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rgomez_equilibrium_net_co/Documents/rgomez/Umbral/Poblado Central/Informes gciales/"/>
    </mc:Choice>
  </mc:AlternateContent>
  <xr:revisionPtr revIDLastSave="24" documentId="8_{0F8C411E-0F9A-4B1B-9F77-B738BBA26F56}" xr6:coauthVersionLast="47" xr6:coauthVersionMax="47" xr10:uidLastSave="{2B837A87-FDB1-4B57-BA14-CA2DF95E3C00}"/>
  <bookViews>
    <workbookView xWindow="-120" yWindow="-120" windowWidth="20730" windowHeight="11040" tabRatio="879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IM 3" sheetId="46" state="hidden" r:id="rId12"/>
    <sheet name="VTAS 3" sheetId="47" state="hidden" r:id="rId13"/>
    <sheet name="IM 4" sheetId="48" state="hidden" r:id="rId14"/>
    <sheet name="VTAS 4" sheetId="49" state="hidden" r:id="rId15"/>
    <sheet name="IM 5" sheetId="50" state="hidden" r:id="rId16"/>
    <sheet name="VTAS 5" sheetId="51" state="hidden" r:id="rId17"/>
    <sheet name="Hoja1" sheetId="40" state="hidden" r:id="rId18"/>
  </sheets>
  <definedNames>
    <definedName name="_xlnm._FilterDatabase" localSheetId="2" hidden="1">'Detalle Clientes'!$B$5:$N$89</definedName>
    <definedName name="_xlnm._FilterDatabase" localSheetId="7" hidden="1">'Detalle Inmueble'!$B$306:$F$450</definedName>
    <definedName name="_xlnm._FilterDatabase" localSheetId="11" hidden="1">'IM 3'!$A$1:$D$1</definedName>
    <definedName name="_xlnm._FilterDatabase" localSheetId="13" hidden="1">'IM 4'!$A$1:$D$1</definedName>
    <definedName name="_xlnm._FilterDatabase" localSheetId="15" hidden="1">'IM 5'!$A$1:$D$1</definedName>
    <definedName name="_xlnm._FilterDatabase" localSheetId="8" hidden="1">Inventario!$B$2:$F$108</definedName>
    <definedName name="_xlnm._FilterDatabase" localSheetId="10" hidden="1">Ka!#REF!</definedName>
    <definedName name="_xlnm._FilterDatabase" localSheetId="5" hidden="1">'Proyeccion de saldos detallados'!$A$3:$AX$226</definedName>
    <definedName name="_xlnm._FilterDatabase" localSheetId="12" hidden="1">'VTAS 3'!$A$1:$B$1</definedName>
    <definedName name="_xlnm._FilterDatabase" localSheetId="14" hidden="1">'VTAS 4'!$A$1:$B$1</definedName>
    <definedName name="_xlnm._FilterDatabase" localSheetId="16" hidden="1">'VTAS 5'!$A$1:$B$1</definedName>
    <definedName name="_xlnm.Print_Area" localSheetId="0">'Datos globales '!$B$1:$M$28</definedName>
    <definedName name="_xlnm.Print_Area" localSheetId="2">'Detalle Clientes'!$B$1:$N$520</definedName>
    <definedName name="_xlnm.Print_Area" localSheetId="7">'Detalle Inmueble'!$B$1:$X$302</definedName>
    <definedName name="_xlnm.Print_Area" localSheetId="8">Inventario!$B$2:$P$53</definedName>
    <definedName name="_xlnm.Print_Area" localSheetId="5">'Proyeccion de saldos detallados'!$A$1:$AX$225</definedName>
    <definedName name="_xlnm.Print_Area" localSheetId="4">'Proyeccion Recaudos'!$A$1:$Y$56</definedName>
    <definedName name="_xlnm.Print_Area" localSheetId="6">Recaud!$A$1:$F$16</definedName>
    <definedName name="_xlnm.Print_Area" localSheetId="1">'Resumen Consolidado'!$B$1:$AD$61</definedName>
    <definedName name="_xlnm.Print_Area" localSheetId="9">'Resumen Ejecutivo'!$B$1:$AB$56</definedName>
    <definedName name="_xlnm.Print_Area" localSheetId="3">'Ventas mes a mes'!$A$1:$K$111</definedName>
    <definedName name="Proyeccion" localSheetId="0">#REF!</definedName>
    <definedName name="Proyeccion" localSheetId="5">#REF!</definedName>
    <definedName name="Proyeccion" localSheetId="12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Inventario!$12:$13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72" i="45" l="1"/>
  <c r="AX70" i="45"/>
  <c r="AX71" i="45"/>
  <c r="AX46" i="45"/>
  <c r="AX47" i="45"/>
  <c r="AX48" i="45"/>
  <c r="AX49" i="45"/>
  <c r="AX50" i="45"/>
  <c r="AX51" i="45"/>
  <c r="AX52" i="45"/>
  <c r="AX53" i="45"/>
  <c r="AX54" i="45"/>
  <c r="AX55" i="45"/>
  <c r="AX56" i="45"/>
  <c r="AX57" i="45"/>
  <c r="AX58" i="45"/>
  <c r="AX59" i="45"/>
  <c r="AX60" i="45"/>
  <c r="AX61" i="45"/>
  <c r="AX62" i="45"/>
  <c r="AX63" i="45"/>
  <c r="AX64" i="45"/>
  <c r="AX65" i="45"/>
  <c r="AX66" i="45"/>
  <c r="AX67" i="45"/>
  <c r="AX68" i="45"/>
  <c r="AX69" i="45"/>
  <c r="AX73" i="45"/>
  <c r="AX74" i="45"/>
  <c r="AX75" i="45"/>
  <c r="AX76" i="45"/>
  <c r="AX45" i="45"/>
  <c r="AX41" i="45" l="1"/>
  <c r="AX42" i="45"/>
  <c r="AX10" i="45" l="1"/>
  <c r="AX11" i="45"/>
  <c r="AX12" i="45"/>
  <c r="AX13" i="45"/>
  <c r="C44" i="45"/>
  <c r="M44" i="45"/>
  <c r="L44" i="45"/>
  <c r="K44" i="45"/>
  <c r="G44" i="45"/>
  <c r="C77" i="45" l="1"/>
  <c r="K93" i="32"/>
  <c r="AX43" i="45"/>
  <c r="F44" i="45" l="1"/>
  <c r="H44" i="45"/>
  <c r="I44" i="45"/>
  <c r="J44" i="45"/>
  <c r="N44" i="45"/>
  <c r="O44" i="45"/>
  <c r="P44" i="45"/>
  <c r="Q44" i="45"/>
  <c r="R44" i="45"/>
  <c r="S44" i="45"/>
  <c r="T44" i="45"/>
  <c r="U44" i="45"/>
  <c r="V44" i="45"/>
  <c r="W44" i="45"/>
  <c r="X44" i="45"/>
  <c r="Y44" i="45"/>
  <c r="Z44" i="45"/>
  <c r="AA44" i="45"/>
  <c r="AB44" i="45"/>
  <c r="AC44" i="45"/>
  <c r="AD44" i="45"/>
  <c r="AE44" i="45"/>
  <c r="AF44" i="45"/>
  <c r="AG44" i="45"/>
  <c r="AH44" i="45"/>
  <c r="AI44" i="45"/>
  <c r="AJ44" i="45"/>
  <c r="AK44" i="45"/>
  <c r="AL44" i="45"/>
  <c r="AM44" i="45"/>
  <c r="AN44" i="45"/>
  <c r="E44" i="45"/>
  <c r="AX39" i="45"/>
  <c r="AX40" i="45"/>
  <c r="AX36" i="45"/>
  <c r="AX37" i="45"/>
  <c r="E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S77" i="45"/>
  <c r="T77" i="45"/>
  <c r="U77" i="45"/>
  <c r="V77" i="45"/>
  <c r="W77" i="45"/>
  <c r="X77" i="45"/>
  <c r="Y77" i="45"/>
  <c r="Z77" i="45"/>
  <c r="AA77" i="45"/>
  <c r="AB77" i="45"/>
  <c r="AC77" i="45"/>
  <c r="AD77" i="45"/>
  <c r="AE77" i="45"/>
  <c r="AF77" i="45"/>
  <c r="AG77" i="45"/>
  <c r="AH77" i="45"/>
  <c r="AI77" i="45"/>
  <c r="AJ77" i="45"/>
  <c r="AK77" i="45"/>
  <c r="AL77" i="45"/>
  <c r="AM77" i="45"/>
  <c r="AN77" i="45"/>
  <c r="D77" i="45"/>
  <c r="AX33" i="45"/>
  <c r="AX34" i="45"/>
  <c r="AX35" i="45"/>
  <c r="AX38" i="45"/>
  <c r="D44" i="45"/>
  <c r="AX5" i="45"/>
  <c r="AX6" i="45"/>
  <c r="AX7" i="45"/>
  <c r="AX8" i="45"/>
  <c r="AX9" i="45"/>
  <c r="AX14" i="45"/>
  <c r="AX15" i="45"/>
  <c r="AX16" i="45"/>
  <c r="AX17" i="45"/>
  <c r="AX18" i="45"/>
  <c r="AX19" i="45"/>
  <c r="AX20" i="45"/>
  <c r="AX21" i="45"/>
  <c r="AX22" i="45"/>
  <c r="AX23" i="45"/>
  <c r="AX24" i="45"/>
  <c r="AX25" i="45"/>
  <c r="AX26" i="45"/>
  <c r="AX27" i="45"/>
  <c r="AX28" i="45"/>
  <c r="AX29" i="45"/>
  <c r="AX30" i="45"/>
  <c r="AX31" i="45"/>
  <c r="AX32" i="45"/>
  <c r="AX4" i="45"/>
  <c r="AX44" i="45" l="1"/>
  <c r="F77" i="45"/>
  <c r="AO44" i="45" l="1"/>
  <c r="AP44" i="45"/>
  <c r="AQ44" i="45"/>
  <c r="AR44" i="45"/>
  <c r="AS44" i="45"/>
  <c r="AT44" i="45"/>
  <c r="AU44" i="45"/>
  <c r="AV44" i="45"/>
  <c r="AW44" i="45"/>
  <c r="AO77" i="45"/>
  <c r="AP77" i="45"/>
  <c r="AQ77" i="45"/>
  <c r="AR77" i="45"/>
  <c r="AS77" i="45"/>
  <c r="AT77" i="45"/>
  <c r="AU77" i="45"/>
  <c r="AV77" i="45"/>
  <c r="AW77" i="45"/>
  <c r="E89" i="45"/>
  <c r="F89" i="45"/>
  <c r="G89" i="45"/>
  <c r="H89" i="45"/>
  <c r="I89" i="45"/>
  <c r="J89" i="45"/>
  <c r="K89" i="45"/>
  <c r="L89" i="45"/>
  <c r="M89" i="45"/>
  <c r="N89" i="45"/>
  <c r="O89" i="45"/>
  <c r="P89" i="45"/>
  <c r="Q89" i="45"/>
  <c r="R89" i="45"/>
  <c r="S89" i="45"/>
  <c r="T89" i="45"/>
  <c r="U89" i="45"/>
  <c r="V89" i="45"/>
  <c r="W89" i="45"/>
  <c r="X89" i="45"/>
  <c r="Y89" i="45"/>
  <c r="Z89" i="45"/>
  <c r="AA89" i="45"/>
  <c r="AB89" i="45"/>
  <c r="AC89" i="45"/>
  <c r="AD89" i="45"/>
  <c r="AE89" i="45"/>
  <c r="AF89" i="45"/>
  <c r="AG89" i="45"/>
  <c r="AH89" i="45"/>
  <c r="AI89" i="45"/>
  <c r="AJ89" i="45"/>
  <c r="AK89" i="45"/>
  <c r="AL89" i="45"/>
  <c r="AM89" i="45"/>
  <c r="AN89" i="45"/>
  <c r="AO89" i="45"/>
  <c r="AP89" i="45"/>
  <c r="AQ89" i="45"/>
  <c r="AR89" i="45"/>
  <c r="AS89" i="45"/>
  <c r="AT89" i="45"/>
  <c r="AU89" i="45"/>
  <c r="AV89" i="45"/>
  <c r="AW89" i="45"/>
  <c r="E216" i="45"/>
  <c r="F216" i="45"/>
  <c r="G216" i="45"/>
  <c r="H216" i="45"/>
  <c r="I216" i="45"/>
  <c r="J216" i="45"/>
  <c r="K216" i="45"/>
  <c r="L216" i="45"/>
  <c r="M216" i="45"/>
  <c r="N216" i="45"/>
  <c r="O216" i="45"/>
  <c r="P216" i="45"/>
  <c r="Q216" i="45"/>
  <c r="R216" i="45"/>
  <c r="S216" i="45"/>
  <c r="T216" i="45"/>
  <c r="U216" i="45"/>
  <c r="V216" i="45"/>
  <c r="W216" i="45"/>
  <c r="X216" i="45"/>
  <c r="Y216" i="45"/>
  <c r="Z216" i="45"/>
  <c r="AA216" i="45"/>
  <c r="AB216" i="45"/>
  <c r="AC216" i="45"/>
  <c r="AD216" i="45"/>
  <c r="AE216" i="45"/>
  <c r="AF216" i="45"/>
  <c r="AG216" i="45"/>
  <c r="AH216" i="45"/>
  <c r="AI216" i="45"/>
  <c r="AJ216" i="45"/>
  <c r="AK216" i="45"/>
  <c r="AL216" i="45"/>
  <c r="AM216" i="45"/>
  <c r="AN216" i="45"/>
  <c r="AO216" i="45"/>
  <c r="AP216" i="45"/>
  <c r="AQ216" i="45"/>
  <c r="AR216" i="45"/>
  <c r="AS216" i="45"/>
  <c r="AT216" i="45"/>
  <c r="AU216" i="45"/>
  <c r="AV216" i="45"/>
  <c r="AW216" i="45"/>
  <c r="E224" i="45"/>
  <c r="F224" i="45"/>
  <c r="G224" i="45"/>
  <c r="H224" i="45"/>
  <c r="I224" i="45"/>
  <c r="J224" i="45"/>
  <c r="K224" i="45"/>
  <c r="L224" i="45"/>
  <c r="M224" i="45"/>
  <c r="N224" i="45"/>
  <c r="O224" i="45"/>
  <c r="P224" i="45"/>
  <c r="Q224" i="45"/>
  <c r="R224" i="45"/>
  <c r="S224" i="45"/>
  <c r="T224" i="45"/>
  <c r="U224" i="45"/>
  <c r="V224" i="45"/>
  <c r="W224" i="45"/>
  <c r="X224" i="45"/>
  <c r="Y224" i="45"/>
  <c r="Z224" i="45"/>
  <c r="AA224" i="45"/>
  <c r="AB224" i="45"/>
  <c r="AC224" i="45"/>
  <c r="AD224" i="45"/>
  <c r="AE224" i="45"/>
  <c r="AF224" i="45"/>
  <c r="AG224" i="45"/>
  <c r="AH224" i="45"/>
  <c r="AI224" i="45"/>
  <c r="AJ224" i="45"/>
  <c r="AK224" i="45"/>
  <c r="AL224" i="45"/>
  <c r="AM224" i="45"/>
  <c r="AN224" i="45"/>
  <c r="AO224" i="45"/>
  <c r="AP224" i="45"/>
  <c r="AQ224" i="45"/>
  <c r="AR224" i="45"/>
  <c r="AS224" i="45"/>
  <c r="AT224" i="45"/>
  <c r="AU224" i="45"/>
  <c r="AV224" i="45"/>
  <c r="AW224" i="45"/>
  <c r="AX79" i="45"/>
  <c r="AX80" i="45"/>
  <c r="AX81" i="45"/>
  <c r="AX82" i="45"/>
  <c r="AX83" i="45"/>
  <c r="AX84" i="45"/>
  <c r="AX85" i="45"/>
  <c r="AX86" i="45"/>
  <c r="AX87" i="45"/>
  <c r="AX88" i="45"/>
  <c r="AX78" i="45"/>
  <c r="AM225" i="45" l="1"/>
  <c r="O225" i="45"/>
  <c r="AU225" i="45"/>
  <c r="G225" i="45"/>
  <c r="W225" i="45"/>
  <c r="AE225" i="45"/>
  <c r="AQ225" i="45"/>
  <c r="AI225" i="45"/>
  <c r="S225" i="45"/>
  <c r="K225" i="45"/>
  <c r="AA225" i="45"/>
  <c r="AP225" i="45"/>
  <c r="AH225" i="45"/>
  <c r="Z225" i="45"/>
  <c r="R225" i="45"/>
  <c r="J225" i="45"/>
  <c r="AR225" i="45"/>
  <c r="AJ225" i="45"/>
  <c r="AB225" i="45"/>
  <c r="T225" i="45"/>
  <c r="L225" i="45"/>
  <c r="AW225" i="45"/>
  <c r="AO225" i="45"/>
  <c r="AG225" i="45"/>
  <c r="Y225" i="45"/>
  <c r="Q225" i="45"/>
  <c r="I225" i="45"/>
  <c r="AT225" i="45"/>
  <c r="AL225" i="45"/>
  <c r="AD225" i="45"/>
  <c r="V225" i="45"/>
  <c r="N225" i="45"/>
  <c r="F225" i="45"/>
  <c r="AV225" i="45"/>
  <c r="AN225" i="45"/>
  <c r="AF225" i="45"/>
  <c r="X225" i="45"/>
  <c r="P225" i="45"/>
  <c r="H225" i="45"/>
  <c r="AS225" i="45"/>
  <c r="AK225" i="45"/>
  <c r="AC225" i="45"/>
  <c r="U225" i="45"/>
  <c r="M225" i="45"/>
  <c r="E225" i="45"/>
  <c r="AX77" i="45"/>
  <c r="C89" i="45"/>
  <c r="AX89" i="45" l="1"/>
  <c r="AX215" i="45" l="1"/>
  <c r="D216" i="45"/>
  <c r="C216" i="45"/>
  <c r="AX218" i="45" l="1"/>
  <c r="AX219" i="45"/>
  <c r="AX220" i="45"/>
  <c r="AX221" i="45"/>
  <c r="AX222" i="45"/>
  <c r="AX223" i="45"/>
  <c r="AX217" i="45"/>
  <c r="AX91" i="45"/>
  <c r="AX92" i="45"/>
  <c r="AX93" i="45"/>
  <c r="AX94" i="45"/>
  <c r="AX95" i="45"/>
  <c r="AX96" i="45"/>
  <c r="AX97" i="45"/>
  <c r="AX98" i="45"/>
  <c r="AX99" i="45"/>
  <c r="AX100" i="45"/>
  <c r="AX101" i="45"/>
  <c r="AX102" i="45"/>
  <c r="AX103" i="45"/>
  <c r="AX104" i="45"/>
  <c r="AX105" i="45"/>
  <c r="AX106" i="45"/>
  <c r="AX107" i="45"/>
  <c r="AX108" i="45"/>
  <c r="AX109" i="45"/>
  <c r="AX110" i="45"/>
  <c r="AX111" i="45"/>
  <c r="AX112" i="45"/>
  <c r="AX113" i="45"/>
  <c r="AX114" i="45"/>
  <c r="AX115" i="45"/>
  <c r="AX116" i="45"/>
  <c r="AX117" i="45"/>
  <c r="AX118" i="45"/>
  <c r="AX119" i="45"/>
  <c r="AX120" i="45"/>
  <c r="AX121" i="45"/>
  <c r="AX122" i="45"/>
  <c r="AX123" i="45"/>
  <c r="AX124" i="45"/>
  <c r="AX125" i="45"/>
  <c r="AX126" i="45"/>
  <c r="AX127" i="45"/>
  <c r="AX128" i="45"/>
  <c r="AX129" i="45"/>
  <c r="AX130" i="45"/>
  <c r="AX131" i="45"/>
  <c r="AX132" i="45"/>
  <c r="AX133" i="45"/>
  <c r="AX134" i="45"/>
  <c r="AX135" i="45"/>
  <c r="AX136" i="45"/>
  <c r="AX137" i="45"/>
  <c r="AX138" i="45"/>
  <c r="AX139" i="45"/>
  <c r="AX140" i="45"/>
  <c r="AX141" i="45"/>
  <c r="AX142" i="45"/>
  <c r="AX143" i="45"/>
  <c r="AX144" i="45"/>
  <c r="AX145" i="45"/>
  <c r="AX146" i="45"/>
  <c r="AX147" i="45"/>
  <c r="AX148" i="45"/>
  <c r="AX149" i="45"/>
  <c r="AX150" i="45"/>
  <c r="AX151" i="45"/>
  <c r="AX152" i="45"/>
  <c r="AX153" i="45"/>
  <c r="AX154" i="45"/>
  <c r="AX155" i="45"/>
  <c r="AX156" i="45"/>
  <c r="AX157" i="45"/>
  <c r="AX158" i="45"/>
  <c r="AX159" i="45"/>
  <c r="AX160" i="45"/>
  <c r="AX161" i="45"/>
  <c r="AX162" i="45"/>
  <c r="AX163" i="45"/>
  <c r="AX164" i="45"/>
  <c r="AX165" i="45"/>
  <c r="AX166" i="45"/>
  <c r="AX167" i="45"/>
  <c r="AX168" i="45"/>
  <c r="AX169" i="45"/>
  <c r="AX170" i="45"/>
  <c r="AX171" i="45"/>
  <c r="AX172" i="45"/>
  <c r="AX173" i="45"/>
  <c r="AX174" i="45"/>
  <c r="AX175" i="45"/>
  <c r="AX176" i="45"/>
  <c r="AX177" i="45"/>
  <c r="AX178" i="45"/>
  <c r="AX179" i="45"/>
  <c r="AX180" i="45"/>
  <c r="AX181" i="45"/>
  <c r="AX182" i="45"/>
  <c r="AX183" i="45"/>
  <c r="AX184" i="45"/>
  <c r="AX185" i="45"/>
  <c r="AX186" i="45"/>
  <c r="AX187" i="45"/>
  <c r="AX188" i="45"/>
  <c r="AX189" i="45"/>
  <c r="AX190" i="45"/>
  <c r="AX191" i="45"/>
  <c r="AX192" i="45"/>
  <c r="AX193" i="45"/>
  <c r="AX194" i="45"/>
  <c r="AX195" i="45"/>
  <c r="AX196" i="45"/>
  <c r="AX197" i="45"/>
  <c r="AX198" i="45"/>
  <c r="AX199" i="45"/>
  <c r="AX200" i="45"/>
  <c r="AX201" i="45"/>
  <c r="AX202" i="45"/>
  <c r="AX203" i="45"/>
  <c r="AX204" i="45"/>
  <c r="AX205" i="45"/>
  <c r="AX206" i="45"/>
  <c r="AX207" i="45"/>
  <c r="AX208" i="45"/>
  <c r="AX209" i="45"/>
  <c r="AX210" i="45"/>
  <c r="AX211" i="45"/>
  <c r="AX212" i="45"/>
  <c r="AX213" i="45"/>
  <c r="AX214" i="45"/>
  <c r="AX90" i="45"/>
  <c r="AX224" i="45" l="1"/>
  <c r="AX216" i="45"/>
  <c r="AX225" i="45" l="1"/>
  <c r="D89" i="45" l="1"/>
  <c r="C224" i="45" l="1"/>
  <c r="D224" i="45" l="1"/>
  <c r="AY224" i="45"/>
  <c r="AY225" i="45" s="1"/>
  <c r="AZ224" i="45"/>
  <c r="AZ225" i="45" s="1"/>
  <c r="BA224" i="45"/>
  <c r="BA225" i="45" s="1"/>
  <c r="BB224" i="45"/>
  <c r="BB225" i="45" s="1"/>
  <c r="BC224" i="45"/>
  <c r="BC225" i="45" s="1"/>
  <c r="BD224" i="45"/>
  <c r="BD225" i="45" s="1"/>
  <c r="BE224" i="45"/>
  <c r="BE225" i="45" s="1"/>
  <c r="BF224" i="45"/>
  <c r="BF225" i="45" s="1"/>
  <c r="BG224" i="45"/>
  <c r="BG225" i="45" s="1"/>
  <c r="BH224" i="45"/>
  <c r="BH225" i="45" s="1"/>
  <c r="BI224" i="45"/>
  <c r="BI225" i="45" s="1"/>
  <c r="BJ224" i="45"/>
  <c r="BJ225" i="45" s="1"/>
  <c r="BK224" i="45"/>
  <c r="BK225" i="45" s="1"/>
  <c r="BL224" i="45"/>
  <c r="BL225" i="45" s="1"/>
  <c r="BM224" i="45"/>
  <c r="BM225" i="45" s="1"/>
  <c r="BN224" i="45"/>
  <c r="BN225" i="45" s="1"/>
  <c r="BO224" i="45"/>
  <c r="BO225" i="45" s="1"/>
  <c r="BP224" i="45"/>
  <c r="BP225" i="45" s="1"/>
  <c r="BQ224" i="45"/>
  <c r="BQ225" i="45" s="1"/>
  <c r="BR224" i="45"/>
  <c r="BR225" i="45" s="1"/>
  <c r="BS224" i="45"/>
  <c r="BS225" i="45" s="1"/>
  <c r="BT224" i="45"/>
  <c r="BT225" i="45" s="1"/>
  <c r="BU224" i="45"/>
  <c r="BU225" i="45" s="1"/>
  <c r="BV224" i="45"/>
  <c r="BV225" i="45" s="1"/>
  <c r="BW224" i="45"/>
  <c r="BW225" i="45" s="1"/>
  <c r="BX224" i="45"/>
  <c r="BX225" i="45" s="1"/>
  <c r="BY224" i="45"/>
  <c r="BY225" i="45" s="1"/>
  <c r="BZ224" i="45"/>
  <c r="BZ225" i="45" s="1"/>
  <c r="CA224" i="45"/>
  <c r="CA225" i="45" s="1"/>
  <c r="CB224" i="45"/>
  <c r="CB225" i="45" s="1"/>
  <c r="CC224" i="45"/>
  <c r="CC225" i="45" s="1"/>
  <c r="CD224" i="45"/>
  <c r="CD225" i="45" s="1"/>
  <c r="CE224" i="45"/>
  <c r="CE225" i="45" s="1"/>
  <c r="CF224" i="45"/>
  <c r="CF225" i="45" s="1"/>
  <c r="CG224" i="45"/>
  <c r="CG225" i="45" s="1"/>
  <c r="CH224" i="45"/>
  <c r="CH225" i="45" s="1"/>
  <c r="CI224" i="45"/>
  <c r="CI225" i="45" s="1"/>
  <c r="CJ224" i="45"/>
  <c r="CJ225" i="45" s="1"/>
  <c r="CK224" i="45"/>
  <c r="CK225" i="45" s="1"/>
  <c r="CL224" i="45"/>
  <c r="CL225" i="45" s="1"/>
  <c r="CM224" i="45"/>
  <c r="CM225" i="45" s="1"/>
  <c r="CN224" i="45"/>
  <c r="CN225" i="45" s="1"/>
  <c r="CO224" i="45"/>
  <c r="CO225" i="45" s="1"/>
  <c r="CP224" i="45"/>
  <c r="CP225" i="45" s="1"/>
  <c r="CQ224" i="45"/>
  <c r="CQ225" i="45" s="1"/>
  <c r="CR224" i="45"/>
  <c r="CR225" i="45" s="1"/>
  <c r="CS224" i="45"/>
  <c r="CS225" i="45" s="1"/>
  <c r="CT224" i="45"/>
  <c r="CT225" i="45" s="1"/>
  <c r="CU224" i="45"/>
  <c r="CU225" i="45" s="1"/>
  <c r="CV224" i="45"/>
  <c r="CV225" i="45" s="1"/>
  <c r="CW224" i="45"/>
  <c r="CW225" i="45" s="1"/>
  <c r="CX224" i="45"/>
  <c r="CX225" i="45" s="1"/>
  <c r="CY224" i="45"/>
  <c r="CY225" i="45" s="1"/>
  <c r="CZ224" i="45"/>
  <c r="CZ225" i="45" s="1"/>
  <c r="DA224" i="45"/>
  <c r="DA225" i="45" s="1"/>
  <c r="DB224" i="45"/>
  <c r="DB225" i="45" s="1"/>
  <c r="DC224" i="45"/>
  <c r="DC225" i="45" s="1"/>
  <c r="DD224" i="45"/>
  <c r="DD225" i="45" s="1"/>
  <c r="DE224" i="45"/>
  <c r="DE225" i="45" s="1"/>
  <c r="DF224" i="45"/>
  <c r="DF225" i="45" s="1"/>
  <c r="DG224" i="45"/>
  <c r="DG225" i="45" s="1"/>
  <c r="DH224" i="45"/>
  <c r="DH225" i="45" s="1"/>
  <c r="DI224" i="45"/>
  <c r="DI225" i="45" s="1"/>
  <c r="DJ224" i="45"/>
  <c r="DJ225" i="45" s="1"/>
  <c r="DK224" i="45"/>
  <c r="DK225" i="45" s="1"/>
  <c r="DL224" i="45"/>
  <c r="DL225" i="45" s="1"/>
  <c r="DM224" i="45"/>
  <c r="DM225" i="45" s="1"/>
  <c r="DN224" i="45"/>
  <c r="DN225" i="45" s="1"/>
  <c r="DO224" i="45"/>
  <c r="DO225" i="45" s="1"/>
  <c r="DP224" i="45"/>
  <c r="DP225" i="45" s="1"/>
  <c r="DQ224" i="45"/>
  <c r="DQ225" i="45" s="1"/>
  <c r="DR224" i="45"/>
  <c r="DR225" i="45" s="1"/>
  <c r="DS224" i="45"/>
  <c r="DS225" i="45" s="1"/>
  <c r="DT224" i="45"/>
  <c r="DT225" i="45" s="1"/>
  <c r="DU224" i="45"/>
  <c r="DU225" i="45" s="1"/>
  <c r="DV224" i="45"/>
  <c r="DV225" i="45" s="1"/>
  <c r="DW224" i="45"/>
  <c r="DW225" i="45" s="1"/>
  <c r="DX224" i="45"/>
  <c r="DX225" i="45" s="1"/>
  <c r="DY224" i="45"/>
  <c r="DY225" i="45" s="1"/>
  <c r="DZ224" i="45"/>
  <c r="DZ225" i="45" s="1"/>
  <c r="EA224" i="45"/>
  <c r="EA225" i="45" s="1"/>
  <c r="EB224" i="45"/>
  <c r="EB225" i="45" s="1"/>
  <c r="EC224" i="45"/>
  <c r="EC225" i="45" s="1"/>
  <c r="ED224" i="45"/>
  <c r="ED225" i="45" s="1"/>
  <c r="EE224" i="45"/>
  <c r="EE225" i="45" s="1"/>
  <c r="EF224" i="45"/>
  <c r="EF225" i="45" s="1"/>
  <c r="EG224" i="45"/>
  <c r="EG225" i="45" s="1"/>
  <c r="EH224" i="45"/>
  <c r="EH225" i="45" s="1"/>
  <c r="EI224" i="45"/>
  <c r="EI225" i="45" s="1"/>
  <c r="EJ224" i="45"/>
  <c r="EJ225" i="45" s="1"/>
  <c r="EK224" i="45"/>
  <c r="EK225" i="45" s="1"/>
  <c r="EL224" i="45"/>
  <c r="EL225" i="45" s="1"/>
  <c r="EM224" i="45"/>
  <c r="EM225" i="45" s="1"/>
  <c r="EN224" i="45"/>
  <c r="EN225" i="45" s="1"/>
  <c r="EO224" i="45"/>
  <c r="EO225" i="45" s="1"/>
  <c r="EP224" i="45"/>
  <c r="EP225" i="45" s="1"/>
  <c r="EQ224" i="45"/>
  <c r="EQ225" i="45" s="1"/>
  <c r="ER224" i="45"/>
  <c r="ER225" i="45" s="1"/>
  <c r="ES224" i="45"/>
  <c r="ES225" i="45" s="1"/>
  <c r="ET224" i="45"/>
  <c r="EU224" i="45"/>
  <c r="EU225" i="45" s="1"/>
  <c r="EV224" i="45"/>
  <c r="EV225" i="45" s="1"/>
  <c r="EW224" i="45"/>
  <c r="EW225" i="45" s="1"/>
  <c r="EX224" i="45"/>
  <c r="EX225" i="45" s="1"/>
  <c r="EY224" i="45"/>
  <c r="EY225" i="45" s="1"/>
  <c r="EZ224" i="45"/>
  <c r="EZ225" i="45" s="1"/>
  <c r="FA224" i="45"/>
  <c r="FA225" i="45" s="1"/>
  <c r="FB224" i="45"/>
  <c r="FB225" i="45" s="1"/>
  <c r="FC224" i="45"/>
  <c r="FC225" i="45" s="1"/>
  <c r="FD224" i="45"/>
  <c r="FD225" i="45" s="1"/>
  <c r="FE224" i="45"/>
  <c r="FE225" i="45" s="1"/>
  <c r="FF224" i="45"/>
  <c r="FF225" i="45" s="1"/>
  <c r="FG224" i="45"/>
  <c r="FG225" i="45" s="1"/>
  <c r="FH224" i="45"/>
  <c r="FH225" i="45" s="1"/>
  <c r="FI224" i="45"/>
  <c r="FI225" i="45" s="1"/>
  <c r="FJ224" i="45"/>
  <c r="FJ225" i="45" s="1"/>
  <c r="FK224" i="45"/>
  <c r="FK225" i="45" s="1"/>
  <c r="FL224" i="45"/>
  <c r="FL225" i="45" s="1"/>
  <c r="FM224" i="45"/>
  <c r="FM225" i="45" s="1"/>
  <c r="FN224" i="45"/>
  <c r="FN225" i="45" s="1"/>
  <c r="FO224" i="45"/>
  <c r="FO225" i="45" s="1"/>
  <c r="FP224" i="45"/>
  <c r="FP225" i="45" s="1"/>
  <c r="FQ224" i="45"/>
  <c r="FQ225" i="45" s="1"/>
  <c r="FR224" i="45"/>
  <c r="FR225" i="45" s="1"/>
  <c r="FS224" i="45"/>
  <c r="FS225" i="45" s="1"/>
  <c r="FT224" i="45"/>
  <c r="FT225" i="45" s="1"/>
  <c r="FU224" i="45"/>
  <c r="FU225" i="45" s="1"/>
  <c r="FV224" i="45"/>
  <c r="FV225" i="45" s="1"/>
  <c r="FW224" i="45"/>
  <c r="FW225" i="45" s="1"/>
  <c r="FX224" i="45"/>
  <c r="FX225" i="45" s="1"/>
  <c r="FY224" i="45"/>
  <c r="FY225" i="45" s="1"/>
  <c r="FZ224" i="45"/>
  <c r="FZ225" i="45" s="1"/>
  <c r="GA224" i="45"/>
  <c r="GA225" i="45" s="1"/>
  <c r="GB224" i="45"/>
  <c r="GB225" i="45" s="1"/>
  <c r="GC224" i="45"/>
  <c r="GC225" i="45" s="1"/>
  <c r="GD224" i="45"/>
  <c r="GD225" i="45" s="1"/>
  <c r="GE224" i="45"/>
  <c r="GE225" i="45" s="1"/>
  <c r="GF224" i="45"/>
  <c r="GF225" i="45" s="1"/>
  <c r="GG224" i="45"/>
  <c r="GG225" i="45" s="1"/>
  <c r="GH224" i="45"/>
  <c r="GH225" i="45" s="1"/>
  <c r="GI224" i="45"/>
  <c r="GI225" i="45" s="1"/>
  <c r="GJ224" i="45"/>
  <c r="GJ225" i="45" s="1"/>
  <c r="GK224" i="45"/>
  <c r="GK225" i="45" s="1"/>
  <c r="GL224" i="45"/>
  <c r="GL225" i="45" s="1"/>
  <c r="GM224" i="45"/>
  <c r="GM225" i="45" s="1"/>
  <c r="GN224" i="45"/>
  <c r="GN225" i="45" s="1"/>
  <c r="GO224" i="45"/>
  <c r="GO225" i="45" s="1"/>
  <c r="GP224" i="45"/>
  <c r="GP225" i="45" s="1"/>
  <c r="GQ224" i="45"/>
  <c r="GQ225" i="45" s="1"/>
  <c r="GR224" i="45"/>
  <c r="GR225" i="45" s="1"/>
  <c r="GS224" i="45"/>
  <c r="GS225" i="45" s="1"/>
  <c r="GT224" i="45"/>
  <c r="GT225" i="45" s="1"/>
  <c r="GU224" i="45"/>
  <c r="GU225" i="45" s="1"/>
  <c r="GV224" i="45"/>
  <c r="GV225" i="45" s="1"/>
  <c r="GW224" i="45"/>
  <c r="GW225" i="45" s="1"/>
  <c r="GX224" i="45"/>
  <c r="GX225" i="45" s="1"/>
  <c r="GY224" i="45"/>
  <c r="GY225" i="45" s="1"/>
  <c r="GZ224" i="45"/>
  <c r="GZ225" i="45" s="1"/>
  <c r="HA224" i="45"/>
  <c r="HA225" i="45" s="1"/>
  <c r="HB224" i="45"/>
  <c r="HB225" i="45" s="1"/>
  <c r="HC224" i="45"/>
  <c r="HC225" i="45" s="1"/>
  <c r="HD224" i="45"/>
  <c r="HD225" i="45" s="1"/>
  <c r="HE224" i="45"/>
  <c r="HE225" i="45" s="1"/>
  <c r="HF224" i="45"/>
  <c r="HF225" i="45" s="1"/>
  <c r="HG224" i="45"/>
  <c r="HG225" i="45" s="1"/>
  <c r="HH224" i="45"/>
  <c r="HH225" i="45" s="1"/>
  <c r="HI224" i="45"/>
  <c r="HI225" i="45" s="1"/>
  <c r="HJ224" i="45"/>
  <c r="HJ225" i="45" s="1"/>
  <c r="HK224" i="45"/>
  <c r="HK225" i="45" s="1"/>
  <c r="HL224" i="45"/>
  <c r="HL225" i="45" s="1"/>
  <c r="HM224" i="45"/>
  <c r="HM225" i="45" s="1"/>
  <c r="HN224" i="45"/>
  <c r="HN225" i="45" s="1"/>
  <c r="HO224" i="45"/>
  <c r="HO225" i="45" s="1"/>
  <c r="HP224" i="45"/>
  <c r="HP225" i="45" s="1"/>
  <c r="HQ224" i="45"/>
  <c r="HQ225" i="45" s="1"/>
  <c r="HR224" i="45"/>
  <c r="HR225" i="45" s="1"/>
  <c r="HS224" i="45"/>
  <c r="HS225" i="45" s="1"/>
  <c r="HT224" i="45"/>
  <c r="HT225" i="45" s="1"/>
  <c r="HU224" i="45"/>
  <c r="HU225" i="45" s="1"/>
  <c r="HV224" i="45"/>
  <c r="HV225" i="45" s="1"/>
  <c r="HW224" i="45"/>
  <c r="HW225" i="45" s="1"/>
  <c r="HX224" i="45"/>
  <c r="HX225" i="45" s="1"/>
  <c r="HY224" i="45"/>
  <c r="HY225" i="45" s="1"/>
  <c r="HZ224" i="45"/>
  <c r="HZ225" i="45" s="1"/>
  <c r="IA224" i="45"/>
  <c r="IA225" i="45" s="1"/>
  <c r="IB224" i="45"/>
  <c r="IB225" i="45" s="1"/>
  <c r="IC224" i="45"/>
  <c r="IC225" i="45" s="1"/>
  <c r="ID224" i="45"/>
  <c r="ID225" i="45" s="1"/>
  <c r="IE224" i="45"/>
  <c r="IE225" i="45" s="1"/>
  <c r="IF224" i="45"/>
  <c r="IF225" i="45" s="1"/>
  <c r="IG224" i="45"/>
  <c r="IG225" i="45" s="1"/>
  <c r="IH224" i="45"/>
  <c r="IH225" i="45" s="1"/>
  <c r="II224" i="45"/>
  <c r="II225" i="45" s="1"/>
  <c r="IJ224" i="45"/>
  <c r="IJ225" i="45" s="1"/>
  <c r="IK224" i="45"/>
  <c r="IK225" i="45" s="1"/>
  <c r="IL224" i="45"/>
  <c r="IL225" i="45" s="1"/>
  <c r="IM224" i="45"/>
  <c r="IM225" i="45" s="1"/>
  <c r="IN224" i="45"/>
  <c r="IN225" i="45" s="1"/>
  <c r="IO224" i="45"/>
  <c r="IO225" i="45" s="1"/>
  <c r="IP224" i="45"/>
  <c r="IP225" i="45" s="1"/>
  <c r="IQ224" i="45"/>
  <c r="IQ225" i="45" s="1"/>
  <c r="IR224" i="45"/>
  <c r="IR225" i="45" s="1"/>
  <c r="IS224" i="45"/>
  <c r="IS225" i="45" s="1"/>
  <c r="IT224" i="45"/>
  <c r="IT225" i="45" s="1"/>
  <c r="IU224" i="45"/>
  <c r="IU225" i="45" s="1"/>
  <c r="IV224" i="45"/>
  <c r="IV225" i="45" s="1"/>
  <c r="IW224" i="45"/>
  <c r="IW225" i="45" s="1"/>
  <c r="IX224" i="45"/>
  <c r="IX225" i="45" s="1"/>
  <c r="IY224" i="45"/>
  <c r="IY225" i="45" s="1"/>
  <c r="IZ224" i="45"/>
  <c r="IZ225" i="45" s="1"/>
  <c r="JA224" i="45"/>
  <c r="JA225" i="45" s="1"/>
  <c r="JB224" i="45"/>
  <c r="JB225" i="45" s="1"/>
  <c r="JC224" i="45"/>
  <c r="JC225" i="45" s="1"/>
  <c r="JD224" i="45"/>
  <c r="JD225" i="45" s="1"/>
  <c r="JE224" i="45"/>
  <c r="JE225" i="45" s="1"/>
  <c r="JF224" i="45"/>
  <c r="JF225" i="45" s="1"/>
  <c r="JG224" i="45"/>
  <c r="JG225" i="45" s="1"/>
  <c r="JH224" i="45"/>
  <c r="JH225" i="45" s="1"/>
  <c r="JI224" i="45"/>
  <c r="JI225" i="45" s="1"/>
  <c r="JJ224" i="45"/>
  <c r="JJ225" i="45" s="1"/>
  <c r="JK224" i="45"/>
  <c r="JK225" i="45" s="1"/>
  <c r="JL224" i="45"/>
  <c r="JL225" i="45" s="1"/>
  <c r="JM224" i="45"/>
  <c r="JM225" i="45" s="1"/>
  <c r="JN224" i="45"/>
  <c r="JN225" i="45" s="1"/>
  <c r="JO224" i="45"/>
  <c r="JO225" i="45" s="1"/>
  <c r="JP224" i="45"/>
  <c r="JP225" i="45" s="1"/>
  <c r="JQ224" i="45"/>
  <c r="JQ225" i="45" s="1"/>
  <c r="JR224" i="45"/>
  <c r="JR225" i="45" s="1"/>
  <c r="JS224" i="45"/>
  <c r="JS225" i="45" s="1"/>
  <c r="JT224" i="45"/>
  <c r="JT225" i="45" s="1"/>
  <c r="JU224" i="45"/>
  <c r="JU225" i="45" s="1"/>
  <c r="JV224" i="45"/>
  <c r="JV225" i="45" s="1"/>
  <c r="JW224" i="45"/>
  <c r="JW225" i="45" s="1"/>
  <c r="JX224" i="45"/>
  <c r="JX225" i="45" s="1"/>
  <c r="JY224" i="45"/>
  <c r="JY225" i="45" s="1"/>
  <c r="JZ224" i="45"/>
  <c r="JZ225" i="45" s="1"/>
  <c r="KA224" i="45"/>
  <c r="KA225" i="45" s="1"/>
  <c r="KB224" i="45"/>
  <c r="KB225" i="45" s="1"/>
  <c r="KC224" i="45"/>
  <c r="KC225" i="45" s="1"/>
  <c r="KD224" i="45"/>
  <c r="KD225" i="45" s="1"/>
  <c r="KE224" i="45"/>
  <c r="KE225" i="45" s="1"/>
  <c r="KF224" i="45"/>
  <c r="KF225" i="45" s="1"/>
  <c r="KG224" i="45"/>
  <c r="KG225" i="45" s="1"/>
  <c r="KH224" i="45"/>
  <c r="KH225" i="45" s="1"/>
  <c r="KI224" i="45"/>
  <c r="KI225" i="45" s="1"/>
  <c r="KJ224" i="45"/>
  <c r="KJ225" i="45" s="1"/>
  <c r="KK224" i="45"/>
  <c r="KK225" i="45" s="1"/>
  <c r="KL224" i="45"/>
  <c r="KL225" i="45" s="1"/>
  <c r="KM224" i="45"/>
  <c r="KM225" i="45" s="1"/>
  <c r="KN224" i="45"/>
  <c r="KN225" i="45" s="1"/>
  <c r="KO224" i="45"/>
  <c r="KO225" i="45" s="1"/>
  <c r="KP224" i="45"/>
  <c r="KP225" i="45" s="1"/>
  <c r="KQ224" i="45"/>
  <c r="KQ225" i="45" s="1"/>
  <c r="KR224" i="45"/>
  <c r="KR225" i="45" s="1"/>
  <c r="KS224" i="45"/>
  <c r="KS225" i="45" s="1"/>
  <c r="KT224" i="45"/>
  <c r="KT225" i="45" s="1"/>
  <c r="KU224" i="45"/>
  <c r="KU225" i="45" s="1"/>
  <c r="KV224" i="45"/>
  <c r="KV225" i="45" s="1"/>
  <c r="KW224" i="45"/>
  <c r="KW225" i="45" s="1"/>
  <c r="KX224" i="45"/>
  <c r="KX225" i="45" s="1"/>
  <c r="KY224" i="45"/>
  <c r="KY225" i="45" s="1"/>
  <c r="KZ224" i="45"/>
  <c r="KZ225" i="45" s="1"/>
  <c r="LA224" i="45"/>
  <c r="LA225" i="45" s="1"/>
  <c r="LB224" i="45"/>
  <c r="LB225" i="45" s="1"/>
  <c r="LC224" i="45"/>
  <c r="LC225" i="45" s="1"/>
  <c r="LD224" i="45"/>
  <c r="LD225" i="45" s="1"/>
  <c r="LE224" i="45"/>
  <c r="LE225" i="45" s="1"/>
  <c r="LF224" i="45"/>
  <c r="LF225" i="45" s="1"/>
  <c r="LG224" i="45"/>
  <c r="LG225" i="45" s="1"/>
  <c r="LH224" i="45"/>
  <c r="LH225" i="45" s="1"/>
  <c r="LI224" i="45"/>
  <c r="LI225" i="45" s="1"/>
  <c r="LJ224" i="45"/>
  <c r="LJ225" i="45" s="1"/>
  <c r="LK224" i="45"/>
  <c r="LK225" i="45" s="1"/>
  <c r="LL224" i="45"/>
  <c r="LL225" i="45" s="1"/>
  <c r="LM224" i="45"/>
  <c r="LM225" i="45" s="1"/>
  <c r="LN224" i="45"/>
  <c r="LN225" i="45" s="1"/>
  <c r="LO224" i="45"/>
  <c r="LO225" i="45" s="1"/>
  <c r="LP224" i="45"/>
  <c r="LP225" i="45" s="1"/>
  <c r="LQ224" i="45"/>
  <c r="LQ225" i="45" s="1"/>
  <c r="LR224" i="45"/>
  <c r="LR225" i="45" s="1"/>
  <c r="LS224" i="45"/>
  <c r="LS225" i="45" s="1"/>
  <c r="LT224" i="45"/>
  <c r="LT225" i="45" s="1"/>
  <c r="LU224" i="45"/>
  <c r="LU225" i="45" s="1"/>
  <c r="LV224" i="45"/>
  <c r="LV225" i="45" s="1"/>
  <c r="LW224" i="45"/>
  <c r="LW225" i="45" s="1"/>
  <c r="LX224" i="45"/>
  <c r="LX225" i="45" s="1"/>
  <c r="LY224" i="45"/>
  <c r="LY225" i="45" s="1"/>
  <c r="LZ224" i="45"/>
  <c r="LZ225" i="45" s="1"/>
  <c r="MA224" i="45"/>
  <c r="MA225" i="45" s="1"/>
  <c r="MB224" i="45"/>
  <c r="MB225" i="45" s="1"/>
  <c r="MC224" i="45"/>
  <c r="MC225" i="45" s="1"/>
  <c r="MD224" i="45"/>
  <c r="MD225" i="45" s="1"/>
  <c r="ME224" i="45"/>
  <c r="ME225" i="45" s="1"/>
  <c r="MF224" i="45"/>
  <c r="MF225" i="45" s="1"/>
  <c r="MG224" i="45"/>
  <c r="MG225" i="45" s="1"/>
  <c r="MH224" i="45"/>
  <c r="MH225" i="45" s="1"/>
  <c r="MI224" i="45"/>
  <c r="MI225" i="45" s="1"/>
  <c r="MJ224" i="45"/>
  <c r="MJ225" i="45" s="1"/>
  <c r="MK224" i="45"/>
  <c r="MK225" i="45" s="1"/>
  <c r="ML224" i="45"/>
  <c r="ML225" i="45" s="1"/>
  <c r="MM224" i="45"/>
  <c r="MM225" i="45" s="1"/>
  <c r="MN224" i="45"/>
  <c r="MN225" i="45" s="1"/>
  <c r="MO224" i="45"/>
  <c r="MO225" i="45" s="1"/>
  <c r="MP224" i="45"/>
  <c r="MP225" i="45" s="1"/>
  <c r="MQ224" i="45"/>
  <c r="MQ225" i="45" s="1"/>
  <c r="MR224" i="45"/>
  <c r="MR225" i="45" s="1"/>
  <c r="MS224" i="45"/>
  <c r="MS225" i="45" s="1"/>
  <c r="MT224" i="45"/>
  <c r="MT225" i="45" s="1"/>
  <c r="MU224" i="45"/>
  <c r="MU225" i="45" s="1"/>
  <c r="MV224" i="45"/>
  <c r="MV225" i="45" s="1"/>
  <c r="MW224" i="45"/>
  <c r="MW225" i="45" s="1"/>
  <c r="MX224" i="45"/>
  <c r="MX225" i="45" s="1"/>
  <c r="MY224" i="45"/>
  <c r="MY225" i="45" s="1"/>
  <c r="MZ224" i="45"/>
  <c r="MZ225" i="45" s="1"/>
  <c r="NA224" i="45"/>
  <c r="NA225" i="45" s="1"/>
  <c r="NB224" i="45"/>
  <c r="NB225" i="45" s="1"/>
  <c r="NC224" i="45"/>
  <c r="NC225" i="45" s="1"/>
  <c r="ND224" i="45"/>
  <c r="ND225" i="45" s="1"/>
  <c r="NE224" i="45"/>
  <c r="NE225" i="45" s="1"/>
  <c r="NF224" i="45"/>
  <c r="NF225" i="45" s="1"/>
  <c r="NG224" i="45"/>
  <c r="NG225" i="45" s="1"/>
  <c r="NH224" i="45"/>
  <c r="NH225" i="45" s="1"/>
  <c r="NI224" i="45"/>
  <c r="NI225" i="45" s="1"/>
  <c r="NJ224" i="45"/>
  <c r="NJ225" i="45" s="1"/>
  <c r="NK224" i="45"/>
  <c r="NK225" i="45" s="1"/>
  <c r="NL224" i="45"/>
  <c r="NL225" i="45" s="1"/>
  <c r="NM224" i="45"/>
  <c r="NM225" i="45" s="1"/>
  <c r="NN224" i="45"/>
  <c r="NN225" i="45" s="1"/>
  <c r="NO224" i="45"/>
  <c r="NO225" i="45" s="1"/>
  <c r="NP224" i="45"/>
  <c r="NP225" i="45" s="1"/>
  <c r="NQ224" i="45"/>
  <c r="NQ225" i="45" s="1"/>
  <c r="NR224" i="45"/>
  <c r="NR225" i="45" s="1"/>
  <c r="NS224" i="45"/>
  <c r="NS225" i="45" s="1"/>
  <c r="NT224" i="45"/>
  <c r="NT225" i="45" s="1"/>
  <c r="NU224" i="45"/>
  <c r="NU225" i="45" s="1"/>
  <c r="NV224" i="45"/>
  <c r="NV225" i="45" s="1"/>
  <c r="NW224" i="45"/>
  <c r="NW225" i="45" s="1"/>
  <c r="NX224" i="45"/>
  <c r="NX225" i="45" s="1"/>
  <c r="NY224" i="45"/>
  <c r="NY225" i="45" s="1"/>
  <c r="NZ224" i="45"/>
  <c r="NZ225" i="45" s="1"/>
  <c r="OA224" i="45"/>
  <c r="OA225" i="45" s="1"/>
  <c r="OB224" i="45"/>
  <c r="OB225" i="45" s="1"/>
  <c r="OC224" i="45"/>
  <c r="OC225" i="45" s="1"/>
  <c r="OD224" i="45"/>
  <c r="OD225" i="45" s="1"/>
  <c r="OE224" i="45"/>
  <c r="OE225" i="45" s="1"/>
  <c r="OF224" i="45"/>
  <c r="OF225" i="45" s="1"/>
  <c r="OG224" i="45"/>
  <c r="OG225" i="45" s="1"/>
  <c r="OH224" i="45"/>
  <c r="OH225" i="45" s="1"/>
  <c r="OI224" i="45"/>
  <c r="OI225" i="45" s="1"/>
  <c r="OJ224" i="45"/>
  <c r="OJ225" i="45" s="1"/>
  <c r="OK224" i="45"/>
  <c r="OK225" i="45" s="1"/>
  <c r="OL224" i="45"/>
  <c r="OL225" i="45" s="1"/>
  <c r="OM224" i="45"/>
  <c r="OM225" i="45" s="1"/>
  <c r="ON224" i="45"/>
  <c r="ON225" i="45" s="1"/>
  <c r="OO224" i="45"/>
  <c r="OO225" i="45" s="1"/>
  <c r="OP224" i="45"/>
  <c r="OP225" i="45" s="1"/>
  <c r="OQ224" i="45"/>
  <c r="OQ225" i="45" s="1"/>
  <c r="OR224" i="45"/>
  <c r="OR225" i="45" s="1"/>
  <c r="OS224" i="45"/>
  <c r="OS225" i="45" s="1"/>
  <c r="OT224" i="45"/>
  <c r="OT225" i="45" s="1"/>
  <c r="OU224" i="45"/>
  <c r="OU225" i="45" s="1"/>
  <c r="OV224" i="45"/>
  <c r="OV225" i="45" s="1"/>
  <c r="OW224" i="45"/>
  <c r="OW225" i="45" s="1"/>
  <c r="OX224" i="45"/>
  <c r="OX225" i="45" s="1"/>
  <c r="OY224" i="45"/>
  <c r="OY225" i="45" s="1"/>
  <c r="OZ224" i="45"/>
  <c r="OZ225" i="45" s="1"/>
  <c r="PA224" i="45"/>
  <c r="PA225" i="45" s="1"/>
  <c r="PB224" i="45"/>
  <c r="PB225" i="45" s="1"/>
  <c r="PC224" i="45"/>
  <c r="PC225" i="45" s="1"/>
  <c r="PD224" i="45"/>
  <c r="PD225" i="45" s="1"/>
  <c r="PE224" i="45"/>
  <c r="PE225" i="45" s="1"/>
  <c r="PF224" i="45"/>
  <c r="PF225" i="45" s="1"/>
  <c r="PG224" i="45"/>
  <c r="PG225" i="45" s="1"/>
  <c r="PH224" i="45"/>
  <c r="PH225" i="45" s="1"/>
  <c r="PI224" i="45"/>
  <c r="PI225" i="45" s="1"/>
  <c r="PJ224" i="45"/>
  <c r="PJ225" i="45" s="1"/>
  <c r="PK224" i="45"/>
  <c r="PK225" i="45" s="1"/>
  <c r="PL224" i="45"/>
  <c r="PL225" i="45" s="1"/>
  <c r="PM224" i="45"/>
  <c r="PM225" i="45" s="1"/>
  <c r="PN224" i="45"/>
  <c r="PN225" i="45" s="1"/>
  <c r="PO224" i="45"/>
  <c r="PO225" i="45" s="1"/>
  <c r="PP224" i="45"/>
  <c r="PP225" i="45" s="1"/>
  <c r="PQ224" i="45"/>
  <c r="PQ225" i="45" s="1"/>
  <c r="PR224" i="45"/>
  <c r="PR225" i="45" s="1"/>
  <c r="PS224" i="45"/>
  <c r="PS225" i="45" s="1"/>
  <c r="PT224" i="45"/>
  <c r="PT225" i="45" s="1"/>
  <c r="PU224" i="45"/>
  <c r="PU225" i="45" s="1"/>
  <c r="PV224" i="45"/>
  <c r="PV225" i="45" s="1"/>
  <c r="PW224" i="45"/>
  <c r="PW225" i="45" s="1"/>
  <c r="PX224" i="45"/>
  <c r="PX225" i="45" s="1"/>
  <c r="PY224" i="45"/>
  <c r="PY225" i="45" s="1"/>
  <c r="PZ224" i="45"/>
  <c r="PZ225" i="45" s="1"/>
  <c r="QA224" i="45"/>
  <c r="QA225" i="45" s="1"/>
  <c r="QB224" i="45"/>
  <c r="QB225" i="45" s="1"/>
  <c r="QC224" i="45"/>
  <c r="QC225" i="45" s="1"/>
  <c r="QD224" i="45"/>
  <c r="QD225" i="45" s="1"/>
  <c r="QE224" i="45"/>
  <c r="QE225" i="45" s="1"/>
  <c r="QF224" i="45"/>
  <c r="QF225" i="45" s="1"/>
  <c r="QG224" i="45"/>
  <c r="QG225" i="45" s="1"/>
  <c r="QH224" i="45"/>
  <c r="QH225" i="45" s="1"/>
  <c r="QI224" i="45"/>
  <c r="QI225" i="45" s="1"/>
  <c r="QJ224" i="45"/>
  <c r="QJ225" i="45" s="1"/>
  <c r="QK224" i="45"/>
  <c r="QK225" i="45" s="1"/>
  <c r="QL224" i="45"/>
  <c r="QL225" i="45" s="1"/>
  <c r="QM224" i="45"/>
  <c r="QM225" i="45" s="1"/>
  <c r="QN224" i="45"/>
  <c r="QN225" i="45" s="1"/>
  <c r="QO224" i="45"/>
  <c r="QO225" i="45" s="1"/>
  <c r="QP224" i="45"/>
  <c r="QP225" i="45" s="1"/>
  <c r="QQ224" i="45"/>
  <c r="QQ225" i="45" s="1"/>
  <c r="QR224" i="45"/>
  <c r="QR225" i="45" s="1"/>
  <c r="QS224" i="45"/>
  <c r="QS225" i="45" s="1"/>
  <c r="QT224" i="45"/>
  <c r="QT225" i="45" s="1"/>
  <c r="QU224" i="45"/>
  <c r="QU225" i="45" s="1"/>
  <c r="QV224" i="45"/>
  <c r="QV225" i="45" s="1"/>
  <c r="QW224" i="45"/>
  <c r="QW225" i="45" s="1"/>
  <c r="QX224" i="45"/>
  <c r="QX225" i="45" s="1"/>
  <c r="QY224" i="45"/>
  <c r="QY225" i="45" s="1"/>
  <c r="QZ224" i="45"/>
  <c r="QZ225" i="45" s="1"/>
  <c r="RA224" i="45"/>
  <c r="RA225" i="45" s="1"/>
  <c r="RB224" i="45"/>
  <c r="RB225" i="45" s="1"/>
  <c r="RC224" i="45"/>
  <c r="RC225" i="45" s="1"/>
  <c r="RD224" i="45"/>
  <c r="RD225" i="45" s="1"/>
  <c r="RE224" i="45"/>
  <c r="RE225" i="45" s="1"/>
  <c r="RF224" i="45"/>
  <c r="RF225" i="45" s="1"/>
  <c r="RG224" i="45"/>
  <c r="RG225" i="45" s="1"/>
  <c r="RH224" i="45"/>
  <c r="RH225" i="45" s="1"/>
  <c r="RI224" i="45"/>
  <c r="RI225" i="45" s="1"/>
  <c r="RJ224" i="45"/>
  <c r="RJ225" i="45" s="1"/>
  <c r="RK224" i="45"/>
  <c r="RK225" i="45" s="1"/>
  <c r="RL224" i="45"/>
  <c r="RL225" i="45" s="1"/>
  <c r="RM224" i="45"/>
  <c r="RM225" i="45" s="1"/>
  <c r="RN224" i="45"/>
  <c r="RN225" i="45" s="1"/>
  <c r="RO224" i="45"/>
  <c r="RO225" i="45" s="1"/>
  <c r="RP224" i="45"/>
  <c r="RP225" i="45" s="1"/>
  <c r="RQ224" i="45"/>
  <c r="RQ225" i="45" s="1"/>
  <c r="RR224" i="45"/>
  <c r="RR225" i="45" s="1"/>
  <c r="RS224" i="45"/>
  <c r="RS225" i="45" s="1"/>
  <c r="RT224" i="45"/>
  <c r="RT225" i="45" s="1"/>
  <c r="RU224" i="45"/>
  <c r="RU225" i="45" s="1"/>
  <c r="RV224" i="45"/>
  <c r="RV225" i="45" s="1"/>
  <c r="RW224" i="45"/>
  <c r="RW225" i="45" s="1"/>
  <c r="RX224" i="45"/>
  <c r="RX225" i="45" s="1"/>
  <c r="RY224" i="45"/>
  <c r="RY225" i="45" s="1"/>
  <c r="RZ224" i="45"/>
  <c r="RZ225" i="45" s="1"/>
  <c r="SA224" i="45"/>
  <c r="SA225" i="45" s="1"/>
  <c r="SB224" i="45"/>
  <c r="SB225" i="45" s="1"/>
  <c r="SC224" i="45"/>
  <c r="SC225" i="45" s="1"/>
  <c r="SD224" i="45"/>
  <c r="SD225" i="45" s="1"/>
  <c r="SE224" i="45"/>
  <c r="SE225" i="45" s="1"/>
  <c r="SF224" i="45"/>
  <c r="SF225" i="45" s="1"/>
  <c r="SG224" i="45"/>
  <c r="SG225" i="45" s="1"/>
  <c r="SH224" i="45"/>
  <c r="SH225" i="45" s="1"/>
  <c r="SI224" i="45"/>
  <c r="SI225" i="45" s="1"/>
  <c r="SJ224" i="45"/>
  <c r="SJ225" i="45" s="1"/>
  <c r="SK224" i="45"/>
  <c r="SK225" i="45" s="1"/>
  <c r="SL224" i="45"/>
  <c r="SL225" i="45" s="1"/>
  <c r="SM224" i="45"/>
  <c r="SM225" i="45" s="1"/>
  <c r="SN224" i="45"/>
  <c r="SN225" i="45" s="1"/>
  <c r="SO224" i="45"/>
  <c r="SO225" i="45" s="1"/>
  <c r="SP224" i="45"/>
  <c r="SP225" i="45" s="1"/>
  <c r="SQ224" i="45"/>
  <c r="SQ225" i="45" s="1"/>
  <c r="SR224" i="45"/>
  <c r="SR225" i="45" s="1"/>
  <c r="SS224" i="45"/>
  <c r="SS225" i="45" s="1"/>
  <c r="ST224" i="45"/>
  <c r="ST225" i="45" s="1"/>
  <c r="SU224" i="45"/>
  <c r="SU225" i="45" s="1"/>
  <c r="SV224" i="45"/>
  <c r="SV225" i="45" s="1"/>
  <c r="SW224" i="45"/>
  <c r="SW225" i="45" s="1"/>
  <c r="SX224" i="45"/>
  <c r="SX225" i="45" s="1"/>
  <c r="SY224" i="45"/>
  <c r="SY225" i="45" s="1"/>
  <c r="SZ224" i="45"/>
  <c r="SZ225" i="45" s="1"/>
  <c r="TA224" i="45"/>
  <c r="TA225" i="45" s="1"/>
  <c r="TB224" i="45"/>
  <c r="TB225" i="45" s="1"/>
  <c r="TC224" i="45"/>
  <c r="TC225" i="45" s="1"/>
  <c r="TD224" i="45"/>
  <c r="TD225" i="45" s="1"/>
  <c r="TE224" i="45"/>
  <c r="TE225" i="45" s="1"/>
  <c r="TF224" i="45"/>
  <c r="TF225" i="45" s="1"/>
  <c r="TG224" i="45"/>
  <c r="TG225" i="45" s="1"/>
  <c r="TH224" i="45"/>
  <c r="TH225" i="45" s="1"/>
  <c r="TI224" i="45"/>
  <c r="TI225" i="45" s="1"/>
  <c r="TJ224" i="45"/>
  <c r="TJ225" i="45" s="1"/>
  <c r="TK224" i="45"/>
  <c r="TK225" i="45" s="1"/>
  <c r="TL224" i="45"/>
  <c r="TL225" i="45" s="1"/>
  <c r="TM224" i="45"/>
  <c r="TM225" i="45" s="1"/>
  <c r="TN224" i="45"/>
  <c r="TN225" i="45" s="1"/>
  <c r="TO224" i="45"/>
  <c r="TO225" i="45" s="1"/>
  <c r="TP224" i="45"/>
  <c r="TP225" i="45" s="1"/>
  <c r="TQ224" i="45"/>
  <c r="TQ225" i="45" s="1"/>
  <c r="TR224" i="45"/>
  <c r="TR225" i="45" s="1"/>
  <c r="TS224" i="45"/>
  <c r="TS225" i="45" s="1"/>
  <c r="TT224" i="45"/>
  <c r="TT225" i="45" s="1"/>
  <c r="TU224" i="45"/>
  <c r="TU225" i="45" s="1"/>
  <c r="TV224" i="45"/>
  <c r="TV225" i="45" s="1"/>
  <c r="TW224" i="45"/>
  <c r="TW225" i="45" s="1"/>
  <c r="TX224" i="45"/>
  <c r="TX225" i="45" s="1"/>
  <c r="TY224" i="45"/>
  <c r="TY225" i="45" s="1"/>
  <c r="TZ224" i="45"/>
  <c r="TZ225" i="45" s="1"/>
  <c r="UA224" i="45"/>
  <c r="UA225" i="45" s="1"/>
  <c r="UB224" i="45"/>
  <c r="UB225" i="45" s="1"/>
  <c r="UC224" i="45"/>
  <c r="UC225" i="45" s="1"/>
  <c r="UD224" i="45"/>
  <c r="UD225" i="45" s="1"/>
  <c r="UE224" i="45"/>
  <c r="UE225" i="45" s="1"/>
  <c r="UF224" i="45"/>
  <c r="UF225" i="45" s="1"/>
  <c r="UG224" i="45"/>
  <c r="UG225" i="45" s="1"/>
  <c r="UH224" i="45"/>
  <c r="UH225" i="45" s="1"/>
  <c r="UI224" i="45"/>
  <c r="UI225" i="45" s="1"/>
  <c r="UJ224" i="45"/>
  <c r="UJ225" i="45" s="1"/>
  <c r="UK224" i="45"/>
  <c r="UK225" i="45" s="1"/>
  <c r="UL224" i="45"/>
  <c r="UL225" i="45" s="1"/>
  <c r="UM224" i="45"/>
  <c r="UM225" i="45" s="1"/>
  <c r="UN224" i="45"/>
  <c r="UN225" i="45" s="1"/>
  <c r="UO224" i="45"/>
  <c r="UO225" i="45" s="1"/>
  <c r="UP224" i="45"/>
  <c r="UP225" i="45" s="1"/>
  <c r="UQ224" i="45"/>
  <c r="UQ225" i="45" s="1"/>
  <c r="UR224" i="45"/>
  <c r="UR225" i="45" s="1"/>
  <c r="US224" i="45"/>
  <c r="US225" i="45" s="1"/>
  <c r="UT224" i="45"/>
  <c r="UT225" i="45" s="1"/>
  <c r="UU224" i="45"/>
  <c r="UU225" i="45" s="1"/>
  <c r="UV224" i="45"/>
  <c r="UV225" i="45" s="1"/>
  <c r="UW224" i="45"/>
  <c r="UW225" i="45" s="1"/>
  <c r="UX224" i="45"/>
  <c r="UX225" i="45" s="1"/>
  <c r="UY224" i="45"/>
  <c r="UY225" i="45" s="1"/>
  <c r="UZ224" i="45"/>
  <c r="UZ225" i="45" s="1"/>
  <c r="VA224" i="45"/>
  <c r="VA225" i="45" s="1"/>
  <c r="VB224" i="45"/>
  <c r="VB225" i="45" s="1"/>
  <c r="VC224" i="45"/>
  <c r="VC225" i="45" s="1"/>
  <c r="VD224" i="45"/>
  <c r="VD225" i="45" s="1"/>
  <c r="VE224" i="45"/>
  <c r="VE225" i="45" s="1"/>
  <c r="VF224" i="45"/>
  <c r="VF225" i="45" s="1"/>
  <c r="VG224" i="45"/>
  <c r="VG225" i="45" s="1"/>
  <c r="VH224" i="45"/>
  <c r="VH225" i="45" s="1"/>
  <c r="VI224" i="45"/>
  <c r="VI225" i="45" s="1"/>
  <c r="VJ224" i="45"/>
  <c r="VJ225" i="45" s="1"/>
  <c r="VK224" i="45"/>
  <c r="VK225" i="45" s="1"/>
  <c r="VL224" i="45"/>
  <c r="VL225" i="45" s="1"/>
  <c r="VM224" i="45"/>
  <c r="VM225" i="45" s="1"/>
  <c r="VN224" i="45"/>
  <c r="VN225" i="45" s="1"/>
  <c r="VO224" i="45"/>
  <c r="VO225" i="45" s="1"/>
  <c r="VP224" i="45"/>
  <c r="VP225" i="45" s="1"/>
  <c r="VQ224" i="45"/>
  <c r="VQ225" i="45" s="1"/>
  <c r="VR224" i="45"/>
  <c r="VR225" i="45" s="1"/>
  <c r="VS224" i="45"/>
  <c r="VS225" i="45" s="1"/>
  <c r="VT224" i="45"/>
  <c r="VT225" i="45" s="1"/>
  <c r="VU224" i="45"/>
  <c r="VU225" i="45" s="1"/>
  <c r="VV224" i="45"/>
  <c r="VV225" i="45" s="1"/>
  <c r="VW224" i="45"/>
  <c r="VW225" i="45" s="1"/>
  <c r="VX224" i="45"/>
  <c r="VX225" i="45" s="1"/>
  <c r="VY224" i="45"/>
  <c r="VY225" i="45" s="1"/>
  <c r="VZ224" i="45"/>
  <c r="VZ225" i="45" s="1"/>
  <c r="WA224" i="45"/>
  <c r="WA225" i="45" s="1"/>
  <c r="WB224" i="45"/>
  <c r="WB225" i="45" s="1"/>
  <c r="WC224" i="45"/>
  <c r="WC225" i="45" s="1"/>
  <c r="WD224" i="45"/>
  <c r="WD225" i="45" s="1"/>
  <c r="WE224" i="45"/>
  <c r="WE225" i="45" s="1"/>
  <c r="WF224" i="45"/>
  <c r="WF225" i="45" s="1"/>
  <c r="WG224" i="45"/>
  <c r="WG225" i="45" s="1"/>
  <c r="WH224" i="45"/>
  <c r="WH225" i="45" s="1"/>
  <c r="WI224" i="45"/>
  <c r="WI225" i="45" s="1"/>
  <c r="WJ224" i="45"/>
  <c r="WJ225" i="45" s="1"/>
  <c r="WK224" i="45"/>
  <c r="WK225" i="45" s="1"/>
  <c r="WL224" i="45"/>
  <c r="WL225" i="45" s="1"/>
  <c r="WM224" i="45"/>
  <c r="WM225" i="45" s="1"/>
  <c r="WN224" i="45"/>
  <c r="WN225" i="45" s="1"/>
  <c r="WO224" i="45"/>
  <c r="WO225" i="45" s="1"/>
  <c r="WP224" i="45"/>
  <c r="WP225" i="45" s="1"/>
  <c r="WQ224" i="45"/>
  <c r="WQ225" i="45" s="1"/>
  <c r="WR224" i="45"/>
  <c r="WR225" i="45" s="1"/>
  <c r="WS224" i="45"/>
  <c r="WS225" i="45" s="1"/>
  <c r="WT224" i="45"/>
  <c r="WT225" i="45" s="1"/>
  <c r="WU224" i="45"/>
  <c r="WU225" i="45" s="1"/>
  <c r="WV224" i="45"/>
  <c r="WV225" i="45" s="1"/>
  <c r="WW224" i="45"/>
  <c r="WW225" i="45" s="1"/>
  <c r="WX224" i="45"/>
  <c r="WX225" i="45" s="1"/>
  <c r="WY224" i="45"/>
  <c r="WY225" i="45" s="1"/>
  <c r="WZ224" i="45"/>
  <c r="WZ225" i="45" s="1"/>
  <c r="XA224" i="45"/>
  <c r="XA225" i="45" s="1"/>
  <c r="XB224" i="45"/>
  <c r="XB225" i="45" s="1"/>
  <c r="XC224" i="45"/>
  <c r="XC225" i="45" s="1"/>
  <c r="XD224" i="45"/>
  <c r="XD225" i="45" s="1"/>
  <c r="XE224" i="45"/>
  <c r="XE225" i="45" s="1"/>
  <c r="XF224" i="45"/>
  <c r="XF225" i="45" s="1"/>
  <c r="XG224" i="45"/>
  <c r="XG225" i="45" s="1"/>
  <c r="XH224" i="45"/>
  <c r="XH225" i="45" s="1"/>
  <c r="XI224" i="45"/>
  <c r="XI225" i="45" s="1"/>
  <c r="XJ224" i="45"/>
  <c r="XJ225" i="45" s="1"/>
  <c r="XK224" i="45"/>
  <c r="XK225" i="45" s="1"/>
  <c r="XL224" i="45"/>
  <c r="XL225" i="45" s="1"/>
  <c r="XM224" i="45"/>
  <c r="XM225" i="45" s="1"/>
  <c r="XN224" i="45"/>
  <c r="XN225" i="45" s="1"/>
  <c r="XO224" i="45"/>
  <c r="XO225" i="45" s="1"/>
  <c r="XP224" i="45"/>
  <c r="XP225" i="45" s="1"/>
  <c r="XQ224" i="45"/>
  <c r="XQ225" i="45" s="1"/>
  <c r="XR224" i="45"/>
  <c r="XR225" i="45" s="1"/>
  <c r="XS224" i="45"/>
  <c r="XS225" i="45" s="1"/>
  <c r="XT224" i="45"/>
  <c r="XT225" i="45" s="1"/>
  <c r="XU224" i="45"/>
  <c r="XU225" i="45" s="1"/>
  <c r="XV224" i="45"/>
  <c r="XV225" i="45" s="1"/>
  <c r="XW224" i="45"/>
  <c r="XW225" i="45" s="1"/>
  <c r="XX224" i="45"/>
  <c r="XX225" i="45" s="1"/>
  <c r="XY224" i="45"/>
  <c r="XY225" i="45" s="1"/>
  <c r="XZ224" i="45"/>
  <c r="XZ225" i="45" s="1"/>
  <c r="YA224" i="45"/>
  <c r="YA225" i="45" s="1"/>
  <c r="YB224" i="45"/>
  <c r="YB225" i="45" s="1"/>
  <c r="YC224" i="45"/>
  <c r="YC225" i="45" s="1"/>
  <c r="YD224" i="45"/>
  <c r="YD225" i="45" s="1"/>
  <c r="YE224" i="45"/>
  <c r="YE225" i="45" s="1"/>
  <c r="YF224" i="45"/>
  <c r="YF225" i="45" s="1"/>
  <c r="YG224" i="45"/>
  <c r="YG225" i="45" s="1"/>
  <c r="YH224" i="45"/>
  <c r="YH225" i="45" s="1"/>
  <c r="YI224" i="45"/>
  <c r="YI225" i="45" s="1"/>
  <c r="YJ224" i="45"/>
  <c r="YJ225" i="45" s="1"/>
  <c r="YK224" i="45"/>
  <c r="YK225" i="45" s="1"/>
  <c r="YL224" i="45"/>
  <c r="YL225" i="45" s="1"/>
  <c r="YM224" i="45"/>
  <c r="YM225" i="45" s="1"/>
  <c r="YN224" i="45"/>
  <c r="YN225" i="45" s="1"/>
  <c r="YO224" i="45"/>
  <c r="YO225" i="45" s="1"/>
  <c r="YP224" i="45"/>
  <c r="YP225" i="45" s="1"/>
  <c r="YQ224" i="45"/>
  <c r="YQ225" i="45" s="1"/>
  <c r="YR224" i="45"/>
  <c r="YR225" i="45" s="1"/>
  <c r="YS224" i="45"/>
  <c r="YS225" i="45" s="1"/>
  <c r="YT224" i="45"/>
  <c r="YT225" i="45" s="1"/>
  <c r="YU224" i="45"/>
  <c r="YU225" i="45" s="1"/>
  <c r="YV224" i="45"/>
  <c r="YV225" i="45" s="1"/>
  <c r="YW224" i="45"/>
  <c r="YW225" i="45" s="1"/>
  <c r="YX224" i="45"/>
  <c r="YX225" i="45" s="1"/>
  <c r="YY224" i="45"/>
  <c r="YY225" i="45" s="1"/>
  <c r="YZ224" i="45"/>
  <c r="YZ225" i="45" s="1"/>
  <c r="ZA224" i="45"/>
  <c r="ZA225" i="45" s="1"/>
  <c r="ZB224" i="45"/>
  <c r="ZB225" i="45" s="1"/>
  <c r="ZC224" i="45"/>
  <c r="ZC225" i="45" s="1"/>
  <c r="ZD224" i="45"/>
  <c r="ZD225" i="45" s="1"/>
  <c r="ZE224" i="45"/>
  <c r="ZE225" i="45" s="1"/>
  <c r="ZF224" i="45"/>
  <c r="ZF225" i="45" s="1"/>
  <c r="ZG224" i="45"/>
  <c r="ZG225" i="45" s="1"/>
  <c r="ZH224" i="45"/>
  <c r="ZH225" i="45" s="1"/>
  <c r="ZI224" i="45"/>
  <c r="ZI225" i="45" s="1"/>
  <c r="ZJ224" i="45"/>
  <c r="ZJ225" i="45" s="1"/>
  <c r="ZK224" i="45"/>
  <c r="ZK225" i="45" s="1"/>
  <c r="ZL224" i="45"/>
  <c r="ZL225" i="45" s="1"/>
  <c r="ZM224" i="45"/>
  <c r="ZM225" i="45" s="1"/>
  <c r="ZN224" i="45"/>
  <c r="ZN225" i="45" s="1"/>
  <c r="ZO224" i="45"/>
  <c r="ZO225" i="45" s="1"/>
  <c r="ZP224" i="45"/>
  <c r="ZP225" i="45" s="1"/>
  <c r="ZQ224" i="45"/>
  <c r="ZQ225" i="45" s="1"/>
  <c r="ZR224" i="45"/>
  <c r="ZR225" i="45" s="1"/>
  <c r="ZS224" i="45"/>
  <c r="ZS225" i="45" s="1"/>
  <c r="ZT224" i="45"/>
  <c r="ZT225" i="45" s="1"/>
  <c r="ZU224" i="45"/>
  <c r="ZU225" i="45" s="1"/>
  <c r="ZV224" i="45"/>
  <c r="ZV225" i="45" s="1"/>
  <c r="ZW224" i="45"/>
  <c r="ZW225" i="45" s="1"/>
  <c r="ZX224" i="45"/>
  <c r="ZX225" i="45" s="1"/>
  <c r="ZY224" i="45"/>
  <c r="ZY225" i="45" s="1"/>
  <c r="ZZ224" i="45"/>
  <c r="ZZ225" i="45" s="1"/>
  <c r="AAA224" i="45"/>
  <c r="AAA225" i="45" s="1"/>
  <c r="AAB224" i="45"/>
  <c r="AAB225" i="45" s="1"/>
  <c r="AAC224" i="45"/>
  <c r="AAC225" i="45" s="1"/>
  <c r="AAD224" i="45"/>
  <c r="AAD225" i="45" s="1"/>
  <c r="AAE224" i="45"/>
  <c r="AAE225" i="45" s="1"/>
  <c r="AAF224" i="45"/>
  <c r="AAF225" i="45" s="1"/>
  <c r="AAG224" i="45"/>
  <c r="AAG225" i="45" s="1"/>
  <c r="AAH224" i="45"/>
  <c r="AAH225" i="45" s="1"/>
  <c r="AAI224" i="45"/>
  <c r="AAI225" i="45" s="1"/>
  <c r="AAJ224" i="45"/>
  <c r="AAJ225" i="45" s="1"/>
  <c r="AAK224" i="45"/>
  <c r="AAK225" i="45" s="1"/>
  <c r="AAL224" i="45"/>
  <c r="AAL225" i="45" s="1"/>
  <c r="AAM224" i="45"/>
  <c r="AAM225" i="45" s="1"/>
  <c r="AAN224" i="45"/>
  <c r="AAN225" i="45" s="1"/>
  <c r="AAO224" i="45"/>
  <c r="AAO225" i="45" s="1"/>
  <c r="AAP224" i="45"/>
  <c r="AAP225" i="45" s="1"/>
  <c r="AAQ224" i="45"/>
  <c r="AAQ225" i="45" s="1"/>
  <c r="AAR224" i="45"/>
  <c r="AAR225" i="45" s="1"/>
  <c r="AAS224" i="45"/>
  <c r="AAS225" i="45" s="1"/>
  <c r="AAT224" i="45"/>
  <c r="AAT225" i="45" s="1"/>
  <c r="AAU224" i="45"/>
  <c r="AAU225" i="45" s="1"/>
  <c r="AAV224" i="45"/>
  <c r="AAV225" i="45" s="1"/>
  <c r="AAW224" i="45"/>
  <c r="AAW225" i="45" s="1"/>
  <c r="AAX224" i="45"/>
  <c r="AAX225" i="45" s="1"/>
  <c r="AAY224" i="45"/>
  <c r="AAY225" i="45" s="1"/>
  <c r="AAZ224" i="45"/>
  <c r="AAZ225" i="45" s="1"/>
  <c r="ABA224" i="45"/>
  <c r="ABA225" i="45" s="1"/>
  <c r="ABB224" i="45"/>
  <c r="ABB225" i="45" s="1"/>
  <c r="ABC224" i="45"/>
  <c r="ABC225" i="45" s="1"/>
  <c r="ABD224" i="45"/>
  <c r="ABD225" i="45" s="1"/>
  <c r="ABE224" i="45"/>
  <c r="ABE225" i="45" s="1"/>
  <c r="ABF224" i="45"/>
  <c r="ABF225" i="45" s="1"/>
  <c r="ABG224" i="45"/>
  <c r="ABG225" i="45" s="1"/>
  <c r="ABH224" i="45"/>
  <c r="ABH225" i="45" s="1"/>
  <c r="ABI224" i="45"/>
  <c r="ABI225" i="45" s="1"/>
  <c r="ABJ224" i="45"/>
  <c r="ABJ225" i="45" s="1"/>
  <c r="ABK224" i="45"/>
  <c r="ABK225" i="45" s="1"/>
  <c r="ABL224" i="45"/>
  <c r="ABL225" i="45" s="1"/>
  <c r="ABM224" i="45"/>
  <c r="ABM225" i="45" s="1"/>
  <c r="ABN224" i="45"/>
  <c r="ABN225" i="45" s="1"/>
  <c r="ABO224" i="45"/>
  <c r="ABO225" i="45" s="1"/>
  <c r="ABP224" i="45"/>
  <c r="ABP225" i="45" s="1"/>
  <c r="ABQ224" i="45"/>
  <c r="ABQ225" i="45" s="1"/>
  <c r="ABR224" i="45"/>
  <c r="ABR225" i="45" s="1"/>
  <c r="ABS224" i="45"/>
  <c r="ABS225" i="45" s="1"/>
  <c r="ABT224" i="45"/>
  <c r="ABT225" i="45" s="1"/>
  <c r="ABU224" i="45"/>
  <c r="ABU225" i="45" s="1"/>
  <c r="ABV224" i="45"/>
  <c r="ABV225" i="45" s="1"/>
  <c r="ABW224" i="45"/>
  <c r="ABW225" i="45" s="1"/>
  <c r="ABX224" i="45"/>
  <c r="ABX225" i="45" s="1"/>
  <c r="ABY224" i="45"/>
  <c r="ABY225" i="45" s="1"/>
  <c r="ABZ224" i="45"/>
  <c r="ABZ225" i="45" s="1"/>
  <c r="ACA224" i="45"/>
  <c r="ACA225" i="45" s="1"/>
  <c r="ACB224" i="45"/>
  <c r="ACB225" i="45" s="1"/>
  <c r="ACC224" i="45"/>
  <c r="ACC225" i="45" s="1"/>
  <c r="ACD224" i="45"/>
  <c r="ACD225" i="45" s="1"/>
  <c r="ACE224" i="45"/>
  <c r="ACE225" i="45" s="1"/>
  <c r="ACF224" i="45"/>
  <c r="ACF225" i="45" s="1"/>
  <c r="ACG224" i="45"/>
  <c r="ACG225" i="45" s="1"/>
  <c r="ACH224" i="45"/>
  <c r="ACH225" i="45" s="1"/>
  <c r="ACI224" i="45"/>
  <c r="ACI225" i="45" s="1"/>
  <c r="ACJ224" i="45"/>
  <c r="ACJ225" i="45" s="1"/>
  <c r="ACK224" i="45"/>
  <c r="ACK225" i="45" s="1"/>
  <c r="ACL224" i="45"/>
  <c r="ACL225" i="45" s="1"/>
  <c r="ACM224" i="45"/>
  <c r="ACM225" i="45" s="1"/>
  <c r="ACN224" i="45"/>
  <c r="ACN225" i="45" s="1"/>
  <c r="ACO224" i="45"/>
  <c r="ACO225" i="45" s="1"/>
  <c r="ACP224" i="45"/>
  <c r="ACP225" i="45" s="1"/>
  <c r="ACQ224" i="45"/>
  <c r="ACQ225" i="45" s="1"/>
  <c r="ACR224" i="45"/>
  <c r="ACR225" i="45" s="1"/>
  <c r="ACS224" i="45"/>
  <c r="ACS225" i="45" s="1"/>
  <c r="ACT224" i="45"/>
  <c r="ACT225" i="45" s="1"/>
  <c r="ACU224" i="45"/>
  <c r="ACU225" i="45" s="1"/>
  <c r="ACV224" i="45"/>
  <c r="ACV225" i="45" s="1"/>
  <c r="ACW224" i="45"/>
  <c r="ACW225" i="45" s="1"/>
  <c r="ACX224" i="45"/>
  <c r="ACX225" i="45" s="1"/>
  <c r="ACY224" i="45"/>
  <c r="ACY225" i="45" s="1"/>
  <c r="ACZ224" i="45"/>
  <c r="ACZ225" i="45" s="1"/>
  <c r="ADA224" i="45"/>
  <c r="ADA225" i="45" s="1"/>
  <c r="ADB224" i="45"/>
  <c r="ADB225" i="45" s="1"/>
  <c r="ADC224" i="45"/>
  <c r="ADC225" i="45" s="1"/>
  <c r="ADD224" i="45"/>
  <c r="ADD225" i="45" s="1"/>
  <c r="ADE224" i="45"/>
  <c r="ADE225" i="45" s="1"/>
  <c r="ADF224" i="45"/>
  <c r="ADF225" i="45" s="1"/>
  <c r="ADG224" i="45"/>
  <c r="ADG225" i="45" s="1"/>
  <c r="ADH224" i="45"/>
  <c r="ADH225" i="45" s="1"/>
  <c r="ADI224" i="45"/>
  <c r="ADI225" i="45" s="1"/>
  <c r="ADJ224" i="45"/>
  <c r="ADJ225" i="45" s="1"/>
  <c r="ADK224" i="45"/>
  <c r="ADK225" i="45" s="1"/>
  <c r="ADL224" i="45"/>
  <c r="ADL225" i="45" s="1"/>
  <c r="ADM224" i="45"/>
  <c r="ADM225" i="45" s="1"/>
  <c r="ADN224" i="45"/>
  <c r="ADN225" i="45" s="1"/>
  <c r="ADO224" i="45"/>
  <c r="ADO225" i="45" s="1"/>
  <c r="ADP224" i="45"/>
  <c r="ADP225" i="45" s="1"/>
  <c r="ADQ224" i="45"/>
  <c r="ADQ225" i="45" s="1"/>
  <c r="ADR224" i="45"/>
  <c r="ADR225" i="45" s="1"/>
  <c r="ADS224" i="45"/>
  <c r="ADS225" i="45" s="1"/>
  <c r="ADT224" i="45"/>
  <c r="ADT225" i="45" s="1"/>
  <c r="ADU224" i="45"/>
  <c r="ADU225" i="45" s="1"/>
  <c r="ADV224" i="45"/>
  <c r="ADV225" i="45" s="1"/>
  <c r="ADW224" i="45"/>
  <c r="ADW225" i="45" s="1"/>
  <c r="ADX224" i="45"/>
  <c r="ADX225" i="45" s="1"/>
  <c r="ADY224" i="45"/>
  <c r="ADY225" i="45" s="1"/>
  <c r="ADZ224" i="45"/>
  <c r="ADZ225" i="45" s="1"/>
  <c r="AEA224" i="45"/>
  <c r="AEA225" i="45" s="1"/>
  <c r="AEB224" i="45"/>
  <c r="AEB225" i="45" s="1"/>
  <c r="AEC224" i="45"/>
  <c r="AEC225" i="45" s="1"/>
  <c r="AED224" i="45"/>
  <c r="AED225" i="45" s="1"/>
  <c r="AEE224" i="45"/>
  <c r="AEE225" i="45" s="1"/>
  <c r="AEF224" i="45"/>
  <c r="AEF225" i="45" s="1"/>
  <c r="AEG224" i="45"/>
  <c r="AEG225" i="45" s="1"/>
  <c r="AEH224" i="45"/>
  <c r="AEH225" i="45" s="1"/>
  <c r="AEI224" i="45"/>
  <c r="AEI225" i="45" s="1"/>
  <c r="AEJ224" i="45"/>
  <c r="AEJ225" i="45" s="1"/>
  <c r="AEK224" i="45"/>
  <c r="AEK225" i="45" s="1"/>
  <c r="AEL224" i="45"/>
  <c r="AEL225" i="45" s="1"/>
  <c r="AEM224" i="45"/>
  <c r="AEM225" i="45" s="1"/>
  <c r="AEN224" i="45"/>
  <c r="AEN225" i="45" s="1"/>
  <c r="AEO224" i="45"/>
  <c r="AEO225" i="45" s="1"/>
  <c r="AEP224" i="45"/>
  <c r="AEP225" i="45" s="1"/>
  <c r="AEQ224" i="45"/>
  <c r="AEQ225" i="45" s="1"/>
  <c r="AER224" i="45"/>
  <c r="AER225" i="45" s="1"/>
  <c r="AES224" i="45"/>
  <c r="AES225" i="45" s="1"/>
  <c r="AET224" i="45"/>
  <c r="AET225" i="45" s="1"/>
  <c r="AEU224" i="45"/>
  <c r="AEU225" i="45" s="1"/>
  <c r="AEV224" i="45"/>
  <c r="AEV225" i="45" s="1"/>
  <c r="AEW224" i="45"/>
  <c r="AEW225" i="45" s="1"/>
  <c r="AEX224" i="45"/>
  <c r="AEX225" i="45" s="1"/>
  <c r="AEY224" i="45"/>
  <c r="AEY225" i="45" s="1"/>
  <c r="AEZ224" i="45"/>
  <c r="AEZ225" i="45" s="1"/>
  <c r="AFA224" i="45"/>
  <c r="AFA225" i="45" s="1"/>
  <c r="AFB224" i="45"/>
  <c r="AFB225" i="45" s="1"/>
  <c r="AFC224" i="45"/>
  <c r="AFC225" i="45" s="1"/>
  <c r="AFD224" i="45"/>
  <c r="AFD225" i="45" s="1"/>
  <c r="AFE224" i="45"/>
  <c r="AFE225" i="45" s="1"/>
  <c r="AFF224" i="45"/>
  <c r="AFF225" i="45" s="1"/>
  <c r="AFG224" i="45"/>
  <c r="AFG225" i="45" s="1"/>
  <c r="AFH224" i="45"/>
  <c r="AFH225" i="45" s="1"/>
  <c r="AFI224" i="45"/>
  <c r="AFI225" i="45" s="1"/>
  <c r="AFJ224" i="45"/>
  <c r="AFJ225" i="45" s="1"/>
  <c r="AFK224" i="45"/>
  <c r="AFK225" i="45" s="1"/>
  <c r="AFL224" i="45"/>
  <c r="AFL225" i="45" s="1"/>
  <c r="AFM224" i="45"/>
  <c r="AFM225" i="45" s="1"/>
  <c r="AFN224" i="45"/>
  <c r="AFN225" i="45" s="1"/>
  <c r="AFO224" i="45"/>
  <c r="AFO225" i="45" s="1"/>
  <c r="AFP224" i="45"/>
  <c r="AFP225" i="45" s="1"/>
  <c r="AFQ224" i="45"/>
  <c r="AFQ225" i="45" s="1"/>
  <c r="AFR224" i="45"/>
  <c r="AFR225" i="45" s="1"/>
  <c r="AFS224" i="45"/>
  <c r="AFS225" i="45" s="1"/>
  <c r="AFT224" i="45"/>
  <c r="AFT225" i="45" s="1"/>
  <c r="AFU224" i="45"/>
  <c r="AFU225" i="45" s="1"/>
  <c r="AFV224" i="45"/>
  <c r="AFV225" i="45" s="1"/>
  <c r="AFW224" i="45"/>
  <c r="AFW225" i="45" s="1"/>
  <c r="AFX224" i="45"/>
  <c r="AFX225" i="45" s="1"/>
  <c r="AFY224" i="45"/>
  <c r="AFY225" i="45" s="1"/>
  <c r="AFZ224" i="45"/>
  <c r="AFZ225" i="45" s="1"/>
  <c r="AGA224" i="45"/>
  <c r="AGA225" i="45" s="1"/>
  <c r="AGB224" i="45"/>
  <c r="AGB225" i="45" s="1"/>
  <c r="AGC224" i="45"/>
  <c r="AGC225" i="45" s="1"/>
  <c r="AGD224" i="45"/>
  <c r="AGD225" i="45" s="1"/>
  <c r="AGE224" i="45"/>
  <c r="AGE225" i="45" s="1"/>
  <c r="AGF224" i="45"/>
  <c r="AGF225" i="45" s="1"/>
  <c r="AGG224" i="45"/>
  <c r="AGG225" i="45" s="1"/>
  <c r="AGH224" i="45"/>
  <c r="AGH225" i="45" s="1"/>
  <c r="AGI224" i="45"/>
  <c r="AGI225" i="45" s="1"/>
  <c r="AGJ224" i="45"/>
  <c r="AGJ225" i="45" s="1"/>
  <c r="AGK224" i="45"/>
  <c r="AGK225" i="45" s="1"/>
  <c r="AGL224" i="45"/>
  <c r="AGL225" i="45" s="1"/>
  <c r="AGM224" i="45"/>
  <c r="AGM225" i="45" s="1"/>
  <c r="AGN224" i="45"/>
  <c r="AGN225" i="45" s="1"/>
  <c r="AGO224" i="45"/>
  <c r="AGO225" i="45" s="1"/>
  <c r="AGP224" i="45"/>
  <c r="AGP225" i="45" s="1"/>
  <c r="AGQ224" i="45"/>
  <c r="AGQ225" i="45" s="1"/>
  <c r="AGR224" i="45"/>
  <c r="AGR225" i="45" s="1"/>
  <c r="AGS224" i="45"/>
  <c r="AGS225" i="45" s="1"/>
  <c r="AGT224" i="45"/>
  <c r="AGT225" i="45" s="1"/>
  <c r="AGU224" i="45"/>
  <c r="AGU225" i="45" s="1"/>
  <c r="AGV224" i="45"/>
  <c r="AGV225" i="45" s="1"/>
  <c r="AGW224" i="45"/>
  <c r="AGW225" i="45" s="1"/>
  <c r="AGX224" i="45"/>
  <c r="AGX225" i="45" s="1"/>
  <c r="AGY224" i="45"/>
  <c r="AGY225" i="45" s="1"/>
  <c r="AGZ224" i="45"/>
  <c r="AGZ225" i="45" s="1"/>
  <c r="AHA224" i="45"/>
  <c r="AHA225" i="45" s="1"/>
  <c r="AHB224" i="45"/>
  <c r="AHB225" i="45" s="1"/>
  <c r="AHC224" i="45"/>
  <c r="AHC225" i="45" s="1"/>
  <c r="AHD224" i="45"/>
  <c r="AHD225" i="45" s="1"/>
  <c r="AHE224" i="45"/>
  <c r="AHE225" i="45" s="1"/>
  <c r="AHF224" i="45"/>
  <c r="AHF225" i="45" s="1"/>
  <c r="AHG224" i="45"/>
  <c r="AHG225" i="45" s="1"/>
  <c r="AHH224" i="45"/>
  <c r="AHH225" i="45" s="1"/>
  <c r="AHI224" i="45"/>
  <c r="AHI225" i="45" s="1"/>
  <c r="AHJ224" i="45"/>
  <c r="AHJ225" i="45" s="1"/>
  <c r="AHK224" i="45"/>
  <c r="AHK225" i="45" s="1"/>
  <c r="AHL224" i="45"/>
  <c r="AHL225" i="45" s="1"/>
  <c r="AHM224" i="45"/>
  <c r="AHM225" i="45" s="1"/>
  <c r="AHN224" i="45"/>
  <c r="AHN225" i="45" s="1"/>
  <c r="AHO224" i="45"/>
  <c r="AHO225" i="45" s="1"/>
  <c r="AHP224" i="45"/>
  <c r="AHP225" i="45" s="1"/>
  <c r="AHQ224" i="45"/>
  <c r="AHQ225" i="45" s="1"/>
  <c r="AHR224" i="45"/>
  <c r="AHR225" i="45" s="1"/>
  <c r="AHS224" i="45"/>
  <c r="AHS225" i="45" s="1"/>
  <c r="AHT224" i="45"/>
  <c r="AHT225" i="45" s="1"/>
  <c r="AHU224" i="45"/>
  <c r="AHU225" i="45" s="1"/>
  <c r="AHV224" i="45"/>
  <c r="AHV225" i="45" s="1"/>
  <c r="AHW224" i="45"/>
  <c r="AHW225" i="45" s="1"/>
  <c r="AHX224" i="45"/>
  <c r="AHX225" i="45" s="1"/>
  <c r="AHY224" i="45"/>
  <c r="AHY225" i="45" s="1"/>
  <c r="AHZ224" i="45"/>
  <c r="AHZ225" i="45" s="1"/>
  <c r="AIA224" i="45"/>
  <c r="AIA225" i="45" s="1"/>
  <c r="AIB224" i="45"/>
  <c r="AIB225" i="45" s="1"/>
  <c r="AIC224" i="45"/>
  <c r="AIC225" i="45" s="1"/>
  <c r="AID224" i="45"/>
  <c r="AID225" i="45" s="1"/>
  <c r="AIE224" i="45"/>
  <c r="AIE225" i="45" s="1"/>
  <c r="AIF224" i="45"/>
  <c r="AIF225" i="45" s="1"/>
  <c r="AIG224" i="45"/>
  <c r="AIG225" i="45" s="1"/>
  <c r="AIH224" i="45"/>
  <c r="AIH225" i="45" s="1"/>
  <c r="AII224" i="45"/>
  <c r="AII225" i="45" s="1"/>
  <c r="AIJ224" i="45"/>
  <c r="AIJ225" i="45" s="1"/>
  <c r="AIK224" i="45"/>
  <c r="AIK225" i="45" s="1"/>
  <c r="AIL224" i="45"/>
  <c r="AIL225" i="45" s="1"/>
  <c r="AIM224" i="45"/>
  <c r="AIM225" i="45" s="1"/>
  <c r="AIN224" i="45"/>
  <c r="AIN225" i="45" s="1"/>
  <c r="AIO224" i="45"/>
  <c r="AIO225" i="45" s="1"/>
  <c r="AIP224" i="45"/>
  <c r="AIP225" i="45" s="1"/>
  <c r="AIQ224" i="45"/>
  <c r="AIQ225" i="45" s="1"/>
  <c r="AIR224" i="45"/>
  <c r="AIR225" i="45" s="1"/>
  <c r="AIS224" i="45"/>
  <c r="AIS225" i="45" s="1"/>
  <c r="AIT224" i="45"/>
  <c r="AIT225" i="45" s="1"/>
  <c r="AIU224" i="45"/>
  <c r="AIU225" i="45" s="1"/>
  <c r="AIV224" i="45"/>
  <c r="AIV225" i="45" s="1"/>
  <c r="AIW224" i="45"/>
  <c r="AIW225" i="45" s="1"/>
  <c r="AIX224" i="45"/>
  <c r="AIX225" i="45" s="1"/>
  <c r="AIY224" i="45"/>
  <c r="AIY225" i="45" s="1"/>
  <c r="AIZ224" i="45"/>
  <c r="AIZ225" i="45" s="1"/>
  <c r="AJA224" i="45"/>
  <c r="AJA225" i="45" s="1"/>
  <c r="AJB224" i="45"/>
  <c r="AJB225" i="45" s="1"/>
  <c r="AJC224" i="45"/>
  <c r="AJC225" i="45" s="1"/>
  <c r="AJD224" i="45"/>
  <c r="AJD225" i="45" s="1"/>
  <c r="AJE224" i="45"/>
  <c r="AJE225" i="45" s="1"/>
  <c r="AJF224" i="45"/>
  <c r="AJF225" i="45" s="1"/>
  <c r="AJG224" i="45"/>
  <c r="AJG225" i="45" s="1"/>
  <c r="AJH224" i="45"/>
  <c r="AJH225" i="45" s="1"/>
  <c r="AJI224" i="45"/>
  <c r="AJI225" i="45" s="1"/>
  <c r="AJJ224" i="45"/>
  <c r="AJJ225" i="45" s="1"/>
  <c r="AJK224" i="45"/>
  <c r="AJK225" i="45" s="1"/>
  <c r="AJL224" i="45"/>
  <c r="AJL225" i="45" s="1"/>
  <c r="AJM224" i="45"/>
  <c r="AJM225" i="45" s="1"/>
  <c r="AJN224" i="45"/>
  <c r="AJN225" i="45" s="1"/>
  <c r="AJO224" i="45"/>
  <c r="AJO225" i="45" s="1"/>
  <c r="AJP224" i="45"/>
  <c r="AJP225" i="45" s="1"/>
  <c r="AJQ224" i="45"/>
  <c r="AJQ225" i="45" s="1"/>
  <c r="AJR224" i="45"/>
  <c r="AJR225" i="45" s="1"/>
  <c r="AJS224" i="45"/>
  <c r="AJS225" i="45" s="1"/>
  <c r="AJT224" i="45"/>
  <c r="AJT225" i="45" s="1"/>
  <c r="AJU224" i="45"/>
  <c r="AJU225" i="45" s="1"/>
  <c r="AJV224" i="45"/>
  <c r="AJV225" i="45" s="1"/>
  <c r="AJW224" i="45"/>
  <c r="AJW225" i="45" s="1"/>
  <c r="AJX224" i="45"/>
  <c r="AJX225" i="45" s="1"/>
  <c r="AJY224" i="45"/>
  <c r="AJY225" i="45" s="1"/>
  <c r="AJZ224" i="45"/>
  <c r="AJZ225" i="45" s="1"/>
  <c r="AKA224" i="45"/>
  <c r="AKA225" i="45" s="1"/>
  <c r="AKB224" i="45"/>
  <c r="AKB225" i="45" s="1"/>
  <c r="AKC224" i="45"/>
  <c r="AKC225" i="45" s="1"/>
  <c r="AKD224" i="45"/>
  <c r="AKD225" i="45" s="1"/>
  <c r="AKE224" i="45"/>
  <c r="AKE225" i="45" s="1"/>
  <c r="AKF224" i="45"/>
  <c r="AKF225" i="45" s="1"/>
  <c r="AKG224" i="45"/>
  <c r="AKG225" i="45" s="1"/>
  <c r="AKH224" i="45"/>
  <c r="AKH225" i="45" s="1"/>
  <c r="AKI224" i="45"/>
  <c r="AKI225" i="45" s="1"/>
  <c r="AKJ224" i="45"/>
  <c r="AKJ225" i="45" s="1"/>
  <c r="AKK224" i="45"/>
  <c r="AKK225" i="45" s="1"/>
  <c r="AKL224" i="45"/>
  <c r="AKL225" i="45" s="1"/>
  <c r="AKM224" i="45"/>
  <c r="AKM225" i="45" s="1"/>
  <c r="AKN224" i="45"/>
  <c r="AKN225" i="45" s="1"/>
  <c r="AKO224" i="45"/>
  <c r="AKO225" i="45" s="1"/>
  <c r="AKP224" i="45"/>
  <c r="AKP225" i="45" s="1"/>
  <c r="AKQ224" i="45"/>
  <c r="AKQ225" i="45" s="1"/>
  <c r="AKR224" i="45"/>
  <c r="AKR225" i="45" s="1"/>
  <c r="AKS224" i="45"/>
  <c r="AKS225" i="45" s="1"/>
  <c r="AKT224" i="45"/>
  <c r="AKT225" i="45" s="1"/>
  <c r="AKU224" i="45"/>
  <c r="AKU225" i="45" s="1"/>
  <c r="AKV224" i="45"/>
  <c r="AKV225" i="45" s="1"/>
  <c r="AKW224" i="45"/>
  <c r="AKW225" i="45" s="1"/>
  <c r="AKX224" i="45"/>
  <c r="AKX225" i="45" s="1"/>
  <c r="AKY224" i="45"/>
  <c r="AKY225" i="45" s="1"/>
  <c r="AKZ224" i="45"/>
  <c r="AKZ225" i="45" s="1"/>
  <c r="ALA224" i="45"/>
  <c r="ALA225" i="45" s="1"/>
  <c r="ALB224" i="45"/>
  <c r="ALB225" i="45" s="1"/>
  <c r="ALC224" i="45"/>
  <c r="ALC225" i="45" s="1"/>
  <c r="ALD224" i="45"/>
  <c r="ALD225" i="45" s="1"/>
  <c r="ALE224" i="45"/>
  <c r="ALE225" i="45" s="1"/>
  <c r="ALF224" i="45"/>
  <c r="ALF225" i="45" s="1"/>
  <c r="ALG224" i="45"/>
  <c r="ALG225" i="45" s="1"/>
  <c r="ALH224" i="45"/>
  <c r="ALH225" i="45" s="1"/>
  <c r="ALI224" i="45"/>
  <c r="ALI225" i="45" s="1"/>
  <c r="ALJ224" i="45"/>
  <c r="ALJ225" i="45" s="1"/>
  <c r="ALK224" i="45"/>
  <c r="ALK225" i="45" s="1"/>
  <c r="ALL224" i="45"/>
  <c r="ALL225" i="45" s="1"/>
  <c r="ALM224" i="45"/>
  <c r="ALM225" i="45" s="1"/>
  <c r="ALN224" i="45"/>
  <c r="ALN225" i="45" s="1"/>
  <c r="ALO224" i="45"/>
  <c r="ALO225" i="45" s="1"/>
  <c r="ALP224" i="45"/>
  <c r="ALP225" i="45" s="1"/>
  <c r="ALQ224" i="45"/>
  <c r="ALQ225" i="45" s="1"/>
  <c r="ALR224" i="45"/>
  <c r="ALR225" i="45" s="1"/>
  <c r="ALS224" i="45"/>
  <c r="ALS225" i="45" s="1"/>
  <c r="ALT224" i="45"/>
  <c r="ALT225" i="45" s="1"/>
  <c r="ALU224" i="45"/>
  <c r="ALU225" i="45" s="1"/>
  <c r="ALV224" i="45"/>
  <c r="ALV225" i="45" s="1"/>
  <c r="ALW224" i="45"/>
  <c r="ALW225" i="45" s="1"/>
  <c r="ALX224" i="45"/>
  <c r="ALX225" i="45" s="1"/>
  <c r="ALY224" i="45"/>
  <c r="ALY225" i="45" s="1"/>
  <c r="ALZ224" i="45"/>
  <c r="ALZ225" i="45" s="1"/>
  <c r="AMA224" i="45"/>
  <c r="AMA225" i="45" s="1"/>
  <c r="AMB224" i="45"/>
  <c r="AMB225" i="45" s="1"/>
  <c r="AMC224" i="45"/>
  <c r="AMC225" i="45" s="1"/>
  <c r="AMD224" i="45"/>
  <c r="AMD225" i="45" s="1"/>
  <c r="AME224" i="45"/>
  <c r="AME225" i="45" s="1"/>
  <c r="AMF224" i="45"/>
  <c r="AMF225" i="45" s="1"/>
  <c r="AMG224" i="45"/>
  <c r="AMG225" i="45" s="1"/>
  <c r="AMH224" i="45"/>
  <c r="AMH225" i="45" s="1"/>
  <c r="AMI224" i="45"/>
  <c r="AMI225" i="45" s="1"/>
  <c r="AMJ224" i="45"/>
  <c r="AMJ225" i="45" s="1"/>
  <c r="AMK224" i="45"/>
  <c r="AMK225" i="45" s="1"/>
  <c r="AML224" i="45"/>
  <c r="AML225" i="45" s="1"/>
  <c r="AMM224" i="45"/>
  <c r="AMM225" i="45" s="1"/>
  <c r="AMN224" i="45"/>
  <c r="AMN225" i="45" s="1"/>
  <c r="AMO224" i="45"/>
  <c r="AMO225" i="45" s="1"/>
  <c r="AMP224" i="45"/>
  <c r="AMP225" i="45" s="1"/>
  <c r="AMQ224" i="45"/>
  <c r="AMQ225" i="45" s="1"/>
  <c r="AMR224" i="45"/>
  <c r="AMR225" i="45" s="1"/>
  <c r="AMS224" i="45"/>
  <c r="AMS225" i="45" s="1"/>
  <c r="AMT224" i="45"/>
  <c r="AMT225" i="45" s="1"/>
  <c r="AMU224" i="45"/>
  <c r="AMU225" i="45" s="1"/>
  <c r="AMV224" i="45"/>
  <c r="AMV225" i="45" s="1"/>
  <c r="AMW224" i="45"/>
  <c r="AMW225" i="45" s="1"/>
  <c r="AMX224" i="45"/>
  <c r="AMX225" i="45" s="1"/>
  <c r="AMY224" i="45"/>
  <c r="AMY225" i="45" s="1"/>
  <c r="AMZ224" i="45"/>
  <c r="AMZ225" i="45" s="1"/>
  <c r="ANA224" i="45"/>
  <c r="ANA225" i="45" s="1"/>
  <c r="ANB224" i="45"/>
  <c r="ANB225" i="45" s="1"/>
  <c r="ANC224" i="45"/>
  <c r="ANC225" i="45" s="1"/>
  <c r="AND224" i="45"/>
  <c r="AND225" i="45" s="1"/>
  <c r="ANE224" i="45"/>
  <c r="ANE225" i="45" s="1"/>
  <c r="ANF224" i="45"/>
  <c r="ANF225" i="45" s="1"/>
  <c r="ANG224" i="45"/>
  <c r="ANG225" i="45" s="1"/>
  <c r="ANH224" i="45"/>
  <c r="ANH225" i="45" s="1"/>
  <c r="ANI224" i="45"/>
  <c r="ANI225" i="45" s="1"/>
  <c r="ANJ224" i="45"/>
  <c r="ANJ225" i="45" s="1"/>
  <c r="ANK224" i="45"/>
  <c r="ANK225" i="45" s="1"/>
  <c r="ANL224" i="45"/>
  <c r="ANL225" i="45" s="1"/>
  <c r="ANM224" i="45"/>
  <c r="ANM225" i="45" s="1"/>
  <c r="ANN224" i="45"/>
  <c r="ANN225" i="45" s="1"/>
  <c r="ANO224" i="45"/>
  <c r="ANO225" i="45" s="1"/>
  <c r="ANP224" i="45"/>
  <c r="ANP225" i="45" s="1"/>
  <c r="ANQ224" i="45"/>
  <c r="ANQ225" i="45" s="1"/>
  <c r="ANR224" i="45"/>
  <c r="ANR225" i="45" s="1"/>
  <c r="ANS224" i="45"/>
  <c r="ANS225" i="45" s="1"/>
  <c r="ANT224" i="45"/>
  <c r="ANT225" i="45" s="1"/>
  <c r="ANU224" i="45"/>
  <c r="ANU225" i="45" s="1"/>
  <c r="ANV224" i="45"/>
  <c r="ANV225" i="45" s="1"/>
  <c r="ANW224" i="45"/>
  <c r="ANW225" i="45" s="1"/>
  <c r="ANX224" i="45"/>
  <c r="ANX225" i="45" s="1"/>
  <c r="ANY224" i="45"/>
  <c r="ANY225" i="45" s="1"/>
  <c r="ANZ224" i="45"/>
  <c r="ANZ225" i="45" s="1"/>
  <c r="AOA224" i="45"/>
  <c r="AOA225" i="45" s="1"/>
  <c r="AOB224" i="45"/>
  <c r="AOB225" i="45" s="1"/>
  <c r="AOC224" i="45"/>
  <c r="AOC225" i="45" s="1"/>
  <c r="AOD224" i="45"/>
  <c r="AOD225" i="45" s="1"/>
  <c r="AOE224" i="45"/>
  <c r="AOE225" i="45" s="1"/>
  <c r="AOF224" i="45"/>
  <c r="AOF225" i="45" s="1"/>
  <c r="AOG224" i="45"/>
  <c r="AOG225" i="45" s="1"/>
  <c r="AOH224" i="45"/>
  <c r="AOH225" i="45" s="1"/>
  <c r="AOI224" i="45"/>
  <c r="AOI225" i="45" s="1"/>
  <c r="AOJ224" i="45"/>
  <c r="AOJ225" i="45" s="1"/>
  <c r="AOK224" i="45"/>
  <c r="AOK225" i="45" s="1"/>
  <c r="AOL224" i="45"/>
  <c r="AOL225" i="45" s="1"/>
  <c r="AOM224" i="45"/>
  <c r="AOM225" i="45" s="1"/>
  <c r="AON224" i="45"/>
  <c r="AON225" i="45" s="1"/>
  <c r="AOO224" i="45"/>
  <c r="AOO225" i="45" s="1"/>
  <c r="AOP224" i="45"/>
  <c r="AOP225" i="45" s="1"/>
  <c r="AOQ224" i="45"/>
  <c r="AOQ225" i="45" s="1"/>
  <c r="AOR224" i="45"/>
  <c r="AOR225" i="45" s="1"/>
  <c r="AOS224" i="45"/>
  <c r="AOS225" i="45" s="1"/>
  <c r="AOT224" i="45"/>
  <c r="AOT225" i="45" s="1"/>
  <c r="AOU224" i="45"/>
  <c r="AOU225" i="45" s="1"/>
  <c r="AOV224" i="45"/>
  <c r="AOV225" i="45" s="1"/>
  <c r="AOW224" i="45"/>
  <c r="AOW225" i="45" s="1"/>
  <c r="AOX224" i="45"/>
  <c r="AOX225" i="45" s="1"/>
  <c r="AOY224" i="45"/>
  <c r="AOY225" i="45" s="1"/>
  <c r="AOZ224" i="45"/>
  <c r="AOZ225" i="45" s="1"/>
  <c r="APA224" i="45"/>
  <c r="APA225" i="45" s="1"/>
  <c r="APB224" i="45"/>
  <c r="APB225" i="45" s="1"/>
  <c r="APC224" i="45"/>
  <c r="APC225" i="45" s="1"/>
  <c r="APD224" i="45"/>
  <c r="APD225" i="45" s="1"/>
  <c r="APE224" i="45"/>
  <c r="APE225" i="45" s="1"/>
  <c r="APF224" i="45"/>
  <c r="APF225" i="45" s="1"/>
  <c r="APG224" i="45"/>
  <c r="APG225" i="45" s="1"/>
  <c r="APH224" i="45"/>
  <c r="APH225" i="45" s="1"/>
  <c r="API224" i="45"/>
  <c r="API225" i="45" s="1"/>
  <c r="APJ224" i="45"/>
  <c r="APJ225" i="45" s="1"/>
  <c r="APK224" i="45"/>
  <c r="APK225" i="45" s="1"/>
  <c r="APL224" i="45"/>
  <c r="APL225" i="45" s="1"/>
  <c r="APM224" i="45"/>
  <c r="APM225" i="45" s="1"/>
  <c r="APN224" i="45"/>
  <c r="APN225" i="45" s="1"/>
  <c r="APO224" i="45"/>
  <c r="APO225" i="45" s="1"/>
  <c r="APP224" i="45"/>
  <c r="APP225" i="45" s="1"/>
  <c r="APQ224" i="45"/>
  <c r="APQ225" i="45" s="1"/>
  <c r="APR224" i="45"/>
  <c r="APR225" i="45" s="1"/>
  <c r="APS224" i="45"/>
  <c r="APS225" i="45" s="1"/>
  <c r="APT224" i="45"/>
  <c r="APT225" i="45" s="1"/>
  <c r="APU224" i="45"/>
  <c r="APU225" i="45" s="1"/>
  <c r="APV224" i="45"/>
  <c r="APV225" i="45" s="1"/>
  <c r="APW224" i="45"/>
  <c r="APW225" i="45" s="1"/>
  <c r="APX224" i="45"/>
  <c r="APX225" i="45" s="1"/>
  <c r="APY224" i="45"/>
  <c r="APY225" i="45" s="1"/>
  <c r="APZ224" i="45"/>
  <c r="APZ225" i="45" s="1"/>
  <c r="AQA224" i="45"/>
  <c r="AQA225" i="45" s="1"/>
  <c r="AQB224" i="45"/>
  <c r="AQB225" i="45" s="1"/>
  <c r="AQC224" i="45"/>
  <c r="AQC225" i="45" s="1"/>
  <c r="AQD224" i="45"/>
  <c r="AQD225" i="45" s="1"/>
  <c r="AQE224" i="45"/>
  <c r="AQE225" i="45" s="1"/>
  <c r="AQF224" i="45"/>
  <c r="AQF225" i="45" s="1"/>
  <c r="AQG224" i="45"/>
  <c r="AQG225" i="45" s="1"/>
  <c r="AQH224" i="45"/>
  <c r="AQH225" i="45" s="1"/>
  <c r="AQI224" i="45"/>
  <c r="AQI225" i="45" s="1"/>
  <c r="AQJ224" i="45"/>
  <c r="AQJ225" i="45" s="1"/>
  <c r="AQK224" i="45"/>
  <c r="AQK225" i="45" s="1"/>
  <c r="AQL224" i="45"/>
  <c r="AQL225" i="45" s="1"/>
  <c r="AQM224" i="45"/>
  <c r="AQM225" i="45" s="1"/>
  <c r="AQN224" i="45"/>
  <c r="AQN225" i="45" s="1"/>
  <c r="AQO224" i="45"/>
  <c r="AQO225" i="45" s="1"/>
  <c r="AQP224" i="45"/>
  <c r="AQP225" i="45" s="1"/>
  <c r="AQQ224" i="45"/>
  <c r="AQQ225" i="45" s="1"/>
  <c r="AQR224" i="45"/>
  <c r="AQR225" i="45" s="1"/>
  <c r="AQS224" i="45"/>
  <c r="AQS225" i="45" s="1"/>
  <c r="AQT224" i="45"/>
  <c r="AQT225" i="45" s="1"/>
  <c r="AQU224" i="45"/>
  <c r="AQU225" i="45" s="1"/>
  <c r="AQV224" i="45"/>
  <c r="AQV225" i="45" s="1"/>
  <c r="AQW224" i="45"/>
  <c r="AQW225" i="45" s="1"/>
  <c r="AQX224" i="45"/>
  <c r="AQX225" i="45" s="1"/>
  <c r="AQY224" i="45"/>
  <c r="AQY225" i="45" s="1"/>
  <c r="AQZ224" i="45"/>
  <c r="AQZ225" i="45" s="1"/>
  <c r="ARA224" i="45"/>
  <c r="ARA225" i="45" s="1"/>
  <c r="ARB224" i="45"/>
  <c r="ARB225" i="45" s="1"/>
  <c r="ARC224" i="45"/>
  <c r="ARC225" i="45" s="1"/>
  <c r="ARD224" i="45"/>
  <c r="ARD225" i="45" s="1"/>
  <c r="ARE224" i="45"/>
  <c r="ARE225" i="45" s="1"/>
  <c r="ARF224" i="45"/>
  <c r="ARF225" i="45" s="1"/>
  <c r="ARG224" i="45"/>
  <c r="ARG225" i="45" s="1"/>
  <c r="ARH224" i="45"/>
  <c r="ARH225" i="45" s="1"/>
  <c r="ARI224" i="45"/>
  <c r="ARI225" i="45" s="1"/>
  <c r="ARJ224" i="45"/>
  <c r="ARJ225" i="45" s="1"/>
  <c r="ARK224" i="45"/>
  <c r="ARK225" i="45" s="1"/>
  <c r="ARL224" i="45"/>
  <c r="ARL225" i="45" s="1"/>
  <c r="ARM224" i="45"/>
  <c r="ARM225" i="45" s="1"/>
  <c r="ARN224" i="45"/>
  <c r="ARN225" i="45" s="1"/>
  <c r="ARO224" i="45"/>
  <c r="ARO225" i="45" s="1"/>
  <c r="ARP224" i="45"/>
  <c r="ARP225" i="45" s="1"/>
  <c r="ARQ224" i="45"/>
  <c r="ARQ225" i="45" s="1"/>
  <c r="ARR224" i="45"/>
  <c r="ARR225" i="45" s="1"/>
  <c r="ARS224" i="45"/>
  <c r="ARS225" i="45" s="1"/>
  <c r="ART224" i="45"/>
  <c r="ART225" i="45" s="1"/>
  <c r="ARU224" i="45"/>
  <c r="ARU225" i="45" s="1"/>
  <c r="ARV224" i="45"/>
  <c r="ARV225" i="45" s="1"/>
  <c r="ARW224" i="45"/>
  <c r="ARW225" i="45" s="1"/>
  <c r="ARX224" i="45"/>
  <c r="ARX225" i="45" s="1"/>
  <c r="ARY224" i="45"/>
  <c r="ARY225" i="45" s="1"/>
  <c r="ARZ224" i="45"/>
  <c r="ARZ225" i="45" s="1"/>
  <c r="ASA224" i="45"/>
  <c r="ASA225" i="45" s="1"/>
  <c r="ASB224" i="45"/>
  <c r="ASB225" i="45" s="1"/>
  <c r="ASC224" i="45"/>
  <c r="ASC225" i="45" s="1"/>
  <c r="ASD224" i="45"/>
  <c r="ASD225" i="45" s="1"/>
  <c r="ASE224" i="45"/>
  <c r="ASE225" i="45" s="1"/>
  <c r="ASF224" i="45"/>
  <c r="ASF225" i="45" s="1"/>
  <c r="ASG224" i="45"/>
  <c r="ASG225" i="45" s="1"/>
  <c r="ASH224" i="45"/>
  <c r="ASH225" i="45" s="1"/>
  <c r="ASI224" i="45"/>
  <c r="ASI225" i="45" s="1"/>
  <c r="ASJ224" i="45"/>
  <c r="ASJ225" i="45" s="1"/>
  <c r="ASK224" i="45"/>
  <c r="ASK225" i="45" s="1"/>
  <c r="ASL224" i="45"/>
  <c r="ASL225" i="45" s="1"/>
  <c r="ASM224" i="45"/>
  <c r="ASM225" i="45" s="1"/>
  <c r="ASN224" i="45"/>
  <c r="ASN225" i="45" s="1"/>
  <c r="ASO224" i="45"/>
  <c r="ASO225" i="45" s="1"/>
  <c r="ASP224" i="45"/>
  <c r="ASP225" i="45" s="1"/>
  <c r="ASQ224" i="45"/>
  <c r="ASQ225" i="45" s="1"/>
  <c r="ASR224" i="45"/>
  <c r="ASR225" i="45" s="1"/>
  <c r="ASS224" i="45"/>
  <c r="ASS225" i="45" s="1"/>
  <c r="AST224" i="45"/>
  <c r="AST225" i="45" s="1"/>
  <c r="ASU224" i="45"/>
  <c r="ASU225" i="45" s="1"/>
  <c r="ASV224" i="45"/>
  <c r="ASV225" i="45" s="1"/>
  <c r="ASW224" i="45"/>
  <c r="ASW225" i="45" s="1"/>
  <c r="ASX224" i="45"/>
  <c r="ASX225" i="45" s="1"/>
  <c r="ASY224" i="45"/>
  <c r="ASY225" i="45" s="1"/>
  <c r="ASZ224" i="45"/>
  <c r="ASZ225" i="45" s="1"/>
  <c r="ATA224" i="45"/>
  <c r="ATA225" i="45" s="1"/>
  <c r="ATB224" i="45"/>
  <c r="ATB225" i="45" s="1"/>
  <c r="ATC224" i="45"/>
  <c r="ATC225" i="45" s="1"/>
  <c r="ATD224" i="45"/>
  <c r="ATD225" i="45" s="1"/>
  <c r="ATE224" i="45"/>
  <c r="ATE225" i="45" s="1"/>
  <c r="ATF224" i="45"/>
  <c r="ATF225" i="45" s="1"/>
  <c r="ATG224" i="45"/>
  <c r="ATG225" i="45" s="1"/>
  <c r="ATH224" i="45"/>
  <c r="ATH225" i="45" s="1"/>
  <c r="ATI224" i="45"/>
  <c r="ATI225" i="45" s="1"/>
  <c r="ATJ224" i="45"/>
  <c r="ATJ225" i="45" s="1"/>
  <c r="ATK224" i="45"/>
  <c r="ATK225" i="45" s="1"/>
  <c r="ATL224" i="45"/>
  <c r="ATL225" i="45" s="1"/>
  <c r="ATM224" i="45"/>
  <c r="ATM225" i="45" s="1"/>
  <c r="ATN224" i="45"/>
  <c r="ATN225" i="45" s="1"/>
  <c r="ATO224" i="45"/>
  <c r="ATO225" i="45" s="1"/>
  <c r="ATP224" i="45"/>
  <c r="ATP225" i="45" s="1"/>
  <c r="ATQ224" i="45"/>
  <c r="ATQ225" i="45" s="1"/>
  <c r="ATR224" i="45"/>
  <c r="ATR225" i="45" s="1"/>
  <c r="ATS224" i="45"/>
  <c r="ATS225" i="45" s="1"/>
  <c r="ATT224" i="45"/>
  <c r="ATT225" i="45" s="1"/>
  <c r="ATU224" i="45"/>
  <c r="ATU225" i="45" s="1"/>
  <c r="ATV224" i="45"/>
  <c r="ATV225" i="45" s="1"/>
  <c r="ATW224" i="45"/>
  <c r="ATW225" i="45" s="1"/>
  <c r="ATX224" i="45"/>
  <c r="ATX225" i="45" s="1"/>
  <c r="ATY224" i="45"/>
  <c r="ATY225" i="45" s="1"/>
  <c r="ATZ224" i="45"/>
  <c r="ATZ225" i="45" s="1"/>
  <c r="AUA224" i="45"/>
  <c r="AUA225" i="45" s="1"/>
  <c r="AUB224" i="45"/>
  <c r="AUB225" i="45" s="1"/>
  <c r="AUC224" i="45"/>
  <c r="AUC225" i="45" s="1"/>
  <c r="AUD224" i="45"/>
  <c r="AUD225" i="45" s="1"/>
  <c r="AUE224" i="45"/>
  <c r="AUE225" i="45" s="1"/>
  <c r="AUF224" i="45"/>
  <c r="AUF225" i="45" s="1"/>
  <c r="AUG224" i="45"/>
  <c r="AUG225" i="45" s="1"/>
  <c r="AUH224" i="45"/>
  <c r="AUH225" i="45" s="1"/>
  <c r="AUI224" i="45"/>
  <c r="AUI225" i="45" s="1"/>
  <c r="AUJ224" i="45"/>
  <c r="AUJ225" i="45" s="1"/>
  <c r="AUK224" i="45"/>
  <c r="AUK225" i="45" s="1"/>
  <c r="AUL224" i="45"/>
  <c r="AUL225" i="45" s="1"/>
  <c r="AUM224" i="45"/>
  <c r="AUM225" i="45" s="1"/>
  <c r="AUN224" i="45"/>
  <c r="AUN225" i="45" s="1"/>
  <c r="AUO224" i="45"/>
  <c r="AUO225" i="45" s="1"/>
  <c r="AUP224" i="45"/>
  <c r="AUP225" i="45" s="1"/>
  <c r="AUQ224" i="45"/>
  <c r="AUQ225" i="45" s="1"/>
  <c r="AUR224" i="45"/>
  <c r="AUR225" i="45" s="1"/>
  <c r="AUS224" i="45"/>
  <c r="AUS225" i="45" s="1"/>
  <c r="AUT224" i="45"/>
  <c r="AUT225" i="45" s="1"/>
  <c r="AUU224" i="45"/>
  <c r="AUU225" i="45" s="1"/>
  <c r="AUV224" i="45"/>
  <c r="AUV225" i="45" s="1"/>
  <c r="AUW224" i="45"/>
  <c r="AUW225" i="45" s="1"/>
  <c r="AUX224" i="45"/>
  <c r="AUX225" i="45" s="1"/>
  <c r="AUY224" i="45"/>
  <c r="AUY225" i="45" s="1"/>
  <c r="AUZ224" i="45"/>
  <c r="AUZ225" i="45" s="1"/>
  <c r="AVA224" i="45"/>
  <c r="AVA225" i="45" s="1"/>
  <c r="AVB224" i="45"/>
  <c r="AVB225" i="45" s="1"/>
  <c r="AVC224" i="45"/>
  <c r="AVC225" i="45" s="1"/>
  <c r="AVD224" i="45"/>
  <c r="AVD225" i="45" s="1"/>
  <c r="AVE224" i="45"/>
  <c r="AVE225" i="45" s="1"/>
  <c r="AVF224" i="45"/>
  <c r="AVF225" i="45" s="1"/>
  <c r="AVG224" i="45"/>
  <c r="AVG225" i="45" s="1"/>
  <c r="AVH224" i="45"/>
  <c r="AVH225" i="45" s="1"/>
  <c r="AVI224" i="45"/>
  <c r="AVI225" i="45" s="1"/>
  <c r="AVJ224" i="45"/>
  <c r="AVJ225" i="45" s="1"/>
  <c r="AVK224" i="45"/>
  <c r="AVK225" i="45" s="1"/>
  <c r="AVL224" i="45"/>
  <c r="AVL225" i="45" s="1"/>
  <c r="AVM224" i="45"/>
  <c r="AVM225" i="45" s="1"/>
  <c r="AVN224" i="45"/>
  <c r="AVN225" i="45" s="1"/>
  <c r="AVO224" i="45"/>
  <c r="AVO225" i="45" s="1"/>
  <c r="AVP224" i="45"/>
  <c r="AVP225" i="45" s="1"/>
  <c r="AVQ224" i="45"/>
  <c r="AVQ225" i="45" s="1"/>
  <c r="AVR224" i="45"/>
  <c r="AVR225" i="45" s="1"/>
  <c r="AVS224" i="45"/>
  <c r="AVS225" i="45" s="1"/>
  <c r="AVT224" i="45"/>
  <c r="AVT225" i="45" s="1"/>
  <c r="AVU224" i="45"/>
  <c r="AVU225" i="45" s="1"/>
  <c r="AVV224" i="45"/>
  <c r="AVV225" i="45" s="1"/>
  <c r="AVW224" i="45"/>
  <c r="AVW225" i="45" s="1"/>
  <c r="AVX224" i="45"/>
  <c r="AVX225" i="45" s="1"/>
  <c r="AVY224" i="45"/>
  <c r="AVY225" i="45" s="1"/>
  <c r="AVZ224" i="45"/>
  <c r="AVZ225" i="45" s="1"/>
  <c r="AWA224" i="45"/>
  <c r="AWA225" i="45" s="1"/>
  <c r="AWB224" i="45"/>
  <c r="AWB225" i="45" s="1"/>
  <c r="AWC224" i="45"/>
  <c r="AWC225" i="45" s="1"/>
  <c r="AWD224" i="45"/>
  <c r="AWD225" i="45" s="1"/>
  <c r="AWE224" i="45"/>
  <c r="AWE225" i="45" s="1"/>
  <c r="AWF224" i="45"/>
  <c r="AWF225" i="45" s="1"/>
  <c r="AWG224" i="45"/>
  <c r="AWG225" i="45" s="1"/>
  <c r="AWH224" i="45"/>
  <c r="AWH225" i="45" s="1"/>
  <c r="AWI224" i="45"/>
  <c r="AWI225" i="45" s="1"/>
  <c r="AWJ224" i="45"/>
  <c r="AWJ225" i="45" s="1"/>
  <c r="AWK224" i="45"/>
  <c r="AWK225" i="45" s="1"/>
  <c r="AWL224" i="45"/>
  <c r="AWL225" i="45" s="1"/>
  <c r="AWM224" i="45"/>
  <c r="AWM225" i="45" s="1"/>
  <c r="AWN224" i="45"/>
  <c r="AWN225" i="45" s="1"/>
  <c r="AWO224" i="45"/>
  <c r="AWO225" i="45" s="1"/>
  <c r="AWP224" i="45"/>
  <c r="AWP225" i="45" s="1"/>
  <c r="AWQ224" i="45"/>
  <c r="AWQ225" i="45" s="1"/>
  <c r="AWR224" i="45"/>
  <c r="AWR225" i="45" s="1"/>
  <c r="AWS224" i="45"/>
  <c r="AWS225" i="45" s="1"/>
  <c r="AWT224" i="45"/>
  <c r="AWT225" i="45" s="1"/>
  <c r="AWU224" i="45"/>
  <c r="AWU225" i="45" s="1"/>
  <c r="AWV224" i="45"/>
  <c r="AWV225" i="45" s="1"/>
  <c r="AWW224" i="45"/>
  <c r="AWW225" i="45" s="1"/>
  <c r="AWX224" i="45"/>
  <c r="AWX225" i="45" s="1"/>
  <c r="AWY224" i="45"/>
  <c r="AWY225" i="45" s="1"/>
  <c r="AWZ224" i="45"/>
  <c r="AWZ225" i="45" s="1"/>
  <c r="AXA224" i="45"/>
  <c r="AXA225" i="45" s="1"/>
  <c r="AXB224" i="45"/>
  <c r="AXB225" i="45" s="1"/>
  <c r="AXC224" i="45"/>
  <c r="AXC225" i="45" s="1"/>
  <c r="AXD224" i="45"/>
  <c r="AXD225" i="45" s="1"/>
  <c r="AXE224" i="45"/>
  <c r="AXE225" i="45" s="1"/>
  <c r="AXF224" i="45"/>
  <c r="AXF225" i="45" s="1"/>
  <c r="AXG224" i="45"/>
  <c r="AXG225" i="45" s="1"/>
  <c r="AXH224" i="45"/>
  <c r="AXH225" i="45" s="1"/>
  <c r="AXI224" i="45"/>
  <c r="AXI225" i="45" s="1"/>
  <c r="AXJ224" i="45"/>
  <c r="AXJ225" i="45" s="1"/>
  <c r="AXK224" i="45"/>
  <c r="AXK225" i="45" s="1"/>
  <c r="AXL224" i="45"/>
  <c r="AXL225" i="45" s="1"/>
  <c r="AXM224" i="45"/>
  <c r="AXM225" i="45" s="1"/>
  <c r="AXN224" i="45"/>
  <c r="AXN225" i="45" s="1"/>
  <c r="AXO224" i="45"/>
  <c r="AXO225" i="45" s="1"/>
  <c r="AXP224" i="45"/>
  <c r="AXP225" i="45" s="1"/>
  <c r="AXQ224" i="45"/>
  <c r="AXQ225" i="45" s="1"/>
  <c r="AXR224" i="45"/>
  <c r="AXR225" i="45" s="1"/>
  <c r="AXS224" i="45"/>
  <c r="AXS225" i="45" s="1"/>
  <c r="AXT224" i="45"/>
  <c r="AXT225" i="45" s="1"/>
  <c r="AXU224" i="45"/>
  <c r="AXU225" i="45" s="1"/>
  <c r="AXV224" i="45"/>
  <c r="AXV225" i="45" s="1"/>
  <c r="AXW224" i="45"/>
  <c r="AXW225" i="45" s="1"/>
  <c r="AXX224" i="45"/>
  <c r="AXX225" i="45" s="1"/>
  <c r="AXY224" i="45"/>
  <c r="AXY225" i="45" s="1"/>
  <c r="AXZ224" i="45"/>
  <c r="AXZ225" i="45" s="1"/>
  <c r="AYA224" i="45"/>
  <c r="AYA225" i="45" s="1"/>
  <c r="AYB224" i="45"/>
  <c r="AYB225" i="45" s="1"/>
  <c r="AYC224" i="45"/>
  <c r="AYC225" i="45" s="1"/>
  <c r="AYD224" i="45"/>
  <c r="AYD225" i="45" s="1"/>
  <c r="AYE224" i="45"/>
  <c r="AYE225" i="45" s="1"/>
  <c r="AYF224" i="45"/>
  <c r="AYF225" i="45" s="1"/>
  <c r="AYG224" i="45"/>
  <c r="AYG225" i="45" s="1"/>
  <c r="AYH224" i="45"/>
  <c r="AYH225" i="45" s="1"/>
  <c r="AYI224" i="45"/>
  <c r="AYI225" i="45" s="1"/>
  <c r="AYJ224" i="45"/>
  <c r="AYJ225" i="45" s="1"/>
  <c r="AYK224" i="45"/>
  <c r="AYK225" i="45" s="1"/>
  <c r="AYL224" i="45"/>
  <c r="AYL225" i="45" s="1"/>
  <c r="AYM224" i="45"/>
  <c r="AYM225" i="45" s="1"/>
  <c r="AYN224" i="45"/>
  <c r="AYN225" i="45" s="1"/>
  <c r="AYO224" i="45"/>
  <c r="AYO225" i="45" s="1"/>
  <c r="AYP224" i="45"/>
  <c r="AYP225" i="45" s="1"/>
  <c r="AYQ224" i="45"/>
  <c r="AYQ225" i="45" s="1"/>
  <c r="AYR224" i="45"/>
  <c r="AYR225" i="45" s="1"/>
  <c r="AYS224" i="45"/>
  <c r="AYS225" i="45" s="1"/>
  <c r="AYT224" i="45"/>
  <c r="AYT225" i="45" s="1"/>
  <c r="AYU224" i="45"/>
  <c r="AYU225" i="45" s="1"/>
  <c r="AYV224" i="45"/>
  <c r="AYV225" i="45" s="1"/>
  <c r="AYW224" i="45"/>
  <c r="AYW225" i="45" s="1"/>
  <c r="AYX224" i="45"/>
  <c r="AYX225" i="45" s="1"/>
  <c r="AYY224" i="45"/>
  <c r="AYY225" i="45" s="1"/>
  <c r="AYZ224" i="45"/>
  <c r="AYZ225" i="45" s="1"/>
  <c r="AZA224" i="45"/>
  <c r="AZA225" i="45" s="1"/>
  <c r="AZB224" i="45"/>
  <c r="AZB225" i="45" s="1"/>
  <c r="AZC224" i="45"/>
  <c r="AZC225" i="45" s="1"/>
  <c r="AZD224" i="45"/>
  <c r="AZD225" i="45" s="1"/>
  <c r="AZE224" i="45"/>
  <c r="AZE225" i="45" s="1"/>
  <c r="AZF224" i="45"/>
  <c r="AZF225" i="45" s="1"/>
  <c r="AZG224" i="45"/>
  <c r="AZG225" i="45" s="1"/>
  <c r="AZH224" i="45"/>
  <c r="AZH225" i="45" s="1"/>
  <c r="AZI224" i="45"/>
  <c r="AZI225" i="45" s="1"/>
  <c r="AZJ224" i="45"/>
  <c r="AZJ225" i="45" s="1"/>
  <c r="AZK224" i="45"/>
  <c r="AZK225" i="45" s="1"/>
  <c r="AZL224" i="45"/>
  <c r="AZL225" i="45" s="1"/>
  <c r="AZM224" i="45"/>
  <c r="AZM225" i="45" s="1"/>
  <c r="AZN224" i="45"/>
  <c r="AZN225" i="45" s="1"/>
  <c r="AZO224" i="45"/>
  <c r="AZO225" i="45" s="1"/>
  <c r="AZP224" i="45"/>
  <c r="AZP225" i="45" s="1"/>
  <c r="AZQ224" i="45"/>
  <c r="AZQ225" i="45" s="1"/>
  <c r="AZR224" i="45"/>
  <c r="AZR225" i="45" s="1"/>
  <c r="AZS224" i="45"/>
  <c r="AZS225" i="45" s="1"/>
  <c r="AZT224" i="45"/>
  <c r="AZT225" i="45" s="1"/>
  <c r="AZU224" i="45"/>
  <c r="AZU225" i="45" s="1"/>
  <c r="AZV224" i="45"/>
  <c r="AZV225" i="45" s="1"/>
  <c r="AZW224" i="45"/>
  <c r="AZW225" i="45" s="1"/>
  <c r="AZX224" i="45"/>
  <c r="AZX225" i="45" s="1"/>
  <c r="AZY224" i="45"/>
  <c r="AZY225" i="45" s="1"/>
  <c r="AZZ224" i="45"/>
  <c r="AZZ225" i="45" s="1"/>
  <c r="BAA224" i="45"/>
  <c r="BAA225" i="45" s="1"/>
  <c r="BAB224" i="45"/>
  <c r="BAB225" i="45" s="1"/>
  <c r="BAC224" i="45"/>
  <c r="BAC225" i="45" s="1"/>
  <c r="BAD224" i="45"/>
  <c r="BAD225" i="45" s="1"/>
  <c r="BAE224" i="45"/>
  <c r="BAE225" i="45" s="1"/>
  <c r="BAF224" i="45"/>
  <c r="BAF225" i="45" s="1"/>
  <c r="BAG224" i="45"/>
  <c r="BAG225" i="45" s="1"/>
  <c r="BAH224" i="45"/>
  <c r="BAH225" i="45" s="1"/>
  <c r="BAI224" i="45"/>
  <c r="BAI225" i="45" s="1"/>
  <c r="BAJ224" i="45"/>
  <c r="BAJ225" i="45" s="1"/>
  <c r="BAK224" i="45"/>
  <c r="BAK225" i="45" s="1"/>
  <c r="BAL224" i="45"/>
  <c r="BAL225" i="45" s="1"/>
  <c r="BAM224" i="45"/>
  <c r="BAM225" i="45" s="1"/>
  <c r="BAN224" i="45"/>
  <c r="BAN225" i="45" s="1"/>
  <c r="BAO224" i="45"/>
  <c r="BAO225" i="45" s="1"/>
  <c r="BAP224" i="45"/>
  <c r="BAP225" i="45" s="1"/>
  <c r="BAQ224" i="45"/>
  <c r="BAQ225" i="45" s="1"/>
  <c r="BAR224" i="45"/>
  <c r="BAR225" i="45" s="1"/>
  <c r="BAS224" i="45"/>
  <c r="BAS225" i="45" s="1"/>
  <c r="BAT224" i="45"/>
  <c r="BAT225" i="45" s="1"/>
  <c r="BAU224" i="45"/>
  <c r="BAU225" i="45" s="1"/>
  <c r="BAV224" i="45"/>
  <c r="BAV225" i="45" s="1"/>
  <c r="BAW224" i="45"/>
  <c r="BAW225" i="45" s="1"/>
  <c r="BAX224" i="45"/>
  <c r="BAX225" i="45" s="1"/>
  <c r="BAY224" i="45"/>
  <c r="BAY225" i="45" s="1"/>
  <c r="BAZ224" i="45"/>
  <c r="BAZ225" i="45" s="1"/>
  <c r="BBA224" i="45"/>
  <c r="BBA225" i="45" s="1"/>
  <c r="BBB224" i="45"/>
  <c r="BBB225" i="45" s="1"/>
  <c r="BBC224" i="45"/>
  <c r="BBC225" i="45" s="1"/>
  <c r="BBD224" i="45"/>
  <c r="BBD225" i="45" s="1"/>
  <c r="BBE224" i="45"/>
  <c r="BBE225" i="45" s="1"/>
  <c r="BBF224" i="45"/>
  <c r="BBF225" i="45" s="1"/>
  <c r="BBG224" i="45"/>
  <c r="BBG225" i="45" s="1"/>
  <c r="BBH224" i="45"/>
  <c r="BBH225" i="45" s="1"/>
  <c r="BBI224" i="45"/>
  <c r="BBI225" i="45" s="1"/>
  <c r="BBJ224" i="45"/>
  <c r="BBJ225" i="45" s="1"/>
  <c r="BBK224" i="45"/>
  <c r="BBK225" i="45" s="1"/>
  <c r="BBL224" i="45"/>
  <c r="BBL225" i="45" s="1"/>
  <c r="BBM224" i="45"/>
  <c r="BBM225" i="45" s="1"/>
  <c r="BBN224" i="45"/>
  <c r="BBN225" i="45" s="1"/>
  <c r="BBO224" i="45"/>
  <c r="BBO225" i="45" s="1"/>
  <c r="BBP224" i="45"/>
  <c r="BBP225" i="45" s="1"/>
  <c r="BBQ224" i="45"/>
  <c r="BBQ225" i="45" s="1"/>
  <c r="BBR224" i="45"/>
  <c r="BBR225" i="45" s="1"/>
  <c r="BBS224" i="45"/>
  <c r="BBS225" i="45" s="1"/>
  <c r="BBT224" i="45"/>
  <c r="BBT225" i="45" s="1"/>
  <c r="BBU224" i="45"/>
  <c r="BBU225" i="45" s="1"/>
  <c r="BBV224" i="45"/>
  <c r="BBV225" i="45" s="1"/>
  <c r="BBW224" i="45"/>
  <c r="BBW225" i="45" s="1"/>
  <c r="BBX224" i="45"/>
  <c r="BBX225" i="45" s="1"/>
  <c r="BBY224" i="45"/>
  <c r="BBY225" i="45" s="1"/>
  <c r="BBZ224" i="45"/>
  <c r="BBZ225" i="45" s="1"/>
  <c r="BCA224" i="45"/>
  <c r="BCA225" i="45" s="1"/>
  <c r="BCB224" i="45"/>
  <c r="BCB225" i="45" s="1"/>
  <c r="BCC224" i="45"/>
  <c r="BCC225" i="45" s="1"/>
  <c r="BCD224" i="45"/>
  <c r="BCD225" i="45" s="1"/>
  <c r="BCE224" i="45"/>
  <c r="BCE225" i="45" s="1"/>
  <c r="BCF224" i="45"/>
  <c r="BCF225" i="45" s="1"/>
  <c r="BCG224" i="45"/>
  <c r="BCG225" i="45" s="1"/>
  <c r="BCH224" i="45"/>
  <c r="BCH225" i="45" s="1"/>
  <c r="BCI224" i="45"/>
  <c r="BCI225" i="45" s="1"/>
  <c r="BCJ224" i="45"/>
  <c r="BCJ225" i="45" s="1"/>
  <c r="BCK224" i="45"/>
  <c r="BCK225" i="45" s="1"/>
  <c r="BCL224" i="45"/>
  <c r="BCL225" i="45" s="1"/>
  <c r="BCM224" i="45"/>
  <c r="BCM225" i="45" s="1"/>
  <c r="BCN224" i="45"/>
  <c r="BCN225" i="45" s="1"/>
  <c r="BCO224" i="45"/>
  <c r="BCO225" i="45" s="1"/>
  <c r="BCP224" i="45"/>
  <c r="BCP225" i="45" s="1"/>
  <c r="BCQ224" i="45"/>
  <c r="BCQ225" i="45" s="1"/>
  <c r="BCR224" i="45"/>
  <c r="BCR225" i="45" s="1"/>
  <c r="BCS224" i="45"/>
  <c r="BCS225" i="45" s="1"/>
  <c r="BCT224" i="45"/>
  <c r="BCT225" i="45" s="1"/>
  <c r="BCU224" i="45"/>
  <c r="BCU225" i="45" s="1"/>
  <c r="BCV224" i="45"/>
  <c r="BCV225" i="45" s="1"/>
  <c r="BCW224" i="45"/>
  <c r="BCW225" i="45" s="1"/>
  <c r="BCX224" i="45"/>
  <c r="BCX225" i="45" s="1"/>
  <c r="BCY224" i="45"/>
  <c r="BCY225" i="45" s="1"/>
  <c r="BCZ224" i="45"/>
  <c r="BCZ225" i="45" s="1"/>
  <c r="BDA224" i="45"/>
  <c r="BDA225" i="45" s="1"/>
  <c r="BDB224" i="45"/>
  <c r="BDB225" i="45" s="1"/>
  <c r="BDC224" i="45"/>
  <c r="BDC225" i="45" s="1"/>
  <c r="BDD224" i="45"/>
  <c r="BDD225" i="45" s="1"/>
  <c r="BDE224" i="45"/>
  <c r="BDE225" i="45" s="1"/>
  <c r="BDF224" i="45"/>
  <c r="BDF225" i="45" s="1"/>
  <c r="BDG224" i="45"/>
  <c r="BDG225" i="45" s="1"/>
  <c r="BDH224" i="45"/>
  <c r="BDH225" i="45" s="1"/>
  <c r="BDI224" i="45"/>
  <c r="BDI225" i="45" s="1"/>
  <c r="BDJ224" i="45"/>
  <c r="BDJ225" i="45" s="1"/>
  <c r="BDK224" i="45"/>
  <c r="BDK225" i="45" s="1"/>
  <c r="BDL224" i="45"/>
  <c r="BDL225" i="45" s="1"/>
  <c r="BDM224" i="45"/>
  <c r="BDM225" i="45" s="1"/>
  <c r="BDN224" i="45"/>
  <c r="BDN225" i="45" s="1"/>
  <c r="BDO224" i="45"/>
  <c r="BDO225" i="45" s="1"/>
  <c r="BDP224" i="45"/>
  <c r="BDP225" i="45" s="1"/>
  <c r="BDQ224" i="45"/>
  <c r="BDQ225" i="45" s="1"/>
  <c r="BDR224" i="45"/>
  <c r="BDR225" i="45" s="1"/>
  <c r="BDS224" i="45"/>
  <c r="BDS225" i="45" s="1"/>
  <c r="BDT224" i="45"/>
  <c r="BDT225" i="45" s="1"/>
  <c r="BDU224" i="45"/>
  <c r="BDU225" i="45" s="1"/>
  <c r="BDV224" i="45"/>
  <c r="BDV225" i="45" s="1"/>
  <c r="BDW224" i="45"/>
  <c r="BDW225" i="45" s="1"/>
  <c r="BDX224" i="45"/>
  <c r="BDX225" i="45" s="1"/>
  <c r="BDY224" i="45"/>
  <c r="BDY225" i="45" s="1"/>
  <c r="BDZ224" i="45"/>
  <c r="BDZ225" i="45" s="1"/>
  <c r="BEA224" i="45"/>
  <c r="BEA225" i="45" s="1"/>
  <c r="BEB224" i="45"/>
  <c r="BEB225" i="45" s="1"/>
  <c r="BEC224" i="45"/>
  <c r="BEC225" i="45" s="1"/>
  <c r="BED224" i="45"/>
  <c r="BED225" i="45" s="1"/>
  <c r="BEE224" i="45"/>
  <c r="BEE225" i="45" s="1"/>
  <c r="BEF224" i="45"/>
  <c r="BEF225" i="45" s="1"/>
  <c r="BEG224" i="45"/>
  <c r="BEG225" i="45" s="1"/>
  <c r="BEH224" i="45"/>
  <c r="BEH225" i="45" s="1"/>
  <c r="BEI224" i="45"/>
  <c r="BEI225" i="45" s="1"/>
  <c r="BEJ224" i="45"/>
  <c r="BEJ225" i="45" s="1"/>
  <c r="BEK224" i="45"/>
  <c r="BEK225" i="45" s="1"/>
  <c r="BEL224" i="45"/>
  <c r="BEL225" i="45" s="1"/>
  <c r="BEM224" i="45"/>
  <c r="BEM225" i="45" s="1"/>
  <c r="BEN224" i="45"/>
  <c r="BEN225" i="45" s="1"/>
  <c r="BEO224" i="45"/>
  <c r="BEO225" i="45" s="1"/>
  <c r="BEP224" i="45"/>
  <c r="BEP225" i="45" s="1"/>
  <c r="BEQ224" i="45"/>
  <c r="BEQ225" i="45" s="1"/>
  <c r="BER224" i="45"/>
  <c r="BER225" i="45" s="1"/>
  <c r="BES224" i="45"/>
  <c r="BES225" i="45" s="1"/>
  <c r="BET224" i="45"/>
  <c r="BET225" i="45" s="1"/>
  <c r="BEU224" i="45"/>
  <c r="BEU225" i="45" s="1"/>
  <c r="BEV224" i="45"/>
  <c r="BEV225" i="45" s="1"/>
  <c r="BEW224" i="45"/>
  <c r="BEW225" i="45" s="1"/>
  <c r="BEX224" i="45"/>
  <c r="BEX225" i="45" s="1"/>
  <c r="BEY224" i="45"/>
  <c r="BEY225" i="45" s="1"/>
  <c r="BEZ224" i="45"/>
  <c r="BEZ225" i="45" s="1"/>
  <c r="BFA224" i="45"/>
  <c r="BFA225" i="45" s="1"/>
  <c r="BFB224" i="45"/>
  <c r="BFB225" i="45" s="1"/>
  <c r="BFC224" i="45"/>
  <c r="BFC225" i="45" s="1"/>
  <c r="BFD224" i="45"/>
  <c r="BFD225" i="45" s="1"/>
  <c r="BFE224" i="45"/>
  <c r="BFE225" i="45" s="1"/>
  <c r="BFF224" i="45"/>
  <c r="BFF225" i="45" s="1"/>
  <c r="BFG224" i="45"/>
  <c r="BFG225" i="45" s="1"/>
  <c r="BFH224" i="45"/>
  <c r="BFH225" i="45" s="1"/>
  <c r="BFI224" i="45"/>
  <c r="BFI225" i="45" s="1"/>
  <c r="BFJ224" i="45"/>
  <c r="BFJ225" i="45" s="1"/>
  <c r="BFK224" i="45"/>
  <c r="BFK225" i="45" s="1"/>
  <c r="BFL224" i="45"/>
  <c r="BFL225" i="45" s="1"/>
  <c r="BFM224" i="45"/>
  <c r="BFM225" i="45" s="1"/>
  <c r="BFN224" i="45"/>
  <c r="BFN225" i="45" s="1"/>
  <c r="BFO224" i="45"/>
  <c r="BFO225" i="45" s="1"/>
  <c r="BFP224" i="45"/>
  <c r="BFP225" i="45" s="1"/>
  <c r="BFQ224" i="45"/>
  <c r="BFQ225" i="45" s="1"/>
  <c r="BFR224" i="45"/>
  <c r="BFR225" i="45" s="1"/>
  <c r="BFS224" i="45"/>
  <c r="BFS225" i="45" s="1"/>
  <c r="BFT224" i="45"/>
  <c r="BFT225" i="45" s="1"/>
  <c r="BFU224" i="45"/>
  <c r="BFU225" i="45" s="1"/>
  <c r="BFV224" i="45"/>
  <c r="BFV225" i="45" s="1"/>
  <c r="BFW224" i="45"/>
  <c r="BFW225" i="45" s="1"/>
  <c r="BFX224" i="45"/>
  <c r="BFX225" i="45" s="1"/>
  <c r="BFY224" i="45"/>
  <c r="BFY225" i="45" s="1"/>
  <c r="BFZ224" i="45"/>
  <c r="BFZ225" i="45" s="1"/>
  <c r="BGA224" i="45"/>
  <c r="BGA225" i="45" s="1"/>
  <c r="BGB224" i="45"/>
  <c r="BGB225" i="45" s="1"/>
  <c r="BGC224" i="45"/>
  <c r="BGC225" i="45" s="1"/>
  <c r="BGD224" i="45"/>
  <c r="BGD225" i="45" s="1"/>
  <c r="BGE224" i="45"/>
  <c r="BGE225" i="45" s="1"/>
  <c r="BGF224" i="45"/>
  <c r="BGF225" i="45" s="1"/>
  <c r="BGG224" i="45"/>
  <c r="BGG225" i="45" s="1"/>
  <c r="BGH224" i="45"/>
  <c r="BGH225" i="45" s="1"/>
  <c r="BGI224" i="45"/>
  <c r="BGI225" i="45" s="1"/>
  <c r="BGJ224" i="45"/>
  <c r="BGJ225" i="45" s="1"/>
  <c r="BGK224" i="45"/>
  <c r="BGK225" i="45" s="1"/>
  <c r="BGL224" i="45"/>
  <c r="BGL225" i="45" s="1"/>
  <c r="BGM224" i="45"/>
  <c r="BGM225" i="45" s="1"/>
  <c r="BGN224" i="45"/>
  <c r="BGN225" i="45" s="1"/>
  <c r="BGO224" i="45"/>
  <c r="BGO225" i="45" s="1"/>
  <c r="BGP224" i="45"/>
  <c r="BGP225" i="45" s="1"/>
  <c r="BGQ224" i="45"/>
  <c r="BGQ225" i="45" s="1"/>
  <c r="BGR224" i="45"/>
  <c r="BGR225" i="45" s="1"/>
  <c r="BGS224" i="45"/>
  <c r="BGS225" i="45" s="1"/>
  <c r="BGT224" i="45"/>
  <c r="BGT225" i="45" s="1"/>
  <c r="BGU224" i="45"/>
  <c r="BGU225" i="45" s="1"/>
  <c r="BGV224" i="45"/>
  <c r="BGV225" i="45" s="1"/>
  <c r="BGW224" i="45"/>
  <c r="BGW225" i="45" s="1"/>
  <c r="BGX224" i="45"/>
  <c r="BGX225" i="45" s="1"/>
  <c r="BGY224" i="45"/>
  <c r="BGY225" i="45" s="1"/>
  <c r="BGZ224" i="45"/>
  <c r="BGZ225" i="45" s="1"/>
  <c r="BHA224" i="45"/>
  <c r="BHA225" i="45" s="1"/>
  <c r="BHB224" i="45"/>
  <c r="BHB225" i="45" s="1"/>
  <c r="BHC224" i="45"/>
  <c r="BHC225" i="45" s="1"/>
  <c r="BHD224" i="45"/>
  <c r="BHD225" i="45" s="1"/>
  <c r="BHE224" i="45"/>
  <c r="BHE225" i="45" s="1"/>
  <c r="BHF224" i="45"/>
  <c r="BHF225" i="45" s="1"/>
  <c r="BHG224" i="45"/>
  <c r="BHG225" i="45" s="1"/>
  <c r="BHH224" i="45"/>
  <c r="BHH225" i="45" s="1"/>
  <c r="BHI224" i="45"/>
  <c r="BHI225" i="45" s="1"/>
  <c r="BHJ224" i="45"/>
  <c r="BHJ225" i="45" s="1"/>
  <c r="BHK224" i="45"/>
  <c r="BHK225" i="45" s="1"/>
  <c r="BHL224" i="45"/>
  <c r="BHL225" i="45" s="1"/>
  <c r="BHM224" i="45"/>
  <c r="BHM225" i="45" s="1"/>
  <c r="BHN224" i="45"/>
  <c r="BHN225" i="45" s="1"/>
  <c r="BHO224" i="45"/>
  <c r="BHO225" i="45" s="1"/>
  <c r="BHP224" i="45"/>
  <c r="BHP225" i="45" s="1"/>
  <c r="BHQ224" i="45"/>
  <c r="BHQ225" i="45" s="1"/>
  <c r="BHR224" i="45"/>
  <c r="BHR225" i="45" s="1"/>
  <c r="BHS224" i="45"/>
  <c r="BHS225" i="45" s="1"/>
  <c r="BHT224" i="45"/>
  <c r="BHT225" i="45" s="1"/>
  <c r="BHU224" i="45"/>
  <c r="BHU225" i="45" s="1"/>
  <c r="BHV224" i="45"/>
  <c r="BHV225" i="45" s="1"/>
  <c r="BHW224" i="45"/>
  <c r="BHW225" i="45" s="1"/>
  <c r="BHX224" i="45"/>
  <c r="BHX225" i="45" s="1"/>
  <c r="BHY224" i="45"/>
  <c r="BHY225" i="45" s="1"/>
  <c r="BHZ224" i="45"/>
  <c r="BHZ225" i="45" s="1"/>
  <c r="BIA224" i="45"/>
  <c r="BIA225" i="45" s="1"/>
  <c r="BIB224" i="45"/>
  <c r="BIB225" i="45" s="1"/>
  <c r="BIC224" i="45"/>
  <c r="BIC225" i="45" s="1"/>
  <c r="BID224" i="45"/>
  <c r="BID225" i="45" s="1"/>
  <c r="BIE224" i="45"/>
  <c r="BIE225" i="45" s="1"/>
  <c r="BIF224" i="45"/>
  <c r="BIF225" i="45" s="1"/>
  <c r="BIG224" i="45"/>
  <c r="BIG225" i="45" s="1"/>
  <c r="BIH224" i="45"/>
  <c r="BIH225" i="45" s="1"/>
  <c r="BII224" i="45"/>
  <c r="BII225" i="45" s="1"/>
  <c r="BIJ224" i="45"/>
  <c r="BIJ225" i="45" s="1"/>
  <c r="BIK224" i="45"/>
  <c r="BIK225" i="45" s="1"/>
  <c r="BIL224" i="45"/>
  <c r="BIL225" i="45" s="1"/>
  <c r="BIM224" i="45"/>
  <c r="BIM225" i="45" s="1"/>
  <c r="BIN224" i="45"/>
  <c r="BIN225" i="45" s="1"/>
  <c r="BIO224" i="45"/>
  <c r="BIO225" i="45" s="1"/>
  <c r="BIP224" i="45"/>
  <c r="BIP225" i="45" s="1"/>
  <c r="BIQ224" i="45"/>
  <c r="BIQ225" i="45" s="1"/>
  <c r="BIR224" i="45"/>
  <c r="BIR225" i="45" s="1"/>
  <c r="BIS224" i="45"/>
  <c r="BIS225" i="45" s="1"/>
  <c r="BIT224" i="45"/>
  <c r="BIT225" i="45" s="1"/>
  <c r="BIU224" i="45"/>
  <c r="BIU225" i="45" s="1"/>
  <c r="BIV224" i="45"/>
  <c r="BIV225" i="45" s="1"/>
  <c r="BIW224" i="45"/>
  <c r="BIW225" i="45" s="1"/>
  <c r="BIX224" i="45"/>
  <c r="BIX225" i="45" s="1"/>
  <c r="BIY224" i="45"/>
  <c r="BIY225" i="45" s="1"/>
  <c r="BIZ224" i="45"/>
  <c r="BIZ225" i="45" s="1"/>
  <c r="BJA224" i="45"/>
  <c r="BJA225" i="45" s="1"/>
  <c r="BJB224" i="45"/>
  <c r="BJB225" i="45" s="1"/>
  <c r="BJC224" i="45"/>
  <c r="BJC225" i="45" s="1"/>
  <c r="BJD224" i="45"/>
  <c r="BJD225" i="45" s="1"/>
  <c r="BJE224" i="45"/>
  <c r="BJE225" i="45" s="1"/>
  <c r="BJF224" i="45"/>
  <c r="BJF225" i="45" s="1"/>
  <c r="BJG224" i="45"/>
  <c r="BJG225" i="45" s="1"/>
  <c r="BJH224" i="45"/>
  <c r="BJH225" i="45" s="1"/>
  <c r="BJI224" i="45"/>
  <c r="BJI225" i="45" s="1"/>
  <c r="BJJ224" i="45"/>
  <c r="BJJ225" i="45" s="1"/>
  <c r="BJK224" i="45"/>
  <c r="BJK225" i="45" s="1"/>
  <c r="BJL224" i="45"/>
  <c r="BJL225" i="45" s="1"/>
  <c r="BJM224" i="45"/>
  <c r="BJM225" i="45" s="1"/>
  <c r="BJN224" i="45"/>
  <c r="BJN225" i="45" s="1"/>
  <c r="BJO224" i="45"/>
  <c r="BJO225" i="45" s="1"/>
  <c r="BJP224" i="45"/>
  <c r="BJP225" i="45" s="1"/>
  <c r="BJQ224" i="45"/>
  <c r="BJQ225" i="45" s="1"/>
  <c r="BJR224" i="45"/>
  <c r="BJR225" i="45" s="1"/>
  <c r="BJS224" i="45"/>
  <c r="BJS225" i="45" s="1"/>
  <c r="BJT224" i="45"/>
  <c r="BJT225" i="45" s="1"/>
  <c r="BJU224" i="45"/>
  <c r="BJU225" i="45" s="1"/>
  <c r="BJV224" i="45"/>
  <c r="BJV225" i="45" s="1"/>
  <c r="BJW224" i="45"/>
  <c r="BJW225" i="45" s="1"/>
  <c r="BJX224" i="45"/>
  <c r="BJX225" i="45" s="1"/>
  <c r="BJY224" i="45"/>
  <c r="BJY225" i="45" s="1"/>
  <c r="BJZ224" i="45"/>
  <c r="BJZ225" i="45" s="1"/>
  <c r="BKA224" i="45"/>
  <c r="BKA225" i="45" s="1"/>
  <c r="BKB224" i="45"/>
  <c r="BKB225" i="45" s="1"/>
  <c r="BKC224" i="45"/>
  <c r="BKC225" i="45" s="1"/>
  <c r="BKD224" i="45"/>
  <c r="BKD225" i="45" s="1"/>
  <c r="BKE224" i="45"/>
  <c r="BKE225" i="45" s="1"/>
  <c r="BKF224" i="45"/>
  <c r="BKF225" i="45" s="1"/>
  <c r="BKG224" i="45"/>
  <c r="BKG225" i="45" s="1"/>
  <c r="BKH224" i="45"/>
  <c r="BKH225" i="45" s="1"/>
  <c r="BKI224" i="45"/>
  <c r="BKI225" i="45" s="1"/>
  <c r="BKJ224" i="45"/>
  <c r="BKJ225" i="45" s="1"/>
  <c r="BKK224" i="45"/>
  <c r="BKK225" i="45" s="1"/>
  <c r="BKL224" i="45"/>
  <c r="BKL225" i="45" s="1"/>
  <c r="BKM224" i="45"/>
  <c r="BKM225" i="45" s="1"/>
  <c r="BKN224" i="45"/>
  <c r="BKN225" i="45" s="1"/>
  <c r="BKO224" i="45"/>
  <c r="BKO225" i="45" s="1"/>
  <c r="BKP224" i="45"/>
  <c r="BKP225" i="45" s="1"/>
  <c r="BKQ224" i="45"/>
  <c r="BKQ225" i="45" s="1"/>
  <c r="BKR224" i="45"/>
  <c r="BKR225" i="45" s="1"/>
  <c r="BKS224" i="45"/>
  <c r="BKS225" i="45" s="1"/>
  <c r="BKT224" i="45"/>
  <c r="BKT225" i="45" s="1"/>
  <c r="BKU224" i="45"/>
  <c r="BKU225" i="45" s="1"/>
  <c r="BKV224" i="45"/>
  <c r="BKV225" i="45" s="1"/>
  <c r="BKW224" i="45"/>
  <c r="BKW225" i="45" s="1"/>
  <c r="BKX224" i="45"/>
  <c r="BKX225" i="45" s="1"/>
  <c r="BKY224" i="45"/>
  <c r="BKY225" i="45" s="1"/>
  <c r="BKZ224" i="45"/>
  <c r="BKZ225" i="45" s="1"/>
  <c r="BLA224" i="45"/>
  <c r="BLA225" i="45" s="1"/>
  <c r="BLB224" i="45"/>
  <c r="BLB225" i="45" s="1"/>
  <c r="BLC224" i="45"/>
  <c r="BLC225" i="45" s="1"/>
  <c r="BLD224" i="45"/>
  <c r="BLD225" i="45" s="1"/>
  <c r="BLE224" i="45"/>
  <c r="BLE225" i="45" s="1"/>
  <c r="BLF224" i="45"/>
  <c r="BLF225" i="45" s="1"/>
  <c r="BLG224" i="45"/>
  <c r="BLG225" i="45" s="1"/>
  <c r="BLH224" i="45"/>
  <c r="BLH225" i="45" s="1"/>
  <c r="BLI224" i="45"/>
  <c r="BLI225" i="45" s="1"/>
  <c r="BLJ224" i="45"/>
  <c r="BLJ225" i="45" s="1"/>
  <c r="BLK224" i="45"/>
  <c r="BLK225" i="45" s="1"/>
  <c r="BLL224" i="45"/>
  <c r="BLL225" i="45" s="1"/>
  <c r="BLM224" i="45"/>
  <c r="BLM225" i="45" s="1"/>
  <c r="BLN224" i="45"/>
  <c r="BLN225" i="45" s="1"/>
  <c r="BLO224" i="45"/>
  <c r="BLO225" i="45" s="1"/>
  <c r="BLP224" i="45"/>
  <c r="BLP225" i="45" s="1"/>
  <c r="BLQ224" i="45"/>
  <c r="BLQ225" i="45" s="1"/>
  <c r="BLR224" i="45"/>
  <c r="BLR225" i="45" s="1"/>
  <c r="BLS224" i="45"/>
  <c r="BLS225" i="45" s="1"/>
  <c r="BLT224" i="45"/>
  <c r="BLT225" i="45" s="1"/>
  <c r="BLU224" i="45"/>
  <c r="BLU225" i="45" s="1"/>
  <c r="BLV224" i="45"/>
  <c r="BLV225" i="45" s="1"/>
  <c r="BLW224" i="45"/>
  <c r="BLW225" i="45" s="1"/>
  <c r="BLX224" i="45"/>
  <c r="BLX225" i="45" s="1"/>
  <c r="BLY224" i="45"/>
  <c r="BLY225" i="45" s="1"/>
  <c r="BLZ224" i="45"/>
  <c r="BLZ225" i="45" s="1"/>
  <c r="BMA224" i="45"/>
  <c r="BMA225" i="45" s="1"/>
  <c r="BMB224" i="45"/>
  <c r="BMB225" i="45" s="1"/>
  <c r="BMC224" i="45"/>
  <c r="BMC225" i="45" s="1"/>
  <c r="BMD224" i="45"/>
  <c r="BMD225" i="45" s="1"/>
  <c r="BME224" i="45"/>
  <c r="BME225" i="45" s="1"/>
  <c r="BMF224" i="45"/>
  <c r="BMF225" i="45" s="1"/>
  <c r="BMG224" i="45"/>
  <c r="BMG225" i="45" s="1"/>
  <c r="BMH224" i="45"/>
  <c r="BMH225" i="45" s="1"/>
  <c r="BMI224" i="45"/>
  <c r="BMI225" i="45" s="1"/>
  <c r="BMJ224" i="45"/>
  <c r="BMJ225" i="45" s="1"/>
  <c r="BMK224" i="45"/>
  <c r="BMK225" i="45" s="1"/>
  <c r="BML224" i="45"/>
  <c r="BML225" i="45" s="1"/>
  <c r="BMM224" i="45"/>
  <c r="BMM225" i="45" s="1"/>
  <c r="BMN224" i="45"/>
  <c r="BMN225" i="45" s="1"/>
  <c r="BMO224" i="45"/>
  <c r="BMO225" i="45" s="1"/>
  <c r="BMP224" i="45"/>
  <c r="BMP225" i="45" s="1"/>
  <c r="BMQ224" i="45"/>
  <c r="BMQ225" i="45" s="1"/>
  <c r="BMR224" i="45"/>
  <c r="BMR225" i="45" s="1"/>
  <c r="BMS224" i="45"/>
  <c r="BMS225" i="45" s="1"/>
  <c r="BMT224" i="45"/>
  <c r="BMT225" i="45" s="1"/>
  <c r="BMU224" i="45"/>
  <c r="BMU225" i="45" s="1"/>
  <c r="BMV224" i="45"/>
  <c r="BMV225" i="45" s="1"/>
  <c r="BMW224" i="45"/>
  <c r="BMW225" i="45" s="1"/>
  <c r="BMX224" i="45"/>
  <c r="BMX225" i="45" s="1"/>
  <c r="BMY224" i="45"/>
  <c r="BMY225" i="45" s="1"/>
  <c r="BMZ224" i="45"/>
  <c r="BMZ225" i="45" s="1"/>
  <c r="BNA224" i="45"/>
  <c r="BNA225" i="45" s="1"/>
  <c r="BNB224" i="45"/>
  <c r="BNB225" i="45" s="1"/>
  <c r="BNC224" i="45"/>
  <c r="BNC225" i="45" s="1"/>
  <c r="BND224" i="45"/>
  <c r="BND225" i="45" s="1"/>
  <c r="BNE224" i="45"/>
  <c r="BNE225" i="45" s="1"/>
  <c r="BNF224" i="45"/>
  <c r="BNF225" i="45" s="1"/>
  <c r="BNG224" i="45"/>
  <c r="BNG225" i="45" s="1"/>
  <c r="BNH224" i="45"/>
  <c r="BNH225" i="45" s="1"/>
  <c r="BNI224" i="45"/>
  <c r="BNI225" i="45" s="1"/>
  <c r="BNJ224" i="45"/>
  <c r="BNJ225" i="45" s="1"/>
  <c r="BNK224" i="45"/>
  <c r="BNK225" i="45" s="1"/>
  <c r="BNL224" i="45"/>
  <c r="BNL225" i="45" s="1"/>
  <c r="BNM224" i="45"/>
  <c r="BNM225" i="45" s="1"/>
  <c r="BNN224" i="45"/>
  <c r="BNN225" i="45" s="1"/>
  <c r="BNO224" i="45"/>
  <c r="BNO225" i="45" s="1"/>
  <c r="BNP224" i="45"/>
  <c r="BNP225" i="45" s="1"/>
  <c r="BNQ224" i="45"/>
  <c r="BNQ225" i="45" s="1"/>
  <c r="BNR224" i="45"/>
  <c r="BNR225" i="45" s="1"/>
  <c r="BNS224" i="45"/>
  <c r="BNS225" i="45" s="1"/>
  <c r="BNT224" i="45"/>
  <c r="BNT225" i="45" s="1"/>
  <c r="BNU224" i="45"/>
  <c r="BNU225" i="45" s="1"/>
  <c r="BNV224" i="45"/>
  <c r="BNV225" i="45" s="1"/>
  <c r="BNW224" i="45"/>
  <c r="BNW225" i="45" s="1"/>
  <c r="BNX224" i="45"/>
  <c r="BNX225" i="45" s="1"/>
  <c r="BNY224" i="45"/>
  <c r="BNY225" i="45" s="1"/>
  <c r="BNZ224" i="45"/>
  <c r="BNZ225" i="45" s="1"/>
  <c r="BOA224" i="45"/>
  <c r="BOA225" i="45" s="1"/>
  <c r="BOB224" i="45"/>
  <c r="BOB225" i="45" s="1"/>
  <c r="BOC224" i="45"/>
  <c r="BOC225" i="45" s="1"/>
  <c r="BOD224" i="45"/>
  <c r="BOD225" i="45" s="1"/>
  <c r="BOE224" i="45"/>
  <c r="BOE225" i="45" s="1"/>
  <c r="BOF224" i="45"/>
  <c r="BOF225" i="45" s="1"/>
  <c r="BOG224" i="45"/>
  <c r="BOG225" i="45" s="1"/>
  <c r="BOH224" i="45"/>
  <c r="BOH225" i="45" s="1"/>
  <c r="BOI224" i="45"/>
  <c r="BOI225" i="45" s="1"/>
  <c r="BOJ224" i="45"/>
  <c r="BOJ225" i="45" s="1"/>
  <c r="BOK224" i="45"/>
  <c r="BOK225" i="45" s="1"/>
  <c r="BOL224" i="45"/>
  <c r="BOL225" i="45" s="1"/>
  <c r="BOM224" i="45"/>
  <c r="BOM225" i="45" s="1"/>
  <c r="BON224" i="45"/>
  <c r="BON225" i="45" s="1"/>
  <c r="BOO224" i="45"/>
  <c r="BOO225" i="45" s="1"/>
  <c r="BOP224" i="45"/>
  <c r="BOP225" i="45" s="1"/>
  <c r="BOQ224" i="45"/>
  <c r="BOQ225" i="45" s="1"/>
  <c r="BOR224" i="45"/>
  <c r="BOR225" i="45" s="1"/>
  <c r="BOS224" i="45"/>
  <c r="BOS225" i="45" s="1"/>
  <c r="BOT224" i="45"/>
  <c r="BOT225" i="45" s="1"/>
  <c r="BOU224" i="45"/>
  <c r="BOU225" i="45" s="1"/>
  <c r="BOV224" i="45"/>
  <c r="BOV225" i="45" s="1"/>
  <c r="BOW224" i="45"/>
  <c r="BOW225" i="45" s="1"/>
  <c r="BOX224" i="45"/>
  <c r="BOX225" i="45" s="1"/>
  <c r="BOY224" i="45"/>
  <c r="BOY225" i="45" s="1"/>
  <c r="BOZ224" i="45"/>
  <c r="BOZ225" i="45" s="1"/>
  <c r="BPA224" i="45"/>
  <c r="BPA225" i="45" s="1"/>
  <c r="BPB224" i="45"/>
  <c r="BPB225" i="45" s="1"/>
  <c r="BPC224" i="45"/>
  <c r="BPC225" i="45" s="1"/>
  <c r="BPD224" i="45"/>
  <c r="BPD225" i="45" s="1"/>
  <c r="BPE224" i="45"/>
  <c r="BPE225" i="45" s="1"/>
  <c r="BPF224" i="45"/>
  <c r="BPF225" i="45" s="1"/>
  <c r="BPG224" i="45"/>
  <c r="BPG225" i="45" s="1"/>
  <c r="BPH224" i="45"/>
  <c r="BPH225" i="45" s="1"/>
  <c r="BPI224" i="45"/>
  <c r="BPI225" i="45" s="1"/>
  <c r="BPJ224" i="45"/>
  <c r="BPJ225" i="45" s="1"/>
  <c r="BPK224" i="45"/>
  <c r="BPK225" i="45" s="1"/>
  <c r="BPL224" i="45"/>
  <c r="BPL225" i="45" s="1"/>
  <c r="BPM224" i="45"/>
  <c r="BPM225" i="45" s="1"/>
  <c r="BPN224" i="45"/>
  <c r="BPN225" i="45" s="1"/>
  <c r="BPO224" i="45"/>
  <c r="BPO225" i="45" s="1"/>
  <c r="BPP224" i="45"/>
  <c r="BPP225" i="45" s="1"/>
  <c r="BPQ224" i="45"/>
  <c r="BPQ225" i="45" s="1"/>
  <c r="BPR224" i="45"/>
  <c r="BPR225" i="45" s="1"/>
  <c r="BPS224" i="45"/>
  <c r="BPS225" i="45" s="1"/>
  <c r="BPT224" i="45"/>
  <c r="BPT225" i="45" s="1"/>
  <c r="BPU224" i="45"/>
  <c r="BPU225" i="45" s="1"/>
  <c r="BPV224" i="45"/>
  <c r="BPV225" i="45" s="1"/>
  <c r="BPW224" i="45"/>
  <c r="BPW225" i="45" s="1"/>
  <c r="BPX224" i="45"/>
  <c r="BPX225" i="45" s="1"/>
  <c r="BPY224" i="45"/>
  <c r="BPY225" i="45" s="1"/>
  <c r="BPZ224" i="45"/>
  <c r="BPZ225" i="45" s="1"/>
  <c r="BQA224" i="45"/>
  <c r="BQA225" i="45" s="1"/>
  <c r="BQB224" i="45"/>
  <c r="BQB225" i="45" s="1"/>
  <c r="BQC224" i="45"/>
  <c r="BQC225" i="45" s="1"/>
  <c r="BQD224" i="45"/>
  <c r="BQD225" i="45" s="1"/>
  <c r="BQE224" i="45"/>
  <c r="BQE225" i="45" s="1"/>
  <c r="BQF224" i="45"/>
  <c r="BQF225" i="45" s="1"/>
  <c r="BQG224" i="45"/>
  <c r="BQG225" i="45" s="1"/>
  <c r="BQH224" i="45"/>
  <c r="BQH225" i="45" s="1"/>
  <c r="BQI224" i="45"/>
  <c r="BQI225" i="45" s="1"/>
  <c r="BQJ224" i="45"/>
  <c r="BQJ225" i="45" s="1"/>
  <c r="BQK224" i="45"/>
  <c r="BQK225" i="45" s="1"/>
  <c r="BQL224" i="45"/>
  <c r="BQL225" i="45" s="1"/>
  <c r="BQM224" i="45"/>
  <c r="BQM225" i="45" s="1"/>
  <c r="BQN224" i="45"/>
  <c r="BQN225" i="45" s="1"/>
  <c r="BQO224" i="45"/>
  <c r="BQO225" i="45" s="1"/>
  <c r="BQP224" i="45"/>
  <c r="BQP225" i="45" s="1"/>
  <c r="BQQ224" i="45"/>
  <c r="BQQ225" i="45" s="1"/>
  <c r="BQR224" i="45"/>
  <c r="BQR225" i="45" s="1"/>
  <c r="BQS224" i="45"/>
  <c r="BQS225" i="45" s="1"/>
  <c r="BQT224" i="45"/>
  <c r="BQT225" i="45" s="1"/>
  <c r="BQU224" i="45"/>
  <c r="BQU225" i="45" s="1"/>
  <c r="BQV224" i="45"/>
  <c r="BQV225" i="45" s="1"/>
  <c r="BQW224" i="45"/>
  <c r="BQW225" i="45" s="1"/>
  <c r="BQX224" i="45"/>
  <c r="BQX225" i="45" s="1"/>
  <c r="BQY224" i="45"/>
  <c r="BQY225" i="45" s="1"/>
  <c r="BQZ224" i="45"/>
  <c r="BQZ225" i="45" s="1"/>
  <c r="BRA224" i="45"/>
  <c r="BRA225" i="45" s="1"/>
  <c r="BRB224" i="45"/>
  <c r="BRB225" i="45" s="1"/>
  <c r="BRC224" i="45"/>
  <c r="BRC225" i="45" s="1"/>
  <c r="BRD224" i="45"/>
  <c r="BRD225" i="45" s="1"/>
  <c r="BRE224" i="45"/>
  <c r="BRE225" i="45" s="1"/>
  <c r="BRF224" i="45"/>
  <c r="BRF225" i="45" s="1"/>
  <c r="BRG224" i="45"/>
  <c r="BRG225" i="45" s="1"/>
  <c r="BRH224" i="45"/>
  <c r="BRH225" i="45" s="1"/>
  <c r="BRI224" i="45"/>
  <c r="BRI225" i="45" s="1"/>
  <c r="BRJ224" i="45"/>
  <c r="BRJ225" i="45" s="1"/>
  <c r="BRK224" i="45"/>
  <c r="BRK225" i="45" s="1"/>
  <c r="BRL224" i="45"/>
  <c r="BRL225" i="45" s="1"/>
  <c r="BRM224" i="45"/>
  <c r="BRM225" i="45" s="1"/>
  <c r="BRN224" i="45"/>
  <c r="BRN225" i="45" s="1"/>
  <c r="BRO224" i="45"/>
  <c r="BRO225" i="45" s="1"/>
  <c r="BRP224" i="45"/>
  <c r="BRP225" i="45" s="1"/>
  <c r="BRQ224" i="45"/>
  <c r="BRQ225" i="45" s="1"/>
  <c r="BRR224" i="45"/>
  <c r="BRR225" i="45" s="1"/>
  <c r="BRS224" i="45"/>
  <c r="BRS225" i="45" s="1"/>
  <c r="BRT224" i="45"/>
  <c r="BRT225" i="45" s="1"/>
  <c r="BRU224" i="45"/>
  <c r="BRU225" i="45" s="1"/>
  <c r="BRV224" i="45"/>
  <c r="BRV225" i="45" s="1"/>
  <c r="BRW224" i="45"/>
  <c r="BRW225" i="45" s="1"/>
  <c r="BRX224" i="45"/>
  <c r="BRX225" i="45" s="1"/>
  <c r="BRY224" i="45"/>
  <c r="BRY225" i="45" s="1"/>
  <c r="BRZ224" i="45"/>
  <c r="BRZ225" i="45" s="1"/>
  <c r="BSA224" i="45"/>
  <c r="BSA225" i="45" s="1"/>
  <c r="BSB224" i="45"/>
  <c r="BSB225" i="45" s="1"/>
  <c r="BSC224" i="45"/>
  <c r="BSC225" i="45" s="1"/>
  <c r="BSD224" i="45"/>
  <c r="BSD225" i="45" s="1"/>
  <c r="BSE224" i="45"/>
  <c r="BSE225" i="45" s="1"/>
  <c r="BSF224" i="45"/>
  <c r="BSF225" i="45" s="1"/>
  <c r="BSG224" i="45"/>
  <c r="BSG225" i="45" s="1"/>
  <c r="BSH224" i="45"/>
  <c r="BSH225" i="45" s="1"/>
  <c r="BSI224" i="45"/>
  <c r="BSI225" i="45" s="1"/>
  <c r="BSJ224" i="45"/>
  <c r="BSJ225" i="45" s="1"/>
  <c r="BSK224" i="45"/>
  <c r="BSK225" i="45" s="1"/>
  <c r="BSL224" i="45"/>
  <c r="BSL225" i="45" s="1"/>
  <c r="BSM224" i="45"/>
  <c r="BSM225" i="45" s="1"/>
  <c r="BSN224" i="45"/>
  <c r="BSN225" i="45" s="1"/>
  <c r="BSO224" i="45"/>
  <c r="BSO225" i="45" s="1"/>
  <c r="BSP224" i="45"/>
  <c r="BSP225" i="45" s="1"/>
  <c r="BSQ224" i="45"/>
  <c r="BSQ225" i="45" s="1"/>
  <c r="BSR224" i="45"/>
  <c r="BSR225" i="45" s="1"/>
  <c r="BSS224" i="45"/>
  <c r="BSS225" i="45" s="1"/>
  <c r="BST224" i="45"/>
  <c r="BST225" i="45" s="1"/>
  <c r="BSU224" i="45"/>
  <c r="BSU225" i="45" s="1"/>
  <c r="BSV224" i="45"/>
  <c r="BSV225" i="45" s="1"/>
  <c r="BSW224" i="45"/>
  <c r="BSW225" i="45" s="1"/>
  <c r="BSX224" i="45"/>
  <c r="BSX225" i="45" s="1"/>
  <c r="BSY224" i="45"/>
  <c r="BSY225" i="45" s="1"/>
  <c r="BSZ224" i="45"/>
  <c r="BSZ225" i="45" s="1"/>
  <c r="BTA224" i="45"/>
  <c r="BTA225" i="45" s="1"/>
  <c r="BTB224" i="45"/>
  <c r="BTB225" i="45" s="1"/>
  <c r="BTC224" i="45"/>
  <c r="BTC225" i="45" s="1"/>
  <c r="BTD224" i="45"/>
  <c r="BTD225" i="45" s="1"/>
  <c r="BTE224" i="45"/>
  <c r="BTE225" i="45" s="1"/>
  <c r="BTF224" i="45"/>
  <c r="BTF225" i="45" s="1"/>
  <c r="BTG224" i="45"/>
  <c r="BTG225" i="45" s="1"/>
  <c r="BTH224" i="45"/>
  <c r="BTH225" i="45" s="1"/>
  <c r="BTI224" i="45"/>
  <c r="BTI225" i="45" s="1"/>
  <c r="BTJ224" i="45"/>
  <c r="BTJ225" i="45" s="1"/>
  <c r="BTK224" i="45"/>
  <c r="BTK225" i="45" s="1"/>
  <c r="BTL224" i="45"/>
  <c r="BTL225" i="45" s="1"/>
  <c r="BTM224" i="45"/>
  <c r="BTM225" i="45" s="1"/>
  <c r="BTN224" i="45"/>
  <c r="BTN225" i="45" s="1"/>
  <c r="BTO224" i="45"/>
  <c r="BTO225" i="45" s="1"/>
  <c r="BTP224" i="45"/>
  <c r="BTP225" i="45" s="1"/>
  <c r="BTQ224" i="45"/>
  <c r="BTQ225" i="45" s="1"/>
  <c r="BTR224" i="45"/>
  <c r="BTR225" i="45" s="1"/>
  <c r="BTS224" i="45"/>
  <c r="BTS225" i="45" s="1"/>
  <c r="BTT224" i="45"/>
  <c r="BTT225" i="45" s="1"/>
  <c r="BTU224" i="45"/>
  <c r="BTU225" i="45" s="1"/>
  <c r="BTV224" i="45"/>
  <c r="BTV225" i="45" s="1"/>
  <c r="BTW224" i="45"/>
  <c r="BTW225" i="45" s="1"/>
  <c r="BTX224" i="45"/>
  <c r="BTX225" i="45" s="1"/>
  <c r="BTY224" i="45"/>
  <c r="BTY225" i="45" s="1"/>
  <c r="BTZ224" i="45"/>
  <c r="BTZ225" i="45" s="1"/>
  <c r="BUA224" i="45"/>
  <c r="BUA225" i="45" s="1"/>
  <c r="BUB224" i="45"/>
  <c r="BUB225" i="45" s="1"/>
  <c r="BUC224" i="45"/>
  <c r="BUC225" i="45" s="1"/>
  <c r="BUD224" i="45"/>
  <c r="BUD225" i="45" s="1"/>
  <c r="BUE224" i="45"/>
  <c r="BUE225" i="45" s="1"/>
  <c r="BUF224" i="45"/>
  <c r="BUF225" i="45" s="1"/>
  <c r="BUG224" i="45"/>
  <c r="BUG225" i="45" s="1"/>
  <c r="BUH224" i="45"/>
  <c r="BUH225" i="45" s="1"/>
  <c r="BUI224" i="45"/>
  <c r="BUI225" i="45" s="1"/>
  <c r="BUJ224" i="45"/>
  <c r="BUJ225" i="45" s="1"/>
  <c r="BUK224" i="45"/>
  <c r="BUK225" i="45" s="1"/>
  <c r="BUL224" i="45"/>
  <c r="BUL225" i="45" s="1"/>
  <c r="BUM224" i="45"/>
  <c r="BUM225" i="45" s="1"/>
  <c r="BUN224" i="45"/>
  <c r="BUN225" i="45" s="1"/>
  <c r="BUO224" i="45"/>
  <c r="BUO225" i="45" s="1"/>
  <c r="BUP224" i="45"/>
  <c r="BUP225" i="45" s="1"/>
  <c r="BUQ224" i="45"/>
  <c r="BUQ225" i="45" s="1"/>
  <c r="BUR224" i="45"/>
  <c r="BUR225" i="45" s="1"/>
  <c r="BUS224" i="45"/>
  <c r="BUS225" i="45" s="1"/>
  <c r="BUT224" i="45"/>
  <c r="BUT225" i="45" s="1"/>
  <c r="BUU224" i="45"/>
  <c r="BUU225" i="45" s="1"/>
  <c r="BUV224" i="45"/>
  <c r="BUV225" i="45" s="1"/>
  <c r="BUW224" i="45"/>
  <c r="BUW225" i="45" s="1"/>
  <c r="BUX224" i="45"/>
  <c r="BUX225" i="45" s="1"/>
  <c r="BUY224" i="45"/>
  <c r="BUY225" i="45" s="1"/>
  <c r="BUZ224" i="45"/>
  <c r="BUZ225" i="45" s="1"/>
  <c r="BVA224" i="45"/>
  <c r="BVA225" i="45" s="1"/>
  <c r="BVB224" i="45"/>
  <c r="BVB225" i="45" s="1"/>
  <c r="BVC224" i="45"/>
  <c r="BVC225" i="45" s="1"/>
  <c r="BVD224" i="45"/>
  <c r="BVD225" i="45" s="1"/>
  <c r="BVE224" i="45"/>
  <c r="BVE225" i="45" s="1"/>
  <c r="BVF224" i="45"/>
  <c r="BVF225" i="45" s="1"/>
  <c r="BVG224" i="45"/>
  <c r="BVG225" i="45" s="1"/>
  <c r="BVH224" i="45"/>
  <c r="BVH225" i="45" s="1"/>
  <c r="BVI224" i="45"/>
  <c r="BVI225" i="45" s="1"/>
  <c r="BVJ224" i="45"/>
  <c r="BVJ225" i="45" s="1"/>
  <c r="BVK224" i="45"/>
  <c r="BVK225" i="45" s="1"/>
  <c r="BVL224" i="45"/>
  <c r="BVL225" i="45" s="1"/>
  <c r="BVM224" i="45"/>
  <c r="BVM225" i="45" s="1"/>
  <c r="BVN224" i="45"/>
  <c r="BVN225" i="45" s="1"/>
  <c r="BVO224" i="45"/>
  <c r="BVO225" i="45" s="1"/>
  <c r="BVP224" i="45"/>
  <c r="BVP225" i="45" s="1"/>
  <c r="BVQ224" i="45"/>
  <c r="BVQ225" i="45" s="1"/>
  <c r="BVR224" i="45"/>
  <c r="BVR225" i="45" s="1"/>
  <c r="BVS224" i="45"/>
  <c r="BVS225" i="45" s="1"/>
  <c r="BVT224" i="45"/>
  <c r="BVT225" i="45" s="1"/>
  <c r="BVU224" i="45"/>
  <c r="BVU225" i="45" s="1"/>
  <c r="BVV224" i="45"/>
  <c r="BVV225" i="45" s="1"/>
  <c r="BVW224" i="45"/>
  <c r="BVW225" i="45" s="1"/>
  <c r="BVX224" i="45"/>
  <c r="BVX225" i="45" s="1"/>
  <c r="BVY224" i="45"/>
  <c r="BVY225" i="45" s="1"/>
  <c r="BVZ224" i="45"/>
  <c r="BVZ225" i="45" s="1"/>
  <c r="BWA224" i="45"/>
  <c r="BWA225" i="45" s="1"/>
  <c r="BWB224" i="45"/>
  <c r="BWB225" i="45" s="1"/>
  <c r="BWC224" i="45"/>
  <c r="BWC225" i="45" s="1"/>
  <c r="BWD224" i="45"/>
  <c r="BWD225" i="45" s="1"/>
  <c r="BWE224" i="45"/>
  <c r="BWE225" i="45" s="1"/>
  <c r="BWF224" i="45"/>
  <c r="BWF225" i="45" s="1"/>
  <c r="BWG224" i="45"/>
  <c r="BWG225" i="45" s="1"/>
  <c r="BWH224" i="45"/>
  <c r="BWH225" i="45" s="1"/>
  <c r="BWI224" i="45"/>
  <c r="BWI225" i="45" s="1"/>
  <c r="BWJ224" i="45"/>
  <c r="BWJ225" i="45" s="1"/>
  <c r="BWK224" i="45"/>
  <c r="BWK225" i="45" s="1"/>
  <c r="BWL224" i="45"/>
  <c r="BWL225" i="45" s="1"/>
  <c r="BWM224" i="45"/>
  <c r="BWM225" i="45" s="1"/>
  <c r="BWN224" i="45"/>
  <c r="BWN225" i="45" s="1"/>
  <c r="BWO224" i="45"/>
  <c r="BWO225" i="45" s="1"/>
  <c r="BWP224" i="45"/>
  <c r="BWP225" i="45" s="1"/>
  <c r="BWQ224" i="45"/>
  <c r="BWQ225" i="45" s="1"/>
  <c r="BWR224" i="45"/>
  <c r="BWR225" i="45" s="1"/>
  <c r="BWS224" i="45"/>
  <c r="BWS225" i="45" s="1"/>
  <c r="BWT224" i="45"/>
  <c r="BWT225" i="45" s="1"/>
  <c r="BWU224" i="45"/>
  <c r="BWU225" i="45" s="1"/>
  <c r="BWV224" i="45"/>
  <c r="BWV225" i="45" s="1"/>
  <c r="BWW224" i="45"/>
  <c r="BWW225" i="45" s="1"/>
  <c r="BWX224" i="45"/>
  <c r="BWX225" i="45" s="1"/>
  <c r="BWY224" i="45"/>
  <c r="BWY225" i="45" s="1"/>
  <c r="BWZ224" i="45"/>
  <c r="BWZ225" i="45" s="1"/>
  <c r="BXA224" i="45"/>
  <c r="BXA225" i="45" s="1"/>
  <c r="BXB224" i="45"/>
  <c r="BXB225" i="45" s="1"/>
  <c r="BXC224" i="45"/>
  <c r="BXC225" i="45" s="1"/>
  <c r="BXD224" i="45"/>
  <c r="BXD225" i="45" s="1"/>
  <c r="BXE224" i="45"/>
  <c r="BXE225" i="45" s="1"/>
  <c r="BXF224" i="45"/>
  <c r="BXF225" i="45" s="1"/>
  <c r="BXG224" i="45"/>
  <c r="BXG225" i="45" s="1"/>
  <c r="BXH224" i="45"/>
  <c r="BXH225" i="45" s="1"/>
  <c r="BXI224" i="45"/>
  <c r="BXI225" i="45" s="1"/>
  <c r="BXJ224" i="45"/>
  <c r="BXJ225" i="45" s="1"/>
  <c r="BXK224" i="45"/>
  <c r="BXK225" i="45" s="1"/>
  <c r="BXL224" i="45"/>
  <c r="BXL225" i="45" s="1"/>
  <c r="BXM224" i="45"/>
  <c r="BXM225" i="45" s="1"/>
  <c r="BXN224" i="45"/>
  <c r="BXN225" i="45" s="1"/>
  <c r="BXO224" i="45"/>
  <c r="BXO225" i="45" s="1"/>
  <c r="BXP224" i="45"/>
  <c r="BXP225" i="45" s="1"/>
  <c r="BXQ224" i="45"/>
  <c r="BXQ225" i="45" s="1"/>
  <c r="BXR224" i="45"/>
  <c r="BXR225" i="45" s="1"/>
  <c r="BXS224" i="45"/>
  <c r="BXS225" i="45" s="1"/>
  <c r="BXT224" i="45"/>
  <c r="BXT225" i="45" s="1"/>
  <c r="BXU224" i="45"/>
  <c r="BXU225" i="45" s="1"/>
  <c r="BXV224" i="45"/>
  <c r="BXV225" i="45" s="1"/>
  <c r="BXW224" i="45"/>
  <c r="BXW225" i="45" s="1"/>
  <c r="BXX224" i="45"/>
  <c r="BXX225" i="45" s="1"/>
  <c r="BXY224" i="45"/>
  <c r="BXY225" i="45" s="1"/>
  <c r="BXZ224" i="45"/>
  <c r="BXZ225" i="45" s="1"/>
  <c r="BYA224" i="45"/>
  <c r="BYA225" i="45" s="1"/>
  <c r="BYB224" i="45"/>
  <c r="BYB225" i="45" s="1"/>
  <c r="BYC224" i="45"/>
  <c r="BYC225" i="45" s="1"/>
  <c r="BYD224" i="45"/>
  <c r="BYD225" i="45" s="1"/>
  <c r="BYE224" i="45"/>
  <c r="BYE225" i="45" s="1"/>
  <c r="BYF224" i="45"/>
  <c r="BYF225" i="45" s="1"/>
  <c r="BYG224" i="45"/>
  <c r="BYG225" i="45" s="1"/>
  <c r="BYH224" i="45"/>
  <c r="BYH225" i="45" s="1"/>
  <c r="BYI224" i="45"/>
  <c r="BYI225" i="45" s="1"/>
  <c r="BYJ224" i="45"/>
  <c r="BYJ225" i="45" s="1"/>
  <c r="BYK224" i="45"/>
  <c r="BYK225" i="45" s="1"/>
  <c r="BYL224" i="45"/>
  <c r="BYL225" i="45" s="1"/>
  <c r="BYM224" i="45"/>
  <c r="BYM225" i="45" s="1"/>
  <c r="BYN224" i="45"/>
  <c r="BYN225" i="45" s="1"/>
  <c r="BYO224" i="45"/>
  <c r="BYO225" i="45" s="1"/>
  <c r="BYP224" i="45"/>
  <c r="BYP225" i="45" s="1"/>
  <c r="BYQ224" i="45"/>
  <c r="BYQ225" i="45" s="1"/>
  <c r="BYR224" i="45"/>
  <c r="BYR225" i="45" s="1"/>
  <c r="BYS224" i="45"/>
  <c r="BYS225" i="45" s="1"/>
  <c r="BYT224" i="45"/>
  <c r="BYT225" i="45" s="1"/>
  <c r="BYU224" i="45"/>
  <c r="BYU225" i="45" s="1"/>
  <c r="BYV224" i="45"/>
  <c r="BYV225" i="45" s="1"/>
  <c r="BYW224" i="45"/>
  <c r="BYW225" i="45" s="1"/>
  <c r="BYX224" i="45"/>
  <c r="BYX225" i="45" s="1"/>
  <c r="BYY224" i="45"/>
  <c r="BYY225" i="45" s="1"/>
  <c r="BYZ224" i="45"/>
  <c r="BYZ225" i="45" s="1"/>
  <c r="BZA224" i="45"/>
  <c r="BZA225" i="45" s="1"/>
  <c r="BZB224" i="45"/>
  <c r="BZB225" i="45" s="1"/>
  <c r="BZC224" i="45"/>
  <c r="BZC225" i="45" s="1"/>
  <c r="BZD224" i="45"/>
  <c r="BZD225" i="45" s="1"/>
  <c r="BZE224" i="45"/>
  <c r="BZE225" i="45" s="1"/>
  <c r="BZF224" i="45"/>
  <c r="BZF225" i="45" s="1"/>
  <c r="BZG224" i="45"/>
  <c r="BZG225" i="45" s="1"/>
  <c r="BZH224" i="45"/>
  <c r="BZH225" i="45" s="1"/>
  <c r="BZI224" i="45"/>
  <c r="BZI225" i="45" s="1"/>
  <c r="BZJ224" i="45"/>
  <c r="BZJ225" i="45" s="1"/>
  <c r="BZK224" i="45"/>
  <c r="BZK225" i="45" s="1"/>
  <c r="BZL224" i="45"/>
  <c r="BZL225" i="45" s="1"/>
  <c r="BZM224" i="45"/>
  <c r="BZM225" i="45" s="1"/>
  <c r="BZN224" i="45"/>
  <c r="BZN225" i="45" s="1"/>
  <c r="BZO224" i="45"/>
  <c r="BZO225" i="45" s="1"/>
  <c r="BZP224" i="45"/>
  <c r="BZP225" i="45" s="1"/>
  <c r="BZQ224" i="45"/>
  <c r="BZQ225" i="45" s="1"/>
  <c r="BZR224" i="45"/>
  <c r="BZR225" i="45" s="1"/>
  <c r="BZS224" i="45"/>
  <c r="BZS225" i="45" s="1"/>
  <c r="BZT224" i="45"/>
  <c r="BZT225" i="45" s="1"/>
  <c r="BZU224" i="45"/>
  <c r="BZU225" i="45" s="1"/>
  <c r="BZV224" i="45"/>
  <c r="BZV225" i="45" s="1"/>
  <c r="BZW224" i="45"/>
  <c r="BZW225" i="45" s="1"/>
  <c r="BZX224" i="45"/>
  <c r="BZX225" i="45" s="1"/>
  <c r="BZY224" i="45"/>
  <c r="BZY225" i="45" s="1"/>
  <c r="BZZ224" i="45"/>
  <c r="BZZ225" i="45" s="1"/>
  <c r="CAA224" i="45"/>
  <c r="CAA225" i="45" s="1"/>
  <c r="CAB224" i="45"/>
  <c r="CAB225" i="45" s="1"/>
  <c r="CAC224" i="45"/>
  <c r="CAC225" i="45" s="1"/>
  <c r="CAD224" i="45"/>
  <c r="CAD225" i="45" s="1"/>
  <c r="CAE224" i="45"/>
  <c r="CAE225" i="45" s="1"/>
  <c r="CAF224" i="45"/>
  <c r="CAF225" i="45" s="1"/>
  <c r="CAG224" i="45"/>
  <c r="CAG225" i="45" s="1"/>
  <c r="CAH224" i="45"/>
  <c r="CAH225" i="45" s="1"/>
  <c r="CAI224" i="45"/>
  <c r="CAI225" i="45" s="1"/>
  <c r="CAJ224" i="45"/>
  <c r="CAJ225" i="45" s="1"/>
  <c r="CAK224" i="45"/>
  <c r="CAK225" i="45" s="1"/>
  <c r="CAL224" i="45"/>
  <c r="CAL225" i="45" s="1"/>
  <c r="CAM224" i="45"/>
  <c r="CAM225" i="45" s="1"/>
  <c r="CAN224" i="45"/>
  <c r="CAN225" i="45" s="1"/>
  <c r="CAO224" i="45"/>
  <c r="CAO225" i="45" s="1"/>
  <c r="CAP224" i="45"/>
  <c r="CAP225" i="45" s="1"/>
  <c r="CAQ224" i="45"/>
  <c r="CAQ225" i="45" s="1"/>
  <c r="CAR224" i="45"/>
  <c r="CAR225" i="45" s="1"/>
  <c r="CAS224" i="45"/>
  <c r="CAS225" i="45" s="1"/>
  <c r="CAT224" i="45"/>
  <c r="CAT225" i="45" s="1"/>
  <c r="CAU224" i="45"/>
  <c r="CAU225" i="45" s="1"/>
  <c r="CAV224" i="45"/>
  <c r="CAV225" i="45" s="1"/>
  <c r="CAW224" i="45"/>
  <c r="CAW225" i="45" s="1"/>
  <c r="CAX224" i="45"/>
  <c r="CAX225" i="45" s="1"/>
  <c r="CAY224" i="45"/>
  <c r="CAY225" i="45" s="1"/>
  <c r="CAZ224" i="45"/>
  <c r="CAZ225" i="45" s="1"/>
  <c r="CBA224" i="45"/>
  <c r="CBA225" i="45" s="1"/>
  <c r="CBB224" i="45"/>
  <c r="CBB225" i="45" s="1"/>
  <c r="CBC224" i="45"/>
  <c r="CBC225" i="45" s="1"/>
  <c r="CBD224" i="45"/>
  <c r="CBD225" i="45" s="1"/>
  <c r="CBE224" i="45"/>
  <c r="CBE225" i="45" s="1"/>
  <c r="CBF224" i="45"/>
  <c r="CBF225" i="45" s="1"/>
  <c r="CBG224" i="45"/>
  <c r="CBG225" i="45" s="1"/>
  <c r="CBH224" i="45"/>
  <c r="CBH225" i="45" s="1"/>
  <c r="CBI224" i="45"/>
  <c r="CBI225" i="45" s="1"/>
  <c r="CBJ224" i="45"/>
  <c r="CBJ225" i="45" s="1"/>
  <c r="CBK224" i="45"/>
  <c r="CBK225" i="45" s="1"/>
  <c r="CBL224" i="45"/>
  <c r="CBL225" i="45" s="1"/>
  <c r="CBM224" i="45"/>
  <c r="CBM225" i="45" s="1"/>
  <c r="CBN224" i="45"/>
  <c r="CBN225" i="45" s="1"/>
  <c r="CBO224" i="45"/>
  <c r="CBO225" i="45" s="1"/>
  <c r="CBP224" i="45"/>
  <c r="CBP225" i="45" s="1"/>
  <c r="CBQ224" i="45"/>
  <c r="CBQ225" i="45" s="1"/>
  <c r="CBR224" i="45"/>
  <c r="CBR225" i="45" s="1"/>
  <c r="CBS224" i="45"/>
  <c r="CBS225" i="45" s="1"/>
  <c r="CBT224" i="45"/>
  <c r="CBT225" i="45" s="1"/>
  <c r="CBU224" i="45"/>
  <c r="CBU225" i="45" s="1"/>
  <c r="CBV224" i="45"/>
  <c r="CBV225" i="45" s="1"/>
  <c r="CBW224" i="45"/>
  <c r="CBW225" i="45" s="1"/>
  <c r="CBX224" i="45"/>
  <c r="CBX225" i="45" s="1"/>
  <c r="CBY224" i="45"/>
  <c r="CBY225" i="45" s="1"/>
  <c r="CBZ224" i="45"/>
  <c r="CBZ225" i="45" s="1"/>
  <c r="CCA224" i="45"/>
  <c r="CCA225" i="45" s="1"/>
  <c r="CCB224" i="45"/>
  <c r="CCB225" i="45" s="1"/>
  <c r="CCC224" i="45"/>
  <c r="CCC225" i="45" s="1"/>
  <c r="CCD224" i="45"/>
  <c r="CCD225" i="45" s="1"/>
  <c r="CCE224" i="45"/>
  <c r="CCE225" i="45" s="1"/>
  <c r="CCF224" i="45"/>
  <c r="CCF225" i="45" s="1"/>
  <c r="CCG224" i="45"/>
  <c r="CCG225" i="45" s="1"/>
  <c r="CCH224" i="45"/>
  <c r="CCH225" i="45" s="1"/>
  <c r="CCI224" i="45"/>
  <c r="CCI225" i="45" s="1"/>
  <c r="CCJ224" i="45"/>
  <c r="CCJ225" i="45" s="1"/>
  <c r="CCK224" i="45"/>
  <c r="CCK225" i="45" s="1"/>
  <c r="CCL224" i="45"/>
  <c r="CCL225" i="45" s="1"/>
  <c r="CCM224" i="45"/>
  <c r="CCM225" i="45" s="1"/>
  <c r="CCN224" i="45"/>
  <c r="CCN225" i="45" s="1"/>
  <c r="CCO224" i="45"/>
  <c r="CCO225" i="45" s="1"/>
  <c r="CCP224" i="45"/>
  <c r="CCP225" i="45" s="1"/>
  <c r="CCQ224" i="45"/>
  <c r="CCQ225" i="45" s="1"/>
  <c r="CCR224" i="45"/>
  <c r="CCR225" i="45" s="1"/>
  <c r="CCS224" i="45"/>
  <c r="CCS225" i="45" s="1"/>
  <c r="CCT224" i="45"/>
  <c r="CCT225" i="45" s="1"/>
  <c r="CCU224" i="45"/>
  <c r="CCU225" i="45" s="1"/>
  <c r="CCV224" i="45"/>
  <c r="CCV225" i="45" s="1"/>
  <c r="CCW224" i="45"/>
  <c r="CCW225" i="45" s="1"/>
  <c r="CCX224" i="45"/>
  <c r="CCX225" i="45" s="1"/>
  <c r="CCY224" i="45"/>
  <c r="CCY225" i="45" s="1"/>
  <c r="CCZ224" i="45"/>
  <c r="CCZ225" i="45" s="1"/>
  <c r="CDA224" i="45"/>
  <c r="CDA225" i="45" s="1"/>
  <c r="CDB224" i="45"/>
  <c r="CDB225" i="45" s="1"/>
  <c r="CDC224" i="45"/>
  <c r="CDC225" i="45" s="1"/>
  <c r="CDD224" i="45"/>
  <c r="CDD225" i="45" s="1"/>
  <c r="CDE224" i="45"/>
  <c r="CDE225" i="45" s="1"/>
  <c r="CDF224" i="45"/>
  <c r="CDF225" i="45" s="1"/>
  <c r="CDG224" i="45"/>
  <c r="CDG225" i="45" s="1"/>
  <c r="CDH224" i="45"/>
  <c r="CDH225" i="45" s="1"/>
  <c r="CDI224" i="45"/>
  <c r="CDI225" i="45" s="1"/>
  <c r="CDJ224" i="45"/>
  <c r="CDJ225" i="45" s="1"/>
  <c r="CDK224" i="45"/>
  <c r="CDK225" i="45" s="1"/>
  <c r="CDL224" i="45"/>
  <c r="CDL225" i="45" s="1"/>
  <c r="CDM224" i="45"/>
  <c r="CDM225" i="45" s="1"/>
  <c r="CDN224" i="45"/>
  <c r="CDN225" i="45" s="1"/>
  <c r="CDO224" i="45"/>
  <c r="CDO225" i="45" s="1"/>
  <c r="CDP224" i="45"/>
  <c r="CDP225" i="45" s="1"/>
  <c r="CDQ224" i="45"/>
  <c r="CDQ225" i="45" s="1"/>
  <c r="CDR224" i="45"/>
  <c r="CDR225" i="45" s="1"/>
  <c r="CDS224" i="45"/>
  <c r="CDS225" i="45" s="1"/>
  <c r="CDT224" i="45"/>
  <c r="CDT225" i="45" s="1"/>
  <c r="CDU224" i="45"/>
  <c r="CDU225" i="45" s="1"/>
  <c r="CDV224" i="45"/>
  <c r="CDV225" i="45" s="1"/>
  <c r="CDW224" i="45"/>
  <c r="CDW225" i="45" s="1"/>
  <c r="CDX224" i="45"/>
  <c r="CDX225" i="45" s="1"/>
  <c r="CDY224" i="45"/>
  <c r="CDY225" i="45" s="1"/>
  <c r="CDZ224" i="45"/>
  <c r="CDZ225" i="45" s="1"/>
  <c r="CEA224" i="45"/>
  <c r="CEA225" i="45" s="1"/>
  <c r="CEB224" i="45"/>
  <c r="CEB225" i="45" s="1"/>
  <c r="CEC224" i="45"/>
  <c r="CEC225" i="45" s="1"/>
  <c r="CED224" i="45"/>
  <c r="CED225" i="45" s="1"/>
  <c r="CEE224" i="45"/>
  <c r="CEE225" i="45" s="1"/>
  <c r="CEF224" i="45"/>
  <c r="CEF225" i="45" s="1"/>
  <c r="CEG224" i="45"/>
  <c r="CEG225" i="45" s="1"/>
  <c r="CEH224" i="45"/>
  <c r="CEH225" i="45" s="1"/>
  <c r="CEI224" i="45"/>
  <c r="CEI225" i="45" s="1"/>
  <c r="CEJ224" i="45"/>
  <c r="CEJ225" i="45" s="1"/>
  <c r="CEK224" i="45"/>
  <c r="CEK225" i="45" s="1"/>
  <c r="CEL224" i="45"/>
  <c r="CEL225" i="45" s="1"/>
  <c r="CEM224" i="45"/>
  <c r="CEM225" i="45" s="1"/>
  <c r="CEN224" i="45"/>
  <c r="CEN225" i="45" s="1"/>
  <c r="CEO224" i="45"/>
  <c r="CEO225" i="45" s="1"/>
  <c r="CEP224" i="45"/>
  <c r="CEP225" i="45" s="1"/>
  <c r="CEQ224" i="45"/>
  <c r="CEQ225" i="45" s="1"/>
  <c r="CER224" i="45"/>
  <c r="CER225" i="45" s="1"/>
  <c r="CES224" i="45"/>
  <c r="CES225" i="45" s="1"/>
  <c r="CET224" i="45"/>
  <c r="CET225" i="45" s="1"/>
  <c r="CEU224" i="45"/>
  <c r="CEU225" i="45" s="1"/>
  <c r="CEV224" i="45"/>
  <c r="CEV225" i="45" s="1"/>
  <c r="CEW224" i="45"/>
  <c r="CEW225" i="45" s="1"/>
  <c r="CEX224" i="45"/>
  <c r="CEX225" i="45" s="1"/>
  <c r="CEY224" i="45"/>
  <c r="CEY225" i="45" s="1"/>
  <c r="CEZ224" i="45"/>
  <c r="CEZ225" i="45" s="1"/>
  <c r="CFA224" i="45"/>
  <c r="CFA225" i="45" s="1"/>
  <c r="CFB224" i="45"/>
  <c r="CFB225" i="45" s="1"/>
  <c r="CFC224" i="45"/>
  <c r="CFC225" i="45" s="1"/>
  <c r="CFD224" i="45"/>
  <c r="CFD225" i="45" s="1"/>
  <c r="CFE224" i="45"/>
  <c r="CFE225" i="45" s="1"/>
  <c r="CFF224" i="45"/>
  <c r="CFF225" i="45" s="1"/>
  <c r="CFG224" i="45"/>
  <c r="CFG225" i="45" s="1"/>
  <c r="CFH224" i="45"/>
  <c r="CFH225" i="45" s="1"/>
  <c r="CFI224" i="45"/>
  <c r="CFI225" i="45" s="1"/>
  <c r="CFJ224" i="45"/>
  <c r="CFJ225" i="45" s="1"/>
  <c r="CFK224" i="45"/>
  <c r="CFK225" i="45" s="1"/>
  <c r="CFL224" i="45"/>
  <c r="CFL225" i="45" s="1"/>
  <c r="CFM224" i="45"/>
  <c r="CFM225" i="45" s="1"/>
  <c r="CFN224" i="45"/>
  <c r="CFN225" i="45" s="1"/>
  <c r="CFO224" i="45"/>
  <c r="CFO225" i="45" s="1"/>
  <c r="CFP224" i="45"/>
  <c r="CFP225" i="45" s="1"/>
  <c r="CFQ224" i="45"/>
  <c r="CFQ225" i="45" s="1"/>
  <c r="CFR224" i="45"/>
  <c r="CFR225" i="45" s="1"/>
  <c r="CFS224" i="45"/>
  <c r="CFS225" i="45" s="1"/>
  <c r="CFT224" i="45"/>
  <c r="CFT225" i="45" s="1"/>
  <c r="CFU224" i="45"/>
  <c r="CFU225" i="45" s="1"/>
  <c r="CFV224" i="45"/>
  <c r="CFV225" i="45" s="1"/>
  <c r="CFW224" i="45"/>
  <c r="CFW225" i="45" s="1"/>
  <c r="CFX224" i="45"/>
  <c r="CFX225" i="45" s="1"/>
  <c r="CFY224" i="45"/>
  <c r="CFY225" i="45" s="1"/>
  <c r="CFZ224" i="45"/>
  <c r="CFZ225" i="45" s="1"/>
  <c r="CGA224" i="45"/>
  <c r="CGA225" i="45" s="1"/>
  <c r="CGB224" i="45"/>
  <c r="CGB225" i="45" s="1"/>
  <c r="CGC224" i="45"/>
  <c r="CGC225" i="45" s="1"/>
  <c r="CGD224" i="45"/>
  <c r="CGD225" i="45" s="1"/>
  <c r="CGE224" i="45"/>
  <c r="CGE225" i="45" s="1"/>
  <c r="CGF224" i="45"/>
  <c r="CGF225" i="45" s="1"/>
  <c r="CGG224" i="45"/>
  <c r="CGG225" i="45" s="1"/>
  <c r="CGH224" i="45"/>
  <c r="CGH225" i="45" s="1"/>
  <c r="CGI224" i="45"/>
  <c r="CGI225" i="45" s="1"/>
  <c r="CGJ224" i="45"/>
  <c r="CGJ225" i="45" s="1"/>
  <c r="CGK224" i="45"/>
  <c r="CGK225" i="45" s="1"/>
  <c r="CGL224" i="45"/>
  <c r="CGL225" i="45" s="1"/>
  <c r="CGM224" i="45"/>
  <c r="CGM225" i="45" s="1"/>
  <c r="CGN224" i="45"/>
  <c r="CGN225" i="45" s="1"/>
  <c r="CGO224" i="45"/>
  <c r="CGO225" i="45" s="1"/>
  <c r="CGP224" i="45"/>
  <c r="CGP225" i="45" s="1"/>
  <c r="CGQ224" i="45"/>
  <c r="CGQ225" i="45" s="1"/>
  <c r="CGR224" i="45"/>
  <c r="CGR225" i="45" s="1"/>
  <c r="CGS224" i="45"/>
  <c r="CGS225" i="45" s="1"/>
  <c r="CGT224" i="45"/>
  <c r="CGT225" i="45" s="1"/>
  <c r="CGU224" i="45"/>
  <c r="CGU225" i="45" s="1"/>
  <c r="CGV224" i="45"/>
  <c r="CGV225" i="45" s="1"/>
  <c r="CGW224" i="45"/>
  <c r="CGW225" i="45" s="1"/>
  <c r="CGX224" i="45"/>
  <c r="CGX225" i="45" s="1"/>
  <c r="CGY224" i="45"/>
  <c r="CGY225" i="45" s="1"/>
  <c r="CGZ224" i="45"/>
  <c r="CGZ225" i="45" s="1"/>
  <c r="CHA224" i="45"/>
  <c r="CHA225" i="45" s="1"/>
  <c r="CHB224" i="45"/>
  <c r="CHB225" i="45" s="1"/>
  <c r="CHC224" i="45"/>
  <c r="CHC225" i="45" s="1"/>
  <c r="CHD224" i="45"/>
  <c r="CHD225" i="45" s="1"/>
  <c r="CHE224" i="45"/>
  <c r="CHE225" i="45" s="1"/>
  <c r="CHF224" i="45"/>
  <c r="CHF225" i="45" s="1"/>
  <c r="CHG224" i="45"/>
  <c r="CHG225" i="45" s="1"/>
  <c r="CHH224" i="45"/>
  <c r="CHH225" i="45" s="1"/>
  <c r="CHI224" i="45"/>
  <c r="CHI225" i="45" s="1"/>
  <c r="CHJ224" i="45"/>
  <c r="CHJ225" i="45" s="1"/>
  <c r="CHK224" i="45"/>
  <c r="CHK225" i="45" s="1"/>
  <c r="CHL224" i="45"/>
  <c r="CHL225" i="45" s="1"/>
  <c r="CHM224" i="45"/>
  <c r="CHM225" i="45" s="1"/>
  <c r="CHN224" i="45"/>
  <c r="CHN225" i="45" s="1"/>
  <c r="CHO224" i="45"/>
  <c r="CHO225" i="45" s="1"/>
  <c r="CHP224" i="45"/>
  <c r="CHP225" i="45" s="1"/>
  <c r="CHQ224" i="45"/>
  <c r="CHQ225" i="45" s="1"/>
  <c r="CHR224" i="45"/>
  <c r="CHR225" i="45" s="1"/>
  <c r="CHS224" i="45"/>
  <c r="CHS225" i="45" s="1"/>
  <c r="CHT224" i="45"/>
  <c r="CHT225" i="45" s="1"/>
  <c r="CHU224" i="45"/>
  <c r="CHU225" i="45" s="1"/>
  <c r="CHV224" i="45"/>
  <c r="CHV225" i="45" s="1"/>
  <c r="CHW224" i="45"/>
  <c r="CHW225" i="45" s="1"/>
  <c r="CHX224" i="45"/>
  <c r="CHX225" i="45" s="1"/>
  <c r="CHY224" i="45"/>
  <c r="CHY225" i="45" s="1"/>
  <c r="CHZ224" i="45"/>
  <c r="CHZ225" i="45" s="1"/>
  <c r="CIA224" i="45"/>
  <c r="CIA225" i="45" s="1"/>
  <c r="CIB224" i="45"/>
  <c r="CIB225" i="45" s="1"/>
  <c r="CIC224" i="45"/>
  <c r="CIC225" i="45" s="1"/>
  <c r="CID224" i="45"/>
  <c r="CID225" i="45" s="1"/>
  <c r="CIE224" i="45"/>
  <c r="CIE225" i="45" s="1"/>
  <c r="CIF224" i="45"/>
  <c r="CIF225" i="45" s="1"/>
  <c r="CIG224" i="45"/>
  <c r="CIG225" i="45" s="1"/>
  <c r="CIH224" i="45"/>
  <c r="CIH225" i="45" s="1"/>
  <c r="CII224" i="45"/>
  <c r="CII225" i="45" s="1"/>
  <c r="CIJ224" i="45"/>
  <c r="CIJ225" i="45" s="1"/>
  <c r="CIK224" i="45"/>
  <c r="CIK225" i="45" s="1"/>
  <c r="CIL224" i="45"/>
  <c r="CIL225" i="45" s="1"/>
  <c r="CIM224" i="45"/>
  <c r="CIM225" i="45" s="1"/>
  <c r="CIN224" i="45"/>
  <c r="CIN225" i="45" s="1"/>
  <c r="CIO224" i="45"/>
  <c r="CIO225" i="45" s="1"/>
  <c r="CIP224" i="45"/>
  <c r="CIP225" i="45" s="1"/>
  <c r="CIQ224" i="45"/>
  <c r="CIQ225" i="45" s="1"/>
  <c r="CIR224" i="45"/>
  <c r="CIR225" i="45" s="1"/>
  <c r="CIS224" i="45"/>
  <c r="CIS225" i="45" s="1"/>
  <c r="CIT224" i="45"/>
  <c r="CIT225" i="45" s="1"/>
  <c r="CIU224" i="45"/>
  <c r="CIU225" i="45" s="1"/>
  <c r="CIV224" i="45"/>
  <c r="CIV225" i="45" s="1"/>
  <c r="CIW224" i="45"/>
  <c r="CIW225" i="45" s="1"/>
  <c r="CIX224" i="45"/>
  <c r="CIX225" i="45" s="1"/>
  <c r="CIY224" i="45"/>
  <c r="CIY225" i="45" s="1"/>
  <c r="CIZ224" i="45"/>
  <c r="CIZ225" i="45" s="1"/>
  <c r="CJA224" i="45"/>
  <c r="CJA225" i="45" s="1"/>
  <c r="CJB224" i="45"/>
  <c r="CJB225" i="45" s="1"/>
  <c r="CJC224" i="45"/>
  <c r="CJC225" i="45" s="1"/>
  <c r="CJD224" i="45"/>
  <c r="CJD225" i="45" s="1"/>
  <c r="CJE224" i="45"/>
  <c r="CJE225" i="45" s="1"/>
  <c r="CJF224" i="45"/>
  <c r="CJF225" i="45" s="1"/>
  <c r="CJG224" i="45"/>
  <c r="CJG225" i="45" s="1"/>
  <c r="CJH224" i="45"/>
  <c r="CJH225" i="45" s="1"/>
  <c r="CJI224" i="45"/>
  <c r="CJI225" i="45" s="1"/>
  <c r="CJJ224" i="45"/>
  <c r="CJJ225" i="45" s="1"/>
  <c r="CJK224" i="45"/>
  <c r="CJK225" i="45" s="1"/>
  <c r="CJL224" i="45"/>
  <c r="CJL225" i="45" s="1"/>
  <c r="CJM224" i="45"/>
  <c r="CJM225" i="45" s="1"/>
  <c r="CJN224" i="45"/>
  <c r="CJN225" i="45" s="1"/>
  <c r="CJO224" i="45"/>
  <c r="CJO225" i="45" s="1"/>
  <c r="CJP224" i="45"/>
  <c r="CJP225" i="45" s="1"/>
  <c r="CJQ224" i="45"/>
  <c r="CJQ225" i="45" s="1"/>
  <c r="CJR224" i="45"/>
  <c r="CJR225" i="45" s="1"/>
  <c r="CJS224" i="45"/>
  <c r="CJS225" i="45" s="1"/>
  <c r="CJT224" i="45"/>
  <c r="CJT225" i="45" s="1"/>
  <c r="CJU224" i="45"/>
  <c r="CJU225" i="45" s="1"/>
  <c r="CJV224" i="45"/>
  <c r="CJV225" i="45" s="1"/>
  <c r="CJW224" i="45"/>
  <c r="CJW225" i="45" s="1"/>
  <c r="CJX224" i="45"/>
  <c r="CJX225" i="45" s="1"/>
  <c r="CJY224" i="45"/>
  <c r="CJY225" i="45" s="1"/>
  <c r="CJZ224" i="45"/>
  <c r="CJZ225" i="45" s="1"/>
  <c r="CKA224" i="45"/>
  <c r="CKA225" i="45" s="1"/>
  <c r="CKB224" i="45"/>
  <c r="CKB225" i="45" s="1"/>
  <c r="CKC224" i="45"/>
  <c r="CKC225" i="45" s="1"/>
  <c r="CKD224" i="45"/>
  <c r="CKD225" i="45" s="1"/>
  <c r="CKE224" i="45"/>
  <c r="CKE225" i="45" s="1"/>
  <c r="CKF224" i="45"/>
  <c r="CKF225" i="45" s="1"/>
  <c r="CKG224" i="45"/>
  <c r="CKG225" i="45" s="1"/>
  <c r="CKH224" i="45"/>
  <c r="CKH225" i="45" s="1"/>
  <c r="CKI224" i="45"/>
  <c r="CKI225" i="45" s="1"/>
  <c r="CKJ224" i="45"/>
  <c r="CKJ225" i="45" s="1"/>
  <c r="CKK224" i="45"/>
  <c r="CKK225" i="45" s="1"/>
  <c r="CKL224" i="45"/>
  <c r="CKL225" i="45" s="1"/>
  <c r="CKM224" i="45"/>
  <c r="CKM225" i="45" s="1"/>
  <c r="CKN224" i="45"/>
  <c r="CKN225" i="45" s="1"/>
  <c r="CKO224" i="45"/>
  <c r="CKO225" i="45" s="1"/>
  <c r="CKP224" i="45"/>
  <c r="CKP225" i="45" s="1"/>
  <c r="CKQ224" i="45"/>
  <c r="CKQ225" i="45" s="1"/>
  <c r="CKR224" i="45"/>
  <c r="CKR225" i="45" s="1"/>
  <c r="CKS224" i="45"/>
  <c r="CKS225" i="45" s="1"/>
  <c r="CKT224" i="45"/>
  <c r="CKT225" i="45" s="1"/>
  <c r="CKU224" i="45"/>
  <c r="CKU225" i="45" s="1"/>
  <c r="CKV224" i="45"/>
  <c r="CKV225" i="45" s="1"/>
  <c r="CKW224" i="45"/>
  <c r="CKW225" i="45" s="1"/>
  <c r="CKX224" i="45"/>
  <c r="CKX225" i="45" s="1"/>
  <c r="CKY224" i="45"/>
  <c r="CKY225" i="45" s="1"/>
  <c r="CKZ224" i="45"/>
  <c r="CKZ225" i="45" s="1"/>
  <c r="CLA224" i="45"/>
  <c r="CLA225" i="45" s="1"/>
  <c r="CLB224" i="45"/>
  <c r="CLB225" i="45" s="1"/>
  <c r="CLC224" i="45"/>
  <c r="CLC225" i="45" s="1"/>
  <c r="CLD224" i="45"/>
  <c r="CLD225" i="45" s="1"/>
  <c r="CLE224" i="45"/>
  <c r="CLE225" i="45" s="1"/>
  <c r="CLF224" i="45"/>
  <c r="CLF225" i="45" s="1"/>
  <c r="CLG224" i="45"/>
  <c r="CLG225" i="45" s="1"/>
  <c r="CLH224" i="45"/>
  <c r="CLH225" i="45" s="1"/>
  <c r="CLI224" i="45"/>
  <c r="CLI225" i="45" s="1"/>
  <c r="CLJ224" i="45"/>
  <c r="CLJ225" i="45" s="1"/>
  <c r="CLK224" i="45"/>
  <c r="CLK225" i="45" s="1"/>
  <c r="CLL224" i="45"/>
  <c r="CLL225" i="45" s="1"/>
  <c r="CLM224" i="45"/>
  <c r="CLM225" i="45" s="1"/>
  <c r="CLN224" i="45"/>
  <c r="CLN225" i="45" s="1"/>
  <c r="CLO224" i="45"/>
  <c r="CLO225" i="45" s="1"/>
  <c r="CLP224" i="45"/>
  <c r="CLP225" i="45" s="1"/>
  <c r="CLQ224" i="45"/>
  <c r="CLQ225" i="45" s="1"/>
  <c r="CLR224" i="45"/>
  <c r="CLR225" i="45" s="1"/>
  <c r="CLS224" i="45"/>
  <c r="CLS225" i="45" s="1"/>
  <c r="CLT224" i="45"/>
  <c r="CLT225" i="45" s="1"/>
  <c r="CLU224" i="45"/>
  <c r="CLU225" i="45" s="1"/>
  <c r="CLV224" i="45"/>
  <c r="CLV225" i="45" s="1"/>
  <c r="CLW224" i="45"/>
  <c r="CLW225" i="45" s="1"/>
  <c r="CLX224" i="45"/>
  <c r="CLX225" i="45" s="1"/>
  <c r="CLY224" i="45"/>
  <c r="CLY225" i="45" s="1"/>
  <c r="CLZ224" i="45"/>
  <c r="CLZ225" i="45" s="1"/>
  <c r="CMA224" i="45"/>
  <c r="CMA225" i="45" s="1"/>
  <c r="CMB224" i="45"/>
  <c r="CMB225" i="45" s="1"/>
  <c r="CMC224" i="45"/>
  <c r="CMC225" i="45" s="1"/>
  <c r="CMD224" i="45"/>
  <c r="CMD225" i="45" s="1"/>
  <c r="CME224" i="45"/>
  <c r="CME225" i="45" s="1"/>
  <c r="CMF224" i="45"/>
  <c r="CMF225" i="45" s="1"/>
  <c r="CMG224" i="45"/>
  <c r="CMG225" i="45" s="1"/>
  <c r="CMH224" i="45"/>
  <c r="CMH225" i="45" s="1"/>
  <c r="CMI224" i="45"/>
  <c r="CMI225" i="45" s="1"/>
  <c r="CMJ224" i="45"/>
  <c r="CMJ225" i="45" s="1"/>
  <c r="CMK224" i="45"/>
  <c r="CMK225" i="45" s="1"/>
  <c r="CML224" i="45"/>
  <c r="CML225" i="45" s="1"/>
  <c r="CMM224" i="45"/>
  <c r="CMM225" i="45" s="1"/>
  <c r="CMN224" i="45"/>
  <c r="CMN225" i="45" s="1"/>
  <c r="CMO224" i="45"/>
  <c r="CMO225" i="45" s="1"/>
  <c r="CMP224" i="45"/>
  <c r="CMP225" i="45" s="1"/>
  <c r="CMQ224" i="45"/>
  <c r="CMQ225" i="45" s="1"/>
  <c r="CMR224" i="45"/>
  <c r="CMR225" i="45" s="1"/>
  <c r="CMS224" i="45"/>
  <c r="CMS225" i="45" s="1"/>
  <c r="CMT224" i="45"/>
  <c r="CMT225" i="45" s="1"/>
  <c r="CMU224" i="45"/>
  <c r="CMU225" i="45" s="1"/>
  <c r="CMV224" i="45"/>
  <c r="CMV225" i="45" s="1"/>
  <c r="CMW224" i="45"/>
  <c r="CMW225" i="45" s="1"/>
  <c r="CMX224" i="45"/>
  <c r="CMX225" i="45" s="1"/>
  <c r="CMY224" i="45"/>
  <c r="CMY225" i="45" s="1"/>
  <c r="CMZ224" i="45"/>
  <c r="CMZ225" i="45" s="1"/>
  <c r="CNA224" i="45"/>
  <c r="CNA225" i="45" s="1"/>
  <c r="CNB224" i="45"/>
  <c r="CNB225" i="45" s="1"/>
  <c r="CNC224" i="45"/>
  <c r="CNC225" i="45" s="1"/>
  <c r="CND224" i="45"/>
  <c r="CND225" i="45" s="1"/>
  <c r="CNE224" i="45"/>
  <c r="CNE225" i="45" s="1"/>
  <c r="CNF224" i="45"/>
  <c r="CNF225" i="45" s="1"/>
  <c r="CNG224" i="45"/>
  <c r="CNG225" i="45" s="1"/>
  <c r="CNH224" i="45"/>
  <c r="CNH225" i="45" s="1"/>
  <c r="CNI224" i="45"/>
  <c r="CNI225" i="45" s="1"/>
  <c r="CNJ224" i="45"/>
  <c r="CNJ225" i="45" s="1"/>
  <c r="CNK224" i="45"/>
  <c r="CNK225" i="45" s="1"/>
  <c r="CNL224" i="45"/>
  <c r="CNL225" i="45" s="1"/>
  <c r="CNM224" i="45"/>
  <c r="CNM225" i="45" s="1"/>
  <c r="CNN224" i="45"/>
  <c r="CNN225" i="45" s="1"/>
  <c r="CNO224" i="45"/>
  <c r="CNO225" i="45" s="1"/>
  <c r="CNP224" i="45"/>
  <c r="CNP225" i="45" s="1"/>
  <c r="CNQ224" i="45"/>
  <c r="CNQ225" i="45" s="1"/>
  <c r="CNR224" i="45"/>
  <c r="CNR225" i="45" s="1"/>
  <c r="CNS224" i="45"/>
  <c r="CNS225" i="45" s="1"/>
  <c r="CNT224" i="45"/>
  <c r="CNT225" i="45" s="1"/>
  <c r="CNU224" i="45"/>
  <c r="CNU225" i="45" s="1"/>
  <c r="CNV224" i="45"/>
  <c r="CNV225" i="45" s="1"/>
  <c r="CNW224" i="45"/>
  <c r="CNW225" i="45" s="1"/>
  <c r="CNX224" i="45"/>
  <c r="CNX225" i="45" s="1"/>
  <c r="CNY224" i="45"/>
  <c r="CNY225" i="45" s="1"/>
  <c r="CNZ224" i="45"/>
  <c r="CNZ225" i="45" s="1"/>
  <c r="COA224" i="45"/>
  <c r="COA225" i="45" s="1"/>
  <c r="COB224" i="45"/>
  <c r="COB225" i="45" s="1"/>
  <c r="COC224" i="45"/>
  <c r="COC225" i="45" s="1"/>
  <c r="COD224" i="45"/>
  <c r="COD225" i="45" s="1"/>
  <c r="COE224" i="45"/>
  <c r="COE225" i="45" s="1"/>
  <c r="COF224" i="45"/>
  <c r="COF225" i="45" s="1"/>
  <c r="COG224" i="45"/>
  <c r="COG225" i="45" s="1"/>
  <c r="COH224" i="45"/>
  <c r="COH225" i="45" s="1"/>
  <c r="COI224" i="45"/>
  <c r="COI225" i="45" s="1"/>
  <c r="COJ224" i="45"/>
  <c r="COJ225" i="45" s="1"/>
  <c r="COK224" i="45"/>
  <c r="COK225" i="45" s="1"/>
  <c r="COL224" i="45"/>
  <c r="COL225" i="45" s="1"/>
  <c r="COM224" i="45"/>
  <c r="COM225" i="45" s="1"/>
  <c r="CON224" i="45"/>
  <c r="CON225" i="45" s="1"/>
  <c r="COO224" i="45"/>
  <c r="COO225" i="45" s="1"/>
  <c r="COP224" i="45"/>
  <c r="COP225" i="45" s="1"/>
  <c r="COQ224" i="45"/>
  <c r="COQ225" i="45" s="1"/>
  <c r="COR224" i="45"/>
  <c r="COR225" i="45" s="1"/>
  <c r="COS224" i="45"/>
  <c r="COS225" i="45" s="1"/>
  <c r="COT224" i="45"/>
  <c r="COT225" i="45" s="1"/>
  <c r="COU224" i="45"/>
  <c r="COU225" i="45" s="1"/>
  <c r="COV224" i="45"/>
  <c r="COV225" i="45" s="1"/>
  <c r="COW224" i="45"/>
  <c r="COW225" i="45" s="1"/>
  <c r="COX224" i="45"/>
  <c r="COX225" i="45" s="1"/>
  <c r="COY224" i="45"/>
  <c r="COY225" i="45" s="1"/>
  <c r="COZ224" i="45"/>
  <c r="COZ225" i="45" s="1"/>
  <c r="CPA224" i="45"/>
  <c r="CPA225" i="45" s="1"/>
  <c r="CPB224" i="45"/>
  <c r="CPB225" i="45" s="1"/>
  <c r="CPC224" i="45"/>
  <c r="CPC225" i="45" s="1"/>
  <c r="CPD224" i="45"/>
  <c r="CPD225" i="45" s="1"/>
  <c r="CPE224" i="45"/>
  <c r="CPE225" i="45" s="1"/>
  <c r="CPF224" i="45"/>
  <c r="CPF225" i="45" s="1"/>
  <c r="CPG224" i="45"/>
  <c r="CPG225" i="45" s="1"/>
  <c r="CPH224" i="45"/>
  <c r="CPH225" i="45" s="1"/>
  <c r="CPI224" i="45"/>
  <c r="CPI225" i="45" s="1"/>
  <c r="CPJ224" i="45"/>
  <c r="CPJ225" i="45" s="1"/>
  <c r="CPK224" i="45"/>
  <c r="CPK225" i="45" s="1"/>
  <c r="CPL224" i="45"/>
  <c r="CPL225" i="45" s="1"/>
  <c r="CPM224" i="45"/>
  <c r="CPM225" i="45" s="1"/>
  <c r="CPN224" i="45"/>
  <c r="CPN225" i="45" s="1"/>
  <c r="CPO224" i="45"/>
  <c r="CPO225" i="45" s="1"/>
  <c r="CPP224" i="45"/>
  <c r="CPP225" i="45" s="1"/>
  <c r="CPQ224" i="45"/>
  <c r="CPQ225" i="45" s="1"/>
  <c r="CPR224" i="45"/>
  <c r="CPR225" i="45" s="1"/>
  <c r="CPS224" i="45"/>
  <c r="CPS225" i="45" s="1"/>
  <c r="CPT224" i="45"/>
  <c r="CPT225" i="45" s="1"/>
  <c r="CPU224" i="45"/>
  <c r="CPU225" i="45" s="1"/>
  <c r="CPV224" i="45"/>
  <c r="CPV225" i="45" s="1"/>
  <c r="CPW224" i="45"/>
  <c r="CPW225" i="45" s="1"/>
  <c r="CPX224" i="45"/>
  <c r="CPX225" i="45" s="1"/>
  <c r="CPY224" i="45"/>
  <c r="CPY225" i="45" s="1"/>
  <c r="CPZ224" i="45"/>
  <c r="CPZ225" i="45" s="1"/>
  <c r="CQA224" i="45"/>
  <c r="CQA225" i="45" s="1"/>
  <c r="CQB224" i="45"/>
  <c r="CQB225" i="45" s="1"/>
  <c r="CQC224" i="45"/>
  <c r="CQC225" i="45" s="1"/>
  <c r="CQD224" i="45"/>
  <c r="CQD225" i="45" s="1"/>
  <c r="CQE224" i="45"/>
  <c r="CQE225" i="45" s="1"/>
  <c r="CQF224" i="45"/>
  <c r="CQF225" i="45" s="1"/>
  <c r="CQG224" i="45"/>
  <c r="CQG225" i="45" s="1"/>
  <c r="CQH224" i="45"/>
  <c r="CQH225" i="45" s="1"/>
  <c r="CQI224" i="45"/>
  <c r="CQI225" i="45" s="1"/>
  <c r="CQJ224" i="45"/>
  <c r="CQJ225" i="45" s="1"/>
  <c r="CQK224" i="45"/>
  <c r="CQK225" i="45" s="1"/>
  <c r="CQL224" i="45"/>
  <c r="CQL225" i="45" s="1"/>
  <c r="CQM224" i="45"/>
  <c r="CQM225" i="45" s="1"/>
  <c r="CQN224" i="45"/>
  <c r="CQN225" i="45" s="1"/>
  <c r="CQO224" i="45"/>
  <c r="CQO225" i="45" s="1"/>
  <c r="CQP224" i="45"/>
  <c r="CQP225" i="45" s="1"/>
  <c r="CQQ224" i="45"/>
  <c r="CQQ225" i="45" s="1"/>
  <c r="CQR224" i="45"/>
  <c r="CQR225" i="45" s="1"/>
  <c r="CQS224" i="45"/>
  <c r="CQS225" i="45" s="1"/>
  <c r="CQT224" i="45"/>
  <c r="CQT225" i="45" s="1"/>
  <c r="CQU224" i="45"/>
  <c r="CQU225" i="45" s="1"/>
  <c r="CQV224" i="45"/>
  <c r="CQV225" i="45" s="1"/>
  <c r="CQW224" i="45"/>
  <c r="CQW225" i="45" s="1"/>
  <c r="CQX224" i="45"/>
  <c r="CQX225" i="45" s="1"/>
  <c r="CQY224" i="45"/>
  <c r="CQY225" i="45" s="1"/>
  <c r="CQZ224" i="45"/>
  <c r="CQZ225" i="45" s="1"/>
  <c r="CRA224" i="45"/>
  <c r="CRA225" i="45" s="1"/>
  <c r="CRB224" i="45"/>
  <c r="CRB225" i="45" s="1"/>
  <c r="CRC224" i="45"/>
  <c r="CRC225" i="45" s="1"/>
  <c r="CRD224" i="45"/>
  <c r="CRD225" i="45" s="1"/>
  <c r="CRE224" i="45"/>
  <c r="CRE225" i="45" s="1"/>
  <c r="CRF224" i="45"/>
  <c r="CRF225" i="45" s="1"/>
  <c r="CRG224" i="45"/>
  <c r="CRG225" i="45" s="1"/>
  <c r="CRH224" i="45"/>
  <c r="CRH225" i="45" s="1"/>
  <c r="CRI224" i="45"/>
  <c r="CRI225" i="45" s="1"/>
  <c r="CRJ224" i="45"/>
  <c r="CRJ225" i="45" s="1"/>
  <c r="CRK224" i="45"/>
  <c r="CRK225" i="45" s="1"/>
  <c r="CRL224" i="45"/>
  <c r="CRL225" i="45" s="1"/>
  <c r="CRM224" i="45"/>
  <c r="CRM225" i="45" s="1"/>
  <c r="CRN224" i="45"/>
  <c r="CRN225" i="45" s="1"/>
  <c r="CRO224" i="45"/>
  <c r="CRO225" i="45" s="1"/>
  <c r="CRP224" i="45"/>
  <c r="CRP225" i="45" s="1"/>
  <c r="CRQ224" i="45"/>
  <c r="CRQ225" i="45" s="1"/>
  <c r="CRR224" i="45"/>
  <c r="CRR225" i="45" s="1"/>
  <c r="CRS224" i="45"/>
  <c r="CRS225" i="45" s="1"/>
  <c r="CRT224" i="45"/>
  <c r="CRT225" i="45" s="1"/>
  <c r="CRU224" i="45"/>
  <c r="CRU225" i="45" s="1"/>
  <c r="CRV224" i="45"/>
  <c r="CRV225" i="45" s="1"/>
  <c r="CRW224" i="45"/>
  <c r="CRW225" i="45" s="1"/>
  <c r="CRX224" i="45"/>
  <c r="CRX225" i="45" s="1"/>
  <c r="CRY224" i="45"/>
  <c r="CRY225" i="45" s="1"/>
  <c r="CRZ224" i="45"/>
  <c r="CRZ225" i="45" s="1"/>
  <c r="CSA224" i="45"/>
  <c r="CSA225" i="45" s="1"/>
  <c r="CSB224" i="45"/>
  <c r="CSB225" i="45" s="1"/>
  <c r="CSC224" i="45"/>
  <c r="CSC225" i="45" s="1"/>
  <c r="CSD224" i="45"/>
  <c r="CSD225" i="45" s="1"/>
  <c r="CSE224" i="45"/>
  <c r="CSE225" i="45" s="1"/>
  <c r="CSF224" i="45"/>
  <c r="CSF225" i="45" s="1"/>
  <c r="CSG224" i="45"/>
  <c r="CSG225" i="45" s="1"/>
  <c r="CSH224" i="45"/>
  <c r="CSH225" i="45" s="1"/>
  <c r="CSI224" i="45"/>
  <c r="CSI225" i="45" s="1"/>
  <c r="CSJ224" i="45"/>
  <c r="CSJ225" i="45" s="1"/>
  <c r="CSK224" i="45"/>
  <c r="CSK225" i="45" s="1"/>
  <c r="CSL224" i="45"/>
  <c r="CSL225" i="45" s="1"/>
  <c r="CSM224" i="45"/>
  <c r="CSM225" i="45" s="1"/>
  <c r="CSN224" i="45"/>
  <c r="CSN225" i="45" s="1"/>
  <c r="CSO224" i="45"/>
  <c r="CSO225" i="45" s="1"/>
  <c r="CSP224" i="45"/>
  <c r="CSP225" i="45" s="1"/>
  <c r="CSQ224" i="45"/>
  <c r="CSQ225" i="45" s="1"/>
  <c r="CSR224" i="45"/>
  <c r="CSR225" i="45" s="1"/>
  <c r="CSS224" i="45"/>
  <c r="CSS225" i="45" s="1"/>
  <c r="CST224" i="45"/>
  <c r="CST225" i="45" s="1"/>
  <c r="CSU224" i="45"/>
  <c r="CSU225" i="45" s="1"/>
  <c r="CSV224" i="45"/>
  <c r="CSV225" i="45" s="1"/>
  <c r="CSW224" i="45"/>
  <c r="CSW225" i="45" s="1"/>
  <c r="CSX224" i="45"/>
  <c r="CSX225" i="45" s="1"/>
  <c r="CSY224" i="45"/>
  <c r="CSY225" i="45" s="1"/>
  <c r="CSZ224" i="45"/>
  <c r="CSZ225" i="45" s="1"/>
  <c r="CTA224" i="45"/>
  <c r="CTA225" i="45" s="1"/>
  <c r="CTB224" i="45"/>
  <c r="CTB225" i="45" s="1"/>
  <c r="CTC224" i="45"/>
  <c r="CTC225" i="45" s="1"/>
  <c r="CTD224" i="45"/>
  <c r="CTD225" i="45" s="1"/>
  <c r="CTE224" i="45"/>
  <c r="CTE225" i="45" s="1"/>
  <c r="CTF224" i="45"/>
  <c r="CTF225" i="45" s="1"/>
  <c r="CTG224" i="45"/>
  <c r="CTG225" i="45" s="1"/>
  <c r="CTH224" i="45"/>
  <c r="CTH225" i="45" s="1"/>
  <c r="CTI224" i="45"/>
  <c r="CTI225" i="45" s="1"/>
  <c r="CTJ224" i="45"/>
  <c r="CTJ225" i="45" s="1"/>
  <c r="CTK224" i="45"/>
  <c r="CTK225" i="45" s="1"/>
  <c r="CTL224" i="45"/>
  <c r="CTL225" i="45" s="1"/>
  <c r="CTM224" i="45"/>
  <c r="CTM225" i="45" s="1"/>
  <c r="CTN224" i="45"/>
  <c r="CTN225" i="45" s="1"/>
  <c r="CTO224" i="45"/>
  <c r="CTO225" i="45" s="1"/>
  <c r="CTP224" i="45"/>
  <c r="CTP225" i="45" s="1"/>
  <c r="CTQ224" i="45"/>
  <c r="CTQ225" i="45" s="1"/>
  <c r="CTR224" i="45"/>
  <c r="CTR225" i="45" s="1"/>
  <c r="CTS224" i="45"/>
  <c r="CTS225" i="45" s="1"/>
  <c r="CTT224" i="45"/>
  <c r="CTT225" i="45" s="1"/>
  <c r="CTU224" i="45"/>
  <c r="CTU225" i="45" s="1"/>
  <c r="CTV224" i="45"/>
  <c r="CTV225" i="45" s="1"/>
  <c r="CTW224" i="45"/>
  <c r="CTW225" i="45" s="1"/>
  <c r="CTX224" i="45"/>
  <c r="CTX225" i="45" s="1"/>
  <c r="CTY224" i="45"/>
  <c r="CTY225" i="45" s="1"/>
  <c r="CTZ224" i="45"/>
  <c r="CTZ225" i="45" s="1"/>
  <c r="CUA224" i="45"/>
  <c r="CUA225" i="45" s="1"/>
  <c r="CUB224" i="45"/>
  <c r="CUB225" i="45" s="1"/>
  <c r="CUC224" i="45"/>
  <c r="CUC225" i="45" s="1"/>
  <c r="CUD224" i="45"/>
  <c r="CUD225" i="45" s="1"/>
  <c r="CUE224" i="45"/>
  <c r="CUE225" i="45" s="1"/>
  <c r="CUF224" i="45"/>
  <c r="CUF225" i="45" s="1"/>
  <c r="CUG224" i="45"/>
  <c r="CUG225" i="45" s="1"/>
  <c r="CUH224" i="45"/>
  <c r="CUH225" i="45" s="1"/>
  <c r="CUI224" i="45"/>
  <c r="CUI225" i="45" s="1"/>
  <c r="CUJ224" i="45"/>
  <c r="CUJ225" i="45" s="1"/>
  <c r="CUK224" i="45"/>
  <c r="CUK225" i="45" s="1"/>
  <c r="CUL224" i="45"/>
  <c r="CUL225" i="45" s="1"/>
  <c r="CUM224" i="45"/>
  <c r="CUM225" i="45" s="1"/>
  <c r="CUN224" i="45"/>
  <c r="CUN225" i="45" s="1"/>
  <c r="CUO224" i="45"/>
  <c r="CUO225" i="45" s="1"/>
  <c r="CUP224" i="45"/>
  <c r="CUP225" i="45" s="1"/>
  <c r="CUQ224" i="45"/>
  <c r="CUQ225" i="45" s="1"/>
  <c r="CUR224" i="45"/>
  <c r="CUR225" i="45" s="1"/>
  <c r="CUS224" i="45"/>
  <c r="CUS225" i="45" s="1"/>
  <c r="CUT224" i="45"/>
  <c r="CUT225" i="45" s="1"/>
  <c r="CUU224" i="45"/>
  <c r="CUU225" i="45" s="1"/>
  <c r="CUV224" i="45"/>
  <c r="CUV225" i="45" s="1"/>
  <c r="CUW224" i="45"/>
  <c r="CUW225" i="45" s="1"/>
  <c r="CUX224" i="45"/>
  <c r="CUX225" i="45" s="1"/>
  <c r="CUY224" i="45"/>
  <c r="CUY225" i="45" s="1"/>
  <c r="CUZ224" i="45"/>
  <c r="CUZ225" i="45" s="1"/>
  <c r="CVA224" i="45"/>
  <c r="CVA225" i="45" s="1"/>
  <c r="CVB224" i="45"/>
  <c r="CVB225" i="45" s="1"/>
  <c r="CVC224" i="45"/>
  <c r="CVC225" i="45" s="1"/>
  <c r="CVD224" i="45"/>
  <c r="CVD225" i="45" s="1"/>
  <c r="CVE224" i="45"/>
  <c r="CVE225" i="45" s="1"/>
  <c r="CVF224" i="45"/>
  <c r="CVF225" i="45" s="1"/>
  <c r="CVG224" i="45"/>
  <c r="CVG225" i="45" s="1"/>
  <c r="CVH224" i="45"/>
  <c r="CVH225" i="45" s="1"/>
  <c r="CVI224" i="45"/>
  <c r="CVI225" i="45" s="1"/>
  <c r="CVJ224" i="45"/>
  <c r="CVJ225" i="45" s="1"/>
  <c r="CVK224" i="45"/>
  <c r="CVK225" i="45" s="1"/>
  <c r="CVL224" i="45"/>
  <c r="CVL225" i="45" s="1"/>
  <c r="CVM224" i="45"/>
  <c r="CVM225" i="45" s="1"/>
  <c r="CVN224" i="45"/>
  <c r="CVN225" i="45" s="1"/>
  <c r="CVO224" i="45"/>
  <c r="CVO225" i="45" s="1"/>
  <c r="CVP224" i="45"/>
  <c r="CVP225" i="45" s="1"/>
  <c r="CVQ224" i="45"/>
  <c r="CVQ225" i="45" s="1"/>
  <c r="CVR224" i="45"/>
  <c r="CVR225" i="45" s="1"/>
  <c r="CVS224" i="45"/>
  <c r="CVS225" i="45" s="1"/>
  <c r="CVT224" i="45"/>
  <c r="CVT225" i="45" s="1"/>
  <c r="CVU224" i="45"/>
  <c r="CVU225" i="45" s="1"/>
  <c r="CVV224" i="45"/>
  <c r="CVV225" i="45" s="1"/>
  <c r="CVW224" i="45"/>
  <c r="CVW225" i="45" s="1"/>
  <c r="CVX224" i="45"/>
  <c r="CVX225" i="45" s="1"/>
  <c r="CVY224" i="45"/>
  <c r="CVY225" i="45" s="1"/>
  <c r="CVZ224" i="45"/>
  <c r="CVZ225" i="45" s="1"/>
  <c r="CWA224" i="45"/>
  <c r="CWA225" i="45" s="1"/>
  <c r="CWB224" i="45"/>
  <c r="CWB225" i="45" s="1"/>
  <c r="CWC224" i="45"/>
  <c r="CWC225" i="45" s="1"/>
  <c r="CWD224" i="45"/>
  <c r="CWD225" i="45" s="1"/>
  <c r="CWE224" i="45"/>
  <c r="CWE225" i="45" s="1"/>
  <c r="CWF224" i="45"/>
  <c r="CWF225" i="45" s="1"/>
  <c r="CWG224" i="45"/>
  <c r="CWG225" i="45" s="1"/>
  <c r="CWH224" i="45"/>
  <c r="CWH225" i="45" s="1"/>
  <c r="CWI224" i="45"/>
  <c r="CWI225" i="45" s="1"/>
  <c r="CWJ224" i="45"/>
  <c r="CWJ225" i="45" s="1"/>
  <c r="CWK224" i="45"/>
  <c r="CWK225" i="45" s="1"/>
  <c r="CWL224" i="45"/>
  <c r="CWL225" i="45" s="1"/>
  <c r="CWM224" i="45"/>
  <c r="CWM225" i="45" s="1"/>
  <c r="CWN224" i="45"/>
  <c r="CWN225" i="45" s="1"/>
  <c r="CWO224" i="45"/>
  <c r="CWO225" i="45" s="1"/>
  <c r="CWP224" i="45"/>
  <c r="CWP225" i="45" s="1"/>
  <c r="CWQ224" i="45"/>
  <c r="CWQ225" i="45" s="1"/>
  <c r="CWR224" i="45"/>
  <c r="CWR225" i="45" s="1"/>
  <c r="CWS224" i="45"/>
  <c r="CWS225" i="45" s="1"/>
  <c r="CWT224" i="45"/>
  <c r="CWT225" i="45" s="1"/>
  <c r="CWU224" i="45"/>
  <c r="CWU225" i="45" s="1"/>
  <c r="CWV224" i="45"/>
  <c r="CWV225" i="45" s="1"/>
  <c r="CWW224" i="45"/>
  <c r="CWW225" i="45" s="1"/>
  <c r="CWX224" i="45"/>
  <c r="CWX225" i="45" s="1"/>
  <c r="CWY224" i="45"/>
  <c r="CWY225" i="45" s="1"/>
  <c r="CWZ224" i="45"/>
  <c r="CWZ225" i="45" s="1"/>
  <c r="CXA224" i="45"/>
  <c r="CXA225" i="45" s="1"/>
  <c r="CXB224" i="45"/>
  <c r="CXB225" i="45" s="1"/>
  <c r="CXC224" i="45"/>
  <c r="CXC225" i="45" s="1"/>
  <c r="CXD224" i="45"/>
  <c r="CXD225" i="45" s="1"/>
  <c r="CXE224" i="45"/>
  <c r="CXE225" i="45" s="1"/>
  <c r="CXF224" i="45"/>
  <c r="CXF225" i="45" s="1"/>
  <c r="CXG224" i="45"/>
  <c r="CXG225" i="45" s="1"/>
  <c r="CXH224" i="45"/>
  <c r="CXH225" i="45" s="1"/>
  <c r="CXI224" i="45"/>
  <c r="CXI225" i="45" s="1"/>
  <c r="CXJ224" i="45"/>
  <c r="CXJ225" i="45" s="1"/>
  <c r="CXK224" i="45"/>
  <c r="CXK225" i="45" s="1"/>
  <c r="CXL224" i="45"/>
  <c r="CXL225" i="45" s="1"/>
  <c r="CXM224" i="45"/>
  <c r="CXM225" i="45" s="1"/>
  <c r="CXN224" i="45"/>
  <c r="CXN225" i="45" s="1"/>
  <c r="CXO224" i="45"/>
  <c r="CXO225" i="45" s="1"/>
  <c r="CXP224" i="45"/>
  <c r="CXP225" i="45" s="1"/>
  <c r="CXQ224" i="45"/>
  <c r="CXQ225" i="45" s="1"/>
  <c r="CXR224" i="45"/>
  <c r="CXR225" i="45" s="1"/>
  <c r="CXS224" i="45"/>
  <c r="CXS225" i="45" s="1"/>
  <c r="CXT224" i="45"/>
  <c r="CXT225" i="45" s="1"/>
  <c r="CXU224" i="45"/>
  <c r="CXU225" i="45" s="1"/>
  <c r="CXV224" i="45"/>
  <c r="CXV225" i="45" s="1"/>
  <c r="CXW224" i="45"/>
  <c r="CXW225" i="45" s="1"/>
  <c r="CXX224" i="45"/>
  <c r="CXX225" i="45" s="1"/>
  <c r="CXY224" i="45"/>
  <c r="CXY225" i="45" s="1"/>
  <c r="CXZ224" i="45"/>
  <c r="CXZ225" i="45" s="1"/>
  <c r="CYA224" i="45"/>
  <c r="CYA225" i="45" s="1"/>
  <c r="CYB224" i="45"/>
  <c r="CYB225" i="45" s="1"/>
  <c r="CYC224" i="45"/>
  <c r="CYC225" i="45" s="1"/>
  <c r="CYD224" i="45"/>
  <c r="CYD225" i="45" s="1"/>
  <c r="CYE224" i="45"/>
  <c r="CYE225" i="45" s="1"/>
  <c r="CYF224" i="45"/>
  <c r="CYF225" i="45" s="1"/>
  <c r="CYG224" i="45"/>
  <c r="CYG225" i="45" s="1"/>
  <c r="CYH224" i="45"/>
  <c r="CYH225" i="45" s="1"/>
  <c r="CYI224" i="45"/>
  <c r="CYI225" i="45" s="1"/>
  <c r="CYJ224" i="45"/>
  <c r="CYJ225" i="45" s="1"/>
  <c r="CYK224" i="45"/>
  <c r="CYK225" i="45" s="1"/>
  <c r="CYL224" i="45"/>
  <c r="CYL225" i="45" s="1"/>
  <c r="CYM224" i="45"/>
  <c r="CYM225" i="45" s="1"/>
  <c r="CYN224" i="45"/>
  <c r="CYN225" i="45" s="1"/>
  <c r="CYO224" i="45"/>
  <c r="CYO225" i="45" s="1"/>
  <c r="CYP224" i="45"/>
  <c r="CYP225" i="45" s="1"/>
  <c r="CYQ224" i="45"/>
  <c r="CYQ225" i="45" s="1"/>
  <c r="CYR224" i="45"/>
  <c r="CYR225" i="45" s="1"/>
  <c r="CYS224" i="45"/>
  <c r="CYS225" i="45" s="1"/>
  <c r="CYT224" i="45"/>
  <c r="CYT225" i="45" s="1"/>
  <c r="CYU224" i="45"/>
  <c r="CYU225" i="45" s="1"/>
  <c r="CYV224" i="45"/>
  <c r="CYV225" i="45" s="1"/>
  <c r="CYW224" i="45"/>
  <c r="CYW225" i="45" s="1"/>
  <c r="CYX224" i="45"/>
  <c r="CYX225" i="45" s="1"/>
  <c r="CYY224" i="45"/>
  <c r="CYY225" i="45" s="1"/>
  <c r="CYZ224" i="45"/>
  <c r="CYZ225" i="45" s="1"/>
  <c r="CZA224" i="45"/>
  <c r="CZA225" i="45" s="1"/>
  <c r="CZB224" i="45"/>
  <c r="CZB225" i="45" s="1"/>
  <c r="CZC224" i="45"/>
  <c r="CZC225" i="45" s="1"/>
  <c r="CZD224" i="45"/>
  <c r="CZD225" i="45" s="1"/>
  <c r="CZE224" i="45"/>
  <c r="CZE225" i="45" s="1"/>
  <c r="CZF224" i="45"/>
  <c r="CZF225" i="45" s="1"/>
  <c r="CZG224" i="45"/>
  <c r="CZG225" i="45" s="1"/>
  <c r="CZH224" i="45"/>
  <c r="CZH225" i="45" s="1"/>
  <c r="CZI224" i="45"/>
  <c r="CZI225" i="45" s="1"/>
  <c r="CZJ224" i="45"/>
  <c r="CZJ225" i="45" s="1"/>
  <c r="CZK224" i="45"/>
  <c r="CZK225" i="45" s="1"/>
  <c r="CZL224" i="45"/>
  <c r="CZL225" i="45" s="1"/>
  <c r="CZM224" i="45"/>
  <c r="CZM225" i="45" s="1"/>
  <c r="CZN224" i="45"/>
  <c r="CZN225" i="45" s="1"/>
  <c r="CZO224" i="45"/>
  <c r="CZO225" i="45" s="1"/>
  <c r="CZP224" i="45"/>
  <c r="CZP225" i="45" s="1"/>
  <c r="CZQ224" i="45"/>
  <c r="CZQ225" i="45" s="1"/>
  <c r="CZR224" i="45"/>
  <c r="CZR225" i="45" s="1"/>
  <c r="CZS224" i="45"/>
  <c r="CZS225" i="45" s="1"/>
  <c r="CZT224" i="45"/>
  <c r="CZT225" i="45" s="1"/>
  <c r="CZU224" i="45"/>
  <c r="CZU225" i="45" s="1"/>
  <c r="CZV224" i="45"/>
  <c r="CZV225" i="45" s="1"/>
  <c r="CZW224" i="45"/>
  <c r="CZW225" i="45" s="1"/>
  <c r="CZX224" i="45"/>
  <c r="CZX225" i="45" s="1"/>
  <c r="CZY224" i="45"/>
  <c r="CZY225" i="45" s="1"/>
  <c r="CZZ224" i="45"/>
  <c r="CZZ225" i="45" s="1"/>
  <c r="DAA224" i="45"/>
  <c r="DAA225" i="45" s="1"/>
  <c r="DAB224" i="45"/>
  <c r="DAB225" i="45" s="1"/>
  <c r="DAC224" i="45"/>
  <c r="DAC225" i="45" s="1"/>
  <c r="DAD224" i="45"/>
  <c r="DAD225" i="45" s="1"/>
  <c r="DAE224" i="45"/>
  <c r="DAE225" i="45" s="1"/>
  <c r="DAF224" i="45"/>
  <c r="DAF225" i="45" s="1"/>
  <c r="DAG224" i="45"/>
  <c r="DAG225" i="45" s="1"/>
  <c r="DAH224" i="45"/>
  <c r="DAH225" i="45" s="1"/>
  <c r="DAI224" i="45"/>
  <c r="DAI225" i="45" s="1"/>
  <c r="DAJ224" i="45"/>
  <c r="DAJ225" i="45" s="1"/>
  <c r="DAK224" i="45"/>
  <c r="DAK225" i="45" s="1"/>
  <c r="DAL224" i="45"/>
  <c r="DAL225" i="45" s="1"/>
  <c r="DAM224" i="45"/>
  <c r="DAM225" i="45" s="1"/>
  <c r="DAN224" i="45"/>
  <c r="DAN225" i="45" s="1"/>
  <c r="DAO224" i="45"/>
  <c r="DAO225" i="45" s="1"/>
  <c r="DAP224" i="45"/>
  <c r="DAP225" i="45" s="1"/>
  <c r="DAQ224" i="45"/>
  <c r="DAQ225" i="45" s="1"/>
  <c r="DAR224" i="45"/>
  <c r="DAR225" i="45" s="1"/>
  <c r="DAS224" i="45"/>
  <c r="DAS225" i="45" s="1"/>
  <c r="DAT224" i="45"/>
  <c r="DAT225" i="45" s="1"/>
  <c r="DAU224" i="45"/>
  <c r="DAU225" i="45" s="1"/>
  <c r="DAV224" i="45"/>
  <c r="DAV225" i="45" s="1"/>
  <c r="DAW224" i="45"/>
  <c r="DAW225" i="45" s="1"/>
  <c r="DAX224" i="45"/>
  <c r="DAX225" i="45" s="1"/>
  <c r="DAY224" i="45"/>
  <c r="DAY225" i="45" s="1"/>
  <c r="DAZ224" i="45"/>
  <c r="DAZ225" i="45" s="1"/>
  <c r="DBA224" i="45"/>
  <c r="DBA225" i="45" s="1"/>
  <c r="DBB224" i="45"/>
  <c r="DBB225" i="45" s="1"/>
  <c r="DBC224" i="45"/>
  <c r="DBC225" i="45" s="1"/>
  <c r="DBD224" i="45"/>
  <c r="DBD225" i="45" s="1"/>
  <c r="DBE224" i="45"/>
  <c r="DBE225" i="45" s="1"/>
  <c r="DBF224" i="45"/>
  <c r="DBF225" i="45" s="1"/>
  <c r="DBG224" i="45"/>
  <c r="DBG225" i="45" s="1"/>
  <c r="DBH224" i="45"/>
  <c r="DBH225" i="45" s="1"/>
  <c r="DBI224" i="45"/>
  <c r="DBI225" i="45" s="1"/>
  <c r="DBJ224" i="45"/>
  <c r="DBJ225" i="45" s="1"/>
  <c r="DBK224" i="45"/>
  <c r="DBK225" i="45" s="1"/>
  <c r="DBL224" i="45"/>
  <c r="DBL225" i="45" s="1"/>
  <c r="DBM224" i="45"/>
  <c r="DBM225" i="45" s="1"/>
  <c r="DBN224" i="45"/>
  <c r="DBN225" i="45" s="1"/>
  <c r="DBO224" i="45"/>
  <c r="DBO225" i="45" s="1"/>
  <c r="DBP224" i="45"/>
  <c r="DBP225" i="45" s="1"/>
  <c r="DBQ224" i="45"/>
  <c r="DBQ225" i="45" s="1"/>
  <c r="DBR224" i="45"/>
  <c r="DBR225" i="45" s="1"/>
  <c r="DBS224" i="45"/>
  <c r="DBS225" i="45" s="1"/>
  <c r="DBT224" i="45"/>
  <c r="DBT225" i="45" s="1"/>
  <c r="DBU224" i="45"/>
  <c r="DBU225" i="45" s="1"/>
  <c r="DBV224" i="45"/>
  <c r="DBV225" i="45" s="1"/>
  <c r="DBW224" i="45"/>
  <c r="DBW225" i="45" s="1"/>
  <c r="DBX224" i="45"/>
  <c r="DBX225" i="45" s="1"/>
  <c r="DBY224" i="45"/>
  <c r="DBY225" i="45" s="1"/>
  <c r="DBZ224" i="45"/>
  <c r="DBZ225" i="45" s="1"/>
  <c r="DCA224" i="45"/>
  <c r="DCA225" i="45" s="1"/>
  <c r="DCB224" i="45"/>
  <c r="DCB225" i="45" s="1"/>
  <c r="DCC224" i="45"/>
  <c r="DCC225" i="45" s="1"/>
  <c r="DCD224" i="45"/>
  <c r="DCD225" i="45" s="1"/>
  <c r="DCE224" i="45"/>
  <c r="DCE225" i="45" s="1"/>
  <c r="DCF224" i="45"/>
  <c r="DCF225" i="45" s="1"/>
  <c r="DCG224" i="45"/>
  <c r="DCG225" i="45" s="1"/>
  <c r="DCH224" i="45"/>
  <c r="DCH225" i="45" s="1"/>
  <c r="DCI224" i="45"/>
  <c r="DCI225" i="45" s="1"/>
  <c r="DCJ224" i="45"/>
  <c r="DCJ225" i="45" s="1"/>
  <c r="DCK224" i="45"/>
  <c r="DCK225" i="45" s="1"/>
  <c r="DCL224" i="45"/>
  <c r="DCL225" i="45" s="1"/>
  <c r="DCM224" i="45"/>
  <c r="DCM225" i="45" s="1"/>
  <c r="DCN224" i="45"/>
  <c r="DCN225" i="45" s="1"/>
  <c r="DCO224" i="45"/>
  <c r="DCO225" i="45" s="1"/>
  <c r="DCP224" i="45"/>
  <c r="DCP225" i="45" s="1"/>
  <c r="DCQ224" i="45"/>
  <c r="DCQ225" i="45" s="1"/>
  <c r="DCR224" i="45"/>
  <c r="DCR225" i="45" s="1"/>
  <c r="DCS224" i="45"/>
  <c r="DCS225" i="45" s="1"/>
  <c r="DCT224" i="45"/>
  <c r="DCT225" i="45" s="1"/>
  <c r="DCU224" i="45"/>
  <c r="DCU225" i="45" s="1"/>
  <c r="DCV224" i="45"/>
  <c r="DCV225" i="45" s="1"/>
  <c r="DCW224" i="45"/>
  <c r="DCW225" i="45" s="1"/>
  <c r="DCX224" i="45"/>
  <c r="DCX225" i="45" s="1"/>
  <c r="DCY224" i="45"/>
  <c r="DCY225" i="45" s="1"/>
  <c r="DCZ224" i="45"/>
  <c r="DCZ225" i="45" s="1"/>
  <c r="DDA224" i="45"/>
  <c r="DDA225" i="45" s="1"/>
  <c r="DDB224" i="45"/>
  <c r="DDB225" i="45" s="1"/>
  <c r="DDC224" i="45"/>
  <c r="DDC225" i="45" s="1"/>
  <c r="DDD224" i="45"/>
  <c r="DDD225" i="45" s="1"/>
  <c r="DDE224" i="45"/>
  <c r="DDE225" i="45" s="1"/>
  <c r="DDF224" i="45"/>
  <c r="DDF225" i="45" s="1"/>
  <c r="DDG224" i="45"/>
  <c r="DDG225" i="45" s="1"/>
  <c r="DDH224" i="45"/>
  <c r="DDH225" i="45" s="1"/>
  <c r="DDI224" i="45"/>
  <c r="DDI225" i="45" s="1"/>
  <c r="DDJ224" i="45"/>
  <c r="DDJ225" i="45" s="1"/>
  <c r="DDK224" i="45"/>
  <c r="DDK225" i="45" s="1"/>
  <c r="DDL224" i="45"/>
  <c r="DDL225" i="45" s="1"/>
  <c r="DDM224" i="45"/>
  <c r="DDM225" i="45" s="1"/>
  <c r="DDN224" i="45"/>
  <c r="DDN225" i="45" s="1"/>
  <c r="DDO224" i="45"/>
  <c r="DDO225" i="45" s="1"/>
  <c r="DDP224" i="45"/>
  <c r="DDP225" i="45" s="1"/>
  <c r="DDQ224" i="45"/>
  <c r="DDQ225" i="45" s="1"/>
  <c r="DDR224" i="45"/>
  <c r="DDR225" i="45" s="1"/>
  <c r="DDS224" i="45"/>
  <c r="DDS225" i="45" s="1"/>
  <c r="DDT224" i="45"/>
  <c r="DDT225" i="45" s="1"/>
  <c r="DDU224" i="45"/>
  <c r="DDU225" i="45" s="1"/>
  <c r="DDV224" i="45"/>
  <c r="DDV225" i="45" s="1"/>
  <c r="DDW224" i="45"/>
  <c r="DDW225" i="45" s="1"/>
  <c r="DDX224" i="45"/>
  <c r="DDX225" i="45" s="1"/>
  <c r="DDY224" i="45"/>
  <c r="DDY225" i="45" s="1"/>
  <c r="DDZ224" i="45"/>
  <c r="DDZ225" i="45" s="1"/>
  <c r="DEA224" i="45"/>
  <c r="DEA225" i="45" s="1"/>
  <c r="DEB224" i="45"/>
  <c r="DEB225" i="45" s="1"/>
  <c r="DEC224" i="45"/>
  <c r="DEC225" i="45" s="1"/>
  <c r="DED224" i="45"/>
  <c r="DED225" i="45" s="1"/>
  <c r="DEE224" i="45"/>
  <c r="DEE225" i="45" s="1"/>
  <c r="DEF224" i="45"/>
  <c r="DEF225" i="45" s="1"/>
  <c r="DEG224" i="45"/>
  <c r="DEG225" i="45" s="1"/>
  <c r="DEH224" i="45"/>
  <c r="DEH225" i="45" s="1"/>
  <c r="DEI224" i="45"/>
  <c r="DEI225" i="45" s="1"/>
  <c r="DEJ224" i="45"/>
  <c r="DEJ225" i="45" s="1"/>
  <c r="DEK224" i="45"/>
  <c r="DEK225" i="45" s="1"/>
  <c r="DEL224" i="45"/>
  <c r="DEL225" i="45" s="1"/>
  <c r="DEM224" i="45"/>
  <c r="DEM225" i="45" s="1"/>
  <c r="DEN224" i="45"/>
  <c r="DEN225" i="45" s="1"/>
  <c r="DEO224" i="45"/>
  <c r="DEO225" i="45" s="1"/>
  <c r="DEP224" i="45"/>
  <c r="DEP225" i="45" s="1"/>
  <c r="DEQ224" i="45"/>
  <c r="DEQ225" i="45" s="1"/>
  <c r="DER224" i="45"/>
  <c r="DER225" i="45" s="1"/>
  <c r="DES224" i="45"/>
  <c r="DES225" i="45" s="1"/>
  <c r="DET224" i="45"/>
  <c r="DET225" i="45" s="1"/>
  <c r="DEU224" i="45"/>
  <c r="DEU225" i="45" s="1"/>
  <c r="DEV224" i="45"/>
  <c r="DEV225" i="45" s="1"/>
  <c r="DEW224" i="45"/>
  <c r="DEW225" i="45" s="1"/>
  <c r="DEX224" i="45"/>
  <c r="DEX225" i="45" s="1"/>
  <c r="DEY224" i="45"/>
  <c r="DEY225" i="45" s="1"/>
  <c r="DEZ224" i="45"/>
  <c r="DEZ225" i="45" s="1"/>
  <c r="DFA224" i="45"/>
  <c r="DFA225" i="45" s="1"/>
  <c r="DFB224" i="45"/>
  <c r="DFB225" i="45" s="1"/>
  <c r="DFC224" i="45"/>
  <c r="DFC225" i="45" s="1"/>
  <c r="DFD224" i="45"/>
  <c r="DFD225" i="45" s="1"/>
  <c r="DFE224" i="45"/>
  <c r="DFE225" i="45" s="1"/>
  <c r="DFF224" i="45"/>
  <c r="DFF225" i="45" s="1"/>
  <c r="DFG224" i="45"/>
  <c r="DFG225" i="45" s="1"/>
  <c r="DFH224" i="45"/>
  <c r="DFH225" i="45" s="1"/>
  <c r="DFI224" i="45"/>
  <c r="DFI225" i="45" s="1"/>
  <c r="DFJ224" i="45"/>
  <c r="DFJ225" i="45" s="1"/>
  <c r="DFK224" i="45"/>
  <c r="DFK225" i="45" s="1"/>
  <c r="DFL224" i="45"/>
  <c r="DFL225" i="45" s="1"/>
  <c r="DFM224" i="45"/>
  <c r="DFM225" i="45" s="1"/>
  <c r="DFN224" i="45"/>
  <c r="DFN225" i="45" s="1"/>
  <c r="DFO224" i="45"/>
  <c r="DFO225" i="45" s="1"/>
  <c r="DFP224" i="45"/>
  <c r="DFP225" i="45" s="1"/>
  <c r="DFQ224" i="45"/>
  <c r="DFQ225" i="45" s="1"/>
  <c r="DFR224" i="45"/>
  <c r="DFR225" i="45" s="1"/>
  <c r="DFS224" i="45"/>
  <c r="DFS225" i="45" s="1"/>
  <c r="DFT224" i="45"/>
  <c r="DFT225" i="45" s="1"/>
  <c r="DFU224" i="45"/>
  <c r="DFU225" i="45" s="1"/>
  <c r="DFV224" i="45"/>
  <c r="DFV225" i="45" s="1"/>
  <c r="DFW224" i="45"/>
  <c r="DFW225" i="45" s="1"/>
  <c r="DFX224" i="45"/>
  <c r="DFX225" i="45" s="1"/>
  <c r="DFY224" i="45"/>
  <c r="DFY225" i="45" s="1"/>
  <c r="DFZ224" i="45"/>
  <c r="DFZ225" i="45" s="1"/>
  <c r="DGA224" i="45"/>
  <c r="DGA225" i="45" s="1"/>
  <c r="DGB224" i="45"/>
  <c r="DGB225" i="45" s="1"/>
  <c r="DGC224" i="45"/>
  <c r="DGC225" i="45" s="1"/>
  <c r="DGD224" i="45"/>
  <c r="DGD225" i="45" s="1"/>
  <c r="DGE224" i="45"/>
  <c r="DGE225" i="45" s="1"/>
  <c r="DGF224" i="45"/>
  <c r="DGF225" i="45" s="1"/>
  <c r="DGG224" i="45"/>
  <c r="DGG225" i="45" s="1"/>
  <c r="DGH224" i="45"/>
  <c r="DGH225" i="45" s="1"/>
  <c r="DGI224" i="45"/>
  <c r="DGI225" i="45" s="1"/>
  <c r="DGJ224" i="45"/>
  <c r="DGJ225" i="45" s="1"/>
  <c r="DGK224" i="45"/>
  <c r="DGK225" i="45" s="1"/>
  <c r="DGL224" i="45"/>
  <c r="DGL225" i="45" s="1"/>
  <c r="DGM224" i="45"/>
  <c r="DGM225" i="45" s="1"/>
  <c r="DGN224" i="45"/>
  <c r="DGN225" i="45" s="1"/>
  <c r="DGO224" i="45"/>
  <c r="DGO225" i="45" s="1"/>
  <c r="DGP224" i="45"/>
  <c r="DGP225" i="45" s="1"/>
  <c r="DGQ224" i="45"/>
  <c r="DGQ225" i="45" s="1"/>
  <c r="DGR224" i="45"/>
  <c r="DGR225" i="45" s="1"/>
  <c r="DGS224" i="45"/>
  <c r="DGS225" i="45" s="1"/>
  <c r="DGT224" i="45"/>
  <c r="DGT225" i="45" s="1"/>
  <c r="DGU224" i="45"/>
  <c r="DGU225" i="45" s="1"/>
  <c r="DGV224" i="45"/>
  <c r="DGV225" i="45" s="1"/>
  <c r="DGW224" i="45"/>
  <c r="DGW225" i="45" s="1"/>
  <c r="DGX224" i="45"/>
  <c r="DGX225" i="45" s="1"/>
  <c r="DGY224" i="45"/>
  <c r="DGY225" i="45" s="1"/>
  <c r="DGZ224" i="45"/>
  <c r="DGZ225" i="45" s="1"/>
  <c r="DHA224" i="45"/>
  <c r="DHA225" i="45" s="1"/>
  <c r="DHB224" i="45"/>
  <c r="DHB225" i="45" s="1"/>
  <c r="DHC224" i="45"/>
  <c r="DHC225" i="45" s="1"/>
  <c r="DHD224" i="45"/>
  <c r="DHD225" i="45" s="1"/>
  <c r="DHE224" i="45"/>
  <c r="DHE225" i="45" s="1"/>
  <c r="DHF224" i="45"/>
  <c r="DHF225" i="45" s="1"/>
  <c r="DHG224" i="45"/>
  <c r="DHG225" i="45" s="1"/>
  <c r="DHH224" i="45"/>
  <c r="DHH225" i="45" s="1"/>
  <c r="DHI224" i="45"/>
  <c r="DHI225" i="45" s="1"/>
  <c r="DHJ224" i="45"/>
  <c r="DHJ225" i="45" s="1"/>
  <c r="DHK224" i="45"/>
  <c r="DHK225" i="45" s="1"/>
  <c r="DHL224" i="45"/>
  <c r="DHL225" i="45" s="1"/>
  <c r="DHM224" i="45"/>
  <c r="DHM225" i="45" s="1"/>
  <c r="DHN224" i="45"/>
  <c r="DHN225" i="45" s="1"/>
  <c r="DHO224" i="45"/>
  <c r="DHO225" i="45" s="1"/>
  <c r="DHP224" i="45"/>
  <c r="DHP225" i="45" s="1"/>
  <c r="DHQ224" i="45"/>
  <c r="DHQ225" i="45" s="1"/>
  <c r="DHR224" i="45"/>
  <c r="DHR225" i="45" s="1"/>
  <c r="DHS224" i="45"/>
  <c r="DHS225" i="45" s="1"/>
  <c r="DHT224" i="45"/>
  <c r="DHT225" i="45" s="1"/>
  <c r="DHU224" i="45"/>
  <c r="DHU225" i="45" s="1"/>
  <c r="DHV224" i="45"/>
  <c r="DHV225" i="45" s="1"/>
  <c r="DHW224" i="45"/>
  <c r="DHW225" i="45" s="1"/>
  <c r="DHX224" i="45"/>
  <c r="DHX225" i="45" s="1"/>
  <c r="DHY224" i="45"/>
  <c r="DHY225" i="45" s="1"/>
  <c r="DHZ224" i="45"/>
  <c r="DHZ225" i="45" s="1"/>
  <c r="DIA224" i="45"/>
  <c r="DIA225" i="45" s="1"/>
  <c r="DIB224" i="45"/>
  <c r="DIB225" i="45" s="1"/>
  <c r="DIC224" i="45"/>
  <c r="DIC225" i="45" s="1"/>
  <c r="DID224" i="45"/>
  <c r="DID225" i="45" s="1"/>
  <c r="DIE224" i="45"/>
  <c r="DIE225" i="45" s="1"/>
  <c r="DIF224" i="45"/>
  <c r="DIF225" i="45" s="1"/>
  <c r="DIG224" i="45"/>
  <c r="DIG225" i="45" s="1"/>
  <c r="DIH224" i="45"/>
  <c r="DIH225" i="45" s="1"/>
  <c r="DII224" i="45"/>
  <c r="DII225" i="45" s="1"/>
  <c r="DIJ224" i="45"/>
  <c r="DIJ225" i="45" s="1"/>
  <c r="DIK224" i="45"/>
  <c r="DIK225" i="45" s="1"/>
  <c r="DIL224" i="45"/>
  <c r="DIL225" i="45" s="1"/>
  <c r="DIM224" i="45"/>
  <c r="DIM225" i="45" s="1"/>
  <c r="DIN224" i="45"/>
  <c r="DIN225" i="45" s="1"/>
  <c r="DIO224" i="45"/>
  <c r="DIO225" i="45" s="1"/>
  <c r="DIP224" i="45"/>
  <c r="DIP225" i="45" s="1"/>
  <c r="DIQ224" i="45"/>
  <c r="DIQ225" i="45" s="1"/>
  <c r="DIR224" i="45"/>
  <c r="DIR225" i="45" s="1"/>
  <c r="DIS224" i="45"/>
  <c r="DIS225" i="45" s="1"/>
  <c r="DIT224" i="45"/>
  <c r="DIT225" i="45" s="1"/>
  <c r="DIU224" i="45"/>
  <c r="DIU225" i="45" s="1"/>
  <c r="DIV224" i="45"/>
  <c r="DIV225" i="45" s="1"/>
  <c r="DIW224" i="45"/>
  <c r="DIW225" i="45" s="1"/>
  <c r="DIX224" i="45"/>
  <c r="DIX225" i="45" s="1"/>
  <c r="DIY224" i="45"/>
  <c r="DIY225" i="45" s="1"/>
  <c r="DIZ224" i="45"/>
  <c r="DIZ225" i="45" s="1"/>
  <c r="DJA224" i="45"/>
  <c r="DJA225" i="45" s="1"/>
  <c r="DJB224" i="45"/>
  <c r="DJB225" i="45" s="1"/>
  <c r="DJC224" i="45"/>
  <c r="DJC225" i="45" s="1"/>
  <c r="DJD224" i="45"/>
  <c r="DJD225" i="45" s="1"/>
  <c r="DJE224" i="45"/>
  <c r="DJE225" i="45" s="1"/>
  <c r="DJF224" i="45"/>
  <c r="DJF225" i="45" s="1"/>
  <c r="DJG224" i="45"/>
  <c r="DJG225" i="45" s="1"/>
  <c r="DJH224" i="45"/>
  <c r="DJH225" i="45" s="1"/>
  <c r="DJI224" i="45"/>
  <c r="DJI225" i="45" s="1"/>
  <c r="DJJ224" i="45"/>
  <c r="DJJ225" i="45" s="1"/>
  <c r="DJK224" i="45"/>
  <c r="DJK225" i="45" s="1"/>
  <c r="DJL224" i="45"/>
  <c r="DJL225" i="45" s="1"/>
  <c r="DJM224" i="45"/>
  <c r="DJM225" i="45" s="1"/>
  <c r="DJN224" i="45"/>
  <c r="DJN225" i="45" s="1"/>
  <c r="DJO224" i="45"/>
  <c r="DJO225" i="45" s="1"/>
  <c r="DJP224" i="45"/>
  <c r="DJP225" i="45" s="1"/>
  <c r="DJQ224" i="45"/>
  <c r="DJQ225" i="45" s="1"/>
  <c r="DJR224" i="45"/>
  <c r="DJR225" i="45" s="1"/>
  <c r="DJS224" i="45"/>
  <c r="DJS225" i="45" s="1"/>
  <c r="DJT224" i="45"/>
  <c r="DJT225" i="45" s="1"/>
  <c r="DJU224" i="45"/>
  <c r="DJU225" i="45" s="1"/>
  <c r="DJV224" i="45"/>
  <c r="DJV225" i="45" s="1"/>
  <c r="DJW224" i="45"/>
  <c r="DJW225" i="45" s="1"/>
  <c r="DJX224" i="45"/>
  <c r="DJX225" i="45" s="1"/>
  <c r="DJY224" i="45"/>
  <c r="DJY225" i="45" s="1"/>
  <c r="DJZ224" i="45"/>
  <c r="DJZ225" i="45" s="1"/>
  <c r="DKA224" i="45"/>
  <c r="DKA225" i="45" s="1"/>
  <c r="DKB224" i="45"/>
  <c r="DKB225" i="45" s="1"/>
  <c r="DKC224" i="45"/>
  <c r="DKC225" i="45" s="1"/>
  <c r="DKD224" i="45"/>
  <c r="DKD225" i="45" s="1"/>
  <c r="DKE224" i="45"/>
  <c r="DKE225" i="45" s="1"/>
  <c r="DKF224" i="45"/>
  <c r="DKF225" i="45" s="1"/>
  <c r="DKG224" i="45"/>
  <c r="DKG225" i="45" s="1"/>
  <c r="DKH224" i="45"/>
  <c r="DKH225" i="45" s="1"/>
  <c r="DKI224" i="45"/>
  <c r="DKI225" i="45" s="1"/>
  <c r="DKJ224" i="45"/>
  <c r="DKJ225" i="45" s="1"/>
  <c r="DKK224" i="45"/>
  <c r="DKK225" i="45" s="1"/>
  <c r="DKL224" i="45"/>
  <c r="DKL225" i="45" s="1"/>
  <c r="DKM224" i="45"/>
  <c r="DKM225" i="45" s="1"/>
  <c r="DKN224" i="45"/>
  <c r="DKN225" i="45" s="1"/>
  <c r="DKO224" i="45"/>
  <c r="DKO225" i="45" s="1"/>
  <c r="DKP224" i="45"/>
  <c r="DKP225" i="45" s="1"/>
  <c r="DKQ224" i="45"/>
  <c r="DKQ225" i="45" s="1"/>
  <c r="DKR224" i="45"/>
  <c r="DKR225" i="45" s="1"/>
  <c r="DKS224" i="45"/>
  <c r="DKS225" i="45" s="1"/>
  <c r="DKT224" i="45"/>
  <c r="DKT225" i="45" s="1"/>
  <c r="DKU224" i="45"/>
  <c r="DKU225" i="45" s="1"/>
  <c r="DKV224" i="45"/>
  <c r="DKV225" i="45" s="1"/>
  <c r="DKW224" i="45"/>
  <c r="DKW225" i="45" s="1"/>
  <c r="DKX224" i="45"/>
  <c r="DKX225" i="45" s="1"/>
  <c r="DKY224" i="45"/>
  <c r="DKY225" i="45" s="1"/>
  <c r="DKZ224" i="45"/>
  <c r="DKZ225" i="45" s="1"/>
  <c r="DLA224" i="45"/>
  <c r="DLA225" i="45" s="1"/>
  <c r="DLB224" i="45"/>
  <c r="DLB225" i="45" s="1"/>
  <c r="DLC224" i="45"/>
  <c r="DLC225" i="45" s="1"/>
  <c r="DLD224" i="45"/>
  <c r="DLD225" i="45" s="1"/>
  <c r="DLE224" i="45"/>
  <c r="DLE225" i="45" s="1"/>
  <c r="DLF224" i="45"/>
  <c r="DLF225" i="45" s="1"/>
  <c r="DLG224" i="45"/>
  <c r="DLG225" i="45" s="1"/>
  <c r="DLH224" i="45"/>
  <c r="DLH225" i="45" s="1"/>
  <c r="DLI224" i="45"/>
  <c r="DLI225" i="45" s="1"/>
  <c r="DLJ224" i="45"/>
  <c r="DLJ225" i="45" s="1"/>
  <c r="DLK224" i="45"/>
  <c r="DLK225" i="45" s="1"/>
  <c r="DLL224" i="45"/>
  <c r="DLL225" i="45" s="1"/>
  <c r="DLM224" i="45"/>
  <c r="DLM225" i="45" s="1"/>
  <c r="DLN224" i="45"/>
  <c r="DLN225" i="45" s="1"/>
  <c r="DLO224" i="45"/>
  <c r="DLO225" i="45" s="1"/>
  <c r="DLP224" i="45"/>
  <c r="DLP225" i="45" s="1"/>
  <c r="DLQ224" i="45"/>
  <c r="DLQ225" i="45" s="1"/>
  <c r="DLR224" i="45"/>
  <c r="DLR225" i="45" s="1"/>
  <c r="DLS224" i="45"/>
  <c r="DLS225" i="45" s="1"/>
  <c r="DLT224" i="45"/>
  <c r="DLT225" i="45" s="1"/>
  <c r="DLU224" i="45"/>
  <c r="DLU225" i="45" s="1"/>
  <c r="DLV224" i="45"/>
  <c r="DLV225" i="45" s="1"/>
  <c r="DLW224" i="45"/>
  <c r="DLW225" i="45" s="1"/>
  <c r="DLX224" i="45"/>
  <c r="DLX225" i="45" s="1"/>
  <c r="DLY224" i="45"/>
  <c r="DLY225" i="45" s="1"/>
  <c r="DLZ224" i="45"/>
  <c r="DLZ225" i="45" s="1"/>
  <c r="DMA224" i="45"/>
  <c r="DMA225" i="45" s="1"/>
  <c r="DMB224" i="45"/>
  <c r="DMB225" i="45" s="1"/>
  <c r="DMC224" i="45"/>
  <c r="DMC225" i="45" s="1"/>
  <c r="DMD224" i="45"/>
  <c r="DMD225" i="45" s="1"/>
  <c r="DME224" i="45"/>
  <c r="DME225" i="45" s="1"/>
  <c r="DMF224" i="45"/>
  <c r="DMF225" i="45" s="1"/>
  <c r="DMG224" i="45"/>
  <c r="DMG225" i="45" s="1"/>
  <c r="DMH224" i="45"/>
  <c r="DMH225" i="45" s="1"/>
  <c r="DMI224" i="45"/>
  <c r="DMI225" i="45" s="1"/>
  <c r="DMJ224" i="45"/>
  <c r="DMJ225" i="45" s="1"/>
  <c r="DMK224" i="45"/>
  <c r="DMK225" i="45" s="1"/>
  <c r="DML224" i="45"/>
  <c r="DML225" i="45" s="1"/>
  <c r="DMM224" i="45"/>
  <c r="DMM225" i="45" s="1"/>
  <c r="DMN224" i="45"/>
  <c r="DMN225" i="45" s="1"/>
  <c r="DMO224" i="45"/>
  <c r="DMO225" i="45" s="1"/>
  <c r="DMP224" i="45"/>
  <c r="DMP225" i="45" s="1"/>
  <c r="DMQ224" i="45"/>
  <c r="DMQ225" i="45" s="1"/>
  <c r="DMR224" i="45"/>
  <c r="DMR225" i="45" s="1"/>
  <c r="DMS224" i="45"/>
  <c r="DMS225" i="45" s="1"/>
  <c r="DMT224" i="45"/>
  <c r="DMT225" i="45" s="1"/>
  <c r="DMU224" i="45"/>
  <c r="DMU225" i="45" s="1"/>
  <c r="DMV224" i="45"/>
  <c r="DMV225" i="45" s="1"/>
  <c r="DMW224" i="45"/>
  <c r="DMW225" i="45" s="1"/>
  <c r="DMX224" i="45"/>
  <c r="DMX225" i="45" s="1"/>
  <c r="DMY224" i="45"/>
  <c r="DMY225" i="45" s="1"/>
  <c r="DMZ224" i="45"/>
  <c r="DMZ225" i="45" s="1"/>
  <c r="DNA224" i="45"/>
  <c r="DNA225" i="45" s="1"/>
  <c r="DNB224" i="45"/>
  <c r="DNB225" i="45" s="1"/>
  <c r="DNC224" i="45"/>
  <c r="DNC225" i="45" s="1"/>
  <c r="DND224" i="45"/>
  <c r="DND225" i="45" s="1"/>
  <c r="DNE224" i="45"/>
  <c r="DNE225" i="45" s="1"/>
  <c r="DNF224" i="45"/>
  <c r="DNF225" i="45" s="1"/>
  <c r="DNG224" i="45"/>
  <c r="DNG225" i="45" s="1"/>
  <c r="DNH224" i="45"/>
  <c r="DNH225" i="45" s="1"/>
  <c r="DNI224" i="45"/>
  <c r="DNI225" i="45" s="1"/>
  <c r="DNJ224" i="45"/>
  <c r="DNJ225" i="45" s="1"/>
  <c r="DNK224" i="45"/>
  <c r="DNK225" i="45" s="1"/>
  <c r="DNL224" i="45"/>
  <c r="DNL225" i="45" s="1"/>
  <c r="DNM224" i="45"/>
  <c r="DNM225" i="45" s="1"/>
  <c r="DNN224" i="45"/>
  <c r="DNN225" i="45" s="1"/>
  <c r="DNO224" i="45"/>
  <c r="DNO225" i="45" s="1"/>
  <c r="DNP224" i="45"/>
  <c r="DNP225" i="45" s="1"/>
  <c r="DNQ224" i="45"/>
  <c r="DNQ225" i="45" s="1"/>
  <c r="DNR224" i="45"/>
  <c r="DNR225" i="45" s="1"/>
  <c r="DNS224" i="45"/>
  <c r="DNS225" i="45" s="1"/>
  <c r="DNT224" i="45"/>
  <c r="DNT225" i="45" s="1"/>
  <c r="DNU224" i="45"/>
  <c r="DNU225" i="45" s="1"/>
  <c r="DNV224" i="45"/>
  <c r="DNV225" i="45" s="1"/>
  <c r="DNW224" i="45"/>
  <c r="DNW225" i="45" s="1"/>
  <c r="DNX224" i="45"/>
  <c r="DNX225" i="45" s="1"/>
  <c r="DNY224" i="45"/>
  <c r="DNY225" i="45" s="1"/>
  <c r="DNZ224" i="45"/>
  <c r="DNZ225" i="45" s="1"/>
  <c r="DOA224" i="45"/>
  <c r="DOA225" i="45" s="1"/>
  <c r="DOB224" i="45"/>
  <c r="DOB225" i="45" s="1"/>
  <c r="DOC224" i="45"/>
  <c r="DOC225" i="45" s="1"/>
  <c r="DOD224" i="45"/>
  <c r="DOD225" i="45" s="1"/>
  <c r="DOE224" i="45"/>
  <c r="DOE225" i="45" s="1"/>
  <c r="DOF224" i="45"/>
  <c r="DOF225" i="45" s="1"/>
  <c r="DOG224" i="45"/>
  <c r="DOG225" i="45" s="1"/>
  <c r="DOH224" i="45"/>
  <c r="DOH225" i="45" s="1"/>
  <c r="DOI224" i="45"/>
  <c r="DOI225" i="45" s="1"/>
  <c r="DOJ224" i="45"/>
  <c r="DOJ225" i="45" s="1"/>
  <c r="DOK224" i="45"/>
  <c r="DOK225" i="45" s="1"/>
  <c r="DOL224" i="45"/>
  <c r="DOL225" i="45" s="1"/>
  <c r="DOM224" i="45"/>
  <c r="DOM225" i="45" s="1"/>
  <c r="DON224" i="45"/>
  <c r="DON225" i="45" s="1"/>
  <c r="DOO224" i="45"/>
  <c r="DOO225" i="45" s="1"/>
  <c r="DOP224" i="45"/>
  <c r="DOP225" i="45" s="1"/>
  <c r="DOQ224" i="45"/>
  <c r="DOQ225" i="45" s="1"/>
  <c r="DOR224" i="45"/>
  <c r="DOR225" i="45" s="1"/>
  <c r="DOS224" i="45"/>
  <c r="DOS225" i="45" s="1"/>
  <c r="DOT224" i="45"/>
  <c r="DOT225" i="45" s="1"/>
  <c r="DOU224" i="45"/>
  <c r="DOU225" i="45" s="1"/>
  <c r="DOV224" i="45"/>
  <c r="DOV225" i="45" s="1"/>
  <c r="DOW224" i="45"/>
  <c r="DOW225" i="45" s="1"/>
  <c r="DOX224" i="45"/>
  <c r="DOX225" i="45" s="1"/>
  <c r="DOY224" i="45"/>
  <c r="DOY225" i="45" s="1"/>
  <c r="DOZ224" i="45"/>
  <c r="DOZ225" i="45" s="1"/>
  <c r="DPA224" i="45"/>
  <c r="DPA225" i="45" s="1"/>
  <c r="DPB224" i="45"/>
  <c r="DPB225" i="45" s="1"/>
  <c r="DPC224" i="45"/>
  <c r="DPC225" i="45" s="1"/>
  <c r="DPD224" i="45"/>
  <c r="DPD225" i="45" s="1"/>
  <c r="DPE224" i="45"/>
  <c r="DPE225" i="45" s="1"/>
  <c r="DPF224" i="45"/>
  <c r="DPF225" i="45" s="1"/>
  <c r="DPG224" i="45"/>
  <c r="DPG225" i="45" s="1"/>
  <c r="DPH224" i="45"/>
  <c r="DPH225" i="45" s="1"/>
  <c r="DPI224" i="45"/>
  <c r="DPI225" i="45" s="1"/>
  <c r="DPJ224" i="45"/>
  <c r="DPJ225" i="45" s="1"/>
  <c r="DPK224" i="45"/>
  <c r="DPK225" i="45" s="1"/>
  <c r="DPL224" i="45"/>
  <c r="DPL225" i="45" s="1"/>
  <c r="DPM224" i="45"/>
  <c r="DPM225" i="45" s="1"/>
  <c r="DPN224" i="45"/>
  <c r="DPN225" i="45" s="1"/>
  <c r="DPO224" i="45"/>
  <c r="DPO225" i="45" s="1"/>
  <c r="DPP224" i="45"/>
  <c r="DPP225" i="45" s="1"/>
  <c r="DPQ224" i="45"/>
  <c r="DPQ225" i="45" s="1"/>
  <c r="DPR224" i="45"/>
  <c r="DPR225" i="45" s="1"/>
  <c r="DPS224" i="45"/>
  <c r="DPS225" i="45" s="1"/>
  <c r="DPT224" i="45"/>
  <c r="DPT225" i="45" s="1"/>
  <c r="DPU224" i="45"/>
  <c r="DPU225" i="45" s="1"/>
  <c r="DPV224" i="45"/>
  <c r="DPV225" i="45" s="1"/>
  <c r="DPW224" i="45"/>
  <c r="DPW225" i="45" s="1"/>
  <c r="DPX224" i="45"/>
  <c r="DPX225" i="45" s="1"/>
  <c r="DPY224" i="45"/>
  <c r="DPY225" i="45" s="1"/>
  <c r="DPZ224" i="45"/>
  <c r="DPZ225" i="45" s="1"/>
  <c r="DQA224" i="45"/>
  <c r="DQA225" i="45" s="1"/>
  <c r="DQB224" i="45"/>
  <c r="DQB225" i="45" s="1"/>
  <c r="DQC224" i="45"/>
  <c r="DQC225" i="45" s="1"/>
  <c r="DQD224" i="45"/>
  <c r="DQD225" i="45" s="1"/>
  <c r="DQE224" i="45"/>
  <c r="DQE225" i="45" s="1"/>
  <c r="DQF224" i="45"/>
  <c r="DQF225" i="45" s="1"/>
  <c r="DQG224" i="45"/>
  <c r="DQG225" i="45" s="1"/>
  <c r="DQH224" i="45"/>
  <c r="DQH225" i="45" s="1"/>
  <c r="DQI224" i="45"/>
  <c r="DQI225" i="45" s="1"/>
  <c r="DQJ224" i="45"/>
  <c r="DQJ225" i="45" s="1"/>
  <c r="DQK224" i="45"/>
  <c r="DQK225" i="45" s="1"/>
  <c r="DQL224" i="45"/>
  <c r="DQL225" i="45" s="1"/>
  <c r="DQM224" i="45"/>
  <c r="DQM225" i="45" s="1"/>
  <c r="DQN224" i="45"/>
  <c r="DQN225" i="45" s="1"/>
  <c r="DQO224" i="45"/>
  <c r="DQO225" i="45" s="1"/>
  <c r="DQP224" i="45"/>
  <c r="DQP225" i="45" s="1"/>
  <c r="DQQ224" i="45"/>
  <c r="DQQ225" i="45" s="1"/>
  <c r="DQR224" i="45"/>
  <c r="DQR225" i="45" s="1"/>
  <c r="DQS224" i="45"/>
  <c r="DQS225" i="45" s="1"/>
  <c r="DQT224" i="45"/>
  <c r="DQT225" i="45" s="1"/>
  <c r="DQU224" i="45"/>
  <c r="DQU225" i="45" s="1"/>
  <c r="DQV224" i="45"/>
  <c r="DQV225" i="45" s="1"/>
  <c r="DQW224" i="45"/>
  <c r="DQW225" i="45" s="1"/>
  <c r="DQX224" i="45"/>
  <c r="DQX225" i="45" s="1"/>
  <c r="DQY224" i="45"/>
  <c r="DQY225" i="45" s="1"/>
  <c r="DQZ224" i="45"/>
  <c r="DQZ225" i="45" s="1"/>
  <c r="DRA224" i="45"/>
  <c r="DRA225" i="45" s="1"/>
  <c r="DRB224" i="45"/>
  <c r="DRB225" i="45" s="1"/>
  <c r="DRC224" i="45"/>
  <c r="DRC225" i="45" s="1"/>
  <c r="DRD224" i="45"/>
  <c r="DRD225" i="45" s="1"/>
  <c r="DRE224" i="45"/>
  <c r="DRE225" i="45" s="1"/>
  <c r="DRF224" i="45"/>
  <c r="DRF225" i="45" s="1"/>
  <c r="DRG224" i="45"/>
  <c r="DRG225" i="45" s="1"/>
  <c r="DRH224" i="45"/>
  <c r="DRH225" i="45" s="1"/>
  <c r="DRI224" i="45"/>
  <c r="DRI225" i="45" s="1"/>
  <c r="DRJ224" i="45"/>
  <c r="DRJ225" i="45" s="1"/>
  <c r="DRK224" i="45"/>
  <c r="DRK225" i="45" s="1"/>
  <c r="DRL224" i="45"/>
  <c r="DRL225" i="45" s="1"/>
  <c r="DRM224" i="45"/>
  <c r="DRM225" i="45" s="1"/>
  <c r="DRN224" i="45"/>
  <c r="DRN225" i="45" s="1"/>
  <c r="DRO224" i="45"/>
  <c r="DRO225" i="45" s="1"/>
  <c r="DRP224" i="45"/>
  <c r="DRP225" i="45" s="1"/>
  <c r="DRQ224" i="45"/>
  <c r="DRQ225" i="45" s="1"/>
  <c r="DRR224" i="45"/>
  <c r="DRR225" i="45" s="1"/>
  <c r="DRS224" i="45"/>
  <c r="DRS225" i="45" s="1"/>
  <c r="DRT224" i="45"/>
  <c r="DRT225" i="45" s="1"/>
  <c r="DRU224" i="45"/>
  <c r="DRU225" i="45" s="1"/>
  <c r="DRV224" i="45"/>
  <c r="DRV225" i="45" s="1"/>
  <c r="DRW224" i="45"/>
  <c r="DRW225" i="45" s="1"/>
  <c r="DRX224" i="45"/>
  <c r="DRX225" i="45" s="1"/>
  <c r="DRY224" i="45"/>
  <c r="DRY225" i="45" s="1"/>
  <c r="DRZ224" i="45"/>
  <c r="DRZ225" i="45" s="1"/>
  <c r="DSA224" i="45"/>
  <c r="DSA225" i="45" s="1"/>
  <c r="DSB224" i="45"/>
  <c r="DSB225" i="45" s="1"/>
  <c r="DSC224" i="45"/>
  <c r="DSC225" i="45" s="1"/>
  <c r="DSD224" i="45"/>
  <c r="DSD225" i="45" s="1"/>
  <c r="DSE224" i="45"/>
  <c r="DSE225" i="45" s="1"/>
  <c r="DSF224" i="45"/>
  <c r="DSF225" i="45" s="1"/>
  <c r="DSG224" i="45"/>
  <c r="DSG225" i="45" s="1"/>
  <c r="DSH224" i="45"/>
  <c r="DSH225" i="45" s="1"/>
  <c r="DSI224" i="45"/>
  <c r="DSI225" i="45" s="1"/>
  <c r="DSJ224" i="45"/>
  <c r="DSJ225" i="45" s="1"/>
  <c r="DSK224" i="45"/>
  <c r="DSK225" i="45" s="1"/>
  <c r="DSL224" i="45"/>
  <c r="DSL225" i="45" s="1"/>
  <c r="DSM224" i="45"/>
  <c r="DSM225" i="45" s="1"/>
  <c r="DSN224" i="45"/>
  <c r="DSN225" i="45" s="1"/>
  <c r="DSO224" i="45"/>
  <c r="DSO225" i="45" s="1"/>
  <c r="DSP224" i="45"/>
  <c r="DSP225" i="45" s="1"/>
  <c r="DSQ224" i="45"/>
  <c r="DSQ225" i="45" s="1"/>
  <c r="DSR224" i="45"/>
  <c r="DSR225" i="45" s="1"/>
  <c r="DSS224" i="45"/>
  <c r="DSS225" i="45" s="1"/>
  <c r="DST224" i="45"/>
  <c r="DST225" i="45" s="1"/>
  <c r="DSU224" i="45"/>
  <c r="DSU225" i="45" s="1"/>
  <c r="DSV224" i="45"/>
  <c r="DSV225" i="45" s="1"/>
  <c r="DSW224" i="45"/>
  <c r="DSW225" i="45" s="1"/>
  <c r="DSX224" i="45"/>
  <c r="DSX225" i="45" s="1"/>
  <c r="DSY224" i="45"/>
  <c r="DSY225" i="45" s="1"/>
  <c r="DSZ224" i="45"/>
  <c r="DSZ225" i="45" s="1"/>
  <c r="DTA224" i="45"/>
  <c r="DTA225" i="45" s="1"/>
  <c r="DTB224" i="45"/>
  <c r="DTB225" i="45" s="1"/>
  <c r="DTC224" i="45"/>
  <c r="DTC225" i="45" s="1"/>
  <c r="DTD224" i="45"/>
  <c r="DTD225" i="45" s="1"/>
  <c r="DTE224" i="45"/>
  <c r="DTE225" i="45" s="1"/>
  <c r="DTF224" i="45"/>
  <c r="DTF225" i="45" s="1"/>
  <c r="DTG224" i="45"/>
  <c r="DTG225" i="45" s="1"/>
  <c r="DTH224" i="45"/>
  <c r="DTH225" i="45" s="1"/>
  <c r="DTI224" i="45"/>
  <c r="DTI225" i="45" s="1"/>
  <c r="DTJ224" i="45"/>
  <c r="DTJ225" i="45" s="1"/>
  <c r="DTK224" i="45"/>
  <c r="DTK225" i="45" s="1"/>
  <c r="DTL224" i="45"/>
  <c r="DTL225" i="45" s="1"/>
  <c r="DTM224" i="45"/>
  <c r="DTM225" i="45" s="1"/>
  <c r="DTN224" i="45"/>
  <c r="DTN225" i="45" s="1"/>
  <c r="DTO224" i="45"/>
  <c r="DTO225" i="45" s="1"/>
  <c r="DTP224" i="45"/>
  <c r="DTP225" i="45" s="1"/>
  <c r="DTQ224" i="45"/>
  <c r="DTQ225" i="45" s="1"/>
  <c r="DTR224" i="45"/>
  <c r="DTR225" i="45" s="1"/>
  <c r="DTS224" i="45"/>
  <c r="DTS225" i="45" s="1"/>
  <c r="DTT224" i="45"/>
  <c r="DTT225" i="45" s="1"/>
  <c r="DTU224" i="45"/>
  <c r="DTU225" i="45" s="1"/>
  <c r="DTV224" i="45"/>
  <c r="DTV225" i="45" s="1"/>
  <c r="DTW224" i="45"/>
  <c r="DTW225" i="45" s="1"/>
  <c r="DTX224" i="45"/>
  <c r="DTX225" i="45" s="1"/>
  <c r="DTY224" i="45"/>
  <c r="DTY225" i="45" s="1"/>
  <c r="DTZ224" i="45"/>
  <c r="DTZ225" i="45" s="1"/>
  <c r="DUA224" i="45"/>
  <c r="DUA225" i="45" s="1"/>
  <c r="DUB224" i="45"/>
  <c r="DUB225" i="45" s="1"/>
  <c r="DUC224" i="45"/>
  <c r="DUC225" i="45" s="1"/>
  <c r="DUD224" i="45"/>
  <c r="DUD225" i="45" s="1"/>
  <c r="DUE224" i="45"/>
  <c r="DUE225" i="45" s="1"/>
  <c r="DUF224" i="45"/>
  <c r="DUF225" i="45" s="1"/>
  <c r="DUG224" i="45"/>
  <c r="DUG225" i="45" s="1"/>
  <c r="DUH224" i="45"/>
  <c r="DUH225" i="45" s="1"/>
  <c r="DUI224" i="45"/>
  <c r="DUI225" i="45" s="1"/>
  <c r="DUJ224" i="45"/>
  <c r="DUJ225" i="45" s="1"/>
  <c r="DUK224" i="45"/>
  <c r="DUK225" i="45" s="1"/>
  <c r="DUL224" i="45"/>
  <c r="DUL225" i="45" s="1"/>
  <c r="DUM224" i="45"/>
  <c r="DUM225" i="45" s="1"/>
  <c r="DUN224" i="45"/>
  <c r="DUN225" i="45" s="1"/>
  <c r="DUO224" i="45"/>
  <c r="DUO225" i="45" s="1"/>
  <c r="DUP224" i="45"/>
  <c r="DUP225" i="45" s="1"/>
  <c r="DUQ224" i="45"/>
  <c r="DUQ225" i="45" s="1"/>
  <c r="DUR224" i="45"/>
  <c r="DUR225" i="45" s="1"/>
  <c r="DUS224" i="45"/>
  <c r="DUS225" i="45" s="1"/>
  <c r="DUT224" i="45"/>
  <c r="DUT225" i="45" s="1"/>
  <c r="DUU224" i="45"/>
  <c r="DUU225" i="45" s="1"/>
  <c r="DUV224" i="45"/>
  <c r="DUV225" i="45" s="1"/>
  <c r="DUW224" i="45"/>
  <c r="DUW225" i="45" s="1"/>
  <c r="DUX224" i="45"/>
  <c r="DUX225" i="45" s="1"/>
  <c r="DUY224" i="45"/>
  <c r="DUY225" i="45" s="1"/>
  <c r="DUZ224" i="45"/>
  <c r="DUZ225" i="45" s="1"/>
  <c r="DVA224" i="45"/>
  <c r="DVA225" i="45" s="1"/>
  <c r="DVB224" i="45"/>
  <c r="DVB225" i="45" s="1"/>
  <c r="DVC224" i="45"/>
  <c r="DVC225" i="45" s="1"/>
  <c r="DVD224" i="45"/>
  <c r="DVD225" i="45" s="1"/>
  <c r="DVE224" i="45"/>
  <c r="DVE225" i="45" s="1"/>
  <c r="DVF224" i="45"/>
  <c r="DVF225" i="45" s="1"/>
  <c r="DVG224" i="45"/>
  <c r="DVG225" i="45" s="1"/>
  <c r="DVH224" i="45"/>
  <c r="DVH225" i="45" s="1"/>
  <c r="DVI224" i="45"/>
  <c r="DVI225" i="45" s="1"/>
  <c r="DVJ224" i="45"/>
  <c r="DVJ225" i="45" s="1"/>
  <c r="DVK224" i="45"/>
  <c r="DVK225" i="45" s="1"/>
  <c r="DVL224" i="45"/>
  <c r="DVL225" i="45" s="1"/>
  <c r="DVM224" i="45"/>
  <c r="DVM225" i="45" s="1"/>
  <c r="DVN224" i="45"/>
  <c r="DVN225" i="45" s="1"/>
  <c r="DVO224" i="45"/>
  <c r="DVO225" i="45" s="1"/>
  <c r="DVP224" i="45"/>
  <c r="DVP225" i="45" s="1"/>
  <c r="DVQ224" i="45"/>
  <c r="DVQ225" i="45" s="1"/>
  <c r="DVR224" i="45"/>
  <c r="DVR225" i="45" s="1"/>
  <c r="DVS224" i="45"/>
  <c r="DVS225" i="45" s="1"/>
  <c r="DVT224" i="45"/>
  <c r="DVT225" i="45" s="1"/>
  <c r="DVU224" i="45"/>
  <c r="DVU225" i="45" s="1"/>
  <c r="DVV224" i="45"/>
  <c r="DVV225" i="45" s="1"/>
  <c r="DVW224" i="45"/>
  <c r="DVW225" i="45" s="1"/>
  <c r="DVX224" i="45"/>
  <c r="DVX225" i="45" s="1"/>
  <c r="DVY224" i="45"/>
  <c r="DVY225" i="45" s="1"/>
  <c r="DVZ224" i="45"/>
  <c r="DVZ225" i="45" s="1"/>
  <c r="DWA224" i="45"/>
  <c r="DWA225" i="45" s="1"/>
  <c r="DWB224" i="45"/>
  <c r="DWB225" i="45" s="1"/>
  <c r="DWC224" i="45"/>
  <c r="DWC225" i="45" s="1"/>
  <c r="DWD224" i="45"/>
  <c r="DWD225" i="45" s="1"/>
  <c r="DWE224" i="45"/>
  <c r="DWE225" i="45" s="1"/>
  <c r="DWF224" i="45"/>
  <c r="DWF225" i="45" s="1"/>
  <c r="DWG224" i="45"/>
  <c r="DWG225" i="45" s="1"/>
  <c r="DWH224" i="45"/>
  <c r="DWH225" i="45" s="1"/>
  <c r="DWI224" i="45"/>
  <c r="DWI225" i="45" s="1"/>
  <c r="DWJ224" i="45"/>
  <c r="DWJ225" i="45" s="1"/>
  <c r="DWK224" i="45"/>
  <c r="DWK225" i="45" s="1"/>
  <c r="DWL224" i="45"/>
  <c r="DWL225" i="45" s="1"/>
  <c r="DWM224" i="45"/>
  <c r="DWM225" i="45" s="1"/>
  <c r="DWN224" i="45"/>
  <c r="DWN225" i="45" s="1"/>
  <c r="DWO224" i="45"/>
  <c r="DWO225" i="45" s="1"/>
  <c r="DWP224" i="45"/>
  <c r="DWP225" i="45" s="1"/>
  <c r="DWQ224" i="45"/>
  <c r="DWQ225" i="45" s="1"/>
  <c r="DWR224" i="45"/>
  <c r="DWR225" i="45" s="1"/>
  <c r="DWS224" i="45"/>
  <c r="DWS225" i="45" s="1"/>
  <c r="DWT224" i="45"/>
  <c r="DWT225" i="45" s="1"/>
  <c r="DWU224" i="45"/>
  <c r="DWU225" i="45" s="1"/>
  <c r="DWV224" i="45"/>
  <c r="DWV225" i="45" s="1"/>
  <c r="DWW224" i="45"/>
  <c r="DWW225" i="45" s="1"/>
  <c r="DWX224" i="45"/>
  <c r="DWX225" i="45" s="1"/>
  <c r="DWY224" i="45"/>
  <c r="DWY225" i="45" s="1"/>
  <c r="DWZ224" i="45"/>
  <c r="DWZ225" i="45" s="1"/>
  <c r="DXA224" i="45"/>
  <c r="DXA225" i="45" s="1"/>
  <c r="DXB224" i="45"/>
  <c r="DXB225" i="45" s="1"/>
  <c r="DXC224" i="45"/>
  <c r="DXC225" i="45" s="1"/>
  <c r="DXD224" i="45"/>
  <c r="DXD225" i="45" s="1"/>
  <c r="DXE224" i="45"/>
  <c r="DXE225" i="45" s="1"/>
  <c r="DXF224" i="45"/>
  <c r="DXF225" i="45" s="1"/>
  <c r="DXG224" i="45"/>
  <c r="DXG225" i="45" s="1"/>
  <c r="DXH224" i="45"/>
  <c r="DXH225" i="45" s="1"/>
  <c r="DXI224" i="45"/>
  <c r="DXI225" i="45" s="1"/>
  <c r="DXJ224" i="45"/>
  <c r="DXJ225" i="45" s="1"/>
  <c r="DXK224" i="45"/>
  <c r="DXK225" i="45" s="1"/>
  <c r="DXL224" i="45"/>
  <c r="DXL225" i="45" s="1"/>
  <c r="DXM224" i="45"/>
  <c r="DXM225" i="45" s="1"/>
  <c r="DXN224" i="45"/>
  <c r="DXN225" i="45" s="1"/>
  <c r="DXO224" i="45"/>
  <c r="DXO225" i="45" s="1"/>
  <c r="DXP224" i="45"/>
  <c r="DXP225" i="45" s="1"/>
  <c r="DXQ224" i="45"/>
  <c r="DXQ225" i="45" s="1"/>
  <c r="DXR224" i="45"/>
  <c r="DXR225" i="45" s="1"/>
  <c r="DXS224" i="45"/>
  <c r="DXS225" i="45" s="1"/>
  <c r="DXT224" i="45"/>
  <c r="DXT225" i="45" s="1"/>
  <c r="DXU224" i="45"/>
  <c r="DXU225" i="45" s="1"/>
  <c r="DXV224" i="45"/>
  <c r="DXV225" i="45" s="1"/>
  <c r="DXW224" i="45"/>
  <c r="DXW225" i="45" s="1"/>
  <c r="DXX224" i="45"/>
  <c r="DXX225" i="45" s="1"/>
  <c r="DXY224" i="45"/>
  <c r="DXY225" i="45" s="1"/>
  <c r="DXZ224" i="45"/>
  <c r="DXZ225" i="45" s="1"/>
  <c r="DYA224" i="45"/>
  <c r="DYA225" i="45" s="1"/>
  <c r="DYB224" i="45"/>
  <c r="DYB225" i="45" s="1"/>
  <c r="DYC224" i="45"/>
  <c r="DYC225" i="45" s="1"/>
  <c r="DYD224" i="45"/>
  <c r="DYD225" i="45" s="1"/>
  <c r="DYE224" i="45"/>
  <c r="DYE225" i="45" s="1"/>
  <c r="DYF224" i="45"/>
  <c r="DYF225" i="45" s="1"/>
  <c r="DYG224" i="45"/>
  <c r="DYG225" i="45" s="1"/>
  <c r="DYH224" i="45"/>
  <c r="DYH225" i="45" s="1"/>
  <c r="DYI224" i="45"/>
  <c r="DYI225" i="45" s="1"/>
  <c r="DYJ224" i="45"/>
  <c r="DYJ225" i="45" s="1"/>
  <c r="DYK224" i="45"/>
  <c r="DYK225" i="45" s="1"/>
  <c r="DYL224" i="45"/>
  <c r="DYL225" i="45" s="1"/>
  <c r="DYM224" i="45"/>
  <c r="DYM225" i="45" s="1"/>
  <c r="DYN224" i="45"/>
  <c r="DYN225" i="45" s="1"/>
  <c r="DYO224" i="45"/>
  <c r="DYO225" i="45" s="1"/>
  <c r="DYP224" i="45"/>
  <c r="DYP225" i="45" s="1"/>
  <c r="DYQ224" i="45"/>
  <c r="DYQ225" i="45" s="1"/>
  <c r="DYR224" i="45"/>
  <c r="DYR225" i="45" s="1"/>
  <c r="DYS224" i="45"/>
  <c r="DYS225" i="45" s="1"/>
  <c r="DYT224" i="45"/>
  <c r="DYT225" i="45" s="1"/>
  <c r="DYU224" i="45"/>
  <c r="DYU225" i="45" s="1"/>
  <c r="DYV224" i="45"/>
  <c r="DYV225" i="45" s="1"/>
  <c r="DYW224" i="45"/>
  <c r="DYW225" i="45" s="1"/>
  <c r="DYX224" i="45"/>
  <c r="DYX225" i="45" s="1"/>
  <c r="DYY224" i="45"/>
  <c r="DYY225" i="45" s="1"/>
  <c r="DYZ224" i="45"/>
  <c r="DYZ225" i="45" s="1"/>
  <c r="DZA224" i="45"/>
  <c r="DZA225" i="45" s="1"/>
  <c r="DZB224" i="45"/>
  <c r="DZB225" i="45" s="1"/>
  <c r="DZC224" i="45"/>
  <c r="DZC225" i="45" s="1"/>
  <c r="DZD224" i="45"/>
  <c r="DZD225" i="45" s="1"/>
  <c r="DZE224" i="45"/>
  <c r="DZE225" i="45" s="1"/>
  <c r="DZF224" i="45"/>
  <c r="DZF225" i="45" s="1"/>
  <c r="DZG224" i="45"/>
  <c r="DZG225" i="45" s="1"/>
  <c r="DZH224" i="45"/>
  <c r="DZH225" i="45" s="1"/>
  <c r="DZI224" i="45"/>
  <c r="DZI225" i="45" s="1"/>
  <c r="DZJ224" i="45"/>
  <c r="DZJ225" i="45" s="1"/>
  <c r="DZK224" i="45"/>
  <c r="DZK225" i="45" s="1"/>
  <c r="DZL224" i="45"/>
  <c r="DZL225" i="45" s="1"/>
  <c r="DZM224" i="45"/>
  <c r="DZM225" i="45" s="1"/>
  <c r="DZN224" i="45"/>
  <c r="DZN225" i="45" s="1"/>
  <c r="DZO224" i="45"/>
  <c r="DZO225" i="45" s="1"/>
  <c r="DZP224" i="45"/>
  <c r="DZP225" i="45" s="1"/>
  <c r="DZQ224" i="45"/>
  <c r="DZQ225" i="45" s="1"/>
  <c r="DZR224" i="45"/>
  <c r="DZR225" i="45" s="1"/>
  <c r="DZS224" i="45"/>
  <c r="DZS225" i="45" s="1"/>
  <c r="DZT224" i="45"/>
  <c r="DZT225" i="45" s="1"/>
  <c r="DZU224" i="45"/>
  <c r="DZU225" i="45" s="1"/>
  <c r="DZV224" i="45"/>
  <c r="DZV225" i="45" s="1"/>
  <c r="DZW224" i="45"/>
  <c r="DZW225" i="45" s="1"/>
  <c r="DZX224" i="45"/>
  <c r="DZX225" i="45" s="1"/>
  <c r="DZY224" i="45"/>
  <c r="DZY225" i="45" s="1"/>
  <c r="DZZ224" i="45"/>
  <c r="DZZ225" i="45" s="1"/>
  <c r="EAA224" i="45"/>
  <c r="EAA225" i="45" s="1"/>
  <c r="EAB224" i="45"/>
  <c r="EAB225" i="45" s="1"/>
  <c r="EAC224" i="45"/>
  <c r="EAC225" i="45" s="1"/>
  <c r="EAD224" i="45"/>
  <c r="EAD225" i="45" s="1"/>
  <c r="EAE224" i="45"/>
  <c r="EAE225" i="45" s="1"/>
  <c r="EAF224" i="45"/>
  <c r="EAF225" i="45" s="1"/>
  <c r="EAG224" i="45"/>
  <c r="EAG225" i="45" s="1"/>
  <c r="EAH224" i="45"/>
  <c r="EAH225" i="45" s="1"/>
  <c r="EAI224" i="45"/>
  <c r="EAI225" i="45" s="1"/>
  <c r="EAJ224" i="45"/>
  <c r="EAJ225" i="45" s="1"/>
  <c r="EAK224" i="45"/>
  <c r="EAK225" i="45" s="1"/>
  <c r="EAL224" i="45"/>
  <c r="EAL225" i="45" s="1"/>
  <c r="EAM224" i="45"/>
  <c r="EAM225" i="45" s="1"/>
  <c r="EAN224" i="45"/>
  <c r="EAN225" i="45" s="1"/>
  <c r="EAO224" i="45"/>
  <c r="EAO225" i="45" s="1"/>
  <c r="EAP224" i="45"/>
  <c r="EAP225" i="45" s="1"/>
  <c r="EAQ224" i="45"/>
  <c r="EAQ225" i="45" s="1"/>
  <c r="EAR224" i="45"/>
  <c r="EAR225" i="45" s="1"/>
  <c r="EAS224" i="45"/>
  <c r="EAS225" i="45" s="1"/>
  <c r="EAT224" i="45"/>
  <c r="EAT225" i="45" s="1"/>
  <c r="EAU224" i="45"/>
  <c r="EAU225" i="45" s="1"/>
  <c r="EAV224" i="45"/>
  <c r="EAV225" i="45" s="1"/>
  <c r="EAW224" i="45"/>
  <c r="EAW225" i="45" s="1"/>
  <c r="EAX224" i="45"/>
  <c r="EAX225" i="45" s="1"/>
  <c r="EAY224" i="45"/>
  <c r="EAY225" i="45" s="1"/>
  <c r="EAZ224" i="45"/>
  <c r="EAZ225" i="45" s="1"/>
  <c r="EBA224" i="45"/>
  <c r="EBA225" i="45" s="1"/>
  <c r="EBB224" i="45"/>
  <c r="EBB225" i="45" s="1"/>
  <c r="EBC224" i="45"/>
  <c r="EBC225" i="45" s="1"/>
  <c r="EBD224" i="45"/>
  <c r="EBD225" i="45" s="1"/>
  <c r="EBE224" i="45"/>
  <c r="EBE225" i="45" s="1"/>
  <c r="EBF224" i="45"/>
  <c r="EBF225" i="45" s="1"/>
  <c r="EBG224" i="45"/>
  <c r="EBG225" i="45" s="1"/>
  <c r="EBH224" i="45"/>
  <c r="EBH225" i="45" s="1"/>
  <c r="EBI224" i="45"/>
  <c r="EBI225" i="45" s="1"/>
  <c r="EBJ224" i="45"/>
  <c r="EBJ225" i="45" s="1"/>
  <c r="EBK224" i="45"/>
  <c r="EBK225" i="45" s="1"/>
  <c r="EBL224" i="45"/>
  <c r="EBL225" i="45" s="1"/>
  <c r="EBM224" i="45"/>
  <c r="EBM225" i="45" s="1"/>
  <c r="EBN224" i="45"/>
  <c r="EBN225" i="45" s="1"/>
  <c r="EBO224" i="45"/>
  <c r="EBO225" i="45" s="1"/>
  <c r="EBP224" i="45"/>
  <c r="EBP225" i="45" s="1"/>
  <c r="EBQ224" i="45"/>
  <c r="EBQ225" i="45" s="1"/>
  <c r="EBR224" i="45"/>
  <c r="EBR225" i="45" s="1"/>
  <c r="EBS224" i="45"/>
  <c r="EBS225" i="45" s="1"/>
  <c r="EBT224" i="45"/>
  <c r="EBT225" i="45" s="1"/>
  <c r="EBU224" i="45"/>
  <c r="EBU225" i="45" s="1"/>
  <c r="EBV224" i="45"/>
  <c r="EBV225" i="45" s="1"/>
  <c r="EBW224" i="45"/>
  <c r="EBW225" i="45" s="1"/>
  <c r="EBX224" i="45"/>
  <c r="EBX225" i="45" s="1"/>
  <c r="EBY224" i="45"/>
  <c r="EBY225" i="45" s="1"/>
  <c r="EBZ224" i="45"/>
  <c r="EBZ225" i="45" s="1"/>
  <c r="ECA224" i="45"/>
  <c r="ECA225" i="45" s="1"/>
  <c r="ECB224" i="45"/>
  <c r="ECB225" i="45" s="1"/>
  <c r="ECC224" i="45"/>
  <c r="ECC225" i="45" s="1"/>
  <c r="ECD224" i="45"/>
  <c r="ECD225" i="45" s="1"/>
  <c r="ECE224" i="45"/>
  <c r="ECE225" i="45" s="1"/>
  <c r="ECF224" i="45"/>
  <c r="ECF225" i="45" s="1"/>
  <c r="ECG224" i="45"/>
  <c r="ECG225" i="45" s="1"/>
  <c r="ECH224" i="45"/>
  <c r="ECH225" i="45" s="1"/>
  <c r="ECI224" i="45"/>
  <c r="ECI225" i="45" s="1"/>
  <c r="ECJ224" i="45"/>
  <c r="ECJ225" i="45" s="1"/>
  <c r="ECK224" i="45"/>
  <c r="ECK225" i="45" s="1"/>
  <c r="ECL224" i="45"/>
  <c r="ECL225" i="45" s="1"/>
  <c r="ECM224" i="45"/>
  <c r="ECM225" i="45" s="1"/>
  <c r="ECN224" i="45"/>
  <c r="ECN225" i="45" s="1"/>
  <c r="ECO224" i="45"/>
  <c r="ECO225" i="45" s="1"/>
  <c r="ECP224" i="45"/>
  <c r="ECP225" i="45" s="1"/>
  <c r="ECQ224" i="45"/>
  <c r="ECQ225" i="45" s="1"/>
  <c r="ECR224" i="45"/>
  <c r="ECR225" i="45" s="1"/>
  <c r="ECS224" i="45"/>
  <c r="ECS225" i="45" s="1"/>
  <c r="ECT224" i="45"/>
  <c r="ECT225" i="45" s="1"/>
  <c r="ECU224" i="45"/>
  <c r="ECU225" i="45" s="1"/>
  <c r="ECV224" i="45"/>
  <c r="ECV225" i="45" s="1"/>
  <c r="ECW224" i="45"/>
  <c r="ECW225" i="45" s="1"/>
  <c r="ECX224" i="45"/>
  <c r="ECX225" i="45" s="1"/>
  <c r="ECY224" i="45"/>
  <c r="ECY225" i="45" s="1"/>
  <c r="ECZ224" i="45"/>
  <c r="ECZ225" i="45" s="1"/>
  <c r="EDA224" i="45"/>
  <c r="EDA225" i="45" s="1"/>
  <c r="EDB224" i="45"/>
  <c r="EDB225" i="45" s="1"/>
  <c r="EDC224" i="45"/>
  <c r="EDC225" i="45" s="1"/>
  <c r="EDD224" i="45"/>
  <c r="EDD225" i="45" s="1"/>
  <c r="EDE224" i="45"/>
  <c r="EDE225" i="45" s="1"/>
  <c r="EDF224" i="45"/>
  <c r="EDF225" i="45" s="1"/>
  <c r="EDG224" i="45"/>
  <c r="EDG225" i="45" s="1"/>
  <c r="EDH224" i="45"/>
  <c r="EDH225" i="45" s="1"/>
  <c r="EDI224" i="45"/>
  <c r="EDI225" i="45" s="1"/>
  <c r="EDJ224" i="45"/>
  <c r="EDJ225" i="45" s="1"/>
  <c r="EDK224" i="45"/>
  <c r="EDK225" i="45" s="1"/>
  <c r="EDL224" i="45"/>
  <c r="EDL225" i="45" s="1"/>
  <c r="EDM224" i="45"/>
  <c r="EDM225" i="45" s="1"/>
  <c r="EDN224" i="45"/>
  <c r="EDN225" i="45" s="1"/>
  <c r="EDO224" i="45"/>
  <c r="EDO225" i="45" s="1"/>
  <c r="EDP224" i="45"/>
  <c r="EDP225" i="45" s="1"/>
  <c r="EDQ224" i="45"/>
  <c r="EDQ225" i="45" s="1"/>
  <c r="EDR224" i="45"/>
  <c r="EDR225" i="45" s="1"/>
  <c r="EDS224" i="45"/>
  <c r="EDS225" i="45" s="1"/>
  <c r="EDT224" i="45"/>
  <c r="EDT225" i="45" s="1"/>
  <c r="EDU224" i="45"/>
  <c r="EDU225" i="45" s="1"/>
  <c r="EDV224" i="45"/>
  <c r="EDV225" i="45" s="1"/>
  <c r="EDW224" i="45"/>
  <c r="EDW225" i="45" s="1"/>
  <c r="EDX224" i="45"/>
  <c r="EDX225" i="45" s="1"/>
  <c r="EDY224" i="45"/>
  <c r="EDY225" i="45" s="1"/>
  <c r="EDZ224" i="45"/>
  <c r="EDZ225" i="45" s="1"/>
  <c r="EEA224" i="45"/>
  <c r="EEA225" i="45" s="1"/>
  <c r="EEB224" i="45"/>
  <c r="EEB225" i="45" s="1"/>
  <c r="EEC224" i="45"/>
  <c r="EEC225" i="45" s="1"/>
  <c r="EED224" i="45"/>
  <c r="EED225" i="45" s="1"/>
  <c r="EEE224" i="45"/>
  <c r="EEE225" i="45" s="1"/>
  <c r="EEF224" i="45"/>
  <c r="EEF225" i="45" s="1"/>
  <c r="EEG224" i="45"/>
  <c r="EEG225" i="45" s="1"/>
  <c r="EEH224" i="45"/>
  <c r="EEH225" i="45" s="1"/>
  <c r="EEI224" i="45"/>
  <c r="EEI225" i="45" s="1"/>
  <c r="EEJ224" i="45"/>
  <c r="EEJ225" i="45" s="1"/>
  <c r="EEK224" i="45"/>
  <c r="EEK225" i="45" s="1"/>
  <c r="EEL224" i="45"/>
  <c r="EEL225" i="45" s="1"/>
  <c r="EEM224" i="45"/>
  <c r="EEM225" i="45" s="1"/>
  <c r="EEN224" i="45"/>
  <c r="EEN225" i="45" s="1"/>
  <c r="EEO224" i="45"/>
  <c r="EEO225" i="45" s="1"/>
  <c r="EEP224" i="45"/>
  <c r="EEP225" i="45" s="1"/>
  <c r="EEQ224" i="45"/>
  <c r="EEQ225" i="45" s="1"/>
  <c r="EER224" i="45"/>
  <c r="EER225" i="45" s="1"/>
  <c r="EES224" i="45"/>
  <c r="EES225" i="45" s="1"/>
  <c r="EET224" i="45"/>
  <c r="EET225" i="45" s="1"/>
  <c r="EEU224" i="45"/>
  <c r="EEU225" i="45" s="1"/>
  <c r="EEV224" i="45"/>
  <c r="EEV225" i="45" s="1"/>
  <c r="EEW224" i="45"/>
  <c r="EEW225" i="45" s="1"/>
  <c r="EEX224" i="45"/>
  <c r="EEX225" i="45" s="1"/>
  <c r="EEY224" i="45"/>
  <c r="EEY225" i="45" s="1"/>
  <c r="EEZ224" i="45"/>
  <c r="EEZ225" i="45" s="1"/>
  <c r="EFA224" i="45"/>
  <c r="EFA225" i="45" s="1"/>
  <c r="EFB224" i="45"/>
  <c r="EFB225" i="45" s="1"/>
  <c r="EFC224" i="45"/>
  <c r="EFC225" i="45" s="1"/>
  <c r="EFD224" i="45"/>
  <c r="EFD225" i="45" s="1"/>
  <c r="EFE224" i="45"/>
  <c r="EFE225" i="45" s="1"/>
  <c r="EFF224" i="45"/>
  <c r="EFF225" i="45" s="1"/>
  <c r="EFG224" i="45"/>
  <c r="EFG225" i="45" s="1"/>
  <c r="EFH224" i="45"/>
  <c r="EFH225" i="45" s="1"/>
  <c r="EFI224" i="45"/>
  <c r="EFI225" i="45" s="1"/>
  <c r="EFJ224" i="45"/>
  <c r="EFJ225" i="45" s="1"/>
  <c r="EFK224" i="45"/>
  <c r="EFK225" i="45" s="1"/>
  <c r="EFL224" i="45"/>
  <c r="EFL225" i="45" s="1"/>
  <c r="EFM224" i="45"/>
  <c r="EFM225" i="45" s="1"/>
  <c r="EFN224" i="45"/>
  <c r="EFN225" i="45" s="1"/>
  <c r="EFO224" i="45"/>
  <c r="EFO225" i="45" s="1"/>
  <c r="EFP224" i="45"/>
  <c r="EFP225" i="45" s="1"/>
  <c r="EFQ224" i="45"/>
  <c r="EFQ225" i="45" s="1"/>
  <c r="EFR224" i="45"/>
  <c r="EFR225" i="45" s="1"/>
  <c r="EFS224" i="45"/>
  <c r="EFS225" i="45" s="1"/>
  <c r="EFT224" i="45"/>
  <c r="EFT225" i="45" s="1"/>
  <c r="EFU224" i="45"/>
  <c r="EFU225" i="45" s="1"/>
  <c r="EFV224" i="45"/>
  <c r="EFV225" i="45" s="1"/>
  <c r="EFW224" i="45"/>
  <c r="EFW225" i="45" s="1"/>
  <c r="EFX224" i="45"/>
  <c r="EFX225" i="45" s="1"/>
  <c r="EFY224" i="45"/>
  <c r="EFY225" i="45" s="1"/>
  <c r="EFZ224" i="45"/>
  <c r="EFZ225" i="45" s="1"/>
  <c r="EGA224" i="45"/>
  <c r="EGA225" i="45" s="1"/>
  <c r="EGB224" i="45"/>
  <c r="EGB225" i="45" s="1"/>
  <c r="EGC224" i="45"/>
  <c r="EGC225" i="45" s="1"/>
  <c r="EGD224" i="45"/>
  <c r="EGD225" i="45" s="1"/>
  <c r="EGE224" i="45"/>
  <c r="EGE225" i="45" s="1"/>
  <c r="EGF224" i="45"/>
  <c r="EGF225" i="45" s="1"/>
  <c r="EGG224" i="45"/>
  <c r="EGG225" i="45" s="1"/>
  <c r="EGH224" i="45"/>
  <c r="EGH225" i="45" s="1"/>
  <c r="EGI224" i="45"/>
  <c r="EGI225" i="45" s="1"/>
  <c r="EGJ224" i="45"/>
  <c r="EGJ225" i="45" s="1"/>
  <c r="EGK224" i="45"/>
  <c r="EGK225" i="45" s="1"/>
  <c r="EGL224" i="45"/>
  <c r="EGL225" i="45" s="1"/>
  <c r="EGM224" i="45"/>
  <c r="EGM225" i="45" s="1"/>
  <c r="EGN224" i="45"/>
  <c r="EGN225" i="45" s="1"/>
  <c r="EGO224" i="45"/>
  <c r="EGO225" i="45" s="1"/>
  <c r="EGP224" i="45"/>
  <c r="EGP225" i="45" s="1"/>
  <c r="EGQ224" i="45"/>
  <c r="EGQ225" i="45" s="1"/>
  <c r="EGR224" i="45"/>
  <c r="EGR225" i="45" s="1"/>
  <c r="EGS224" i="45"/>
  <c r="EGS225" i="45" s="1"/>
  <c r="EGT224" i="45"/>
  <c r="EGT225" i="45" s="1"/>
  <c r="EGU224" i="45"/>
  <c r="EGU225" i="45" s="1"/>
  <c r="EGV224" i="45"/>
  <c r="EGV225" i="45" s="1"/>
  <c r="EGW224" i="45"/>
  <c r="EGW225" i="45" s="1"/>
  <c r="EGX224" i="45"/>
  <c r="EGX225" i="45" s="1"/>
  <c r="EGY224" i="45"/>
  <c r="EGY225" i="45" s="1"/>
  <c r="EGZ224" i="45"/>
  <c r="EGZ225" i="45" s="1"/>
  <c r="EHA224" i="45"/>
  <c r="EHA225" i="45" s="1"/>
  <c r="EHB224" i="45"/>
  <c r="EHB225" i="45" s="1"/>
  <c r="EHC224" i="45"/>
  <c r="EHC225" i="45" s="1"/>
  <c r="EHD224" i="45"/>
  <c r="EHD225" i="45" s="1"/>
  <c r="EHE224" i="45"/>
  <c r="EHE225" i="45" s="1"/>
  <c r="EHF224" i="45"/>
  <c r="EHF225" i="45" s="1"/>
  <c r="EHG224" i="45"/>
  <c r="EHG225" i="45" s="1"/>
  <c r="EHH224" i="45"/>
  <c r="EHH225" i="45" s="1"/>
  <c r="EHI224" i="45"/>
  <c r="EHI225" i="45" s="1"/>
  <c r="EHJ224" i="45"/>
  <c r="EHJ225" i="45" s="1"/>
  <c r="EHK224" i="45"/>
  <c r="EHK225" i="45" s="1"/>
  <c r="EHL224" i="45"/>
  <c r="EHL225" i="45" s="1"/>
  <c r="EHM224" i="45"/>
  <c r="EHM225" i="45" s="1"/>
  <c r="EHN224" i="45"/>
  <c r="EHN225" i="45" s="1"/>
  <c r="EHO224" i="45"/>
  <c r="EHO225" i="45" s="1"/>
  <c r="EHP224" i="45"/>
  <c r="EHP225" i="45" s="1"/>
  <c r="EHQ224" i="45"/>
  <c r="EHQ225" i="45" s="1"/>
  <c r="EHR224" i="45"/>
  <c r="EHR225" i="45" s="1"/>
  <c r="EHS224" i="45"/>
  <c r="EHS225" i="45" s="1"/>
  <c r="EHT224" i="45"/>
  <c r="EHT225" i="45" s="1"/>
  <c r="EHU224" i="45"/>
  <c r="EHU225" i="45" s="1"/>
  <c r="EHV224" i="45"/>
  <c r="EHV225" i="45" s="1"/>
  <c r="EHW224" i="45"/>
  <c r="EHW225" i="45" s="1"/>
  <c r="EHX224" i="45"/>
  <c r="EHX225" i="45" s="1"/>
  <c r="EHY224" i="45"/>
  <c r="EHY225" i="45" s="1"/>
  <c r="EHZ224" i="45"/>
  <c r="EHZ225" i="45" s="1"/>
  <c r="EIA224" i="45"/>
  <c r="EIA225" i="45" s="1"/>
  <c r="EIB224" i="45"/>
  <c r="EIB225" i="45" s="1"/>
  <c r="EIC224" i="45"/>
  <c r="EIC225" i="45" s="1"/>
  <c r="EID224" i="45"/>
  <c r="EID225" i="45" s="1"/>
  <c r="EIE224" i="45"/>
  <c r="EIE225" i="45" s="1"/>
  <c r="EIF224" i="45"/>
  <c r="EIF225" i="45" s="1"/>
  <c r="EIG224" i="45"/>
  <c r="EIG225" i="45" s="1"/>
  <c r="EIH224" i="45"/>
  <c r="EIH225" i="45" s="1"/>
  <c r="EII224" i="45"/>
  <c r="EII225" i="45" s="1"/>
  <c r="EIJ224" i="45"/>
  <c r="EIJ225" i="45" s="1"/>
  <c r="EIK224" i="45"/>
  <c r="EIK225" i="45" s="1"/>
  <c r="EIL224" i="45"/>
  <c r="EIL225" i="45" s="1"/>
  <c r="EIM224" i="45"/>
  <c r="EIM225" i="45" s="1"/>
  <c r="EIN224" i="45"/>
  <c r="EIN225" i="45" s="1"/>
  <c r="EIO224" i="45"/>
  <c r="EIO225" i="45" s="1"/>
  <c r="EIP224" i="45"/>
  <c r="EIP225" i="45" s="1"/>
  <c r="EIQ224" i="45"/>
  <c r="EIQ225" i="45" s="1"/>
  <c r="EIR224" i="45"/>
  <c r="EIR225" i="45" s="1"/>
  <c r="EIS224" i="45"/>
  <c r="EIS225" i="45" s="1"/>
  <c r="EIT224" i="45"/>
  <c r="EIT225" i="45" s="1"/>
  <c r="EIU224" i="45"/>
  <c r="EIU225" i="45" s="1"/>
  <c r="EIV224" i="45"/>
  <c r="EIV225" i="45" s="1"/>
  <c r="EIW224" i="45"/>
  <c r="EIW225" i="45" s="1"/>
  <c r="EIX224" i="45"/>
  <c r="EIX225" i="45" s="1"/>
  <c r="EIY224" i="45"/>
  <c r="EIY225" i="45" s="1"/>
  <c r="EIZ224" i="45"/>
  <c r="EIZ225" i="45" s="1"/>
  <c r="EJA224" i="45"/>
  <c r="EJA225" i="45" s="1"/>
  <c r="EJB224" i="45"/>
  <c r="EJB225" i="45" s="1"/>
  <c r="EJC224" i="45"/>
  <c r="EJC225" i="45" s="1"/>
  <c r="EJD224" i="45"/>
  <c r="EJD225" i="45" s="1"/>
  <c r="EJE224" i="45"/>
  <c r="EJE225" i="45" s="1"/>
  <c r="EJF224" i="45"/>
  <c r="EJF225" i="45" s="1"/>
  <c r="EJG224" i="45"/>
  <c r="EJG225" i="45" s="1"/>
  <c r="EJH224" i="45"/>
  <c r="EJH225" i="45" s="1"/>
  <c r="EJI224" i="45"/>
  <c r="EJI225" i="45" s="1"/>
  <c r="EJJ224" i="45"/>
  <c r="EJJ225" i="45" s="1"/>
  <c r="EJK224" i="45"/>
  <c r="EJK225" i="45" s="1"/>
  <c r="EJL224" i="45"/>
  <c r="EJL225" i="45" s="1"/>
  <c r="EJM224" i="45"/>
  <c r="EJM225" i="45" s="1"/>
  <c r="EJN224" i="45"/>
  <c r="EJN225" i="45" s="1"/>
  <c r="EJO224" i="45"/>
  <c r="EJO225" i="45" s="1"/>
  <c r="EJP224" i="45"/>
  <c r="EJP225" i="45" s="1"/>
  <c r="EJQ224" i="45"/>
  <c r="EJQ225" i="45" s="1"/>
  <c r="EJR224" i="45"/>
  <c r="EJR225" i="45" s="1"/>
  <c r="EJS224" i="45"/>
  <c r="EJS225" i="45" s="1"/>
  <c r="EJT224" i="45"/>
  <c r="EJT225" i="45" s="1"/>
  <c r="EJU224" i="45"/>
  <c r="EJU225" i="45" s="1"/>
  <c r="EJV224" i="45"/>
  <c r="EJV225" i="45" s="1"/>
  <c r="EJW224" i="45"/>
  <c r="EJW225" i="45" s="1"/>
  <c r="EJX224" i="45"/>
  <c r="EJX225" i="45" s="1"/>
  <c r="EJY224" i="45"/>
  <c r="EJY225" i="45" s="1"/>
  <c r="EJZ224" i="45"/>
  <c r="EJZ225" i="45" s="1"/>
  <c r="EKA224" i="45"/>
  <c r="EKA225" i="45" s="1"/>
  <c r="EKB224" i="45"/>
  <c r="EKB225" i="45" s="1"/>
  <c r="EKC224" i="45"/>
  <c r="EKC225" i="45" s="1"/>
  <c r="EKD224" i="45"/>
  <c r="EKD225" i="45" s="1"/>
  <c r="EKE224" i="45"/>
  <c r="EKE225" i="45" s="1"/>
  <c r="EKF224" i="45"/>
  <c r="EKF225" i="45" s="1"/>
  <c r="EKG224" i="45"/>
  <c r="EKG225" i="45" s="1"/>
  <c r="EKH224" i="45"/>
  <c r="EKH225" i="45" s="1"/>
  <c r="EKI224" i="45"/>
  <c r="EKI225" i="45" s="1"/>
  <c r="EKJ224" i="45"/>
  <c r="EKJ225" i="45" s="1"/>
  <c r="EKK224" i="45"/>
  <c r="EKK225" i="45" s="1"/>
  <c r="EKL224" i="45"/>
  <c r="EKL225" i="45" s="1"/>
  <c r="EKM224" i="45"/>
  <c r="EKM225" i="45" s="1"/>
  <c r="EKN224" i="45"/>
  <c r="EKN225" i="45" s="1"/>
  <c r="EKO224" i="45"/>
  <c r="EKO225" i="45" s="1"/>
  <c r="EKP224" i="45"/>
  <c r="EKP225" i="45" s="1"/>
  <c r="EKQ224" i="45"/>
  <c r="EKQ225" i="45" s="1"/>
  <c r="EKR224" i="45"/>
  <c r="EKR225" i="45" s="1"/>
  <c r="EKS224" i="45"/>
  <c r="EKS225" i="45" s="1"/>
  <c r="EKT224" i="45"/>
  <c r="EKT225" i="45" s="1"/>
  <c r="EKU224" i="45"/>
  <c r="EKU225" i="45" s="1"/>
  <c r="EKV224" i="45"/>
  <c r="EKV225" i="45" s="1"/>
  <c r="EKW224" i="45"/>
  <c r="EKW225" i="45" s="1"/>
  <c r="EKX224" i="45"/>
  <c r="EKX225" i="45" s="1"/>
  <c r="EKY224" i="45"/>
  <c r="EKY225" i="45" s="1"/>
  <c r="EKZ224" i="45"/>
  <c r="EKZ225" i="45" s="1"/>
  <c r="ELA224" i="45"/>
  <c r="ELA225" i="45" s="1"/>
  <c r="ELB224" i="45"/>
  <c r="ELB225" i="45" s="1"/>
  <c r="ELC224" i="45"/>
  <c r="ELC225" i="45" s="1"/>
  <c r="ELD224" i="45"/>
  <c r="ELD225" i="45" s="1"/>
  <c r="ELE224" i="45"/>
  <c r="ELE225" i="45" s="1"/>
  <c r="ELF224" i="45"/>
  <c r="ELF225" i="45" s="1"/>
  <c r="ELG224" i="45"/>
  <c r="ELG225" i="45" s="1"/>
  <c r="ELH224" i="45"/>
  <c r="ELH225" i="45" s="1"/>
  <c r="ELI224" i="45"/>
  <c r="ELI225" i="45" s="1"/>
  <c r="ELJ224" i="45"/>
  <c r="ELJ225" i="45" s="1"/>
  <c r="ELK224" i="45"/>
  <c r="ELK225" i="45" s="1"/>
  <c r="ELL224" i="45"/>
  <c r="ELL225" i="45" s="1"/>
  <c r="ELM224" i="45"/>
  <c r="ELM225" i="45" s="1"/>
  <c r="ELN224" i="45"/>
  <c r="ELN225" i="45" s="1"/>
  <c r="ELO224" i="45"/>
  <c r="ELO225" i="45" s="1"/>
  <c r="ELP224" i="45"/>
  <c r="ELP225" i="45" s="1"/>
  <c r="ELQ224" i="45"/>
  <c r="ELQ225" i="45" s="1"/>
  <c r="ELR224" i="45"/>
  <c r="ELR225" i="45" s="1"/>
  <c r="ELS224" i="45"/>
  <c r="ELS225" i="45" s="1"/>
  <c r="ELT224" i="45"/>
  <c r="ELT225" i="45" s="1"/>
  <c r="ELU224" i="45"/>
  <c r="ELU225" i="45" s="1"/>
  <c r="ELV224" i="45"/>
  <c r="ELV225" i="45" s="1"/>
  <c r="ELW224" i="45"/>
  <c r="ELW225" i="45" s="1"/>
  <c r="ELX224" i="45"/>
  <c r="ELX225" i="45" s="1"/>
  <c r="ELY224" i="45"/>
  <c r="ELY225" i="45" s="1"/>
  <c r="ELZ224" i="45"/>
  <c r="ELZ225" i="45" s="1"/>
  <c r="EMA224" i="45"/>
  <c r="EMA225" i="45" s="1"/>
  <c r="EMB224" i="45"/>
  <c r="EMB225" i="45" s="1"/>
  <c r="EMC224" i="45"/>
  <c r="EMC225" i="45" s="1"/>
  <c r="EMD224" i="45"/>
  <c r="EMD225" i="45" s="1"/>
  <c r="EME224" i="45"/>
  <c r="EME225" i="45" s="1"/>
  <c r="EMF224" i="45"/>
  <c r="EMF225" i="45" s="1"/>
  <c r="EMG224" i="45"/>
  <c r="EMG225" i="45" s="1"/>
  <c r="EMH224" i="45"/>
  <c r="EMH225" i="45" s="1"/>
  <c r="EMI224" i="45"/>
  <c r="EMI225" i="45" s="1"/>
  <c r="EMJ224" i="45"/>
  <c r="EMJ225" i="45" s="1"/>
  <c r="EMK224" i="45"/>
  <c r="EMK225" i="45" s="1"/>
  <c r="EML224" i="45"/>
  <c r="EML225" i="45" s="1"/>
  <c r="EMM224" i="45"/>
  <c r="EMM225" i="45" s="1"/>
  <c r="EMN224" i="45"/>
  <c r="EMN225" i="45" s="1"/>
  <c r="EMO224" i="45"/>
  <c r="EMO225" i="45" s="1"/>
  <c r="EMP224" i="45"/>
  <c r="EMP225" i="45" s="1"/>
  <c r="EMQ224" i="45"/>
  <c r="EMQ225" i="45" s="1"/>
  <c r="EMR224" i="45"/>
  <c r="EMR225" i="45" s="1"/>
  <c r="EMS224" i="45"/>
  <c r="EMS225" i="45" s="1"/>
  <c r="EMT224" i="45"/>
  <c r="EMT225" i="45" s="1"/>
  <c r="EMU224" i="45"/>
  <c r="EMU225" i="45" s="1"/>
  <c r="EMV224" i="45"/>
  <c r="EMV225" i="45" s="1"/>
  <c r="EMW224" i="45"/>
  <c r="EMW225" i="45" s="1"/>
  <c r="EMX224" i="45"/>
  <c r="EMX225" i="45" s="1"/>
  <c r="EMY224" i="45"/>
  <c r="EMY225" i="45" s="1"/>
  <c r="EMZ224" i="45"/>
  <c r="EMZ225" i="45" s="1"/>
  <c r="ENA224" i="45"/>
  <c r="ENA225" i="45" s="1"/>
  <c r="ENB224" i="45"/>
  <c r="ENB225" i="45" s="1"/>
  <c r="ENC224" i="45"/>
  <c r="ENC225" i="45" s="1"/>
  <c r="END224" i="45"/>
  <c r="END225" i="45" s="1"/>
  <c r="ENE224" i="45"/>
  <c r="ENE225" i="45" s="1"/>
  <c r="ENF224" i="45"/>
  <c r="ENF225" i="45" s="1"/>
  <c r="ENG224" i="45"/>
  <c r="ENG225" i="45" s="1"/>
  <c r="ENH224" i="45"/>
  <c r="ENH225" i="45" s="1"/>
  <c r="ENI224" i="45"/>
  <c r="ENI225" i="45" s="1"/>
  <c r="ENJ224" i="45"/>
  <c r="ENJ225" i="45" s="1"/>
  <c r="ENK224" i="45"/>
  <c r="ENK225" i="45" s="1"/>
  <c r="ENL224" i="45"/>
  <c r="ENL225" i="45" s="1"/>
  <c r="ENM224" i="45"/>
  <c r="ENM225" i="45" s="1"/>
  <c r="ENN224" i="45"/>
  <c r="ENN225" i="45" s="1"/>
  <c r="ENO224" i="45"/>
  <c r="ENO225" i="45" s="1"/>
  <c r="ENP224" i="45"/>
  <c r="ENP225" i="45" s="1"/>
  <c r="ENQ224" i="45"/>
  <c r="ENQ225" i="45" s="1"/>
  <c r="ENR224" i="45"/>
  <c r="ENR225" i="45" s="1"/>
  <c r="ENS224" i="45"/>
  <c r="ENS225" i="45" s="1"/>
  <c r="ENT224" i="45"/>
  <c r="ENT225" i="45" s="1"/>
  <c r="ENU224" i="45"/>
  <c r="ENU225" i="45" s="1"/>
  <c r="ENV224" i="45"/>
  <c r="ENV225" i="45" s="1"/>
  <c r="ENW224" i="45"/>
  <c r="ENW225" i="45" s="1"/>
  <c r="ENX224" i="45"/>
  <c r="ENX225" i="45" s="1"/>
  <c r="ENY224" i="45"/>
  <c r="ENY225" i="45" s="1"/>
  <c r="ENZ224" i="45"/>
  <c r="ENZ225" i="45" s="1"/>
  <c r="EOA224" i="45"/>
  <c r="EOA225" i="45" s="1"/>
  <c r="EOB224" i="45"/>
  <c r="EOB225" i="45" s="1"/>
  <c r="EOC224" i="45"/>
  <c r="EOC225" i="45" s="1"/>
  <c r="EOD224" i="45"/>
  <c r="EOD225" i="45" s="1"/>
  <c r="EOE224" i="45"/>
  <c r="EOE225" i="45" s="1"/>
  <c r="EOF224" i="45"/>
  <c r="EOF225" i="45" s="1"/>
  <c r="EOG224" i="45"/>
  <c r="EOG225" i="45" s="1"/>
  <c r="EOH224" i="45"/>
  <c r="EOH225" i="45" s="1"/>
  <c r="EOI224" i="45"/>
  <c r="EOI225" i="45" s="1"/>
  <c r="EOJ224" i="45"/>
  <c r="EOJ225" i="45" s="1"/>
  <c r="EOK224" i="45"/>
  <c r="EOK225" i="45" s="1"/>
  <c r="EOL224" i="45"/>
  <c r="EOL225" i="45" s="1"/>
  <c r="EOM224" i="45"/>
  <c r="EOM225" i="45" s="1"/>
  <c r="EON224" i="45"/>
  <c r="EON225" i="45" s="1"/>
  <c r="EOO224" i="45"/>
  <c r="EOO225" i="45" s="1"/>
  <c r="EOP224" i="45"/>
  <c r="EOP225" i="45" s="1"/>
  <c r="EOQ224" i="45"/>
  <c r="EOQ225" i="45" s="1"/>
  <c r="EOR224" i="45"/>
  <c r="EOR225" i="45" s="1"/>
  <c r="EOS224" i="45"/>
  <c r="EOS225" i="45" s="1"/>
  <c r="EOT224" i="45"/>
  <c r="EOT225" i="45" s="1"/>
  <c r="EOU224" i="45"/>
  <c r="EOU225" i="45" s="1"/>
  <c r="EOV224" i="45"/>
  <c r="EOV225" i="45" s="1"/>
  <c r="EOW224" i="45"/>
  <c r="EOW225" i="45" s="1"/>
  <c r="EOX224" i="45"/>
  <c r="EOX225" i="45" s="1"/>
  <c r="EOY224" i="45"/>
  <c r="EOY225" i="45" s="1"/>
  <c r="EOZ224" i="45"/>
  <c r="EOZ225" i="45" s="1"/>
  <c r="EPA224" i="45"/>
  <c r="EPA225" i="45" s="1"/>
  <c r="EPB224" i="45"/>
  <c r="EPB225" i="45" s="1"/>
  <c r="EPC224" i="45"/>
  <c r="EPC225" i="45" s="1"/>
  <c r="EPD224" i="45"/>
  <c r="EPD225" i="45" s="1"/>
  <c r="EPE224" i="45"/>
  <c r="EPE225" i="45" s="1"/>
  <c r="EPF224" i="45"/>
  <c r="EPF225" i="45" s="1"/>
  <c r="EPG224" i="45"/>
  <c r="EPG225" i="45" s="1"/>
  <c r="EPH224" i="45"/>
  <c r="EPH225" i="45" s="1"/>
  <c r="EPI224" i="45"/>
  <c r="EPI225" i="45" s="1"/>
  <c r="EPJ224" i="45"/>
  <c r="EPJ225" i="45" s="1"/>
  <c r="EPK224" i="45"/>
  <c r="EPK225" i="45" s="1"/>
  <c r="EPL224" i="45"/>
  <c r="EPL225" i="45" s="1"/>
  <c r="EPM224" i="45"/>
  <c r="EPM225" i="45" s="1"/>
  <c r="EPN224" i="45"/>
  <c r="EPN225" i="45" s="1"/>
  <c r="EPO224" i="45"/>
  <c r="EPO225" i="45" s="1"/>
  <c r="EPP224" i="45"/>
  <c r="EPP225" i="45" s="1"/>
  <c r="EPQ224" i="45"/>
  <c r="EPQ225" i="45" s="1"/>
  <c r="EPR224" i="45"/>
  <c r="EPR225" i="45" s="1"/>
  <c r="EPS224" i="45"/>
  <c r="EPS225" i="45" s="1"/>
  <c r="EPT224" i="45"/>
  <c r="EPT225" i="45" s="1"/>
  <c r="EPU224" i="45"/>
  <c r="EPU225" i="45" s="1"/>
  <c r="EPV224" i="45"/>
  <c r="EPV225" i="45" s="1"/>
  <c r="EPW224" i="45"/>
  <c r="EPW225" i="45" s="1"/>
  <c r="EPX224" i="45"/>
  <c r="EPX225" i="45" s="1"/>
  <c r="EPY224" i="45"/>
  <c r="EPY225" i="45" s="1"/>
  <c r="EPZ224" i="45"/>
  <c r="EPZ225" i="45" s="1"/>
  <c r="EQA224" i="45"/>
  <c r="EQA225" i="45" s="1"/>
  <c r="EQB224" i="45"/>
  <c r="EQB225" i="45" s="1"/>
  <c r="EQC224" i="45"/>
  <c r="EQC225" i="45" s="1"/>
  <c r="EQD224" i="45"/>
  <c r="EQD225" i="45" s="1"/>
  <c r="EQE224" i="45"/>
  <c r="EQE225" i="45" s="1"/>
  <c r="EQF224" i="45"/>
  <c r="EQF225" i="45" s="1"/>
  <c r="EQG224" i="45"/>
  <c r="EQG225" i="45" s="1"/>
  <c r="EQH224" i="45"/>
  <c r="EQH225" i="45" s="1"/>
  <c r="EQI224" i="45"/>
  <c r="EQI225" i="45" s="1"/>
  <c r="EQJ224" i="45"/>
  <c r="EQJ225" i="45" s="1"/>
  <c r="EQK224" i="45"/>
  <c r="EQK225" i="45" s="1"/>
  <c r="EQL224" i="45"/>
  <c r="EQL225" i="45" s="1"/>
  <c r="EQM224" i="45"/>
  <c r="EQM225" i="45" s="1"/>
  <c r="EQN224" i="45"/>
  <c r="EQN225" i="45" s="1"/>
  <c r="EQO224" i="45"/>
  <c r="EQO225" i="45" s="1"/>
  <c r="EQP224" i="45"/>
  <c r="EQP225" i="45" s="1"/>
  <c r="EQQ224" i="45"/>
  <c r="EQQ225" i="45" s="1"/>
  <c r="EQR224" i="45"/>
  <c r="EQR225" i="45" s="1"/>
  <c r="EQS224" i="45"/>
  <c r="EQS225" i="45" s="1"/>
  <c r="EQT224" i="45"/>
  <c r="EQT225" i="45" s="1"/>
  <c r="EQU224" i="45"/>
  <c r="EQU225" i="45" s="1"/>
  <c r="EQV224" i="45"/>
  <c r="EQV225" i="45" s="1"/>
  <c r="EQW224" i="45"/>
  <c r="EQW225" i="45" s="1"/>
  <c r="EQX224" i="45"/>
  <c r="EQX225" i="45" s="1"/>
  <c r="EQY224" i="45"/>
  <c r="EQY225" i="45" s="1"/>
  <c r="EQZ224" i="45"/>
  <c r="EQZ225" i="45" s="1"/>
  <c r="ERA224" i="45"/>
  <c r="ERA225" i="45" s="1"/>
  <c r="ERB224" i="45"/>
  <c r="ERB225" i="45" s="1"/>
  <c r="ERC224" i="45"/>
  <c r="ERC225" i="45" s="1"/>
  <c r="ERD224" i="45"/>
  <c r="ERD225" i="45" s="1"/>
  <c r="ERE224" i="45"/>
  <c r="ERE225" i="45" s="1"/>
  <c r="ERF224" i="45"/>
  <c r="ERF225" i="45" s="1"/>
  <c r="ERG224" i="45"/>
  <c r="ERG225" i="45" s="1"/>
  <c r="ERH224" i="45"/>
  <c r="ERH225" i="45" s="1"/>
  <c r="ERI224" i="45"/>
  <c r="ERI225" i="45" s="1"/>
  <c r="ERJ224" i="45"/>
  <c r="ERJ225" i="45" s="1"/>
  <c r="ERK224" i="45"/>
  <c r="ERK225" i="45" s="1"/>
  <c r="ERL224" i="45"/>
  <c r="ERL225" i="45" s="1"/>
  <c r="ERM224" i="45"/>
  <c r="ERM225" i="45" s="1"/>
  <c r="ERN224" i="45"/>
  <c r="ERN225" i="45" s="1"/>
  <c r="ERO224" i="45"/>
  <c r="ERO225" i="45" s="1"/>
  <c r="ERP224" i="45"/>
  <c r="ERP225" i="45" s="1"/>
  <c r="ERQ224" i="45"/>
  <c r="ERQ225" i="45" s="1"/>
  <c r="ERR224" i="45"/>
  <c r="ERR225" i="45" s="1"/>
  <c r="ERS224" i="45"/>
  <c r="ERS225" i="45" s="1"/>
  <c r="ERT224" i="45"/>
  <c r="ERT225" i="45" s="1"/>
  <c r="ERU224" i="45"/>
  <c r="ERU225" i="45" s="1"/>
  <c r="ERV224" i="45"/>
  <c r="ERV225" i="45" s="1"/>
  <c r="ERW224" i="45"/>
  <c r="ERW225" i="45" s="1"/>
  <c r="ERX224" i="45"/>
  <c r="ERX225" i="45" s="1"/>
  <c r="ERY224" i="45"/>
  <c r="ERY225" i="45" s="1"/>
  <c r="ERZ224" i="45"/>
  <c r="ERZ225" i="45" s="1"/>
  <c r="ESA224" i="45"/>
  <c r="ESA225" i="45" s="1"/>
  <c r="ESB224" i="45"/>
  <c r="ESB225" i="45" s="1"/>
  <c r="ESC224" i="45"/>
  <c r="ESC225" i="45" s="1"/>
  <c r="ESD224" i="45"/>
  <c r="ESD225" i="45" s="1"/>
  <c r="ESE224" i="45"/>
  <c r="ESE225" i="45" s="1"/>
  <c r="ESF224" i="45"/>
  <c r="ESF225" i="45" s="1"/>
  <c r="ESG224" i="45"/>
  <c r="ESG225" i="45" s="1"/>
  <c r="ESH224" i="45"/>
  <c r="ESH225" i="45" s="1"/>
  <c r="ESI224" i="45"/>
  <c r="ESI225" i="45" s="1"/>
  <c r="ESJ224" i="45"/>
  <c r="ESJ225" i="45" s="1"/>
  <c r="ESK224" i="45"/>
  <c r="ESK225" i="45" s="1"/>
  <c r="ESL224" i="45"/>
  <c r="ESL225" i="45" s="1"/>
  <c r="ESM224" i="45"/>
  <c r="ESM225" i="45" s="1"/>
  <c r="ESN224" i="45"/>
  <c r="ESN225" i="45" s="1"/>
  <c r="ESO224" i="45"/>
  <c r="ESO225" i="45" s="1"/>
  <c r="ESP224" i="45"/>
  <c r="ESP225" i="45" s="1"/>
  <c r="ESQ224" i="45"/>
  <c r="ESQ225" i="45" s="1"/>
  <c r="ESR224" i="45"/>
  <c r="ESR225" i="45" s="1"/>
  <c r="ESS224" i="45"/>
  <c r="ESS225" i="45" s="1"/>
  <c r="EST224" i="45"/>
  <c r="EST225" i="45" s="1"/>
  <c r="ESU224" i="45"/>
  <c r="ESU225" i="45" s="1"/>
  <c r="ESV224" i="45"/>
  <c r="ESV225" i="45" s="1"/>
  <c r="ESW224" i="45"/>
  <c r="ESW225" i="45" s="1"/>
  <c r="ESX224" i="45"/>
  <c r="ESX225" i="45" s="1"/>
  <c r="ESY224" i="45"/>
  <c r="ESY225" i="45" s="1"/>
  <c r="ESZ224" i="45"/>
  <c r="ESZ225" i="45" s="1"/>
  <c r="ETA224" i="45"/>
  <c r="ETA225" i="45" s="1"/>
  <c r="ETB224" i="45"/>
  <c r="ETB225" i="45" s="1"/>
  <c r="ETC224" i="45"/>
  <c r="ETC225" i="45" s="1"/>
  <c r="ETD224" i="45"/>
  <c r="ETD225" i="45" s="1"/>
  <c r="ETE224" i="45"/>
  <c r="ETE225" i="45" s="1"/>
  <c r="ETF224" i="45"/>
  <c r="ETF225" i="45" s="1"/>
  <c r="ETG224" i="45"/>
  <c r="ETG225" i="45" s="1"/>
  <c r="ETH224" i="45"/>
  <c r="ETH225" i="45" s="1"/>
  <c r="ETI224" i="45"/>
  <c r="ETI225" i="45" s="1"/>
  <c r="ETJ224" i="45"/>
  <c r="ETJ225" i="45" s="1"/>
  <c r="ETK224" i="45"/>
  <c r="ETK225" i="45" s="1"/>
  <c r="ETL224" i="45"/>
  <c r="ETL225" i="45" s="1"/>
  <c r="ETM224" i="45"/>
  <c r="ETM225" i="45" s="1"/>
  <c r="ETN224" i="45"/>
  <c r="ETN225" i="45" s="1"/>
  <c r="ETO224" i="45"/>
  <c r="ETO225" i="45" s="1"/>
  <c r="ETP224" i="45"/>
  <c r="ETP225" i="45" s="1"/>
  <c r="ETQ224" i="45"/>
  <c r="ETQ225" i="45" s="1"/>
  <c r="ETR224" i="45"/>
  <c r="ETR225" i="45" s="1"/>
  <c r="ETS224" i="45"/>
  <c r="ETS225" i="45" s="1"/>
  <c r="ETT224" i="45"/>
  <c r="ETT225" i="45" s="1"/>
  <c r="ETU224" i="45"/>
  <c r="ETU225" i="45" s="1"/>
  <c r="ETV224" i="45"/>
  <c r="ETV225" i="45" s="1"/>
  <c r="ETW224" i="45"/>
  <c r="ETW225" i="45" s="1"/>
  <c r="ETX224" i="45"/>
  <c r="ETX225" i="45" s="1"/>
  <c r="ETY224" i="45"/>
  <c r="ETY225" i="45" s="1"/>
  <c r="ETZ224" i="45"/>
  <c r="ETZ225" i="45" s="1"/>
  <c r="EUA224" i="45"/>
  <c r="EUA225" i="45" s="1"/>
  <c r="EUB224" i="45"/>
  <c r="EUB225" i="45" s="1"/>
  <c r="EUC224" i="45"/>
  <c r="EUC225" i="45" s="1"/>
  <c r="EUD224" i="45"/>
  <c r="EUD225" i="45" s="1"/>
  <c r="EUE224" i="45"/>
  <c r="EUE225" i="45" s="1"/>
  <c r="EUF224" i="45"/>
  <c r="EUF225" i="45" s="1"/>
  <c r="EUG224" i="45"/>
  <c r="EUG225" i="45" s="1"/>
  <c r="EUH224" i="45"/>
  <c r="EUH225" i="45" s="1"/>
  <c r="EUI224" i="45"/>
  <c r="EUI225" i="45" s="1"/>
  <c r="EUJ224" i="45"/>
  <c r="EUJ225" i="45" s="1"/>
  <c r="EUK224" i="45"/>
  <c r="EUK225" i="45" s="1"/>
  <c r="EUL224" i="45"/>
  <c r="EUL225" i="45" s="1"/>
  <c r="EUM224" i="45"/>
  <c r="EUM225" i="45" s="1"/>
  <c r="EUN224" i="45"/>
  <c r="EUN225" i="45" s="1"/>
  <c r="EUO224" i="45"/>
  <c r="EUO225" i="45" s="1"/>
  <c r="EUP224" i="45"/>
  <c r="EUP225" i="45" s="1"/>
  <c r="EUQ224" i="45"/>
  <c r="EUQ225" i="45" s="1"/>
  <c r="EUR224" i="45"/>
  <c r="EUR225" i="45" s="1"/>
  <c r="EUS224" i="45"/>
  <c r="EUS225" i="45" s="1"/>
  <c r="EUT224" i="45"/>
  <c r="EUT225" i="45" s="1"/>
  <c r="EUU224" i="45"/>
  <c r="EUU225" i="45" s="1"/>
  <c r="EUV224" i="45"/>
  <c r="EUV225" i="45" s="1"/>
  <c r="EUW224" i="45"/>
  <c r="EUW225" i="45" s="1"/>
  <c r="EUX224" i="45"/>
  <c r="EUX225" i="45" s="1"/>
  <c r="EUY224" i="45"/>
  <c r="EUY225" i="45" s="1"/>
  <c r="EUZ224" i="45"/>
  <c r="EUZ225" i="45" s="1"/>
  <c r="EVA224" i="45"/>
  <c r="EVA225" i="45" s="1"/>
  <c r="EVB224" i="45"/>
  <c r="EVB225" i="45" s="1"/>
  <c r="EVC224" i="45"/>
  <c r="EVC225" i="45" s="1"/>
  <c r="EVD224" i="45"/>
  <c r="EVD225" i="45" s="1"/>
  <c r="EVE224" i="45"/>
  <c r="EVE225" i="45" s="1"/>
  <c r="EVF224" i="45"/>
  <c r="EVF225" i="45" s="1"/>
  <c r="EVG224" i="45"/>
  <c r="EVG225" i="45" s="1"/>
  <c r="EVH224" i="45"/>
  <c r="EVH225" i="45" s="1"/>
  <c r="EVI224" i="45"/>
  <c r="EVI225" i="45" s="1"/>
  <c r="EVJ224" i="45"/>
  <c r="EVJ225" i="45" s="1"/>
  <c r="EVK224" i="45"/>
  <c r="EVK225" i="45" s="1"/>
  <c r="EVL224" i="45"/>
  <c r="EVL225" i="45" s="1"/>
  <c r="EVM224" i="45"/>
  <c r="EVM225" i="45" s="1"/>
  <c r="EVN224" i="45"/>
  <c r="EVN225" i="45" s="1"/>
  <c r="EVO224" i="45"/>
  <c r="EVO225" i="45" s="1"/>
  <c r="EVP224" i="45"/>
  <c r="EVP225" i="45" s="1"/>
  <c r="EVQ224" i="45"/>
  <c r="EVQ225" i="45" s="1"/>
  <c r="EVR224" i="45"/>
  <c r="EVR225" i="45" s="1"/>
  <c r="EVS224" i="45"/>
  <c r="EVS225" i="45" s="1"/>
  <c r="EVT224" i="45"/>
  <c r="EVT225" i="45" s="1"/>
  <c r="EVU224" i="45"/>
  <c r="EVU225" i="45" s="1"/>
  <c r="EVV224" i="45"/>
  <c r="EVV225" i="45" s="1"/>
  <c r="EVW224" i="45"/>
  <c r="EVW225" i="45" s="1"/>
  <c r="EVX224" i="45"/>
  <c r="EVX225" i="45" s="1"/>
  <c r="EVY224" i="45"/>
  <c r="EVY225" i="45" s="1"/>
  <c r="EVZ224" i="45"/>
  <c r="EVZ225" i="45" s="1"/>
  <c r="EWA224" i="45"/>
  <c r="EWA225" i="45" s="1"/>
  <c r="EWB224" i="45"/>
  <c r="EWB225" i="45" s="1"/>
  <c r="EWC224" i="45"/>
  <c r="EWC225" i="45" s="1"/>
  <c r="EWD224" i="45"/>
  <c r="EWD225" i="45" s="1"/>
  <c r="EWE224" i="45"/>
  <c r="EWE225" i="45" s="1"/>
  <c r="EWF224" i="45"/>
  <c r="EWF225" i="45" s="1"/>
  <c r="EWG224" i="45"/>
  <c r="EWG225" i="45" s="1"/>
  <c r="EWH224" i="45"/>
  <c r="EWH225" i="45" s="1"/>
  <c r="EWI224" i="45"/>
  <c r="EWI225" i="45" s="1"/>
  <c r="EWJ224" i="45"/>
  <c r="EWJ225" i="45" s="1"/>
  <c r="EWK224" i="45"/>
  <c r="EWK225" i="45" s="1"/>
  <c r="EWL224" i="45"/>
  <c r="EWL225" i="45" s="1"/>
  <c r="EWM224" i="45"/>
  <c r="EWM225" i="45" s="1"/>
  <c r="EWN224" i="45"/>
  <c r="EWN225" i="45" s="1"/>
  <c r="EWO224" i="45"/>
  <c r="EWO225" i="45" s="1"/>
  <c r="EWP224" i="45"/>
  <c r="EWP225" i="45" s="1"/>
  <c r="EWQ224" i="45"/>
  <c r="EWQ225" i="45" s="1"/>
  <c r="EWR224" i="45"/>
  <c r="EWR225" i="45" s="1"/>
  <c r="EWS224" i="45"/>
  <c r="EWS225" i="45" s="1"/>
  <c r="EWT224" i="45"/>
  <c r="EWT225" i="45" s="1"/>
  <c r="EWU224" i="45"/>
  <c r="EWU225" i="45" s="1"/>
  <c r="EWV224" i="45"/>
  <c r="EWV225" i="45" s="1"/>
  <c r="EWW224" i="45"/>
  <c r="EWW225" i="45" s="1"/>
  <c r="EWX224" i="45"/>
  <c r="EWX225" i="45" s="1"/>
  <c r="EWY224" i="45"/>
  <c r="EWY225" i="45" s="1"/>
  <c r="EWZ224" i="45"/>
  <c r="EWZ225" i="45" s="1"/>
  <c r="EXA224" i="45"/>
  <c r="EXA225" i="45" s="1"/>
  <c r="EXB224" i="45"/>
  <c r="EXB225" i="45" s="1"/>
  <c r="EXC224" i="45"/>
  <c r="EXC225" i="45" s="1"/>
  <c r="EXD224" i="45"/>
  <c r="EXD225" i="45" s="1"/>
  <c r="EXE224" i="45"/>
  <c r="EXE225" i="45" s="1"/>
  <c r="EXF224" i="45"/>
  <c r="EXF225" i="45" s="1"/>
  <c r="EXG224" i="45"/>
  <c r="EXG225" i="45" s="1"/>
  <c r="EXH224" i="45"/>
  <c r="EXH225" i="45" s="1"/>
  <c r="EXI224" i="45"/>
  <c r="EXI225" i="45" s="1"/>
  <c r="EXJ224" i="45"/>
  <c r="EXJ225" i="45" s="1"/>
  <c r="EXK224" i="45"/>
  <c r="EXK225" i="45" s="1"/>
  <c r="EXL224" i="45"/>
  <c r="EXL225" i="45" s="1"/>
  <c r="EXM224" i="45"/>
  <c r="EXM225" i="45" s="1"/>
  <c r="EXN224" i="45"/>
  <c r="EXN225" i="45" s="1"/>
  <c r="EXO224" i="45"/>
  <c r="EXO225" i="45" s="1"/>
  <c r="EXP224" i="45"/>
  <c r="EXP225" i="45" s="1"/>
  <c r="EXQ224" i="45"/>
  <c r="EXQ225" i="45" s="1"/>
  <c r="EXR224" i="45"/>
  <c r="EXR225" i="45" s="1"/>
  <c r="EXS224" i="45"/>
  <c r="EXS225" i="45" s="1"/>
  <c r="EXT224" i="45"/>
  <c r="EXT225" i="45" s="1"/>
  <c r="EXU224" i="45"/>
  <c r="EXU225" i="45" s="1"/>
  <c r="EXV224" i="45"/>
  <c r="EXV225" i="45" s="1"/>
  <c r="EXW224" i="45"/>
  <c r="EXW225" i="45" s="1"/>
  <c r="EXX224" i="45"/>
  <c r="EXX225" i="45" s="1"/>
  <c r="EXY224" i="45"/>
  <c r="EXY225" i="45" s="1"/>
  <c r="EXZ224" i="45"/>
  <c r="EXZ225" i="45" s="1"/>
  <c r="EYA224" i="45"/>
  <c r="EYA225" i="45" s="1"/>
  <c r="EYB224" i="45"/>
  <c r="EYB225" i="45" s="1"/>
  <c r="EYC224" i="45"/>
  <c r="EYC225" i="45" s="1"/>
  <c r="EYD224" i="45"/>
  <c r="EYD225" i="45" s="1"/>
  <c r="EYE224" i="45"/>
  <c r="EYE225" i="45" s="1"/>
  <c r="EYF224" i="45"/>
  <c r="EYF225" i="45" s="1"/>
  <c r="EYG224" i="45"/>
  <c r="EYG225" i="45" s="1"/>
  <c r="EYH224" i="45"/>
  <c r="EYH225" i="45" s="1"/>
  <c r="EYI224" i="45"/>
  <c r="EYI225" i="45" s="1"/>
  <c r="EYJ224" i="45"/>
  <c r="EYJ225" i="45" s="1"/>
  <c r="EYK224" i="45"/>
  <c r="EYK225" i="45" s="1"/>
  <c r="EYL224" i="45"/>
  <c r="EYL225" i="45" s="1"/>
  <c r="EYM224" i="45"/>
  <c r="EYM225" i="45" s="1"/>
  <c r="EYN224" i="45"/>
  <c r="EYN225" i="45" s="1"/>
  <c r="EYO224" i="45"/>
  <c r="EYO225" i="45" s="1"/>
  <c r="EYP224" i="45"/>
  <c r="EYP225" i="45" s="1"/>
  <c r="EYQ224" i="45"/>
  <c r="EYQ225" i="45" s="1"/>
  <c r="EYR224" i="45"/>
  <c r="EYR225" i="45" s="1"/>
  <c r="EYS224" i="45"/>
  <c r="EYS225" i="45" s="1"/>
  <c r="EYT224" i="45"/>
  <c r="EYT225" i="45" s="1"/>
  <c r="EYU224" i="45"/>
  <c r="EYU225" i="45" s="1"/>
  <c r="EYV224" i="45"/>
  <c r="EYV225" i="45" s="1"/>
  <c r="EYW224" i="45"/>
  <c r="EYW225" i="45" s="1"/>
  <c r="EYX224" i="45"/>
  <c r="EYX225" i="45" s="1"/>
  <c r="EYY224" i="45"/>
  <c r="EYY225" i="45" s="1"/>
  <c r="EYZ224" i="45"/>
  <c r="EYZ225" i="45" s="1"/>
  <c r="EZA224" i="45"/>
  <c r="EZA225" i="45" s="1"/>
  <c r="EZB224" i="45"/>
  <c r="EZB225" i="45" s="1"/>
  <c r="EZC224" i="45"/>
  <c r="EZC225" i="45" s="1"/>
  <c r="EZD224" i="45"/>
  <c r="EZD225" i="45" s="1"/>
  <c r="EZE224" i="45"/>
  <c r="EZE225" i="45" s="1"/>
  <c r="EZF224" i="45"/>
  <c r="EZF225" i="45" s="1"/>
  <c r="EZG224" i="45"/>
  <c r="EZG225" i="45" s="1"/>
  <c r="EZH224" i="45"/>
  <c r="EZH225" i="45" s="1"/>
  <c r="EZI224" i="45"/>
  <c r="EZI225" i="45" s="1"/>
  <c r="EZJ224" i="45"/>
  <c r="EZJ225" i="45" s="1"/>
  <c r="EZK224" i="45"/>
  <c r="EZK225" i="45" s="1"/>
  <c r="EZL224" i="45"/>
  <c r="EZL225" i="45" s="1"/>
  <c r="EZM224" i="45"/>
  <c r="EZM225" i="45" s="1"/>
  <c r="EZN224" i="45"/>
  <c r="EZN225" i="45" s="1"/>
  <c r="EZO224" i="45"/>
  <c r="EZO225" i="45" s="1"/>
  <c r="EZP224" i="45"/>
  <c r="EZP225" i="45" s="1"/>
  <c r="EZQ224" i="45"/>
  <c r="EZQ225" i="45" s="1"/>
  <c r="EZR224" i="45"/>
  <c r="EZR225" i="45" s="1"/>
  <c r="EZS224" i="45"/>
  <c r="EZS225" i="45" s="1"/>
  <c r="EZT224" i="45"/>
  <c r="EZT225" i="45" s="1"/>
  <c r="EZU224" i="45"/>
  <c r="EZU225" i="45" s="1"/>
  <c r="EZV224" i="45"/>
  <c r="EZV225" i="45" s="1"/>
  <c r="EZW224" i="45"/>
  <c r="EZW225" i="45" s="1"/>
  <c r="EZX224" i="45"/>
  <c r="EZX225" i="45" s="1"/>
  <c r="EZY224" i="45"/>
  <c r="EZY225" i="45" s="1"/>
  <c r="EZZ224" i="45"/>
  <c r="EZZ225" i="45" s="1"/>
  <c r="FAA224" i="45"/>
  <c r="FAA225" i="45" s="1"/>
  <c r="FAB224" i="45"/>
  <c r="FAB225" i="45" s="1"/>
  <c r="FAC224" i="45"/>
  <c r="FAC225" i="45" s="1"/>
  <c r="FAD224" i="45"/>
  <c r="FAD225" i="45" s="1"/>
  <c r="FAE224" i="45"/>
  <c r="FAE225" i="45" s="1"/>
  <c r="FAF224" i="45"/>
  <c r="FAF225" i="45" s="1"/>
  <c r="FAG224" i="45"/>
  <c r="FAG225" i="45" s="1"/>
  <c r="FAH224" i="45"/>
  <c r="FAH225" i="45" s="1"/>
  <c r="FAI224" i="45"/>
  <c r="FAI225" i="45" s="1"/>
  <c r="FAJ224" i="45"/>
  <c r="FAJ225" i="45" s="1"/>
  <c r="FAK224" i="45"/>
  <c r="FAK225" i="45" s="1"/>
  <c r="FAL224" i="45"/>
  <c r="FAL225" i="45" s="1"/>
  <c r="FAM224" i="45"/>
  <c r="FAM225" i="45" s="1"/>
  <c r="FAN224" i="45"/>
  <c r="FAN225" i="45" s="1"/>
  <c r="FAO224" i="45"/>
  <c r="FAO225" i="45" s="1"/>
  <c r="FAP224" i="45"/>
  <c r="FAP225" i="45" s="1"/>
  <c r="FAQ224" i="45"/>
  <c r="FAQ225" i="45" s="1"/>
  <c r="FAR224" i="45"/>
  <c r="FAR225" i="45" s="1"/>
  <c r="FAS224" i="45"/>
  <c r="FAS225" i="45" s="1"/>
  <c r="FAT224" i="45"/>
  <c r="FAT225" i="45" s="1"/>
  <c r="FAU224" i="45"/>
  <c r="FAU225" i="45" s="1"/>
  <c r="FAV224" i="45"/>
  <c r="FAV225" i="45" s="1"/>
  <c r="FAW224" i="45"/>
  <c r="FAW225" i="45" s="1"/>
  <c r="FAX224" i="45"/>
  <c r="FAX225" i="45" s="1"/>
  <c r="FAY224" i="45"/>
  <c r="FAY225" i="45" s="1"/>
  <c r="FAZ224" i="45"/>
  <c r="FAZ225" i="45" s="1"/>
  <c r="FBA224" i="45"/>
  <c r="FBA225" i="45" s="1"/>
  <c r="FBB224" i="45"/>
  <c r="FBB225" i="45" s="1"/>
  <c r="FBC224" i="45"/>
  <c r="FBC225" i="45" s="1"/>
  <c r="FBD224" i="45"/>
  <c r="FBD225" i="45" s="1"/>
  <c r="FBE224" i="45"/>
  <c r="FBE225" i="45" s="1"/>
  <c r="FBF224" i="45"/>
  <c r="FBF225" i="45" s="1"/>
  <c r="FBG224" i="45"/>
  <c r="FBG225" i="45" s="1"/>
  <c r="FBH224" i="45"/>
  <c r="FBH225" i="45" s="1"/>
  <c r="FBI224" i="45"/>
  <c r="FBI225" i="45" s="1"/>
  <c r="FBJ224" i="45"/>
  <c r="FBJ225" i="45" s="1"/>
  <c r="FBK224" i="45"/>
  <c r="FBK225" i="45" s="1"/>
  <c r="FBL224" i="45"/>
  <c r="FBL225" i="45" s="1"/>
  <c r="FBM224" i="45"/>
  <c r="FBM225" i="45" s="1"/>
  <c r="FBN224" i="45"/>
  <c r="FBN225" i="45" s="1"/>
  <c r="FBO224" i="45"/>
  <c r="FBO225" i="45" s="1"/>
  <c r="FBP224" i="45"/>
  <c r="FBP225" i="45" s="1"/>
  <c r="FBQ224" i="45"/>
  <c r="FBQ225" i="45" s="1"/>
  <c r="FBR224" i="45"/>
  <c r="FBR225" i="45" s="1"/>
  <c r="FBS224" i="45"/>
  <c r="FBS225" i="45" s="1"/>
  <c r="FBT224" i="45"/>
  <c r="FBT225" i="45" s="1"/>
  <c r="FBU224" i="45"/>
  <c r="FBU225" i="45" s="1"/>
  <c r="FBV224" i="45"/>
  <c r="FBV225" i="45" s="1"/>
  <c r="FBW224" i="45"/>
  <c r="FBW225" i="45" s="1"/>
  <c r="FBX224" i="45"/>
  <c r="FBX225" i="45" s="1"/>
  <c r="FBY224" i="45"/>
  <c r="FBY225" i="45" s="1"/>
  <c r="FBZ224" i="45"/>
  <c r="FBZ225" i="45" s="1"/>
  <c r="FCA224" i="45"/>
  <c r="FCA225" i="45" s="1"/>
  <c r="FCB224" i="45"/>
  <c r="FCB225" i="45" s="1"/>
  <c r="FCC224" i="45"/>
  <c r="FCC225" i="45" s="1"/>
  <c r="FCD224" i="45"/>
  <c r="FCD225" i="45" s="1"/>
  <c r="FCE224" i="45"/>
  <c r="FCE225" i="45" s="1"/>
  <c r="FCF224" i="45"/>
  <c r="FCF225" i="45" s="1"/>
  <c r="FCG224" i="45"/>
  <c r="FCG225" i="45" s="1"/>
  <c r="FCH224" i="45"/>
  <c r="FCH225" i="45" s="1"/>
  <c r="FCI224" i="45"/>
  <c r="FCI225" i="45" s="1"/>
  <c r="FCJ224" i="45"/>
  <c r="FCJ225" i="45" s="1"/>
  <c r="FCK224" i="45"/>
  <c r="FCK225" i="45" s="1"/>
  <c r="FCL224" i="45"/>
  <c r="FCL225" i="45" s="1"/>
  <c r="FCM224" i="45"/>
  <c r="FCM225" i="45" s="1"/>
  <c r="FCN224" i="45"/>
  <c r="FCN225" i="45" s="1"/>
  <c r="FCO224" i="45"/>
  <c r="FCO225" i="45" s="1"/>
  <c r="FCP224" i="45"/>
  <c r="FCP225" i="45" s="1"/>
  <c r="FCQ224" i="45"/>
  <c r="FCQ225" i="45" s="1"/>
  <c r="FCR224" i="45"/>
  <c r="FCR225" i="45" s="1"/>
  <c r="FCS224" i="45"/>
  <c r="FCS225" i="45" s="1"/>
  <c r="FCT224" i="45"/>
  <c r="FCT225" i="45" s="1"/>
  <c r="FCU224" i="45"/>
  <c r="FCU225" i="45" s="1"/>
  <c r="FCV224" i="45"/>
  <c r="FCV225" i="45" s="1"/>
  <c r="FCW224" i="45"/>
  <c r="FCW225" i="45" s="1"/>
  <c r="FCX224" i="45"/>
  <c r="FCX225" i="45" s="1"/>
  <c r="FCY224" i="45"/>
  <c r="FCY225" i="45" s="1"/>
  <c r="FCZ224" i="45"/>
  <c r="FCZ225" i="45" s="1"/>
  <c r="FDA224" i="45"/>
  <c r="FDA225" i="45" s="1"/>
  <c r="FDB224" i="45"/>
  <c r="FDB225" i="45" s="1"/>
  <c r="FDC224" i="45"/>
  <c r="FDC225" i="45" s="1"/>
  <c r="FDD224" i="45"/>
  <c r="FDD225" i="45" s="1"/>
  <c r="FDE224" i="45"/>
  <c r="FDE225" i="45" s="1"/>
  <c r="FDF224" i="45"/>
  <c r="FDF225" i="45" s="1"/>
  <c r="FDG224" i="45"/>
  <c r="FDG225" i="45" s="1"/>
  <c r="FDH224" i="45"/>
  <c r="FDH225" i="45" s="1"/>
  <c r="FDI224" i="45"/>
  <c r="FDI225" i="45" s="1"/>
  <c r="FDJ224" i="45"/>
  <c r="FDJ225" i="45" s="1"/>
  <c r="FDK224" i="45"/>
  <c r="FDK225" i="45" s="1"/>
  <c r="FDL224" i="45"/>
  <c r="FDL225" i="45" s="1"/>
  <c r="FDM224" i="45"/>
  <c r="FDM225" i="45" s="1"/>
  <c r="FDN224" i="45"/>
  <c r="FDN225" i="45" s="1"/>
  <c r="FDO224" i="45"/>
  <c r="FDO225" i="45" s="1"/>
  <c r="FDP224" i="45"/>
  <c r="FDP225" i="45" s="1"/>
  <c r="FDQ224" i="45"/>
  <c r="FDQ225" i="45" s="1"/>
  <c r="FDR224" i="45"/>
  <c r="FDR225" i="45" s="1"/>
  <c r="FDS224" i="45"/>
  <c r="FDS225" i="45" s="1"/>
  <c r="FDT224" i="45"/>
  <c r="FDT225" i="45" s="1"/>
  <c r="FDU224" i="45"/>
  <c r="FDU225" i="45" s="1"/>
  <c r="FDV224" i="45"/>
  <c r="FDV225" i="45" s="1"/>
  <c r="FDW224" i="45"/>
  <c r="FDW225" i="45" s="1"/>
  <c r="FDX224" i="45"/>
  <c r="FDX225" i="45" s="1"/>
  <c r="FDY224" i="45"/>
  <c r="FDY225" i="45" s="1"/>
  <c r="FDZ224" i="45"/>
  <c r="FDZ225" i="45" s="1"/>
  <c r="FEA224" i="45"/>
  <c r="FEA225" i="45" s="1"/>
  <c r="FEB224" i="45"/>
  <c r="FEB225" i="45" s="1"/>
  <c r="FEC224" i="45"/>
  <c r="FEC225" i="45" s="1"/>
  <c r="FED224" i="45"/>
  <c r="FED225" i="45" s="1"/>
  <c r="FEE224" i="45"/>
  <c r="FEE225" i="45" s="1"/>
  <c r="FEF224" i="45"/>
  <c r="FEF225" i="45" s="1"/>
  <c r="FEG224" i="45"/>
  <c r="FEG225" i="45" s="1"/>
  <c r="FEH224" i="45"/>
  <c r="FEH225" i="45" s="1"/>
  <c r="FEI224" i="45"/>
  <c r="FEI225" i="45" s="1"/>
  <c r="FEJ224" i="45"/>
  <c r="FEJ225" i="45" s="1"/>
  <c r="FEK224" i="45"/>
  <c r="FEK225" i="45" s="1"/>
  <c r="FEL224" i="45"/>
  <c r="FEL225" i="45" s="1"/>
  <c r="FEM224" i="45"/>
  <c r="FEM225" i="45" s="1"/>
  <c r="FEN224" i="45"/>
  <c r="FEN225" i="45" s="1"/>
  <c r="FEO224" i="45"/>
  <c r="FEO225" i="45" s="1"/>
  <c r="FEP224" i="45"/>
  <c r="FEP225" i="45" s="1"/>
  <c r="FEQ224" i="45"/>
  <c r="FEQ225" i="45" s="1"/>
  <c r="FER224" i="45"/>
  <c r="FER225" i="45" s="1"/>
  <c r="FES224" i="45"/>
  <c r="FES225" i="45" s="1"/>
  <c r="FET224" i="45"/>
  <c r="FET225" i="45" s="1"/>
  <c r="FEU224" i="45"/>
  <c r="FEU225" i="45" s="1"/>
  <c r="FEV224" i="45"/>
  <c r="FEV225" i="45" s="1"/>
  <c r="FEW224" i="45"/>
  <c r="FEW225" i="45" s="1"/>
  <c r="FEX224" i="45"/>
  <c r="FEX225" i="45" s="1"/>
  <c r="FEY224" i="45"/>
  <c r="FEY225" i="45" s="1"/>
  <c r="FEZ224" i="45"/>
  <c r="FEZ225" i="45" s="1"/>
  <c r="FFA224" i="45"/>
  <c r="FFA225" i="45" s="1"/>
  <c r="FFB224" i="45"/>
  <c r="FFB225" i="45" s="1"/>
  <c r="FFC224" i="45"/>
  <c r="FFC225" i="45" s="1"/>
  <c r="FFD224" i="45"/>
  <c r="FFD225" i="45" s="1"/>
  <c r="FFE224" i="45"/>
  <c r="FFE225" i="45" s="1"/>
  <c r="FFF224" i="45"/>
  <c r="FFF225" i="45" s="1"/>
  <c r="FFG224" i="45"/>
  <c r="FFG225" i="45" s="1"/>
  <c r="FFH224" i="45"/>
  <c r="FFH225" i="45" s="1"/>
  <c r="FFI224" i="45"/>
  <c r="FFI225" i="45" s="1"/>
  <c r="FFJ224" i="45"/>
  <c r="FFJ225" i="45" s="1"/>
  <c r="FFK224" i="45"/>
  <c r="FFK225" i="45" s="1"/>
  <c r="FFL224" i="45"/>
  <c r="FFL225" i="45" s="1"/>
  <c r="FFM224" i="45"/>
  <c r="FFM225" i="45" s="1"/>
  <c r="FFN224" i="45"/>
  <c r="FFN225" i="45" s="1"/>
  <c r="FFO224" i="45"/>
  <c r="FFO225" i="45" s="1"/>
  <c r="FFP224" i="45"/>
  <c r="FFP225" i="45" s="1"/>
  <c r="FFQ224" i="45"/>
  <c r="FFQ225" i="45" s="1"/>
  <c r="FFR224" i="45"/>
  <c r="FFR225" i="45" s="1"/>
  <c r="FFS224" i="45"/>
  <c r="FFS225" i="45" s="1"/>
  <c r="FFT224" i="45"/>
  <c r="FFT225" i="45" s="1"/>
  <c r="FFU224" i="45"/>
  <c r="FFU225" i="45" s="1"/>
  <c r="FFV224" i="45"/>
  <c r="FFV225" i="45" s="1"/>
  <c r="FFW224" i="45"/>
  <c r="FFW225" i="45" s="1"/>
  <c r="FFX224" i="45"/>
  <c r="FFX225" i="45" s="1"/>
  <c r="FFY224" i="45"/>
  <c r="FFY225" i="45" s="1"/>
  <c r="FFZ224" i="45"/>
  <c r="FFZ225" i="45" s="1"/>
  <c r="FGA224" i="45"/>
  <c r="FGA225" i="45" s="1"/>
  <c r="FGB224" i="45"/>
  <c r="FGB225" i="45" s="1"/>
  <c r="FGC224" i="45"/>
  <c r="FGC225" i="45" s="1"/>
  <c r="FGD224" i="45"/>
  <c r="FGD225" i="45" s="1"/>
  <c r="FGE224" i="45"/>
  <c r="FGE225" i="45" s="1"/>
  <c r="FGF224" i="45"/>
  <c r="FGF225" i="45" s="1"/>
  <c r="FGG224" i="45"/>
  <c r="FGG225" i="45" s="1"/>
  <c r="FGH224" i="45"/>
  <c r="FGH225" i="45" s="1"/>
  <c r="FGI224" i="45"/>
  <c r="FGI225" i="45" s="1"/>
  <c r="FGJ224" i="45"/>
  <c r="FGJ225" i="45" s="1"/>
  <c r="FGK224" i="45"/>
  <c r="FGK225" i="45" s="1"/>
  <c r="FGL224" i="45"/>
  <c r="FGL225" i="45" s="1"/>
  <c r="FGM224" i="45"/>
  <c r="FGM225" i="45" s="1"/>
  <c r="FGN224" i="45"/>
  <c r="FGN225" i="45" s="1"/>
  <c r="FGO224" i="45"/>
  <c r="FGO225" i="45" s="1"/>
  <c r="FGP224" i="45"/>
  <c r="FGP225" i="45" s="1"/>
  <c r="FGQ224" i="45"/>
  <c r="FGQ225" i="45" s="1"/>
  <c r="FGR224" i="45"/>
  <c r="FGR225" i="45" s="1"/>
  <c r="FGS224" i="45"/>
  <c r="FGS225" i="45" s="1"/>
  <c r="FGT224" i="45"/>
  <c r="FGT225" i="45" s="1"/>
  <c r="FGU224" i="45"/>
  <c r="FGU225" i="45" s="1"/>
  <c r="FGV224" i="45"/>
  <c r="FGV225" i="45" s="1"/>
  <c r="FGW224" i="45"/>
  <c r="FGW225" i="45" s="1"/>
  <c r="FGX224" i="45"/>
  <c r="FGX225" i="45" s="1"/>
  <c r="FGY224" i="45"/>
  <c r="FGY225" i="45" s="1"/>
  <c r="FGZ224" i="45"/>
  <c r="FGZ225" i="45" s="1"/>
  <c r="FHA224" i="45"/>
  <c r="FHA225" i="45" s="1"/>
  <c r="FHB224" i="45"/>
  <c r="FHB225" i="45" s="1"/>
  <c r="FHC224" i="45"/>
  <c r="FHC225" i="45" s="1"/>
  <c r="FHD224" i="45"/>
  <c r="FHD225" i="45" s="1"/>
  <c r="FHE224" i="45"/>
  <c r="FHE225" i="45" s="1"/>
  <c r="FHF224" i="45"/>
  <c r="FHF225" i="45" s="1"/>
  <c r="FHG224" i="45"/>
  <c r="FHG225" i="45" s="1"/>
  <c r="FHH224" i="45"/>
  <c r="FHH225" i="45" s="1"/>
  <c r="FHI224" i="45"/>
  <c r="FHI225" i="45" s="1"/>
  <c r="FHJ224" i="45"/>
  <c r="FHJ225" i="45" s="1"/>
  <c r="FHK224" i="45"/>
  <c r="FHK225" i="45" s="1"/>
  <c r="FHL224" i="45"/>
  <c r="FHL225" i="45" s="1"/>
  <c r="FHM224" i="45"/>
  <c r="FHM225" i="45" s="1"/>
  <c r="FHN224" i="45"/>
  <c r="FHN225" i="45" s="1"/>
  <c r="FHO224" i="45"/>
  <c r="FHO225" i="45" s="1"/>
  <c r="FHP224" i="45"/>
  <c r="FHP225" i="45" s="1"/>
  <c r="FHQ224" i="45"/>
  <c r="FHQ225" i="45" s="1"/>
  <c r="FHR224" i="45"/>
  <c r="FHR225" i="45" s="1"/>
  <c r="FHS224" i="45"/>
  <c r="FHS225" i="45" s="1"/>
  <c r="FHT224" i="45"/>
  <c r="FHT225" i="45" s="1"/>
  <c r="FHU224" i="45"/>
  <c r="FHU225" i="45" s="1"/>
  <c r="FHV224" i="45"/>
  <c r="FHV225" i="45" s="1"/>
  <c r="FHW224" i="45"/>
  <c r="FHW225" i="45" s="1"/>
  <c r="FHX224" i="45"/>
  <c r="FHX225" i="45" s="1"/>
  <c r="FHY224" i="45"/>
  <c r="FHY225" i="45" s="1"/>
  <c r="FHZ224" i="45"/>
  <c r="FHZ225" i="45" s="1"/>
  <c r="FIA224" i="45"/>
  <c r="FIA225" i="45" s="1"/>
  <c r="FIB224" i="45"/>
  <c r="FIB225" i="45" s="1"/>
  <c r="FIC224" i="45"/>
  <c r="FIC225" i="45" s="1"/>
  <c r="FID224" i="45"/>
  <c r="FID225" i="45" s="1"/>
  <c r="FIE224" i="45"/>
  <c r="FIE225" i="45" s="1"/>
  <c r="FIF224" i="45"/>
  <c r="FIF225" i="45" s="1"/>
  <c r="FIG224" i="45"/>
  <c r="FIG225" i="45" s="1"/>
  <c r="FIH224" i="45"/>
  <c r="FIH225" i="45" s="1"/>
  <c r="FII224" i="45"/>
  <c r="FII225" i="45" s="1"/>
  <c r="FIJ224" i="45"/>
  <c r="FIJ225" i="45" s="1"/>
  <c r="FIK224" i="45"/>
  <c r="FIK225" i="45" s="1"/>
  <c r="FIL224" i="45"/>
  <c r="FIL225" i="45" s="1"/>
  <c r="FIM224" i="45"/>
  <c r="FIM225" i="45" s="1"/>
  <c r="FIN224" i="45"/>
  <c r="FIN225" i="45" s="1"/>
  <c r="FIO224" i="45"/>
  <c r="FIO225" i="45" s="1"/>
  <c r="FIP224" i="45"/>
  <c r="FIP225" i="45" s="1"/>
  <c r="FIQ224" i="45"/>
  <c r="FIQ225" i="45" s="1"/>
  <c r="FIR224" i="45"/>
  <c r="FIR225" i="45" s="1"/>
  <c r="FIS224" i="45"/>
  <c r="FIS225" i="45" s="1"/>
  <c r="FIT224" i="45"/>
  <c r="FIT225" i="45" s="1"/>
  <c r="FIU224" i="45"/>
  <c r="FIU225" i="45" s="1"/>
  <c r="FIV224" i="45"/>
  <c r="FIV225" i="45" s="1"/>
  <c r="FIW224" i="45"/>
  <c r="FIW225" i="45" s="1"/>
  <c r="FIX224" i="45"/>
  <c r="FIX225" i="45" s="1"/>
  <c r="FIY224" i="45"/>
  <c r="FIY225" i="45" s="1"/>
  <c r="FIZ224" i="45"/>
  <c r="FIZ225" i="45" s="1"/>
  <c r="FJA224" i="45"/>
  <c r="FJA225" i="45" s="1"/>
  <c r="FJB224" i="45"/>
  <c r="FJB225" i="45" s="1"/>
  <c r="FJC224" i="45"/>
  <c r="FJC225" i="45" s="1"/>
  <c r="FJD224" i="45"/>
  <c r="FJD225" i="45" s="1"/>
  <c r="FJE224" i="45"/>
  <c r="FJE225" i="45" s="1"/>
  <c r="FJF224" i="45"/>
  <c r="FJF225" i="45" s="1"/>
  <c r="FJG224" i="45"/>
  <c r="FJG225" i="45" s="1"/>
  <c r="FJH224" i="45"/>
  <c r="FJH225" i="45" s="1"/>
  <c r="FJI224" i="45"/>
  <c r="FJI225" i="45" s="1"/>
  <c r="FJJ224" i="45"/>
  <c r="FJJ225" i="45" s="1"/>
  <c r="FJK224" i="45"/>
  <c r="FJK225" i="45" s="1"/>
  <c r="FJL224" i="45"/>
  <c r="FJL225" i="45" s="1"/>
  <c r="FJM224" i="45"/>
  <c r="FJM225" i="45" s="1"/>
  <c r="FJN224" i="45"/>
  <c r="FJN225" i="45" s="1"/>
  <c r="FJO224" i="45"/>
  <c r="FJO225" i="45" s="1"/>
  <c r="FJP224" i="45"/>
  <c r="FJP225" i="45" s="1"/>
  <c r="FJQ224" i="45"/>
  <c r="FJQ225" i="45" s="1"/>
  <c r="FJR224" i="45"/>
  <c r="FJR225" i="45" s="1"/>
  <c r="FJS224" i="45"/>
  <c r="FJS225" i="45" s="1"/>
  <c r="FJT224" i="45"/>
  <c r="FJT225" i="45" s="1"/>
  <c r="FJU224" i="45"/>
  <c r="FJU225" i="45" s="1"/>
  <c r="FJV224" i="45"/>
  <c r="FJV225" i="45" s="1"/>
  <c r="FJW224" i="45"/>
  <c r="FJW225" i="45" s="1"/>
  <c r="FJX224" i="45"/>
  <c r="FJX225" i="45" s="1"/>
  <c r="FJY224" i="45"/>
  <c r="FJY225" i="45" s="1"/>
  <c r="FJZ224" i="45"/>
  <c r="FJZ225" i="45" s="1"/>
  <c r="FKA224" i="45"/>
  <c r="FKA225" i="45" s="1"/>
  <c r="FKB224" i="45"/>
  <c r="FKB225" i="45" s="1"/>
  <c r="FKC224" i="45"/>
  <c r="FKC225" i="45" s="1"/>
  <c r="FKD224" i="45"/>
  <c r="FKD225" i="45" s="1"/>
  <c r="FKE224" i="45"/>
  <c r="FKE225" i="45" s="1"/>
  <c r="FKF224" i="45"/>
  <c r="FKF225" i="45" s="1"/>
  <c r="FKG224" i="45"/>
  <c r="FKG225" i="45" s="1"/>
  <c r="FKH224" i="45"/>
  <c r="FKH225" i="45" s="1"/>
  <c r="FKI224" i="45"/>
  <c r="FKI225" i="45" s="1"/>
  <c r="FKJ224" i="45"/>
  <c r="FKJ225" i="45" s="1"/>
  <c r="FKK224" i="45"/>
  <c r="FKK225" i="45" s="1"/>
  <c r="FKL224" i="45"/>
  <c r="FKL225" i="45" s="1"/>
  <c r="FKM224" i="45"/>
  <c r="FKM225" i="45" s="1"/>
  <c r="FKN224" i="45"/>
  <c r="FKN225" i="45" s="1"/>
  <c r="FKO224" i="45"/>
  <c r="FKO225" i="45" s="1"/>
  <c r="FKP224" i="45"/>
  <c r="FKP225" i="45" s="1"/>
  <c r="FKQ224" i="45"/>
  <c r="FKQ225" i="45" s="1"/>
  <c r="FKR224" i="45"/>
  <c r="FKR225" i="45" s="1"/>
  <c r="FKS224" i="45"/>
  <c r="FKS225" i="45" s="1"/>
  <c r="FKT224" i="45"/>
  <c r="FKT225" i="45" s="1"/>
  <c r="FKU224" i="45"/>
  <c r="FKU225" i="45" s="1"/>
  <c r="FKV224" i="45"/>
  <c r="FKV225" i="45" s="1"/>
  <c r="FKW224" i="45"/>
  <c r="FKW225" i="45" s="1"/>
  <c r="FKX224" i="45"/>
  <c r="FKX225" i="45" s="1"/>
  <c r="FKY224" i="45"/>
  <c r="FKY225" i="45" s="1"/>
  <c r="FKZ224" i="45"/>
  <c r="FKZ225" i="45" s="1"/>
  <c r="FLA224" i="45"/>
  <c r="FLA225" i="45" s="1"/>
  <c r="FLB224" i="45"/>
  <c r="FLB225" i="45" s="1"/>
  <c r="FLC224" i="45"/>
  <c r="FLC225" i="45" s="1"/>
  <c r="FLD224" i="45"/>
  <c r="FLD225" i="45" s="1"/>
  <c r="FLE224" i="45"/>
  <c r="FLE225" i="45" s="1"/>
  <c r="FLF224" i="45"/>
  <c r="FLF225" i="45" s="1"/>
  <c r="FLG224" i="45"/>
  <c r="FLG225" i="45" s="1"/>
  <c r="FLH224" i="45"/>
  <c r="FLH225" i="45" s="1"/>
  <c r="FLI224" i="45"/>
  <c r="FLI225" i="45" s="1"/>
  <c r="FLJ224" i="45"/>
  <c r="FLJ225" i="45" s="1"/>
  <c r="FLK224" i="45"/>
  <c r="FLK225" i="45" s="1"/>
  <c r="FLL224" i="45"/>
  <c r="FLL225" i="45" s="1"/>
  <c r="FLM224" i="45"/>
  <c r="FLM225" i="45" s="1"/>
  <c r="FLN224" i="45"/>
  <c r="FLN225" i="45" s="1"/>
  <c r="FLO224" i="45"/>
  <c r="FLO225" i="45" s="1"/>
  <c r="FLP224" i="45"/>
  <c r="FLP225" i="45" s="1"/>
  <c r="FLQ224" i="45"/>
  <c r="FLQ225" i="45" s="1"/>
  <c r="FLR224" i="45"/>
  <c r="FLR225" i="45" s="1"/>
  <c r="FLS224" i="45"/>
  <c r="FLS225" i="45" s="1"/>
  <c r="FLT224" i="45"/>
  <c r="FLT225" i="45" s="1"/>
  <c r="FLU224" i="45"/>
  <c r="FLU225" i="45" s="1"/>
  <c r="FLV224" i="45"/>
  <c r="FLV225" i="45" s="1"/>
  <c r="FLW224" i="45"/>
  <c r="FLW225" i="45" s="1"/>
  <c r="FLX224" i="45"/>
  <c r="FLX225" i="45" s="1"/>
  <c r="FLY224" i="45"/>
  <c r="FLY225" i="45" s="1"/>
  <c r="FLZ224" i="45"/>
  <c r="FLZ225" i="45" s="1"/>
  <c r="FMA224" i="45"/>
  <c r="FMA225" i="45" s="1"/>
  <c r="FMB224" i="45"/>
  <c r="FMB225" i="45" s="1"/>
  <c r="FMC224" i="45"/>
  <c r="FMC225" i="45" s="1"/>
  <c r="FMD224" i="45"/>
  <c r="FMD225" i="45" s="1"/>
  <c r="FME224" i="45"/>
  <c r="FME225" i="45" s="1"/>
  <c r="FMF224" i="45"/>
  <c r="FMF225" i="45" s="1"/>
  <c r="FMG224" i="45"/>
  <c r="FMG225" i="45" s="1"/>
  <c r="FMH224" i="45"/>
  <c r="FMH225" i="45" s="1"/>
  <c r="FMI224" i="45"/>
  <c r="FMI225" i="45" s="1"/>
  <c r="FMJ224" i="45"/>
  <c r="FMJ225" i="45" s="1"/>
  <c r="FMK224" i="45"/>
  <c r="FMK225" i="45" s="1"/>
  <c r="FML224" i="45"/>
  <c r="FML225" i="45" s="1"/>
  <c r="FMM224" i="45"/>
  <c r="FMM225" i="45" s="1"/>
  <c r="FMN224" i="45"/>
  <c r="FMN225" i="45" s="1"/>
  <c r="FMO224" i="45"/>
  <c r="FMO225" i="45" s="1"/>
  <c r="FMP224" i="45"/>
  <c r="FMP225" i="45" s="1"/>
  <c r="FMQ224" i="45"/>
  <c r="FMQ225" i="45" s="1"/>
  <c r="FMR224" i="45"/>
  <c r="FMR225" i="45" s="1"/>
  <c r="FMS224" i="45"/>
  <c r="FMS225" i="45" s="1"/>
  <c r="FMT224" i="45"/>
  <c r="FMT225" i="45" s="1"/>
  <c r="FMU224" i="45"/>
  <c r="FMU225" i="45" s="1"/>
  <c r="FMV224" i="45"/>
  <c r="FMV225" i="45" s="1"/>
  <c r="FMW224" i="45"/>
  <c r="FMW225" i="45" s="1"/>
  <c r="FMX224" i="45"/>
  <c r="FMX225" i="45" s="1"/>
  <c r="FMY224" i="45"/>
  <c r="FMY225" i="45" s="1"/>
  <c r="FMZ224" i="45"/>
  <c r="FMZ225" i="45" s="1"/>
  <c r="FNA224" i="45"/>
  <c r="FNA225" i="45" s="1"/>
  <c r="FNB224" i="45"/>
  <c r="FNB225" i="45" s="1"/>
  <c r="FNC224" i="45"/>
  <c r="FNC225" i="45" s="1"/>
  <c r="FND224" i="45"/>
  <c r="FND225" i="45" s="1"/>
  <c r="FNE224" i="45"/>
  <c r="FNE225" i="45" s="1"/>
  <c r="FNF224" i="45"/>
  <c r="FNF225" i="45" s="1"/>
  <c r="FNG224" i="45"/>
  <c r="FNG225" i="45" s="1"/>
  <c r="FNH224" i="45"/>
  <c r="FNH225" i="45" s="1"/>
  <c r="FNI224" i="45"/>
  <c r="FNI225" i="45" s="1"/>
  <c r="FNJ224" i="45"/>
  <c r="FNJ225" i="45" s="1"/>
  <c r="FNK224" i="45"/>
  <c r="FNK225" i="45" s="1"/>
  <c r="FNL224" i="45"/>
  <c r="FNL225" i="45" s="1"/>
  <c r="FNM224" i="45"/>
  <c r="FNM225" i="45" s="1"/>
  <c r="FNN224" i="45"/>
  <c r="FNN225" i="45" s="1"/>
  <c r="FNO224" i="45"/>
  <c r="FNO225" i="45" s="1"/>
  <c r="FNP224" i="45"/>
  <c r="FNP225" i="45" s="1"/>
  <c r="FNQ224" i="45"/>
  <c r="FNQ225" i="45" s="1"/>
  <c r="FNR224" i="45"/>
  <c r="FNR225" i="45" s="1"/>
  <c r="FNS224" i="45"/>
  <c r="FNS225" i="45" s="1"/>
  <c r="FNT224" i="45"/>
  <c r="FNT225" i="45" s="1"/>
  <c r="FNU224" i="45"/>
  <c r="FNU225" i="45" s="1"/>
  <c r="FNV224" i="45"/>
  <c r="FNV225" i="45" s="1"/>
  <c r="FNW224" i="45"/>
  <c r="FNW225" i="45" s="1"/>
  <c r="FNX224" i="45"/>
  <c r="FNX225" i="45" s="1"/>
  <c r="FNY224" i="45"/>
  <c r="FNY225" i="45" s="1"/>
  <c r="FNZ224" i="45"/>
  <c r="FNZ225" i="45" s="1"/>
  <c r="FOA224" i="45"/>
  <c r="FOA225" i="45" s="1"/>
  <c r="FOB224" i="45"/>
  <c r="FOB225" i="45" s="1"/>
  <c r="FOC224" i="45"/>
  <c r="FOC225" i="45" s="1"/>
  <c r="FOD224" i="45"/>
  <c r="FOD225" i="45" s="1"/>
  <c r="FOE224" i="45"/>
  <c r="FOE225" i="45" s="1"/>
  <c r="FOF224" i="45"/>
  <c r="FOF225" i="45" s="1"/>
  <c r="FOG224" i="45"/>
  <c r="FOG225" i="45" s="1"/>
  <c r="FOH224" i="45"/>
  <c r="FOH225" i="45" s="1"/>
  <c r="FOI224" i="45"/>
  <c r="FOI225" i="45" s="1"/>
  <c r="FOJ224" i="45"/>
  <c r="FOJ225" i="45" s="1"/>
  <c r="FOK224" i="45"/>
  <c r="FOK225" i="45" s="1"/>
  <c r="FOL224" i="45"/>
  <c r="FOL225" i="45" s="1"/>
  <c r="FOM224" i="45"/>
  <c r="FOM225" i="45" s="1"/>
  <c r="FON224" i="45"/>
  <c r="FON225" i="45" s="1"/>
  <c r="FOO224" i="45"/>
  <c r="FOO225" i="45" s="1"/>
  <c r="FOP224" i="45"/>
  <c r="FOP225" i="45" s="1"/>
  <c r="FOQ224" i="45"/>
  <c r="FOQ225" i="45" s="1"/>
  <c r="FOR224" i="45"/>
  <c r="FOR225" i="45" s="1"/>
  <c r="FOS224" i="45"/>
  <c r="FOS225" i="45" s="1"/>
  <c r="FOT224" i="45"/>
  <c r="FOT225" i="45" s="1"/>
  <c r="FOU224" i="45"/>
  <c r="FOU225" i="45" s="1"/>
  <c r="FOV224" i="45"/>
  <c r="FOV225" i="45" s="1"/>
  <c r="FOW224" i="45"/>
  <c r="FOW225" i="45" s="1"/>
  <c r="FOX224" i="45"/>
  <c r="FOX225" i="45" s="1"/>
  <c r="FOY224" i="45"/>
  <c r="FOY225" i="45" s="1"/>
  <c r="FOZ224" i="45"/>
  <c r="FOZ225" i="45" s="1"/>
  <c r="FPA224" i="45"/>
  <c r="FPA225" i="45" s="1"/>
  <c r="FPB224" i="45"/>
  <c r="FPB225" i="45" s="1"/>
  <c r="FPC224" i="45"/>
  <c r="FPC225" i="45" s="1"/>
  <c r="FPD224" i="45"/>
  <c r="FPD225" i="45" s="1"/>
  <c r="FPE224" i="45"/>
  <c r="FPE225" i="45" s="1"/>
  <c r="FPF224" i="45"/>
  <c r="FPF225" i="45" s="1"/>
  <c r="FPG224" i="45"/>
  <c r="FPG225" i="45" s="1"/>
  <c r="FPH224" i="45"/>
  <c r="FPH225" i="45" s="1"/>
  <c r="FPI224" i="45"/>
  <c r="FPI225" i="45" s="1"/>
  <c r="FPJ224" i="45"/>
  <c r="FPJ225" i="45" s="1"/>
  <c r="FPK224" i="45"/>
  <c r="FPK225" i="45" s="1"/>
  <c r="FPL224" i="45"/>
  <c r="FPL225" i="45" s="1"/>
  <c r="FPM224" i="45"/>
  <c r="FPM225" i="45" s="1"/>
  <c r="FPN224" i="45"/>
  <c r="FPN225" i="45" s="1"/>
  <c r="FPO224" i="45"/>
  <c r="FPO225" i="45" s="1"/>
  <c r="FPP224" i="45"/>
  <c r="FPP225" i="45" s="1"/>
  <c r="FPQ224" i="45"/>
  <c r="FPQ225" i="45" s="1"/>
  <c r="FPR224" i="45"/>
  <c r="FPR225" i="45" s="1"/>
  <c r="FPS224" i="45"/>
  <c r="FPS225" i="45" s="1"/>
  <c r="FPT224" i="45"/>
  <c r="FPT225" i="45" s="1"/>
  <c r="FPU224" i="45"/>
  <c r="FPU225" i="45" s="1"/>
  <c r="FPV224" i="45"/>
  <c r="FPV225" i="45" s="1"/>
  <c r="FPW224" i="45"/>
  <c r="FPW225" i="45" s="1"/>
  <c r="FPX224" i="45"/>
  <c r="FPX225" i="45" s="1"/>
  <c r="FPY224" i="45"/>
  <c r="FPY225" i="45" s="1"/>
  <c r="FPZ224" i="45"/>
  <c r="FPZ225" i="45" s="1"/>
  <c r="FQA224" i="45"/>
  <c r="FQA225" i="45" s="1"/>
  <c r="FQB224" i="45"/>
  <c r="FQB225" i="45" s="1"/>
  <c r="FQC224" i="45"/>
  <c r="FQC225" i="45" s="1"/>
  <c r="FQD224" i="45"/>
  <c r="FQD225" i="45" s="1"/>
  <c r="FQE224" i="45"/>
  <c r="FQE225" i="45" s="1"/>
  <c r="FQF224" i="45"/>
  <c r="FQF225" i="45" s="1"/>
  <c r="FQG224" i="45"/>
  <c r="FQG225" i="45" s="1"/>
  <c r="FQH224" i="45"/>
  <c r="FQH225" i="45" s="1"/>
  <c r="FQI224" i="45"/>
  <c r="FQI225" i="45" s="1"/>
  <c r="FQJ224" i="45"/>
  <c r="FQJ225" i="45" s="1"/>
  <c r="FQK224" i="45"/>
  <c r="FQK225" i="45" s="1"/>
  <c r="FQL224" i="45"/>
  <c r="FQL225" i="45" s="1"/>
  <c r="FQM224" i="45"/>
  <c r="FQM225" i="45" s="1"/>
  <c r="FQN224" i="45"/>
  <c r="FQN225" i="45" s="1"/>
  <c r="FQO224" i="45"/>
  <c r="FQO225" i="45" s="1"/>
  <c r="FQP224" i="45"/>
  <c r="FQP225" i="45" s="1"/>
  <c r="FQQ224" i="45"/>
  <c r="FQQ225" i="45" s="1"/>
  <c r="FQR224" i="45"/>
  <c r="FQR225" i="45" s="1"/>
  <c r="FQS224" i="45"/>
  <c r="FQS225" i="45" s="1"/>
  <c r="FQT224" i="45"/>
  <c r="FQT225" i="45" s="1"/>
  <c r="FQU224" i="45"/>
  <c r="FQU225" i="45" s="1"/>
  <c r="FQV224" i="45"/>
  <c r="FQV225" i="45" s="1"/>
  <c r="FQW224" i="45"/>
  <c r="FQW225" i="45" s="1"/>
  <c r="FQX224" i="45"/>
  <c r="FQX225" i="45" s="1"/>
  <c r="FQY224" i="45"/>
  <c r="FQY225" i="45" s="1"/>
  <c r="FQZ224" i="45"/>
  <c r="FQZ225" i="45" s="1"/>
  <c r="FRA224" i="45"/>
  <c r="FRA225" i="45" s="1"/>
  <c r="FRB224" i="45"/>
  <c r="FRB225" i="45" s="1"/>
  <c r="FRC224" i="45"/>
  <c r="FRC225" i="45" s="1"/>
  <c r="FRD224" i="45"/>
  <c r="FRD225" i="45" s="1"/>
  <c r="FRE224" i="45"/>
  <c r="FRE225" i="45" s="1"/>
  <c r="FRF224" i="45"/>
  <c r="FRF225" i="45" s="1"/>
  <c r="FRG224" i="45"/>
  <c r="FRG225" i="45" s="1"/>
  <c r="FRH224" i="45"/>
  <c r="FRH225" i="45" s="1"/>
  <c r="FRI224" i="45"/>
  <c r="FRI225" i="45" s="1"/>
  <c r="FRJ224" i="45"/>
  <c r="FRJ225" i="45" s="1"/>
  <c r="FRK224" i="45"/>
  <c r="FRK225" i="45" s="1"/>
  <c r="FRL224" i="45"/>
  <c r="FRL225" i="45" s="1"/>
  <c r="FRM224" i="45"/>
  <c r="FRM225" i="45" s="1"/>
  <c r="FRN224" i="45"/>
  <c r="FRN225" i="45" s="1"/>
  <c r="FRO224" i="45"/>
  <c r="FRO225" i="45" s="1"/>
  <c r="FRP224" i="45"/>
  <c r="FRP225" i="45" s="1"/>
  <c r="FRQ224" i="45"/>
  <c r="FRQ225" i="45" s="1"/>
  <c r="FRR224" i="45"/>
  <c r="FRR225" i="45" s="1"/>
  <c r="FRS224" i="45"/>
  <c r="FRS225" i="45" s="1"/>
  <c r="FRT224" i="45"/>
  <c r="FRT225" i="45" s="1"/>
  <c r="FRU224" i="45"/>
  <c r="FRU225" i="45" s="1"/>
  <c r="FRV224" i="45"/>
  <c r="FRV225" i="45" s="1"/>
  <c r="FRW224" i="45"/>
  <c r="FRW225" i="45" s="1"/>
  <c r="FRX224" i="45"/>
  <c r="FRX225" i="45" s="1"/>
  <c r="FRY224" i="45"/>
  <c r="FRY225" i="45" s="1"/>
  <c r="FRZ224" i="45"/>
  <c r="FRZ225" i="45" s="1"/>
  <c r="FSA224" i="45"/>
  <c r="FSA225" i="45" s="1"/>
  <c r="FSB224" i="45"/>
  <c r="FSB225" i="45" s="1"/>
  <c r="FSC224" i="45"/>
  <c r="FSC225" i="45" s="1"/>
  <c r="FSD224" i="45"/>
  <c r="FSD225" i="45" s="1"/>
  <c r="FSE224" i="45"/>
  <c r="FSE225" i="45" s="1"/>
  <c r="FSF224" i="45"/>
  <c r="FSF225" i="45" s="1"/>
  <c r="FSG224" i="45"/>
  <c r="FSG225" i="45" s="1"/>
  <c r="FSH224" i="45"/>
  <c r="FSH225" i="45" s="1"/>
  <c r="FSI224" i="45"/>
  <c r="FSI225" i="45" s="1"/>
  <c r="FSJ224" i="45"/>
  <c r="FSJ225" i="45" s="1"/>
  <c r="FSK224" i="45"/>
  <c r="FSK225" i="45" s="1"/>
  <c r="FSL224" i="45"/>
  <c r="FSL225" i="45" s="1"/>
  <c r="FSM224" i="45"/>
  <c r="FSM225" i="45" s="1"/>
  <c r="FSN224" i="45"/>
  <c r="FSN225" i="45" s="1"/>
  <c r="FSO224" i="45"/>
  <c r="FSO225" i="45" s="1"/>
  <c r="FSP224" i="45"/>
  <c r="FSP225" i="45" s="1"/>
  <c r="FSQ224" i="45"/>
  <c r="FSQ225" i="45" s="1"/>
  <c r="FSR224" i="45"/>
  <c r="FSR225" i="45" s="1"/>
  <c r="FSS224" i="45"/>
  <c r="FSS225" i="45" s="1"/>
  <c r="FST224" i="45"/>
  <c r="FST225" i="45" s="1"/>
  <c r="FSU224" i="45"/>
  <c r="FSU225" i="45" s="1"/>
  <c r="FSV224" i="45"/>
  <c r="FSV225" i="45" s="1"/>
  <c r="FSW224" i="45"/>
  <c r="FSW225" i="45" s="1"/>
  <c r="FSX224" i="45"/>
  <c r="FSX225" i="45" s="1"/>
  <c r="FSY224" i="45"/>
  <c r="FSY225" i="45" s="1"/>
  <c r="FSZ224" i="45"/>
  <c r="FSZ225" i="45" s="1"/>
  <c r="FTA224" i="45"/>
  <c r="FTA225" i="45" s="1"/>
  <c r="FTB224" i="45"/>
  <c r="FTB225" i="45" s="1"/>
  <c r="FTC224" i="45"/>
  <c r="FTC225" i="45" s="1"/>
  <c r="FTD224" i="45"/>
  <c r="FTD225" i="45" s="1"/>
  <c r="FTE224" i="45"/>
  <c r="FTE225" i="45" s="1"/>
  <c r="FTF224" i="45"/>
  <c r="FTF225" i="45" s="1"/>
  <c r="FTG224" i="45"/>
  <c r="FTG225" i="45" s="1"/>
  <c r="FTH224" i="45"/>
  <c r="FTH225" i="45" s="1"/>
  <c r="FTI224" i="45"/>
  <c r="FTI225" i="45" s="1"/>
  <c r="FTJ224" i="45"/>
  <c r="FTJ225" i="45" s="1"/>
  <c r="FTK224" i="45"/>
  <c r="FTK225" i="45" s="1"/>
  <c r="FTL224" i="45"/>
  <c r="FTL225" i="45" s="1"/>
  <c r="FTM224" i="45"/>
  <c r="FTM225" i="45" s="1"/>
  <c r="FTN224" i="45"/>
  <c r="FTN225" i="45" s="1"/>
  <c r="FTO224" i="45"/>
  <c r="FTO225" i="45" s="1"/>
  <c r="FTP224" i="45"/>
  <c r="FTP225" i="45" s="1"/>
  <c r="FTQ224" i="45"/>
  <c r="FTQ225" i="45" s="1"/>
  <c r="FTR224" i="45"/>
  <c r="FTR225" i="45" s="1"/>
  <c r="FTS224" i="45"/>
  <c r="FTS225" i="45" s="1"/>
  <c r="FTT224" i="45"/>
  <c r="FTT225" i="45" s="1"/>
  <c r="FTU224" i="45"/>
  <c r="FTU225" i="45" s="1"/>
  <c r="FTV224" i="45"/>
  <c r="FTV225" i="45" s="1"/>
  <c r="FTW224" i="45"/>
  <c r="FTW225" i="45" s="1"/>
  <c r="FTX224" i="45"/>
  <c r="FTX225" i="45" s="1"/>
  <c r="FTY224" i="45"/>
  <c r="FTY225" i="45" s="1"/>
  <c r="FTZ224" i="45"/>
  <c r="FTZ225" i="45" s="1"/>
  <c r="FUA224" i="45"/>
  <c r="FUA225" i="45" s="1"/>
  <c r="FUB224" i="45"/>
  <c r="FUB225" i="45" s="1"/>
  <c r="FUC224" i="45"/>
  <c r="FUC225" i="45" s="1"/>
  <c r="FUD224" i="45"/>
  <c r="FUD225" i="45" s="1"/>
  <c r="FUE224" i="45"/>
  <c r="FUE225" i="45" s="1"/>
  <c r="FUF224" i="45"/>
  <c r="FUF225" i="45" s="1"/>
  <c r="FUG224" i="45"/>
  <c r="FUG225" i="45" s="1"/>
  <c r="FUH224" i="45"/>
  <c r="FUH225" i="45" s="1"/>
  <c r="FUI224" i="45"/>
  <c r="FUI225" i="45" s="1"/>
  <c r="FUJ224" i="45"/>
  <c r="FUJ225" i="45" s="1"/>
  <c r="FUK224" i="45"/>
  <c r="FUK225" i="45" s="1"/>
  <c r="FUL224" i="45"/>
  <c r="FUL225" i="45" s="1"/>
  <c r="FUM224" i="45"/>
  <c r="FUM225" i="45" s="1"/>
  <c r="FUN224" i="45"/>
  <c r="FUN225" i="45" s="1"/>
  <c r="FUO224" i="45"/>
  <c r="FUO225" i="45" s="1"/>
  <c r="FUP224" i="45"/>
  <c r="FUP225" i="45" s="1"/>
  <c r="FUQ224" i="45"/>
  <c r="FUQ225" i="45" s="1"/>
  <c r="FUR224" i="45"/>
  <c r="FUR225" i="45" s="1"/>
  <c r="FUS224" i="45"/>
  <c r="FUS225" i="45" s="1"/>
  <c r="FUT224" i="45"/>
  <c r="FUT225" i="45" s="1"/>
  <c r="FUU224" i="45"/>
  <c r="FUU225" i="45" s="1"/>
  <c r="FUV224" i="45"/>
  <c r="FUV225" i="45" s="1"/>
  <c r="FUW224" i="45"/>
  <c r="FUW225" i="45" s="1"/>
  <c r="FUX224" i="45"/>
  <c r="FUX225" i="45" s="1"/>
  <c r="FUY224" i="45"/>
  <c r="FUY225" i="45" s="1"/>
  <c r="FUZ224" i="45"/>
  <c r="FUZ225" i="45" s="1"/>
  <c r="FVA224" i="45"/>
  <c r="FVA225" i="45" s="1"/>
  <c r="FVB224" i="45"/>
  <c r="FVB225" i="45" s="1"/>
  <c r="FVC224" i="45"/>
  <c r="FVC225" i="45" s="1"/>
  <c r="FVD224" i="45"/>
  <c r="FVD225" i="45" s="1"/>
  <c r="FVE224" i="45"/>
  <c r="FVE225" i="45" s="1"/>
  <c r="FVF224" i="45"/>
  <c r="FVF225" i="45" s="1"/>
  <c r="FVG224" i="45"/>
  <c r="FVG225" i="45" s="1"/>
  <c r="FVH224" i="45"/>
  <c r="FVH225" i="45" s="1"/>
  <c r="FVI224" i="45"/>
  <c r="FVI225" i="45" s="1"/>
  <c r="FVJ224" i="45"/>
  <c r="FVJ225" i="45" s="1"/>
  <c r="FVK224" i="45"/>
  <c r="FVK225" i="45" s="1"/>
  <c r="FVL224" i="45"/>
  <c r="FVL225" i="45" s="1"/>
  <c r="FVM224" i="45"/>
  <c r="FVM225" i="45" s="1"/>
  <c r="FVN224" i="45"/>
  <c r="FVN225" i="45" s="1"/>
  <c r="FVO224" i="45"/>
  <c r="FVO225" i="45" s="1"/>
  <c r="FVP224" i="45"/>
  <c r="FVP225" i="45" s="1"/>
  <c r="FVQ224" i="45"/>
  <c r="FVQ225" i="45" s="1"/>
  <c r="FVR224" i="45"/>
  <c r="FVR225" i="45" s="1"/>
  <c r="FVS224" i="45"/>
  <c r="FVS225" i="45" s="1"/>
  <c r="FVT224" i="45"/>
  <c r="FVT225" i="45" s="1"/>
  <c r="FVU224" i="45"/>
  <c r="FVU225" i="45" s="1"/>
  <c r="FVV224" i="45"/>
  <c r="FVV225" i="45" s="1"/>
  <c r="FVW224" i="45"/>
  <c r="FVW225" i="45" s="1"/>
  <c r="FVX224" i="45"/>
  <c r="FVX225" i="45" s="1"/>
  <c r="FVY224" i="45"/>
  <c r="FVY225" i="45" s="1"/>
  <c r="FVZ224" i="45"/>
  <c r="FVZ225" i="45" s="1"/>
  <c r="FWA224" i="45"/>
  <c r="FWA225" i="45" s="1"/>
  <c r="FWB224" i="45"/>
  <c r="FWB225" i="45" s="1"/>
  <c r="FWC224" i="45"/>
  <c r="FWC225" i="45" s="1"/>
  <c r="FWD224" i="45"/>
  <c r="FWD225" i="45" s="1"/>
  <c r="FWE224" i="45"/>
  <c r="FWE225" i="45" s="1"/>
  <c r="FWF224" i="45"/>
  <c r="FWF225" i="45" s="1"/>
  <c r="FWG224" i="45"/>
  <c r="FWG225" i="45" s="1"/>
  <c r="FWH224" i="45"/>
  <c r="FWH225" i="45" s="1"/>
  <c r="FWI224" i="45"/>
  <c r="FWI225" i="45" s="1"/>
  <c r="FWJ224" i="45"/>
  <c r="FWJ225" i="45" s="1"/>
  <c r="FWK224" i="45"/>
  <c r="FWK225" i="45" s="1"/>
  <c r="FWL224" i="45"/>
  <c r="FWL225" i="45" s="1"/>
  <c r="FWM224" i="45"/>
  <c r="FWM225" i="45" s="1"/>
  <c r="FWN224" i="45"/>
  <c r="FWN225" i="45" s="1"/>
  <c r="FWO224" i="45"/>
  <c r="FWO225" i="45" s="1"/>
  <c r="FWP224" i="45"/>
  <c r="FWP225" i="45" s="1"/>
  <c r="FWQ224" i="45"/>
  <c r="FWQ225" i="45" s="1"/>
  <c r="FWR224" i="45"/>
  <c r="FWR225" i="45" s="1"/>
  <c r="FWS224" i="45"/>
  <c r="FWS225" i="45" s="1"/>
  <c r="FWT224" i="45"/>
  <c r="FWT225" i="45" s="1"/>
  <c r="FWU224" i="45"/>
  <c r="FWU225" i="45" s="1"/>
  <c r="FWV224" i="45"/>
  <c r="FWV225" i="45" s="1"/>
  <c r="FWW224" i="45"/>
  <c r="FWW225" i="45" s="1"/>
  <c r="FWX224" i="45"/>
  <c r="FWX225" i="45" s="1"/>
  <c r="FWY224" i="45"/>
  <c r="FWY225" i="45" s="1"/>
  <c r="FWZ224" i="45"/>
  <c r="FWZ225" i="45" s="1"/>
  <c r="FXA224" i="45"/>
  <c r="FXA225" i="45" s="1"/>
  <c r="FXB224" i="45"/>
  <c r="FXB225" i="45" s="1"/>
  <c r="FXC224" i="45"/>
  <c r="FXC225" i="45" s="1"/>
  <c r="FXD224" i="45"/>
  <c r="FXD225" i="45" s="1"/>
  <c r="FXE224" i="45"/>
  <c r="FXE225" i="45" s="1"/>
  <c r="FXF224" i="45"/>
  <c r="FXF225" i="45" s="1"/>
  <c r="FXG224" i="45"/>
  <c r="FXG225" i="45" s="1"/>
  <c r="FXH224" i="45"/>
  <c r="FXH225" i="45" s="1"/>
  <c r="FXI224" i="45"/>
  <c r="FXI225" i="45" s="1"/>
  <c r="FXJ224" i="45"/>
  <c r="FXJ225" i="45" s="1"/>
  <c r="FXK224" i="45"/>
  <c r="FXK225" i="45" s="1"/>
  <c r="FXL224" i="45"/>
  <c r="FXL225" i="45" s="1"/>
  <c r="FXM224" i="45"/>
  <c r="FXM225" i="45" s="1"/>
  <c r="FXN224" i="45"/>
  <c r="FXN225" i="45" s="1"/>
  <c r="FXO224" i="45"/>
  <c r="FXO225" i="45" s="1"/>
  <c r="FXP224" i="45"/>
  <c r="FXP225" i="45" s="1"/>
  <c r="FXQ224" i="45"/>
  <c r="FXQ225" i="45" s="1"/>
  <c r="FXR224" i="45"/>
  <c r="FXR225" i="45" s="1"/>
  <c r="FXS224" i="45"/>
  <c r="FXS225" i="45" s="1"/>
  <c r="FXT224" i="45"/>
  <c r="FXT225" i="45" s="1"/>
  <c r="FXU224" i="45"/>
  <c r="FXU225" i="45" s="1"/>
  <c r="FXV224" i="45"/>
  <c r="FXV225" i="45" s="1"/>
  <c r="FXW224" i="45"/>
  <c r="FXW225" i="45" s="1"/>
  <c r="FXX224" i="45"/>
  <c r="FXX225" i="45" s="1"/>
  <c r="FXY224" i="45"/>
  <c r="FXY225" i="45" s="1"/>
  <c r="FXZ224" i="45"/>
  <c r="FXZ225" i="45" s="1"/>
  <c r="FYA224" i="45"/>
  <c r="FYA225" i="45" s="1"/>
  <c r="FYB224" i="45"/>
  <c r="FYB225" i="45" s="1"/>
  <c r="FYC224" i="45"/>
  <c r="FYC225" i="45" s="1"/>
  <c r="FYD224" i="45"/>
  <c r="FYD225" i="45" s="1"/>
  <c r="FYE224" i="45"/>
  <c r="FYE225" i="45" s="1"/>
  <c r="FYF224" i="45"/>
  <c r="FYF225" i="45" s="1"/>
  <c r="FYG224" i="45"/>
  <c r="FYG225" i="45" s="1"/>
  <c r="FYH224" i="45"/>
  <c r="FYH225" i="45" s="1"/>
  <c r="FYI224" i="45"/>
  <c r="FYI225" i="45" s="1"/>
  <c r="FYJ224" i="45"/>
  <c r="FYJ225" i="45" s="1"/>
  <c r="FYK224" i="45"/>
  <c r="FYK225" i="45" s="1"/>
  <c r="FYL224" i="45"/>
  <c r="FYL225" i="45" s="1"/>
  <c r="FYM224" i="45"/>
  <c r="FYM225" i="45" s="1"/>
  <c r="FYN224" i="45"/>
  <c r="FYN225" i="45" s="1"/>
  <c r="FYO224" i="45"/>
  <c r="FYO225" i="45" s="1"/>
  <c r="FYP224" i="45"/>
  <c r="FYP225" i="45" s="1"/>
  <c r="FYQ224" i="45"/>
  <c r="FYQ225" i="45" s="1"/>
  <c r="FYR224" i="45"/>
  <c r="FYR225" i="45" s="1"/>
  <c r="FYS224" i="45"/>
  <c r="FYS225" i="45" s="1"/>
  <c r="FYT224" i="45"/>
  <c r="FYT225" i="45" s="1"/>
  <c r="FYU224" i="45"/>
  <c r="FYU225" i="45" s="1"/>
  <c r="FYV224" i="45"/>
  <c r="FYV225" i="45" s="1"/>
  <c r="FYW224" i="45"/>
  <c r="FYW225" i="45" s="1"/>
  <c r="FYX224" i="45"/>
  <c r="FYX225" i="45" s="1"/>
  <c r="FYY224" i="45"/>
  <c r="FYY225" i="45" s="1"/>
  <c r="FYZ224" i="45"/>
  <c r="FYZ225" i="45" s="1"/>
  <c r="FZA224" i="45"/>
  <c r="FZA225" i="45" s="1"/>
  <c r="FZB224" i="45"/>
  <c r="FZB225" i="45" s="1"/>
  <c r="FZC224" i="45"/>
  <c r="FZC225" i="45" s="1"/>
  <c r="FZD224" i="45"/>
  <c r="FZD225" i="45" s="1"/>
  <c r="FZE224" i="45"/>
  <c r="FZE225" i="45" s="1"/>
  <c r="FZF224" i="45"/>
  <c r="FZF225" i="45" s="1"/>
  <c r="FZG224" i="45"/>
  <c r="FZG225" i="45" s="1"/>
  <c r="FZH224" i="45"/>
  <c r="FZH225" i="45" s="1"/>
  <c r="FZI224" i="45"/>
  <c r="FZI225" i="45" s="1"/>
  <c r="FZJ224" i="45"/>
  <c r="FZJ225" i="45" s="1"/>
  <c r="FZK224" i="45"/>
  <c r="FZK225" i="45" s="1"/>
  <c r="FZL224" i="45"/>
  <c r="FZL225" i="45" s="1"/>
  <c r="FZM224" i="45"/>
  <c r="FZM225" i="45" s="1"/>
  <c r="FZN224" i="45"/>
  <c r="FZN225" i="45" s="1"/>
  <c r="FZO224" i="45"/>
  <c r="FZO225" i="45" s="1"/>
  <c r="FZP224" i="45"/>
  <c r="FZP225" i="45" s="1"/>
  <c r="FZQ224" i="45"/>
  <c r="FZQ225" i="45" s="1"/>
  <c r="FZR224" i="45"/>
  <c r="FZR225" i="45" s="1"/>
  <c r="FZS224" i="45"/>
  <c r="FZS225" i="45" s="1"/>
  <c r="FZT224" i="45"/>
  <c r="FZT225" i="45" s="1"/>
  <c r="FZU224" i="45"/>
  <c r="FZU225" i="45" s="1"/>
  <c r="FZV224" i="45"/>
  <c r="FZV225" i="45" s="1"/>
  <c r="FZW224" i="45"/>
  <c r="FZW225" i="45" s="1"/>
  <c r="FZX224" i="45"/>
  <c r="FZX225" i="45" s="1"/>
  <c r="FZY224" i="45"/>
  <c r="FZY225" i="45" s="1"/>
  <c r="FZZ224" i="45"/>
  <c r="FZZ225" i="45" s="1"/>
  <c r="GAA224" i="45"/>
  <c r="GAA225" i="45" s="1"/>
  <c r="GAB224" i="45"/>
  <c r="GAB225" i="45" s="1"/>
  <c r="GAC224" i="45"/>
  <c r="GAC225" i="45" s="1"/>
  <c r="GAD224" i="45"/>
  <c r="GAD225" i="45" s="1"/>
  <c r="GAE224" i="45"/>
  <c r="GAE225" i="45" s="1"/>
  <c r="GAF224" i="45"/>
  <c r="GAF225" i="45" s="1"/>
  <c r="GAG224" i="45"/>
  <c r="GAG225" i="45" s="1"/>
  <c r="GAH224" i="45"/>
  <c r="GAH225" i="45" s="1"/>
  <c r="GAI224" i="45"/>
  <c r="GAI225" i="45" s="1"/>
  <c r="GAJ224" i="45"/>
  <c r="GAJ225" i="45" s="1"/>
  <c r="GAK224" i="45"/>
  <c r="GAK225" i="45" s="1"/>
  <c r="GAL224" i="45"/>
  <c r="GAL225" i="45" s="1"/>
  <c r="GAM224" i="45"/>
  <c r="GAM225" i="45" s="1"/>
  <c r="GAN224" i="45"/>
  <c r="GAN225" i="45" s="1"/>
  <c r="GAO224" i="45"/>
  <c r="GAO225" i="45" s="1"/>
  <c r="GAP224" i="45"/>
  <c r="GAP225" i="45" s="1"/>
  <c r="GAQ224" i="45"/>
  <c r="GAQ225" i="45" s="1"/>
  <c r="GAR224" i="45"/>
  <c r="GAR225" i="45" s="1"/>
  <c r="GAS224" i="45"/>
  <c r="GAS225" i="45" s="1"/>
  <c r="GAT224" i="45"/>
  <c r="GAT225" i="45" s="1"/>
  <c r="GAU224" i="45"/>
  <c r="GAU225" i="45" s="1"/>
  <c r="GAV224" i="45"/>
  <c r="GAV225" i="45" s="1"/>
  <c r="GAW224" i="45"/>
  <c r="GAW225" i="45" s="1"/>
  <c r="GAX224" i="45"/>
  <c r="GAX225" i="45" s="1"/>
  <c r="GAY224" i="45"/>
  <c r="GAY225" i="45" s="1"/>
  <c r="GAZ224" i="45"/>
  <c r="GAZ225" i="45" s="1"/>
  <c r="GBA224" i="45"/>
  <c r="GBA225" i="45" s="1"/>
  <c r="GBB224" i="45"/>
  <c r="GBB225" i="45" s="1"/>
  <c r="GBC224" i="45"/>
  <c r="GBC225" i="45" s="1"/>
  <c r="GBD224" i="45"/>
  <c r="GBD225" i="45" s="1"/>
  <c r="GBE224" i="45"/>
  <c r="GBE225" i="45" s="1"/>
  <c r="GBF224" i="45"/>
  <c r="GBF225" i="45" s="1"/>
  <c r="GBG224" i="45"/>
  <c r="GBG225" i="45" s="1"/>
  <c r="GBH224" i="45"/>
  <c r="GBH225" i="45" s="1"/>
  <c r="GBI224" i="45"/>
  <c r="GBI225" i="45" s="1"/>
  <c r="GBJ224" i="45"/>
  <c r="GBJ225" i="45" s="1"/>
  <c r="GBK224" i="45"/>
  <c r="GBK225" i="45" s="1"/>
  <c r="GBL224" i="45"/>
  <c r="GBL225" i="45" s="1"/>
  <c r="GBM224" i="45"/>
  <c r="GBM225" i="45" s="1"/>
  <c r="GBN224" i="45"/>
  <c r="GBN225" i="45" s="1"/>
  <c r="GBO224" i="45"/>
  <c r="GBO225" i="45" s="1"/>
  <c r="GBP224" i="45"/>
  <c r="GBP225" i="45" s="1"/>
  <c r="GBQ224" i="45"/>
  <c r="GBQ225" i="45" s="1"/>
  <c r="GBR224" i="45"/>
  <c r="GBR225" i="45" s="1"/>
  <c r="GBS224" i="45"/>
  <c r="GBS225" i="45" s="1"/>
  <c r="GBT224" i="45"/>
  <c r="GBT225" i="45" s="1"/>
  <c r="GBU224" i="45"/>
  <c r="GBU225" i="45" s="1"/>
  <c r="GBV224" i="45"/>
  <c r="GBV225" i="45" s="1"/>
  <c r="GBW224" i="45"/>
  <c r="GBW225" i="45" s="1"/>
  <c r="GBX224" i="45"/>
  <c r="GBX225" i="45" s="1"/>
  <c r="GBY224" i="45"/>
  <c r="GBY225" i="45" s="1"/>
  <c r="GBZ224" i="45"/>
  <c r="GBZ225" i="45" s="1"/>
  <c r="GCA224" i="45"/>
  <c r="GCA225" i="45" s="1"/>
  <c r="GCB224" i="45"/>
  <c r="GCB225" i="45" s="1"/>
  <c r="GCC224" i="45"/>
  <c r="GCC225" i="45" s="1"/>
  <c r="GCD224" i="45"/>
  <c r="GCD225" i="45" s="1"/>
  <c r="GCE224" i="45"/>
  <c r="GCE225" i="45" s="1"/>
  <c r="GCF224" i="45"/>
  <c r="GCF225" i="45" s="1"/>
  <c r="GCG224" i="45"/>
  <c r="GCG225" i="45" s="1"/>
  <c r="GCH224" i="45"/>
  <c r="GCH225" i="45" s="1"/>
  <c r="GCI224" i="45"/>
  <c r="GCI225" i="45" s="1"/>
  <c r="GCJ224" i="45"/>
  <c r="GCJ225" i="45" s="1"/>
  <c r="GCK224" i="45"/>
  <c r="GCK225" i="45" s="1"/>
  <c r="GCL224" i="45"/>
  <c r="GCL225" i="45" s="1"/>
  <c r="GCM224" i="45"/>
  <c r="GCM225" i="45" s="1"/>
  <c r="GCN224" i="45"/>
  <c r="GCN225" i="45" s="1"/>
  <c r="GCO224" i="45"/>
  <c r="GCO225" i="45" s="1"/>
  <c r="GCP224" i="45"/>
  <c r="GCP225" i="45" s="1"/>
  <c r="GCQ224" i="45"/>
  <c r="GCQ225" i="45" s="1"/>
  <c r="GCR224" i="45"/>
  <c r="GCR225" i="45" s="1"/>
  <c r="GCS224" i="45"/>
  <c r="GCS225" i="45" s="1"/>
  <c r="GCT224" i="45"/>
  <c r="GCT225" i="45" s="1"/>
  <c r="GCU224" i="45"/>
  <c r="GCU225" i="45" s="1"/>
  <c r="GCV224" i="45"/>
  <c r="GCV225" i="45" s="1"/>
  <c r="GCW224" i="45"/>
  <c r="GCW225" i="45" s="1"/>
  <c r="GCX224" i="45"/>
  <c r="GCX225" i="45" s="1"/>
  <c r="GCY224" i="45"/>
  <c r="GCY225" i="45" s="1"/>
  <c r="GCZ224" i="45"/>
  <c r="GCZ225" i="45" s="1"/>
  <c r="GDA224" i="45"/>
  <c r="GDA225" i="45" s="1"/>
  <c r="GDB224" i="45"/>
  <c r="GDB225" i="45" s="1"/>
  <c r="GDC224" i="45"/>
  <c r="GDC225" i="45" s="1"/>
  <c r="GDD224" i="45"/>
  <c r="GDD225" i="45" s="1"/>
  <c r="GDE224" i="45"/>
  <c r="GDE225" i="45" s="1"/>
  <c r="GDF224" i="45"/>
  <c r="GDF225" i="45" s="1"/>
  <c r="GDG224" i="45"/>
  <c r="GDG225" i="45" s="1"/>
  <c r="GDH224" i="45"/>
  <c r="GDH225" i="45" s="1"/>
  <c r="GDI224" i="45"/>
  <c r="GDI225" i="45" s="1"/>
  <c r="GDJ224" i="45"/>
  <c r="GDJ225" i="45" s="1"/>
  <c r="GDK224" i="45"/>
  <c r="GDK225" i="45" s="1"/>
  <c r="GDL224" i="45"/>
  <c r="GDL225" i="45" s="1"/>
  <c r="GDM224" i="45"/>
  <c r="GDM225" i="45" s="1"/>
  <c r="GDN224" i="45"/>
  <c r="GDN225" i="45" s="1"/>
  <c r="GDO224" i="45"/>
  <c r="GDO225" i="45" s="1"/>
  <c r="GDP224" i="45"/>
  <c r="GDP225" i="45" s="1"/>
  <c r="GDQ224" i="45"/>
  <c r="GDQ225" i="45" s="1"/>
  <c r="GDR224" i="45"/>
  <c r="GDR225" i="45" s="1"/>
  <c r="GDS224" i="45"/>
  <c r="GDS225" i="45" s="1"/>
  <c r="GDT224" i="45"/>
  <c r="GDT225" i="45" s="1"/>
  <c r="GDU224" i="45"/>
  <c r="GDU225" i="45" s="1"/>
  <c r="GDV224" i="45"/>
  <c r="GDV225" i="45" s="1"/>
  <c r="GDW224" i="45"/>
  <c r="GDW225" i="45" s="1"/>
  <c r="GDX224" i="45"/>
  <c r="GDX225" i="45" s="1"/>
  <c r="GDY224" i="45"/>
  <c r="GDY225" i="45" s="1"/>
  <c r="GDZ224" i="45"/>
  <c r="GDZ225" i="45" s="1"/>
  <c r="GEA224" i="45"/>
  <c r="GEA225" i="45" s="1"/>
  <c r="GEB224" i="45"/>
  <c r="GEB225" i="45" s="1"/>
  <c r="GEC224" i="45"/>
  <c r="GEC225" i="45" s="1"/>
  <c r="GED224" i="45"/>
  <c r="GED225" i="45" s="1"/>
  <c r="GEE224" i="45"/>
  <c r="GEE225" i="45" s="1"/>
  <c r="GEF224" i="45"/>
  <c r="GEF225" i="45" s="1"/>
  <c r="GEG224" i="45"/>
  <c r="GEG225" i="45" s="1"/>
  <c r="GEH224" i="45"/>
  <c r="GEH225" i="45" s="1"/>
  <c r="GEI224" i="45"/>
  <c r="GEI225" i="45" s="1"/>
  <c r="GEJ224" i="45"/>
  <c r="GEJ225" i="45" s="1"/>
  <c r="GEK224" i="45"/>
  <c r="GEK225" i="45" s="1"/>
  <c r="GEL224" i="45"/>
  <c r="GEL225" i="45" s="1"/>
  <c r="GEM224" i="45"/>
  <c r="GEM225" i="45" s="1"/>
  <c r="GEN224" i="45"/>
  <c r="GEN225" i="45" s="1"/>
  <c r="GEO224" i="45"/>
  <c r="GEO225" i="45" s="1"/>
  <c r="GEP224" i="45"/>
  <c r="GEP225" i="45" s="1"/>
  <c r="GEQ224" i="45"/>
  <c r="GEQ225" i="45" s="1"/>
  <c r="GER224" i="45"/>
  <c r="GER225" i="45" s="1"/>
  <c r="GES224" i="45"/>
  <c r="GES225" i="45" s="1"/>
  <c r="GET224" i="45"/>
  <c r="GET225" i="45" s="1"/>
  <c r="GEU224" i="45"/>
  <c r="GEU225" i="45" s="1"/>
  <c r="GEV224" i="45"/>
  <c r="GEV225" i="45" s="1"/>
  <c r="GEW224" i="45"/>
  <c r="GEW225" i="45" s="1"/>
  <c r="GEX224" i="45"/>
  <c r="GEX225" i="45" s="1"/>
  <c r="GEY224" i="45"/>
  <c r="GEY225" i="45" s="1"/>
  <c r="GEZ224" i="45"/>
  <c r="GEZ225" i="45" s="1"/>
  <c r="GFA224" i="45"/>
  <c r="GFA225" i="45" s="1"/>
  <c r="GFB224" i="45"/>
  <c r="GFB225" i="45" s="1"/>
  <c r="GFC224" i="45"/>
  <c r="GFC225" i="45" s="1"/>
  <c r="GFD224" i="45"/>
  <c r="GFD225" i="45" s="1"/>
  <c r="GFE224" i="45"/>
  <c r="GFE225" i="45" s="1"/>
  <c r="GFF224" i="45"/>
  <c r="GFF225" i="45" s="1"/>
  <c r="GFG224" i="45"/>
  <c r="GFG225" i="45" s="1"/>
  <c r="GFH224" i="45"/>
  <c r="GFH225" i="45" s="1"/>
  <c r="GFI224" i="45"/>
  <c r="GFI225" i="45" s="1"/>
  <c r="GFJ224" i="45"/>
  <c r="GFJ225" i="45" s="1"/>
  <c r="GFK224" i="45"/>
  <c r="GFK225" i="45" s="1"/>
  <c r="GFL224" i="45"/>
  <c r="GFL225" i="45" s="1"/>
  <c r="GFM224" i="45"/>
  <c r="GFM225" i="45" s="1"/>
  <c r="GFN224" i="45"/>
  <c r="GFN225" i="45" s="1"/>
  <c r="GFO224" i="45"/>
  <c r="GFO225" i="45" s="1"/>
  <c r="GFP224" i="45"/>
  <c r="GFP225" i="45" s="1"/>
  <c r="GFQ224" i="45"/>
  <c r="GFQ225" i="45" s="1"/>
  <c r="GFR224" i="45"/>
  <c r="GFR225" i="45" s="1"/>
  <c r="GFS224" i="45"/>
  <c r="GFS225" i="45" s="1"/>
  <c r="GFT224" i="45"/>
  <c r="GFT225" i="45" s="1"/>
  <c r="GFU224" i="45"/>
  <c r="GFU225" i="45" s="1"/>
  <c r="GFV224" i="45"/>
  <c r="GFV225" i="45" s="1"/>
  <c r="GFW224" i="45"/>
  <c r="GFW225" i="45" s="1"/>
  <c r="GFX224" i="45"/>
  <c r="GFX225" i="45" s="1"/>
  <c r="GFY224" i="45"/>
  <c r="GFY225" i="45" s="1"/>
  <c r="GFZ224" i="45"/>
  <c r="GFZ225" i="45" s="1"/>
  <c r="GGA224" i="45"/>
  <c r="GGA225" i="45" s="1"/>
  <c r="GGB224" i="45"/>
  <c r="GGB225" i="45" s="1"/>
  <c r="GGC224" i="45"/>
  <c r="GGC225" i="45" s="1"/>
  <c r="GGD224" i="45"/>
  <c r="GGD225" i="45" s="1"/>
  <c r="GGE224" i="45"/>
  <c r="GGE225" i="45" s="1"/>
  <c r="GGF224" i="45"/>
  <c r="GGF225" i="45" s="1"/>
  <c r="GGG224" i="45"/>
  <c r="GGG225" i="45" s="1"/>
  <c r="GGH224" i="45"/>
  <c r="GGH225" i="45" s="1"/>
  <c r="GGI224" i="45"/>
  <c r="GGI225" i="45" s="1"/>
  <c r="GGJ224" i="45"/>
  <c r="GGJ225" i="45" s="1"/>
  <c r="GGK224" i="45"/>
  <c r="GGK225" i="45" s="1"/>
  <c r="GGL224" i="45"/>
  <c r="GGL225" i="45" s="1"/>
  <c r="GGM224" i="45"/>
  <c r="GGM225" i="45" s="1"/>
  <c r="GGN224" i="45"/>
  <c r="GGN225" i="45" s="1"/>
  <c r="GGO224" i="45"/>
  <c r="GGO225" i="45" s="1"/>
  <c r="GGP224" i="45"/>
  <c r="GGP225" i="45" s="1"/>
  <c r="GGQ224" i="45"/>
  <c r="GGQ225" i="45" s="1"/>
  <c r="GGR224" i="45"/>
  <c r="GGR225" i="45" s="1"/>
  <c r="GGS224" i="45"/>
  <c r="GGS225" i="45" s="1"/>
  <c r="GGT224" i="45"/>
  <c r="GGT225" i="45" s="1"/>
  <c r="GGU224" i="45"/>
  <c r="GGU225" i="45" s="1"/>
  <c r="GGV224" i="45"/>
  <c r="GGV225" i="45" s="1"/>
  <c r="GGW224" i="45"/>
  <c r="GGW225" i="45" s="1"/>
  <c r="GGX224" i="45"/>
  <c r="GGX225" i="45" s="1"/>
  <c r="GGY224" i="45"/>
  <c r="GGY225" i="45" s="1"/>
  <c r="GGZ224" i="45"/>
  <c r="GGZ225" i="45" s="1"/>
  <c r="GHA224" i="45"/>
  <c r="GHA225" i="45" s="1"/>
  <c r="GHB224" i="45"/>
  <c r="GHB225" i="45" s="1"/>
  <c r="GHC224" i="45"/>
  <c r="GHC225" i="45" s="1"/>
  <c r="GHD224" i="45"/>
  <c r="GHD225" i="45" s="1"/>
  <c r="GHE224" i="45"/>
  <c r="GHE225" i="45" s="1"/>
  <c r="GHF224" i="45"/>
  <c r="GHF225" i="45" s="1"/>
  <c r="GHG224" i="45"/>
  <c r="GHG225" i="45" s="1"/>
  <c r="GHH224" i="45"/>
  <c r="GHH225" i="45" s="1"/>
  <c r="GHI224" i="45"/>
  <c r="GHI225" i="45" s="1"/>
  <c r="GHJ224" i="45"/>
  <c r="GHJ225" i="45" s="1"/>
  <c r="GHK224" i="45"/>
  <c r="GHK225" i="45" s="1"/>
  <c r="GHL224" i="45"/>
  <c r="GHL225" i="45" s="1"/>
  <c r="GHM224" i="45"/>
  <c r="GHM225" i="45" s="1"/>
  <c r="GHN224" i="45"/>
  <c r="GHN225" i="45" s="1"/>
  <c r="GHO224" i="45"/>
  <c r="GHO225" i="45" s="1"/>
  <c r="GHP224" i="45"/>
  <c r="GHP225" i="45" s="1"/>
  <c r="GHQ224" i="45"/>
  <c r="GHQ225" i="45" s="1"/>
  <c r="GHR224" i="45"/>
  <c r="GHR225" i="45" s="1"/>
  <c r="GHS224" i="45"/>
  <c r="GHS225" i="45" s="1"/>
  <c r="GHT224" i="45"/>
  <c r="GHT225" i="45" s="1"/>
  <c r="GHU224" i="45"/>
  <c r="GHU225" i="45" s="1"/>
  <c r="GHV224" i="45"/>
  <c r="GHV225" i="45" s="1"/>
  <c r="GHW224" i="45"/>
  <c r="GHW225" i="45" s="1"/>
  <c r="GHX224" i="45"/>
  <c r="GHX225" i="45" s="1"/>
  <c r="GHY224" i="45"/>
  <c r="GHY225" i="45" s="1"/>
  <c r="GHZ224" i="45"/>
  <c r="GHZ225" i="45" s="1"/>
  <c r="GIA224" i="45"/>
  <c r="GIA225" i="45" s="1"/>
  <c r="GIB224" i="45"/>
  <c r="GIB225" i="45" s="1"/>
  <c r="GIC224" i="45"/>
  <c r="GIC225" i="45" s="1"/>
  <c r="GID224" i="45"/>
  <c r="GID225" i="45" s="1"/>
  <c r="GIE224" i="45"/>
  <c r="GIE225" i="45" s="1"/>
  <c r="GIF224" i="45"/>
  <c r="GIF225" i="45" s="1"/>
  <c r="GIG224" i="45"/>
  <c r="GIG225" i="45" s="1"/>
  <c r="GIH224" i="45"/>
  <c r="GIH225" i="45" s="1"/>
  <c r="GII224" i="45"/>
  <c r="GII225" i="45" s="1"/>
  <c r="GIJ224" i="45"/>
  <c r="GIJ225" i="45" s="1"/>
  <c r="GIK224" i="45"/>
  <c r="GIK225" i="45" s="1"/>
  <c r="GIL224" i="45"/>
  <c r="GIL225" i="45" s="1"/>
  <c r="GIM224" i="45"/>
  <c r="GIM225" i="45" s="1"/>
  <c r="GIN224" i="45"/>
  <c r="GIN225" i="45" s="1"/>
  <c r="GIO224" i="45"/>
  <c r="GIO225" i="45" s="1"/>
  <c r="GIP224" i="45"/>
  <c r="GIP225" i="45" s="1"/>
  <c r="GIQ224" i="45"/>
  <c r="GIQ225" i="45" s="1"/>
  <c r="GIR224" i="45"/>
  <c r="GIR225" i="45" s="1"/>
  <c r="GIS224" i="45"/>
  <c r="GIS225" i="45" s="1"/>
  <c r="GIT224" i="45"/>
  <c r="GIT225" i="45" s="1"/>
  <c r="GIU224" i="45"/>
  <c r="GIU225" i="45" s="1"/>
  <c r="GIV224" i="45"/>
  <c r="GIV225" i="45" s="1"/>
  <c r="GIW224" i="45"/>
  <c r="GIW225" i="45" s="1"/>
  <c r="GIX224" i="45"/>
  <c r="GIX225" i="45" s="1"/>
  <c r="GIY224" i="45"/>
  <c r="GIY225" i="45" s="1"/>
  <c r="GIZ224" i="45"/>
  <c r="GIZ225" i="45" s="1"/>
  <c r="GJA224" i="45"/>
  <c r="GJA225" i="45" s="1"/>
  <c r="GJB224" i="45"/>
  <c r="GJB225" i="45" s="1"/>
  <c r="GJC224" i="45"/>
  <c r="GJC225" i="45" s="1"/>
  <c r="GJD224" i="45"/>
  <c r="GJD225" i="45" s="1"/>
  <c r="GJE224" i="45"/>
  <c r="GJE225" i="45" s="1"/>
  <c r="GJF224" i="45"/>
  <c r="GJF225" i="45" s="1"/>
  <c r="GJG224" i="45"/>
  <c r="GJG225" i="45" s="1"/>
  <c r="GJH224" i="45"/>
  <c r="GJH225" i="45" s="1"/>
  <c r="GJI224" i="45"/>
  <c r="GJI225" i="45" s="1"/>
  <c r="GJJ224" i="45"/>
  <c r="GJJ225" i="45" s="1"/>
  <c r="GJK224" i="45"/>
  <c r="GJK225" i="45" s="1"/>
  <c r="GJL224" i="45"/>
  <c r="GJL225" i="45" s="1"/>
  <c r="GJM224" i="45"/>
  <c r="GJM225" i="45" s="1"/>
  <c r="GJN224" i="45"/>
  <c r="GJN225" i="45" s="1"/>
  <c r="GJO224" i="45"/>
  <c r="GJO225" i="45" s="1"/>
  <c r="GJP224" i="45"/>
  <c r="GJP225" i="45" s="1"/>
  <c r="GJQ224" i="45"/>
  <c r="GJQ225" i="45" s="1"/>
  <c r="GJR224" i="45"/>
  <c r="GJR225" i="45" s="1"/>
  <c r="GJS224" i="45"/>
  <c r="GJS225" i="45" s="1"/>
  <c r="GJT224" i="45"/>
  <c r="GJT225" i="45" s="1"/>
  <c r="GJU224" i="45"/>
  <c r="GJU225" i="45" s="1"/>
  <c r="GJV224" i="45"/>
  <c r="GJV225" i="45" s="1"/>
  <c r="GJW224" i="45"/>
  <c r="GJW225" i="45" s="1"/>
  <c r="GJX224" i="45"/>
  <c r="GJX225" i="45" s="1"/>
  <c r="GJY224" i="45"/>
  <c r="GJY225" i="45" s="1"/>
  <c r="GJZ224" i="45"/>
  <c r="GJZ225" i="45" s="1"/>
  <c r="GKA224" i="45"/>
  <c r="GKA225" i="45" s="1"/>
  <c r="GKB224" i="45"/>
  <c r="GKB225" i="45" s="1"/>
  <c r="GKC224" i="45"/>
  <c r="GKC225" i="45" s="1"/>
  <c r="GKD224" i="45"/>
  <c r="GKD225" i="45" s="1"/>
  <c r="GKE224" i="45"/>
  <c r="GKE225" i="45" s="1"/>
  <c r="GKF224" i="45"/>
  <c r="GKF225" i="45" s="1"/>
  <c r="GKG224" i="45"/>
  <c r="GKG225" i="45" s="1"/>
  <c r="GKH224" i="45"/>
  <c r="GKH225" i="45" s="1"/>
  <c r="GKI224" i="45"/>
  <c r="GKI225" i="45" s="1"/>
  <c r="GKJ224" i="45"/>
  <c r="GKJ225" i="45" s="1"/>
  <c r="GKK224" i="45"/>
  <c r="GKK225" i="45" s="1"/>
  <c r="GKL224" i="45"/>
  <c r="GKL225" i="45" s="1"/>
  <c r="GKM224" i="45"/>
  <c r="GKM225" i="45" s="1"/>
  <c r="GKN224" i="45"/>
  <c r="GKN225" i="45" s="1"/>
  <c r="GKO224" i="45"/>
  <c r="GKO225" i="45" s="1"/>
  <c r="GKP224" i="45"/>
  <c r="GKP225" i="45" s="1"/>
  <c r="GKQ224" i="45"/>
  <c r="GKQ225" i="45" s="1"/>
  <c r="GKR224" i="45"/>
  <c r="GKR225" i="45" s="1"/>
  <c r="GKS224" i="45"/>
  <c r="GKS225" i="45" s="1"/>
  <c r="GKT224" i="45"/>
  <c r="GKT225" i="45" s="1"/>
  <c r="GKU224" i="45"/>
  <c r="GKU225" i="45" s="1"/>
  <c r="GKV224" i="45"/>
  <c r="GKV225" i="45" s="1"/>
  <c r="GKW224" i="45"/>
  <c r="GKW225" i="45" s="1"/>
  <c r="GKX224" i="45"/>
  <c r="GKX225" i="45" s="1"/>
  <c r="GKY224" i="45"/>
  <c r="GKY225" i="45" s="1"/>
  <c r="GKZ224" i="45"/>
  <c r="GKZ225" i="45" s="1"/>
  <c r="GLA224" i="45"/>
  <c r="GLA225" i="45" s="1"/>
  <c r="GLB224" i="45"/>
  <c r="GLB225" i="45" s="1"/>
  <c r="GLC224" i="45"/>
  <c r="GLC225" i="45" s="1"/>
  <c r="GLD224" i="45"/>
  <c r="GLD225" i="45" s="1"/>
  <c r="GLE224" i="45"/>
  <c r="GLE225" i="45" s="1"/>
  <c r="GLF224" i="45"/>
  <c r="GLF225" i="45" s="1"/>
  <c r="GLG224" i="45"/>
  <c r="GLG225" i="45" s="1"/>
  <c r="GLH224" i="45"/>
  <c r="GLH225" i="45" s="1"/>
  <c r="GLI224" i="45"/>
  <c r="GLI225" i="45" s="1"/>
  <c r="GLJ224" i="45"/>
  <c r="GLJ225" i="45" s="1"/>
  <c r="GLK224" i="45"/>
  <c r="GLK225" i="45" s="1"/>
  <c r="GLL224" i="45"/>
  <c r="GLL225" i="45" s="1"/>
  <c r="GLM224" i="45"/>
  <c r="GLM225" i="45" s="1"/>
  <c r="GLN224" i="45"/>
  <c r="GLN225" i="45" s="1"/>
  <c r="GLO224" i="45"/>
  <c r="GLO225" i="45" s="1"/>
  <c r="GLP224" i="45"/>
  <c r="GLP225" i="45" s="1"/>
  <c r="GLQ224" i="45"/>
  <c r="GLQ225" i="45" s="1"/>
  <c r="GLR224" i="45"/>
  <c r="GLR225" i="45" s="1"/>
  <c r="GLS224" i="45"/>
  <c r="GLS225" i="45" s="1"/>
  <c r="GLT224" i="45"/>
  <c r="GLT225" i="45" s="1"/>
  <c r="GLU224" i="45"/>
  <c r="GLU225" i="45" s="1"/>
  <c r="GLV224" i="45"/>
  <c r="GLV225" i="45" s="1"/>
  <c r="GLW224" i="45"/>
  <c r="GLW225" i="45" s="1"/>
  <c r="GLX224" i="45"/>
  <c r="GLX225" i="45" s="1"/>
  <c r="GLY224" i="45"/>
  <c r="GLY225" i="45" s="1"/>
  <c r="GLZ224" i="45"/>
  <c r="GLZ225" i="45" s="1"/>
  <c r="GMA224" i="45"/>
  <c r="GMA225" i="45" s="1"/>
  <c r="GMB224" i="45"/>
  <c r="GMB225" i="45" s="1"/>
  <c r="GMC224" i="45"/>
  <c r="GMC225" i="45" s="1"/>
  <c r="GMD224" i="45"/>
  <c r="GMD225" i="45" s="1"/>
  <c r="GME224" i="45"/>
  <c r="GME225" i="45" s="1"/>
  <c r="GMF224" i="45"/>
  <c r="GMF225" i="45" s="1"/>
  <c r="GMG224" i="45"/>
  <c r="GMG225" i="45" s="1"/>
  <c r="GMH224" i="45"/>
  <c r="GMH225" i="45" s="1"/>
  <c r="GMI224" i="45"/>
  <c r="GMI225" i="45" s="1"/>
  <c r="GMJ224" i="45"/>
  <c r="GMJ225" i="45" s="1"/>
  <c r="GMK224" i="45"/>
  <c r="GMK225" i="45" s="1"/>
  <c r="GML224" i="45"/>
  <c r="GML225" i="45" s="1"/>
  <c r="GMM224" i="45"/>
  <c r="GMM225" i="45" s="1"/>
  <c r="GMN224" i="45"/>
  <c r="GMN225" i="45" s="1"/>
  <c r="GMO224" i="45"/>
  <c r="GMO225" i="45" s="1"/>
  <c r="GMP224" i="45"/>
  <c r="GMP225" i="45" s="1"/>
  <c r="GMQ224" i="45"/>
  <c r="GMQ225" i="45" s="1"/>
  <c r="GMR224" i="45"/>
  <c r="GMR225" i="45" s="1"/>
  <c r="GMS224" i="45"/>
  <c r="GMS225" i="45" s="1"/>
  <c r="GMT224" i="45"/>
  <c r="GMT225" i="45" s="1"/>
  <c r="GMU224" i="45"/>
  <c r="GMU225" i="45" s="1"/>
  <c r="GMV224" i="45"/>
  <c r="GMV225" i="45" s="1"/>
  <c r="GMW224" i="45"/>
  <c r="GMW225" i="45" s="1"/>
  <c r="GMX224" i="45"/>
  <c r="GMX225" i="45" s="1"/>
  <c r="GMY224" i="45"/>
  <c r="GMY225" i="45" s="1"/>
  <c r="GMZ224" i="45"/>
  <c r="GMZ225" i="45" s="1"/>
  <c r="GNA224" i="45"/>
  <c r="GNA225" i="45" s="1"/>
  <c r="GNB224" i="45"/>
  <c r="GNB225" i="45" s="1"/>
  <c r="GNC224" i="45"/>
  <c r="GNC225" i="45" s="1"/>
  <c r="GND224" i="45"/>
  <c r="GND225" i="45" s="1"/>
  <c r="GNE224" i="45"/>
  <c r="GNE225" i="45" s="1"/>
  <c r="GNF224" i="45"/>
  <c r="GNF225" i="45" s="1"/>
  <c r="GNG224" i="45"/>
  <c r="GNG225" i="45" s="1"/>
  <c r="GNH224" i="45"/>
  <c r="GNH225" i="45" s="1"/>
  <c r="GNI224" i="45"/>
  <c r="GNI225" i="45" s="1"/>
  <c r="GNJ224" i="45"/>
  <c r="GNJ225" i="45" s="1"/>
  <c r="GNK224" i="45"/>
  <c r="GNK225" i="45" s="1"/>
  <c r="GNL224" i="45"/>
  <c r="GNL225" i="45" s="1"/>
  <c r="GNM224" i="45"/>
  <c r="GNM225" i="45" s="1"/>
  <c r="GNN224" i="45"/>
  <c r="GNN225" i="45" s="1"/>
  <c r="GNO224" i="45"/>
  <c r="GNO225" i="45" s="1"/>
  <c r="GNP224" i="45"/>
  <c r="GNP225" i="45" s="1"/>
  <c r="GNQ224" i="45"/>
  <c r="GNQ225" i="45" s="1"/>
  <c r="GNR224" i="45"/>
  <c r="GNR225" i="45" s="1"/>
  <c r="GNS224" i="45"/>
  <c r="GNS225" i="45" s="1"/>
  <c r="GNT224" i="45"/>
  <c r="GNT225" i="45" s="1"/>
  <c r="GNU224" i="45"/>
  <c r="GNU225" i="45" s="1"/>
  <c r="GNV224" i="45"/>
  <c r="GNV225" i="45" s="1"/>
  <c r="GNW224" i="45"/>
  <c r="GNW225" i="45" s="1"/>
  <c r="GNX224" i="45"/>
  <c r="GNX225" i="45" s="1"/>
  <c r="GNY224" i="45"/>
  <c r="GNY225" i="45" s="1"/>
  <c r="GNZ224" i="45"/>
  <c r="GNZ225" i="45" s="1"/>
  <c r="GOA224" i="45"/>
  <c r="GOA225" i="45" s="1"/>
  <c r="GOB224" i="45"/>
  <c r="GOB225" i="45" s="1"/>
  <c r="GOC224" i="45"/>
  <c r="GOC225" i="45" s="1"/>
  <c r="GOD224" i="45"/>
  <c r="GOD225" i="45" s="1"/>
  <c r="GOE224" i="45"/>
  <c r="GOE225" i="45" s="1"/>
  <c r="GOF224" i="45"/>
  <c r="GOF225" i="45" s="1"/>
  <c r="GOG224" i="45"/>
  <c r="GOG225" i="45" s="1"/>
  <c r="GOH224" i="45"/>
  <c r="GOH225" i="45" s="1"/>
  <c r="GOI224" i="45"/>
  <c r="GOI225" i="45" s="1"/>
  <c r="GOJ224" i="45"/>
  <c r="GOJ225" i="45" s="1"/>
  <c r="GOK224" i="45"/>
  <c r="GOK225" i="45" s="1"/>
  <c r="GOL224" i="45"/>
  <c r="GOL225" i="45" s="1"/>
  <c r="GOM224" i="45"/>
  <c r="GOM225" i="45" s="1"/>
  <c r="GON224" i="45"/>
  <c r="GON225" i="45" s="1"/>
  <c r="GOO224" i="45"/>
  <c r="GOO225" i="45" s="1"/>
  <c r="GOP224" i="45"/>
  <c r="GOP225" i="45" s="1"/>
  <c r="GOQ224" i="45"/>
  <c r="GOQ225" i="45" s="1"/>
  <c r="GOR224" i="45"/>
  <c r="GOR225" i="45" s="1"/>
  <c r="GOS224" i="45"/>
  <c r="GOS225" i="45" s="1"/>
  <c r="GOT224" i="45"/>
  <c r="GOT225" i="45" s="1"/>
  <c r="GOU224" i="45"/>
  <c r="GOU225" i="45" s="1"/>
  <c r="GOV224" i="45"/>
  <c r="GOV225" i="45" s="1"/>
  <c r="GOW224" i="45"/>
  <c r="GOW225" i="45" s="1"/>
  <c r="GOX224" i="45"/>
  <c r="GOX225" i="45" s="1"/>
  <c r="GOY224" i="45"/>
  <c r="GOY225" i="45" s="1"/>
  <c r="GOZ224" i="45"/>
  <c r="GOZ225" i="45" s="1"/>
  <c r="GPA224" i="45"/>
  <c r="GPA225" i="45" s="1"/>
  <c r="GPB224" i="45"/>
  <c r="GPB225" i="45" s="1"/>
  <c r="GPC224" i="45"/>
  <c r="GPC225" i="45" s="1"/>
  <c r="GPD224" i="45"/>
  <c r="GPD225" i="45" s="1"/>
  <c r="GPE224" i="45"/>
  <c r="GPE225" i="45" s="1"/>
  <c r="GPF224" i="45"/>
  <c r="GPF225" i="45" s="1"/>
  <c r="GPG224" i="45"/>
  <c r="GPG225" i="45" s="1"/>
  <c r="GPH224" i="45"/>
  <c r="GPH225" i="45" s="1"/>
  <c r="GPI224" i="45"/>
  <c r="GPI225" i="45" s="1"/>
  <c r="GPJ224" i="45"/>
  <c r="GPJ225" i="45" s="1"/>
  <c r="GPK224" i="45"/>
  <c r="GPK225" i="45" s="1"/>
  <c r="GPL224" i="45"/>
  <c r="GPL225" i="45" s="1"/>
  <c r="GPM224" i="45"/>
  <c r="GPM225" i="45" s="1"/>
  <c r="GPN224" i="45"/>
  <c r="GPN225" i="45" s="1"/>
  <c r="GPO224" i="45"/>
  <c r="GPO225" i="45" s="1"/>
  <c r="GPP224" i="45"/>
  <c r="GPP225" i="45" s="1"/>
  <c r="GPQ224" i="45"/>
  <c r="GPQ225" i="45" s="1"/>
  <c r="GPR224" i="45"/>
  <c r="GPR225" i="45" s="1"/>
  <c r="GPS224" i="45"/>
  <c r="GPS225" i="45" s="1"/>
  <c r="GPT224" i="45"/>
  <c r="GPT225" i="45" s="1"/>
  <c r="GPU224" i="45"/>
  <c r="GPU225" i="45" s="1"/>
  <c r="GPV224" i="45"/>
  <c r="GPV225" i="45" s="1"/>
  <c r="GPW224" i="45"/>
  <c r="GPW225" i="45" s="1"/>
  <c r="GPX224" i="45"/>
  <c r="GPX225" i="45" s="1"/>
  <c r="GPY224" i="45"/>
  <c r="GPY225" i="45" s="1"/>
  <c r="GPZ224" i="45"/>
  <c r="GPZ225" i="45" s="1"/>
  <c r="GQA224" i="45"/>
  <c r="GQA225" i="45" s="1"/>
  <c r="GQB224" i="45"/>
  <c r="GQB225" i="45" s="1"/>
  <c r="GQC224" i="45"/>
  <c r="GQC225" i="45" s="1"/>
  <c r="GQD224" i="45"/>
  <c r="GQD225" i="45" s="1"/>
  <c r="GQE224" i="45"/>
  <c r="GQE225" i="45" s="1"/>
  <c r="GQF224" i="45"/>
  <c r="GQF225" i="45" s="1"/>
  <c r="GQG224" i="45"/>
  <c r="GQG225" i="45" s="1"/>
  <c r="GQH224" i="45"/>
  <c r="GQH225" i="45" s="1"/>
  <c r="GQI224" i="45"/>
  <c r="GQI225" i="45" s="1"/>
  <c r="GQJ224" i="45"/>
  <c r="GQJ225" i="45" s="1"/>
  <c r="GQK224" i="45"/>
  <c r="GQK225" i="45" s="1"/>
  <c r="GQL224" i="45"/>
  <c r="GQL225" i="45" s="1"/>
  <c r="GQM224" i="45"/>
  <c r="GQM225" i="45" s="1"/>
  <c r="GQN224" i="45"/>
  <c r="GQN225" i="45" s="1"/>
  <c r="GQO224" i="45"/>
  <c r="GQO225" i="45" s="1"/>
  <c r="GQP224" i="45"/>
  <c r="GQP225" i="45" s="1"/>
  <c r="GQQ224" i="45"/>
  <c r="GQQ225" i="45" s="1"/>
  <c r="GQR224" i="45"/>
  <c r="GQR225" i="45" s="1"/>
  <c r="GQS224" i="45"/>
  <c r="GQS225" i="45" s="1"/>
  <c r="GQT224" i="45"/>
  <c r="GQT225" i="45" s="1"/>
  <c r="GQU224" i="45"/>
  <c r="GQU225" i="45" s="1"/>
  <c r="GQV224" i="45"/>
  <c r="GQV225" i="45" s="1"/>
  <c r="GQW224" i="45"/>
  <c r="GQW225" i="45" s="1"/>
  <c r="GQX224" i="45"/>
  <c r="GQX225" i="45" s="1"/>
  <c r="GQY224" i="45"/>
  <c r="GQY225" i="45" s="1"/>
  <c r="GQZ224" i="45"/>
  <c r="GQZ225" i="45" s="1"/>
  <c r="GRA224" i="45"/>
  <c r="GRA225" i="45" s="1"/>
  <c r="GRB224" i="45"/>
  <c r="GRB225" i="45" s="1"/>
  <c r="GRC224" i="45"/>
  <c r="GRC225" i="45" s="1"/>
  <c r="GRD224" i="45"/>
  <c r="GRD225" i="45" s="1"/>
  <c r="GRE224" i="45"/>
  <c r="GRE225" i="45" s="1"/>
  <c r="GRF224" i="45"/>
  <c r="GRF225" i="45" s="1"/>
  <c r="GRG224" i="45"/>
  <c r="GRG225" i="45" s="1"/>
  <c r="GRH224" i="45"/>
  <c r="GRH225" i="45" s="1"/>
  <c r="GRI224" i="45"/>
  <c r="GRI225" i="45" s="1"/>
  <c r="GRJ224" i="45"/>
  <c r="GRJ225" i="45" s="1"/>
  <c r="GRK224" i="45"/>
  <c r="GRK225" i="45" s="1"/>
  <c r="GRL224" i="45"/>
  <c r="GRL225" i="45" s="1"/>
  <c r="GRM224" i="45"/>
  <c r="GRM225" i="45" s="1"/>
  <c r="GRN224" i="45"/>
  <c r="GRN225" i="45" s="1"/>
  <c r="GRO224" i="45"/>
  <c r="GRO225" i="45" s="1"/>
  <c r="GRP224" i="45"/>
  <c r="GRP225" i="45" s="1"/>
  <c r="GRQ224" i="45"/>
  <c r="GRQ225" i="45" s="1"/>
  <c r="GRR224" i="45"/>
  <c r="GRR225" i="45" s="1"/>
  <c r="GRS224" i="45"/>
  <c r="GRS225" i="45" s="1"/>
  <c r="GRT224" i="45"/>
  <c r="GRT225" i="45" s="1"/>
  <c r="GRU224" i="45"/>
  <c r="GRU225" i="45" s="1"/>
  <c r="GRV224" i="45"/>
  <c r="GRV225" i="45" s="1"/>
  <c r="GRW224" i="45"/>
  <c r="GRW225" i="45" s="1"/>
  <c r="GRX224" i="45"/>
  <c r="GRX225" i="45" s="1"/>
  <c r="GRY224" i="45"/>
  <c r="GRY225" i="45" s="1"/>
  <c r="GRZ224" i="45"/>
  <c r="GRZ225" i="45" s="1"/>
  <c r="GSA224" i="45"/>
  <c r="GSA225" i="45" s="1"/>
  <c r="GSB224" i="45"/>
  <c r="GSB225" i="45" s="1"/>
  <c r="GSC224" i="45"/>
  <c r="GSC225" i="45" s="1"/>
  <c r="GSD224" i="45"/>
  <c r="GSD225" i="45" s="1"/>
  <c r="GSE224" i="45"/>
  <c r="GSE225" i="45" s="1"/>
  <c r="GSF224" i="45"/>
  <c r="GSF225" i="45" s="1"/>
  <c r="GSG224" i="45"/>
  <c r="GSG225" i="45" s="1"/>
  <c r="GSH224" i="45"/>
  <c r="GSH225" i="45" s="1"/>
  <c r="GSI224" i="45"/>
  <c r="GSI225" i="45" s="1"/>
  <c r="GSJ224" i="45"/>
  <c r="GSJ225" i="45" s="1"/>
  <c r="GSK224" i="45"/>
  <c r="GSK225" i="45" s="1"/>
  <c r="GSL224" i="45"/>
  <c r="GSL225" i="45" s="1"/>
  <c r="GSM224" i="45"/>
  <c r="GSM225" i="45" s="1"/>
  <c r="GSN224" i="45"/>
  <c r="GSN225" i="45" s="1"/>
  <c r="GSO224" i="45"/>
  <c r="GSO225" i="45" s="1"/>
  <c r="GSP224" i="45"/>
  <c r="GSP225" i="45" s="1"/>
  <c r="GSQ224" i="45"/>
  <c r="GSQ225" i="45" s="1"/>
  <c r="GSR224" i="45"/>
  <c r="GSR225" i="45" s="1"/>
  <c r="GSS224" i="45"/>
  <c r="GSS225" i="45" s="1"/>
  <c r="GST224" i="45"/>
  <c r="GST225" i="45" s="1"/>
  <c r="GSU224" i="45"/>
  <c r="GSU225" i="45" s="1"/>
  <c r="GSV224" i="45"/>
  <c r="GSV225" i="45" s="1"/>
  <c r="GSW224" i="45"/>
  <c r="GSW225" i="45" s="1"/>
  <c r="GSX224" i="45"/>
  <c r="GSX225" i="45" s="1"/>
  <c r="GSY224" i="45"/>
  <c r="GSY225" i="45" s="1"/>
  <c r="GSZ224" i="45"/>
  <c r="GSZ225" i="45" s="1"/>
  <c r="GTA224" i="45"/>
  <c r="GTA225" i="45" s="1"/>
  <c r="GTB224" i="45"/>
  <c r="GTB225" i="45" s="1"/>
  <c r="GTC224" i="45"/>
  <c r="GTC225" i="45" s="1"/>
  <c r="GTD224" i="45"/>
  <c r="GTD225" i="45" s="1"/>
  <c r="GTE224" i="45"/>
  <c r="GTE225" i="45" s="1"/>
  <c r="GTF224" i="45"/>
  <c r="GTF225" i="45" s="1"/>
  <c r="GTG224" i="45"/>
  <c r="GTG225" i="45" s="1"/>
  <c r="GTH224" i="45"/>
  <c r="GTH225" i="45" s="1"/>
  <c r="GTI224" i="45"/>
  <c r="GTI225" i="45" s="1"/>
  <c r="GTJ224" i="45"/>
  <c r="GTJ225" i="45" s="1"/>
  <c r="GTK224" i="45"/>
  <c r="GTK225" i="45" s="1"/>
  <c r="GTL224" i="45"/>
  <c r="GTL225" i="45" s="1"/>
  <c r="GTM224" i="45"/>
  <c r="GTM225" i="45" s="1"/>
  <c r="GTN224" i="45"/>
  <c r="GTN225" i="45" s="1"/>
  <c r="GTO224" i="45"/>
  <c r="GTO225" i="45" s="1"/>
  <c r="GTP224" i="45"/>
  <c r="GTP225" i="45" s="1"/>
  <c r="GTQ224" i="45"/>
  <c r="GTQ225" i="45" s="1"/>
  <c r="GTR224" i="45"/>
  <c r="GTR225" i="45" s="1"/>
  <c r="GTS224" i="45"/>
  <c r="GTS225" i="45" s="1"/>
  <c r="GTT224" i="45"/>
  <c r="GTT225" i="45" s="1"/>
  <c r="GTU224" i="45"/>
  <c r="GTU225" i="45" s="1"/>
  <c r="GTV224" i="45"/>
  <c r="GTV225" i="45" s="1"/>
  <c r="GTW224" i="45"/>
  <c r="GTW225" i="45" s="1"/>
  <c r="GTX224" i="45"/>
  <c r="GTX225" i="45" s="1"/>
  <c r="GTY224" i="45"/>
  <c r="GTY225" i="45" s="1"/>
  <c r="GTZ224" i="45"/>
  <c r="GTZ225" i="45" s="1"/>
  <c r="GUA224" i="45"/>
  <c r="GUA225" i="45" s="1"/>
  <c r="GUB224" i="45"/>
  <c r="GUB225" i="45" s="1"/>
  <c r="GUC224" i="45"/>
  <c r="GUC225" i="45" s="1"/>
  <c r="GUD224" i="45"/>
  <c r="GUD225" i="45" s="1"/>
  <c r="GUE224" i="45"/>
  <c r="GUE225" i="45" s="1"/>
  <c r="GUF224" i="45"/>
  <c r="GUF225" i="45" s="1"/>
  <c r="GUG224" i="45"/>
  <c r="GUG225" i="45" s="1"/>
  <c r="GUH224" i="45"/>
  <c r="GUH225" i="45" s="1"/>
  <c r="GUI224" i="45"/>
  <c r="GUI225" i="45" s="1"/>
  <c r="GUJ224" i="45"/>
  <c r="GUJ225" i="45" s="1"/>
  <c r="GUK224" i="45"/>
  <c r="GUK225" i="45" s="1"/>
  <c r="GUL224" i="45"/>
  <c r="GUL225" i="45" s="1"/>
  <c r="GUM224" i="45"/>
  <c r="GUM225" i="45" s="1"/>
  <c r="GUN224" i="45"/>
  <c r="GUN225" i="45" s="1"/>
  <c r="GUO224" i="45"/>
  <c r="GUO225" i="45" s="1"/>
  <c r="GUP224" i="45"/>
  <c r="GUP225" i="45" s="1"/>
  <c r="GUQ224" i="45"/>
  <c r="GUQ225" i="45" s="1"/>
  <c r="GUR224" i="45"/>
  <c r="GUR225" i="45" s="1"/>
  <c r="GUS224" i="45"/>
  <c r="GUS225" i="45" s="1"/>
  <c r="GUT224" i="45"/>
  <c r="GUT225" i="45" s="1"/>
  <c r="GUU224" i="45"/>
  <c r="GUU225" i="45" s="1"/>
  <c r="GUV224" i="45"/>
  <c r="GUV225" i="45" s="1"/>
  <c r="GUW224" i="45"/>
  <c r="GUW225" i="45" s="1"/>
  <c r="GUX224" i="45"/>
  <c r="GUX225" i="45" s="1"/>
  <c r="GUY224" i="45"/>
  <c r="GUY225" i="45" s="1"/>
  <c r="GUZ224" i="45"/>
  <c r="GUZ225" i="45" s="1"/>
  <c r="GVA224" i="45"/>
  <c r="GVA225" i="45" s="1"/>
  <c r="GVB224" i="45"/>
  <c r="GVB225" i="45" s="1"/>
  <c r="GVC224" i="45"/>
  <c r="GVC225" i="45" s="1"/>
  <c r="GVD224" i="45"/>
  <c r="GVD225" i="45" s="1"/>
  <c r="GVE224" i="45"/>
  <c r="GVE225" i="45" s="1"/>
  <c r="GVF224" i="45"/>
  <c r="GVF225" i="45" s="1"/>
  <c r="GVG224" i="45"/>
  <c r="GVG225" i="45" s="1"/>
  <c r="GVH224" i="45"/>
  <c r="GVH225" i="45" s="1"/>
  <c r="GVI224" i="45"/>
  <c r="GVI225" i="45" s="1"/>
  <c r="GVJ224" i="45"/>
  <c r="GVJ225" i="45" s="1"/>
  <c r="GVK224" i="45"/>
  <c r="GVK225" i="45" s="1"/>
  <c r="GVL224" i="45"/>
  <c r="GVL225" i="45" s="1"/>
  <c r="GVM224" i="45"/>
  <c r="GVM225" i="45" s="1"/>
  <c r="GVN224" i="45"/>
  <c r="GVN225" i="45" s="1"/>
  <c r="GVO224" i="45"/>
  <c r="GVO225" i="45" s="1"/>
  <c r="GVP224" i="45"/>
  <c r="GVP225" i="45" s="1"/>
  <c r="GVQ224" i="45"/>
  <c r="GVQ225" i="45" s="1"/>
  <c r="GVR224" i="45"/>
  <c r="GVR225" i="45" s="1"/>
  <c r="GVS224" i="45"/>
  <c r="GVS225" i="45" s="1"/>
  <c r="GVT224" i="45"/>
  <c r="GVT225" i="45" s="1"/>
  <c r="GVU224" i="45"/>
  <c r="GVU225" i="45" s="1"/>
  <c r="GVV224" i="45"/>
  <c r="GVV225" i="45" s="1"/>
  <c r="GVW224" i="45"/>
  <c r="GVW225" i="45" s="1"/>
  <c r="GVX224" i="45"/>
  <c r="GVX225" i="45" s="1"/>
  <c r="GVY224" i="45"/>
  <c r="GVY225" i="45" s="1"/>
  <c r="GVZ224" i="45"/>
  <c r="GVZ225" i="45" s="1"/>
  <c r="GWA224" i="45"/>
  <c r="GWA225" i="45" s="1"/>
  <c r="GWB224" i="45"/>
  <c r="GWB225" i="45" s="1"/>
  <c r="GWC224" i="45"/>
  <c r="GWC225" i="45" s="1"/>
  <c r="GWD224" i="45"/>
  <c r="GWD225" i="45" s="1"/>
  <c r="GWE224" i="45"/>
  <c r="GWE225" i="45" s="1"/>
  <c r="GWF224" i="45"/>
  <c r="GWF225" i="45" s="1"/>
  <c r="GWG224" i="45"/>
  <c r="GWG225" i="45" s="1"/>
  <c r="GWH224" i="45"/>
  <c r="GWH225" i="45" s="1"/>
  <c r="GWI224" i="45"/>
  <c r="GWI225" i="45" s="1"/>
  <c r="GWJ224" i="45"/>
  <c r="GWJ225" i="45" s="1"/>
  <c r="GWK224" i="45"/>
  <c r="GWK225" i="45" s="1"/>
  <c r="GWL224" i="45"/>
  <c r="GWL225" i="45" s="1"/>
  <c r="GWM224" i="45"/>
  <c r="GWM225" i="45" s="1"/>
  <c r="GWN224" i="45"/>
  <c r="GWN225" i="45" s="1"/>
  <c r="GWO224" i="45"/>
  <c r="GWO225" i="45" s="1"/>
  <c r="GWP224" i="45"/>
  <c r="GWP225" i="45" s="1"/>
  <c r="GWQ224" i="45"/>
  <c r="GWQ225" i="45" s="1"/>
  <c r="GWR224" i="45"/>
  <c r="GWR225" i="45" s="1"/>
  <c r="GWS224" i="45"/>
  <c r="GWS225" i="45" s="1"/>
  <c r="GWT224" i="45"/>
  <c r="GWT225" i="45" s="1"/>
  <c r="GWU224" i="45"/>
  <c r="GWU225" i="45" s="1"/>
  <c r="GWV224" i="45"/>
  <c r="GWV225" i="45" s="1"/>
  <c r="GWW224" i="45"/>
  <c r="GWW225" i="45" s="1"/>
  <c r="GWX224" i="45"/>
  <c r="GWX225" i="45" s="1"/>
  <c r="GWY224" i="45"/>
  <c r="GWY225" i="45" s="1"/>
  <c r="GWZ224" i="45"/>
  <c r="GWZ225" i="45" s="1"/>
  <c r="GXA224" i="45"/>
  <c r="GXA225" i="45" s="1"/>
  <c r="GXB224" i="45"/>
  <c r="GXB225" i="45" s="1"/>
  <c r="GXC224" i="45"/>
  <c r="GXC225" i="45" s="1"/>
  <c r="GXD224" i="45"/>
  <c r="GXD225" i="45" s="1"/>
  <c r="GXE224" i="45"/>
  <c r="GXE225" i="45" s="1"/>
  <c r="GXF224" i="45"/>
  <c r="GXF225" i="45" s="1"/>
  <c r="GXG224" i="45"/>
  <c r="GXG225" i="45" s="1"/>
  <c r="GXH224" i="45"/>
  <c r="GXH225" i="45" s="1"/>
  <c r="GXI224" i="45"/>
  <c r="GXI225" i="45" s="1"/>
  <c r="GXJ224" i="45"/>
  <c r="GXJ225" i="45" s="1"/>
  <c r="GXK224" i="45"/>
  <c r="GXK225" i="45" s="1"/>
  <c r="GXL224" i="45"/>
  <c r="GXL225" i="45" s="1"/>
  <c r="GXM224" i="45"/>
  <c r="GXM225" i="45" s="1"/>
  <c r="GXN224" i="45"/>
  <c r="GXN225" i="45" s="1"/>
  <c r="GXO224" i="45"/>
  <c r="GXO225" i="45" s="1"/>
  <c r="GXP224" i="45"/>
  <c r="GXP225" i="45" s="1"/>
  <c r="GXQ224" i="45"/>
  <c r="GXQ225" i="45" s="1"/>
  <c r="GXR224" i="45"/>
  <c r="GXR225" i="45" s="1"/>
  <c r="GXS224" i="45"/>
  <c r="GXS225" i="45" s="1"/>
  <c r="GXT224" i="45"/>
  <c r="GXT225" i="45" s="1"/>
  <c r="GXU224" i="45"/>
  <c r="GXU225" i="45" s="1"/>
  <c r="GXV224" i="45"/>
  <c r="GXV225" i="45" s="1"/>
  <c r="GXW224" i="45"/>
  <c r="GXW225" i="45" s="1"/>
  <c r="GXX224" i="45"/>
  <c r="GXX225" i="45" s="1"/>
  <c r="GXY224" i="45"/>
  <c r="GXY225" i="45" s="1"/>
  <c r="GXZ224" i="45"/>
  <c r="GXZ225" i="45" s="1"/>
  <c r="GYA224" i="45"/>
  <c r="GYA225" i="45" s="1"/>
  <c r="GYB224" i="45"/>
  <c r="GYB225" i="45" s="1"/>
  <c r="GYC224" i="45"/>
  <c r="GYC225" i="45" s="1"/>
  <c r="GYD224" i="45"/>
  <c r="GYD225" i="45" s="1"/>
  <c r="GYE224" i="45"/>
  <c r="GYE225" i="45" s="1"/>
  <c r="GYF224" i="45"/>
  <c r="GYF225" i="45" s="1"/>
  <c r="GYG224" i="45"/>
  <c r="GYG225" i="45" s="1"/>
  <c r="GYH224" i="45"/>
  <c r="GYH225" i="45" s="1"/>
  <c r="GYI224" i="45"/>
  <c r="GYI225" i="45" s="1"/>
  <c r="GYJ224" i="45"/>
  <c r="GYJ225" i="45" s="1"/>
  <c r="GYK224" i="45"/>
  <c r="GYK225" i="45" s="1"/>
  <c r="GYL224" i="45"/>
  <c r="GYL225" i="45" s="1"/>
  <c r="GYM224" i="45"/>
  <c r="GYM225" i="45" s="1"/>
  <c r="GYN224" i="45"/>
  <c r="GYN225" i="45" s="1"/>
  <c r="GYO224" i="45"/>
  <c r="GYO225" i="45" s="1"/>
  <c r="GYP224" i="45"/>
  <c r="GYP225" i="45" s="1"/>
  <c r="GYQ224" i="45"/>
  <c r="GYQ225" i="45" s="1"/>
  <c r="GYR224" i="45"/>
  <c r="GYR225" i="45" s="1"/>
  <c r="GYS224" i="45"/>
  <c r="GYS225" i="45" s="1"/>
  <c r="GYT224" i="45"/>
  <c r="GYT225" i="45" s="1"/>
  <c r="GYU224" i="45"/>
  <c r="GYU225" i="45" s="1"/>
  <c r="GYV224" i="45"/>
  <c r="GYV225" i="45" s="1"/>
  <c r="GYW224" i="45"/>
  <c r="GYW225" i="45" s="1"/>
  <c r="GYX224" i="45"/>
  <c r="GYX225" i="45" s="1"/>
  <c r="GYY224" i="45"/>
  <c r="GYY225" i="45" s="1"/>
  <c r="GYZ224" i="45"/>
  <c r="GYZ225" i="45" s="1"/>
  <c r="GZA224" i="45"/>
  <c r="GZA225" i="45" s="1"/>
  <c r="GZB224" i="45"/>
  <c r="GZB225" i="45" s="1"/>
  <c r="GZC224" i="45"/>
  <c r="GZC225" i="45" s="1"/>
  <c r="GZD224" i="45"/>
  <c r="GZD225" i="45" s="1"/>
  <c r="GZE224" i="45"/>
  <c r="GZE225" i="45" s="1"/>
  <c r="GZF224" i="45"/>
  <c r="GZF225" i="45" s="1"/>
  <c r="GZG224" i="45"/>
  <c r="GZG225" i="45" s="1"/>
  <c r="GZH224" i="45"/>
  <c r="GZH225" i="45" s="1"/>
  <c r="GZI224" i="45"/>
  <c r="GZI225" i="45" s="1"/>
  <c r="GZJ224" i="45"/>
  <c r="GZJ225" i="45" s="1"/>
  <c r="GZK224" i="45"/>
  <c r="GZK225" i="45" s="1"/>
  <c r="GZL224" i="45"/>
  <c r="GZL225" i="45" s="1"/>
  <c r="GZM224" i="45"/>
  <c r="GZM225" i="45" s="1"/>
  <c r="GZN224" i="45"/>
  <c r="GZN225" i="45" s="1"/>
  <c r="GZO224" i="45"/>
  <c r="GZO225" i="45" s="1"/>
  <c r="GZP224" i="45"/>
  <c r="GZP225" i="45" s="1"/>
  <c r="GZQ224" i="45"/>
  <c r="GZQ225" i="45" s="1"/>
  <c r="GZR224" i="45"/>
  <c r="GZR225" i="45" s="1"/>
  <c r="GZS224" i="45"/>
  <c r="GZS225" i="45" s="1"/>
  <c r="GZT224" i="45"/>
  <c r="GZT225" i="45" s="1"/>
  <c r="GZU224" i="45"/>
  <c r="GZU225" i="45" s="1"/>
  <c r="GZV224" i="45"/>
  <c r="GZV225" i="45" s="1"/>
  <c r="GZW224" i="45"/>
  <c r="GZW225" i="45" s="1"/>
  <c r="GZX224" i="45"/>
  <c r="GZX225" i="45" s="1"/>
  <c r="GZY224" i="45"/>
  <c r="GZY225" i="45" s="1"/>
  <c r="GZZ224" i="45"/>
  <c r="GZZ225" i="45" s="1"/>
  <c r="HAA224" i="45"/>
  <c r="HAA225" i="45" s="1"/>
  <c r="HAB224" i="45"/>
  <c r="HAB225" i="45" s="1"/>
  <c r="HAC224" i="45"/>
  <c r="HAC225" i="45" s="1"/>
  <c r="HAD224" i="45"/>
  <c r="HAD225" i="45" s="1"/>
  <c r="HAE224" i="45"/>
  <c r="HAE225" i="45" s="1"/>
  <c r="HAF224" i="45"/>
  <c r="HAF225" i="45" s="1"/>
  <c r="HAG224" i="45"/>
  <c r="HAG225" i="45" s="1"/>
  <c r="HAH224" i="45"/>
  <c r="HAH225" i="45" s="1"/>
  <c r="HAI224" i="45"/>
  <c r="HAI225" i="45" s="1"/>
  <c r="HAJ224" i="45"/>
  <c r="HAJ225" i="45" s="1"/>
  <c r="HAK224" i="45"/>
  <c r="HAK225" i="45" s="1"/>
  <c r="HAL224" i="45"/>
  <c r="HAL225" i="45" s="1"/>
  <c r="HAM224" i="45"/>
  <c r="HAM225" i="45" s="1"/>
  <c r="HAN224" i="45"/>
  <c r="HAN225" i="45" s="1"/>
  <c r="HAO224" i="45"/>
  <c r="HAO225" i="45" s="1"/>
  <c r="HAP224" i="45"/>
  <c r="HAP225" i="45" s="1"/>
  <c r="HAQ224" i="45"/>
  <c r="HAQ225" i="45" s="1"/>
  <c r="HAR224" i="45"/>
  <c r="HAR225" i="45" s="1"/>
  <c r="HAS224" i="45"/>
  <c r="HAS225" i="45" s="1"/>
  <c r="HAT224" i="45"/>
  <c r="HAT225" i="45" s="1"/>
  <c r="HAU224" i="45"/>
  <c r="HAU225" i="45" s="1"/>
  <c r="HAV224" i="45"/>
  <c r="HAV225" i="45" s="1"/>
  <c r="HAW224" i="45"/>
  <c r="HAW225" i="45" s="1"/>
  <c r="HAX224" i="45"/>
  <c r="HAX225" i="45" s="1"/>
  <c r="HAY224" i="45"/>
  <c r="HAY225" i="45" s="1"/>
  <c r="HAZ224" i="45"/>
  <c r="HAZ225" i="45" s="1"/>
  <c r="HBA224" i="45"/>
  <c r="HBA225" i="45" s="1"/>
  <c r="HBB224" i="45"/>
  <c r="HBB225" i="45" s="1"/>
  <c r="HBC224" i="45"/>
  <c r="HBC225" i="45" s="1"/>
  <c r="HBD224" i="45"/>
  <c r="HBD225" i="45" s="1"/>
  <c r="HBE224" i="45"/>
  <c r="HBE225" i="45" s="1"/>
  <c r="HBF224" i="45"/>
  <c r="HBF225" i="45" s="1"/>
  <c r="HBG224" i="45"/>
  <c r="HBG225" i="45" s="1"/>
  <c r="HBH224" i="45"/>
  <c r="HBH225" i="45" s="1"/>
  <c r="HBI224" i="45"/>
  <c r="HBI225" i="45" s="1"/>
  <c r="HBJ224" i="45"/>
  <c r="HBJ225" i="45" s="1"/>
  <c r="HBK224" i="45"/>
  <c r="HBK225" i="45" s="1"/>
  <c r="HBL224" i="45"/>
  <c r="HBL225" i="45" s="1"/>
  <c r="HBM224" i="45"/>
  <c r="HBM225" i="45" s="1"/>
  <c r="HBN224" i="45"/>
  <c r="HBN225" i="45" s="1"/>
  <c r="HBO224" i="45"/>
  <c r="HBO225" i="45" s="1"/>
  <c r="HBP224" i="45"/>
  <c r="HBP225" i="45" s="1"/>
  <c r="HBQ224" i="45"/>
  <c r="HBQ225" i="45" s="1"/>
  <c r="HBR224" i="45"/>
  <c r="HBR225" i="45" s="1"/>
  <c r="HBS224" i="45"/>
  <c r="HBS225" i="45" s="1"/>
  <c r="HBT224" i="45"/>
  <c r="HBT225" i="45" s="1"/>
  <c r="HBU224" i="45"/>
  <c r="HBU225" i="45" s="1"/>
  <c r="HBV224" i="45"/>
  <c r="HBV225" i="45" s="1"/>
  <c r="HBW224" i="45"/>
  <c r="HBW225" i="45" s="1"/>
  <c r="HBX224" i="45"/>
  <c r="HBX225" i="45" s="1"/>
  <c r="HBY224" i="45"/>
  <c r="HBY225" i="45" s="1"/>
  <c r="HBZ224" i="45"/>
  <c r="HBZ225" i="45" s="1"/>
  <c r="HCA224" i="45"/>
  <c r="HCA225" i="45" s="1"/>
  <c r="HCB224" i="45"/>
  <c r="HCB225" i="45" s="1"/>
  <c r="HCC224" i="45"/>
  <c r="HCC225" i="45" s="1"/>
  <c r="HCD224" i="45"/>
  <c r="HCD225" i="45" s="1"/>
  <c r="HCE224" i="45"/>
  <c r="HCE225" i="45" s="1"/>
  <c r="HCF224" i="45"/>
  <c r="HCF225" i="45" s="1"/>
  <c r="HCG224" i="45"/>
  <c r="HCG225" i="45" s="1"/>
  <c r="HCH224" i="45"/>
  <c r="HCH225" i="45" s="1"/>
  <c r="HCI224" i="45"/>
  <c r="HCI225" i="45" s="1"/>
  <c r="HCJ224" i="45"/>
  <c r="HCJ225" i="45" s="1"/>
  <c r="HCK224" i="45"/>
  <c r="HCK225" i="45" s="1"/>
  <c r="HCL224" i="45"/>
  <c r="HCL225" i="45" s="1"/>
  <c r="HCM224" i="45"/>
  <c r="HCM225" i="45" s="1"/>
  <c r="HCN224" i="45"/>
  <c r="HCN225" i="45" s="1"/>
  <c r="HCO224" i="45"/>
  <c r="HCO225" i="45" s="1"/>
  <c r="HCP224" i="45"/>
  <c r="HCP225" i="45" s="1"/>
  <c r="HCQ224" i="45"/>
  <c r="HCQ225" i="45" s="1"/>
  <c r="HCR224" i="45"/>
  <c r="HCR225" i="45" s="1"/>
  <c r="HCS224" i="45"/>
  <c r="HCS225" i="45" s="1"/>
  <c r="HCT224" i="45"/>
  <c r="HCT225" i="45" s="1"/>
  <c r="HCU224" i="45"/>
  <c r="HCU225" i="45" s="1"/>
  <c r="HCV224" i="45"/>
  <c r="HCV225" i="45" s="1"/>
  <c r="HCW224" i="45"/>
  <c r="HCW225" i="45" s="1"/>
  <c r="HCX224" i="45"/>
  <c r="HCX225" i="45" s="1"/>
  <c r="HCY224" i="45"/>
  <c r="HCY225" i="45" s="1"/>
  <c r="HCZ224" i="45"/>
  <c r="HCZ225" i="45" s="1"/>
  <c r="HDA224" i="45"/>
  <c r="HDA225" i="45" s="1"/>
  <c r="HDB224" i="45"/>
  <c r="HDB225" i="45" s="1"/>
  <c r="HDC224" i="45"/>
  <c r="HDC225" i="45" s="1"/>
  <c r="HDD224" i="45"/>
  <c r="HDD225" i="45" s="1"/>
  <c r="HDE224" i="45"/>
  <c r="HDE225" i="45" s="1"/>
  <c r="HDF224" i="45"/>
  <c r="HDF225" i="45" s="1"/>
  <c r="HDG224" i="45"/>
  <c r="HDG225" i="45" s="1"/>
  <c r="HDH224" i="45"/>
  <c r="HDH225" i="45" s="1"/>
  <c r="HDI224" i="45"/>
  <c r="HDI225" i="45" s="1"/>
  <c r="HDJ224" i="45"/>
  <c r="HDJ225" i="45" s="1"/>
  <c r="HDK224" i="45"/>
  <c r="HDK225" i="45" s="1"/>
  <c r="HDL224" i="45"/>
  <c r="HDL225" i="45" s="1"/>
  <c r="HDM224" i="45"/>
  <c r="HDM225" i="45" s="1"/>
  <c r="HDN224" i="45"/>
  <c r="HDN225" i="45" s="1"/>
  <c r="HDO224" i="45"/>
  <c r="HDO225" i="45" s="1"/>
  <c r="HDP224" i="45"/>
  <c r="HDP225" i="45" s="1"/>
  <c r="HDQ224" i="45"/>
  <c r="HDQ225" i="45" s="1"/>
  <c r="HDR224" i="45"/>
  <c r="HDR225" i="45" s="1"/>
  <c r="HDS224" i="45"/>
  <c r="HDS225" i="45" s="1"/>
  <c r="HDT224" i="45"/>
  <c r="HDT225" i="45" s="1"/>
  <c r="HDU224" i="45"/>
  <c r="HDU225" i="45" s="1"/>
  <c r="HDV224" i="45"/>
  <c r="HDV225" i="45" s="1"/>
  <c r="HDW224" i="45"/>
  <c r="HDW225" i="45" s="1"/>
  <c r="HDX224" i="45"/>
  <c r="HDX225" i="45" s="1"/>
  <c r="HDY224" i="45"/>
  <c r="HDY225" i="45" s="1"/>
  <c r="HDZ224" i="45"/>
  <c r="HDZ225" i="45" s="1"/>
  <c r="HEA224" i="45"/>
  <c r="HEA225" i="45" s="1"/>
  <c r="HEB224" i="45"/>
  <c r="HEB225" i="45" s="1"/>
  <c r="HEC224" i="45"/>
  <c r="HEC225" i="45" s="1"/>
  <c r="HED224" i="45"/>
  <c r="HED225" i="45" s="1"/>
  <c r="HEE224" i="45"/>
  <c r="HEE225" i="45" s="1"/>
  <c r="HEF224" i="45"/>
  <c r="HEF225" i="45" s="1"/>
  <c r="HEG224" i="45"/>
  <c r="HEG225" i="45" s="1"/>
  <c r="HEH224" i="45"/>
  <c r="HEH225" i="45" s="1"/>
  <c r="HEI224" i="45"/>
  <c r="HEI225" i="45" s="1"/>
  <c r="HEJ224" i="45"/>
  <c r="HEJ225" i="45" s="1"/>
  <c r="HEK224" i="45"/>
  <c r="HEK225" i="45" s="1"/>
  <c r="HEL224" i="45"/>
  <c r="HEL225" i="45" s="1"/>
  <c r="HEM224" i="45"/>
  <c r="HEM225" i="45" s="1"/>
  <c r="HEN224" i="45"/>
  <c r="HEN225" i="45" s="1"/>
  <c r="HEO224" i="45"/>
  <c r="HEO225" i="45" s="1"/>
  <c r="HEP224" i="45"/>
  <c r="HEP225" i="45" s="1"/>
  <c r="HEQ224" i="45"/>
  <c r="HEQ225" i="45" s="1"/>
  <c r="HER224" i="45"/>
  <c r="HER225" i="45" s="1"/>
  <c r="HES224" i="45"/>
  <c r="HES225" i="45" s="1"/>
  <c r="HET224" i="45"/>
  <c r="HET225" i="45" s="1"/>
  <c r="HEU224" i="45"/>
  <c r="HEU225" i="45" s="1"/>
  <c r="HEV224" i="45"/>
  <c r="HEV225" i="45" s="1"/>
  <c r="HEW224" i="45"/>
  <c r="HEW225" i="45" s="1"/>
  <c r="HEX224" i="45"/>
  <c r="HEX225" i="45" s="1"/>
  <c r="HEY224" i="45"/>
  <c r="HEY225" i="45" s="1"/>
  <c r="HEZ224" i="45"/>
  <c r="HEZ225" i="45" s="1"/>
  <c r="HFA224" i="45"/>
  <c r="HFA225" i="45" s="1"/>
  <c r="HFB224" i="45"/>
  <c r="HFB225" i="45" s="1"/>
  <c r="HFC224" i="45"/>
  <c r="HFC225" i="45" s="1"/>
  <c r="HFD224" i="45"/>
  <c r="HFD225" i="45" s="1"/>
  <c r="HFE224" i="45"/>
  <c r="HFE225" i="45" s="1"/>
  <c r="HFF224" i="45"/>
  <c r="HFF225" i="45" s="1"/>
  <c r="HFG224" i="45"/>
  <c r="HFG225" i="45" s="1"/>
  <c r="HFH224" i="45"/>
  <c r="HFH225" i="45" s="1"/>
  <c r="HFI224" i="45"/>
  <c r="HFI225" i="45" s="1"/>
  <c r="HFJ224" i="45"/>
  <c r="HFJ225" i="45" s="1"/>
  <c r="HFK224" i="45"/>
  <c r="HFK225" i="45" s="1"/>
  <c r="HFL224" i="45"/>
  <c r="HFL225" i="45" s="1"/>
  <c r="HFM224" i="45"/>
  <c r="HFM225" i="45" s="1"/>
  <c r="HFN224" i="45"/>
  <c r="HFN225" i="45" s="1"/>
  <c r="HFO224" i="45"/>
  <c r="HFO225" i="45" s="1"/>
  <c r="HFP224" i="45"/>
  <c r="HFP225" i="45" s="1"/>
  <c r="HFQ224" i="45"/>
  <c r="HFQ225" i="45" s="1"/>
  <c r="HFR224" i="45"/>
  <c r="HFR225" i="45" s="1"/>
  <c r="HFS224" i="45"/>
  <c r="HFS225" i="45" s="1"/>
  <c r="HFT224" i="45"/>
  <c r="HFT225" i="45" s="1"/>
  <c r="HFU224" i="45"/>
  <c r="HFU225" i="45" s="1"/>
  <c r="HFV224" i="45"/>
  <c r="HFV225" i="45" s="1"/>
  <c r="HFW224" i="45"/>
  <c r="HFW225" i="45" s="1"/>
  <c r="HFX224" i="45"/>
  <c r="HFX225" i="45" s="1"/>
  <c r="HFY224" i="45"/>
  <c r="HFY225" i="45" s="1"/>
  <c r="HFZ224" i="45"/>
  <c r="HFZ225" i="45" s="1"/>
  <c r="HGA224" i="45"/>
  <c r="HGA225" i="45" s="1"/>
  <c r="HGB224" i="45"/>
  <c r="HGB225" i="45" s="1"/>
  <c r="HGC224" i="45"/>
  <c r="HGC225" i="45" s="1"/>
  <c r="HGD224" i="45"/>
  <c r="HGD225" i="45" s="1"/>
  <c r="HGE224" i="45"/>
  <c r="HGE225" i="45" s="1"/>
  <c r="HGF224" i="45"/>
  <c r="HGF225" i="45" s="1"/>
  <c r="HGG224" i="45"/>
  <c r="HGG225" i="45" s="1"/>
  <c r="HGH224" i="45"/>
  <c r="HGH225" i="45" s="1"/>
  <c r="HGI224" i="45"/>
  <c r="HGI225" i="45" s="1"/>
  <c r="HGJ224" i="45"/>
  <c r="HGJ225" i="45" s="1"/>
  <c r="HGK224" i="45"/>
  <c r="HGK225" i="45" s="1"/>
  <c r="HGL224" i="45"/>
  <c r="HGL225" i="45" s="1"/>
  <c r="HGM224" i="45"/>
  <c r="HGM225" i="45" s="1"/>
  <c r="HGN224" i="45"/>
  <c r="HGN225" i="45" s="1"/>
  <c r="HGO224" i="45"/>
  <c r="HGO225" i="45" s="1"/>
  <c r="HGP224" i="45"/>
  <c r="HGP225" i="45" s="1"/>
  <c r="HGQ224" i="45"/>
  <c r="HGQ225" i="45" s="1"/>
  <c r="HGR224" i="45"/>
  <c r="HGR225" i="45" s="1"/>
  <c r="HGS224" i="45"/>
  <c r="HGS225" i="45" s="1"/>
  <c r="HGT224" i="45"/>
  <c r="HGT225" i="45" s="1"/>
  <c r="HGU224" i="45"/>
  <c r="HGU225" i="45" s="1"/>
  <c r="HGV224" i="45"/>
  <c r="HGV225" i="45" s="1"/>
  <c r="HGW224" i="45"/>
  <c r="HGW225" i="45" s="1"/>
  <c r="HGX224" i="45"/>
  <c r="HGX225" i="45" s="1"/>
  <c r="HGY224" i="45"/>
  <c r="HGY225" i="45" s="1"/>
  <c r="HGZ224" i="45"/>
  <c r="HGZ225" i="45" s="1"/>
  <c r="HHA224" i="45"/>
  <c r="HHA225" i="45" s="1"/>
  <c r="HHB224" i="45"/>
  <c r="HHB225" i="45" s="1"/>
  <c r="HHC224" i="45"/>
  <c r="HHC225" i="45" s="1"/>
  <c r="HHD224" i="45"/>
  <c r="HHD225" i="45" s="1"/>
  <c r="HHE224" i="45"/>
  <c r="HHE225" i="45" s="1"/>
  <c r="HHF224" i="45"/>
  <c r="HHF225" i="45" s="1"/>
  <c r="HHG224" i="45"/>
  <c r="HHG225" i="45" s="1"/>
  <c r="HHH224" i="45"/>
  <c r="HHH225" i="45" s="1"/>
  <c r="HHI224" i="45"/>
  <c r="HHI225" i="45" s="1"/>
  <c r="HHJ224" i="45"/>
  <c r="HHJ225" i="45" s="1"/>
  <c r="HHK224" i="45"/>
  <c r="HHK225" i="45" s="1"/>
  <c r="HHL224" i="45"/>
  <c r="HHL225" i="45" s="1"/>
  <c r="HHM224" i="45"/>
  <c r="HHM225" i="45" s="1"/>
  <c r="HHN224" i="45"/>
  <c r="HHN225" i="45" s="1"/>
  <c r="HHO224" i="45"/>
  <c r="HHO225" i="45" s="1"/>
  <c r="HHP224" i="45"/>
  <c r="HHP225" i="45" s="1"/>
  <c r="HHQ224" i="45"/>
  <c r="HHQ225" i="45" s="1"/>
  <c r="HHR224" i="45"/>
  <c r="HHR225" i="45" s="1"/>
  <c r="HHS224" i="45"/>
  <c r="HHS225" i="45" s="1"/>
  <c r="HHT224" i="45"/>
  <c r="HHT225" i="45" s="1"/>
  <c r="HHU224" i="45"/>
  <c r="HHU225" i="45" s="1"/>
  <c r="HHV224" i="45"/>
  <c r="HHV225" i="45" s="1"/>
  <c r="HHW224" i="45"/>
  <c r="HHW225" i="45" s="1"/>
  <c r="HHX224" i="45"/>
  <c r="HHX225" i="45" s="1"/>
  <c r="HHY224" i="45"/>
  <c r="HHY225" i="45" s="1"/>
  <c r="HHZ224" i="45"/>
  <c r="HHZ225" i="45" s="1"/>
  <c r="HIA224" i="45"/>
  <c r="HIA225" i="45" s="1"/>
  <c r="HIB224" i="45"/>
  <c r="HIB225" i="45" s="1"/>
  <c r="HIC224" i="45"/>
  <c r="HIC225" i="45" s="1"/>
  <c r="HID224" i="45"/>
  <c r="HID225" i="45" s="1"/>
  <c r="HIE224" i="45"/>
  <c r="HIE225" i="45" s="1"/>
  <c r="HIF224" i="45"/>
  <c r="HIF225" i="45" s="1"/>
  <c r="HIG224" i="45"/>
  <c r="HIG225" i="45" s="1"/>
  <c r="HIH224" i="45"/>
  <c r="HIH225" i="45" s="1"/>
  <c r="HII224" i="45"/>
  <c r="HII225" i="45" s="1"/>
  <c r="HIJ224" i="45"/>
  <c r="HIJ225" i="45" s="1"/>
  <c r="HIK224" i="45"/>
  <c r="HIK225" i="45" s="1"/>
  <c r="HIL224" i="45"/>
  <c r="HIL225" i="45" s="1"/>
  <c r="HIM224" i="45"/>
  <c r="HIM225" i="45" s="1"/>
  <c r="HIN224" i="45"/>
  <c r="HIN225" i="45" s="1"/>
  <c r="HIO224" i="45"/>
  <c r="HIO225" i="45" s="1"/>
  <c r="HIP224" i="45"/>
  <c r="HIP225" i="45" s="1"/>
  <c r="HIQ224" i="45"/>
  <c r="HIQ225" i="45" s="1"/>
  <c r="HIR224" i="45"/>
  <c r="HIR225" i="45" s="1"/>
  <c r="HIS224" i="45"/>
  <c r="HIS225" i="45" s="1"/>
  <c r="HIT224" i="45"/>
  <c r="HIT225" i="45" s="1"/>
  <c r="HIU224" i="45"/>
  <c r="HIU225" i="45" s="1"/>
  <c r="HIV224" i="45"/>
  <c r="HIV225" i="45" s="1"/>
  <c r="HIW224" i="45"/>
  <c r="HIW225" i="45" s="1"/>
  <c r="HIX224" i="45"/>
  <c r="HIX225" i="45" s="1"/>
  <c r="HIY224" i="45"/>
  <c r="HIY225" i="45" s="1"/>
  <c r="HIZ224" i="45"/>
  <c r="HIZ225" i="45" s="1"/>
  <c r="HJA224" i="45"/>
  <c r="HJA225" i="45" s="1"/>
  <c r="HJB224" i="45"/>
  <c r="HJB225" i="45" s="1"/>
  <c r="HJC224" i="45"/>
  <c r="HJC225" i="45" s="1"/>
  <c r="HJD224" i="45"/>
  <c r="HJD225" i="45" s="1"/>
  <c r="HJE224" i="45"/>
  <c r="HJE225" i="45" s="1"/>
  <c r="HJF224" i="45"/>
  <c r="HJF225" i="45" s="1"/>
  <c r="HJG224" i="45"/>
  <c r="HJG225" i="45" s="1"/>
  <c r="HJH224" i="45"/>
  <c r="HJH225" i="45" s="1"/>
  <c r="HJI224" i="45"/>
  <c r="HJI225" i="45" s="1"/>
  <c r="HJJ224" i="45"/>
  <c r="HJJ225" i="45" s="1"/>
  <c r="HJK224" i="45"/>
  <c r="HJK225" i="45" s="1"/>
  <c r="HJL224" i="45"/>
  <c r="HJL225" i="45" s="1"/>
  <c r="HJM224" i="45"/>
  <c r="HJM225" i="45" s="1"/>
  <c r="HJN224" i="45"/>
  <c r="HJN225" i="45" s="1"/>
  <c r="HJO224" i="45"/>
  <c r="HJO225" i="45" s="1"/>
  <c r="HJP224" i="45"/>
  <c r="HJP225" i="45" s="1"/>
  <c r="HJQ224" i="45"/>
  <c r="HJQ225" i="45" s="1"/>
  <c r="HJR224" i="45"/>
  <c r="HJR225" i="45" s="1"/>
  <c r="HJS224" i="45"/>
  <c r="HJS225" i="45" s="1"/>
  <c r="HJT224" i="45"/>
  <c r="HJT225" i="45" s="1"/>
  <c r="HJU224" i="45"/>
  <c r="HJU225" i="45" s="1"/>
  <c r="HJV224" i="45"/>
  <c r="HJV225" i="45" s="1"/>
  <c r="HJW224" i="45"/>
  <c r="HJW225" i="45" s="1"/>
  <c r="HJX224" i="45"/>
  <c r="HJX225" i="45" s="1"/>
  <c r="HJY224" i="45"/>
  <c r="HJY225" i="45" s="1"/>
  <c r="HJZ224" i="45"/>
  <c r="HJZ225" i="45" s="1"/>
  <c r="HKA224" i="45"/>
  <c r="HKA225" i="45" s="1"/>
  <c r="HKB224" i="45"/>
  <c r="HKB225" i="45" s="1"/>
  <c r="HKC224" i="45"/>
  <c r="HKC225" i="45" s="1"/>
  <c r="HKD224" i="45"/>
  <c r="HKD225" i="45" s="1"/>
  <c r="HKE224" i="45"/>
  <c r="HKE225" i="45" s="1"/>
  <c r="HKF224" i="45"/>
  <c r="HKF225" i="45" s="1"/>
  <c r="HKG224" i="45"/>
  <c r="HKG225" i="45" s="1"/>
  <c r="HKH224" i="45"/>
  <c r="HKH225" i="45" s="1"/>
  <c r="HKI224" i="45"/>
  <c r="HKI225" i="45" s="1"/>
  <c r="HKJ224" i="45"/>
  <c r="HKJ225" i="45" s="1"/>
  <c r="HKK224" i="45"/>
  <c r="HKK225" i="45" s="1"/>
  <c r="HKL224" i="45"/>
  <c r="HKL225" i="45" s="1"/>
  <c r="HKM224" i="45"/>
  <c r="HKM225" i="45" s="1"/>
  <c r="HKN224" i="45"/>
  <c r="HKN225" i="45" s="1"/>
  <c r="HKO224" i="45"/>
  <c r="HKO225" i="45" s="1"/>
  <c r="HKP224" i="45"/>
  <c r="HKP225" i="45" s="1"/>
  <c r="HKQ224" i="45"/>
  <c r="HKQ225" i="45" s="1"/>
  <c r="HKR224" i="45"/>
  <c r="HKR225" i="45" s="1"/>
  <c r="HKS224" i="45"/>
  <c r="HKS225" i="45" s="1"/>
  <c r="HKT224" i="45"/>
  <c r="HKT225" i="45" s="1"/>
  <c r="HKU224" i="45"/>
  <c r="HKU225" i="45" s="1"/>
  <c r="HKV224" i="45"/>
  <c r="HKV225" i="45" s="1"/>
  <c r="HKW224" i="45"/>
  <c r="HKW225" i="45" s="1"/>
  <c r="HKX224" i="45"/>
  <c r="HKX225" i="45" s="1"/>
  <c r="HKY224" i="45"/>
  <c r="HKY225" i="45" s="1"/>
  <c r="HKZ224" i="45"/>
  <c r="HKZ225" i="45" s="1"/>
  <c r="HLA224" i="45"/>
  <c r="HLA225" i="45" s="1"/>
  <c r="HLB224" i="45"/>
  <c r="HLB225" i="45" s="1"/>
  <c r="HLC224" i="45"/>
  <c r="HLC225" i="45" s="1"/>
  <c r="HLD224" i="45"/>
  <c r="HLD225" i="45" s="1"/>
  <c r="HLE224" i="45"/>
  <c r="HLE225" i="45" s="1"/>
  <c r="HLF224" i="45"/>
  <c r="HLF225" i="45" s="1"/>
  <c r="HLG224" i="45"/>
  <c r="HLG225" i="45" s="1"/>
  <c r="HLH224" i="45"/>
  <c r="HLH225" i="45" s="1"/>
  <c r="HLI224" i="45"/>
  <c r="HLI225" i="45" s="1"/>
  <c r="HLJ224" i="45"/>
  <c r="HLJ225" i="45" s="1"/>
  <c r="HLK224" i="45"/>
  <c r="HLK225" i="45" s="1"/>
  <c r="HLL224" i="45"/>
  <c r="HLL225" i="45" s="1"/>
  <c r="HLM224" i="45"/>
  <c r="HLM225" i="45" s="1"/>
  <c r="HLN224" i="45"/>
  <c r="HLN225" i="45" s="1"/>
  <c r="HLO224" i="45"/>
  <c r="HLO225" i="45" s="1"/>
  <c r="HLP224" i="45"/>
  <c r="HLP225" i="45" s="1"/>
  <c r="HLQ224" i="45"/>
  <c r="HLQ225" i="45" s="1"/>
  <c r="HLR224" i="45"/>
  <c r="HLR225" i="45" s="1"/>
  <c r="HLS224" i="45"/>
  <c r="HLS225" i="45" s="1"/>
  <c r="HLT224" i="45"/>
  <c r="HLT225" i="45" s="1"/>
  <c r="HLU224" i="45"/>
  <c r="HLU225" i="45" s="1"/>
  <c r="HLV224" i="45"/>
  <c r="HLV225" i="45" s="1"/>
  <c r="HLW224" i="45"/>
  <c r="HLW225" i="45" s="1"/>
  <c r="HLX224" i="45"/>
  <c r="HLX225" i="45" s="1"/>
  <c r="HLY224" i="45"/>
  <c r="HLY225" i="45" s="1"/>
  <c r="HLZ224" i="45"/>
  <c r="HLZ225" i="45" s="1"/>
  <c r="HMA224" i="45"/>
  <c r="HMA225" i="45" s="1"/>
  <c r="HMB224" i="45"/>
  <c r="HMB225" i="45" s="1"/>
  <c r="HMC224" i="45"/>
  <c r="HMC225" i="45" s="1"/>
  <c r="HMD224" i="45"/>
  <c r="HMD225" i="45" s="1"/>
  <c r="HME224" i="45"/>
  <c r="HME225" i="45" s="1"/>
  <c r="HMF224" i="45"/>
  <c r="HMF225" i="45" s="1"/>
  <c r="HMG224" i="45"/>
  <c r="HMG225" i="45" s="1"/>
  <c r="HMH224" i="45"/>
  <c r="HMH225" i="45" s="1"/>
  <c r="HMI224" i="45"/>
  <c r="HMI225" i="45" s="1"/>
  <c r="HMJ224" i="45"/>
  <c r="HMJ225" i="45" s="1"/>
  <c r="HMK224" i="45"/>
  <c r="HMK225" i="45" s="1"/>
  <c r="HML224" i="45"/>
  <c r="HML225" i="45" s="1"/>
  <c r="HMM224" i="45"/>
  <c r="HMM225" i="45" s="1"/>
  <c r="HMN224" i="45"/>
  <c r="HMN225" i="45" s="1"/>
  <c r="HMO224" i="45"/>
  <c r="HMO225" i="45" s="1"/>
  <c r="HMP224" i="45"/>
  <c r="HMP225" i="45" s="1"/>
  <c r="HMQ224" i="45"/>
  <c r="HMQ225" i="45" s="1"/>
  <c r="HMR224" i="45"/>
  <c r="HMR225" i="45" s="1"/>
  <c r="HMS224" i="45"/>
  <c r="HMS225" i="45" s="1"/>
  <c r="HMT224" i="45"/>
  <c r="HMT225" i="45" s="1"/>
  <c r="HMU224" i="45"/>
  <c r="HMU225" i="45" s="1"/>
  <c r="HMV224" i="45"/>
  <c r="HMV225" i="45" s="1"/>
  <c r="HMW224" i="45"/>
  <c r="HMW225" i="45" s="1"/>
  <c r="HMX224" i="45"/>
  <c r="HMX225" i="45" s="1"/>
  <c r="HMY224" i="45"/>
  <c r="HMY225" i="45" s="1"/>
  <c r="HMZ224" i="45"/>
  <c r="HMZ225" i="45" s="1"/>
  <c r="HNA224" i="45"/>
  <c r="HNA225" i="45" s="1"/>
  <c r="HNB224" i="45"/>
  <c r="HNB225" i="45" s="1"/>
  <c r="HNC224" i="45"/>
  <c r="HNC225" i="45" s="1"/>
  <c r="HND224" i="45"/>
  <c r="HND225" i="45" s="1"/>
  <c r="HNE224" i="45"/>
  <c r="HNE225" i="45" s="1"/>
  <c r="HNF224" i="45"/>
  <c r="HNF225" i="45" s="1"/>
  <c r="HNG224" i="45"/>
  <c r="HNG225" i="45" s="1"/>
  <c r="HNH224" i="45"/>
  <c r="HNH225" i="45" s="1"/>
  <c r="HNI224" i="45"/>
  <c r="HNI225" i="45" s="1"/>
  <c r="HNJ224" i="45"/>
  <c r="HNJ225" i="45" s="1"/>
  <c r="HNK224" i="45"/>
  <c r="HNK225" i="45" s="1"/>
  <c r="HNL224" i="45"/>
  <c r="HNL225" i="45" s="1"/>
  <c r="HNM224" i="45"/>
  <c r="HNM225" i="45" s="1"/>
  <c r="HNN224" i="45"/>
  <c r="HNN225" i="45" s="1"/>
  <c r="HNO224" i="45"/>
  <c r="HNO225" i="45" s="1"/>
  <c r="HNP224" i="45"/>
  <c r="HNP225" i="45" s="1"/>
  <c r="HNQ224" i="45"/>
  <c r="HNQ225" i="45" s="1"/>
  <c r="HNR224" i="45"/>
  <c r="HNR225" i="45" s="1"/>
  <c r="HNS224" i="45"/>
  <c r="HNS225" i="45" s="1"/>
  <c r="HNT224" i="45"/>
  <c r="HNT225" i="45" s="1"/>
  <c r="HNU224" i="45"/>
  <c r="HNU225" i="45" s="1"/>
  <c r="HNV224" i="45"/>
  <c r="HNV225" i="45" s="1"/>
  <c r="HNW224" i="45"/>
  <c r="HNW225" i="45" s="1"/>
  <c r="HNX224" i="45"/>
  <c r="HNX225" i="45" s="1"/>
  <c r="HNY224" i="45"/>
  <c r="HNY225" i="45" s="1"/>
  <c r="HNZ224" i="45"/>
  <c r="HNZ225" i="45" s="1"/>
  <c r="HOA224" i="45"/>
  <c r="HOA225" i="45" s="1"/>
  <c r="HOB224" i="45"/>
  <c r="HOB225" i="45" s="1"/>
  <c r="HOC224" i="45"/>
  <c r="HOC225" i="45" s="1"/>
  <c r="HOD224" i="45"/>
  <c r="HOD225" i="45" s="1"/>
  <c r="HOE224" i="45"/>
  <c r="HOE225" i="45" s="1"/>
  <c r="HOF224" i="45"/>
  <c r="HOF225" i="45" s="1"/>
  <c r="HOG224" i="45"/>
  <c r="HOG225" i="45" s="1"/>
  <c r="HOH224" i="45"/>
  <c r="HOH225" i="45" s="1"/>
  <c r="HOI224" i="45"/>
  <c r="HOI225" i="45" s="1"/>
  <c r="HOJ224" i="45"/>
  <c r="HOJ225" i="45" s="1"/>
  <c r="HOK224" i="45"/>
  <c r="HOK225" i="45" s="1"/>
  <c r="HOL224" i="45"/>
  <c r="HOL225" i="45" s="1"/>
  <c r="HOM224" i="45"/>
  <c r="HOM225" i="45" s="1"/>
  <c r="HON224" i="45"/>
  <c r="HON225" i="45" s="1"/>
  <c r="HOO224" i="45"/>
  <c r="HOO225" i="45" s="1"/>
  <c r="HOP224" i="45"/>
  <c r="HOP225" i="45" s="1"/>
  <c r="HOQ224" i="45"/>
  <c r="HOQ225" i="45" s="1"/>
  <c r="HOR224" i="45"/>
  <c r="HOR225" i="45" s="1"/>
  <c r="HOS224" i="45"/>
  <c r="HOS225" i="45" s="1"/>
  <c r="HOT224" i="45"/>
  <c r="HOT225" i="45" s="1"/>
  <c r="HOU224" i="45"/>
  <c r="HOU225" i="45" s="1"/>
  <c r="HOV224" i="45"/>
  <c r="HOV225" i="45" s="1"/>
  <c r="HOW224" i="45"/>
  <c r="HOW225" i="45" s="1"/>
  <c r="HOX224" i="45"/>
  <c r="HOX225" i="45" s="1"/>
  <c r="HOY224" i="45"/>
  <c r="HOY225" i="45" s="1"/>
  <c r="HOZ224" i="45"/>
  <c r="HOZ225" i="45" s="1"/>
  <c r="HPA224" i="45"/>
  <c r="HPA225" i="45" s="1"/>
  <c r="HPB224" i="45"/>
  <c r="HPB225" i="45" s="1"/>
  <c r="HPC224" i="45"/>
  <c r="HPC225" i="45" s="1"/>
  <c r="HPD224" i="45"/>
  <c r="HPD225" i="45" s="1"/>
  <c r="HPE224" i="45"/>
  <c r="HPE225" i="45" s="1"/>
  <c r="HPF224" i="45"/>
  <c r="HPF225" i="45" s="1"/>
  <c r="HPG224" i="45"/>
  <c r="HPG225" i="45" s="1"/>
  <c r="HPH224" i="45"/>
  <c r="HPH225" i="45" s="1"/>
  <c r="HPI224" i="45"/>
  <c r="HPI225" i="45" s="1"/>
  <c r="HPJ224" i="45"/>
  <c r="HPJ225" i="45" s="1"/>
  <c r="HPK224" i="45"/>
  <c r="HPK225" i="45" s="1"/>
  <c r="HPL224" i="45"/>
  <c r="HPL225" i="45" s="1"/>
  <c r="HPM224" i="45"/>
  <c r="HPM225" i="45" s="1"/>
  <c r="HPN224" i="45"/>
  <c r="HPN225" i="45" s="1"/>
  <c r="HPO224" i="45"/>
  <c r="HPO225" i="45" s="1"/>
  <c r="HPP224" i="45"/>
  <c r="HPP225" i="45" s="1"/>
  <c r="HPQ224" i="45"/>
  <c r="HPQ225" i="45" s="1"/>
  <c r="HPR224" i="45"/>
  <c r="HPR225" i="45" s="1"/>
  <c r="HPS224" i="45"/>
  <c r="HPS225" i="45" s="1"/>
  <c r="HPT224" i="45"/>
  <c r="HPT225" i="45" s="1"/>
  <c r="HPU224" i="45"/>
  <c r="HPU225" i="45" s="1"/>
  <c r="HPV224" i="45"/>
  <c r="HPV225" i="45" s="1"/>
  <c r="HPW224" i="45"/>
  <c r="HPW225" i="45" s="1"/>
  <c r="HPX224" i="45"/>
  <c r="HPX225" i="45" s="1"/>
  <c r="HPY224" i="45"/>
  <c r="HPY225" i="45" s="1"/>
  <c r="HPZ224" i="45"/>
  <c r="HPZ225" i="45" s="1"/>
  <c r="HQA224" i="45"/>
  <c r="HQA225" i="45" s="1"/>
  <c r="HQB224" i="45"/>
  <c r="HQB225" i="45" s="1"/>
  <c r="HQC224" i="45"/>
  <c r="HQC225" i="45" s="1"/>
  <c r="HQD224" i="45"/>
  <c r="HQD225" i="45" s="1"/>
  <c r="HQE224" i="45"/>
  <c r="HQE225" i="45" s="1"/>
  <c r="HQF224" i="45"/>
  <c r="HQF225" i="45" s="1"/>
  <c r="HQG224" i="45"/>
  <c r="HQG225" i="45" s="1"/>
  <c r="HQH224" i="45"/>
  <c r="HQH225" i="45" s="1"/>
  <c r="HQI224" i="45"/>
  <c r="HQI225" i="45" s="1"/>
  <c r="HQJ224" i="45"/>
  <c r="HQJ225" i="45" s="1"/>
  <c r="HQK224" i="45"/>
  <c r="HQK225" i="45" s="1"/>
  <c r="HQL224" i="45"/>
  <c r="HQL225" i="45" s="1"/>
  <c r="HQM224" i="45"/>
  <c r="HQM225" i="45" s="1"/>
  <c r="HQN224" i="45"/>
  <c r="HQN225" i="45" s="1"/>
  <c r="HQO224" i="45"/>
  <c r="HQO225" i="45" s="1"/>
  <c r="HQP224" i="45"/>
  <c r="HQP225" i="45" s="1"/>
  <c r="HQQ224" i="45"/>
  <c r="HQQ225" i="45" s="1"/>
  <c r="HQR224" i="45"/>
  <c r="HQR225" i="45" s="1"/>
  <c r="HQS224" i="45"/>
  <c r="HQS225" i="45" s="1"/>
  <c r="HQT224" i="45"/>
  <c r="HQT225" i="45" s="1"/>
  <c r="HQU224" i="45"/>
  <c r="HQU225" i="45" s="1"/>
  <c r="HQV224" i="45"/>
  <c r="HQV225" i="45" s="1"/>
  <c r="HQW224" i="45"/>
  <c r="HQW225" i="45" s="1"/>
  <c r="HQX224" i="45"/>
  <c r="HQX225" i="45" s="1"/>
  <c r="HQY224" i="45"/>
  <c r="HQY225" i="45" s="1"/>
  <c r="HQZ224" i="45"/>
  <c r="HQZ225" i="45" s="1"/>
  <c r="HRA224" i="45"/>
  <c r="HRA225" i="45" s="1"/>
  <c r="HRB224" i="45"/>
  <c r="HRB225" i="45" s="1"/>
  <c r="HRC224" i="45"/>
  <c r="HRC225" i="45" s="1"/>
  <c r="HRD224" i="45"/>
  <c r="HRD225" i="45" s="1"/>
  <c r="HRE224" i="45"/>
  <c r="HRE225" i="45" s="1"/>
  <c r="HRF224" i="45"/>
  <c r="HRF225" i="45" s="1"/>
  <c r="HRG224" i="45"/>
  <c r="HRG225" i="45" s="1"/>
  <c r="HRH224" i="45"/>
  <c r="HRH225" i="45" s="1"/>
  <c r="HRI224" i="45"/>
  <c r="HRI225" i="45" s="1"/>
  <c r="HRJ224" i="45"/>
  <c r="HRJ225" i="45" s="1"/>
  <c r="HRK224" i="45"/>
  <c r="HRK225" i="45" s="1"/>
  <c r="HRL224" i="45"/>
  <c r="HRL225" i="45" s="1"/>
  <c r="HRM224" i="45"/>
  <c r="HRM225" i="45" s="1"/>
  <c r="HRN224" i="45"/>
  <c r="HRN225" i="45" s="1"/>
  <c r="HRO224" i="45"/>
  <c r="HRO225" i="45" s="1"/>
  <c r="HRP224" i="45"/>
  <c r="HRP225" i="45" s="1"/>
  <c r="HRQ224" i="45"/>
  <c r="HRQ225" i="45" s="1"/>
  <c r="HRR224" i="45"/>
  <c r="HRR225" i="45" s="1"/>
  <c r="HRS224" i="45"/>
  <c r="HRS225" i="45" s="1"/>
  <c r="HRT224" i="45"/>
  <c r="HRT225" i="45" s="1"/>
  <c r="HRU224" i="45"/>
  <c r="HRU225" i="45" s="1"/>
  <c r="HRV224" i="45"/>
  <c r="HRV225" i="45" s="1"/>
  <c r="HRW224" i="45"/>
  <c r="HRW225" i="45" s="1"/>
  <c r="HRX224" i="45"/>
  <c r="HRX225" i="45" s="1"/>
  <c r="HRY224" i="45"/>
  <c r="HRY225" i="45" s="1"/>
  <c r="HRZ224" i="45"/>
  <c r="HRZ225" i="45" s="1"/>
  <c r="HSA224" i="45"/>
  <c r="HSA225" i="45" s="1"/>
  <c r="HSB224" i="45"/>
  <c r="HSB225" i="45" s="1"/>
  <c r="HSC224" i="45"/>
  <c r="HSC225" i="45" s="1"/>
  <c r="HSD224" i="45"/>
  <c r="HSD225" i="45" s="1"/>
  <c r="HSE224" i="45"/>
  <c r="HSE225" i="45" s="1"/>
  <c r="HSF224" i="45"/>
  <c r="HSF225" i="45" s="1"/>
  <c r="HSG224" i="45"/>
  <c r="HSG225" i="45" s="1"/>
  <c r="HSH224" i="45"/>
  <c r="HSH225" i="45" s="1"/>
  <c r="HSI224" i="45"/>
  <c r="HSI225" i="45" s="1"/>
  <c r="HSJ224" i="45"/>
  <c r="HSJ225" i="45" s="1"/>
  <c r="HSK224" i="45"/>
  <c r="HSK225" i="45" s="1"/>
  <c r="HSL224" i="45"/>
  <c r="HSL225" i="45" s="1"/>
  <c r="HSM224" i="45"/>
  <c r="HSM225" i="45" s="1"/>
  <c r="HSN224" i="45"/>
  <c r="HSN225" i="45" s="1"/>
  <c r="HSO224" i="45"/>
  <c r="HSO225" i="45" s="1"/>
  <c r="HSP224" i="45"/>
  <c r="HSP225" i="45" s="1"/>
  <c r="HSQ224" i="45"/>
  <c r="HSQ225" i="45" s="1"/>
  <c r="HSR224" i="45"/>
  <c r="HSR225" i="45" s="1"/>
  <c r="HSS224" i="45"/>
  <c r="HSS225" i="45" s="1"/>
  <c r="HST224" i="45"/>
  <c r="HST225" i="45" s="1"/>
  <c r="HSU224" i="45"/>
  <c r="HSU225" i="45" s="1"/>
  <c r="HSV224" i="45"/>
  <c r="HSV225" i="45" s="1"/>
  <c r="HSW224" i="45"/>
  <c r="HSW225" i="45" s="1"/>
  <c r="HSX224" i="45"/>
  <c r="HSX225" i="45" s="1"/>
  <c r="HSY224" i="45"/>
  <c r="HSY225" i="45" s="1"/>
  <c r="HSZ224" i="45"/>
  <c r="HSZ225" i="45" s="1"/>
  <c r="HTA224" i="45"/>
  <c r="HTA225" i="45" s="1"/>
  <c r="HTB224" i="45"/>
  <c r="HTB225" i="45" s="1"/>
  <c r="HTC224" i="45"/>
  <c r="HTC225" i="45" s="1"/>
  <c r="HTD224" i="45"/>
  <c r="HTD225" i="45" s="1"/>
  <c r="HTE224" i="45"/>
  <c r="HTE225" i="45" s="1"/>
  <c r="HTF224" i="45"/>
  <c r="HTF225" i="45" s="1"/>
  <c r="HTG224" i="45"/>
  <c r="HTG225" i="45" s="1"/>
  <c r="HTH224" i="45"/>
  <c r="HTH225" i="45" s="1"/>
  <c r="HTI224" i="45"/>
  <c r="HTI225" i="45" s="1"/>
  <c r="HTJ224" i="45"/>
  <c r="HTJ225" i="45" s="1"/>
  <c r="HTK224" i="45"/>
  <c r="HTK225" i="45" s="1"/>
  <c r="HTL224" i="45"/>
  <c r="HTL225" i="45" s="1"/>
  <c r="HTM224" i="45"/>
  <c r="HTM225" i="45" s="1"/>
  <c r="HTN224" i="45"/>
  <c r="HTN225" i="45" s="1"/>
  <c r="HTO224" i="45"/>
  <c r="HTO225" i="45" s="1"/>
  <c r="HTP224" i="45"/>
  <c r="HTP225" i="45" s="1"/>
  <c r="HTQ224" i="45"/>
  <c r="HTQ225" i="45" s="1"/>
  <c r="HTR224" i="45"/>
  <c r="HTR225" i="45" s="1"/>
  <c r="HTS224" i="45"/>
  <c r="HTS225" i="45" s="1"/>
  <c r="HTT224" i="45"/>
  <c r="HTT225" i="45" s="1"/>
  <c r="HTU224" i="45"/>
  <c r="HTU225" i="45" s="1"/>
  <c r="HTV224" i="45"/>
  <c r="HTV225" i="45" s="1"/>
  <c r="HTW224" i="45"/>
  <c r="HTW225" i="45" s="1"/>
  <c r="HTX224" i="45"/>
  <c r="HTX225" i="45" s="1"/>
  <c r="HTY224" i="45"/>
  <c r="HTY225" i="45" s="1"/>
  <c r="HTZ224" i="45"/>
  <c r="HTZ225" i="45" s="1"/>
  <c r="HUA224" i="45"/>
  <c r="HUA225" i="45" s="1"/>
  <c r="HUB224" i="45"/>
  <c r="HUB225" i="45" s="1"/>
  <c r="HUC224" i="45"/>
  <c r="HUC225" i="45" s="1"/>
  <c r="HUD224" i="45"/>
  <c r="HUD225" i="45" s="1"/>
  <c r="HUE224" i="45"/>
  <c r="HUE225" i="45" s="1"/>
  <c r="HUF224" i="45"/>
  <c r="HUF225" i="45" s="1"/>
  <c r="HUG224" i="45"/>
  <c r="HUG225" i="45" s="1"/>
  <c r="HUH224" i="45"/>
  <c r="HUH225" i="45" s="1"/>
  <c r="HUI224" i="45"/>
  <c r="HUI225" i="45" s="1"/>
  <c r="HUJ224" i="45"/>
  <c r="HUJ225" i="45" s="1"/>
  <c r="HUK224" i="45"/>
  <c r="HUK225" i="45" s="1"/>
  <c r="HUL224" i="45"/>
  <c r="HUL225" i="45" s="1"/>
  <c r="HUM224" i="45"/>
  <c r="HUM225" i="45" s="1"/>
  <c r="HUN224" i="45"/>
  <c r="HUN225" i="45" s="1"/>
  <c r="HUO224" i="45"/>
  <c r="HUO225" i="45" s="1"/>
  <c r="HUP224" i="45"/>
  <c r="HUP225" i="45" s="1"/>
  <c r="HUQ224" i="45"/>
  <c r="HUQ225" i="45" s="1"/>
  <c r="HUR224" i="45"/>
  <c r="HUR225" i="45" s="1"/>
  <c r="HUS224" i="45"/>
  <c r="HUS225" i="45" s="1"/>
  <c r="HUT224" i="45"/>
  <c r="HUT225" i="45" s="1"/>
  <c r="HUU224" i="45"/>
  <c r="HUU225" i="45" s="1"/>
  <c r="HUV224" i="45"/>
  <c r="HUV225" i="45" s="1"/>
  <c r="HUW224" i="45"/>
  <c r="HUW225" i="45" s="1"/>
  <c r="HUX224" i="45"/>
  <c r="HUX225" i="45" s="1"/>
  <c r="HUY224" i="45"/>
  <c r="HUY225" i="45" s="1"/>
  <c r="HUZ224" i="45"/>
  <c r="HUZ225" i="45" s="1"/>
  <c r="HVA224" i="45"/>
  <c r="HVA225" i="45" s="1"/>
  <c r="HVB224" i="45"/>
  <c r="HVB225" i="45" s="1"/>
  <c r="HVC224" i="45"/>
  <c r="HVC225" i="45" s="1"/>
  <c r="HVD224" i="45"/>
  <c r="HVD225" i="45" s="1"/>
  <c r="HVE224" i="45"/>
  <c r="HVE225" i="45" s="1"/>
  <c r="HVF224" i="45"/>
  <c r="HVF225" i="45" s="1"/>
  <c r="HVG224" i="45"/>
  <c r="HVG225" i="45" s="1"/>
  <c r="HVH224" i="45"/>
  <c r="HVH225" i="45" s="1"/>
  <c r="HVI224" i="45"/>
  <c r="HVI225" i="45" s="1"/>
  <c r="HVJ224" i="45"/>
  <c r="HVJ225" i="45" s="1"/>
  <c r="HVK224" i="45"/>
  <c r="HVK225" i="45" s="1"/>
  <c r="HVL224" i="45"/>
  <c r="HVL225" i="45" s="1"/>
  <c r="HVM224" i="45"/>
  <c r="HVM225" i="45" s="1"/>
  <c r="HVN224" i="45"/>
  <c r="HVN225" i="45" s="1"/>
  <c r="HVO224" i="45"/>
  <c r="HVO225" i="45" s="1"/>
  <c r="HVP224" i="45"/>
  <c r="HVP225" i="45" s="1"/>
  <c r="HVQ224" i="45"/>
  <c r="HVQ225" i="45" s="1"/>
  <c r="HVR224" i="45"/>
  <c r="HVR225" i="45" s="1"/>
  <c r="HVS224" i="45"/>
  <c r="HVS225" i="45" s="1"/>
  <c r="HVT224" i="45"/>
  <c r="HVT225" i="45" s="1"/>
  <c r="HVU224" i="45"/>
  <c r="HVU225" i="45" s="1"/>
  <c r="HVV224" i="45"/>
  <c r="HVV225" i="45" s="1"/>
  <c r="HVW224" i="45"/>
  <c r="HVW225" i="45" s="1"/>
  <c r="HVX224" i="45"/>
  <c r="HVX225" i="45" s="1"/>
  <c r="HVY224" i="45"/>
  <c r="HVY225" i="45" s="1"/>
  <c r="HVZ224" i="45"/>
  <c r="HVZ225" i="45" s="1"/>
  <c r="HWA224" i="45"/>
  <c r="HWA225" i="45" s="1"/>
  <c r="HWB224" i="45"/>
  <c r="HWB225" i="45" s="1"/>
  <c r="HWC224" i="45"/>
  <c r="HWC225" i="45" s="1"/>
  <c r="HWD224" i="45"/>
  <c r="HWD225" i="45" s="1"/>
  <c r="HWE224" i="45"/>
  <c r="HWE225" i="45" s="1"/>
  <c r="HWF224" i="45"/>
  <c r="HWF225" i="45" s="1"/>
  <c r="HWG224" i="45"/>
  <c r="HWG225" i="45" s="1"/>
  <c r="HWH224" i="45"/>
  <c r="HWH225" i="45" s="1"/>
  <c r="HWI224" i="45"/>
  <c r="HWI225" i="45" s="1"/>
  <c r="HWJ224" i="45"/>
  <c r="HWJ225" i="45" s="1"/>
  <c r="HWK224" i="45"/>
  <c r="HWK225" i="45" s="1"/>
  <c r="HWL224" i="45"/>
  <c r="HWL225" i="45" s="1"/>
  <c r="HWM224" i="45"/>
  <c r="HWM225" i="45" s="1"/>
  <c r="HWN224" i="45"/>
  <c r="HWN225" i="45" s="1"/>
  <c r="HWO224" i="45"/>
  <c r="HWO225" i="45" s="1"/>
  <c r="HWP224" i="45"/>
  <c r="HWP225" i="45" s="1"/>
  <c r="HWQ224" i="45"/>
  <c r="HWQ225" i="45" s="1"/>
  <c r="HWR224" i="45"/>
  <c r="HWR225" i="45" s="1"/>
  <c r="HWS224" i="45"/>
  <c r="HWS225" i="45" s="1"/>
  <c r="HWT224" i="45"/>
  <c r="HWT225" i="45" s="1"/>
  <c r="HWU224" i="45"/>
  <c r="HWU225" i="45" s="1"/>
  <c r="HWV224" i="45"/>
  <c r="HWV225" i="45" s="1"/>
  <c r="HWW224" i="45"/>
  <c r="HWW225" i="45" s="1"/>
  <c r="HWX224" i="45"/>
  <c r="HWX225" i="45" s="1"/>
  <c r="HWY224" i="45"/>
  <c r="HWY225" i="45" s="1"/>
  <c r="HWZ224" i="45"/>
  <c r="HWZ225" i="45" s="1"/>
  <c r="HXA224" i="45"/>
  <c r="HXA225" i="45" s="1"/>
  <c r="HXB224" i="45"/>
  <c r="HXB225" i="45" s="1"/>
  <c r="HXC224" i="45"/>
  <c r="HXC225" i="45" s="1"/>
  <c r="HXD224" i="45"/>
  <c r="HXD225" i="45" s="1"/>
  <c r="HXE224" i="45"/>
  <c r="HXE225" i="45" s="1"/>
  <c r="HXF224" i="45"/>
  <c r="HXF225" i="45" s="1"/>
  <c r="HXG224" i="45"/>
  <c r="HXG225" i="45" s="1"/>
  <c r="HXH224" i="45"/>
  <c r="HXH225" i="45" s="1"/>
  <c r="HXI224" i="45"/>
  <c r="HXI225" i="45" s="1"/>
  <c r="HXJ224" i="45"/>
  <c r="HXJ225" i="45" s="1"/>
  <c r="HXK224" i="45"/>
  <c r="HXK225" i="45" s="1"/>
  <c r="HXL224" i="45"/>
  <c r="HXL225" i="45" s="1"/>
  <c r="HXM224" i="45"/>
  <c r="HXM225" i="45" s="1"/>
  <c r="HXN224" i="45"/>
  <c r="HXN225" i="45" s="1"/>
  <c r="HXO224" i="45"/>
  <c r="HXO225" i="45" s="1"/>
  <c r="HXP224" i="45"/>
  <c r="HXP225" i="45" s="1"/>
  <c r="HXQ224" i="45"/>
  <c r="HXQ225" i="45" s="1"/>
  <c r="HXR224" i="45"/>
  <c r="HXR225" i="45" s="1"/>
  <c r="HXS224" i="45"/>
  <c r="HXS225" i="45" s="1"/>
  <c r="HXT224" i="45"/>
  <c r="HXT225" i="45" s="1"/>
  <c r="HXU224" i="45"/>
  <c r="HXU225" i="45" s="1"/>
  <c r="HXV224" i="45"/>
  <c r="HXV225" i="45" s="1"/>
  <c r="HXW224" i="45"/>
  <c r="HXW225" i="45" s="1"/>
  <c r="HXX224" i="45"/>
  <c r="HXX225" i="45" s="1"/>
  <c r="HXY224" i="45"/>
  <c r="HXY225" i="45" s="1"/>
  <c r="HXZ224" i="45"/>
  <c r="HXZ225" i="45" s="1"/>
  <c r="HYA224" i="45"/>
  <c r="HYA225" i="45" s="1"/>
  <c r="HYB224" i="45"/>
  <c r="HYB225" i="45" s="1"/>
  <c r="HYC224" i="45"/>
  <c r="HYC225" i="45" s="1"/>
  <c r="HYD224" i="45"/>
  <c r="HYD225" i="45" s="1"/>
  <c r="HYE224" i="45"/>
  <c r="HYE225" i="45" s="1"/>
  <c r="HYF224" i="45"/>
  <c r="HYF225" i="45" s="1"/>
  <c r="HYG224" i="45"/>
  <c r="HYG225" i="45" s="1"/>
  <c r="HYH224" i="45"/>
  <c r="HYH225" i="45" s="1"/>
  <c r="HYI224" i="45"/>
  <c r="HYI225" i="45" s="1"/>
  <c r="HYJ224" i="45"/>
  <c r="HYJ225" i="45" s="1"/>
  <c r="HYK224" i="45"/>
  <c r="HYK225" i="45" s="1"/>
  <c r="HYL224" i="45"/>
  <c r="HYL225" i="45" s="1"/>
  <c r="HYM224" i="45"/>
  <c r="HYM225" i="45" s="1"/>
  <c r="HYN224" i="45"/>
  <c r="HYN225" i="45" s="1"/>
  <c r="HYO224" i="45"/>
  <c r="HYO225" i="45" s="1"/>
  <c r="HYP224" i="45"/>
  <c r="HYP225" i="45" s="1"/>
  <c r="HYQ224" i="45"/>
  <c r="HYQ225" i="45" s="1"/>
  <c r="HYR224" i="45"/>
  <c r="HYR225" i="45" s="1"/>
  <c r="HYS224" i="45"/>
  <c r="HYS225" i="45" s="1"/>
  <c r="HYT224" i="45"/>
  <c r="HYT225" i="45" s="1"/>
  <c r="HYU224" i="45"/>
  <c r="HYU225" i="45" s="1"/>
  <c r="HYV224" i="45"/>
  <c r="HYV225" i="45" s="1"/>
  <c r="HYW224" i="45"/>
  <c r="HYW225" i="45" s="1"/>
  <c r="HYX224" i="45"/>
  <c r="HYX225" i="45" s="1"/>
  <c r="HYY224" i="45"/>
  <c r="HYY225" i="45" s="1"/>
  <c r="HYZ224" i="45"/>
  <c r="HYZ225" i="45" s="1"/>
  <c r="HZA224" i="45"/>
  <c r="HZA225" i="45" s="1"/>
  <c r="HZB224" i="45"/>
  <c r="HZB225" i="45" s="1"/>
  <c r="HZC224" i="45"/>
  <c r="HZC225" i="45" s="1"/>
  <c r="HZD224" i="45"/>
  <c r="HZD225" i="45" s="1"/>
  <c r="HZE224" i="45"/>
  <c r="HZE225" i="45" s="1"/>
  <c r="HZF224" i="45"/>
  <c r="HZF225" i="45" s="1"/>
  <c r="HZG224" i="45"/>
  <c r="HZG225" i="45" s="1"/>
  <c r="HZH224" i="45"/>
  <c r="HZH225" i="45" s="1"/>
  <c r="HZI224" i="45"/>
  <c r="HZI225" i="45" s="1"/>
  <c r="HZJ224" i="45"/>
  <c r="HZJ225" i="45" s="1"/>
  <c r="HZK224" i="45"/>
  <c r="HZK225" i="45" s="1"/>
  <c r="HZL224" i="45"/>
  <c r="HZL225" i="45" s="1"/>
  <c r="HZM224" i="45"/>
  <c r="HZM225" i="45" s="1"/>
  <c r="HZN224" i="45"/>
  <c r="HZN225" i="45" s="1"/>
  <c r="HZO224" i="45"/>
  <c r="HZO225" i="45" s="1"/>
  <c r="HZP224" i="45"/>
  <c r="HZP225" i="45" s="1"/>
  <c r="HZQ224" i="45"/>
  <c r="HZQ225" i="45" s="1"/>
  <c r="HZR224" i="45"/>
  <c r="HZR225" i="45" s="1"/>
  <c r="HZS224" i="45"/>
  <c r="HZS225" i="45" s="1"/>
  <c r="HZT224" i="45"/>
  <c r="HZT225" i="45" s="1"/>
  <c r="HZU224" i="45"/>
  <c r="HZU225" i="45" s="1"/>
  <c r="HZV224" i="45"/>
  <c r="HZV225" i="45" s="1"/>
  <c r="HZW224" i="45"/>
  <c r="HZW225" i="45" s="1"/>
  <c r="HZX224" i="45"/>
  <c r="HZX225" i="45" s="1"/>
  <c r="HZY224" i="45"/>
  <c r="HZY225" i="45" s="1"/>
  <c r="HZZ224" i="45"/>
  <c r="HZZ225" i="45" s="1"/>
  <c r="IAA224" i="45"/>
  <c r="IAA225" i="45" s="1"/>
  <c r="IAB224" i="45"/>
  <c r="IAB225" i="45" s="1"/>
  <c r="IAC224" i="45"/>
  <c r="IAC225" i="45" s="1"/>
  <c r="IAD224" i="45"/>
  <c r="IAD225" i="45" s="1"/>
  <c r="IAE224" i="45"/>
  <c r="IAE225" i="45" s="1"/>
  <c r="IAF224" i="45"/>
  <c r="IAF225" i="45" s="1"/>
  <c r="IAG224" i="45"/>
  <c r="IAG225" i="45" s="1"/>
  <c r="IAH224" i="45"/>
  <c r="IAH225" i="45" s="1"/>
  <c r="IAI224" i="45"/>
  <c r="IAI225" i="45" s="1"/>
  <c r="IAJ224" i="45"/>
  <c r="IAJ225" i="45" s="1"/>
  <c r="IAK224" i="45"/>
  <c r="IAK225" i="45" s="1"/>
  <c r="IAL224" i="45"/>
  <c r="IAL225" i="45" s="1"/>
  <c r="IAM224" i="45"/>
  <c r="IAM225" i="45" s="1"/>
  <c r="IAN224" i="45"/>
  <c r="IAN225" i="45" s="1"/>
  <c r="IAO224" i="45"/>
  <c r="IAO225" i="45" s="1"/>
  <c r="IAP224" i="45"/>
  <c r="IAP225" i="45" s="1"/>
  <c r="IAQ224" i="45"/>
  <c r="IAQ225" i="45" s="1"/>
  <c r="IAR224" i="45"/>
  <c r="IAR225" i="45" s="1"/>
  <c r="IAS224" i="45"/>
  <c r="IAS225" i="45" s="1"/>
  <c r="IAT224" i="45"/>
  <c r="IAT225" i="45" s="1"/>
  <c r="IAU224" i="45"/>
  <c r="IAU225" i="45" s="1"/>
  <c r="IAV224" i="45"/>
  <c r="IAV225" i="45" s="1"/>
  <c r="IAW224" i="45"/>
  <c r="IAW225" i="45" s="1"/>
  <c r="IAX224" i="45"/>
  <c r="IAX225" i="45" s="1"/>
  <c r="IAY224" i="45"/>
  <c r="IAY225" i="45" s="1"/>
  <c r="IAZ224" i="45"/>
  <c r="IAZ225" i="45" s="1"/>
  <c r="IBA224" i="45"/>
  <c r="IBA225" i="45" s="1"/>
  <c r="IBB224" i="45"/>
  <c r="IBB225" i="45" s="1"/>
  <c r="IBC224" i="45"/>
  <c r="IBC225" i="45" s="1"/>
  <c r="IBD224" i="45"/>
  <c r="IBD225" i="45" s="1"/>
  <c r="IBE224" i="45"/>
  <c r="IBE225" i="45" s="1"/>
  <c r="IBF224" i="45"/>
  <c r="IBF225" i="45" s="1"/>
  <c r="IBG224" i="45"/>
  <c r="IBG225" i="45" s="1"/>
  <c r="IBH224" i="45"/>
  <c r="IBH225" i="45" s="1"/>
  <c r="IBI224" i="45"/>
  <c r="IBI225" i="45" s="1"/>
  <c r="IBJ224" i="45"/>
  <c r="IBJ225" i="45" s="1"/>
  <c r="IBK224" i="45"/>
  <c r="IBK225" i="45" s="1"/>
  <c r="IBL224" i="45"/>
  <c r="IBL225" i="45" s="1"/>
  <c r="IBM224" i="45"/>
  <c r="IBM225" i="45" s="1"/>
  <c r="IBN224" i="45"/>
  <c r="IBN225" i="45" s="1"/>
  <c r="IBO224" i="45"/>
  <c r="IBO225" i="45" s="1"/>
  <c r="IBP224" i="45"/>
  <c r="IBP225" i="45" s="1"/>
  <c r="IBQ224" i="45"/>
  <c r="IBQ225" i="45" s="1"/>
  <c r="IBR224" i="45"/>
  <c r="IBR225" i="45" s="1"/>
  <c r="IBS224" i="45"/>
  <c r="IBS225" i="45" s="1"/>
  <c r="IBT224" i="45"/>
  <c r="IBT225" i="45" s="1"/>
  <c r="IBU224" i="45"/>
  <c r="IBU225" i="45" s="1"/>
  <c r="IBV224" i="45"/>
  <c r="IBV225" i="45" s="1"/>
  <c r="IBW224" i="45"/>
  <c r="IBW225" i="45" s="1"/>
  <c r="IBX224" i="45"/>
  <c r="IBX225" i="45" s="1"/>
  <c r="IBY224" i="45"/>
  <c r="IBY225" i="45" s="1"/>
  <c r="IBZ224" i="45"/>
  <c r="IBZ225" i="45" s="1"/>
  <c r="ICA224" i="45"/>
  <c r="ICA225" i="45" s="1"/>
  <c r="ICB224" i="45"/>
  <c r="ICB225" i="45" s="1"/>
  <c r="ICC224" i="45"/>
  <c r="ICC225" i="45" s="1"/>
  <c r="ICD224" i="45"/>
  <c r="ICD225" i="45" s="1"/>
  <c r="ICE224" i="45"/>
  <c r="ICE225" i="45" s="1"/>
  <c r="ICF224" i="45"/>
  <c r="ICF225" i="45" s="1"/>
  <c r="ICG224" i="45"/>
  <c r="ICG225" i="45" s="1"/>
  <c r="ICH224" i="45"/>
  <c r="ICH225" i="45" s="1"/>
  <c r="ICI224" i="45"/>
  <c r="ICI225" i="45" s="1"/>
  <c r="ICJ224" i="45"/>
  <c r="ICJ225" i="45" s="1"/>
  <c r="ICK224" i="45"/>
  <c r="ICK225" i="45" s="1"/>
  <c r="ICL224" i="45"/>
  <c r="ICL225" i="45" s="1"/>
  <c r="ICM224" i="45"/>
  <c r="ICM225" i="45" s="1"/>
  <c r="ICN224" i="45"/>
  <c r="ICN225" i="45" s="1"/>
  <c r="ICO224" i="45"/>
  <c r="ICO225" i="45" s="1"/>
  <c r="ICP224" i="45"/>
  <c r="ICP225" i="45" s="1"/>
  <c r="ICQ224" i="45"/>
  <c r="ICQ225" i="45" s="1"/>
  <c r="ICR224" i="45"/>
  <c r="ICR225" i="45" s="1"/>
  <c r="ICS224" i="45"/>
  <c r="ICS225" i="45" s="1"/>
  <c r="ICT224" i="45"/>
  <c r="ICT225" i="45" s="1"/>
  <c r="ICU224" i="45"/>
  <c r="ICU225" i="45" s="1"/>
  <c r="ICV224" i="45"/>
  <c r="ICV225" i="45" s="1"/>
  <c r="ICW224" i="45"/>
  <c r="ICW225" i="45" s="1"/>
  <c r="ICX224" i="45"/>
  <c r="ICX225" i="45" s="1"/>
  <c r="ICY224" i="45"/>
  <c r="ICY225" i="45" s="1"/>
  <c r="ICZ224" i="45"/>
  <c r="ICZ225" i="45" s="1"/>
  <c r="IDA224" i="45"/>
  <c r="IDA225" i="45" s="1"/>
  <c r="IDB224" i="45"/>
  <c r="IDB225" i="45" s="1"/>
  <c r="IDC224" i="45"/>
  <c r="IDC225" i="45" s="1"/>
  <c r="IDD224" i="45"/>
  <c r="IDD225" i="45" s="1"/>
  <c r="IDE224" i="45"/>
  <c r="IDE225" i="45" s="1"/>
  <c r="IDF224" i="45"/>
  <c r="IDF225" i="45" s="1"/>
  <c r="IDG224" i="45"/>
  <c r="IDG225" i="45" s="1"/>
  <c r="IDH224" i="45"/>
  <c r="IDH225" i="45" s="1"/>
  <c r="IDI224" i="45"/>
  <c r="IDI225" i="45" s="1"/>
  <c r="IDJ224" i="45"/>
  <c r="IDJ225" i="45" s="1"/>
  <c r="IDK224" i="45"/>
  <c r="IDK225" i="45" s="1"/>
  <c r="IDL224" i="45"/>
  <c r="IDL225" i="45" s="1"/>
  <c r="IDM224" i="45"/>
  <c r="IDM225" i="45" s="1"/>
  <c r="IDN224" i="45"/>
  <c r="IDN225" i="45" s="1"/>
  <c r="IDO224" i="45"/>
  <c r="IDO225" i="45" s="1"/>
  <c r="IDP224" i="45"/>
  <c r="IDP225" i="45" s="1"/>
  <c r="IDQ224" i="45"/>
  <c r="IDQ225" i="45" s="1"/>
  <c r="IDR224" i="45"/>
  <c r="IDR225" i="45" s="1"/>
  <c r="IDS224" i="45"/>
  <c r="IDS225" i="45" s="1"/>
  <c r="IDT224" i="45"/>
  <c r="IDT225" i="45" s="1"/>
  <c r="IDU224" i="45"/>
  <c r="IDU225" i="45" s="1"/>
  <c r="IDV224" i="45"/>
  <c r="IDV225" i="45" s="1"/>
  <c r="IDW224" i="45"/>
  <c r="IDW225" i="45" s="1"/>
  <c r="IDX224" i="45"/>
  <c r="IDX225" i="45" s="1"/>
  <c r="IDY224" i="45"/>
  <c r="IDY225" i="45" s="1"/>
  <c r="IDZ224" i="45"/>
  <c r="IDZ225" i="45" s="1"/>
  <c r="IEA224" i="45"/>
  <c r="IEA225" i="45" s="1"/>
  <c r="IEB224" i="45"/>
  <c r="IEB225" i="45" s="1"/>
  <c r="IEC224" i="45"/>
  <c r="IEC225" i="45" s="1"/>
  <c r="IED224" i="45"/>
  <c r="IED225" i="45" s="1"/>
  <c r="IEE224" i="45"/>
  <c r="IEE225" i="45" s="1"/>
  <c r="IEF224" i="45"/>
  <c r="IEF225" i="45" s="1"/>
  <c r="IEG224" i="45"/>
  <c r="IEG225" i="45" s="1"/>
  <c r="IEH224" i="45"/>
  <c r="IEH225" i="45" s="1"/>
  <c r="IEI224" i="45"/>
  <c r="IEI225" i="45" s="1"/>
  <c r="IEJ224" i="45"/>
  <c r="IEJ225" i="45" s="1"/>
  <c r="IEK224" i="45"/>
  <c r="IEK225" i="45" s="1"/>
  <c r="IEL224" i="45"/>
  <c r="IEL225" i="45" s="1"/>
  <c r="IEM224" i="45"/>
  <c r="IEM225" i="45" s="1"/>
  <c r="IEN224" i="45"/>
  <c r="IEN225" i="45" s="1"/>
  <c r="IEO224" i="45"/>
  <c r="IEO225" i="45" s="1"/>
  <c r="IEP224" i="45"/>
  <c r="IEP225" i="45" s="1"/>
  <c r="IEQ224" i="45"/>
  <c r="IEQ225" i="45" s="1"/>
  <c r="IER224" i="45"/>
  <c r="IER225" i="45" s="1"/>
  <c r="IES224" i="45"/>
  <c r="IES225" i="45" s="1"/>
  <c r="IET224" i="45"/>
  <c r="IET225" i="45" s="1"/>
  <c r="IEU224" i="45"/>
  <c r="IEU225" i="45" s="1"/>
  <c r="IEV224" i="45"/>
  <c r="IEV225" i="45" s="1"/>
  <c r="IEW224" i="45"/>
  <c r="IEW225" i="45" s="1"/>
  <c r="IEX224" i="45"/>
  <c r="IEX225" i="45" s="1"/>
  <c r="IEY224" i="45"/>
  <c r="IEY225" i="45" s="1"/>
  <c r="IEZ224" i="45"/>
  <c r="IEZ225" i="45" s="1"/>
  <c r="IFA224" i="45"/>
  <c r="IFA225" i="45" s="1"/>
  <c r="IFB224" i="45"/>
  <c r="IFB225" i="45" s="1"/>
  <c r="IFC224" i="45"/>
  <c r="IFC225" i="45" s="1"/>
  <c r="IFD224" i="45"/>
  <c r="IFD225" i="45" s="1"/>
  <c r="IFE224" i="45"/>
  <c r="IFE225" i="45" s="1"/>
  <c r="IFF224" i="45"/>
  <c r="IFF225" i="45" s="1"/>
  <c r="IFG224" i="45"/>
  <c r="IFG225" i="45" s="1"/>
  <c r="IFH224" i="45"/>
  <c r="IFH225" i="45" s="1"/>
  <c r="IFI224" i="45"/>
  <c r="IFI225" i="45" s="1"/>
  <c r="IFJ224" i="45"/>
  <c r="IFJ225" i="45" s="1"/>
  <c r="IFK224" i="45"/>
  <c r="IFK225" i="45" s="1"/>
  <c r="IFL224" i="45"/>
  <c r="IFL225" i="45" s="1"/>
  <c r="IFM224" i="45"/>
  <c r="IFM225" i="45" s="1"/>
  <c r="IFN224" i="45"/>
  <c r="IFN225" i="45" s="1"/>
  <c r="IFO224" i="45"/>
  <c r="IFO225" i="45" s="1"/>
  <c r="IFP224" i="45"/>
  <c r="IFP225" i="45" s="1"/>
  <c r="IFQ224" i="45"/>
  <c r="IFQ225" i="45" s="1"/>
  <c r="IFR224" i="45"/>
  <c r="IFR225" i="45" s="1"/>
  <c r="IFS224" i="45"/>
  <c r="IFS225" i="45" s="1"/>
  <c r="IFT224" i="45"/>
  <c r="IFT225" i="45" s="1"/>
  <c r="IFU224" i="45"/>
  <c r="IFU225" i="45" s="1"/>
  <c r="IFV224" i="45"/>
  <c r="IFV225" i="45" s="1"/>
  <c r="IFW224" i="45"/>
  <c r="IFW225" i="45" s="1"/>
  <c r="IFX224" i="45"/>
  <c r="IFX225" i="45" s="1"/>
  <c r="IFY224" i="45"/>
  <c r="IFY225" i="45" s="1"/>
  <c r="IFZ224" i="45"/>
  <c r="IFZ225" i="45" s="1"/>
  <c r="IGA224" i="45"/>
  <c r="IGA225" i="45" s="1"/>
  <c r="IGB224" i="45"/>
  <c r="IGB225" i="45" s="1"/>
  <c r="IGC224" i="45"/>
  <c r="IGC225" i="45" s="1"/>
  <c r="IGD224" i="45"/>
  <c r="IGD225" i="45" s="1"/>
  <c r="IGE224" i="45"/>
  <c r="IGE225" i="45" s="1"/>
  <c r="IGF224" i="45"/>
  <c r="IGF225" i="45" s="1"/>
  <c r="IGG224" i="45"/>
  <c r="IGG225" i="45" s="1"/>
  <c r="IGH224" i="45"/>
  <c r="IGH225" i="45" s="1"/>
  <c r="IGI224" i="45"/>
  <c r="IGI225" i="45" s="1"/>
  <c r="IGJ224" i="45"/>
  <c r="IGJ225" i="45" s="1"/>
  <c r="IGK224" i="45"/>
  <c r="IGK225" i="45" s="1"/>
  <c r="IGL224" i="45"/>
  <c r="IGL225" i="45" s="1"/>
  <c r="IGM224" i="45"/>
  <c r="IGM225" i="45" s="1"/>
  <c r="IGN224" i="45"/>
  <c r="IGN225" i="45" s="1"/>
  <c r="IGO224" i="45"/>
  <c r="IGO225" i="45" s="1"/>
  <c r="IGP224" i="45"/>
  <c r="IGP225" i="45" s="1"/>
  <c r="IGQ224" i="45"/>
  <c r="IGQ225" i="45" s="1"/>
  <c r="IGR224" i="45"/>
  <c r="IGR225" i="45" s="1"/>
  <c r="IGS224" i="45"/>
  <c r="IGS225" i="45" s="1"/>
  <c r="IGT224" i="45"/>
  <c r="IGT225" i="45" s="1"/>
  <c r="IGU224" i="45"/>
  <c r="IGU225" i="45" s="1"/>
  <c r="IGV224" i="45"/>
  <c r="IGV225" i="45" s="1"/>
  <c r="IGW224" i="45"/>
  <c r="IGW225" i="45" s="1"/>
  <c r="IGX224" i="45"/>
  <c r="IGX225" i="45" s="1"/>
  <c r="IGY224" i="45"/>
  <c r="IGY225" i="45" s="1"/>
  <c r="IGZ224" i="45"/>
  <c r="IGZ225" i="45" s="1"/>
  <c r="IHA224" i="45"/>
  <c r="IHA225" i="45" s="1"/>
  <c r="IHB224" i="45"/>
  <c r="IHB225" i="45" s="1"/>
  <c r="IHC224" i="45"/>
  <c r="IHC225" i="45" s="1"/>
  <c r="IHD224" i="45"/>
  <c r="IHD225" i="45" s="1"/>
  <c r="IHE224" i="45"/>
  <c r="IHE225" i="45" s="1"/>
  <c r="IHF224" i="45"/>
  <c r="IHF225" i="45" s="1"/>
  <c r="IHG224" i="45"/>
  <c r="IHG225" i="45" s="1"/>
  <c r="IHH224" i="45"/>
  <c r="IHH225" i="45" s="1"/>
  <c r="IHI224" i="45"/>
  <c r="IHI225" i="45" s="1"/>
  <c r="IHJ224" i="45"/>
  <c r="IHJ225" i="45" s="1"/>
  <c r="IHK224" i="45"/>
  <c r="IHK225" i="45" s="1"/>
  <c r="IHL224" i="45"/>
  <c r="IHL225" i="45" s="1"/>
  <c r="IHM224" i="45"/>
  <c r="IHM225" i="45" s="1"/>
  <c r="IHN224" i="45"/>
  <c r="IHN225" i="45" s="1"/>
  <c r="IHO224" i="45"/>
  <c r="IHO225" i="45" s="1"/>
  <c r="IHP224" i="45"/>
  <c r="IHP225" i="45" s="1"/>
  <c r="IHQ224" i="45"/>
  <c r="IHQ225" i="45" s="1"/>
  <c r="IHR224" i="45"/>
  <c r="IHR225" i="45" s="1"/>
  <c r="IHS224" i="45"/>
  <c r="IHS225" i="45" s="1"/>
  <c r="IHT224" i="45"/>
  <c r="IHT225" i="45" s="1"/>
  <c r="IHU224" i="45"/>
  <c r="IHU225" i="45" s="1"/>
  <c r="IHV224" i="45"/>
  <c r="IHV225" i="45" s="1"/>
  <c r="IHW224" i="45"/>
  <c r="IHW225" i="45" s="1"/>
  <c r="IHX224" i="45"/>
  <c r="IHX225" i="45" s="1"/>
  <c r="IHY224" i="45"/>
  <c r="IHY225" i="45" s="1"/>
  <c r="IHZ224" i="45"/>
  <c r="IHZ225" i="45" s="1"/>
  <c r="IIA224" i="45"/>
  <c r="IIA225" i="45" s="1"/>
  <c r="IIB224" i="45"/>
  <c r="IIB225" i="45" s="1"/>
  <c r="IIC224" i="45"/>
  <c r="IIC225" i="45" s="1"/>
  <c r="IID224" i="45"/>
  <c r="IID225" i="45" s="1"/>
  <c r="IIE224" i="45"/>
  <c r="IIE225" i="45" s="1"/>
  <c r="IIF224" i="45"/>
  <c r="IIF225" i="45" s="1"/>
  <c r="IIG224" i="45"/>
  <c r="IIG225" i="45" s="1"/>
  <c r="IIH224" i="45"/>
  <c r="IIH225" i="45" s="1"/>
  <c r="III224" i="45"/>
  <c r="III225" i="45" s="1"/>
  <c r="IIJ224" i="45"/>
  <c r="IIJ225" i="45" s="1"/>
  <c r="IIK224" i="45"/>
  <c r="IIK225" i="45" s="1"/>
  <c r="IIL224" i="45"/>
  <c r="IIL225" i="45" s="1"/>
  <c r="IIM224" i="45"/>
  <c r="IIM225" i="45" s="1"/>
  <c r="IIN224" i="45"/>
  <c r="IIN225" i="45" s="1"/>
  <c r="IIO224" i="45"/>
  <c r="IIO225" i="45" s="1"/>
  <c r="IIP224" i="45"/>
  <c r="IIP225" i="45" s="1"/>
  <c r="IIQ224" i="45"/>
  <c r="IIQ225" i="45" s="1"/>
  <c r="IIR224" i="45"/>
  <c r="IIR225" i="45" s="1"/>
  <c r="IIS224" i="45"/>
  <c r="IIS225" i="45" s="1"/>
  <c r="IIT224" i="45"/>
  <c r="IIT225" i="45" s="1"/>
  <c r="IIU224" i="45"/>
  <c r="IIU225" i="45" s="1"/>
  <c r="IIV224" i="45"/>
  <c r="IIV225" i="45" s="1"/>
  <c r="IIW224" i="45"/>
  <c r="IIW225" i="45" s="1"/>
  <c r="IIX224" i="45"/>
  <c r="IIX225" i="45" s="1"/>
  <c r="IIY224" i="45"/>
  <c r="IIY225" i="45" s="1"/>
  <c r="IIZ224" i="45"/>
  <c r="IIZ225" i="45" s="1"/>
  <c r="IJA224" i="45"/>
  <c r="IJA225" i="45" s="1"/>
  <c r="IJB224" i="45"/>
  <c r="IJB225" i="45" s="1"/>
  <c r="IJC224" i="45"/>
  <c r="IJC225" i="45" s="1"/>
  <c r="IJD224" i="45"/>
  <c r="IJD225" i="45" s="1"/>
  <c r="IJE224" i="45"/>
  <c r="IJE225" i="45" s="1"/>
  <c r="IJF224" i="45"/>
  <c r="IJF225" i="45" s="1"/>
  <c r="IJG224" i="45"/>
  <c r="IJG225" i="45" s="1"/>
  <c r="IJH224" i="45"/>
  <c r="IJH225" i="45" s="1"/>
  <c r="IJI224" i="45"/>
  <c r="IJI225" i="45" s="1"/>
  <c r="IJJ224" i="45"/>
  <c r="IJJ225" i="45" s="1"/>
  <c r="IJK224" i="45"/>
  <c r="IJK225" i="45" s="1"/>
  <c r="IJL224" i="45"/>
  <c r="IJL225" i="45" s="1"/>
  <c r="IJM224" i="45"/>
  <c r="IJM225" i="45" s="1"/>
  <c r="IJN224" i="45"/>
  <c r="IJN225" i="45" s="1"/>
  <c r="IJO224" i="45"/>
  <c r="IJO225" i="45" s="1"/>
  <c r="IJP224" i="45"/>
  <c r="IJP225" i="45" s="1"/>
  <c r="IJQ224" i="45"/>
  <c r="IJQ225" i="45" s="1"/>
  <c r="IJR224" i="45"/>
  <c r="IJR225" i="45" s="1"/>
  <c r="IJS224" i="45"/>
  <c r="IJS225" i="45" s="1"/>
  <c r="IJT224" i="45"/>
  <c r="IJT225" i="45" s="1"/>
  <c r="IJU224" i="45"/>
  <c r="IJU225" i="45" s="1"/>
  <c r="IJV224" i="45"/>
  <c r="IJV225" i="45" s="1"/>
  <c r="IJW224" i="45"/>
  <c r="IJW225" i="45" s="1"/>
  <c r="IJX224" i="45"/>
  <c r="IJX225" i="45" s="1"/>
  <c r="IJY224" i="45"/>
  <c r="IJY225" i="45" s="1"/>
  <c r="IJZ224" i="45"/>
  <c r="IJZ225" i="45" s="1"/>
  <c r="IKA224" i="45"/>
  <c r="IKA225" i="45" s="1"/>
  <c r="IKB224" i="45"/>
  <c r="IKB225" i="45" s="1"/>
  <c r="IKC224" i="45"/>
  <c r="IKC225" i="45" s="1"/>
  <c r="IKD224" i="45"/>
  <c r="IKD225" i="45" s="1"/>
  <c r="IKE224" i="45"/>
  <c r="IKE225" i="45" s="1"/>
  <c r="IKF224" i="45"/>
  <c r="IKF225" i="45" s="1"/>
  <c r="IKG224" i="45"/>
  <c r="IKG225" i="45" s="1"/>
  <c r="IKH224" i="45"/>
  <c r="IKH225" i="45" s="1"/>
  <c r="IKI224" i="45"/>
  <c r="IKI225" i="45" s="1"/>
  <c r="IKJ224" i="45"/>
  <c r="IKJ225" i="45" s="1"/>
  <c r="IKK224" i="45"/>
  <c r="IKK225" i="45" s="1"/>
  <c r="IKL224" i="45"/>
  <c r="IKL225" i="45" s="1"/>
  <c r="IKM224" i="45"/>
  <c r="IKM225" i="45" s="1"/>
  <c r="IKN224" i="45"/>
  <c r="IKN225" i="45" s="1"/>
  <c r="IKO224" i="45"/>
  <c r="IKO225" i="45" s="1"/>
  <c r="IKP224" i="45"/>
  <c r="IKP225" i="45" s="1"/>
  <c r="IKQ224" i="45"/>
  <c r="IKQ225" i="45" s="1"/>
  <c r="IKR224" i="45"/>
  <c r="IKR225" i="45" s="1"/>
  <c r="IKS224" i="45"/>
  <c r="IKS225" i="45" s="1"/>
  <c r="IKT224" i="45"/>
  <c r="IKT225" i="45" s="1"/>
  <c r="IKU224" i="45"/>
  <c r="IKU225" i="45" s="1"/>
  <c r="IKV224" i="45"/>
  <c r="IKV225" i="45" s="1"/>
  <c r="IKW224" i="45"/>
  <c r="IKW225" i="45" s="1"/>
  <c r="IKX224" i="45"/>
  <c r="IKX225" i="45" s="1"/>
  <c r="IKY224" i="45"/>
  <c r="IKY225" i="45" s="1"/>
  <c r="IKZ224" i="45"/>
  <c r="IKZ225" i="45" s="1"/>
  <c r="ILA224" i="45"/>
  <c r="ILA225" i="45" s="1"/>
  <c r="ILB224" i="45"/>
  <c r="ILB225" i="45" s="1"/>
  <c r="ILC224" i="45"/>
  <c r="ILC225" i="45" s="1"/>
  <c r="ILD224" i="45"/>
  <c r="ILD225" i="45" s="1"/>
  <c r="ILE224" i="45"/>
  <c r="ILE225" i="45" s="1"/>
  <c r="ILF224" i="45"/>
  <c r="ILF225" i="45" s="1"/>
  <c r="ILG224" i="45"/>
  <c r="ILG225" i="45" s="1"/>
  <c r="ILH224" i="45"/>
  <c r="ILH225" i="45" s="1"/>
  <c r="ILI224" i="45"/>
  <c r="ILI225" i="45" s="1"/>
  <c r="ILJ224" i="45"/>
  <c r="ILJ225" i="45" s="1"/>
  <c r="ILK224" i="45"/>
  <c r="ILK225" i="45" s="1"/>
  <c r="ILL224" i="45"/>
  <c r="ILL225" i="45" s="1"/>
  <c r="ILM224" i="45"/>
  <c r="ILM225" i="45" s="1"/>
  <c r="ILN224" i="45"/>
  <c r="ILN225" i="45" s="1"/>
  <c r="ILO224" i="45"/>
  <c r="ILO225" i="45" s="1"/>
  <c r="ILP224" i="45"/>
  <c r="ILP225" i="45" s="1"/>
  <c r="ILQ224" i="45"/>
  <c r="ILQ225" i="45" s="1"/>
  <c r="ILR224" i="45"/>
  <c r="ILR225" i="45" s="1"/>
  <c r="ILS224" i="45"/>
  <c r="ILS225" i="45" s="1"/>
  <c r="ILT224" i="45"/>
  <c r="ILT225" i="45" s="1"/>
  <c r="ILU224" i="45"/>
  <c r="ILU225" i="45" s="1"/>
  <c r="ILV224" i="45"/>
  <c r="ILV225" i="45" s="1"/>
  <c r="ILW224" i="45"/>
  <c r="ILW225" i="45" s="1"/>
  <c r="ILX224" i="45"/>
  <c r="ILX225" i="45" s="1"/>
  <c r="ILY224" i="45"/>
  <c r="ILY225" i="45" s="1"/>
  <c r="ILZ224" i="45"/>
  <c r="ILZ225" i="45" s="1"/>
  <c r="IMA224" i="45"/>
  <c r="IMA225" i="45" s="1"/>
  <c r="IMB224" i="45"/>
  <c r="IMB225" i="45" s="1"/>
  <c r="IMC224" i="45"/>
  <c r="IMC225" i="45" s="1"/>
  <c r="IMD224" i="45"/>
  <c r="IMD225" i="45" s="1"/>
  <c r="IME224" i="45"/>
  <c r="IME225" i="45" s="1"/>
  <c r="IMF224" i="45"/>
  <c r="IMF225" i="45" s="1"/>
  <c r="IMG224" i="45"/>
  <c r="IMG225" i="45" s="1"/>
  <c r="IMH224" i="45"/>
  <c r="IMH225" i="45" s="1"/>
  <c r="IMI224" i="45"/>
  <c r="IMI225" i="45" s="1"/>
  <c r="IMJ224" i="45"/>
  <c r="IMJ225" i="45" s="1"/>
  <c r="IMK224" i="45"/>
  <c r="IMK225" i="45" s="1"/>
  <c r="IML224" i="45"/>
  <c r="IML225" i="45" s="1"/>
  <c r="IMM224" i="45"/>
  <c r="IMM225" i="45" s="1"/>
  <c r="IMN224" i="45"/>
  <c r="IMN225" i="45" s="1"/>
  <c r="IMO224" i="45"/>
  <c r="IMO225" i="45" s="1"/>
  <c r="IMP224" i="45"/>
  <c r="IMP225" i="45" s="1"/>
  <c r="IMQ224" i="45"/>
  <c r="IMQ225" i="45" s="1"/>
  <c r="IMR224" i="45"/>
  <c r="IMR225" i="45" s="1"/>
  <c r="IMS224" i="45"/>
  <c r="IMS225" i="45" s="1"/>
  <c r="IMT224" i="45"/>
  <c r="IMT225" i="45" s="1"/>
  <c r="IMU224" i="45"/>
  <c r="IMU225" i="45" s="1"/>
  <c r="IMV224" i="45"/>
  <c r="IMV225" i="45" s="1"/>
  <c r="IMW224" i="45"/>
  <c r="IMW225" i="45" s="1"/>
  <c r="IMX224" i="45"/>
  <c r="IMX225" i="45" s="1"/>
  <c r="IMY224" i="45"/>
  <c r="IMY225" i="45" s="1"/>
  <c r="IMZ224" i="45"/>
  <c r="IMZ225" i="45" s="1"/>
  <c r="INA224" i="45"/>
  <c r="INA225" i="45" s="1"/>
  <c r="INB224" i="45"/>
  <c r="INB225" i="45" s="1"/>
  <c r="INC224" i="45"/>
  <c r="INC225" i="45" s="1"/>
  <c r="IND224" i="45"/>
  <c r="IND225" i="45" s="1"/>
  <c r="INE224" i="45"/>
  <c r="INE225" i="45" s="1"/>
  <c r="INF224" i="45"/>
  <c r="INF225" i="45" s="1"/>
  <c r="ING224" i="45"/>
  <c r="ING225" i="45" s="1"/>
  <c r="INH224" i="45"/>
  <c r="INH225" i="45" s="1"/>
  <c r="INI224" i="45"/>
  <c r="INI225" i="45" s="1"/>
  <c r="INJ224" i="45"/>
  <c r="INJ225" i="45" s="1"/>
  <c r="INK224" i="45"/>
  <c r="INK225" i="45" s="1"/>
  <c r="INL224" i="45"/>
  <c r="INL225" i="45" s="1"/>
  <c r="INM224" i="45"/>
  <c r="INM225" i="45" s="1"/>
  <c r="INN224" i="45"/>
  <c r="INN225" i="45" s="1"/>
  <c r="INO224" i="45"/>
  <c r="INO225" i="45" s="1"/>
  <c r="INP224" i="45"/>
  <c r="INP225" i="45" s="1"/>
  <c r="INQ224" i="45"/>
  <c r="INQ225" i="45" s="1"/>
  <c r="INR224" i="45"/>
  <c r="INR225" i="45" s="1"/>
  <c r="INS224" i="45"/>
  <c r="INS225" i="45" s="1"/>
  <c r="INT224" i="45"/>
  <c r="INT225" i="45" s="1"/>
  <c r="INU224" i="45"/>
  <c r="INU225" i="45" s="1"/>
  <c r="INV224" i="45"/>
  <c r="INV225" i="45" s="1"/>
  <c r="INW224" i="45"/>
  <c r="INW225" i="45" s="1"/>
  <c r="INX224" i="45"/>
  <c r="INX225" i="45" s="1"/>
  <c r="INY224" i="45"/>
  <c r="INY225" i="45" s="1"/>
  <c r="INZ224" i="45"/>
  <c r="INZ225" i="45" s="1"/>
  <c r="IOA224" i="45"/>
  <c r="IOA225" i="45" s="1"/>
  <c r="IOB224" i="45"/>
  <c r="IOB225" i="45" s="1"/>
  <c r="IOC224" i="45"/>
  <c r="IOC225" i="45" s="1"/>
  <c r="IOD224" i="45"/>
  <c r="IOD225" i="45" s="1"/>
  <c r="IOE224" i="45"/>
  <c r="IOE225" i="45" s="1"/>
  <c r="IOF224" i="45"/>
  <c r="IOF225" i="45" s="1"/>
  <c r="IOG224" i="45"/>
  <c r="IOG225" i="45" s="1"/>
  <c r="IOH224" i="45"/>
  <c r="IOH225" i="45" s="1"/>
  <c r="IOI224" i="45"/>
  <c r="IOI225" i="45" s="1"/>
  <c r="IOJ224" i="45"/>
  <c r="IOJ225" i="45" s="1"/>
  <c r="IOK224" i="45"/>
  <c r="IOK225" i="45" s="1"/>
  <c r="IOL224" i="45"/>
  <c r="IOL225" i="45" s="1"/>
  <c r="IOM224" i="45"/>
  <c r="IOM225" i="45" s="1"/>
  <c r="ION224" i="45"/>
  <c r="ION225" i="45" s="1"/>
  <c r="IOO224" i="45"/>
  <c r="IOO225" i="45" s="1"/>
  <c r="IOP224" i="45"/>
  <c r="IOP225" i="45" s="1"/>
  <c r="IOQ224" i="45"/>
  <c r="IOQ225" i="45" s="1"/>
  <c r="IOR224" i="45"/>
  <c r="IOR225" i="45" s="1"/>
  <c r="IOS224" i="45"/>
  <c r="IOS225" i="45" s="1"/>
  <c r="IOT224" i="45"/>
  <c r="IOT225" i="45" s="1"/>
  <c r="IOU224" i="45"/>
  <c r="IOU225" i="45" s="1"/>
  <c r="IOV224" i="45"/>
  <c r="IOV225" i="45" s="1"/>
  <c r="IOW224" i="45"/>
  <c r="IOW225" i="45" s="1"/>
  <c r="IOX224" i="45"/>
  <c r="IOX225" i="45" s="1"/>
  <c r="IOY224" i="45"/>
  <c r="IOY225" i="45" s="1"/>
  <c r="IOZ224" i="45"/>
  <c r="IOZ225" i="45" s="1"/>
  <c r="IPA224" i="45"/>
  <c r="IPA225" i="45" s="1"/>
  <c r="IPB224" i="45"/>
  <c r="IPB225" i="45" s="1"/>
  <c r="IPC224" i="45"/>
  <c r="IPC225" i="45" s="1"/>
  <c r="IPD224" i="45"/>
  <c r="IPD225" i="45" s="1"/>
  <c r="IPE224" i="45"/>
  <c r="IPE225" i="45" s="1"/>
  <c r="IPF224" i="45"/>
  <c r="IPF225" i="45" s="1"/>
  <c r="IPG224" i="45"/>
  <c r="IPG225" i="45" s="1"/>
  <c r="IPH224" i="45"/>
  <c r="IPH225" i="45" s="1"/>
  <c r="IPI224" i="45"/>
  <c r="IPI225" i="45" s="1"/>
  <c r="IPJ224" i="45"/>
  <c r="IPJ225" i="45" s="1"/>
  <c r="IPK224" i="45"/>
  <c r="IPK225" i="45" s="1"/>
  <c r="IPL224" i="45"/>
  <c r="IPL225" i="45" s="1"/>
  <c r="IPM224" i="45"/>
  <c r="IPM225" i="45" s="1"/>
  <c r="IPN224" i="45"/>
  <c r="IPN225" i="45" s="1"/>
  <c r="IPO224" i="45"/>
  <c r="IPO225" i="45" s="1"/>
  <c r="IPP224" i="45"/>
  <c r="IPP225" i="45" s="1"/>
  <c r="IPQ224" i="45"/>
  <c r="IPQ225" i="45" s="1"/>
  <c r="IPR224" i="45"/>
  <c r="IPR225" i="45" s="1"/>
  <c r="IPS224" i="45"/>
  <c r="IPS225" i="45" s="1"/>
  <c r="IPT224" i="45"/>
  <c r="IPT225" i="45" s="1"/>
  <c r="IPU224" i="45"/>
  <c r="IPU225" i="45" s="1"/>
  <c r="IPV224" i="45"/>
  <c r="IPV225" i="45" s="1"/>
  <c r="IPW224" i="45"/>
  <c r="IPW225" i="45" s="1"/>
  <c r="IPX224" i="45"/>
  <c r="IPX225" i="45" s="1"/>
  <c r="IPY224" i="45"/>
  <c r="IPY225" i="45" s="1"/>
  <c r="IPZ224" i="45"/>
  <c r="IPZ225" i="45" s="1"/>
  <c r="IQA224" i="45"/>
  <c r="IQA225" i="45" s="1"/>
  <c r="IQB224" i="45"/>
  <c r="IQB225" i="45" s="1"/>
  <c r="IQC224" i="45"/>
  <c r="IQC225" i="45" s="1"/>
  <c r="IQD224" i="45"/>
  <c r="IQD225" i="45" s="1"/>
  <c r="IQE224" i="45"/>
  <c r="IQE225" i="45" s="1"/>
  <c r="IQF224" i="45"/>
  <c r="IQF225" i="45" s="1"/>
  <c r="IQG224" i="45"/>
  <c r="IQG225" i="45" s="1"/>
  <c r="IQH224" i="45"/>
  <c r="IQH225" i="45" s="1"/>
  <c r="IQI224" i="45"/>
  <c r="IQI225" i="45" s="1"/>
  <c r="IQJ224" i="45"/>
  <c r="IQJ225" i="45" s="1"/>
  <c r="IQK224" i="45"/>
  <c r="IQK225" i="45" s="1"/>
  <c r="IQL224" i="45"/>
  <c r="IQL225" i="45" s="1"/>
  <c r="IQM224" i="45"/>
  <c r="IQM225" i="45" s="1"/>
  <c r="IQN224" i="45"/>
  <c r="IQN225" i="45" s="1"/>
  <c r="IQO224" i="45"/>
  <c r="IQO225" i="45" s="1"/>
  <c r="IQP224" i="45"/>
  <c r="IQP225" i="45" s="1"/>
  <c r="IQQ224" i="45"/>
  <c r="IQQ225" i="45" s="1"/>
  <c r="IQR224" i="45"/>
  <c r="IQR225" i="45" s="1"/>
  <c r="IQS224" i="45"/>
  <c r="IQS225" i="45" s="1"/>
  <c r="IQT224" i="45"/>
  <c r="IQT225" i="45" s="1"/>
  <c r="IQU224" i="45"/>
  <c r="IQU225" i="45" s="1"/>
  <c r="IQV224" i="45"/>
  <c r="IQV225" i="45" s="1"/>
  <c r="IQW224" i="45"/>
  <c r="IQW225" i="45" s="1"/>
  <c r="IQX224" i="45"/>
  <c r="IQX225" i="45" s="1"/>
  <c r="IQY224" i="45"/>
  <c r="IQY225" i="45" s="1"/>
  <c r="IQZ224" i="45"/>
  <c r="IQZ225" i="45" s="1"/>
  <c r="IRA224" i="45"/>
  <c r="IRA225" i="45" s="1"/>
  <c r="IRB224" i="45"/>
  <c r="IRB225" i="45" s="1"/>
  <c r="IRC224" i="45"/>
  <c r="IRC225" i="45" s="1"/>
  <c r="IRD224" i="45"/>
  <c r="IRD225" i="45" s="1"/>
  <c r="IRE224" i="45"/>
  <c r="IRE225" i="45" s="1"/>
  <c r="IRF224" i="45"/>
  <c r="IRF225" i="45" s="1"/>
  <c r="IRG224" i="45"/>
  <c r="IRG225" i="45" s="1"/>
  <c r="IRH224" i="45"/>
  <c r="IRH225" i="45" s="1"/>
  <c r="IRI224" i="45"/>
  <c r="IRI225" i="45" s="1"/>
  <c r="IRJ224" i="45"/>
  <c r="IRJ225" i="45" s="1"/>
  <c r="IRK224" i="45"/>
  <c r="IRK225" i="45" s="1"/>
  <c r="IRL224" i="45"/>
  <c r="IRL225" i="45" s="1"/>
  <c r="IRM224" i="45"/>
  <c r="IRM225" i="45" s="1"/>
  <c r="IRN224" i="45"/>
  <c r="IRN225" i="45" s="1"/>
  <c r="IRO224" i="45"/>
  <c r="IRO225" i="45" s="1"/>
  <c r="IRP224" i="45"/>
  <c r="IRP225" i="45" s="1"/>
  <c r="IRQ224" i="45"/>
  <c r="IRQ225" i="45" s="1"/>
  <c r="IRR224" i="45"/>
  <c r="IRR225" i="45" s="1"/>
  <c r="IRS224" i="45"/>
  <c r="IRS225" i="45" s="1"/>
  <c r="IRT224" i="45"/>
  <c r="IRT225" i="45" s="1"/>
  <c r="IRU224" i="45"/>
  <c r="IRU225" i="45" s="1"/>
  <c r="IRV224" i="45"/>
  <c r="IRV225" i="45" s="1"/>
  <c r="IRW224" i="45"/>
  <c r="IRW225" i="45" s="1"/>
  <c r="IRX224" i="45"/>
  <c r="IRX225" i="45" s="1"/>
  <c r="IRY224" i="45"/>
  <c r="IRY225" i="45" s="1"/>
  <c r="IRZ224" i="45"/>
  <c r="IRZ225" i="45" s="1"/>
  <c r="ISA224" i="45"/>
  <c r="ISA225" i="45" s="1"/>
  <c r="ISB224" i="45"/>
  <c r="ISB225" i="45" s="1"/>
  <c r="ISC224" i="45"/>
  <c r="ISC225" i="45" s="1"/>
  <c r="ISD224" i="45"/>
  <c r="ISD225" i="45" s="1"/>
  <c r="ISE224" i="45"/>
  <c r="ISE225" i="45" s="1"/>
  <c r="ISF224" i="45"/>
  <c r="ISF225" i="45" s="1"/>
  <c r="ISG224" i="45"/>
  <c r="ISG225" i="45" s="1"/>
  <c r="ISH224" i="45"/>
  <c r="ISH225" i="45" s="1"/>
  <c r="ISI224" i="45"/>
  <c r="ISI225" i="45" s="1"/>
  <c r="ISJ224" i="45"/>
  <c r="ISJ225" i="45" s="1"/>
  <c r="ISK224" i="45"/>
  <c r="ISK225" i="45" s="1"/>
  <c r="ISL224" i="45"/>
  <c r="ISL225" i="45" s="1"/>
  <c r="ISM224" i="45"/>
  <c r="ISM225" i="45" s="1"/>
  <c r="ISN224" i="45"/>
  <c r="ISN225" i="45" s="1"/>
  <c r="ISO224" i="45"/>
  <c r="ISO225" i="45" s="1"/>
  <c r="ISP224" i="45"/>
  <c r="ISP225" i="45" s="1"/>
  <c r="ISQ224" i="45"/>
  <c r="ISQ225" i="45" s="1"/>
  <c r="ISR224" i="45"/>
  <c r="ISR225" i="45" s="1"/>
  <c r="ISS224" i="45"/>
  <c r="ISS225" i="45" s="1"/>
  <c r="IST224" i="45"/>
  <c r="IST225" i="45" s="1"/>
  <c r="ISU224" i="45"/>
  <c r="ISU225" i="45" s="1"/>
  <c r="ISV224" i="45"/>
  <c r="ISV225" i="45" s="1"/>
  <c r="ISW224" i="45"/>
  <c r="ISW225" i="45" s="1"/>
  <c r="ISX224" i="45"/>
  <c r="ISX225" i="45" s="1"/>
  <c r="ISY224" i="45"/>
  <c r="ISY225" i="45" s="1"/>
  <c r="ISZ224" i="45"/>
  <c r="ISZ225" i="45" s="1"/>
  <c r="ITA224" i="45"/>
  <c r="ITA225" i="45" s="1"/>
  <c r="ITB224" i="45"/>
  <c r="ITB225" i="45" s="1"/>
  <c r="ITC224" i="45"/>
  <c r="ITC225" i="45" s="1"/>
  <c r="ITD224" i="45"/>
  <c r="ITD225" i="45" s="1"/>
  <c r="ITE224" i="45"/>
  <c r="ITE225" i="45" s="1"/>
  <c r="ITF224" i="45"/>
  <c r="ITF225" i="45" s="1"/>
  <c r="ITG224" i="45"/>
  <c r="ITG225" i="45" s="1"/>
  <c r="ITH224" i="45"/>
  <c r="ITH225" i="45" s="1"/>
  <c r="ITI224" i="45"/>
  <c r="ITI225" i="45" s="1"/>
  <c r="ITJ224" i="45"/>
  <c r="ITJ225" i="45" s="1"/>
  <c r="ITK224" i="45"/>
  <c r="ITK225" i="45" s="1"/>
  <c r="ITL224" i="45"/>
  <c r="ITL225" i="45" s="1"/>
  <c r="ITM224" i="45"/>
  <c r="ITM225" i="45" s="1"/>
  <c r="ITN224" i="45"/>
  <c r="ITN225" i="45" s="1"/>
  <c r="ITO224" i="45"/>
  <c r="ITO225" i="45" s="1"/>
  <c r="ITP224" i="45"/>
  <c r="ITP225" i="45" s="1"/>
  <c r="ITQ224" i="45"/>
  <c r="ITQ225" i="45" s="1"/>
  <c r="ITR224" i="45"/>
  <c r="ITR225" i="45" s="1"/>
  <c r="ITS224" i="45"/>
  <c r="ITS225" i="45" s="1"/>
  <c r="ITT224" i="45"/>
  <c r="ITT225" i="45" s="1"/>
  <c r="ITU224" i="45"/>
  <c r="ITU225" i="45" s="1"/>
  <c r="ITV224" i="45"/>
  <c r="ITV225" i="45" s="1"/>
  <c r="ITW224" i="45"/>
  <c r="ITW225" i="45" s="1"/>
  <c r="ITX224" i="45"/>
  <c r="ITX225" i="45" s="1"/>
  <c r="ITY224" i="45"/>
  <c r="ITY225" i="45" s="1"/>
  <c r="ITZ224" i="45"/>
  <c r="ITZ225" i="45" s="1"/>
  <c r="IUA224" i="45"/>
  <c r="IUA225" i="45" s="1"/>
  <c r="IUB224" i="45"/>
  <c r="IUB225" i="45" s="1"/>
  <c r="IUC224" i="45"/>
  <c r="IUC225" i="45" s="1"/>
  <c r="IUD224" i="45"/>
  <c r="IUD225" i="45" s="1"/>
  <c r="IUE224" i="45"/>
  <c r="IUE225" i="45" s="1"/>
  <c r="IUF224" i="45"/>
  <c r="IUF225" i="45" s="1"/>
  <c r="IUG224" i="45"/>
  <c r="IUG225" i="45" s="1"/>
  <c r="IUH224" i="45"/>
  <c r="IUH225" i="45" s="1"/>
  <c r="IUI224" i="45"/>
  <c r="IUI225" i="45" s="1"/>
  <c r="IUJ224" i="45"/>
  <c r="IUJ225" i="45" s="1"/>
  <c r="IUK224" i="45"/>
  <c r="IUK225" i="45" s="1"/>
  <c r="IUL224" i="45"/>
  <c r="IUL225" i="45" s="1"/>
  <c r="IUM224" i="45"/>
  <c r="IUM225" i="45" s="1"/>
  <c r="IUN224" i="45"/>
  <c r="IUN225" i="45" s="1"/>
  <c r="IUO224" i="45"/>
  <c r="IUO225" i="45" s="1"/>
  <c r="IUP224" i="45"/>
  <c r="IUP225" i="45" s="1"/>
  <c r="IUQ224" i="45"/>
  <c r="IUQ225" i="45" s="1"/>
  <c r="IUR224" i="45"/>
  <c r="IUR225" i="45" s="1"/>
  <c r="IUS224" i="45"/>
  <c r="IUS225" i="45" s="1"/>
  <c r="IUT224" i="45"/>
  <c r="IUT225" i="45" s="1"/>
  <c r="IUU224" i="45"/>
  <c r="IUU225" i="45" s="1"/>
  <c r="IUV224" i="45"/>
  <c r="IUV225" i="45" s="1"/>
  <c r="IUW224" i="45"/>
  <c r="IUW225" i="45" s="1"/>
  <c r="IUX224" i="45"/>
  <c r="IUX225" i="45" s="1"/>
  <c r="IUY224" i="45"/>
  <c r="IUY225" i="45" s="1"/>
  <c r="IUZ224" i="45"/>
  <c r="IUZ225" i="45" s="1"/>
  <c r="IVA224" i="45"/>
  <c r="IVA225" i="45" s="1"/>
  <c r="IVB224" i="45"/>
  <c r="IVB225" i="45" s="1"/>
  <c r="IVC224" i="45"/>
  <c r="IVC225" i="45" s="1"/>
  <c r="IVD224" i="45"/>
  <c r="IVD225" i="45" s="1"/>
  <c r="IVE224" i="45"/>
  <c r="IVE225" i="45" s="1"/>
  <c r="IVF224" i="45"/>
  <c r="IVF225" i="45" s="1"/>
  <c r="IVG224" i="45"/>
  <c r="IVG225" i="45" s="1"/>
  <c r="IVH224" i="45"/>
  <c r="IVH225" i="45" s="1"/>
  <c r="IVI224" i="45"/>
  <c r="IVI225" i="45" s="1"/>
  <c r="IVJ224" i="45"/>
  <c r="IVJ225" i="45" s="1"/>
  <c r="IVK224" i="45"/>
  <c r="IVK225" i="45" s="1"/>
  <c r="IVL224" i="45"/>
  <c r="IVL225" i="45" s="1"/>
  <c r="IVM224" i="45"/>
  <c r="IVM225" i="45" s="1"/>
  <c r="IVN224" i="45"/>
  <c r="IVN225" i="45" s="1"/>
  <c r="IVO224" i="45"/>
  <c r="IVO225" i="45" s="1"/>
  <c r="IVP224" i="45"/>
  <c r="IVP225" i="45" s="1"/>
  <c r="IVQ224" i="45"/>
  <c r="IVQ225" i="45" s="1"/>
  <c r="IVR224" i="45"/>
  <c r="IVR225" i="45" s="1"/>
  <c r="IVS224" i="45"/>
  <c r="IVS225" i="45" s="1"/>
  <c r="IVT224" i="45"/>
  <c r="IVT225" i="45" s="1"/>
  <c r="IVU224" i="45"/>
  <c r="IVU225" i="45" s="1"/>
  <c r="IVV224" i="45"/>
  <c r="IVV225" i="45" s="1"/>
  <c r="IVW224" i="45"/>
  <c r="IVW225" i="45" s="1"/>
  <c r="IVX224" i="45"/>
  <c r="IVX225" i="45" s="1"/>
  <c r="IVY224" i="45"/>
  <c r="IVY225" i="45" s="1"/>
  <c r="IVZ224" i="45"/>
  <c r="IVZ225" i="45" s="1"/>
  <c r="IWA224" i="45"/>
  <c r="IWA225" i="45" s="1"/>
  <c r="IWB224" i="45"/>
  <c r="IWB225" i="45" s="1"/>
  <c r="IWC224" i="45"/>
  <c r="IWC225" i="45" s="1"/>
  <c r="IWD224" i="45"/>
  <c r="IWD225" i="45" s="1"/>
  <c r="IWE224" i="45"/>
  <c r="IWE225" i="45" s="1"/>
  <c r="IWF224" i="45"/>
  <c r="IWF225" i="45" s="1"/>
  <c r="IWG224" i="45"/>
  <c r="IWG225" i="45" s="1"/>
  <c r="IWH224" i="45"/>
  <c r="IWH225" i="45" s="1"/>
  <c r="IWI224" i="45"/>
  <c r="IWI225" i="45" s="1"/>
  <c r="IWJ224" i="45"/>
  <c r="IWJ225" i="45" s="1"/>
  <c r="IWK224" i="45"/>
  <c r="IWK225" i="45" s="1"/>
  <c r="IWL224" i="45"/>
  <c r="IWL225" i="45" s="1"/>
  <c r="IWM224" i="45"/>
  <c r="IWM225" i="45" s="1"/>
  <c r="IWN224" i="45"/>
  <c r="IWN225" i="45" s="1"/>
  <c r="IWO224" i="45"/>
  <c r="IWO225" i="45" s="1"/>
  <c r="IWP224" i="45"/>
  <c r="IWP225" i="45" s="1"/>
  <c r="IWQ224" i="45"/>
  <c r="IWQ225" i="45" s="1"/>
  <c r="IWR224" i="45"/>
  <c r="IWR225" i="45" s="1"/>
  <c r="IWS224" i="45"/>
  <c r="IWS225" i="45" s="1"/>
  <c r="IWT224" i="45"/>
  <c r="IWT225" i="45" s="1"/>
  <c r="IWU224" i="45"/>
  <c r="IWU225" i="45" s="1"/>
  <c r="IWV224" i="45"/>
  <c r="IWV225" i="45" s="1"/>
  <c r="IWW224" i="45"/>
  <c r="IWW225" i="45" s="1"/>
  <c r="IWX224" i="45"/>
  <c r="IWX225" i="45" s="1"/>
  <c r="IWY224" i="45"/>
  <c r="IWY225" i="45" s="1"/>
  <c r="IWZ224" i="45"/>
  <c r="IWZ225" i="45" s="1"/>
  <c r="IXA224" i="45"/>
  <c r="IXA225" i="45" s="1"/>
  <c r="IXB224" i="45"/>
  <c r="IXB225" i="45" s="1"/>
  <c r="IXC224" i="45"/>
  <c r="IXC225" i="45" s="1"/>
  <c r="IXD224" i="45"/>
  <c r="IXD225" i="45" s="1"/>
  <c r="IXE224" i="45"/>
  <c r="IXE225" i="45" s="1"/>
  <c r="IXF224" i="45"/>
  <c r="IXF225" i="45" s="1"/>
  <c r="IXG224" i="45"/>
  <c r="IXG225" i="45" s="1"/>
  <c r="IXH224" i="45"/>
  <c r="IXH225" i="45" s="1"/>
  <c r="IXI224" i="45"/>
  <c r="IXI225" i="45" s="1"/>
  <c r="IXJ224" i="45"/>
  <c r="IXJ225" i="45" s="1"/>
  <c r="IXK224" i="45"/>
  <c r="IXK225" i="45" s="1"/>
  <c r="IXL224" i="45"/>
  <c r="IXL225" i="45" s="1"/>
  <c r="IXM224" i="45"/>
  <c r="IXM225" i="45" s="1"/>
  <c r="IXN224" i="45"/>
  <c r="IXN225" i="45" s="1"/>
  <c r="IXO224" i="45"/>
  <c r="IXO225" i="45" s="1"/>
  <c r="IXP224" i="45"/>
  <c r="IXP225" i="45" s="1"/>
  <c r="IXQ224" i="45"/>
  <c r="IXQ225" i="45" s="1"/>
  <c r="IXR224" i="45"/>
  <c r="IXR225" i="45" s="1"/>
  <c r="IXS224" i="45"/>
  <c r="IXS225" i="45" s="1"/>
  <c r="IXT224" i="45"/>
  <c r="IXT225" i="45" s="1"/>
  <c r="IXU224" i="45"/>
  <c r="IXU225" i="45" s="1"/>
  <c r="IXV224" i="45"/>
  <c r="IXV225" i="45" s="1"/>
  <c r="IXW224" i="45"/>
  <c r="IXW225" i="45" s="1"/>
  <c r="IXX224" i="45"/>
  <c r="IXX225" i="45" s="1"/>
  <c r="IXY224" i="45"/>
  <c r="IXY225" i="45" s="1"/>
  <c r="IXZ224" i="45"/>
  <c r="IXZ225" i="45" s="1"/>
  <c r="IYA224" i="45"/>
  <c r="IYA225" i="45" s="1"/>
  <c r="IYB224" i="45"/>
  <c r="IYB225" i="45" s="1"/>
  <c r="IYC224" i="45"/>
  <c r="IYC225" i="45" s="1"/>
  <c r="IYD224" i="45"/>
  <c r="IYD225" i="45" s="1"/>
  <c r="IYE224" i="45"/>
  <c r="IYE225" i="45" s="1"/>
  <c r="IYF224" i="45"/>
  <c r="IYF225" i="45" s="1"/>
  <c r="IYG224" i="45"/>
  <c r="IYG225" i="45" s="1"/>
  <c r="IYH224" i="45"/>
  <c r="IYH225" i="45" s="1"/>
  <c r="IYI224" i="45"/>
  <c r="IYI225" i="45" s="1"/>
  <c r="IYJ224" i="45"/>
  <c r="IYJ225" i="45" s="1"/>
  <c r="IYK224" i="45"/>
  <c r="IYK225" i="45" s="1"/>
  <c r="IYL224" i="45"/>
  <c r="IYL225" i="45" s="1"/>
  <c r="IYM224" i="45"/>
  <c r="IYM225" i="45" s="1"/>
  <c r="IYN224" i="45"/>
  <c r="IYN225" i="45" s="1"/>
  <c r="IYO224" i="45"/>
  <c r="IYO225" i="45" s="1"/>
  <c r="IYP224" i="45"/>
  <c r="IYP225" i="45" s="1"/>
  <c r="IYQ224" i="45"/>
  <c r="IYQ225" i="45" s="1"/>
  <c r="IYR224" i="45"/>
  <c r="IYR225" i="45" s="1"/>
  <c r="IYS224" i="45"/>
  <c r="IYS225" i="45" s="1"/>
  <c r="IYT224" i="45"/>
  <c r="IYT225" i="45" s="1"/>
  <c r="IYU224" i="45"/>
  <c r="IYU225" i="45" s="1"/>
  <c r="IYV224" i="45"/>
  <c r="IYV225" i="45" s="1"/>
  <c r="IYW224" i="45"/>
  <c r="IYW225" i="45" s="1"/>
  <c r="IYX224" i="45"/>
  <c r="IYX225" i="45" s="1"/>
  <c r="IYY224" i="45"/>
  <c r="IYY225" i="45" s="1"/>
  <c r="IYZ224" i="45"/>
  <c r="IYZ225" i="45" s="1"/>
  <c r="IZA224" i="45"/>
  <c r="IZA225" i="45" s="1"/>
  <c r="IZB224" i="45"/>
  <c r="IZB225" i="45" s="1"/>
  <c r="IZC224" i="45"/>
  <c r="IZC225" i="45" s="1"/>
  <c r="IZD224" i="45"/>
  <c r="IZD225" i="45" s="1"/>
  <c r="IZE224" i="45"/>
  <c r="IZE225" i="45" s="1"/>
  <c r="IZF224" i="45"/>
  <c r="IZF225" i="45" s="1"/>
  <c r="IZG224" i="45"/>
  <c r="IZG225" i="45" s="1"/>
  <c r="IZH224" i="45"/>
  <c r="IZH225" i="45" s="1"/>
  <c r="IZI224" i="45"/>
  <c r="IZI225" i="45" s="1"/>
  <c r="IZJ224" i="45"/>
  <c r="IZJ225" i="45" s="1"/>
  <c r="IZK224" i="45"/>
  <c r="IZK225" i="45" s="1"/>
  <c r="IZL224" i="45"/>
  <c r="IZL225" i="45" s="1"/>
  <c r="IZM224" i="45"/>
  <c r="IZM225" i="45" s="1"/>
  <c r="IZN224" i="45"/>
  <c r="IZN225" i="45" s="1"/>
  <c r="IZO224" i="45"/>
  <c r="IZO225" i="45" s="1"/>
  <c r="IZP224" i="45"/>
  <c r="IZP225" i="45" s="1"/>
  <c r="IZQ224" i="45"/>
  <c r="IZQ225" i="45" s="1"/>
  <c r="IZR224" i="45"/>
  <c r="IZR225" i="45" s="1"/>
  <c r="IZS224" i="45"/>
  <c r="IZS225" i="45" s="1"/>
  <c r="IZT224" i="45"/>
  <c r="IZT225" i="45" s="1"/>
  <c r="IZU224" i="45"/>
  <c r="IZU225" i="45" s="1"/>
  <c r="IZV224" i="45"/>
  <c r="IZV225" i="45" s="1"/>
  <c r="IZW224" i="45"/>
  <c r="IZW225" i="45" s="1"/>
  <c r="IZX224" i="45"/>
  <c r="IZX225" i="45" s="1"/>
  <c r="IZY224" i="45"/>
  <c r="IZY225" i="45" s="1"/>
  <c r="IZZ224" i="45"/>
  <c r="IZZ225" i="45" s="1"/>
  <c r="JAA224" i="45"/>
  <c r="JAA225" i="45" s="1"/>
  <c r="JAB224" i="45"/>
  <c r="JAB225" i="45" s="1"/>
  <c r="JAC224" i="45"/>
  <c r="JAC225" i="45" s="1"/>
  <c r="JAD224" i="45"/>
  <c r="JAD225" i="45" s="1"/>
  <c r="JAE224" i="45"/>
  <c r="JAE225" i="45" s="1"/>
  <c r="JAF224" i="45"/>
  <c r="JAF225" i="45" s="1"/>
  <c r="JAG224" i="45"/>
  <c r="JAG225" i="45" s="1"/>
  <c r="JAH224" i="45"/>
  <c r="JAH225" i="45" s="1"/>
  <c r="JAI224" i="45"/>
  <c r="JAI225" i="45" s="1"/>
  <c r="JAJ224" i="45"/>
  <c r="JAJ225" i="45" s="1"/>
  <c r="JAK224" i="45"/>
  <c r="JAK225" i="45" s="1"/>
  <c r="JAL224" i="45"/>
  <c r="JAL225" i="45" s="1"/>
  <c r="JAM224" i="45"/>
  <c r="JAM225" i="45" s="1"/>
  <c r="JAN224" i="45"/>
  <c r="JAN225" i="45" s="1"/>
  <c r="JAO224" i="45"/>
  <c r="JAO225" i="45" s="1"/>
  <c r="JAP224" i="45"/>
  <c r="JAP225" i="45" s="1"/>
  <c r="JAQ224" i="45"/>
  <c r="JAQ225" i="45" s="1"/>
  <c r="JAR224" i="45"/>
  <c r="JAR225" i="45" s="1"/>
  <c r="JAS224" i="45"/>
  <c r="JAS225" i="45" s="1"/>
  <c r="JAT224" i="45"/>
  <c r="JAT225" i="45" s="1"/>
  <c r="JAU224" i="45"/>
  <c r="JAU225" i="45" s="1"/>
  <c r="JAV224" i="45"/>
  <c r="JAV225" i="45" s="1"/>
  <c r="JAW224" i="45"/>
  <c r="JAW225" i="45" s="1"/>
  <c r="JAX224" i="45"/>
  <c r="JAX225" i="45" s="1"/>
  <c r="JAY224" i="45"/>
  <c r="JAY225" i="45" s="1"/>
  <c r="JAZ224" i="45"/>
  <c r="JAZ225" i="45" s="1"/>
  <c r="JBA224" i="45"/>
  <c r="JBA225" i="45" s="1"/>
  <c r="JBB224" i="45"/>
  <c r="JBB225" i="45" s="1"/>
  <c r="JBC224" i="45"/>
  <c r="JBC225" i="45" s="1"/>
  <c r="JBD224" i="45"/>
  <c r="JBD225" i="45" s="1"/>
  <c r="JBE224" i="45"/>
  <c r="JBE225" i="45" s="1"/>
  <c r="JBF224" i="45"/>
  <c r="JBF225" i="45" s="1"/>
  <c r="JBG224" i="45"/>
  <c r="JBG225" i="45" s="1"/>
  <c r="JBH224" i="45"/>
  <c r="JBH225" i="45" s="1"/>
  <c r="JBI224" i="45"/>
  <c r="JBI225" i="45" s="1"/>
  <c r="JBJ224" i="45"/>
  <c r="JBJ225" i="45" s="1"/>
  <c r="JBK224" i="45"/>
  <c r="JBK225" i="45" s="1"/>
  <c r="JBL224" i="45"/>
  <c r="JBL225" i="45" s="1"/>
  <c r="JBM224" i="45"/>
  <c r="JBM225" i="45" s="1"/>
  <c r="JBN224" i="45"/>
  <c r="JBN225" i="45" s="1"/>
  <c r="JBO224" i="45"/>
  <c r="JBO225" i="45" s="1"/>
  <c r="JBP224" i="45"/>
  <c r="JBP225" i="45" s="1"/>
  <c r="JBQ224" i="45"/>
  <c r="JBQ225" i="45" s="1"/>
  <c r="JBR224" i="45"/>
  <c r="JBR225" i="45" s="1"/>
  <c r="JBS224" i="45"/>
  <c r="JBS225" i="45" s="1"/>
  <c r="JBT224" i="45"/>
  <c r="JBT225" i="45" s="1"/>
  <c r="JBU224" i="45"/>
  <c r="JBU225" i="45" s="1"/>
  <c r="JBV224" i="45"/>
  <c r="JBV225" i="45" s="1"/>
  <c r="JBW224" i="45"/>
  <c r="JBW225" i="45" s="1"/>
  <c r="JBX224" i="45"/>
  <c r="JBX225" i="45" s="1"/>
  <c r="JBY224" i="45"/>
  <c r="JBY225" i="45" s="1"/>
  <c r="JBZ224" i="45"/>
  <c r="JBZ225" i="45" s="1"/>
  <c r="JCA224" i="45"/>
  <c r="JCA225" i="45" s="1"/>
  <c r="JCB224" i="45"/>
  <c r="JCB225" i="45" s="1"/>
  <c r="JCC224" i="45"/>
  <c r="JCC225" i="45" s="1"/>
  <c r="JCD224" i="45"/>
  <c r="JCD225" i="45" s="1"/>
  <c r="JCE224" i="45"/>
  <c r="JCE225" i="45" s="1"/>
  <c r="JCF224" i="45"/>
  <c r="JCF225" i="45" s="1"/>
  <c r="JCG224" i="45"/>
  <c r="JCG225" i="45" s="1"/>
  <c r="JCH224" i="45"/>
  <c r="JCH225" i="45" s="1"/>
  <c r="JCI224" i="45"/>
  <c r="JCI225" i="45" s="1"/>
  <c r="JCJ224" i="45"/>
  <c r="JCJ225" i="45" s="1"/>
  <c r="JCK224" i="45"/>
  <c r="JCK225" i="45" s="1"/>
  <c r="JCL224" i="45"/>
  <c r="JCL225" i="45" s="1"/>
  <c r="JCM224" i="45"/>
  <c r="JCM225" i="45" s="1"/>
  <c r="JCN224" i="45"/>
  <c r="JCN225" i="45" s="1"/>
  <c r="JCO224" i="45"/>
  <c r="JCO225" i="45" s="1"/>
  <c r="JCP224" i="45"/>
  <c r="JCP225" i="45" s="1"/>
  <c r="JCQ224" i="45"/>
  <c r="JCQ225" i="45" s="1"/>
  <c r="JCR224" i="45"/>
  <c r="JCR225" i="45" s="1"/>
  <c r="JCS224" i="45"/>
  <c r="JCS225" i="45" s="1"/>
  <c r="JCT224" i="45"/>
  <c r="JCT225" i="45" s="1"/>
  <c r="JCU224" i="45"/>
  <c r="JCU225" i="45" s="1"/>
  <c r="JCV224" i="45"/>
  <c r="JCV225" i="45" s="1"/>
  <c r="JCW224" i="45"/>
  <c r="JCW225" i="45" s="1"/>
  <c r="JCX224" i="45"/>
  <c r="JCX225" i="45" s="1"/>
  <c r="JCY224" i="45"/>
  <c r="JCY225" i="45" s="1"/>
  <c r="JCZ224" i="45"/>
  <c r="JCZ225" i="45" s="1"/>
  <c r="JDA224" i="45"/>
  <c r="JDA225" i="45" s="1"/>
  <c r="JDB224" i="45"/>
  <c r="JDB225" i="45" s="1"/>
  <c r="JDC224" i="45"/>
  <c r="JDC225" i="45" s="1"/>
  <c r="JDD224" i="45"/>
  <c r="JDD225" i="45" s="1"/>
  <c r="JDE224" i="45"/>
  <c r="JDE225" i="45" s="1"/>
  <c r="JDF224" i="45"/>
  <c r="JDF225" i="45" s="1"/>
  <c r="JDG224" i="45"/>
  <c r="JDG225" i="45" s="1"/>
  <c r="JDH224" i="45"/>
  <c r="JDH225" i="45" s="1"/>
  <c r="JDI224" i="45"/>
  <c r="JDI225" i="45" s="1"/>
  <c r="JDJ224" i="45"/>
  <c r="JDJ225" i="45" s="1"/>
  <c r="JDK224" i="45"/>
  <c r="JDK225" i="45" s="1"/>
  <c r="JDL224" i="45"/>
  <c r="JDL225" i="45" s="1"/>
  <c r="JDM224" i="45"/>
  <c r="JDM225" i="45" s="1"/>
  <c r="JDN224" i="45"/>
  <c r="JDN225" i="45" s="1"/>
  <c r="JDO224" i="45"/>
  <c r="JDO225" i="45" s="1"/>
  <c r="JDP224" i="45"/>
  <c r="JDP225" i="45" s="1"/>
  <c r="JDQ224" i="45"/>
  <c r="JDQ225" i="45" s="1"/>
  <c r="JDR224" i="45"/>
  <c r="JDR225" i="45" s="1"/>
  <c r="JDS224" i="45"/>
  <c r="JDS225" i="45" s="1"/>
  <c r="JDT224" i="45"/>
  <c r="JDT225" i="45" s="1"/>
  <c r="JDU224" i="45"/>
  <c r="JDU225" i="45" s="1"/>
  <c r="JDV224" i="45"/>
  <c r="JDV225" i="45" s="1"/>
  <c r="JDW224" i="45"/>
  <c r="JDW225" i="45" s="1"/>
  <c r="JDX224" i="45"/>
  <c r="JDX225" i="45" s="1"/>
  <c r="JDY224" i="45"/>
  <c r="JDY225" i="45" s="1"/>
  <c r="JDZ224" i="45"/>
  <c r="JDZ225" i="45" s="1"/>
  <c r="JEA224" i="45"/>
  <c r="JEA225" i="45" s="1"/>
  <c r="JEB224" i="45"/>
  <c r="JEB225" i="45" s="1"/>
  <c r="JEC224" i="45"/>
  <c r="JEC225" i="45" s="1"/>
  <c r="JED224" i="45"/>
  <c r="JED225" i="45" s="1"/>
  <c r="JEE224" i="45"/>
  <c r="JEE225" i="45" s="1"/>
  <c r="JEF224" i="45"/>
  <c r="JEF225" i="45" s="1"/>
  <c r="JEG224" i="45"/>
  <c r="JEG225" i="45" s="1"/>
  <c r="JEH224" i="45"/>
  <c r="JEH225" i="45" s="1"/>
  <c r="JEI224" i="45"/>
  <c r="JEI225" i="45" s="1"/>
  <c r="JEJ224" i="45"/>
  <c r="JEJ225" i="45" s="1"/>
  <c r="JEK224" i="45"/>
  <c r="JEK225" i="45" s="1"/>
  <c r="JEL224" i="45"/>
  <c r="JEL225" i="45" s="1"/>
  <c r="JEM224" i="45"/>
  <c r="JEM225" i="45" s="1"/>
  <c r="JEN224" i="45"/>
  <c r="JEN225" i="45" s="1"/>
  <c r="JEO224" i="45"/>
  <c r="JEO225" i="45" s="1"/>
  <c r="JEP224" i="45"/>
  <c r="JEP225" i="45" s="1"/>
  <c r="JEQ224" i="45"/>
  <c r="JEQ225" i="45" s="1"/>
  <c r="JER224" i="45"/>
  <c r="JER225" i="45" s="1"/>
  <c r="JES224" i="45"/>
  <c r="JES225" i="45" s="1"/>
  <c r="JET224" i="45"/>
  <c r="JET225" i="45" s="1"/>
  <c r="JEU224" i="45"/>
  <c r="JEU225" i="45" s="1"/>
  <c r="JEV224" i="45"/>
  <c r="JEV225" i="45" s="1"/>
  <c r="JEW224" i="45"/>
  <c r="JEW225" i="45" s="1"/>
  <c r="JEX224" i="45"/>
  <c r="JEX225" i="45" s="1"/>
  <c r="JEY224" i="45"/>
  <c r="JEY225" i="45" s="1"/>
  <c r="JEZ224" i="45"/>
  <c r="JEZ225" i="45" s="1"/>
  <c r="JFA224" i="45"/>
  <c r="JFA225" i="45" s="1"/>
  <c r="JFB224" i="45"/>
  <c r="JFB225" i="45" s="1"/>
  <c r="JFC224" i="45"/>
  <c r="JFC225" i="45" s="1"/>
  <c r="JFD224" i="45"/>
  <c r="JFD225" i="45" s="1"/>
  <c r="JFE224" i="45"/>
  <c r="JFE225" i="45" s="1"/>
  <c r="JFF224" i="45"/>
  <c r="JFF225" i="45" s="1"/>
  <c r="JFG224" i="45"/>
  <c r="JFG225" i="45" s="1"/>
  <c r="JFH224" i="45"/>
  <c r="JFH225" i="45" s="1"/>
  <c r="JFI224" i="45"/>
  <c r="JFI225" i="45" s="1"/>
  <c r="JFJ224" i="45"/>
  <c r="JFJ225" i="45" s="1"/>
  <c r="JFK224" i="45"/>
  <c r="JFK225" i="45" s="1"/>
  <c r="JFL224" i="45"/>
  <c r="JFL225" i="45" s="1"/>
  <c r="JFM224" i="45"/>
  <c r="JFM225" i="45" s="1"/>
  <c r="JFN224" i="45"/>
  <c r="JFN225" i="45" s="1"/>
  <c r="JFO224" i="45"/>
  <c r="JFO225" i="45" s="1"/>
  <c r="JFP224" i="45"/>
  <c r="JFP225" i="45" s="1"/>
  <c r="JFQ224" i="45"/>
  <c r="JFQ225" i="45" s="1"/>
  <c r="JFR224" i="45"/>
  <c r="JFR225" i="45" s="1"/>
  <c r="JFS224" i="45"/>
  <c r="JFS225" i="45" s="1"/>
  <c r="JFT224" i="45"/>
  <c r="JFT225" i="45" s="1"/>
  <c r="JFU224" i="45"/>
  <c r="JFU225" i="45" s="1"/>
  <c r="JFV224" i="45"/>
  <c r="JFV225" i="45" s="1"/>
  <c r="JFW224" i="45"/>
  <c r="JFW225" i="45" s="1"/>
  <c r="JFX224" i="45"/>
  <c r="JFX225" i="45" s="1"/>
  <c r="JFY224" i="45"/>
  <c r="JFY225" i="45" s="1"/>
  <c r="JFZ224" i="45"/>
  <c r="JFZ225" i="45" s="1"/>
  <c r="JGA224" i="45"/>
  <c r="JGA225" i="45" s="1"/>
  <c r="JGB224" i="45"/>
  <c r="JGB225" i="45" s="1"/>
  <c r="JGC224" i="45"/>
  <c r="JGC225" i="45" s="1"/>
  <c r="JGD224" i="45"/>
  <c r="JGD225" i="45" s="1"/>
  <c r="JGE224" i="45"/>
  <c r="JGE225" i="45" s="1"/>
  <c r="JGF224" i="45"/>
  <c r="JGF225" i="45" s="1"/>
  <c r="JGG224" i="45"/>
  <c r="JGG225" i="45" s="1"/>
  <c r="JGH224" i="45"/>
  <c r="JGH225" i="45" s="1"/>
  <c r="JGI224" i="45"/>
  <c r="JGI225" i="45" s="1"/>
  <c r="JGJ224" i="45"/>
  <c r="JGJ225" i="45" s="1"/>
  <c r="JGK224" i="45"/>
  <c r="JGK225" i="45" s="1"/>
  <c r="JGL224" i="45"/>
  <c r="JGL225" i="45" s="1"/>
  <c r="JGM224" i="45"/>
  <c r="JGM225" i="45" s="1"/>
  <c r="JGN224" i="45"/>
  <c r="JGN225" i="45" s="1"/>
  <c r="JGO224" i="45"/>
  <c r="JGO225" i="45" s="1"/>
  <c r="JGP224" i="45"/>
  <c r="JGP225" i="45" s="1"/>
  <c r="JGQ224" i="45"/>
  <c r="JGQ225" i="45" s="1"/>
  <c r="JGR224" i="45"/>
  <c r="JGR225" i="45" s="1"/>
  <c r="JGS224" i="45"/>
  <c r="JGS225" i="45" s="1"/>
  <c r="JGT224" i="45"/>
  <c r="JGT225" i="45" s="1"/>
  <c r="JGU224" i="45"/>
  <c r="JGU225" i="45" s="1"/>
  <c r="JGV224" i="45"/>
  <c r="JGV225" i="45" s="1"/>
  <c r="JGW224" i="45"/>
  <c r="JGW225" i="45" s="1"/>
  <c r="JGX224" i="45"/>
  <c r="JGX225" i="45" s="1"/>
  <c r="JGY224" i="45"/>
  <c r="JGY225" i="45" s="1"/>
  <c r="JGZ224" i="45"/>
  <c r="JGZ225" i="45" s="1"/>
  <c r="JHA224" i="45"/>
  <c r="JHA225" i="45" s="1"/>
  <c r="JHB224" i="45"/>
  <c r="JHB225" i="45" s="1"/>
  <c r="JHC224" i="45"/>
  <c r="JHC225" i="45" s="1"/>
  <c r="JHD224" i="45"/>
  <c r="JHD225" i="45" s="1"/>
  <c r="JHE224" i="45"/>
  <c r="JHE225" i="45" s="1"/>
  <c r="JHF224" i="45"/>
  <c r="JHF225" i="45" s="1"/>
  <c r="JHG224" i="45"/>
  <c r="JHG225" i="45" s="1"/>
  <c r="JHH224" i="45"/>
  <c r="JHH225" i="45" s="1"/>
  <c r="JHI224" i="45"/>
  <c r="JHI225" i="45" s="1"/>
  <c r="JHJ224" i="45"/>
  <c r="JHJ225" i="45" s="1"/>
  <c r="JHK224" i="45"/>
  <c r="JHK225" i="45" s="1"/>
  <c r="JHL224" i="45"/>
  <c r="JHL225" i="45" s="1"/>
  <c r="JHM224" i="45"/>
  <c r="JHM225" i="45" s="1"/>
  <c r="JHN224" i="45"/>
  <c r="JHN225" i="45" s="1"/>
  <c r="JHO224" i="45"/>
  <c r="JHO225" i="45" s="1"/>
  <c r="JHP224" i="45"/>
  <c r="JHP225" i="45" s="1"/>
  <c r="JHQ224" i="45"/>
  <c r="JHQ225" i="45" s="1"/>
  <c r="JHR224" i="45"/>
  <c r="JHR225" i="45" s="1"/>
  <c r="JHS224" i="45"/>
  <c r="JHS225" i="45" s="1"/>
  <c r="JHT224" i="45"/>
  <c r="JHT225" i="45" s="1"/>
  <c r="JHU224" i="45"/>
  <c r="JHU225" i="45" s="1"/>
  <c r="JHV224" i="45"/>
  <c r="JHV225" i="45" s="1"/>
  <c r="JHW224" i="45"/>
  <c r="JHW225" i="45" s="1"/>
  <c r="JHX224" i="45"/>
  <c r="JHX225" i="45" s="1"/>
  <c r="JHY224" i="45"/>
  <c r="JHY225" i="45" s="1"/>
  <c r="JHZ224" i="45"/>
  <c r="JHZ225" i="45" s="1"/>
  <c r="JIA224" i="45"/>
  <c r="JIA225" i="45" s="1"/>
  <c r="JIB224" i="45"/>
  <c r="JIB225" i="45" s="1"/>
  <c r="JIC224" i="45"/>
  <c r="JIC225" i="45" s="1"/>
  <c r="JID224" i="45"/>
  <c r="JID225" i="45" s="1"/>
  <c r="JIE224" i="45"/>
  <c r="JIE225" i="45" s="1"/>
  <c r="JIF224" i="45"/>
  <c r="JIF225" i="45" s="1"/>
  <c r="JIG224" i="45"/>
  <c r="JIG225" i="45" s="1"/>
  <c r="JIH224" i="45"/>
  <c r="JIH225" i="45" s="1"/>
  <c r="JII224" i="45"/>
  <c r="JII225" i="45" s="1"/>
  <c r="JIJ224" i="45"/>
  <c r="JIJ225" i="45" s="1"/>
  <c r="JIK224" i="45"/>
  <c r="JIK225" i="45" s="1"/>
  <c r="JIL224" i="45"/>
  <c r="JIL225" i="45" s="1"/>
  <c r="JIM224" i="45"/>
  <c r="JIM225" i="45" s="1"/>
  <c r="JIN224" i="45"/>
  <c r="JIN225" i="45" s="1"/>
  <c r="JIO224" i="45"/>
  <c r="JIO225" i="45" s="1"/>
  <c r="JIP224" i="45"/>
  <c r="JIP225" i="45" s="1"/>
  <c r="JIQ224" i="45"/>
  <c r="JIQ225" i="45" s="1"/>
  <c r="JIR224" i="45"/>
  <c r="JIR225" i="45" s="1"/>
  <c r="JIS224" i="45"/>
  <c r="JIS225" i="45" s="1"/>
  <c r="JIT224" i="45"/>
  <c r="JIT225" i="45" s="1"/>
  <c r="JIU224" i="45"/>
  <c r="JIU225" i="45" s="1"/>
  <c r="JIV224" i="45"/>
  <c r="JIV225" i="45" s="1"/>
  <c r="JIW224" i="45"/>
  <c r="JIW225" i="45" s="1"/>
  <c r="JIX224" i="45"/>
  <c r="JIX225" i="45" s="1"/>
  <c r="JIY224" i="45"/>
  <c r="JIY225" i="45" s="1"/>
  <c r="JIZ224" i="45"/>
  <c r="JIZ225" i="45" s="1"/>
  <c r="JJA224" i="45"/>
  <c r="JJA225" i="45" s="1"/>
  <c r="JJB224" i="45"/>
  <c r="JJB225" i="45" s="1"/>
  <c r="JJC224" i="45"/>
  <c r="JJC225" i="45" s="1"/>
  <c r="JJD224" i="45"/>
  <c r="JJD225" i="45" s="1"/>
  <c r="JJE224" i="45"/>
  <c r="JJE225" i="45" s="1"/>
  <c r="JJF224" i="45"/>
  <c r="JJF225" i="45" s="1"/>
  <c r="JJG224" i="45"/>
  <c r="JJG225" i="45" s="1"/>
  <c r="JJH224" i="45"/>
  <c r="JJH225" i="45" s="1"/>
  <c r="JJI224" i="45"/>
  <c r="JJI225" i="45" s="1"/>
  <c r="JJJ224" i="45"/>
  <c r="JJJ225" i="45" s="1"/>
  <c r="JJK224" i="45"/>
  <c r="JJK225" i="45" s="1"/>
  <c r="JJL224" i="45"/>
  <c r="JJL225" i="45" s="1"/>
  <c r="JJM224" i="45"/>
  <c r="JJM225" i="45" s="1"/>
  <c r="JJN224" i="45"/>
  <c r="JJN225" i="45" s="1"/>
  <c r="JJO224" i="45"/>
  <c r="JJO225" i="45" s="1"/>
  <c r="JJP224" i="45"/>
  <c r="JJP225" i="45" s="1"/>
  <c r="JJQ224" i="45"/>
  <c r="JJQ225" i="45" s="1"/>
  <c r="JJR224" i="45"/>
  <c r="JJR225" i="45" s="1"/>
  <c r="JJS224" i="45"/>
  <c r="JJS225" i="45" s="1"/>
  <c r="JJT224" i="45"/>
  <c r="JJT225" i="45" s="1"/>
  <c r="JJU224" i="45"/>
  <c r="JJU225" i="45" s="1"/>
  <c r="JJV224" i="45"/>
  <c r="JJV225" i="45" s="1"/>
  <c r="JJW224" i="45"/>
  <c r="JJW225" i="45" s="1"/>
  <c r="JJX224" i="45"/>
  <c r="JJX225" i="45" s="1"/>
  <c r="JJY224" i="45"/>
  <c r="JJY225" i="45" s="1"/>
  <c r="JJZ224" i="45"/>
  <c r="JJZ225" i="45" s="1"/>
  <c r="JKA224" i="45"/>
  <c r="JKA225" i="45" s="1"/>
  <c r="JKB224" i="45"/>
  <c r="JKB225" i="45" s="1"/>
  <c r="JKC224" i="45"/>
  <c r="JKC225" i="45" s="1"/>
  <c r="JKD224" i="45"/>
  <c r="JKD225" i="45" s="1"/>
  <c r="JKE224" i="45"/>
  <c r="JKE225" i="45" s="1"/>
  <c r="JKF224" i="45"/>
  <c r="JKF225" i="45" s="1"/>
  <c r="JKG224" i="45"/>
  <c r="JKG225" i="45" s="1"/>
  <c r="JKH224" i="45"/>
  <c r="JKH225" i="45" s="1"/>
  <c r="JKI224" i="45"/>
  <c r="JKI225" i="45" s="1"/>
  <c r="JKJ224" i="45"/>
  <c r="JKJ225" i="45" s="1"/>
  <c r="JKK224" i="45"/>
  <c r="JKK225" i="45" s="1"/>
  <c r="JKL224" i="45"/>
  <c r="JKL225" i="45" s="1"/>
  <c r="JKM224" i="45"/>
  <c r="JKM225" i="45" s="1"/>
  <c r="JKN224" i="45"/>
  <c r="JKN225" i="45" s="1"/>
  <c r="JKO224" i="45"/>
  <c r="JKO225" i="45" s="1"/>
  <c r="JKP224" i="45"/>
  <c r="JKP225" i="45" s="1"/>
  <c r="JKQ224" i="45"/>
  <c r="JKQ225" i="45" s="1"/>
  <c r="JKR224" i="45"/>
  <c r="JKR225" i="45" s="1"/>
  <c r="JKS224" i="45"/>
  <c r="JKS225" i="45" s="1"/>
  <c r="JKT224" i="45"/>
  <c r="JKT225" i="45" s="1"/>
  <c r="JKU224" i="45"/>
  <c r="JKU225" i="45" s="1"/>
  <c r="JKV224" i="45"/>
  <c r="JKV225" i="45" s="1"/>
  <c r="JKW224" i="45"/>
  <c r="JKW225" i="45" s="1"/>
  <c r="JKX224" i="45"/>
  <c r="JKX225" i="45" s="1"/>
  <c r="JKY224" i="45"/>
  <c r="JKY225" i="45" s="1"/>
  <c r="JKZ224" i="45"/>
  <c r="JKZ225" i="45" s="1"/>
  <c r="JLA224" i="45"/>
  <c r="JLA225" i="45" s="1"/>
  <c r="JLB224" i="45"/>
  <c r="JLB225" i="45" s="1"/>
  <c r="JLC224" i="45"/>
  <c r="JLC225" i="45" s="1"/>
  <c r="JLD224" i="45"/>
  <c r="JLD225" i="45" s="1"/>
  <c r="JLE224" i="45"/>
  <c r="JLE225" i="45" s="1"/>
  <c r="JLF224" i="45"/>
  <c r="JLF225" i="45" s="1"/>
  <c r="JLG224" i="45"/>
  <c r="JLG225" i="45" s="1"/>
  <c r="JLH224" i="45"/>
  <c r="JLH225" i="45" s="1"/>
  <c r="JLI224" i="45"/>
  <c r="JLI225" i="45" s="1"/>
  <c r="JLJ224" i="45"/>
  <c r="JLJ225" i="45" s="1"/>
  <c r="JLK224" i="45"/>
  <c r="JLK225" i="45" s="1"/>
  <c r="JLL224" i="45"/>
  <c r="JLL225" i="45" s="1"/>
  <c r="JLM224" i="45"/>
  <c r="JLM225" i="45" s="1"/>
  <c r="JLN224" i="45"/>
  <c r="JLN225" i="45" s="1"/>
  <c r="JLO224" i="45"/>
  <c r="JLO225" i="45" s="1"/>
  <c r="JLP224" i="45"/>
  <c r="JLP225" i="45" s="1"/>
  <c r="JLQ224" i="45"/>
  <c r="JLQ225" i="45" s="1"/>
  <c r="JLR224" i="45"/>
  <c r="JLR225" i="45" s="1"/>
  <c r="JLS224" i="45"/>
  <c r="JLS225" i="45" s="1"/>
  <c r="JLT224" i="45"/>
  <c r="JLT225" i="45" s="1"/>
  <c r="JLU224" i="45"/>
  <c r="JLU225" i="45" s="1"/>
  <c r="JLV224" i="45"/>
  <c r="JLV225" i="45" s="1"/>
  <c r="JLW224" i="45"/>
  <c r="JLW225" i="45" s="1"/>
  <c r="JLX224" i="45"/>
  <c r="JLX225" i="45" s="1"/>
  <c r="JLY224" i="45"/>
  <c r="JLY225" i="45" s="1"/>
  <c r="JLZ224" i="45"/>
  <c r="JLZ225" i="45" s="1"/>
  <c r="JMA224" i="45"/>
  <c r="JMA225" i="45" s="1"/>
  <c r="JMB224" i="45"/>
  <c r="JMB225" i="45" s="1"/>
  <c r="JMC224" i="45"/>
  <c r="JMC225" i="45" s="1"/>
  <c r="JMD224" i="45"/>
  <c r="JMD225" i="45" s="1"/>
  <c r="JME224" i="45"/>
  <c r="JME225" i="45" s="1"/>
  <c r="JMF224" i="45"/>
  <c r="JMF225" i="45" s="1"/>
  <c r="JMG224" i="45"/>
  <c r="JMG225" i="45" s="1"/>
  <c r="JMH224" i="45"/>
  <c r="JMH225" i="45" s="1"/>
  <c r="JMI224" i="45"/>
  <c r="JMI225" i="45" s="1"/>
  <c r="JMJ224" i="45"/>
  <c r="JMJ225" i="45" s="1"/>
  <c r="JMK224" i="45"/>
  <c r="JMK225" i="45" s="1"/>
  <c r="JML224" i="45"/>
  <c r="JML225" i="45" s="1"/>
  <c r="JMM224" i="45"/>
  <c r="JMM225" i="45" s="1"/>
  <c r="JMN224" i="45"/>
  <c r="JMN225" i="45" s="1"/>
  <c r="JMO224" i="45"/>
  <c r="JMO225" i="45" s="1"/>
  <c r="JMP224" i="45"/>
  <c r="JMP225" i="45" s="1"/>
  <c r="JMQ224" i="45"/>
  <c r="JMQ225" i="45" s="1"/>
  <c r="JMR224" i="45"/>
  <c r="JMR225" i="45" s="1"/>
  <c r="JMS224" i="45"/>
  <c r="JMS225" i="45" s="1"/>
  <c r="JMT224" i="45"/>
  <c r="JMT225" i="45" s="1"/>
  <c r="JMU224" i="45"/>
  <c r="JMU225" i="45" s="1"/>
  <c r="JMV224" i="45"/>
  <c r="JMV225" i="45" s="1"/>
  <c r="JMW224" i="45"/>
  <c r="JMW225" i="45" s="1"/>
  <c r="JMX224" i="45"/>
  <c r="JMX225" i="45" s="1"/>
  <c r="JMY224" i="45"/>
  <c r="JMY225" i="45" s="1"/>
  <c r="JMZ224" i="45"/>
  <c r="JMZ225" i="45" s="1"/>
  <c r="JNA224" i="45"/>
  <c r="JNA225" i="45" s="1"/>
  <c r="JNB224" i="45"/>
  <c r="JNB225" i="45" s="1"/>
  <c r="JNC224" i="45"/>
  <c r="JNC225" i="45" s="1"/>
  <c r="JND224" i="45"/>
  <c r="JND225" i="45" s="1"/>
  <c r="JNE224" i="45"/>
  <c r="JNE225" i="45" s="1"/>
  <c r="JNF224" i="45"/>
  <c r="JNF225" i="45" s="1"/>
  <c r="JNG224" i="45"/>
  <c r="JNG225" i="45" s="1"/>
  <c r="JNH224" i="45"/>
  <c r="JNH225" i="45" s="1"/>
  <c r="JNI224" i="45"/>
  <c r="JNI225" i="45" s="1"/>
  <c r="JNJ224" i="45"/>
  <c r="JNJ225" i="45" s="1"/>
  <c r="JNK224" i="45"/>
  <c r="JNK225" i="45" s="1"/>
  <c r="JNL224" i="45"/>
  <c r="JNL225" i="45" s="1"/>
  <c r="JNM224" i="45"/>
  <c r="JNM225" i="45" s="1"/>
  <c r="JNN224" i="45"/>
  <c r="JNN225" i="45" s="1"/>
  <c r="JNO224" i="45"/>
  <c r="JNO225" i="45" s="1"/>
  <c r="JNP224" i="45"/>
  <c r="JNP225" i="45" s="1"/>
  <c r="JNQ224" i="45"/>
  <c r="JNQ225" i="45" s="1"/>
  <c r="JNR224" i="45"/>
  <c r="JNR225" i="45" s="1"/>
  <c r="JNS224" i="45"/>
  <c r="JNS225" i="45" s="1"/>
  <c r="JNT224" i="45"/>
  <c r="JNT225" i="45" s="1"/>
  <c r="JNU224" i="45"/>
  <c r="JNU225" i="45" s="1"/>
  <c r="JNV224" i="45"/>
  <c r="JNV225" i="45" s="1"/>
  <c r="JNW224" i="45"/>
  <c r="JNW225" i="45" s="1"/>
  <c r="JNX224" i="45"/>
  <c r="JNX225" i="45" s="1"/>
  <c r="JNY224" i="45"/>
  <c r="JNY225" i="45" s="1"/>
  <c r="JNZ224" i="45"/>
  <c r="JNZ225" i="45" s="1"/>
  <c r="JOA224" i="45"/>
  <c r="JOA225" i="45" s="1"/>
  <c r="JOB224" i="45"/>
  <c r="JOB225" i="45" s="1"/>
  <c r="JOC224" i="45"/>
  <c r="JOC225" i="45" s="1"/>
  <c r="JOD224" i="45"/>
  <c r="JOD225" i="45" s="1"/>
  <c r="JOE224" i="45"/>
  <c r="JOE225" i="45" s="1"/>
  <c r="JOF224" i="45"/>
  <c r="JOF225" i="45" s="1"/>
  <c r="JOG224" i="45"/>
  <c r="JOG225" i="45" s="1"/>
  <c r="JOH224" i="45"/>
  <c r="JOH225" i="45" s="1"/>
  <c r="JOI224" i="45"/>
  <c r="JOI225" i="45" s="1"/>
  <c r="JOJ224" i="45"/>
  <c r="JOJ225" i="45" s="1"/>
  <c r="JOK224" i="45"/>
  <c r="JOK225" i="45" s="1"/>
  <c r="JOL224" i="45"/>
  <c r="JOL225" i="45" s="1"/>
  <c r="JOM224" i="45"/>
  <c r="JOM225" i="45" s="1"/>
  <c r="JON224" i="45"/>
  <c r="JON225" i="45" s="1"/>
  <c r="JOO224" i="45"/>
  <c r="JOO225" i="45" s="1"/>
  <c r="JOP224" i="45"/>
  <c r="JOP225" i="45" s="1"/>
  <c r="JOQ224" i="45"/>
  <c r="JOQ225" i="45" s="1"/>
  <c r="JOR224" i="45"/>
  <c r="JOR225" i="45" s="1"/>
  <c r="JOS224" i="45"/>
  <c r="JOS225" i="45" s="1"/>
  <c r="JOT224" i="45"/>
  <c r="JOT225" i="45" s="1"/>
  <c r="JOU224" i="45"/>
  <c r="JOU225" i="45" s="1"/>
  <c r="JOV224" i="45"/>
  <c r="JOV225" i="45" s="1"/>
  <c r="JOW224" i="45"/>
  <c r="JOW225" i="45" s="1"/>
  <c r="JOX224" i="45"/>
  <c r="JOX225" i="45" s="1"/>
  <c r="JOY224" i="45"/>
  <c r="JOY225" i="45" s="1"/>
  <c r="JOZ224" i="45"/>
  <c r="JOZ225" i="45" s="1"/>
  <c r="JPA224" i="45"/>
  <c r="JPA225" i="45" s="1"/>
  <c r="JPB224" i="45"/>
  <c r="JPB225" i="45" s="1"/>
  <c r="JPC224" i="45"/>
  <c r="JPC225" i="45" s="1"/>
  <c r="JPD224" i="45"/>
  <c r="JPD225" i="45" s="1"/>
  <c r="JPE224" i="45"/>
  <c r="JPE225" i="45" s="1"/>
  <c r="JPF224" i="45"/>
  <c r="JPF225" i="45" s="1"/>
  <c r="JPG224" i="45"/>
  <c r="JPG225" i="45" s="1"/>
  <c r="JPH224" i="45"/>
  <c r="JPH225" i="45" s="1"/>
  <c r="JPI224" i="45"/>
  <c r="JPI225" i="45" s="1"/>
  <c r="JPJ224" i="45"/>
  <c r="JPJ225" i="45" s="1"/>
  <c r="JPK224" i="45"/>
  <c r="JPK225" i="45" s="1"/>
  <c r="JPL224" i="45"/>
  <c r="JPL225" i="45" s="1"/>
  <c r="JPM224" i="45"/>
  <c r="JPM225" i="45" s="1"/>
  <c r="JPN224" i="45"/>
  <c r="JPN225" i="45" s="1"/>
  <c r="JPO224" i="45"/>
  <c r="JPO225" i="45" s="1"/>
  <c r="JPP224" i="45"/>
  <c r="JPP225" i="45" s="1"/>
  <c r="JPQ224" i="45"/>
  <c r="JPQ225" i="45" s="1"/>
  <c r="JPR224" i="45"/>
  <c r="JPR225" i="45" s="1"/>
  <c r="JPS224" i="45"/>
  <c r="JPS225" i="45" s="1"/>
  <c r="JPT224" i="45"/>
  <c r="JPT225" i="45" s="1"/>
  <c r="JPU224" i="45"/>
  <c r="JPU225" i="45" s="1"/>
  <c r="JPV224" i="45"/>
  <c r="JPV225" i="45" s="1"/>
  <c r="JPW224" i="45"/>
  <c r="JPW225" i="45" s="1"/>
  <c r="JPX224" i="45"/>
  <c r="JPX225" i="45" s="1"/>
  <c r="JPY224" i="45"/>
  <c r="JPY225" i="45" s="1"/>
  <c r="JPZ224" i="45"/>
  <c r="JPZ225" i="45" s="1"/>
  <c r="JQA224" i="45"/>
  <c r="JQA225" i="45" s="1"/>
  <c r="JQB224" i="45"/>
  <c r="JQB225" i="45" s="1"/>
  <c r="JQC224" i="45"/>
  <c r="JQC225" i="45" s="1"/>
  <c r="JQD224" i="45"/>
  <c r="JQD225" i="45" s="1"/>
  <c r="JQE224" i="45"/>
  <c r="JQE225" i="45" s="1"/>
  <c r="JQF224" i="45"/>
  <c r="JQF225" i="45" s="1"/>
  <c r="JQG224" i="45"/>
  <c r="JQG225" i="45" s="1"/>
  <c r="JQH224" i="45"/>
  <c r="JQH225" i="45" s="1"/>
  <c r="JQI224" i="45"/>
  <c r="JQI225" i="45" s="1"/>
  <c r="JQJ224" i="45"/>
  <c r="JQJ225" i="45" s="1"/>
  <c r="JQK224" i="45"/>
  <c r="JQK225" i="45" s="1"/>
  <c r="JQL224" i="45"/>
  <c r="JQL225" i="45" s="1"/>
  <c r="JQM224" i="45"/>
  <c r="JQM225" i="45" s="1"/>
  <c r="JQN224" i="45"/>
  <c r="JQN225" i="45" s="1"/>
  <c r="JQO224" i="45"/>
  <c r="JQO225" i="45" s="1"/>
  <c r="JQP224" i="45"/>
  <c r="JQP225" i="45" s="1"/>
  <c r="JQQ224" i="45"/>
  <c r="JQQ225" i="45" s="1"/>
  <c r="JQR224" i="45"/>
  <c r="JQR225" i="45" s="1"/>
  <c r="JQS224" i="45"/>
  <c r="JQS225" i="45" s="1"/>
  <c r="JQT224" i="45"/>
  <c r="JQT225" i="45" s="1"/>
  <c r="JQU224" i="45"/>
  <c r="JQU225" i="45" s="1"/>
  <c r="JQV224" i="45"/>
  <c r="JQV225" i="45" s="1"/>
  <c r="JQW224" i="45"/>
  <c r="JQW225" i="45" s="1"/>
  <c r="JQX224" i="45"/>
  <c r="JQX225" i="45" s="1"/>
  <c r="JQY224" i="45"/>
  <c r="JQY225" i="45" s="1"/>
  <c r="JQZ224" i="45"/>
  <c r="JQZ225" i="45" s="1"/>
  <c r="JRA224" i="45"/>
  <c r="JRA225" i="45" s="1"/>
  <c r="JRB224" i="45"/>
  <c r="JRB225" i="45" s="1"/>
  <c r="JRC224" i="45"/>
  <c r="JRC225" i="45" s="1"/>
  <c r="JRD224" i="45"/>
  <c r="JRD225" i="45" s="1"/>
  <c r="JRE224" i="45"/>
  <c r="JRE225" i="45" s="1"/>
  <c r="JRF224" i="45"/>
  <c r="JRF225" i="45" s="1"/>
  <c r="JRG224" i="45"/>
  <c r="JRG225" i="45" s="1"/>
  <c r="JRH224" i="45"/>
  <c r="JRH225" i="45" s="1"/>
  <c r="JRI224" i="45"/>
  <c r="JRI225" i="45" s="1"/>
  <c r="JRJ224" i="45"/>
  <c r="JRJ225" i="45" s="1"/>
  <c r="JRK224" i="45"/>
  <c r="JRK225" i="45" s="1"/>
  <c r="JRL224" i="45"/>
  <c r="JRL225" i="45" s="1"/>
  <c r="JRM224" i="45"/>
  <c r="JRM225" i="45" s="1"/>
  <c r="JRN224" i="45"/>
  <c r="JRN225" i="45" s="1"/>
  <c r="JRO224" i="45"/>
  <c r="JRO225" i="45" s="1"/>
  <c r="JRP224" i="45"/>
  <c r="JRP225" i="45" s="1"/>
  <c r="JRQ224" i="45"/>
  <c r="JRQ225" i="45" s="1"/>
  <c r="JRR224" i="45"/>
  <c r="JRR225" i="45" s="1"/>
  <c r="JRS224" i="45"/>
  <c r="JRS225" i="45" s="1"/>
  <c r="JRT224" i="45"/>
  <c r="JRT225" i="45" s="1"/>
  <c r="JRU224" i="45"/>
  <c r="JRU225" i="45" s="1"/>
  <c r="JRV224" i="45"/>
  <c r="JRV225" i="45" s="1"/>
  <c r="JRW224" i="45"/>
  <c r="JRW225" i="45" s="1"/>
  <c r="JRX224" i="45"/>
  <c r="JRX225" i="45" s="1"/>
  <c r="JRY224" i="45"/>
  <c r="JRY225" i="45" s="1"/>
  <c r="JRZ224" i="45"/>
  <c r="JRZ225" i="45" s="1"/>
  <c r="JSA224" i="45"/>
  <c r="JSA225" i="45" s="1"/>
  <c r="JSB224" i="45"/>
  <c r="JSB225" i="45" s="1"/>
  <c r="JSC224" i="45"/>
  <c r="JSC225" i="45" s="1"/>
  <c r="JSD224" i="45"/>
  <c r="JSD225" i="45" s="1"/>
  <c r="JSE224" i="45"/>
  <c r="JSE225" i="45" s="1"/>
  <c r="JSF224" i="45"/>
  <c r="JSF225" i="45" s="1"/>
  <c r="JSG224" i="45"/>
  <c r="JSG225" i="45" s="1"/>
  <c r="JSH224" i="45"/>
  <c r="JSH225" i="45" s="1"/>
  <c r="JSI224" i="45"/>
  <c r="JSI225" i="45" s="1"/>
  <c r="JSJ224" i="45"/>
  <c r="JSJ225" i="45" s="1"/>
  <c r="JSK224" i="45"/>
  <c r="JSK225" i="45" s="1"/>
  <c r="JSL224" i="45"/>
  <c r="JSL225" i="45" s="1"/>
  <c r="JSM224" i="45"/>
  <c r="JSM225" i="45" s="1"/>
  <c r="JSN224" i="45"/>
  <c r="JSN225" i="45" s="1"/>
  <c r="JSO224" i="45"/>
  <c r="JSO225" i="45" s="1"/>
  <c r="JSP224" i="45"/>
  <c r="JSP225" i="45" s="1"/>
  <c r="JSQ224" i="45"/>
  <c r="JSQ225" i="45" s="1"/>
  <c r="JSR224" i="45"/>
  <c r="JSR225" i="45" s="1"/>
  <c r="JSS224" i="45"/>
  <c r="JSS225" i="45" s="1"/>
  <c r="JST224" i="45"/>
  <c r="JST225" i="45" s="1"/>
  <c r="JSU224" i="45"/>
  <c r="JSU225" i="45" s="1"/>
  <c r="JSV224" i="45"/>
  <c r="JSV225" i="45" s="1"/>
  <c r="JSW224" i="45"/>
  <c r="JSW225" i="45" s="1"/>
  <c r="JSX224" i="45"/>
  <c r="JSX225" i="45" s="1"/>
  <c r="JSY224" i="45"/>
  <c r="JSY225" i="45" s="1"/>
  <c r="JSZ224" i="45"/>
  <c r="JSZ225" i="45" s="1"/>
  <c r="JTA224" i="45"/>
  <c r="JTA225" i="45" s="1"/>
  <c r="JTB224" i="45"/>
  <c r="JTB225" i="45" s="1"/>
  <c r="JTC224" i="45"/>
  <c r="JTC225" i="45" s="1"/>
  <c r="JTD224" i="45"/>
  <c r="JTD225" i="45" s="1"/>
  <c r="JTE224" i="45"/>
  <c r="JTE225" i="45" s="1"/>
  <c r="JTF224" i="45"/>
  <c r="JTF225" i="45" s="1"/>
  <c r="JTG224" i="45"/>
  <c r="JTG225" i="45" s="1"/>
  <c r="JTH224" i="45"/>
  <c r="JTH225" i="45" s="1"/>
  <c r="JTI224" i="45"/>
  <c r="JTI225" i="45" s="1"/>
  <c r="JTJ224" i="45"/>
  <c r="JTJ225" i="45" s="1"/>
  <c r="JTK224" i="45"/>
  <c r="JTK225" i="45" s="1"/>
  <c r="JTL224" i="45"/>
  <c r="JTL225" i="45" s="1"/>
  <c r="JTM224" i="45"/>
  <c r="JTM225" i="45" s="1"/>
  <c r="JTN224" i="45"/>
  <c r="JTN225" i="45" s="1"/>
  <c r="JTO224" i="45"/>
  <c r="JTO225" i="45" s="1"/>
  <c r="JTP224" i="45"/>
  <c r="JTP225" i="45" s="1"/>
  <c r="JTQ224" i="45"/>
  <c r="JTQ225" i="45" s="1"/>
  <c r="JTR224" i="45"/>
  <c r="JTR225" i="45" s="1"/>
  <c r="JTS224" i="45"/>
  <c r="JTS225" i="45" s="1"/>
  <c r="JTT224" i="45"/>
  <c r="JTT225" i="45" s="1"/>
  <c r="JTU224" i="45"/>
  <c r="JTU225" i="45" s="1"/>
  <c r="JTV224" i="45"/>
  <c r="JTV225" i="45" s="1"/>
  <c r="JTW224" i="45"/>
  <c r="JTW225" i="45" s="1"/>
  <c r="JTX224" i="45"/>
  <c r="JTX225" i="45" s="1"/>
  <c r="JTY224" i="45"/>
  <c r="JTY225" i="45" s="1"/>
  <c r="JTZ224" i="45"/>
  <c r="JTZ225" i="45" s="1"/>
  <c r="JUA224" i="45"/>
  <c r="JUA225" i="45" s="1"/>
  <c r="JUB224" i="45"/>
  <c r="JUB225" i="45" s="1"/>
  <c r="JUC224" i="45"/>
  <c r="JUC225" i="45" s="1"/>
  <c r="JUD224" i="45"/>
  <c r="JUD225" i="45" s="1"/>
  <c r="JUE224" i="45"/>
  <c r="JUE225" i="45" s="1"/>
  <c r="JUF224" i="45"/>
  <c r="JUF225" i="45" s="1"/>
  <c r="JUG224" i="45"/>
  <c r="JUG225" i="45" s="1"/>
  <c r="JUH224" i="45"/>
  <c r="JUH225" i="45" s="1"/>
  <c r="JUI224" i="45"/>
  <c r="JUI225" i="45" s="1"/>
  <c r="JUJ224" i="45"/>
  <c r="JUJ225" i="45" s="1"/>
  <c r="JUK224" i="45"/>
  <c r="JUK225" i="45" s="1"/>
  <c r="JUL224" i="45"/>
  <c r="JUL225" i="45" s="1"/>
  <c r="JUM224" i="45"/>
  <c r="JUM225" i="45" s="1"/>
  <c r="JUN224" i="45"/>
  <c r="JUN225" i="45" s="1"/>
  <c r="JUO224" i="45"/>
  <c r="JUO225" i="45" s="1"/>
  <c r="JUP224" i="45"/>
  <c r="JUP225" i="45" s="1"/>
  <c r="JUQ224" i="45"/>
  <c r="JUQ225" i="45" s="1"/>
  <c r="JUR224" i="45"/>
  <c r="JUR225" i="45" s="1"/>
  <c r="JUS224" i="45"/>
  <c r="JUS225" i="45" s="1"/>
  <c r="JUT224" i="45"/>
  <c r="JUT225" i="45" s="1"/>
  <c r="JUU224" i="45"/>
  <c r="JUU225" i="45" s="1"/>
  <c r="JUV224" i="45"/>
  <c r="JUV225" i="45" s="1"/>
  <c r="JUW224" i="45"/>
  <c r="JUW225" i="45" s="1"/>
  <c r="JUX224" i="45"/>
  <c r="JUX225" i="45" s="1"/>
  <c r="JUY224" i="45"/>
  <c r="JUY225" i="45" s="1"/>
  <c r="JUZ224" i="45"/>
  <c r="JUZ225" i="45" s="1"/>
  <c r="JVA224" i="45"/>
  <c r="JVA225" i="45" s="1"/>
  <c r="JVB224" i="45"/>
  <c r="JVB225" i="45" s="1"/>
  <c r="JVC224" i="45"/>
  <c r="JVC225" i="45" s="1"/>
  <c r="JVD224" i="45"/>
  <c r="JVD225" i="45" s="1"/>
  <c r="JVE224" i="45"/>
  <c r="JVE225" i="45" s="1"/>
  <c r="JVF224" i="45"/>
  <c r="JVF225" i="45" s="1"/>
  <c r="JVG224" i="45"/>
  <c r="JVG225" i="45" s="1"/>
  <c r="JVH224" i="45"/>
  <c r="JVH225" i="45" s="1"/>
  <c r="JVI224" i="45"/>
  <c r="JVI225" i="45" s="1"/>
  <c r="JVJ224" i="45"/>
  <c r="JVJ225" i="45" s="1"/>
  <c r="JVK224" i="45"/>
  <c r="JVK225" i="45" s="1"/>
  <c r="JVL224" i="45"/>
  <c r="JVL225" i="45" s="1"/>
  <c r="JVM224" i="45"/>
  <c r="JVM225" i="45" s="1"/>
  <c r="JVN224" i="45"/>
  <c r="JVN225" i="45" s="1"/>
  <c r="JVO224" i="45"/>
  <c r="JVO225" i="45" s="1"/>
  <c r="JVP224" i="45"/>
  <c r="JVP225" i="45" s="1"/>
  <c r="JVQ224" i="45"/>
  <c r="JVQ225" i="45" s="1"/>
  <c r="JVR224" i="45"/>
  <c r="JVR225" i="45" s="1"/>
  <c r="JVS224" i="45"/>
  <c r="JVS225" i="45" s="1"/>
  <c r="JVT224" i="45"/>
  <c r="JVT225" i="45" s="1"/>
  <c r="JVU224" i="45"/>
  <c r="JVU225" i="45" s="1"/>
  <c r="JVV224" i="45"/>
  <c r="JVV225" i="45" s="1"/>
  <c r="JVW224" i="45"/>
  <c r="JVW225" i="45" s="1"/>
  <c r="JVX224" i="45"/>
  <c r="JVX225" i="45" s="1"/>
  <c r="JVY224" i="45"/>
  <c r="JVY225" i="45" s="1"/>
  <c r="JVZ224" i="45"/>
  <c r="JVZ225" i="45" s="1"/>
  <c r="JWA224" i="45"/>
  <c r="JWA225" i="45" s="1"/>
  <c r="JWB224" i="45"/>
  <c r="JWB225" i="45" s="1"/>
  <c r="JWC224" i="45"/>
  <c r="JWC225" i="45" s="1"/>
  <c r="JWD224" i="45"/>
  <c r="JWD225" i="45" s="1"/>
  <c r="JWE224" i="45"/>
  <c r="JWE225" i="45" s="1"/>
  <c r="JWF224" i="45"/>
  <c r="JWF225" i="45" s="1"/>
  <c r="JWG224" i="45"/>
  <c r="JWG225" i="45" s="1"/>
  <c r="JWH224" i="45"/>
  <c r="JWH225" i="45" s="1"/>
  <c r="JWI224" i="45"/>
  <c r="JWI225" i="45" s="1"/>
  <c r="JWJ224" i="45"/>
  <c r="JWJ225" i="45" s="1"/>
  <c r="JWK224" i="45"/>
  <c r="JWK225" i="45" s="1"/>
  <c r="JWL224" i="45"/>
  <c r="JWL225" i="45" s="1"/>
  <c r="JWM224" i="45"/>
  <c r="JWM225" i="45" s="1"/>
  <c r="JWN224" i="45"/>
  <c r="JWN225" i="45" s="1"/>
  <c r="JWO224" i="45"/>
  <c r="JWO225" i="45" s="1"/>
  <c r="JWP224" i="45"/>
  <c r="JWP225" i="45" s="1"/>
  <c r="JWQ224" i="45"/>
  <c r="JWQ225" i="45" s="1"/>
  <c r="JWR224" i="45"/>
  <c r="JWR225" i="45" s="1"/>
  <c r="JWS224" i="45"/>
  <c r="JWS225" i="45" s="1"/>
  <c r="JWT224" i="45"/>
  <c r="JWT225" i="45" s="1"/>
  <c r="JWU224" i="45"/>
  <c r="JWU225" i="45" s="1"/>
  <c r="JWV224" i="45"/>
  <c r="JWV225" i="45" s="1"/>
  <c r="JWW224" i="45"/>
  <c r="JWW225" i="45" s="1"/>
  <c r="JWX224" i="45"/>
  <c r="JWX225" i="45" s="1"/>
  <c r="JWY224" i="45"/>
  <c r="JWY225" i="45" s="1"/>
  <c r="JWZ224" i="45"/>
  <c r="JWZ225" i="45" s="1"/>
  <c r="JXA224" i="45"/>
  <c r="JXA225" i="45" s="1"/>
  <c r="JXB224" i="45"/>
  <c r="JXB225" i="45" s="1"/>
  <c r="JXC224" i="45"/>
  <c r="JXC225" i="45" s="1"/>
  <c r="JXD224" i="45"/>
  <c r="JXD225" i="45" s="1"/>
  <c r="JXE224" i="45"/>
  <c r="JXE225" i="45" s="1"/>
  <c r="JXF224" i="45"/>
  <c r="JXF225" i="45" s="1"/>
  <c r="JXG224" i="45"/>
  <c r="JXG225" i="45" s="1"/>
  <c r="JXH224" i="45"/>
  <c r="JXH225" i="45" s="1"/>
  <c r="JXI224" i="45"/>
  <c r="JXI225" i="45" s="1"/>
  <c r="JXJ224" i="45"/>
  <c r="JXJ225" i="45" s="1"/>
  <c r="JXK224" i="45"/>
  <c r="JXK225" i="45" s="1"/>
  <c r="JXL224" i="45"/>
  <c r="JXL225" i="45" s="1"/>
  <c r="JXM224" i="45"/>
  <c r="JXM225" i="45" s="1"/>
  <c r="JXN224" i="45"/>
  <c r="JXN225" i="45" s="1"/>
  <c r="JXO224" i="45"/>
  <c r="JXO225" i="45" s="1"/>
  <c r="JXP224" i="45"/>
  <c r="JXP225" i="45" s="1"/>
  <c r="JXQ224" i="45"/>
  <c r="JXQ225" i="45" s="1"/>
  <c r="JXR224" i="45"/>
  <c r="JXR225" i="45" s="1"/>
  <c r="JXS224" i="45"/>
  <c r="JXS225" i="45" s="1"/>
  <c r="JXT224" i="45"/>
  <c r="JXT225" i="45" s="1"/>
  <c r="JXU224" i="45"/>
  <c r="JXU225" i="45" s="1"/>
  <c r="JXV224" i="45"/>
  <c r="JXV225" i="45" s="1"/>
  <c r="JXW224" i="45"/>
  <c r="JXW225" i="45" s="1"/>
  <c r="JXX224" i="45"/>
  <c r="JXX225" i="45" s="1"/>
  <c r="JXY224" i="45"/>
  <c r="JXY225" i="45" s="1"/>
  <c r="JXZ224" i="45"/>
  <c r="JXZ225" i="45" s="1"/>
  <c r="JYA224" i="45"/>
  <c r="JYA225" i="45" s="1"/>
  <c r="JYB224" i="45"/>
  <c r="JYB225" i="45" s="1"/>
  <c r="JYC224" i="45"/>
  <c r="JYC225" i="45" s="1"/>
  <c r="JYD224" i="45"/>
  <c r="JYD225" i="45" s="1"/>
  <c r="JYE224" i="45"/>
  <c r="JYE225" i="45" s="1"/>
  <c r="JYF224" i="45"/>
  <c r="JYF225" i="45" s="1"/>
  <c r="JYG224" i="45"/>
  <c r="JYG225" i="45" s="1"/>
  <c r="JYH224" i="45"/>
  <c r="JYH225" i="45" s="1"/>
  <c r="JYI224" i="45"/>
  <c r="JYI225" i="45" s="1"/>
  <c r="JYJ224" i="45"/>
  <c r="JYJ225" i="45" s="1"/>
  <c r="JYK224" i="45"/>
  <c r="JYK225" i="45" s="1"/>
  <c r="JYL224" i="45"/>
  <c r="JYL225" i="45" s="1"/>
  <c r="JYM224" i="45"/>
  <c r="JYM225" i="45" s="1"/>
  <c r="JYN224" i="45"/>
  <c r="JYN225" i="45" s="1"/>
  <c r="JYO224" i="45"/>
  <c r="JYO225" i="45" s="1"/>
  <c r="JYP224" i="45"/>
  <c r="JYP225" i="45" s="1"/>
  <c r="JYQ224" i="45"/>
  <c r="JYQ225" i="45" s="1"/>
  <c r="JYR224" i="45"/>
  <c r="JYR225" i="45" s="1"/>
  <c r="JYS224" i="45"/>
  <c r="JYS225" i="45" s="1"/>
  <c r="JYT224" i="45"/>
  <c r="JYT225" i="45" s="1"/>
  <c r="JYU224" i="45"/>
  <c r="JYU225" i="45" s="1"/>
  <c r="JYV224" i="45"/>
  <c r="JYV225" i="45" s="1"/>
  <c r="JYW224" i="45"/>
  <c r="JYW225" i="45" s="1"/>
  <c r="JYX224" i="45"/>
  <c r="JYX225" i="45" s="1"/>
  <c r="JYY224" i="45"/>
  <c r="JYY225" i="45" s="1"/>
  <c r="JYZ224" i="45"/>
  <c r="JYZ225" i="45" s="1"/>
  <c r="JZA224" i="45"/>
  <c r="JZA225" i="45" s="1"/>
  <c r="JZB224" i="45"/>
  <c r="JZB225" i="45" s="1"/>
  <c r="JZC224" i="45"/>
  <c r="JZC225" i="45" s="1"/>
  <c r="JZD224" i="45"/>
  <c r="JZD225" i="45" s="1"/>
  <c r="JZE224" i="45"/>
  <c r="JZE225" i="45" s="1"/>
  <c r="JZF224" i="45"/>
  <c r="JZF225" i="45" s="1"/>
  <c r="JZG224" i="45"/>
  <c r="JZG225" i="45" s="1"/>
  <c r="JZH224" i="45"/>
  <c r="JZH225" i="45" s="1"/>
  <c r="JZI224" i="45"/>
  <c r="JZI225" i="45" s="1"/>
  <c r="JZJ224" i="45"/>
  <c r="JZJ225" i="45" s="1"/>
  <c r="JZK224" i="45"/>
  <c r="JZK225" i="45" s="1"/>
  <c r="JZL224" i="45"/>
  <c r="JZL225" i="45" s="1"/>
  <c r="JZM224" i="45"/>
  <c r="JZM225" i="45" s="1"/>
  <c r="JZN224" i="45"/>
  <c r="JZN225" i="45" s="1"/>
  <c r="JZO224" i="45"/>
  <c r="JZO225" i="45" s="1"/>
  <c r="JZP224" i="45"/>
  <c r="JZP225" i="45" s="1"/>
  <c r="JZQ224" i="45"/>
  <c r="JZQ225" i="45" s="1"/>
  <c r="JZR224" i="45"/>
  <c r="JZR225" i="45" s="1"/>
  <c r="JZS224" i="45"/>
  <c r="JZS225" i="45" s="1"/>
  <c r="JZT224" i="45"/>
  <c r="JZT225" i="45" s="1"/>
  <c r="JZU224" i="45"/>
  <c r="JZU225" i="45" s="1"/>
  <c r="JZV224" i="45"/>
  <c r="JZV225" i="45" s="1"/>
  <c r="JZW224" i="45"/>
  <c r="JZW225" i="45" s="1"/>
  <c r="JZX224" i="45"/>
  <c r="JZX225" i="45" s="1"/>
  <c r="JZY224" i="45"/>
  <c r="JZY225" i="45" s="1"/>
  <c r="JZZ224" i="45"/>
  <c r="JZZ225" i="45" s="1"/>
  <c r="KAA224" i="45"/>
  <c r="KAA225" i="45" s="1"/>
  <c r="KAB224" i="45"/>
  <c r="KAB225" i="45" s="1"/>
  <c r="KAC224" i="45"/>
  <c r="KAC225" i="45" s="1"/>
  <c r="KAD224" i="45"/>
  <c r="KAD225" i="45" s="1"/>
  <c r="KAE224" i="45"/>
  <c r="KAE225" i="45" s="1"/>
  <c r="KAF224" i="45"/>
  <c r="KAF225" i="45" s="1"/>
  <c r="KAG224" i="45"/>
  <c r="KAG225" i="45" s="1"/>
  <c r="KAH224" i="45"/>
  <c r="KAH225" i="45" s="1"/>
  <c r="KAI224" i="45"/>
  <c r="KAI225" i="45" s="1"/>
  <c r="KAJ224" i="45"/>
  <c r="KAJ225" i="45" s="1"/>
  <c r="KAK224" i="45"/>
  <c r="KAK225" i="45" s="1"/>
  <c r="KAL224" i="45"/>
  <c r="KAL225" i="45" s="1"/>
  <c r="KAM224" i="45"/>
  <c r="KAM225" i="45" s="1"/>
  <c r="KAN224" i="45"/>
  <c r="KAN225" i="45" s="1"/>
  <c r="KAO224" i="45"/>
  <c r="KAO225" i="45" s="1"/>
  <c r="KAP224" i="45"/>
  <c r="KAP225" i="45" s="1"/>
  <c r="KAQ224" i="45"/>
  <c r="KAQ225" i="45" s="1"/>
  <c r="KAR224" i="45"/>
  <c r="KAR225" i="45" s="1"/>
  <c r="KAS224" i="45"/>
  <c r="KAS225" i="45" s="1"/>
  <c r="KAT224" i="45"/>
  <c r="KAT225" i="45" s="1"/>
  <c r="KAU224" i="45"/>
  <c r="KAU225" i="45" s="1"/>
  <c r="KAV224" i="45"/>
  <c r="KAV225" i="45" s="1"/>
  <c r="KAW224" i="45"/>
  <c r="KAW225" i="45" s="1"/>
  <c r="KAX224" i="45"/>
  <c r="KAX225" i="45" s="1"/>
  <c r="KAY224" i="45"/>
  <c r="KAY225" i="45" s="1"/>
  <c r="KAZ224" i="45"/>
  <c r="KAZ225" i="45" s="1"/>
  <c r="KBA224" i="45"/>
  <c r="KBA225" i="45" s="1"/>
  <c r="KBB224" i="45"/>
  <c r="KBB225" i="45" s="1"/>
  <c r="KBC224" i="45"/>
  <c r="KBC225" i="45" s="1"/>
  <c r="KBD224" i="45"/>
  <c r="KBD225" i="45" s="1"/>
  <c r="KBE224" i="45"/>
  <c r="KBE225" i="45" s="1"/>
  <c r="KBF224" i="45"/>
  <c r="KBF225" i="45" s="1"/>
  <c r="KBG224" i="45"/>
  <c r="KBG225" i="45" s="1"/>
  <c r="KBH224" i="45"/>
  <c r="KBH225" i="45" s="1"/>
  <c r="KBI224" i="45"/>
  <c r="KBI225" i="45" s="1"/>
  <c r="KBJ224" i="45"/>
  <c r="KBJ225" i="45" s="1"/>
  <c r="KBK224" i="45"/>
  <c r="KBK225" i="45" s="1"/>
  <c r="KBL224" i="45"/>
  <c r="KBL225" i="45" s="1"/>
  <c r="KBM224" i="45"/>
  <c r="KBM225" i="45" s="1"/>
  <c r="KBN224" i="45"/>
  <c r="KBN225" i="45" s="1"/>
  <c r="KBO224" i="45"/>
  <c r="KBO225" i="45" s="1"/>
  <c r="KBP224" i="45"/>
  <c r="KBP225" i="45" s="1"/>
  <c r="KBQ224" i="45"/>
  <c r="KBQ225" i="45" s="1"/>
  <c r="KBR224" i="45"/>
  <c r="KBR225" i="45" s="1"/>
  <c r="KBS224" i="45"/>
  <c r="KBS225" i="45" s="1"/>
  <c r="KBT224" i="45"/>
  <c r="KBT225" i="45" s="1"/>
  <c r="KBU224" i="45"/>
  <c r="KBU225" i="45" s="1"/>
  <c r="KBV224" i="45"/>
  <c r="KBV225" i="45" s="1"/>
  <c r="KBW224" i="45"/>
  <c r="KBW225" i="45" s="1"/>
  <c r="KBX224" i="45"/>
  <c r="KBX225" i="45" s="1"/>
  <c r="KBY224" i="45"/>
  <c r="KBY225" i="45" s="1"/>
  <c r="KBZ224" i="45"/>
  <c r="KBZ225" i="45" s="1"/>
  <c r="KCA224" i="45"/>
  <c r="KCA225" i="45" s="1"/>
  <c r="KCB224" i="45"/>
  <c r="KCB225" i="45" s="1"/>
  <c r="KCC224" i="45"/>
  <c r="KCC225" i="45" s="1"/>
  <c r="KCD224" i="45"/>
  <c r="KCD225" i="45" s="1"/>
  <c r="KCE224" i="45"/>
  <c r="KCE225" i="45" s="1"/>
  <c r="KCF224" i="45"/>
  <c r="KCF225" i="45" s="1"/>
  <c r="KCG224" i="45"/>
  <c r="KCG225" i="45" s="1"/>
  <c r="KCH224" i="45"/>
  <c r="KCH225" i="45" s="1"/>
  <c r="KCI224" i="45"/>
  <c r="KCI225" i="45" s="1"/>
  <c r="KCJ224" i="45"/>
  <c r="KCJ225" i="45" s="1"/>
  <c r="KCK224" i="45"/>
  <c r="KCK225" i="45" s="1"/>
  <c r="KCL224" i="45"/>
  <c r="KCL225" i="45" s="1"/>
  <c r="KCM224" i="45"/>
  <c r="KCM225" i="45" s="1"/>
  <c r="KCN224" i="45"/>
  <c r="KCN225" i="45" s="1"/>
  <c r="KCO224" i="45"/>
  <c r="KCO225" i="45" s="1"/>
  <c r="KCP224" i="45"/>
  <c r="KCP225" i="45" s="1"/>
  <c r="KCQ224" i="45"/>
  <c r="KCQ225" i="45" s="1"/>
  <c r="KCR224" i="45"/>
  <c r="KCR225" i="45" s="1"/>
  <c r="KCS224" i="45"/>
  <c r="KCS225" i="45" s="1"/>
  <c r="KCT224" i="45"/>
  <c r="KCT225" i="45" s="1"/>
  <c r="KCU224" i="45"/>
  <c r="KCU225" i="45" s="1"/>
  <c r="KCV224" i="45"/>
  <c r="KCV225" i="45" s="1"/>
  <c r="KCW224" i="45"/>
  <c r="KCW225" i="45" s="1"/>
  <c r="KCX224" i="45"/>
  <c r="KCX225" i="45" s="1"/>
  <c r="KCY224" i="45"/>
  <c r="KCY225" i="45" s="1"/>
  <c r="KCZ224" i="45"/>
  <c r="KCZ225" i="45" s="1"/>
  <c r="KDA224" i="45"/>
  <c r="KDA225" i="45" s="1"/>
  <c r="KDB224" i="45"/>
  <c r="KDB225" i="45" s="1"/>
  <c r="KDC224" i="45"/>
  <c r="KDC225" i="45" s="1"/>
  <c r="KDD224" i="45"/>
  <c r="KDD225" i="45" s="1"/>
  <c r="KDE224" i="45"/>
  <c r="KDE225" i="45" s="1"/>
  <c r="KDF224" i="45"/>
  <c r="KDF225" i="45" s="1"/>
  <c r="KDG224" i="45"/>
  <c r="KDG225" i="45" s="1"/>
  <c r="KDH224" i="45"/>
  <c r="KDH225" i="45" s="1"/>
  <c r="KDI224" i="45"/>
  <c r="KDI225" i="45" s="1"/>
  <c r="KDJ224" i="45"/>
  <c r="KDJ225" i="45" s="1"/>
  <c r="KDK224" i="45"/>
  <c r="KDK225" i="45" s="1"/>
  <c r="KDL224" i="45"/>
  <c r="KDL225" i="45" s="1"/>
  <c r="KDM224" i="45"/>
  <c r="KDM225" i="45" s="1"/>
  <c r="KDN224" i="45"/>
  <c r="KDN225" i="45" s="1"/>
  <c r="KDO224" i="45"/>
  <c r="KDO225" i="45" s="1"/>
  <c r="KDP224" i="45"/>
  <c r="KDP225" i="45" s="1"/>
  <c r="KDQ224" i="45"/>
  <c r="KDQ225" i="45" s="1"/>
  <c r="KDR224" i="45"/>
  <c r="KDR225" i="45" s="1"/>
  <c r="KDS224" i="45"/>
  <c r="KDS225" i="45" s="1"/>
  <c r="KDT224" i="45"/>
  <c r="KDT225" i="45" s="1"/>
  <c r="KDU224" i="45"/>
  <c r="KDU225" i="45" s="1"/>
  <c r="KDV224" i="45"/>
  <c r="KDV225" i="45" s="1"/>
  <c r="KDW224" i="45"/>
  <c r="KDW225" i="45" s="1"/>
  <c r="KDX224" i="45"/>
  <c r="KDX225" i="45" s="1"/>
  <c r="KDY224" i="45"/>
  <c r="KDY225" i="45" s="1"/>
  <c r="KDZ224" i="45"/>
  <c r="KDZ225" i="45" s="1"/>
  <c r="KEA224" i="45"/>
  <c r="KEA225" i="45" s="1"/>
  <c r="KEB224" i="45"/>
  <c r="KEB225" i="45" s="1"/>
  <c r="KEC224" i="45"/>
  <c r="KEC225" i="45" s="1"/>
  <c r="KED224" i="45"/>
  <c r="KED225" i="45" s="1"/>
  <c r="KEE224" i="45"/>
  <c r="KEE225" i="45" s="1"/>
  <c r="KEF224" i="45"/>
  <c r="KEF225" i="45" s="1"/>
  <c r="KEG224" i="45"/>
  <c r="KEG225" i="45" s="1"/>
  <c r="KEH224" i="45"/>
  <c r="KEH225" i="45" s="1"/>
  <c r="KEI224" i="45"/>
  <c r="KEI225" i="45" s="1"/>
  <c r="KEJ224" i="45"/>
  <c r="KEJ225" i="45" s="1"/>
  <c r="KEK224" i="45"/>
  <c r="KEK225" i="45" s="1"/>
  <c r="KEL224" i="45"/>
  <c r="KEL225" i="45" s="1"/>
  <c r="KEM224" i="45"/>
  <c r="KEM225" i="45" s="1"/>
  <c r="KEN224" i="45"/>
  <c r="KEN225" i="45" s="1"/>
  <c r="KEO224" i="45"/>
  <c r="KEO225" i="45" s="1"/>
  <c r="KEP224" i="45"/>
  <c r="KEP225" i="45" s="1"/>
  <c r="KEQ224" i="45"/>
  <c r="KEQ225" i="45" s="1"/>
  <c r="KER224" i="45"/>
  <c r="KER225" i="45" s="1"/>
  <c r="KES224" i="45"/>
  <c r="KES225" i="45" s="1"/>
  <c r="KET224" i="45"/>
  <c r="KET225" i="45" s="1"/>
  <c r="KEU224" i="45"/>
  <c r="KEU225" i="45" s="1"/>
  <c r="KEV224" i="45"/>
  <c r="KEV225" i="45" s="1"/>
  <c r="KEW224" i="45"/>
  <c r="KEW225" i="45" s="1"/>
  <c r="KEX224" i="45"/>
  <c r="KEX225" i="45" s="1"/>
  <c r="KEY224" i="45"/>
  <c r="KEY225" i="45" s="1"/>
  <c r="KEZ224" i="45"/>
  <c r="KEZ225" i="45" s="1"/>
  <c r="KFA224" i="45"/>
  <c r="KFA225" i="45" s="1"/>
  <c r="KFB224" i="45"/>
  <c r="KFB225" i="45" s="1"/>
  <c r="KFC224" i="45"/>
  <c r="KFC225" i="45" s="1"/>
  <c r="KFD224" i="45"/>
  <c r="KFD225" i="45" s="1"/>
  <c r="KFE224" i="45"/>
  <c r="KFE225" i="45" s="1"/>
  <c r="KFF224" i="45"/>
  <c r="KFF225" i="45" s="1"/>
  <c r="KFG224" i="45"/>
  <c r="KFG225" i="45" s="1"/>
  <c r="KFH224" i="45"/>
  <c r="KFH225" i="45" s="1"/>
  <c r="KFI224" i="45"/>
  <c r="KFI225" i="45" s="1"/>
  <c r="KFJ224" i="45"/>
  <c r="KFJ225" i="45" s="1"/>
  <c r="KFK224" i="45"/>
  <c r="KFK225" i="45" s="1"/>
  <c r="KFL224" i="45"/>
  <c r="KFL225" i="45" s="1"/>
  <c r="KFM224" i="45"/>
  <c r="KFM225" i="45" s="1"/>
  <c r="KFN224" i="45"/>
  <c r="KFN225" i="45" s="1"/>
  <c r="KFO224" i="45"/>
  <c r="KFO225" i="45" s="1"/>
  <c r="KFP224" i="45"/>
  <c r="KFP225" i="45" s="1"/>
  <c r="KFQ224" i="45"/>
  <c r="KFQ225" i="45" s="1"/>
  <c r="KFR224" i="45"/>
  <c r="KFR225" i="45" s="1"/>
  <c r="KFS224" i="45"/>
  <c r="KFS225" i="45" s="1"/>
  <c r="KFT224" i="45"/>
  <c r="KFT225" i="45" s="1"/>
  <c r="KFU224" i="45"/>
  <c r="KFU225" i="45" s="1"/>
  <c r="KFV224" i="45"/>
  <c r="KFV225" i="45" s="1"/>
  <c r="KFW224" i="45"/>
  <c r="KFW225" i="45" s="1"/>
  <c r="KFX224" i="45"/>
  <c r="KFX225" i="45" s="1"/>
  <c r="KFY224" i="45"/>
  <c r="KFY225" i="45" s="1"/>
  <c r="KFZ224" i="45"/>
  <c r="KFZ225" i="45" s="1"/>
  <c r="KGA224" i="45"/>
  <c r="KGA225" i="45" s="1"/>
  <c r="KGB224" i="45"/>
  <c r="KGB225" i="45" s="1"/>
  <c r="KGC224" i="45"/>
  <c r="KGC225" i="45" s="1"/>
  <c r="KGD224" i="45"/>
  <c r="KGD225" i="45" s="1"/>
  <c r="KGE224" i="45"/>
  <c r="KGE225" i="45" s="1"/>
  <c r="KGF224" i="45"/>
  <c r="KGF225" i="45" s="1"/>
  <c r="KGG224" i="45"/>
  <c r="KGG225" i="45" s="1"/>
  <c r="KGH224" i="45"/>
  <c r="KGH225" i="45" s="1"/>
  <c r="KGI224" i="45"/>
  <c r="KGI225" i="45" s="1"/>
  <c r="KGJ224" i="45"/>
  <c r="KGJ225" i="45" s="1"/>
  <c r="KGK224" i="45"/>
  <c r="KGK225" i="45" s="1"/>
  <c r="KGL224" i="45"/>
  <c r="KGL225" i="45" s="1"/>
  <c r="KGM224" i="45"/>
  <c r="KGM225" i="45" s="1"/>
  <c r="KGN224" i="45"/>
  <c r="KGN225" i="45" s="1"/>
  <c r="KGO224" i="45"/>
  <c r="KGO225" i="45" s="1"/>
  <c r="KGP224" i="45"/>
  <c r="KGP225" i="45" s="1"/>
  <c r="KGQ224" i="45"/>
  <c r="KGQ225" i="45" s="1"/>
  <c r="KGR224" i="45"/>
  <c r="KGR225" i="45" s="1"/>
  <c r="KGS224" i="45"/>
  <c r="KGS225" i="45" s="1"/>
  <c r="KGT224" i="45"/>
  <c r="KGT225" i="45" s="1"/>
  <c r="KGU224" i="45"/>
  <c r="KGU225" i="45" s="1"/>
  <c r="KGV224" i="45"/>
  <c r="KGV225" i="45" s="1"/>
  <c r="KGW224" i="45"/>
  <c r="KGW225" i="45" s="1"/>
  <c r="KGX224" i="45"/>
  <c r="KGX225" i="45" s="1"/>
  <c r="KGY224" i="45"/>
  <c r="KGY225" i="45" s="1"/>
  <c r="KGZ224" i="45"/>
  <c r="KGZ225" i="45" s="1"/>
  <c r="KHA224" i="45"/>
  <c r="KHA225" i="45" s="1"/>
  <c r="KHB224" i="45"/>
  <c r="KHB225" i="45" s="1"/>
  <c r="KHC224" i="45"/>
  <c r="KHC225" i="45" s="1"/>
  <c r="KHD224" i="45"/>
  <c r="KHD225" i="45" s="1"/>
  <c r="KHE224" i="45"/>
  <c r="KHE225" i="45" s="1"/>
  <c r="KHF224" i="45"/>
  <c r="KHF225" i="45" s="1"/>
  <c r="KHG224" i="45"/>
  <c r="KHG225" i="45" s="1"/>
  <c r="KHH224" i="45"/>
  <c r="KHH225" i="45" s="1"/>
  <c r="KHI224" i="45"/>
  <c r="KHI225" i="45" s="1"/>
  <c r="KHJ224" i="45"/>
  <c r="KHJ225" i="45" s="1"/>
  <c r="KHK224" i="45"/>
  <c r="KHK225" i="45" s="1"/>
  <c r="KHL224" i="45"/>
  <c r="KHL225" i="45" s="1"/>
  <c r="KHM224" i="45"/>
  <c r="KHM225" i="45" s="1"/>
  <c r="KHN224" i="45"/>
  <c r="KHN225" i="45" s="1"/>
  <c r="KHO224" i="45"/>
  <c r="KHO225" i="45" s="1"/>
  <c r="KHP224" i="45"/>
  <c r="KHP225" i="45" s="1"/>
  <c r="KHQ224" i="45"/>
  <c r="KHQ225" i="45" s="1"/>
  <c r="KHR224" i="45"/>
  <c r="KHR225" i="45" s="1"/>
  <c r="KHS224" i="45"/>
  <c r="KHS225" i="45" s="1"/>
  <c r="KHT224" i="45"/>
  <c r="KHT225" i="45" s="1"/>
  <c r="KHU224" i="45"/>
  <c r="KHU225" i="45" s="1"/>
  <c r="KHV224" i="45"/>
  <c r="KHV225" i="45" s="1"/>
  <c r="KHW224" i="45"/>
  <c r="KHW225" i="45" s="1"/>
  <c r="KHX224" i="45"/>
  <c r="KHX225" i="45" s="1"/>
  <c r="KHY224" i="45"/>
  <c r="KHY225" i="45" s="1"/>
  <c r="KHZ224" i="45"/>
  <c r="KHZ225" i="45" s="1"/>
  <c r="KIA224" i="45"/>
  <c r="KIA225" i="45" s="1"/>
  <c r="KIB224" i="45"/>
  <c r="KIB225" i="45" s="1"/>
  <c r="KIC224" i="45"/>
  <c r="KIC225" i="45" s="1"/>
  <c r="KID224" i="45"/>
  <c r="KID225" i="45" s="1"/>
  <c r="KIE224" i="45"/>
  <c r="KIE225" i="45" s="1"/>
  <c r="KIF224" i="45"/>
  <c r="KIF225" i="45" s="1"/>
  <c r="KIG224" i="45"/>
  <c r="KIG225" i="45" s="1"/>
  <c r="KIH224" i="45"/>
  <c r="KIH225" i="45" s="1"/>
  <c r="KII224" i="45"/>
  <c r="KII225" i="45" s="1"/>
  <c r="KIJ224" i="45"/>
  <c r="KIJ225" i="45" s="1"/>
  <c r="KIK224" i="45"/>
  <c r="KIK225" i="45" s="1"/>
  <c r="KIL224" i="45"/>
  <c r="KIL225" i="45" s="1"/>
  <c r="KIM224" i="45"/>
  <c r="KIM225" i="45" s="1"/>
  <c r="KIN224" i="45"/>
  <c r="KIN225" i="45" s="1"/>
  <c r="KIO224" i="45"/>
  <c r="KIO225" i="45" s="1"/>
  <c r="KIP224" i="45"/>
  <c r="KIP225" i="45" s="1"/>
  <c r="KIQ224" i="45"/>
  <c r="KIQ225" i="45" s="1"/>
  <c r="KIR224" i="45"/>
  <c r="KIR225" i="45" s="1"/>
  <c r="KIS224" i="45"/>
  <c r="KIS225" i="45" s="1"/>
  <c r="KIT224" i="45"/>
  <c r="KIT225" i="45" s="1"/>
  <c r="KIU224" i="45"/>
  <c r="KIU225" i="45" s="1"/>
  <c r="KIV224" i="45"/>
  <c r="KIV225" i="45" s="1"/>
  <c r="KIW224" i="45"/>
  <c r="KIW225" i="45" s="1"/>
  <c r="KIX224" i="45"/>
  <c r="KIX225" i="45" s="1"/>
  <c r="KIY224" i="45"/>
  <c r="KIY225" i="45" s="1"/>
  <c r="KIZ224" i="45"/>
  <c r="KIZ225" i="45" s="1"/>
  <c r="KJA224" i="45"/>
  <c r="KJA225" i="45" s="1"/>
  <c r="KJB224" i="45"/>
  <c r="KJB225" i="45" s="1"/>
  <c r="KJC224" i="45"/>
  <c r="KJC225" i="45" s="1"/>
  <c r="KJD224" i="45"/>
  <c r="KJD225" i="45" s="1"/>
  <c r="KJE224" i="45"/>
  <c r="KJE225" i="45" s="1"/>
  <c r="KJF224" i="45"/>
  <c r="KJF225" i="45" s="1"/>
  <c r="KJG224" i="45"/>
  <c r="KJG225" i="45" s="1"/>
  <c r="KJH224" i="45"/>
  <c r="KJH225" i="45" s="1"/>
  <c r="KJI224" i="45"/>
  <c r="KJI225" i="45" s="1"/>
  <c r="KJJ224" i="45"/>
  <c r="KJJ225" i="45" s="1"/>
  <c r="KJK224" i="45"/>
  <c r="KJK225" i="45" s="1"/>
  <c r="KJL224" i="45"/>
  <c r="KJL225" i="45" s="1"/>
  <c r="KJM224" i="45"/>
  <c r="KJM225" i="45" s="1"/>
  <c r="KJN224" i="45"/>
  <c r="KJN225" i="45" s="1"/>
  <c r="KJO224" i="45"/>
  <c r="KJO225" i="45" s="1"/>
  <c r="KJP224" i="45"/>
  <c r="KJP225" i="45" s="1"/>
  <c r="KJQ224" i="45"/>
  <c r="KJQ225" i="45" s="1"/>
  <c r="KJR224" i="45"/>
  <c r="KJR225" i="45" s="1"/>
  <c r="KJS224" i="45"/>
  <c r="KJS225" i="45" s="1"/>
  <c r="KJT224" i="45"/>
  <c r="KJT225" i="45" s="1"/>
  <c r="KJU224" i="45"/>
  <c r="KJU225" i="45" s="1"/>
  <c r="KJV224" i="45"/>
  <c r="KJV225" i="45" s="1"/>
  <c r="KJW224" i="45"/>
  <c r="KJW225" i="45" s="1"/>
  <c r="KJX224" i="45"/>
  <c r="KJX225" i="45" s="1"/>
  <c r="KJY224" i="45"/>
  <c r="KJY225" i="45" s="1"/>
  <c r="KJZ224" i="45"/>
  <c r="KJZ225" i="45" s="1"/>
  <c r="KKA224" i="45"/>
  <c r="KKA225" i="45" s="1"/>
  <c r="KKB224" i="45"/>
  <c r="KKB225" i="45" s="1"/>
  <c r="KKC224" i="45"/>
  <c r="KKC225" i="45" s="1"/>
  <c r="KKD224" i="45"/>
  <c r="KKD225" i="45" s="1"/>
  <c r="KKE224" i="45"/>
  <c r="KKE225" i="45" s="1"/>
  <c r="KKF224" i="45"/>
  <c r="KKF225" i="45" s="1"/>
  <c r="KKG224" i="45"/>
  <c r="KKG225" i="45" s="1"/>
  <c r="KKH224" i="45"/>
  <c r="KKH225" i="45" s="1"/>
  <c r="KKI224" i="45"/>
  <c r="KKI225" i="45" s="1"/>
  <c r="KKJ224" i="45"/>
  <c r="KKJ225" i="45" s="1"/>
  <c r="KKK224" i="45"/>
  <c r="KKK225" i="45" s="1"/>
  <c r="KKL224" i="45"/>
  <c r="KKL225" i="45" s="1"/>
  <c r="KKM224" i="45"/>
  <c r="KKM225" i="45" s="1"/>
  <c r="KKN224" i="45"/>
  <c r="KKN225" i="45" s="1"/>
  <c r="KKO224" i="45"/>
  <c r="KKO225" i="45" s="1"/>
  <c r="KKP224" i="45"/>
  <c r="KKP225" i="45" s="1"/>
  <c r="KKQ224" i="45"/>
  <c r="KKQ225" i="45" s="1"/>
  <c r="KKR224" i="45"/>
  <c r="KKR225" i="45" s="1"/>
  <c r="KKS224" i="45"/>
  <c r="KKS225" i="45" s="1"/>
  <c r="KKT224" i="45"/>
  <c r="KKT225" i="45" s="1"/>
  <c r="KKU224" i="45"/>
  <c r="KKU225" i="45" s="1"/>
  <c r="KKV224" i="45"/>
  <c r="KKV225" i="45" s="1"/>
  <c r="KKW224" i="45"/>
  <c r="KKW225" i="45" s="1"/>
  <c r="KKX224" i="45"/>
  <c r="KKX225" i="45" s="1"/>
  <c r="KKY224" i="45"/>
  <c r="KKY225" i="45" s="1"/>
  <c r="KKZ224" i="45"/>
  <c r="KKZ225" i="45" s="1"/>
  <c r="KLA224" i="45"/>
  <c r="KLA225" i="45" s="1"/>
  <c r="KLB224" i="45"/>
  <c r="KLB225" i="45" s="1"/>
  <c r="KLC224" i="45"/>
  <c r="KLC225" i="45" s="1"/>
  <c r="KLD224" i="45"/>
  <c r="KLD225" i="45" s="1"/>
  <c r="KLE224" i="45"/>
  <c r="KLE225" i="45" s="1"/>
  <c r="KLF224" i="45"/>
  <c r="KLF225" i="45" s="1"/>
  <c r="KLG224" i="45"/>
  <c r="KLG225" i="45" s="1"/>
  <c r="KLH224" i="45"/>
  <c r="KLH225" i="45" s="1"/>
  <c r="KLI224" i="45"/>
  <c r="KLI225" i="45" s="1"/>
  <c r="KLJ224" i="45"/>
  <c r="KLJ225" i="45" s="1"/>
  <c r="KLK224" i="45"/>
  <c r="KLK225" i="45" s="1"/>
  <c r="KLL224" i="45"/>
  <c r="KLL225" i="45" s="1"/>
  <c r="KLM224" i="45"/>
  <c r="KLM225" i="45" s="1"/>
  <c r="KLN224" i="45"/>
  <c r="KLN225" i="45" s="1"/>
  <c r="KLO224" i="45"/>
  <c r="KLO225" i="45" s="1"/>
  <c r="KLP224" i="45"/>
  <c r="KLP225" i="45" s="1"/>
  <c r="KLQ224" i="45"/>
  <c r="KLQ225" i="45" s="1"/>
  <c r="KLR224" i="45"/>
  <c r="KLR225" i="45" s="1"/>
  <c r="KLS224" i="45"/>
  <c r="KLS225" i="45" s="1"/>
  <c r="KLT224" i="45"/>
  <c r="KLT225" i="45" s="1"/>
  <c r="KLU224" i="45"/>
  <c r="KLU225" i="45" s="1"/>
  <c r="KLV224" i="45"/>
  <c r="KLV225" i="45" s="1"/>
  <c r="KLW224" i="45"/>
  <c r="KLW225" i="45" s="1"/>
  <c r="KLX224" i="45"/>
  <c r="KLX225" i="45" s="1"/>
  <c r="KLY224" i="45"/>
  <c r="KLY225" i="45" s="1"/>
  <c r="KLZ224" i="45"/>
  <c r="KLZ225" i="45" s="1"/>
  <c r="KMA224" i="45"/>
  <c r="KMA225" i="45" s="1"/>
  <c r="KMB224" i="45"/>
  <c r="KMB225" i="45" s="1"/>
  <c r="KMC224" i="45"/>
  <c r="KMC225" i="45" s="1"/>
  <c r="KMD224" i="45"/>
  <c r="KMD225" i="45" s="1"/>
  <c r="KME224" i="45"/>
  <c r="KME225" i="45" s="1"/>
  <c r="KMF224" i="45"/>
  <c r="KMF225" i="45" s="1"/>
  <c r="KMG224" i="45"/>
  <c r="KMG225" i="45" s="1"/>
  <c r="KMH224" i="45"/>
  <c r="KMH225" i="45" s="1"/>
  <c r="KMI224" i="45"/>
  <c r="KMI225" i="45" s="1"/>
  <c r="KMJ224" i="45"/>
  <c r="KMJ225" i="45" s="1"/>
  <c r="KMK224" i="45"/>
  <c r="KMK225" i="45" s="1"/>
  <c r="KML224" i="45"/>
  <c r="KML225" i="45" s="1"/>
  <c r="KMM224" i="45"/>
  <c r="KMM225" i="45" s="1"/>
  <c r="KMN224" i="45"/>
  <c r="KMN225" i="45" s="1"/>
  <c r="KMO224" i="45"/>
  <c r="KMO225" i="45" s="1"/>
  <c r="KMP224" i="45"/>
  <c r="KMP225" i="45" s="1"/>
  <c r="KMQ224" i="45"/>
  <c r="KMQ225" i="45" s="1"/>
  <c r="KMR224" i="45"/>
  <c r="KMR225" i="45" s="1"/>
  <c r="KMS224" i="45"/>
  <c r="KMS225" i="45" s="1"/>
  <c r="KMT224" i="45"/>
  <c r="KMT225" i="45" s="1"/>
  <c r="KMU224" i="45"/>
  <c r="KMU225" i="45" s="1"/>
  <c r="KMV224" i="45"/>
  <c r="KMV225" i="45" s="1"/>
  <c r="KMW224" i="45"/>
  <c r="KMW225" i="45" s="1"/>
  <c r="KMX224" i="45"/>
  <c r="KMX225" i="45" s="1"/>
  <c r="KMY224" i="45"/>
  <c r="KMY225" i="45" s="1"/>
  <c r="KMZ224" i="45"/>
  <c r="KMZ225" i="45" s="1"/>
  <c r="KNA224" i="45"/>
  <c r="KNA225" i="45" s="1"/>
  <c r="KNB224" i="45"/>
  <c r="KNB225" i="45" s="1"/>
  <c r="KNC224" i="45"/>
  <c r="KNC225" i="45" s="1"/>
  <c r="KND224" i="45"/>
  <c r="KND225" i="45" s="1"/>
  <c r="KNE224" i="45"/>
  <c r="KNE225" i="45" s="1"/>
  <c r="KNF224" i="45"/>
  <c r="KNF225" i="45" s="1"/>
  <c r="KNG224" i="45"/>
  <c r="KNG225" i="45" s="1"/>
  <c r="KNH224" i="45"/>
  <c r="KNH225" i="45" s="1"/>
  <c r="KNI224" i="45"/>
  <c r="KNI225" i="45" s="1"/>
  <c r="KNJ224" i="45"/>
  <c r="KNJ225" i="45" s="1"/>
  <c r="KNK224" i="45"/>
  <c r="KNK225" i="45" s="1"/>
  <c r="KNL224" i="45"/>
  <c r="KNL225" i="45" s="1"/>
  <c r="KNM224" i="45"/>
  <c r="KNM225" i="45" s="1"/>
  <c r="KNN224" i="45"/>
  <c r="KNN225" i="45" s="1"/>
  <c r="KNO224" i="45"/>
  <c r="KNO225" i="45" s="1"/>
  <c r="KNP224" i="45"/>
  <c r="KNP225" i="45" s="1"/>
  <c r="KNQ224" i="45"/>
  <c r="KNQ225" i="45" s="1"/>
  <c r="KNR224" i="45"/>
  <c r="KNR225" i="45" s="1"/>
  <c r="KNS224" i="45"/>
  <c r="KNS225" i="45" s="1"/>
  <c r="KNT224" i="45"/>
  <c r="KNT225" i="45" s="1"/>
  <c r="KNU224" i="45"/>
  <c r="KNU225" i="45" s="1"/>
  <c r="KNV224" i="45"/>
  <c r="KNV225" i="45" s="1"/>
  <c r="KNW224" i="45"/>
  <c r="KNW225" i="45" s="1"/>
  <c r="KNX224" i="45"/>
  <c r="KNX225" i="45" s="1"/>
  <c r="KNY224" i="45"/>
  <c r="KNY225" i="45" s="1"/>
  <c r="KNZ224" i="45"/>
  <c r="KNZ225" i="45" s="1"/>
  <c r="KOA224" i="45"/>
  <c r="KOA225" i="45" s="1"/>
  <c r="KOB224" i="45"/>
  <c r="KOB225" i="45" s="1"/>
  <c r="KOC224" i="45"/>
  <c r="KOC225" i="45" s="1"/>
  <c r="KOD224" i="45"/>
  <c r="KOD225" i="45" s="1"/>
  <c r="KOE224" i="45"/>
  <c r="KOE225" i="45" s="1"/>
  <c r="KOF224" i="45"/>
  <c r="KOF225" i="45" s="1"/>
  <c r="KOG224" i="45"/>
  <c r="KOG225" i="45" s="1"/>
  <c r="KOH224" i="45"/>
  <c r="KOH225" i="45" s="1"/>
  <c r="KOI224" i="45"/>
  <c r="KOI225" i="45" s="1"/>
  <c r="KOJ224" i="45"/>
  <c r="KOJ225" i="45" s="1"/>
  <c r="KOK224" i="45"/>
  <c r="KOK225" i="45" s="1"/>
  <c r="KOL224" i="45"/>
  <c r="KOL225" i="45" s="1"/>
  <c r="KOM224" i="45"/>
  <c r="KOM225" i="45" s="1"/>
  <c r="KON224" i="45"/>
  <c r="KON225" i="45" s="1"/>
  <c r="KOO224" i="45"/>
  <c r="KOO225" i="45" s="1"/>
  <c r="KOP224" i="45"/>
  <c r="KOP225" i="45" s="1"/>
  <c r="KOQ224" i="45"/>
  <c r="KOQ225" i="45" s="1"/>
  <c r="KOR224" i="45"/>
  <c r="KOR225" i="45" s="1"/>
  <c r="KOS224" i="45"/>
  <c r="KOS225" i="45" s="1"/>
  <c r="KOT224" i="45"/>
  <c r="KOT225" i="45" s="1"/>
  <c r="KOU224" i="45"/>
  <c r="KOU225" i="45" s="1"/>
  <c r="KOV224" i="45"/>
  <c r="KOV225" i="45" s="1"/>
  <c r="KOW224" i="45"/>
  <c r="KOW225" i="45" s="1"/>
  <c r="KOX224" i="45"/>
  <c r="KOX225" i="45" s="1"/>
  <c r="KOY224" i="45"/>
  <c r="KOY225" i="45" s="1"/>
  <c r="KOZ224" i="45"/>
  <c r="KOZ225" i="45" s="1"/>
  <c r="KPA224" i="45"/>
  <c r="KPA225" i="45" s="1"/>
  <c r="KPB224" i="45"/>
  <c r="KPB225" i="45" s="1"/>
  <c r="KPC224" i="45"/>
  <c r="KPC225" i="45" s="1"/>
  <c r="KPD224" i="45"/>
  <c r="KPD225" i="45" s="1"/>
  <c r="KPE224" i="45"/>
  <c r="KPE225" i="45" s="1"/>
  <c r="KPF224" i="45"/>
  <c r="KPF225" i="45" s="1"/>
  <c r="KPG224" i="45"/>
  <c r="KPG225" i="45" s="1"/>
  <c r="KPH224" i="45"/>
  <c r="KPH225" i="45" s="1"/>
  <c r="KPI224" i="45"/>
  <c r="KPI225" i="45" s="1"/>
  <c r="KPJ224" i="45"/>
  <c r="KPJ225" i="45" s="1"/>
  <c r="KPK224" i="45"/>
  <c r="KPK225" i="45" s="1"/>
  <c r="KPL224" i="45"/>
  <c r="KPL225" i="45" s="1"/>
  <c r="KPM224" i="45"/>
  <c r="KPM225" i="45" s="1"/>
  <c r="KPN224" i="45"/>
  <c r="KPN225" i="45" s="1"/>
  <c r="KPO224" i="45"/>
  <c r="KPO225" i="45" s="1"/>
  <c r="KPP224" i="45"/>
  <c r="KPP225" i="45" s="1"/>
  <c r="KPQ224" i="45"/>
  <c r="KPQ225" i="45" s="1"/>
  <c r="KPR224" i="45"/>
  <c r="KPR225" i="45" s="1"/>
  <c r="KPS224" i="45"/>
  <c r="KPS225" i="45" s="1"/>
  <c r="KPT224" i="45"/>
  <c r="KPT225" i="45" s="1"/>
  <c r="KPU224" i="45"/>
  <c r="KPU225" i="45" s="1"/>
  <c r="KPV224" i="45"/>
  <c r="KPV225" i="45" s="1"/>
  <c r="KPW224" i="45"/>
  <c r="KPW225" i="45" s="1"/>
  <c r="KPX224" i="45"/>
  <c r="KPX225" i="45" s="1"/>
  <c r="KPY224" i="45"/>
  <c r="KPY225" i="45" s="1"/>
  <c r="KPZ224" i="45"/>
  <c r="KPZ225" i="45" s="1"/>
  <c r="KQA224" i="45"/>
  <c r="KQA225" i="45" s="1"/>
  <c r="KQB224" i="45"/>
  <c r="KQB225" i="45" s="1"/>
  <c r="KQC224" i="45"/>
  <c r="KQC225" i="45" s="1"/>
  <c r="KQD224" i="45"/>
  <c r="KQD225" i="45" s="1"/>
  <c r="KQE224" i="45"/>
  <c r="KQE225" i="45" s="1"/>
  <c r="KQF224" i="45"/>
  <c r="KQF225" i="45" s="1"/>
  <c r="KQG224" i="45"/>
  <c r="KQG225" i="45" s="1"/>
  <c r="KQH224" i="45"/>
  <c r="KQH225" i="45" s="1"/>
  <c r="KQI224" i="45"/>
  <c r="KQI225" i="45" s="1"/>
  <c r="KQJ224" i="45"/>
  <c r="KQJ225" i="45" s="1"/>
  <c r="KQK224" i="45"/>
  <c r="KQK225" i="45" s="1"/>
  <c r="KQL224" i="45"/>
  <c r="KQL225" i="45" s="1"/>
  <c r="KQM224" i="45"/>
  <c r="KQM225" i="45" s="1"/>
  <c r="KQN224" i="45"/>
  <c r="KQN225" i="45" s="1"/>
  <c r="KQO224" i="45"/>
  <c r="KQO225" i="45" s="1"/>
  <c r="KQP224" i="45"/>
  <c r="KQP225" i="45" s="1"/>
  <c r="KQQ224" i="45"/>
  <c r="KQQ225" i="45" s="1"/>
  <c r="KQR224" i="45"/>
  <c r="KQR225" i="45" s="1"/>
  <c r="KQS224" i="45"/>
  <c r="KQS225" i="45" s="1"/>
  <c r="KQT224" i="45"/>
  <c r="KQT225" i="45" s="1"/>
  <c r="KQU224" i="45"/>
  <c r="KQU225" i="45" s="1"/>
  <c r="KQV224" i="45"/>
  <c r="KQV225" i="45" s="1"/>
  <c r="KQW224" i="45"/>
  <c r="KQW225" i="45" s="1"/>
  <c r="KQX224" i="45"/>
  <c r="KQX225" i="45" s="1"/>
  <c r="KQY224" i="45"/>
  <c r="KQY225" i="45" s="1"/>
  <c r="KQZ224" i="45"/>
  <c r="KQZ225" i="45" s="1"/>
  <c r="KRA224" i="45"/>
  <c r="KRA225" i="45" s="1"/>
  <c r="KRB224" i="45"/>
  <c r="KRB225" i="45" s="1"/>
  <c r="KRC224" i="45"/>
  <c r="KRC225" i="45" s="1"/>
  <c r="KRD224" i="45"/>
  <c r="KRD225" i="45" s="1"/>
  <c r="KRE224" i="45"/>
  <c r="KRE225" i="45" s="1"/>
  <c r="KRF224" i="45"/>
  <c r="KRF225" i="45" s="1"/>
  <c r="KRG224" i="45"/>
  <c r="KRG225" i="45" s="1"/>
  <c r="KRH224" i="45"/>
  <c r="KRH225" i="45" s="1"/>
  <c r="KRI224" i="45"/>
  <c r="KRI225" i="45" s="1"/>
  <c r="KRJ224" i="45"/>
  <c r="KRJ225" i="45" s="1"/>
  <c r="KRK224" i="45"/>
  <c r="KRK225" i="45" s="1"/>
  <c r="KRL224" i="45"/>
  <c r="KRL225" i="45" s="1"/>
  <c r="KRM224" i="45"/>
  <c r="KRM225" i="45" s="1"/>
  <c r="KRN224" i="45"/>
  <c r="KRN225" i="45" s="1"/>
  <c r="KRO224" i="45"/>
  <c r="KRO225" i="45" s="1"/>
  <c r="KRP224" i="45"/>
  <c r="KRP225" i="45" s="1"/>
  <c r="KRQ224" i="45"/>
  <c r="KRQ225" i="45" s="1"/>
  <c r="KRR224" i="45"/>
  <c r="KRR225" i="45" s="1"/>
  <c r="KRS224" i="45"/>
  <c r="KRS225" i="45" s="1"/>
  <c r="KRT224" i="45"/>
  <c r="KRT225" i="45" s="1"/>
  <c r="KRU224" i="45"/>
  <c r="KRU225" i="45" s="1"/>
  <c r="KRV224" i="45"/>
  <c r="KRV225" i="45" s="1"/>
  <c r="KRW224" i="45"/>
  <c r="KRW225" i="45" s="1"/>
  <c r="KRX224" i="45"/>
  <c r="KRX225" i="45" s="1"/>
  <c r="KRY224" i="45"/>
  <c r="KRY225" i="45" s="1"/>
  <c r="KRZ224" i="45"/>
  <c r="KRZ225" i="45" s="1"/>
  <c r="KSA224" i="45"/>
  <c r="KSA225" i="45" s="1"/>
  <c r="KSB224" i="45"/>
  <c r="KSB225" i="45" s="1"/>
  <c r="KSC224" i="45"/>
  <c r="KSC225" i="45" s="1"/>
  <c r="KSD224" i="45"/>
  <c r="KSD225" i="45" s="1"/>
  <c r="KSE224" i="45"/>
  <c r="KSE225" i="45" s="1"/>
  <c r="KSF224" i="45"/>
  <c r="KSF225" i="45" s="1"/>
  <c r="KSG224" i="45"/>
  <c r="KSG225" i="45" s="1"/>
  <c r="KSH224" i="45"/>
  <c r="KSH225" i="45" s="1"/>
  <c r="KSI224" i="45"/>
  <c r="KSI225" i="45" s="1"/>
  <c r="KSJ224" i="45"/>
  <c r="KSJ225" i="45" s="1"/>
  <c r="KSK224" i="45"/>
  <c r="KSK225" i="45" s="1"/>
  <c r="KSL224" i="45"/>
  <c r="KSL225" i="45" s="1"/>
  <c r="KSM224" i="45"/>
  <c r="KSM225" i="45" s="1"/>
  <c r="KSN224" i="45"/>
  <c r="KSN225" i="45" s="1"/>
  <c r="KSO224" i="45"/>
  <c r="KSO225" i="45" s="1"/>
  <c r="KSP224" i="45"/>
  <c r="KSP225" i="45" s="1"/>
  <c r="KSQ224" i="45"/>
  <c r="KSQ225" i="45" s="1"/>
  <c r="KSR224" i="45"/>
  <c r="KSR225" i="45" s="1"/>
  <c r="KSS224" i="45"/>
  <c r="KSS225" i="45" s="1"/>
  <c r="KST224" i="45"/>
  <c r="KST225" i="45" s="1"/>
  <c r="KSU224" i="45"/>
  <c r="KSU225" i="45" s="1"/>
  <c r="KSV224" i="45"/>
  <c r="KSV225" i="45" s="1"/>
  <c r="KSW224" i="45"/>
  <c r="KSW225" i="45" s="1"/>
  <c r="KSX224" i="45"/>
  <c r="KSX225" i="45" s="1"/>
  <c r="KSY224" i="45"/>
  <c r="KSY225" i="45" s="1"/>
  <c r="KSZ224" i="45"/>
  <c r="KSZ225" i="45" s="1"/>
  <c r="KTA224" i="45"/>
  <c r="KTA225" i="45" s="1"/>
  <c r="KTB224" i="45"/>
  <c r="KTB225" i="45" s="1"/>
  <c r="KTC224" i="45"/>
  <c r="KTC225" i="45" s="1"/>
  <c r="KTD224" i="45"/>
  <c r="KTD225" i="45" s="1"/>
  <c r="KTE224" i="45"/>
  <c r="KTE225" i="45" s="1"/>
  <c r="KTF224" i="45"/>
  <c r="KTF225" i="45" s="1"/>
  <c r="KTG224" i="45"/>
  <c r="KTG225" i="45" s="1"/>
  <c r="KTH224" i="45"/>
  <c r="KTH225" i="45" s="1"/>
  <c r="KTI224" i="45"/>
  <c r="KTI225" i="45" s="1"/>
  <c r="KTJ224" i="45"/>
  <c r="KTJ225" i="45" s="1"/>
  <c r="KTK224" i="45"/>
  <c r="KTK225" i="45" s="1"/>
  <c r="KTL224" i="45"/>
  <c r="KTL225" i="45" s="1"/>
  <c r="KTM224" i="45"/>
  <c r="KTM225" i="45" s="1"/>
  <c r="KTN224" i="45"/>
  <c r="KTN225" i="45" s="1"/>
  <c r="KTO224" i="45"/>
  <c r="KTO225" i="45" s="1"/>
  <c r="KTP224" i="45"/>
  <c r="KTP225" i="45" s="1"/>
  <c r="KTQ224" i="45"/>
  <c r="KTQ225" i="45" s="1"/>
  <c r="KTR224" i="45"/>
  <c r="KTR225" i="45" s="1"/>
  <c r="KTS224" i="45"/>
  <c r="KTS225" i="45" s="1"/>
  <c r="KTT224" i="45"/>
  <c r="KTT225" i="45" s="1"/>
  <c r="KTU224" i="45"/>
  <c r="KTU225" i="45" s="1"/>
  <c r="KTV224" i="45"/>
  <c r="KTV225" i="45" s="1"/>
  <c r="KTW224" i="45"/>
  <c r="KTW225" i="45" s="1"/>
  <c r="KTX224" i="45"/>
  <c r="KTX225" i="45" s="1"/>
  <c r="KTY224" i="45"/>
  <c r="KTY225" i="45" s="1"/>
  <c r="KTZ224" i="45"/>
  <c r="KTZ225" i="45" s="1"/>
  <c r="KUA224" i="45"/>
  <c r="KUA225" i="45" s="1"/>
  <c r="KUB224" i="45"/>
  <c r="KUB225" i="45" s="1"/>
  <c r="KUC224" i="45"/>
  <c r="KUC225" i="45" s="1"/>
  <c r="KUD224" i="45"/>
  <c r="KUD225" i="45" s="1"/>
  <c r="KUE224" i="45"/>
  <c r="KUE225" i="45" s="1"/>
  <c r="KUF224" i="45"/>
  <c r="KUF225" i="45" s="1"/>
  <c r="KUG224" i="45"/>
  <c r="KUG225" i="45" s="1"/>
  <c r="KUH224" i="45"/>
  <c r="KUH225" i="45" s="1"/>
  <c r="KUI224" i="45"/>
  <c r="KUI225" i="45" s="1"/>
  <c r="KUJ224" i="45"/>
  <c r="KUJ225" i="45" s="1"/>
  <c r="KUK224" i="45"/>
  <c r="KUK225" i="45" s="1"/>
  <c r="KUL224" i="45"/>
  <c r="KUL225" i="45" s="1"/>
  <c r="KUM224" i="45"/>
  <c r="KUM225" i="45" s="1"/>
  <c r="KUN224" i="45"/>
  <c r="KUN225" i="45" s="1"/>
  <c r="KUO224" i="45"/>
  <c r="KUO225" i="45" s="1"/>
  <c r="KUP224" i="45"/>
  <c r="KUP225" i="45" s="1"/>
  <c r="KUQ224" i="45"/>
  <c r="KUQ225" i="45" s="1"/>
  <c r="KUR224" i="45"/>
  <c r="KUR225" i="45" s="1"/>
  <c r="KUS224" i="45"/>
  <c r="KUS225" i="45" s="1"/>
  <c r="KUT224" i="45"/>
  <c r="KUT225" i="45" s="1"/>
  <c r="KUU224" i="45"/>
  <c r="KUU225" i="45" s="1"/>
  <c r="KUV224" i="45"/>
  <c r="KUV225" i="45" s="1"/>
  <c r="KUW224" i="45"/>
  <c r="KUW225" i="45" s="1"/>
  <c r="KUX224" i="45"/>
  <c r="KUX225" i="45" s="1"/>
  <c r="KUY224" i="45"/>
  <c r="KUY225" i="45" s="1"/>
  <c r="KUZ224" i="45"/>
  <c r="KUZ225" i="45" s="1"/>
  <c r="KVA224" i="45"/>
  <c r="KVA225" i="45" s="1"/>
  <c r="KVB224" i="45"/>
  <c r="KVB225" i="45" s="1"/>
  <c r="KVC224" i="45"/>
  <c r="KVC225" i="45" s="1"/>
  <c r="KVD224" i="45"/>
  <c r="KVD225" i="45" s="1"/>
  <c r="KVE224" i="45"/>
  <c r="KVE225" i="45" s="1"/>
  <c r="KVF224" i="45"/>
  <c r="KVF225" i="45" s="1"/>
  <c r="KVG224" i="45"/>
  <c r="KVG225" i="45" s="1"/>
  <c r="KVH224" i="45"/>
  <c r="KVH225" i="45" s="1"/>
  <c r="KVI224" i="45"/>
  <c r="KVI225" i="45" s="1"/>
  <c r="KVJ224" i="45"/>
  <c r="KVJ225" i="45" s="1"/>
  <c r="KVK224" i="45"/>
  <c r="KVK225" i="45" s="1"/>
  <c r="KVL224" i="45"/>
  <c r="KVL225" i="45" s="1"/>
  <c r="KVM224" i="45"/>
  <c r="KVM225" i="45" s="1"/>
  <c r="KVN224" i="45"/>
  <c r="KVN225" i="45" s="1"/>
  <c r="KVO224" i="45"/>
  <c r="KVO225" i="45" s="1"/>
  <c r="KVP224" i="45"/>
  <c r="KVP225" i="45" s="1"/>
  <c r="KVQ224" i="45"/>
  <c r="KVQ225" i="45" s="1"/>
  <c r="KVR224" i="45"/>
  <c r="KVR225" i="45" s="1"/>
  <c r="KVS224" i="45"/>
  <c r="KVS225" i="45" s="1"/>
  <c r="KVT224" i="45"/>
  <c r="KVT225" i="45" s="1"/>
  <c r="KVU224" i="45"/>
  <c r="KVU225" i="45" s="1"/>
  <c r="KVV224" i="45"/>
  <c r="KVV225" i="45" s="1"/>
  <c r="KVW224" i="45"/>
  <c r="KVW225" i="45" s="1"/>
  <c r="KVX224" i="45"/>
  <c r="KVX225" i="45" s="1"/>
  <c r="KVY224" i="45"/>
  <c r="KVY225" i="45" s="1"/>
  <c r="KVZ224" i="45"/>
  <c r="KVZ225" i="45" s="1"/>
  <c r="KWA224" i="45"/>
  <c r="KWA225" i="45" s="1"/>
  <c r="KWB224" i="45"/>
  <c r="KWB225" i="45" s="1"/>
  <c r="KWC224" i="45"/>
  <c r="KWC225" i="45" s="1"/>
  <c r="KWD224" i="45"/>
  <c r="KWD225" i="45" s="1"/>
  <c r="KWE224" i="45"/>
  <c r="KWE225" i="45" s="1"/>
  <c r="KWF224" i="45"/>
  <c r="KWF225" i="45" s="1"/>
  <c r="KWG224" i="45"/>
  <c r="KWG225" i="45" s="1"/>
  <c r="KWH224" i="45"/>
  <c r="KWH225" i="45" s="1"/>
  <c r="KWI224" i="45"/>
  <c r="KWI225" i="45" s="1"/>
  <c r="KWJ224" i="45"/>
  <c r="KWJ225" i="45" s="1"/>
  <c r="KWK224" i="45"/>
  <c r="KWK225" i="45" s="1"/>
  <c r="KWL224" i="45"/>
  <c r="KWL225" i="45" s="1"/>
  <c r="KWM224" i="45"/>
  <c r="KWM225" i="45" s="1"/>
  <c r="KWN224" i="45"/>
  <c r="KWN225" i="45" s="1"/>
  <c r="KWO224" i="45"/>
  <c r="KWO225" i="45" s="1"/>
  <c r="KWP224" i="45"/>
  <c r="KWP225" i="45" s="1"/>
  <c r="KWQ224" i="45"/>
  <c r="KWQ225" i="45" s="1"/>
  <c r="KWR224" i="45"/>
  <c r="KWR225" i="45" s="1"/>
  <c r="KWS224" i="45"/>
  <c r="KWS225" i="45" s="1"/>
  <c r="KWT224" i="45"/>
  <c r="KWT225" i="45" s="1"/>
  <c r="KWU224" i="45"/>
  <c r="KWU225" i="45" s="1"/>
  <c r="KWV224" i="45"/>
  <c r="KWV225" i="45" s="1"/>
  <c r="KWW224" i="45"/>
  <c r="KWW225" i="45" s="1"/>
  <c r="KWX224" i="45"/>
  <c r="KWX225" i="45" s="1"/>
  <c r="KWY224" i="45"/>
  <c r="KWY225" i="45" s="1"/>
  <c r="KWZ224" i="45"/>
  <c r="KWZ225" i="45" s="1"/>
  <c r="KXA224" i="45"/>
  <c r="KXA225" i="45" s="1"/>
  <c r="KXB224" i="45"/>
  <c r="KXB225" i="45" s="1"/>
  <c r="KXC224" i="45"/>
  <c r="KXC225" i="45" s="1"/>
  <c r="KXD224" i="45"/>
  <c r="KXD225" i="45" s="1"/>
  <c r="KXE224" i="45"/>
  <c r="KXE225" i="45" s="1"/>
  <c r="KXF224" i="45"/>
  <c r="KXF225" i="45" s="1"/>
  <c r="KXG224" i="45"/>
  <c r="KXG225" i="45" s="1"/>
  <c r="KXH224" i="45"/>
  <c r="KXH225" i="45" s="1"/>
  <c r="KXI224" i="45"/>
  <c r="KXI225" i="45" s="1"/>
  <c r="KXJ224" i="45"/>
  <c r="KXJ225" i="45" s="1"/>
  <c r="KXK224" i="45"/>
  <c r="KXK225" i="45" s="1"/>
  <c r="KXL224" i="45"/>
  <c r="KXL225" i="45" s="1"/>
  <c r="KXM224" i="45"/>
  <c r="KXM225" i="45" s="1"/>
  <c r="KXN224" i="45"/>
  <c r="KXN225" i="45" s="1"/>
  <c r="KXO224" i="45"/>
  <c r="KXO225" i="45" s="1"/>
  <c r="KXP224" i="45"/>
  <c r="KXP225" i="45" s="1"/>
  <c r="KXQ224" i="45"/>
  <c r="KXQ225" i="45" s="1"/>
  <c r="KXR224" i="45"/>
  <c r="KXR225" i="45" s="1"/>
  <c r="KXS224" i="45"/>
  <c r="KXS225" i="45" s="1"/>
  <c r="KXT224" i="45"/>
  <c r="KXT225" i="45" s="1"/>
  <c r="KXU224" i="45"/>
  <c r="KXU225" i="45" s="1"/>
  <c r="KXV224" i="45"/>
  <c r="KXV225" i="45" s="1"/>
  <c r="KXW224" i="45"/>
  <c r="KXW225" i="45" s="1"/>
  <c r="KXX224" i="45"/>
  <c r="KXX225" i="45" s="1"/>
  <c r="KXY224" i="45"/>
  <c r="KXY225" i="45" s="1"/>
  <c r="KXZ224" i="45"/>
  <c r="KXZ225" i="45" s="1"/>
  <c r="KYA224" i="45"/>
  <c r="KYA225" i="45" s="1"/>
  <c r="KYB224" i="45"/>
  <c r="KYB225" i="45" s="1"/>
  <c r="KYC224" i="45"/>
  <c r="KYC225" i="45" s="1"/>
  <c r="KYD224" i="45"/>
  <c r="KYD225" i="45" s="1"/>
  <c r="KYE224" i="45"/>
  <c r="KYE225" i="45" s="1"/>
  <c r="KYF224" i="45"/>
  <c r="KYF225" i="45" s="1"/>
  <c r="KYG224" i="45"/>
  <c r="KYG225" i="45" s="1"/>
  <c r="KYH224" i="45"/>
  <c r="KYH225" i="45" s="1"/>
  <c r="KYI224" i="45"/>
  <c r="KYI225" i="45" s="1"/>
  <c r="KYJ224" i="45"/>
  <c r="KYJ225" i="45" s="1"/>
  <c r="KYK224" i="45"/>
  <c r="KYK225" i="45" s="1"/>
  <c r="KYL224" i="45"/>
  <c r="KYL225" i="45" s="1"/>
  <c r="KYM224" i="45"/>
  <c r="KYM225" i="45" s="1"/>
  <c r="KYN224" i="45"/>
  <c r="KYN225" i="45" s="1"/>
  <c r="KYO224" i="45"/>
  <c r="KYO225" i="45" s="1"/>
  <c r="KYP224" i="45"/>
  <c r="KYP225" i="45" s="1"/>
  <c r="KYQ224" i="45"/>
  <c r="KYQ225" i="45" s="1"/>
  <c r="KYR224" i="45"/>
  <c r="KYR225" i="45" s="1"/>
  <c r="KYS224" i="45"/>
  <c r="KYS225" i="45" s="1"/>
  <c r="KYT224" i="45"/>
  <c r="KYT225" i="45" s="1"/>
  <c r="KYU224" i="45"/>
  <c r="KYU225" i="45" s="1"/>
  <c r="KYV224" i="45"/>
  <c r="KYV225" i="45" s="1"/>
  <c r="KYW224" i="45"/>
  <c r="KYW225" i="45" s="1"/>
  <c r="KYX224" i="45"/>
  <c r="KYX225" i="45" s="1"/>
  <c r="KYY224" i="45"/>
  <c r="KYY225" i="45" s="1"/>
  <c r="KYZ224" i="45"/>
  <c r="KYZ225" i="45" s="1"/>
  <c r="KZA224" i="45"/>
  <c r="KZA225" i="45" s="1"/>
  <c r="KZB224" i="45"/>
  <c r="KZB225" i="45" s="1"/>
  <c r="KZC224" i="45"/>
  <c r="KZC225" i="45" s="1"/>
  <c r="KZD224" i="45"/>
  <c r="KZD225" i="45" s="1"/>
  <c r="KZE224" i="45"/>
  <c r="KZE225" i="45" s="1"/>
  <c r="KZF224" i="45"/>
  <c r="KZF225" i="45" s="1"/>
  <c r="KZG224" i="45"/>
  <c r="KZG225" i="45" s="1"/>
  <c r="KZH224" i="45"/>
  <c r="KZH225" i="45" s="1"/>
  <c r="KZI224" i="45"/>
  <c r="KZI225" i="45" s="1"/>
  <c r="KZJ224" i="45"/>
  <c r="KZJ225" i="45" s="1"/>
  <c r="KZK224" i="45"/>
  <c r="KZK225" i="45" s="1"/>
  <c r="KZL224" i="45"/>
  <c r="KZL225" i="45" s="1"/>
  <c r="KZM224" i="45"/>
  <c r="KZM225" i="45" s="1"/>
  <c r="KZN224" i="45"/>
  <c r="KZN225" i="45" s="1"/>
  <c r="KZO224" i="45"/>
  <c r="KZO225" i="45" s="1"/>
  <c r="KZP224" i="45"/>
  <c r="KZP225" i="45" s="1"/>
  <c r="KZQ224" i="45"/>
  <c r="KZQ225" i="45" s="1"/>
  <c r="KZR224" i="45"/>
  <c r="KZR225" i="45" s="1"/>
  <c r="KZS224" i="45"/>
  <c r="KZS225" i="45" s="1"/>
  <c r="KZT224" i="45"/>
  <c r="KZT225" i="45" s="1"/>
  <c r="KZU224" i="45"/>
  <c r="KZU225" i="45" s="1"/>
  <c r="KZV224" i="45"/>
  <c r="KZV225" i="45" s="1"/>
  <c r="KZW224" i="45"/>
  <c r="KZW225" i="45" s="1"/>
  <c r="KZX224" i="45"/>
  <c r="KZX225" i="45" s="1"/>
  <c r="KZY224" i="45"/>
  <c r="KZY225" i="45" s="1"/>
  <c r="KZZ224" i="45"/>
  <c r="KZZ225" i="45" s="1"/>
  <c r="LAA224" i="45"/>
  <c r="LAA225" i="45" s="1"/>
  <c r="LAB224" i="45"/>
  <c r="LAB225" i="45" s="1"/>
  <c r="LAC224" i="45"/>
  <c r="LAC225" i="45" s="1"/>
  <c r="LAD224" i="45"/>
  <c r="LAD225" i="45" s="1"/>
  <c r="LAE224" i="45"/>
  <c r="LAE225" i="45" s="1"/>
  <c r="LAF224" i="45"/>
  <c r="LAF225" i="45" s="1"/>
  <c r="LAG224" i="45"/>
  <c r="LAG225" i="45" s="1"/>
  <c r="LAH224" i="45"/>
  <c r="LAH225" i="45" s="1"/>
  <c r="LAI224" i="45"/>
  <c r="LAI225" i="45" s="1"/>
  <c r="LAJ224" i="45"/>
  <c r="LAJ225" i="45" s="1"/>
  <c r="LAK224" i="45"/>
  <c r="LAK225" i="45" s="1"/>
  <c r="LAL224" i="45"/>
  <c r="LAL225" i="45" s="1"/>
  <c r="LAM224" i="45"/>
  <c r="LAM225" i="45" s="1"/>
  <c r="LAN224" i="45"/>
  <c r="LAN225" i="45" s="1"/>
  <c r="LAO224" i="45"/>
  <c r="LAO225" i="45" s="1"/>
  <c r="LAP224" i="45"/>
  <c r="LAP225" i="45" s="1"/>
  <c r="LAQ224" i="45"/>
  <c r="LAQ225" i="45" s="1"/>
  <c r="LAR224" i="45"/>
  <c r="LAR225" i="45" s="1"/>
  <c r="LAS224" i="45"/>
  <c r="LAS225" i="45" s="1"/>
  <c r="LAT224" i="45"/>
  <c r="LAT225" i="45" s="1"/>
  <c r="LAU224" i="45"/>
  <c r="LAU225" i="45" s="1"/>
  <c r="LAV224" i="45"/>
  <c r="LAV225" i="45" s="1"/>
  <c r="LAW224" i="45"/>
  <c r="LAW225" i="45" s="1"/>
  <c r="LAX224" i="45"/>
  <c r="LAX225" i="45" s="1"/>
  <c r="LAY224" i="45"/>
  <c r="LAY225" i="45" s="1"/>
  <c r="LAZ224" i="45"/>
  <c r="LAZ225" i="45" s="1"/>
  <c r="LBA224" i="45"/>
  <c r="LBA225" i="45" s="1"/>
  <c r="LBB224" i="45"/>
  <c r="LBB225" i="45" s="1"/>
  <c r="LBC224" i="45"/>
  <c r="LBC225" i="45" s="1"/>
  <c r="LBD224" i="45"/>
  <c r="LBD225" i="45" s="1"/>
  <c r="LBE224" i="45"/>
  <c r="LBE225" i="45" s="1"/>
  <c r="LBF224" i="45"/>
  <c r="LBF225" i="45" s="1"/>
  <c r="LBG224" i="45"/>
  <c r="LBG225" i="45" s="1"/>
  <c r="LBH224" i="45"/>
  <c r="LBH225" i="45" s="1"/>
  <c r="LBI224" i="45"/>
  <c r="LBI225" i="45" s="1"/>
  <c r="LBJ224" i="45"/>
  <c r="LBJ225" i="45" s="1"/>
  <c r="LBK224" i="45"/>
  <c r="LBK225" i="45" s="1"/>
  <c r="LBL224" i="45"/>
  <c r="LBL225" i="45" s="1"/>
  <c r="LBM224" i="45"/>
  <c r="LBM225" i="45" s="1"/>
  <c r="LBN224" i="45"/>
  <c r="LBN225" i="45" s="1"/>
  <c r="LBO224" i="45"/>
  <c r="LBO225" i="45" s="1"/>
  <c r="LBP224" i="45"/>
  <c r="LBP225" i="45" s="1"/>
  <c r="LBQ224" i="45"/>
  <c r="LBQ225" i="45" s="1"/>
  <c r="LBR224" i="45"/>
  <c r="LBR225" i="45" s="1"/>
  <c r="LBS224" i="45"/>
  <c r="LBS225" i="45" s="1"/>
  <c r="LBT224" i="45"/>
  <c r="LBT225" i="45" s="1"/>
  <c r="LBU224" i="45"/>
  <c r="LBU225" i="45" s="1"/>
  <c r="LBV224" i="45"/>
  <c r="LBV225" i="45" s="1"/>
  <c r="LBW224" i="45"/>
  <c r="LBW225" i="45" s="1"/>
  <c r="LBX224" i="45"/>
  <c r="LBX225" i="45" s="1"/>
  <c r="LBY224" i="45"/>
  <c r="LBY225" i="45" s="1"/>
  <c r="LBZ224" i="45"/>
  <c r="LBZ225" i="45" s="1"/>
  <c r="LCA224" i="45"/>
  <c r="LCA225" i="45" s="1"/>
  <c r="LCB224" i="45"/>
  <c r="LCB225" i="45" s="1"/>
  <c r="LCC224" i="45"/>
  <c r="LCC225" i="45" s="1"/>
  <c r="LCD224" i="45"/>
  <c r="LCD225" i="45" s="1"/>
  <c r="LCE224" i="45"/>
  <c r="LCE225" i="45" s="1"/>
  <c r="LCF224" i="45"/>
  <c r="LCF225" i="45" s="1"/>
  <c r="LCG224" i="45"/>
  <c r="LCG225" i="45" s="1"/>
  <c r="LCH224" i="45"/>
  <c r="LCH225" i="45" s="1"/>
  <c r="LCI224" i="45"/>
  <c r="LCI225" i="45" s="1"/>
  <c r="LCJ224" i="45"/>
  <c r="LCJ225" i="45" s="1"/>
  <c r="LCK224" i="45"/>
  <c r="LCK225" i="45" s="1"/>
  <c r="LCL224" i="45"/>
  <c r="LCL225" i="45" s="1"/>
  <c r="LCM224" i="45"/>
  <c r="LCM225" i="45" s="1"/>
  <c r="LCN224" i="45"/>
  <c r="LCN225" i="45" s="1"/>
  <c r="LCO224" i="45"/>
  <c r="LCO225" i="45" s="1"/>
  <c r="LCP224" i="45"/>
  <c r="LCP225" i="45" s="1"/>
  <c r="LCQ224" i="45"/>
  <c r="LCQ225" i="45" s="1"/>
  <c r="LCR224" i="45"/>
  <c r="LCR225" i="45" s="1"/>
  <c r="LCS224" i="45"/>
  <c r="LCS225" i="45" s="1"/>
  <c r="LCT224" i="45"/>
  <c r="LCT225" i="45" s="1"/>
  <c r="LCU224" i="45"/>
  <c r="LCU225" i="45" s="1"/>
  <c r="LCV224" i="45"/>
  <c r="LCV225" i="45" s="1"/>
  <c r="LCW224" i="45"/>
  <c r="LCW225" i="45" s="1"/>
  <c r="LCX224" i="45"/>
  <c r="LCX225" i="45" s="1"/>
  <c r="LCY224" i="45"/>
  <c r="LCY225" i="45" s="1"/>
  <c r="LCZ224" i="45"/>
  <c r="LCZ225" i="45" s="1"/>
  <c r="LDA224" i="45"/>
  <c r="LDA225" i="45" s="1"/>
  <c r="LDB224" i="45"/>
  <c r="LDB225" i="45" s="1"/>
  <c r="LDC224" i="45"/>
  <c r="LDC225" i="45" s="1"/>
  <c r="LDD224" i="45"/>
  <c r="LDD225" i="45" s="1"/>
  <c r="LDE224" i="45"/>
  <c r="LDE225" i="45" s="1"/>
  <c r="LDF224" i="45"/>
  <c r="LDF225" i="45" s="1"/>
  <c r="LDG224" i="45"/>
  <c r="LDG225" i="45" s="1"/>
  <c r="LDH224" i="45"/>
  <c r="LDH225" i="45" s="1"/>
  <c r="LDI224" i="45"/>
  <c r="LDI225" i="45" s="1"/>
  <c r="LDJ224" i="45"/>
  <c r="LDJ225" i="45" s="1"/>
  <c r="LDK224" i="45"/>
  <c r="LDK225" i="45" s="1"/>
  <c r="LDL224" i="45"/>
  <c r="LDL225" i="45" s="1"/>
  <c r="LDM224" i="45"/>
  <c r="LDM225" i="45" s="1"/>
  <c r="LDN224" i="45"/>
  <c r="LDN225" i="45" s="1"/>
  <c r="LDO224" i="45"/>
  <c r="LDO225" i="45" s="1"/>
  <c r="LDP224" i="45"/>
  <c r="LDP225" i="45" s="1"/>
  <c r="LDQ224" i="45"/>
  <c r="LDQ225" i="45" s="1"/>
  <c r="LDR224" i="45"/>
  <c r="LDR225" i="45" s="1"/>
  <c r="LDS224" i="45"/>
  <c r="LDS225" i="45" s="1"/>
  <c r="LDT224" i="45"/>
  <c r="LDT225" i="45" s="1"/>
  <c r="LDU224" i="45"/>
  <c r="LDU225" i="45" s="1"/>
  <c r="LDV224" i="45"/>
  <c r="LDV225" i="45" s="1"/>
  <c r="LDW224" i="45"/>
  <c r="LDW225" i="45" s="1"/>
  <c r="LDX224" i="45"/>
  <c r="LDX225" i="45" s="1"/>
  <c r="LDY224" i="45"/>
  <c r="LDY225" i="45" s="1"/>
  <c r="LDZ224" i="45"/>
  <c r="LDZ225" i="45" s="1"/>
  <c r="LEA224" i="45"/>
  <c r="LEA225" i="45" s="1"/>
  <c r="LEB224" i="45"/>
  <c r="LEB225" i="45" s="1"/>
  <c r="LEC224" i="45"/>
  <c r="LEC225" i="45" s="1"/>
  <c r="LED224" i="45"/>
  <c r="LED225" i="45" s="1"/>
  <c r="LEE224" i="45"/>
  <c r="LEE225" i="45" s="1"/>
  <c r="LEF224" i="45"/>
  <c r="LEF225" i="45" s="1"/>
  <c r="LEG224" i="45"/>
  <c r="LEG225" i="45" s="1"/>
  <c r="LEH224" i="45"/>
  <c r="LEH225" i="45" s="1"/>
  <c r="LEI224" i="45"/>
  <c r="LEI225" i="45" s="1"/>
  <c r="LEJ224" i="45"/>
  <c r="LEJ225" i="45" s="1"/>
  <c r="LEK224" i="45"/>
  <c r="LEK225" i="45" s="1"/>
  <c r="LEL224" i="45"/>
  <c r="LEL225" i="45" s="1"/>
  <c r="LEM224" i="45"/>
  <c r="LEM225" i="45" s="1"/>
  <c r="LEN224" i="45"/>
  <c r="LEN225" i="45" s="1"/>
  <c r="LEO224" i="45"/>
  <c r="LEO225" i="45" s="1"/>
  <c r="LEP224" i="45"/>
  <c r="LEP225" i="45" s="1"/>
  <c r="LEQ224" i="45"/>
  <c r="LEQ225" i="45" s="1"/>
  <c r="LER224" i="45"/>
  <c r="LER225" i="45" s="1"/>
  <c r="LES224" i="45"/>
  <c r="LES225" i="45" s="1"/>
  <c r="LET224" i="45"/>
  <c r="LET225" i="45" s="1"/>
  <c r="LEU224" i="45"/>
  <c r="LEU225" i="45" s="1"/>
  <c r="LEV224" i="45"/>
  <c r="LEV225" i="45" s="1"/>
  <c r="LEW224" i="45"/>
  <c r="LEW225" i="45" s="1"/>
  <c r="LEX224" i="45"/>
  <c r="LEX225" i="45" s="1"/>
  <c r="LEY224" i="45"/>
  <c r="LEY225" i="45" s="1"/>
  <c r="LEZ224" i="45"/>
  <c r="LEZ225" i="45" s="1"/>
  <c r="LFA224" i="45"/>
  <c r="LFA225" i="45" s="1"/>
  <c r="LFB224" i="45"/>
  <c r="LFB225" i="45" s="1"/>
  <c r="LFC224" i="45"/>
  <c r="LFC225" i="45" s="1"/>
  <c r="LFD224" i="45"/>
  <c r="LFD225" i="45" s="1"/>
  <c r="LFE224" i="45"/>
  <c r="LFE225" i="45" s="1"/>
  <c r="LFF224" i="45"/>
  <c r="LFF225" i="45" s="1"/>
  <c r="LFG224" i="45"/>
  <c r="LFG225" i="45" s="1"/>
  <c r="LFH224" i="45"/>
  <c r="LFH225" i="45" s="1"/>
  <c r="LFI224" i="45"/>
  <c r="LFI225" i="45" s="1"/>
  <c r="LFJ224" i="45"/>
  <c r="LFJ225" i="45" s="1"/>
  <c r="LFK224" i="45"/>
  <c r="LFK225" i="45" s="1"/>
  <c r="LFL224" i="45"/>
  <c r="LFL225" i="45" s="1"/>
  <c r="LFM224" i="45"/>
  <c r="LFM225" i="45" s="1"/>
  <c r="LFN224" i="45"/>
  <c r="LFN225" i="45" s="1"/>
  <c r="LFO224" i="45"/>
  <c r="LFO225" i="45" s="1"/>
  <c r="LFP224" i="45"/>
  <c r="LFP225" i="45" s="1"/>
  <c r="LFQ224" i="45"/>
  <c r="LFQ225" i="45" s="1"/>
  <c r="LFR224" i="45"/>
  <c r="LFR225" i="45" s="1"/>
  <c r="LFS224" i="45"/>
  <c r="LFS225" i="45" s="1"/>
  <c r="LFT224" i="45"/>
  <c r="LFT225" i="45" s="1"/>
  <c r="LFU224" i="45"/>
  <c r="LFU225" i="45" s="1"/>
  <c r="LFV224" i="45"/>
  <c r="LFV225" i="45" s="1"/>
  <c r="LFW224" i="45"/>
  <c r="LFW225" i="45" s="1"/>
  <c r="LFX224" i="45"/>
  <c r="LFX225" i="45" s="1"/>
  <c r="LFY224" i="45"/>
  <c r="LFY225" i="45" s="1"/>
  <c r="LFZ224" i="45"/>
  <c r="LFZ225" i="45" s="1"/>
  <c r="LGA224" i="45"/>
  <c r="LGA225" i="45" s="1"/>
  <c r="LGB224" i="45"/>
  <c r="LGB225" i="45" s="1"/>
  <c r="LGC224" i="45"/>
  <c r="LGC225" i="45" s="1"/>
  <c r="LGD224" i="45"/>
  <c r="LGD225" i="45" s="1"/>
  <c r="LGE224" i="45"/>
  <c r="LGE225" i="45" s="1"/>
  <c r="LGF224" i="45"/>
  <c r="LGF225" i="45" s="1"/>
  <c r="LGG224" i="45"/>
  <c r="LGG225" i="45" s="1"/>
  <c r="LGH224" i="45"/>
  <c r="LGH225" i="45" s="1"/>
  <c r="LGI224" i="45"/>
  <c r="LGI225" i="45" s="1"/>
  <c r="LGJ224" i="45"/>
  <c r="LGJ225" i="45" s="1"/>
  <c r="LGK224" i="45"/>
  <c r="LGK225" i="45" s="1"/>
  <c r="LGL224" i="45"/>
  <c r="LGL225" i="45" s="1"/>
  <c r="LGM224" i="45"/>
  <c r="LGM225" i="45" s="1"/>
  <c r="LGN224" i="45"/>
  <c r="LGN225" i="45" s="1"/>
  <c r="LGO224" i="45"/>
  <c r="LGO225" i="45" s="1"/>
  <c r="LGP224" i="45"/>
  <c r="LGP225" i="45" s="1"/>
  <c r="LGQ224" i="45"/>
  <c r="LGQ225" i="45" s="1"/>
  <c r="LGR224" i="45"/>
  <c r="LGR225" i="45" s="1"/>
  <c r="LGS224" i="45"/>
  <c r="LGS225" i="45" s="1"/>
  <c r="LGT224" i="45"/>
  <c r="LGT225" i="45" s="1"/>
  <c r="LGU224" i="45"/>
  <c r="LGU225" i="45" s="1"/>
  <c r="LGV224" i="45"/>
  <c r="LGV225" i="45" s="1"/>
  <c r="LGW224" i="45"/>
  <c r="LGW225" i="45" s="1"/>
  <c r="LGX224" i="45"/>
  <c r="LGX225" i="45" s="1"/>
  <c r="LGY224" i="45"/>
  <c r="LGY225" i="45" s="1"/>
  <c r="LGZ224" i="45"/>
  <c r="LGZ225" i="45" s="1"/>
  <c r="LHA224" i="45"/>
  <c r="LHA225" i="45" s="1"/>
  <c r="LHB224" i="45"/>
  <c r="LHB225" i="45" s="1"/>
  <c r="LHC224" i="45"/>
  <c r="LHC225" i="45" s="1"/>
  <c r="LHD224" i="45"/>
  <c r="LHD225" i="45" s="1"/>
  <c r="LHE224" i="45"/>
  <c r="LHE225" i="45" s="1"/>
  <c r="LHF224" i="45"/>
  <c r="LHF225" i="45" s="1"/>
  <c r="LHG224" i="45"/>
  <c r="LHG225" i="45" s="1"/>
  <c r="LHH224" i="45"/>
  <c r="LHH225" i="45" s="1"/>
  <c r="LHI224" i="45"/>
  <c r="LHI225" i="45" s="1"/>
  <c r="LHJ224" i="45"/>
  <c r="LHJ225" i="45" s="1"/>
  <c r="LHK224" i="45"/>
  <c r="LHK225" i="45" s="1"/>
  <c r="LHL224" i="45"/>
  <c r="LHL225" i="45" s="1"/>
  <c r="LHM224" i="45"/>
  <c r="LHM225" i="45" s="1"/>
  <c r="LHN224" i="45"/>
  <c r="LHN225" i="45" s="1"/>
  <c r="LHO224" i="45"/>
  <c r="LHO225" i="45" s="1"/>
  <c r="LHP224" i="45"/>
  <c r="LHP225" i="45" s="1"/>
  <c r="LHQ224" i="45"/>
  <c r="LHQ225" i="45" s="1"/>
  <c r="LHR224" i="45"/>
  <c r="LHR225" i="45" s="1"/>
  <c r="LHS224" i="45"/>
  <c r="LHS225" i="45" s="1"/>
  <c r="LHT224" i="45"/>
  <c r="LHT225" i="45" s="1"/>
  <c r="LHU224" i="45"/>
  <c r="LHU225" i="45" s="1"/>
  <c r="LHV224" i="45"/>
  <c r="LHV225" i="45" s="1"/>
  <c r="LHW224" i="45"/>
  <c r="LHW225" i="45" s="1"/>
  <c r="LHX224" i="45"/>
  <c r="LHX225" i="45" s="1"/>
  <c r="LHY224" i="45"/>
  <c r="LHY225" i="45" s="1"/>
  <c r="LHZ224" i="45"/>
  <c r="LHZ225" i="45" s="1"/>
  <c r="LIA224" i="45"/>
  <c r="LIA225" i="45" s="1"/>
  <c r="LIB224" i="45"/>
  <c r="LIB225" i="45" s="1"/>
  <c r="LIC224" i="45"/>
  <c r="LIC225" i="45" s="1"/>
  <c r="LID224" i="45"/>
  <c r="LID225" i="45" s="1"/>
  <c r="LIE224" i="45"/>
  <c r="LIE225" i="45" s="1"/>
  <c r="LIF224" i="45"/>
  <c r="LIF225" i="45" s="1"/>
  <c r="LIG224" i="45"/>
  <c r="LIG225" i="45" s="1"/>
  <c r="LIH224" i="45"/>
  <c r="LIH225" i="45" s="1"/>
  <c r="LII224" i="45"/>
  <c r="LII225" i="45" s="1"/>
  <c r="LIJ224" i="45"/>
  <c r="LIJ225" i="45" s="1"/>
  <c r="LIK224" i="45"/>
  <c r="LIK225" i="45" s="1"/>
  <c r="LIL224" i="45"/>
  <c r="LIL225" i="45" s="1"/>
  <c r="LIM224" i="45"/>
  <c r="LIM225" i="45" s="1"/>
  <c r="LIN224" i="45"/>
  <c r="LIN225" i="45" s="1"/>
  <c r="LIO224" i="45"/>
  <c r="LIO225" i="45" s="1"/>
  <c r="LIP224" i="45"/>
  <c r="LIP225" i="45" s="1"/>
  <c r="LIQ224" i="45"/>
  <c r="LIQ225" i="45" s="1"/>
  <c r="LIR224" i="45"/>
  <c r="LIR225" i="45" s="1"/>
  <c r="LIS224" i="45"/>
  <c r="LIS225" i="45" s="1"/>
  <c r="LIT224" i="45"/>
  <c r="LIT225" i="45" s="1"/>
  <c r="LIU224" i="45"/>
  <c r="LIU225" i="45" s="1"/>
  <c r="LIV224" i="45"/>
  <c r="LIV225" i="45" s="1"/>
  <c r="LIW224" i="45"/>
  <c r="LIW225" i="45" s="1"/>
  <c r="LIX224" i="45"/>
  <c r="LIX225" i="45" s="1"/>
  <c r="LIY224" i="45"/>
  <c r="LIY225" i="45" s="1"/>
  <c r="LIZ224" i="45"/>
  <c r="LIZ225" i="45" s="1"/>
  <c r="LJA224" i="45"/>
  <c r="LJA225" i="45" s="1"/>
  <c r="LJB224" i="45"/>
  <c r="LJB225" i="45" s="1"/>
  <c r="LJC224" i="45"/>
  <c r="LJC225" i="45" s="1"/>
  <c r="LJD224" i="45"/>
  <c r="LJD225" i="45" s="1"/>
  <c r="LJE224" i="45"/>
  <c r="LJE225" i="45" s="1"/>
  <c r="LJF224" i="45"/>
  <c r="LJF225" i="45" s="1"/>
  <c r="LJG224" i="45"/>
  <c r="LJG225" i="45" s="1"/>
  <c r="LJH224" i="45"/>
  <c r="LJH225" i="45" s="1"/>
  <c r="LJI224" i="45"/>
  <c r="LJI225" i="45" s="1"/>
  <c r="LJJ224" i="45"/>
  <c r="LJJ225" i="45" s="1"/>
  <c r="LJK224" i="45"/>
  <c r="LJK225" i="45" s="1"/>
  <c r="LJL224" i="45"/>
  <c r="LJL225" i="45" s="1"/>
  <c r="LJM224" i="45"/>
  <c r="LJM225" i="45" s="1"/>
  <c r="LJN224" i="45"/>
  <c r="LJN225" i="45" s="1"/>
  <c r="LJO224" i="45"/>
  <c r="LJO225" i="45" s="1"/>
  <c r="LJP224" i="45"/>
  <c r="LJP225" i="45" s="1"/>
  <c r="LJQ224" i="45"/>
  <c r="LJQ225" i="45" s="1"/>
  <c r="LJR224" i="45"/>
  <c r="LJR225" i="45" s="1"/>
  <c r="LJS224" i="45"/>
  <c r="LJS225" i="45" s="1"/>
  <c r="LJT224" i="45"/>
  <c r="LJT225" i="45" s="1"/>
  <c r="LJU224" i="45"/>
  <c r="LJU225" i="45" s="1"/>
  <c r="LJV224" i="45"/>
  <c r="LJV225" i="45" s="1"/>
  <c r="LJW224" i="45"/>
  <c r="LJW225" i="45" s="1"/>
  <c r="LJX224" i="45"/>
  <c r="LJX225" i="45" s="1"/>
  <c r="LJY224" i="45"/>
  <c r="LJY225" i="45" s="1"/>
  <c r="LJZ224" i="45"/>
  <c r="LJZ225" i="45" s="1"/>
  <c r="LKA224" i="45"/>
  <c r="LKA225" i="45" s="1"/>
  <c r="LKB224" i="45"/>
  <c r="LKB225" i="45" s="1"/>
  <c r="LKC224" i="45"/>
  <c r="LKC225" i="45" s="1"/>
  <c r="LKD224" i="45"/>
  <c r="LKD225" i="45" s="1"/>
  <c r="LKE224" i="45"/>
  <c r="LKE225" i="45" s="1"/>
  <c r="LKF224" i="45"/>
  <c r="LKF225" i="45" s="1"/>
  <c r="LKG224" i="45"/>
  <c r="LKG225" i="45" s="1"/>
  <c r="LKH224" i="45"/>
  <c r="LKH225" i="45" s="1"/>
  <c r="LKI224" i="45"/>
  <c r="LKI225" i="45" s="1"/>
  <c r="LKJ224" i="45"/>
  <c r="LKJ225" i="45" s="1"/>
  <c r="LKK224" i="45"/>
  <c r="LKK225" i="45" s="1"/>
  <c r="LKL224" i="45"/>
  <c r="LKL225" i="45" s="1"/>
  <c r="LKM224" i="45"/>
  <c r="LKM225" i="45" s="1"/>
  <c r="LKN224" i="45"/>
  <c r="LKN225" i="45" s="1"/>
  <c r="LKO224" i="45"/>
  <c r="LKO225" i="45" s="1"/>
  <c r="LKP224" i="45"/>
  <c r="LKP225" i="45" s="1"/>
  <c r="LKQ224" i="45"/>
  <c r="LKQ225" i="45" s="1"/>
  <c r="LKR224" i="45"/>
  <c r="LKR225" i="45" s="1"/>
  <c r="LKS224" i="45"/>
  <c r="LKS225" i="45" s="1"/>
  <c r="LKT224" i="45"/>
  <c r="LKT225" i="45" s="1"/>
  <c r="LKU224" i="45"/>
  <c r="LKU225" i="45" s="1"/>
  <c r="LKV224" i="45"/>
  <c r="LKV225" i="45" s="1"/>
  <c r="LKW224" i="45"/>
  <c r="LKW225" i="45" s="1"/>
  <c r="LKX224" i="45"/>
  <c r="LKX225" i="45" s="1"/>
  <c r="LKY224" i="45"/>
  <c r="LKY225" i="45" s="1"/>
  <c r="LKZ224" i="45"/>
  <c r="LKZ225" i="45" s="1"/>
  <c r="LLA224" i="45"/>
  <c r="LLA225" i="45" s="1"/>
  <c r="LLB224" i="45"/>
  <c r="LLB225" i="45" s="1"/>
  <c r="LLC224" i="45"/>
  <c r="LLC225" i="45" s="1"/>
  <c r="LLD224" i="45"/>
  <c r="LLD225" i="45" s="1"/>
  <c r="LLE224" i="45"/>
  <c r="LLE225" i="45" s="1"/>
  <c r="LLF224" i="45"/>
  <c r="LLF225" i="45" s="1"/>
  <c r="LLG224" i="45"/>
  <c r="LLG225" i="45" s="1"/>
  <c r="LLH224" i="45"/>
  <c r="LLH225" i="45" s="1"/>
  <c r="LLI224" i="45"/>
  <c r="LLI225" i="45" s="1"/>
  <c r="LLJ224" i="45"/>
  <c r="LLJ225" i="45" s="1"/>
  <c r="LLK224" i="45"/>
  <c r="LLK225" i="45" s="1"/>
  <c r="LLL224" i="45"/>
  <c r="LLL225" i="45" s="1"/>
  <c r="LLM224" i="45"/>
  <c r="LLM225" i="45" s="1"/>
  <c r="LLN224" i="45"/>
  <c r="LLN225" i="45" s="1"/>
  <c r="LLO224" i="45"/>
  <c r="LLO225" i="45" s="1"/>
  <c r="LLP224" i="45"/>
  <c r="LLP225" i="45" s="1"/>
  <c r="LLQ224" i="45"/>
  <c r="LLQ225" i="45" s="1"/>
  <c r="LLR224" i="45"/>
  <c r="LLR225" i="45" s="1"/>
  <c r="LLS224" i="45"/>
  <c r="LLS225" i="45" s="1"/>
  <c r="LLT224" i="45"/>
  <c r="LLT225" i="45" s="1"/>
  <c r="LLU224" i="45"/>
  <c r="LLU225" i="45" s="1"/>
  <c r="LLV224" i="45"/>
  <c r="LLV225" i="45" s="1"/>
  <c r="LLW224" i="45"/>
  <c r="LLW225" i="45" s="1"/>
  <c r="LLX224" i="45"/>
  <c r="LLX225" i="45" s="1"/>
  <c r="LLY224" i="45"/>
  <c r="LLY225" i="45" s="1"/>
  <c r="LLZ224" i="45"/>
  <c r="LLZ225" i="45" s="1"/>
  <c r="LMA224" i="45"/>
  <c r="LMA225" i="45" s="1"/>
  <c r="LMB224" i="45"/>
  <c r="LMB225" i="45" s="1"/>
  <c r="LMC224" i="45"/>
  <c r="LMC225" i="45" s="1"/>
  <c r="LMD224" i="45"/>
  <c r="LMD225" i="45" s="1"/>
  <c r="LME224" i="45"/>
  <c r="LME225" i="45" s="1"/>
  <c r="LMF224" i="45"/>
  <c r="LMF225" i="45" s="1"/>
  <c r="LMG224" i="45"/>
  <c r="LMG225" i="45" s="1"/>
  <c r="LMH224" i="45"/>
  <c r="LMH225" i="45" s="1"/>
  <c r="LMI224" i="45"/>
  <c r="LMI225" i="45" s="1"/>
  <c r="LMJ224" i="45"/>
  <c r="LMJ225" i="45" s="1"/>
  <c r="LMK224" i="45"/>
  <c r="LMK225" i="45" s="1"/>
  <c r="LML224" i="45"/>
  <c r="LML225" i="45" s="1"/>
  <c r="LMM224" i="45"/>
  <c r="LMM225" i="45" s="1"/>
  <c r="LMN224" i="45"/>
  <c r="LMN225" i="45" s="1"/>
  <c r="LMO224" i="45"/>
  <c r="LMO225" i="45" s="1"/>
  <c r="LMP224" i="45"/>
  <c r="LMP225" i="45" s="1"/>
  <c r="LMQ224" i="45"/>
  <c r="LMQ225" i="45" s="1"/>
  <c r="LMR224" i="45"/>
  <c r="LMR225" i="45" s="1"/>
  <c r="LMS224" i="45"/>
  <c r="LMS225" i="45" s="1"/>
  <c r="LMT224" i="45"/>
  <c r="LMT225" i="45" s="1"/>
  <c r="LMU224" i="45"/>
  <c r="LMU225" i="45" s="1"/>
  <c r="LMV224" i="45"/>
  <c r="LMV225" i="45" s="1"/>
  <c r="LMW224" i="45"/>
  <c r="LMW225" i="45" s="1"/>
  <c r="LMX224" i="45"/>
  <c r="LMX225" i="45" s="1"/>
  <c r="LMY224" i="45"/>
  <c r="LMY225" i="45" s="1"/>
  <c r="LMZ224" i="45"/>
  <c r="LMZ225" i="45" s="1"/>
  <c r="LNA224" i="45"/>
  <c r="LNA225" i="45" s="1"/>
  <c r="LNB224" i="45"/>
  <c r="LNB225" i="45" s="1"/>
  <c r="LNC224" i="45"/>
  <c r="LNC225" i="45" s="1"/>
  <c r="LND224" i="45"/>
  <c r="LND225" i="45" s="1"/>
  <c r="LNE224" i="45"/>
  <c r="LNE225" i="45" s="1"/>
  <c r="LNF224" i="45"/>
  <c r="LNF225" i="45" s="1"/>
  <c r="LNG224" i="45"/>
  <c r="LNG225" i="45" s="1"/>
  <c r="LNH224" i="45"/>
  <c r="LNH225" i="45" s="1"/>
  <c r="LNI224" i="45"/>
  <c r="LNI225" i="45" s="1"/>
  <c r="LNJ224" i="45"/>
  <c r="LNJ225" i="45" s="1"/>
  <c r="LNK224" i="45"/>
  <c r="LNK225" i="45" s="1"/>
  <c r="LNL224" i="45"/>
  <c r="LNL225" i="45" s="1"/>
  <c r="LNM224" i="45"/>
  <c r="LNM225" i="45" s="1"/>
  <c r="LNN224" i="45"/>
  <c r="LNN225" i="45" s="1"/>
  <c r="LNO224" i="45"/>
  <c r="LNO225" i="45" s="1"/>
  <c r="LNP224" i="45"/>
  <c r="LNP225" i="45" s="1"/>
  <c r="LNQ224" i="45"/>
  <c r="LNQ225" i="45" s="1"/>
  <c r="LNR224" i="45"/>
  <c r="LNR225" i="45" s="1"/>
  <c r="LNS224" i="45"/>
  <c r="LNS225" i="45" s="1"/>
  <c r="LNT224" i="45"/>
  <c r="LNT225" i="45" s="1"/>
  <c r="LNU224" i="45"/>
  <c r="LNU225" i="45" s="1"/>
  <c r="LNV224" i="45"/>
  <c r="LNV225" i="45" s="1"/>
  <c r="LNW224" i="45"/>
  <c r="LNW225" i="45" s="1"/>
  <c r="LNX224" i="45"/>
  <c r="LNX225" i="45" s="1"/>
  <c r="LNY224" i="45"/>
  <c r="LNY225" i="45" s="1"/>
  <c r="LNZ224" i="45"/>
  <c r="LNZ225" i="45" s="1"/>
  <c r="LOA224" i="45"/>
  <c r="LOA225" i="45" s="1"/>
  <c r="LOB224" i="45"/>
  <c r="LOB225" i="45" s="1"/>
  <c r="LOC224" i="45"/>
  <c r="LOC225" i="45" s="1"/>
  <c r="LOD224" i="45"/>
  <c r="LOD225" i="45" s="1"/>
  <c r="LOE224" i="45"/>
  <c r="LOE225" i="45" s="1"/>
  <c r="LOF224" i="45"/>
  <c r="LOF225" i="45" s="1"/>
  <c r="LOG224" i="45"/>
  <c r="LOG225" i="45" s="1"/>
  <c r="LOH224" i="45"/>
  <c r="LOH225" i="45" s="1"/>
  <c r="LOI224" i="45"/>
  <c r="LOI225" i="45" s="1"/>
  <c r="LOJ224" i="45"/>
  <c r="LOJ225" i="45" s="1"/>
  <c r="LOK224" i="45"/>
  <c r="LOK225" i="45" s="1"/>
  <c r="LOL224" i="45"/>
  <c r="LOL225" i="45" s="1"/>
  <c r="LOM224" i="45"/>
  <c r="LOM225" i="45" s="1"/>
  <c r="LON224" i="45"/>
  <c r="LON225" i="45" s="1"/>
  <c r="LOO224" i="45"/>
  <c r="LOO225" i="45" s="1"/>
  <c r="LOP224" i="45"/>
  <c r="LOP225" i="45" s="1"/>
  <c r="LOQ224" i="45"/>
  <c r="LOQ225" i="45" s="1"/>
  <c r="LOR224" i="45"/>
  <c r="LOR225" i="45" s="1"/>
  <c r="LOS224" i="45"/>
  <c r="LOS225" i="45" s="1"/>
  <c r="LOT224" i="45"/>
  <c r="LOT225" i="45" s="1"/>
  <c r="LOU224" i="45"/>
  <c r="LOU225" i="45" s="1"/>
  <c r="LOV224" i="45"/>
  <c r="LOV225" i="45" s="1"/>
  <c r="LOW224" i="45"/>
  <c r="LOW225" i="45" s="1"/>
  <c r="LOX224" i="45"/>
  <c r="LOX225" i="45" s="1"/>
  <c r="LOY224" i="45"/>
  <c r="LOY225" i="45" s="1"/>
  <c r="LOZ224" i="45"/>
  <c r="LOZ225" i="45" s="1"/>
  <c r="LPA224" i="45"/>
  <c r="LPA225" i="45" s="1"/>
  <c r="LPB224" i="45"/>
  <c r="LPB225" i="45" s="1"/>
  <c r="LPC224" i="45"/>
  <c r="LPC225" i="45" s="1"/>
  <c r="LPD224" i="45"/>
  <c r="LPD225" i="45" s="1"/>
  <c r="LPE224" i="45"/>
  <c r="LPE225" i="45" s="1"/>
  <c r="LPF224" i="45"/>
  <c r="LPF225" i="45" s="1"/>
  <c r="LPG224" i="45"/>
  <c r="LPG225" i="45" s="1"/>
  <c r="LPH224" i="45"/>
  <c r="LPH225" i="45" s="1"/>
  <c r="LPI224" i="45"/>
  <c r="LPI225" i="45" s="1"/>
  <c r="LPJ224" i="45"/>
  <c r="LPJ225" i="45" s="1"/>
  <c r="LPK224" i="45"/>
  <c r="LPK225" i="45" s="1"/>
  <c r="LPL224" i="45"/>
  <c r="LPL225" i="45" s="1"/>
  <c r="LPM224" i="45"/>
  <c r="LPM225" i="45" s="1"/>
  <c r="LPN224" i="45"/>
  <c r="LPN225" i="45" s="1"/>
  <c r="LPO224" i="45"/>
  <c r="LPO225" i="45" s="1"/>
  <c r="LPP224" i="45"/>
  <c r="LPP225" i="45" s="1"/>
  <c r="LPQ224" i="45"/>
  <c r="LPQ225" i="45" s="1"/>
  <c r="LPR224" i="45"/>
  <c r="LPR225" i="45" s="1"/>
  <c r="LPS224" i="45"/>
  <c r="LPS225" i="45" s="1"/>
  <c r="LPT224" i="45"/>
  <c r="LPT225" i="45" s="1"/>
  <c r="LPU224" i="45"/>
  <c r="LPU225" i="45" s="1"/>
  <c r="LPV224" i="45"/>
  <c r="LPV225" i="45" s="1"/>
  <c r="LPW224" i="45"/>
  <c r="LPW225" i="45" s="1"/>
  <c r="LPX224" i="45"/>
  <c r="LPX225" i="45" s="1"/>
  <c r="LPY224" i="45"/>
  <c r="LPY225" i="45" s="1"/>
  <c r="LPZ224" i="45"/>
  <c r="LPZ225" i="45" s="1"/>
  <c r="LQA224" i="45"/>
  <c r="LQA225" i="45" s="1"/>
  <c r="LQB224" i="45"/>
  <c r="LQB225" i="45" s="1"/>
  <c r="LQC224" i="45"/>
  <c r="LQC225" i="45" s="1"/>
  <c r="LQD224" i="45"/>
  <c r="LQD225" i="45" s="1"/>
  <c r="LQE224" i="45"/>
  <c r="LQE225" i="45" s="1"/>
  <c r="LQF224" i="45"/>
  <c r="LQF225" i="45" s="1"/>
  <c r="LQG224" i="45"/>
  <c r="LQG225" i="45" s="1"/>
  <c r="LQH224" i="45"/>
  <c r="LQH225" i="45" s="1"/>
  <c r="LQI224" i="45"/>
  <c r="LQI225" i="45" s="1"/>
  <c r="LQJ224" i="45"/>
  <c r="LQJ225" i="45" s="1"/>
  <c r="LQK224" i="45"/>
  <c r="LQK225" i="45" s="1"/>
  <c r="LQL224" i="45"/>
  <c r="LQL225" i="45" s="1"/>
  <c r="LQM224" i="45"/>
  <c r="LQM225" i="45" s="1"/>
  <c r="LQN224" i="45"/>
  <c r="LQN225" i="45" s="1"/>
  <c r="LQO224" i="45"/>
  <c r="LQO225" i="45" s="1"/>
  <c r="LQP224" i="45"/>
  <c r="LQP225" i="45" s="1"/>
  <c r="LQQ224" i="45"/>
  <c r="LQQ225" i="45" s="1"/>
  <c r="LQR224" i="45"/>
  <c r="LQR225" i="45" s="1"/>
  <c r="LQS224" i="45"/>
  <c r="LQS225" i="45" s="1"/>
  <c r="LQT224" i="45"/>
  <c r="LQT225" i="45" s="1"/>
  <c r="LQU224" i="45"/>
  <c r="LQU225" i="45" s="1"/>
  <c r="LQV224" i="45"/>
  <c r="LQV225" i="45" s="1"/>
  <c r="LQW224" i="45"/>
  <c r="LQW225" i="45" s="1"/>
  <c r="LQX224" i="45"/>
  <c r="LQX225" i="45" s="1"/>
  <c r="LQY224" i="45"/>
  <c r="LQY225" i="45" s="1"/>
  <c r="LQZ224" i="45"/>
  <c r="LQZ225" i="45" s="1"/>
  <c r="LRA224" i="45"/>
  <c r="LRA225" i="45" s="1"/>
  <c r="LRB224" i="45"/>
  <c r="LRB225" i="45" s="1"/>
  <c r="LRC224" i="45"/>
  <c r="LRC225" i="45" s="1"/>
  <c r="LRD224" i="45"/>
  <c r="LRD225" i="45" s="1"/>
  <c r="LRE224" i="45"/>
  <c r="LRE225" i="45" s="1"/>
  <c r="LRF224" i="45"/>
  <c r="LRF225" i="45" s="1"/>
  <c r="LRG224" i="45"/>
  <c r="LRG225" i="45" s="1"/>
  <c r="LRH224" i="45"/>
  <c r="LRH225" i="45" s="1"/>
  <c r="LRI224" i="45"/>
  <c r="LRI225" i="45" s="1"/>
  <c r="LRJ224" i="45"/>
  <c r="LRJ225" i="45" s="1"/>
  <c r="LRK224" i="45"/>
  <c r="LRK225" i="45" s="1"/>
  <c r="LRL224" i="45"/>
  <c r="LRL225" i="45" s="1"/>
  <c r="LRM224" i="45"/>
  <c r="LRM225" i="45" s="1"/>
  <c r="LRN224" i="45"/>
  <c r="LRN225" i="45" s="1"/>
  <c r="LRO224" i="45"/>
  <c r="LRO225" i="45" s="1"/>
  <c r="LRP224" i="45"/>
  <c r="LRP225" i="45" s="1"/>
  <c r="LRQ224" i="45"/>
  <c r="LRQ225" i="45" s="1"/>
  <c r="LRR224" i="45"/>
  <c r="LRR225" i="45" s="1"/>
  <c r="LRS224" i="45"/>
  <c r="LRS225" i="45" s="1"/>
  <c r="LRT224" i="45"/>
  <c r="LRT225" i="45" s="1"/>
  <c r="LRU224" i="45"/>
  <c r="LRU225" i="45" s="1"/>
  <c r="LRV224" i="45"/>
  <c r="LRV225" i="45" s="1"/>
  <c r="LRW224" i="45"/>
  <c r="LRW225" i="45" s="1"/>
  <c r="LRX224" i="45"/>
  <c r="LRX225" i="45" s="1"/>
  <c r="LRY224" i="45"/>
  <c r="LRY225" i="45" s="1"/>
  <c r="LRZ224" i="45"/>
  <c r="LRZ225" i="45" s="1"/>
  <c r="LSA224" i="45"/>
  <c r="LSA225" i="45" s="1"/>
  <c r="LSB224" i="45"/>
  <c r="LSB225" i="45" s="1"/>
  <c r="LSC224" i="45"/>
  <c r="LSC225" i="45" s="1"/>
  <c r="LSD224" i="45"/>
  <c r="LSD225" i="45" s="1"/>
  <c r="LSE224" i="45"/>
  <c r="LSE225" i="45" s="1"/>
  <c r="LSF224" i="45"/>
  <c r="LSF225" i="45" s="1"/>
  <c r="LSG224" i="45"/>
  <c r="LSG225" i="45" s="1"/>
  <c r="LSH224" i="45"/>
  <c r="LSH225" i="45" s="1"/>
  <c r="LSI224" i="45"/>
  <c r="LSI225" i="45" s="1"/>
  <c r="LSJ224" i="45"/>
  <c r="LSJ225" i="45" s="1"/>
  <c r="LSK224" i="45"/>
  <c r="LSK225" i="45" s="1"/>
  <c r="LSL224" i="45"/>
  <c r="LSL225" i="45" s="1"/>
  <c r="LSM224" i="45"/>
  <c r="LSM225" i="45" s="1"/>
  <c r="LSN224" i="45"/>
  <c r="LSN225" i="45" s="1"/>
  <c r="LSO224" i="45"/>
  <c r="LSO225" i="45" s="1"/>
  <c r="LSP224" i="45"/>
  <c r="LSP225" i="45" s="1"/>
  <c r="LSQ224" i="45"/>
  <c r="LSQ225" i="45" s="1"/>
  <c r="LSR224" i="45"/>
  <c r="LSR225" i="45" s="1"/>
  <c r="LSS224" i="45"/>
  <c r="LSS225" i="45" s="1"/>
  <c r="LST224" i="45"/>
  <c r="LST225" i="45" s="1"/>
  <c r="LSU224" i="45"/>
  <c r="LSU225" i="45" s="1"/>
  <c r="LSV224" i="45"/>
  <c r="LSV225" i="45" s="1"/>
  <c r="LSW224" i="45"/>
  <c r="LSW225" i="45" s="1"/>
  <c r="LSX224" i="45"/>
  <c r="LSX225" i="45" s="1"/>
  <c r="LSY224" i="45"/>
  <c r="LSY225" i="45" s="1"/>
  <c r="LSZ224" i="45"/>
  <c r="LSZ225" i="45" s="1"/>
  <c r="LTA224" i="45"/>
  <c r="LTA225" i="45" s="1"/>
  <c r="LTB224" i="45"/>
  <c r="LTB225" i="45" s="1"/>
  <c r="LTC224" i="45"/>
  <c r="LTC225" i="45" s="1"/>
  <c r="LTD224" i="45"/>
  <c r="LTD225" i="45" s="1"/>
  <c r="LTE224" i="45"/>
  <c r="LTE225" i="45" s="1"/>
  <c r="LTF224" i="45"/>
  <c r="LTF225" i="45" s="1"/>
  <c r="LTG224" i="45"/>
  <c r="LTG225" i="45" s="1"/>
  <c r="LTH224" i="45"/>
  <c r="LTH225" i="45" s="1"/>
  <c r="LTI224" i="45"/>
  <c r="LTI225" i="45" s="1"/>
  <c r="LTJ224" i="45"/>
  <c r="LTJ225" i="45" s="1"/>
  <c r="LTK224" i="45"/>
  <c r="LTK225" i="45" s="1"/>
  <c r="LTL224" i="45"/>
  <c r="LTL225" i="45" s="1"/>
  <c r="LTM224" i="45"/>
  <c r="LTM225" i="45" s="1"/>
  <c r="LTN224" i="45"/>
  <c r="LTN225" i="45" s="1"/>
  <c r="LTO224" i="45"/>
  <c r="LTO225" i="45" s="1"/>
  <c r="LTP224" i="45"/>
  <c r="LTP225" i="45" s="1"/>
  <c r="LTQ224" i="45"/>
  <c r="LTQ225" i="45" s="1"/>
  <c r="LTR224" i="45"/>
  <c r="LTR225" i="45" s="1"/>
  <c r="LTS224" i="45"/>
  <c r="LTS225" i="45" s="1"/>
  <c r="LTT224" i="45"/>
  <c r="LTT225" i="45" s="1"/>
  <c r="LTU224" i="45"/>
  <c r="LTU225" i="45" s="1"/>
  <c r="LTV224" i="45"/>
  <c r="LTV225" i="45" s="1"/>
  <c r="LTW224" i="45"/>
  <c r="LTW225" i="45" s="1"/>
  <c r="LTX224" i="45"/>
  <c r="LTX225" i="45" s="1"/>
  <c r="LTY224" i="45"/>
  <c r="LTY225" i="45" s="1"/>
  <c r="LTZ224" i="45"/>
  <c r="LTZ225" i="45" s="1"/>
  <c r="LUA224" i="45"/>
  <c r="LUA225" i="45" s="1"/>
  <c r="LUB224" i="45"/>
  <c r="LUB225" i="45" s="1"/>
  <c r="LUC224" i="45"/>
  <c r="LUC225" i="45" s="1"/>
  <c r="LUD224" i="45"/>
  <c r="LUD225" i="45" s="1"/>
  <c r="LUE224" i="45"/>
  <c r="LUE225" i="45" s="1"/>
  <c r="LUF224" i="45"/>
  <c r="LUF225" i="45" s="1"/>
  <c r="LUG224" i="45"/>
  <c r="LUG225" i="45" s="1"/>
  <c r="LUH224" i="45"/>
  <c r="LUH225" i="45" s="1"/>
  <c r="LUI224" i="45"/>
  <c r="LUI225" i="45" s="1"/>
  <c r="LUJ224" i="45"/>
  <c r="LUJ225" i="45" s="1"/>
  <c r="LUK224" i="45"/>
  <c r="LUK225" i="45" s="1"/>
  <c r="LUL224" i="45"/>
  <c r="LUL225" i="45" s="1"/>
  <c r="LUM224" i="45"/>
  <c r="LUM225" i="45" s="1"/>
  <c r="LUN224" i="45"/>
  <c r="LUN225" i="45" s="1"/>
  <c r="LUO224" i="45"/>
  <c r="LUO225" i="45" s="1"/>
  <c r="LUP224" i="45"/>
  <c r="LUP225" i="45" s="1"/>
  <c r="LUQ224" i="45"/>
  <c r="LUQ225" i="45" s="1"/>
  <c r="LUR224" i="45"/>
  <c r="LUR225" i="45" s="1"/>
  <c r="LUS224" i="45"/>
  <c r="LUS225" i="45" s="1"/>
  <c r="LUT224" i="45"/>
  <c r="LUT225" i="45" s="1"/>
  <c r="LUU224" i="45"/>
  <c r="LUU225" i="45" s="1"/>
  <c r="LUV224" i="45"/>
  <c r="LUV225" i="45" s="1"/>
  <c r="LUW224" i="45"/>
  <c r="LUW225" i="45" s="1"/>
  <c r="LUX224" i="45"/>
  <c r="LUX225" i="45" s="1"/>
  <c r="LUY224" i="45"/>
  <c r="LUY225" i="45" s="1"/>
  <c r="LUZ224" i="45"/>
  <c r="LUZ225" i="45" s="1"/>
  <c r="LVA224" i="45"/>
  <c r="LVA225" i="45" s="1"/>
  <c r="LVB224" i="45"/>
  <c r="LVB225" i="45" s="1"/>
  <c r="LVC224" i="45"/>
  <c r="LVC225" i="45" s="1"/>
  <c r="LVD224" i="45"/>
  <c r="LVD225" i="45" s="1"/>
  <c r="LVE224" i="45"/>
  <c r="LVE225" i="45" s="1"/>
  <c r="LVF224" i="45"/>
  <c r="LVF225" i="45" s="1"/>
  <c r="LVG224" i="45"/>
  <c r="LVG225" i="45" s="1"/>
  <c r="LVH224" i="45"/>
  <c r="LVH225" i="45" s="1"/>
  <c r="LVI224" i="45"/>
  <c r="LVI225" i="45" s="1"/>
  <c r="LVJ224" i="45"/>
  <c r="LVJ225" i="45" s="1"/>
  <c r="LVK224" i="45"/>
  <c r="LVK225" i="45" s="1"/>
  <c r="LVL224" i="45"/>
  <c r="LVL225" i="45" s="1"/>
  <c r="LVM224" i="45"/>
  <c r="LVM225" i="45" s="1"/>
  <c r="LVN224" i="45"/>
  <c r="LVN225" i="45" s="1"/>
  <c r="LVO224" i="45"/>
  <c r="LVO225" i="45" s="1"/>
  <c r="LVP224" i="45"/>
  <c r="LVP225" i="45" s="1"/>
  <c r="LVQ224" i="45"/>
  <c r="LVQ225" i="45" s="1"/>
  <c r="LVR224" i="45"/>
  <c r="LVR225" i="45" s="1"/>
  <c r="LVS224" i="45"/>
  <c r="LVS225" i="45" s="1"/>
  <c r="LVT224" i="45"/>
  <c r="LVT225" i="45" s="1"/>
  <c r="LVU224" i="45"/>
  <c r="LVU225" i="45" s="1"/>
  <c r="LVV224" i="45"/>
  <c r="LVV225" i="45" s="1"/>
  <c r="LVW224" i="45"/>
  <c r="LVW225" i="45" s="1"/>
  <c r="LVX224" i="45"/>
  <c r="LVX225" i="45" s="1"/>
  <c r="LVY224" i="45"/>
  <c r="LVY225" i="45" s="1"/>
  <c r="LVZ224" i="45"/>
  <c r="LVZ225" i="45" s="1"/>
  <c r="LWA224" i="45"/>
  <c r="LWA225" i="45" s="1"/>
  <c r="LWB224" i="45"/>
  <c r="LWB225" i="45" s="1"/>
  <c r="LWC224" i="45"/>
  <c r="LWC225" i="45" s="1"/>
  <c r="LWD224" i="45"/>
  <c r="LWD225" i="45" s="1"/>
  <c r="LWE224" i="45"/>
  <c r="LWE225" i="45" s="1"/>
  <c r="LWF224" i="45"/>
  <c r="LWF225" i="45" s="1"/>
  <c r="LWG224" i="45"/>
  <c r="LWG225" i="45" s="1"/>
  <c r="LWH224" i="45"/>
  <c r="LWH225" i="45" s="1"/>
  <c r="LWI224" i="45"/>
  <c r="LWI225" i="45" s="1"/>
  <c r="LWJ224" i="45"/>
  <c r="LWJ225" i="45" s="1"/>
  <c r="LWK224" i="45"/>
  <c r="LWK225" i="45" s="1"/>
  <c r="LWL224" i="45"/>
  <c r="LWL225" i="45" s="1"/>
  <c r="LWM224" i="45"/>
  <c r="LWM225" i="45" s="1"/>
  <c r="LWN224" i="45"/>
  <c r="LWN225" i="45" s="1"/>
  <c r="LWO224" i="45"/>
  <c r="LWO225" i="45" s="1"/>
  <c r="LWP224" i="45"/>
  <c r="LWP225" i="45" s="1"/>
  <c r="LWQ224" i="45"/>
  <c r="LWQ225" i="45" s="1"/>
  <c r="LWR224" i="45"/>
  <c r="LWR225" i="45" s="1"/>
  <c r="LWS224" i="45"/>
  <c r="LWS225" i="45" s="1"/>
  <c r="LWT224" i="45"/>
  <c r="LWT225" i="45" s="1"/>
  <c r="LWU224" i="45"/>
  <c r="LWU225" i="45" s="1"/>
  <c r="LWV224" i="45"/>
  <c r="LWV225" i="45" s="1"/>
  <c r="LWW224" i="45"/>
  <c r="LWW225" i="45" s="1"/>
  <c r="LWX224" i="45"/>
  <c r="LWX225" i="45" s="1"/>
  <c r="LWY224" i="45"/>
  <c r="LWY225" i="45" s="1"/>
  <c r="LWZ224" i="45"/>
  <c r="LWZ225" i="45" s="1"/>
  <c r="LXA224" i="45"/>
  <c r="LXA225" i="45" s="1"/>
  <c r="LXB224" i="45"/>
  <c r="LXB225" i="45" s="1"/>
  <c r="LXC224" i="45"/>
  <c r="LXC225" i="45" s="1"/>
  <c r="LXD224" i="45"/>
  <c r="LXD225" i="45" s="1"/>
  <c r="LXE224" i="45"/>
  <c r="LXE225" i="45" s="1"/>
  <c r="LXF224" i="45"/>
  <c r="LXF225" i="45" s="1"/>
  <c r="LXG224" i="45"/>
  <c r="LXG225" i="45" s="1"/>
  <c r="LXH224" i="45"/>
  <c r="LXH225" i="45" s="1"/>
  <c r="LXI224" i="45"/>
  <c r="LXI225" i="45" s="1"/>
  <c r="LXJ224" i="45"/>
  <c r="LXJ225" i="45" s="1"/>
  <c r="LXK224" i="45"/>
  <c r="LXK225" i="45" s="1"/>
  <c r="LXL224" i="45"/>
  <c r="LXL225" i="45" s="1"/>
  <c r="LXM224" i="45"/>
  <c r="LXM225" i="45" s="1"/>
  <c r="LXN224" i="45"/>
  <c r="LXN225" i="45" s="1"/>
  <c r="LXO224" i="45"/>
  <c r="LXO225" i="45" s="1"/>
  <c r="LXP224" i="45"/>
  <c r="LXP225" i="45" s="1"/>
  <c r="LXQ224" i="45"/>
  <c r="LXQ225" i="45" s="1"/>
  <c r="LXR224" i="45"/>
  <c r="LXR225" i="45" s="1"/>
  <c r="LXS224" i="45"/>
  <c r="LXS225" i="45" s="1"/>
  <c r="LXT224" i="45"/>
  <c r="LXT225" i="45" s="1"/>
  <c r="LXU224" i="45"/>
  <c r="LXU225" i="45" s="1"/>
  <c r="LXV224" i="45"/>
  <c r="LXV225" i="45" s="1"/>
  <c r="LXW224" i="45"/>
  <c r="LXW225" i="45" s="1"/>
  <c r="LXX224" i="45"/>
  <c r="LXX225" i="45" s="1"/>
  <c r="LXY224" i="45"/>
  <c r="LXY225" i="45" s="1"/>
  <c r="LXZ224" i="45"/>
  <c r="LXZ225" i="45" s="1"/>
  <c r="LYA224" i="45"/>
  <c r="LYA225" i="45" s="1"/>
  <c r="LYB224" i="45"/>
  <c r="LYB225" i="45" s="1"/>
  <c r="LYC224" i="45"/>
  <c r="LYC225" i="45" s="1"/>
  <c r="LYD224" i="45"/>
  <c r="LYD225" i="45" s="1"/>
  <c r="LYE224" i="45"/>
  <c r="LYE225" i="45" s="1"/>
  <c r="LYF224" i="45"/>
  <c r="LYF225" i="45" s="1"/>
  <c r="LYG224" i="45"/>
  <c r="LYG225" i="45" s="1"/>
  <c r="LYH224" i="45"/>
  <c r="LYH225" i="45" s="1"/>
  <c r="LYI224" i="45"/>
  <c r="LYI225" i="45" s="1"/>
  <c r="LYJ224" i="45"/>
  <c r="LYJ225" i="45" s="1"/>
  <c r="LYK224" i="45"/>
  <c r="LYK225" i="45" s="1"/>
  <c r="LYL224" i="45"/>
  <c r="LYL225" i="45" s="1"/>
  <c r="LYM224" i="45"/>
  <c r="LYM225" i="45" s="1"/>
  <c r="LYN224" i="45"/>
  <c r="LYN225" i="45" s="1"/>
  <c r="LYO224" i="45"/>
  <c r="LYO225" i="45" s="1"/>
  <c r="LYP224" i="45"/>
  <c r="LYP225" i="45" s="1"/>
  <c r="LYQ224" i="45"/>
  <c r="LYQ225" i="45" s="1"/>
  <c r="LYR224" i="45"/>
  <c r="LYR225" i="45" s="1"/>
  <c r="LYS224" i="45"/>
  <c r="LYS225" i="45" s="1"/>
  <c r="LYT224" i="45"/>
  <c r="LYT225" i="45" s="1"/>
  <c r="LYU224" i="45"/>
  <c r="LYU225" i="45" s="1"/>
  <c r="LYV224" i="45"/>
  <c r="LYV225" i="45" s="1"/>
  <c r="LYW224" i="45"/>
  <c r="LYW225" i="45" s="1"/>
  <c r="LYX224" i="45"/>
  <c r="LYX225" i="45" s="1"/>
  <c r="LYY224" i="45"/>
  <c r="LYY225" i="45" s="1"/>
  <c r="LYZ224" i="45"/>
  <c r="LYZ225" i="45" s="1"/>
  <c r="LZA224" i="45"/>
  <c r="LZA225" i="45" s="1"/>
  <c r="LZB224" i="45"/>
  <c r="LZB225" i="45" s="1"/>
  <c r="LZC224" i="45"/>
  <c r="LZC225" i="45" s="1"/>
  <c r="LZD224" i="45"/>
  <c r="LZD225" i="45" s="1"/>
  <c r="LZE224" i="45"/>
  <c r="LZE225" i="45" s="1"/>
  <c r="LZF224" i="45"/>
  <c r="LZF225" i="45" s="1"/>
  <c r="LZG224" i="45"/>
  <c r="LZG225" i="45" s="1"/>
  <c r="LZH224" i="45"/>
  <c r="LZH225" i="45" s="1"/>
  <c r="LZI224" i="45"/>
  <c r="LZI225" i="45" s="1"/>
  <c r="LZJ224" i="45"/>
  <c r="LZJ225" i="45" s="1"/>
  <c r="LZK224" i="45"/>
  <c r="LZK225" i="45" s="1"/>
  <c r="LZL224" i="45"/>
  <c r="LZL225" i="45" s="1"/>
  <c r="LZM224" i="45"/>
  <c r="LZM225" i="45" s="1"/>
  <c r="LZN224" i="45"/>
  <c r="LZN225" i="45" s="1"/>
  <c r="LZO224" i="45"/>
  <c r="LZO225" i="45" s="1"/>
  <c r="LZP224" i="45"/>
  <c r="LZP225" i="45" s="1"/>
  <c r="LZQ224" i="45"/>
  <c r="LZQ225" i="45" s="1"/>
  <c r="LZR224" i="45"/>
  <c r="LZR225" i="45" s="1"/>
  <c r="LZS224" i="45"/>
  <c r="LZS225" i="45" s="1"/>
  <c r="LZT224" i="45"/>
  <c r="LZT225" i="45" s="1"/>
  <c r="LZU224" i="45"/>
  <c r="LZU225" i="45" s="1"/>
  <c r="LZV224" i="45"/>
  <c r="LZV225" i="45" s="1"/>
  <c r="LZW224" i="45"/>
  <c r="LZW225" i="45" s="1"/>
  <c r="LZX224" i="45"/>
  <c r="LZX225" i="45" s="1"/>
  <c r="LZY224" i="45"/>
  <c r="LZY225" i="45" s="1"/>
  <c r="LZZ224" i="45"/>
  <c r="LZZ225" i="45" s="1"/>
  <c r="MAA224" i="45"/>
  <c r="MAA225" i="45" s="1"/>
  <c r="MAB224" i="45"/>
  <c r="MAB225" i="45" s="1"/>
  <c r="MAC224" i="45"/>
  <c r="MAC225" i="45" s="1"/>
  <c r="MAD224" i="45"/>
  <c r="MAD225" i="45" s="1"/>
  <c r="MAE224" i="45"/>
  <c r="MAE225" i="45" s="1"/>
  <c r="MAF224" i="45"/>
  <c r="MAF225" i="45" s="1"/>
  <c r="MAG224" i="45"/>
  <c r="MAG225" i="45" s="1"/>
  <c r="MAH224" i="45"/>
  <c r="MAH225" i="45" s="1"/>
  <c r="MAI224" i="45"/>
  <c r="MAI225" i="45" s="1"/>
  <c r="MAJ224" i="45"/>
  <c r="MAJ225" i="45" s="1"/>
  <c r="MAK224" i="45"/>
  <c r="MAK225" i="45" s="1"/>
  <c r="MAL224" i="45"/>
  <c r="MAL225" i="45" s="1"/>
  <c r="MAM224" i="45"/>
  <c r="MAM225" i="45" s="1"/>
  <c r="MAN224" i="45"/>
  <c r="MAN225" i="45" s="1"/>
  <c r="MAO224" i="45"/>
  <c r="MAO225" i="45" s="1"/>
  <c r="MAP224" i="45"/>
  <c r="MAP225" i="45" s="1"/>
  <c r="MAQ224" i="45"/>
  <c r="MAQ225" i="45" s="1"/>
  <c r="MAR224" i="45"/>
  <c r="MAR225" i="45" s="1"/>
  <c r="MAS224" i="45"/>
  <c r="MAS225" i="45" s="1"/>
  <c r="MAT224" i="45"/>
  <c r="MAT225" i="45" s="1"/>
  <c r="MAU224" i="45"/>
  <c r="MAU225" i="45" s="1"/>
  <c r="MAV224" i="45"/>
  <c r="MAV225" i="45" s="1"/>
  <c r="MAW224" i="45"/>
  <c r="MAW225" i="45" s="1"/>
  <c r="MAX224" i="45"/>
  <c r="MAX225" i="45" s="1"/>
  <c r="MAY224" i="45"/>
  <c r="MAY225" i="45" s="1"/>
  <c r="MAZ224" i="45"/>
  <c r="MAZ225" i="45" s="1"/>
  <c r="MBA224" i="45"/>
  <c r="MBA225" i="45" s="1"/>
  <c r="MBB224" i="45"/>
  <c r="MBB225" i="45" s="1"/>
  <c r="MBC224" i="45"/>
  <c r="MBC225" i="45" s="1"/>
  <c r="MBD224" i="45"/>
  <c r="MBD225" i="45" s="1"/>
  <c r="MBE224" i="45"/>
  <c r="MBE225" i="45" s="1"/>
  <c r="MBF224" i="45"/>
  <c r="MBF225" i="45" s="1"/>
  <c r="MBG224" i="45"/>
  <c r="MBG225" i="45" s="1"/>
  <c r="MBH224" i="45"/>
  <c r="MBH225" i="45" s="1"/>
  <c r="MBI224" i="45"/>
  <c r="MBI225" i="45" s="1"/>
  <c r="MBJ224" i="45"/>
  <c r="MBJ225" i="45" s="1"/>
  <c r="MBK224" i="45"/>
  <c r="MBK225" i="45" s="1"/>
  <c r="MBL224" i="45"/>
  <c r="MBL225" i="45" s="1"/>
  <c r="MBM224" i="45"/>
  <c r="MBM225" i="45" s="1"/>
  <c r="MBN224" i="45"/>
  <c r="MBN225" i="45" s="1"/>
  <c r="MBO224" i="45"/>
  <c r="MBO225" i="45" s="1"/>
  <c r="MBP224" i="45"/>
  <c r="MBP225" i="45" s="1"/>
  <c r="MBQ224" i="45"/>
  <c r="MBQ225" i="45" s="1"/>
  <c r="MBR224" i="45"/>
  <c r="MBR225" i="45" s="1"/>
  <c r="MBS224" i="45"/>
  <c r="MBS225" i="45" s="1"/>
  <c r="MBT224" i="45"/>
  <c r="MBT225" i="45" s="1"/>
  <c r="MBU224" i="45"/>
  <c r="MBU225" i="45" s="1"/>
  <c r="MBV224" i="45"/>
  <c r="MBV225" i="45" s="1"/>
  <c r="MBW224" i="45"/>
  <c r="MBW225" i="45" s="1"/>
  <c r="MBX224" i="45"/>
  <c r="MBX225" i="45" s="1"/>
  <c r="MBY224" i="45"/>
  <c r="MBY225" i="45" s="1"/>
  <c r="MBZ224" i="45"/>
  <c r="MBZ225" i="45" s="1"/>
  <c r="MCA224" i="45"/>
  <c r="MCA225" i="45" s="1"/>
  <c r="MCB224" i="45"/>
  <c r="MCB225" i="45" s="1"/>
  <c r="MCC224" i="45"/>
  <c r="MCC225" i="45" s="1"/>
  <c r="MCD224" i="45"/>
  <c r="MCD225" i="45" s="1"/>
  <c r="MCE224" i="45"/>
  <c r="MCE225" i="45" s="1"/>
  <c r="MCF224" i="45"/>
  <c r="MCF225" i="45" s="1"/>
  <c r="MCG224" i="45"/>
  <c r="MCG225" i="45" s="1"/>
  <c r="MCH224" i="45"/>
  <c r="MCH225" i="45" s="1"/>
  <c r="MCI224" i="45"/>
  <c r="MCI225" i="45" s="1"/>
  <c r="MCJ224" i="45"/>
  <c r="MCJ225" i="45" s="1"/>
  <c r="MCK224" i="45"/>
  <c r="MCK225" i="45" s="1"/>
  <c r="MCL224" i="45"/>
  <c r="MCL225" i="45" s="1"/>
  <c r="MCM224" i="45"/>
  <c r="MCM225" i="45" s="1"/>
  <c r="MCN224" i="45"/>
  <c r="MCN225" i="45" s="1"/>
  <c r="MCO224" i="45"/>
  <c r="MCO225" i="45" s="1"/>
  <c r="MCP224" i="45"/>
  <c r="MCP225" i="45" s="1"/>
  <c r="MCQ224" i="45"/>
  <c r="MCQ225" i="45" s="1"/>
  <c r="MCR224" i="45"/>
  <c r="MCR225" i="45" s="1"/>
  <c r="MCS224" i="45"/>
  <c r="MCS225" i="45" s="1"/>
  <c r="MCT224" i="45"/>
  <c r="MCT225" i="45" s="1"/>
  <c r="MCU224" i="45"/>
  <c r="MCU225" i="45" s="1"/>
  <c r="MCV224" i="45"/>
  <c r="MCV225" i="45" s="1"/>
  <c r="MCW224" i="45"/>
  <c r="MCW225" i="45" s="1"/>
  <c r="MCX224" i="45"/>
  <c r="MCX225" i="45" s="1"/>
  <c r="MCY224" i="45"/>
  <c r="MCY225" i="45" s="1"/>
  <c r="MCZ224" i="45"/>
  <c r="MCZ225" i="45" s="1"/>
  <c r="MDA224" i="45"/>
  <c r="MDA225" i="45" s="1"/>
  <c r="MDB224" i="45"/>
  <c r="MDB225" i="45" s="1"/>
  <c r="MDC224" i="45"/>
  <c r="MDC225" i="45" s="1"/>
  <c r="MDD224" i="45"/>
  <c r="MDD225" i="45" s="1"/>
  <c r="MDE224" i="45"/>
  <c r="MDE225" i="45" s="1"/>
  <c r="MDF224" i="45"/>
  <c r="MDF225" i="45" s="1"/>
  <c r="MDG224" i="45"/>
  <c r="MDG225" i="45" s="1"/>
  <c r="MDH224" i="45"/>
  <c r="MDH225" i="45" s="1"/>
  <c r="MDI224" i="45"/>
  <c r="MDI225" i="45" s="1"/>
  <c r="MDJ224" i="45"/>
  <c r="MDJ225" i="45" s="1"/>
  <c r="MDK224" i="45"/>
  <c r="MDK225" i="45" s="1"/>
  <c r="MDL224" i="45"/>
  <c r="MDL225" i="45" s="1"/>
  <c r="MDM224" i="45"/>
  <c r="MDM225" i="45" s="1"/>
  <c r="MDN224" i="45"/>
  <c r="MDN225" i="45" s="1"/>
  <c r="MDO224" i="45"/>
  <c r="MDO225" i="45" s="1"/>
  <c r="MDP224" i="45"/>
  <c r="MDP225" i="45" s="1"/>
  <c r="MDQ224" i="45"/>
  <c r="MDQ225" i="45" s="1"/>
  <c r="MDR224" i="45"/>
  <c r="MDR225" i="45" s="1"/>
  <c r="MDS224" i="45"/>
  <c r="MDS225" i="45" s="1"/>
  <c r="MDT224" i="45"/>
  <c r="MDT225" i="45" s="1"/>
  <c r="MDU224" i="45"/>
  <c r="MDU225" i="45" s="1"/>
  <c r="MDV224" i="45"/>
  <c r="MDV225" i="45" s="1"/>
  <c r="MDW224" i="45"/>
  <c r="MDW225" i="45" s="1"/>
  <c r="MDX224" i="45"/>
  <c r="MDX225" i="45" s="1"/>
  <c r="MDY224" i="45"/>
  <c r="MDY225" i="45" s="1"/>
  <c r="MDZ224" i="45"/>
  <c r="MDZ225" i="45" s="1"/>
  <c r="MEA224" i="45"/>
  <c r="MEA225" i="45" s="1"/>
  <c r="MEB224" i="45"/>
  <c r="MEB225" i="45" s="1"/>
  <c r="MEC224" i="45"/>
  <c r="MEC225" i="45" s="1"/>
  <c r="MED224" i="45"/>
  <c r="MED225" i="45" s="1"/>
  <c r="MEE224" i="45"/>
  <c r="MEE225" i="45" s="1"/>
  <c r="MEF224" i="45"/>
  <c r="MEF225" i="45" s="1"/>
  <c r="MEG224" i="45"/>
  <c r="MEG225" i="45" s="1"/>
  <c r="MEH224" i="45"/>
  <c r="MEH225" i="45" s="1"/>
  <c r="MEI224" i="45"/>
  <c r="MEI225" i="45" s="1"/>
  <c r="MEJ224" i="45"/>
  <c r="MEJ225" i="45" s="1"/>
  <c r="MEK224" i="45"/>
  <c r="MEK225" i="45" s="1"/>
  <c r="MEL224" i="45"/>
  <c r="MEL225" i="45" s="1"/>
  <c r="MEM224" i="45"/>
  <c r="MEM225" i="45" s="1"/>
  <c r="MEN224" i="45"/>
  <c r="MEN225" i="45" s="1"/>
  <c r="MEO224" i="45"/>
  <c r="MEO225" i="45" s="1"/>
  <c r="MEP224" i="45"/>
  <c r="MEP225" i="45" s="1"/>
  <c r="MEQ224" i="45"/>
  <c r="MEQ225" i="45" s="1"/>
  <c r="MER224" i="45"/>
  <c r="MER225" i="45" s="1"/>
  <c r="MES224" i="45"/>
  <c r="MES225" i="45" s="1"/>
  <c r="MET224" i="45"/>
  <c r="MET225" i="45" s="1"/>
  <c r="MEU224" i="45"/>
  <c r="MEU225" i="45" s="1"/>
  <c r="MEV224" i="45"/>
  <c r="MEV225" i="45" s="1"/>
  <c r="MEW224" i="45"/>
  <c r="MEW225" i="45" s="1"/>
  <c r="MEX224" i="45"/>
  <c r="MEX225" i="45" s="1"/>
  <c r="MEY224" i="45"/>
  <c r="MEY225" i="45" s="1"/>
  <c r="MEZ224" i="45"/>
  <c r="MEZ225" i="45" s="1"/>
  <c r="MFA224" i="45"/>
  <c r="MFA225" i="45" s="1"/>
  <c r="MFB224" i="45"/>
  <c r="MFB225" i="45" s="1"/>
  <c r="MFC224" i="45"/>
  <c r="MFC225" i="45" s="1"/>
  <c r="MFD224" i="45"/>
  <c r="MFD225" i="45" s="1"/>
  <c r="MFE224" i="45"/>
  <c r="MFE225" i="45" s="1"/>
  <c r="MFF224" i="45"/>
  <c r="MFF225" i="45" s="1"/>
  <c r="MFG224" i="45"/>
  <c r="MFG225" i="45" s="1"/>
  <c r="MFH224" i="45"/>
  <c r="MFH225" i="45" s="1"/>
  <c r="MFI224" i="45"/>
  <c r="MFI225" i="45" s="1"/>
  <c r="MFJ224" i="45"/>
  <c r="MFJ225" i="45" s="1"/>
  <c r="MFK224" i="45"/>
  <c r="MFK225" i="45" s="1"/>
  <c r="MFL224" i="45"/>
  <c r="MFL225" i="45" s="1"/>
  <c r="MFM224" i="45"/>
  <c r="MFM225" i="45" s="1"/>
  <c r="MFN224" i="45"/>
  <c r="MFN225" i="45" s="1"/>
  <c r="MFO224" i="45"/>
  <c r="MFO225" i="45" s="1"/>
  <c r="MFP224" i="45"/>
  <c r="MFP225" i="45" s="1"/>
  <c r="MFQ224" i="45"/>
  <c r="MFQ225" i="45" s="1"/>
  <c r="MFR224" i="45"/>
  <c r="MFR225" i="45" s="1"/>
  <c r="MFS224" i="45"/>
  <c r="MFS225" i="45" s="1"/>
  <c r="MFT224" i="45"/>
  <c r="MFT225" i="45" s="1"/>
  <c r="MFU224" i="45"/>
  <c r="MFU225" i="45" s="1"/>
  <c r="MFV224" i="45"/>
  <c r="MFV225" i="45" s="1"/>
  <c r="MFW224" i="45"/>
  <c r="MFW225" i="45" s="1"/>
  <c r="MFX224" i="45"/>
  <c r="MFX225" i="45" s="1"/>
  <c r="MFY224" i="45"/>
  <c r="MFY225" i="45" s="1"/>
  <c r="MFZ224" i="45"/>
  <c r="MFZ225" i="45" s="1"/>
  <c r="MGA224" i="45"/>
  <c r="MGA225" i="45" s="1"/>
  <c r="MGB224" i="45"/>
  <c r="MGB225" i="45" s="1"/>
  <c r="MGC224" i="45"/>
  <c r="MGC225" i="45" s="1"/>
  <c r="MGD224" i="45"/>
  <c r="MGD225" i="45" s="1"/>
  <c r="MGE224" i="45"/>
  <c r="MGE225" i="45" s="1"/>
  <c r="MGF224" i="45"/>
  <c r="MGF225" i="45" s="1"/>
  <c r="MGG224" i="45"/>
  <c r="MGG225" i="45" s="1"/>
  <c r="MGH224" i="45"/>
  <c r="MGH225" i="45" s="1"/>
  <c r="MGI224" i="45"/>
  <c r="MGI225" i="45" s="1"/>
  <c r="MGJ224" i="45"/>
  <c r="MGJ225" i="45" s="1"/>
  <c r="MGK224" i="45"/>
  <c r="MGK225" i="45" s="1"/>
  <c r="MGL224" i="45"/>
  <c r="MGL225" i="45" s="1"/>
  <c r="MGM224" i="45"/>
  <c r="MGM225" i="45" s="1"/>
  <c r="MGN224" i="45"/>
  <c r="MGN225" i="45" s="1"/>
  <c r="MGO224" i="45"/>
  <c r="MGO225" i="45" s="1"/>
  <c r="MGP224" i="45"/>
  <c r="MGP225" i="45" s="1"/>
  <c r="MGQ224" i="45"/>
  <c r="MGQ225" i="45" s="1"/>
  <c r="MGR224" i="45"/>
  <c r="MGR225" i="45" s="1"/>
  <c r="MGS224" i="45"/>
  <c r="MGS225" i="45" s="1"/>
  <c r="MGT224" i="45"/>
  <c r="MGT225" i="45" s="1"/>
  <c r="MGU224" i="45"/>
  <c r="MGU225" i="45" s="1"/>
  <c r="MGV224" i="45"/>
  <c r="MGV225" i="45" s="1"/>
  <c r="MGW224" i="45"/>
  <c r="MGW225" i="45" s="1"/>
  <c r="MGX224" i="45"/>
  <c r="MGX225" i="45" s="1"/>
  <c r="MGY224" i="45"/>
  <c r="MGY225" i="45" s="1"/>
  <c r="MGZ224" i="45"/>
  <c r="MGZ225" i="45" s="1"/>
  <c r="MHA224" i="45"/>
  <c r="MHA225" i="45" s="1"/>
  <c r="MHB224" i="45"/>
  <c r="MHB225" i="45" s="1"/>
  <c r="MHC224" i="45"/>
  <c r="MHC225" i="45" s="1"/>
  <c r="MHD224" i="45"/>
  <c r="MHD225" i="45" s="1"/>
  <c r="MHE224" i="45"/>
  <c r="MHE225" i="45" s="1"/>
  <c r="MHF224" i="45"/>
  <c r="MHF225" i="45" s="1"/>
  <c r="MHG224" i="45"/>
  <c r="MHG225" i="45" s="1"/>
  <c r="MHH224" i="45"/>
  <c r="MHH225" i="45" s="1"/>
  <c r="MHI224" i="45"/>
  <c r="MHI225" i="45" s="1"/>
  <c r="MHJ224" i="45"/>
  <c r="MHJ225" i="45" s="1"/>
  <c r="MHK224" i="45"/>
  <c r="MHK225" i="45" s="1"/>
  <c r="MHL224" i="45"/>
  <c r="MHL225" i="45" s="1"/>
  <c r="MHM224" i="45"/>
  <c r="MHM225" i="45" s="1"/>
  <c r="MHN224" i="45"/>
  <c r="MHN225" i="45" s="1"/>
  <c r="MHO224" i="45"/>
  <c r="MHO225" i="45" s="1"/>
  <c r="MHP224" i="45"/>
  <c r="MHP225" i="45" s="1"/>
  <c r="MHQ224" i="45"/>
  <c r="MHQ225" i="45" s="1"/>
  <c r="MHR224" i="45"/>
  <c r="MHR225" i="45" s="1"/>
  <c r="MHS224" i="45"/>
  <c r="MHS225" i="45" s="1"/>
  <c r="MHT224" i="45"/>
  <c r="MHT225" i="45" s="1"/>
  <c r="MHU224" i="45"/>
  <c r="MHU225" i="45" s="1"/>
  <c r="MHV224" i="45"/>
  <c r="MHV225" i="45" s="1"/>
  <c r="MHW224" i="45"/>
  <c r="MHW225" i="45" s="1"/>
  <c r="MHX224" i="45"/>
  <c r="MHX225" i="45" s="1"/>
  <c r="MHY224" i="45"/>
  <c r="MHY225" i="45" s="1"/>
  <c r="MHZ224" i="45"/>
  <c r="MHZ225" i="45" s="1"/>
  <c r="MIA224" i="45"/>
  <c r="MIA225" i="45" s="1"/>
  <c r="MIB224" i="45"/>
  <c r="MIB225" i="45" s="1"/>
  <c r="MIC224" i="45"/>
  <c r="MIC225" i="45" s="1"/>
  <c r="MID224" i="45"/>
  <c r="MID225" i="45" s="1"/>
  <c r="MIE224" i="45"/>
  <c r="MIE225" i="45" s="1"/>
  <c r="MIF224" i="45"/>
  <c r="MIF225" i="45" s="1"/>
  <c r="MIG224" i="45"/>
  <c r="MIG225" i="45" s="1"/>
  <c r="MIH224" i="45"/>
  <c r="MIH225" i="45" s="1"/>
  <c r="MII224" i="45"/>
  <c r="MII225" i="45" s="1"/>
  <c r="MIJ224" i="45"/>
  <c r="MIJ225" i="45" s="1"/>
  <c r="MIK224" i="45"/>
  <c r="MIK225" i="45" s="1"/>
  <c r="MIL224" i="45"/>
  <c r="MIL225" i="45" s="1"/>
  <c r="MIM224" i="45"/>
  <c r="MIM225" i="45" s="1"/>
  <c r="MIN224" i="45"/>
  <c r="MIN225" i="45" s="1"/>
  <c r="MIO224" i="45"/>
  <c r="MIO225" i="45" s="1"/>
  <c r="MIP224" i="45"/>
  <c r="MIP225" i="45" s="1"/>
  <c r="MIQ224" i="45"/>
  <c r="MIQ225" i="45" s="1"/>
  <c r="MIR224" i="45"/>
  <c r="MIR225" i="45" s="1"/>
  <c r="MIS224" i="45"/>
  <c r="MIS225" i="45" s="1"/>
  <c r="MIT224" i="45"/>
  <c r="MIT225" i="45" s="1"/>
  <c r="MIU224" i="45"/>
  <c r="MIU225" i="45" s="1"/>
  <c r="MIV224" i="45"/>
  <c r="MIV225" i="45" s="1"/>
  <c r="MIW224" i="45"/>
  <c r="MIW225" i="45" s="1"/>
  <c r="MIX224" i="45"/>
  <c r="MIX225" i="45" s="1"/>
  <c r="MIY224" i="45"/>
  <c r="MIY225" i="45" s="1"/>
  <c r="MIZ224" i="45"/>
  <c r="MIZ225" i="45" s="1"/>
  <c r="MJA224" i="45"/>
  <c r="MJA225" i="45" s="1"/>
  <c r="MJB224" i="45"/>
  <c r="MJB225" i="45" s="1"/>
  <c r="MJC224" i="45"/>
  <c r="MJC225" i="45" s="1"/>
  <c r="MJD224" i="45"/>
  <c r="MJD225" i="45" s="1"/>
  <c r="MJE224" i="45"/>
  <c r="MJE225" i="45" s="1"/>
  <c r="MJF224" i="45"/>
  <c r="MJF225" i="45" s="1"/>
  <c r="MJG224" i="45"/>
  <c r="MJG225" i="45" s="1"/>
  <c r="MJH224" i="45"/>
  <c r="MJH225" i="45" s="1"/>
  <c r="MJI224" i="45"/>
  <c r="MJI225" i="45" s="1"/>
  <c r="MJJ224" i="45"/>
  <c r="MJJ225" i="45" s="1"/>
  <c r="MJK224" i="45"/>
  <c r="MJK225" i="45" s="1"/>
  <c r="MJL224" i="45"/>
  <c r="MJL225" i="45" s="1"/>
  <c r="MJM224" i="45"/>
  <c r="MJM225" i="45" s="1"/>
  <c r="MJN224" i="45"/>
  <c r="MJN225" i="45" s="1"/>
  <c r="MJO224" i="45"/>
  <c r="MJO225" i="45" s="1"/>
  <c r="MJP224" i="45"/>
  <c r="MJP225" i="45" s="1"/>
  <c r="MJQ224" i="45"/>
  <c r="MJQ225" i="45" s="1"/>
  <c r="MJR224" i="45"/>
  <c r="MJR225" i="45" s="1"/>
  <c r="MJS224" i="45"/>
  <c r="MJS225" i="45" s="1"/>
  <c r="MJT224" i="45"/>
  <c r="MJT225" i="45" s="1"/>
  <c r="MJU224" i="45"/>
  <c r="MJU225" i="45" s="1"/>
  <c r="MJV224" i="45"/>
  <c r="MJV225" i="45" s="1"/>
  <c r="MJW224" i="45"/>
  <c r="MJW225" i="45" s="1"/>
  <c r="MJX224" i="45"/>
  <c r="MJX225" i="45" s="1"/>
  <c r="MJY224" i="45"/>
  <c r="MJY225" i="45" s="1"/>
  <c r="MJZ224" i="45"/>
  <c r="MJZ225" i="45" s="1"/>
  <c r="MKA224" i="45"/>
  <c r="MKA225" i="45" s="1"/>
  <c r="MKB224" i="45"/>
  <c r="MKB225" i="45" s="1"/>
  <c r="MKC224" i="45"/>
  <c r="MKC225" i="45" s="1"/>
  <c r="MKD224" i="45"/>
  <c r="MKD225" i="45" s="1"/>
  <c r="MKE224" i="45"/>
  <c r="MKE225" i="45" s="1"/>
  <c r="MKF224" i="45"/>
  <c r="MKF225" i="45" s="1"/>
  <c r="MKG224" i="45"/>
  <c r="MKG225" i="45" s="1"/>
  <c r="MKH224" i="45"/>
  <c r="MKH225" i="45" s="1"/>
  <c r="MKI224" i="45"/>
  <c r="MKI225" i="45" s="1"/>
  <c r="MKJ224" i="45"/>
  <c r="MKJ225" i="45" s="1"/>
  <c r="MKK224" i="45"/>
  <c r="MKK225" i="45" s="1"/>
  <c r="MKL224" i="45"/>
  <c r="MKL225" i="45" s="1"/>
  <c r="MKM224" i="45"/>
  <c r="MKM225" i="45" s="1"/>
  <c r="MKN224" i="45"/>
  <c r="MKN225" i="45" s="1"/>
  <c r="MKO224" i="45"/>
  <c r="MKO225" i="45" s="1"/>
  <c r="MKP224" i="45"/>
  <c r="MKP225" i="45" s="1"/>
  <c r="MKQ224" i="45"/>
  <c r="MKQ225" i="45" s="1"/>
  <c r="MKR224" i="45"/>
  <c r="MKR225" i="45" s="1"/>
  <c r="MKS224" i="45"/>
  <c r="MKS225" i="45" s="1"/>
  <c r="MKT224" i="45"/>
  <c r="MKT225" i="45" s="1"/>
  <c r="MKU224" i="45"/>
  <c r="MKU225" i="45" s="1"/>
  <c r="MKV224" i="45"/>
  <c r="MKV225" i="45" s="1"/>
  <c r="MKW224" i="45"/>
  <c r="MKW225" i="45" s="1"/>
  <c r="MKX224" i="45"/>
  <c r="MKX225" i="45" s="1"/>
  <c r="MKY224" i="45"/>
  <c r="MKY225" i="45" s="1"/>
  <c r="MKZ224" i="45"/>
  <c r="MKZ225" i="45" s="1"/>
  <c r="MLA224" i="45"/>
  <c r="MLA225" i="45" s="1"/>
  <c r="MLB224" i="45"/>
  <c r="MLB225" i="45" s="1"/>
  <c r="MLC224" i="45"/>
  <c r="MLC225" i="45" s="1"/>
  <c r="MLD224" i="45"/>
  <c r="MLD225" i="45" s="1"/>
  <c r="MLE224" i="45"/>
  <c r="MLE225" i="45" s="1"/>
  <c r="MLF224" i="45"/>
  <c r="MLF225" i="45" s="1"/>
  <c r="MLG224" i="45"/>
  <c r="MLG225" i="45" s="1"/>
  <c r="MLH224" i="45"/>
  <c r="MLH225" i="45" s="1"/>
  <c r="MLI224" i="45"/>
  <c r="MLI225" i="45" s="1"/>
  <c r="MLJ224" i="45"/>
  <c r="MLJ225" i="45" s="1"/>
  <c r="MLK224" i="45"/>
  <c r="MLK225" i="45" s="1"/>
  <c r="MLL224" i="45"/>
  <c r="MLL225" i="45" s="1"/>
  <c r="MLM224" i="45"/>
  <c r="MLM225" i="45" s="1"/>
  <c r="MLN224" i="45"/>
  <c r="MLN225" i="45" s="1"/>
  <c r="MLO224" i="45"/>
  <c r="MLO225" i="45" s="1"/>
  <c r="MLP224" i="45"/>
  <c r="MLP225" i="45" s="1"/>
  <c r="MLQ224" i="45"/>
  <c r="MLQ225" i="45" s="1"/>
  <c r="MLR224" i="45"/>
  <c r="MLR225" i="45" s="1"/>
  <c r="MLS224" i="45"/>
  <c r="MLS225" i="45" s="1"/>
  <c r="MLT224" i="45"/>
  <c r="MLT225" i="45" s="1"/>
  <c r="MLU224" i="45"/>
  <c r="MLU225" i="45" s="1"/>
  <c r="MLV224" i="45"/>
  <c r="MLV225" i="45" s="1"/>
  <c r="MLW224" i="45"/>
  <c r="MLW225" i="45" s="1"/>
  <c r="MLX224" i="45"/>
  <c r="MLX225" i="45" s="1"/>
  <c r="MLY224" i="45"/>
  <c r="MLY225" i="45" s="1"/>
  <c r="MLZ224" i="45"/>
  <c r="MLZ225" i="45" s="1"/>
  <c r="MMA224" i="45"/>
  <c r="MMA225" i="45" s="1"/>
  <c r="MMB224" i="45"/>
  <c r="MMB225" i="45" s="1"/>
  <c r="MMC224" i="45"/>
  <c r="MMC225" i="45" s="1"/>
  <c r="MMD224" i="45"/>
  <c r="MMD225" i="45" s="1"/>
  <c r="MME224" i="45"/>
  <c r="MME225" i="45" s="1"/>
  <c r="MMF224" i="45"/>
  <c r="MMF225" i="45" s="1"/>
  <c r="MMG224" i="45"/>
  <c r="MMG225" i="45" s="1"/>
  <c r="MMH224" i="45"/>
  <c r="MMH225" i="45" s="1"/>
  <c r="MMI224" i="45"/>
  <c r="MMI225" i="45" s="1"/>
  <c r="MMJ224" i="45"/>
  <c r="MMJ225" i="45" s="1"/>
  <c r="MMK224" i="45"/>
  <c r="MMK225" i="45" s="1"/>
  <c r="MML224" i="45"/>
  <c r="MML225" i="45" s="1"/>
  <c r="MMM224" i="45"/>
  <c r="MMM225" i="45" s="1"/>
  <c r="MMN224" i="45"/>
  <c r="MMN225" i="45" s="1"/>
  <c r="MMO224" i="45"/>
  <c r="MMO225" i="45" s="1"/>
  <c r="MMP224" i="45"/>
  <c r="MMP225" i="45" s="1"/>
  <c r="MMQ224" i="45"/>
  <c r="MMQ225" i="45" s="1"/>
  <c r="MMR224" i="45"/>
  <c r="MMR225" i="45" s="1"/>
  <c r="MMS224" i="45"/>
  <c r="MMS225" i="45" s="1"/>
  <c r="MMT224" i="45"/>
  <c r="MMT225" i="45" s="1"/>
  <c r="MMU224" i="45"/>
  <c r="MMU225" i="45" s="1"/>
  <c r="MMV224" i="45"/>
  <c r="MMV225" i="45" s="1"/>
  <c r="MMW224" i="45"/>
  <c r="MMW225" i="45" s="1"/>
  <c r="MMX224" i="45"/>
  <c r="MMX225" i="45" s="1"/>
  <c r="MMY224" i="45"/>
  <c r="MMY225" i="45" s="1"/>
  <c r="MMZ224" i="45"/>
  <c r="MMZ225" i="45" s="1"/>
  <c r="MNA224" i="45"/>
  <c r="MNA225" i="45" s="1"/>
  <c r="MNB224" i="45"/>
  <c r="MNB225" i="45" s="1"/>
  <c r="MNC224" i="45"/>
  <c r="MNC225" i="45" s="1"/>
  <c r="MND224" i="45"/>
  <c r="MND225" i="45" s="1"/>
  <c r="MNE224" i="45"/>
  <c r="MNE225" i="45" s="1"/>
  <c r="MNF224" i="45"/>
  <c r="MNF225" i="45" s="1"/>
  <c r="MNG224" i="45"/>
  <c r="MNG225" i="45" s="1"/>
  <c r="MNH224" i="45"/>
  <c r="MNH225" i="45" s="1"/>
  <c r="MNI224" i="45"/>
  <c r="MNI225" i="45" s="1"/>
  <c r="MNJ224" i="45"/>
  <c r="MNJ225" i="45" s="1"/>
  <c r="MNK224" i="45"/>
  <c r="MNK225" i="45" s="1"/>
  <c r="MNL224" i="45"/>
  <c r="MNL225" i="45" s="1"/>
  <c r="MNM224" i="45"/>
  <c r="MNM225" i="45" s="1"/>
  <c r="MNN224" i="45"/>
  <c r="MNN225" i="45" s="1"/>
  <c r="MNO224" i="45"/>
  <c r="MNO225" i="45" s="1"/>
  <c r="MNP224" i="45"/>
  <c r="MNP225" i="45" s="1"/>
  <c r="MNQ224" i="45"/>
  <c r="MNQ225" i="45" s="1"/>
  <c r="MNR224" i="45"/>
  <c r="MNR225" i="45" s="1"/>
  <c r="MNS224" i="45"/>
  <c r="MNS225" i="45" s="1"/>
  <c r="MNT224" i="45"/>
  <c r="MNT225" i="45" s="1"/>
  <c r="MNU224" i="45"/>
  <c r="MNU225" i="45" s="1"/>
  <c r="MNV224" i="45"/>
  <c r="MNV225" i="45" s="1"/>
  <c r="MNW224" i="45"/>
  <c r="MNW225" i="45" s="1"/>
  <c r="MNX224" i="45"/>
  <c r="MNX225" i="45" s="1"/>
  <c r="MNY224" i="45"/>
  <c r="MNY225" i="45" s="1"/>
  <c r="MNZ224" i="45"/>
  <c r="MNZ225" i="45" s="1"/>
  <c r="MOA224" i="45"/>
  <c r="MOA225" i="45" s="1"/>
  <c r="MOB224" i="45"/>
  <c r="MOB225" i="45" s="1"/>
  <c r="MOC224" i="45"/>
  <c r="MOC225" i="45" s="1"/>
  <c r="MOD224" i="45"/>
  <c r="MOD225" i="45" s="1"/>
  <c r="MOE224" i="45"/>
  <c r="MOE225" i="45" s="1"/>
  <c r="MOF224" i="45"/>
  <c r="MOF225" i="45" s="1"/>
  <c r="MOG224" i="45"/>
  <c r="MOG225" i="45" s="1"/>
  <c r="MOH224" i="45"/>
  <c r="MOH225" i="45" s="1"/>
  <c r="MOI224" i="45"/>
  <c r="MOI225" i="45" s="1"/>
  <c r="MOJ224" i="45"/>
  <c r="MOJ225" i="45" s="1"/>
  <c r="MOK224" i="45"/>
  <c r="MOK225" i="45" s="1"/>
  <c r="MOL224" i="45"/>
  <c r="MOL225" i="45" s="1"/>
  <c r="MOM224" i="45"/>
  <c r="MOM225" i="45" s="1"/>
  <c r="MON224" i="45"/>
  <c r="MON225" i="45" s="1"/>
  <c r="MOO224" i="45"/>
  <c r="MOO225" i="45" s="1"/>
  <c r="MOP224" i="45"/>
  <c r="MOP225" i="45" s="1"/>
  <c r="MOQ224" i="45"/>
  <c r="MOQ225" i="45" s="1"/>
  <c r="MOR224" i="45"/>
  <c r="MOR225" i="45" s="1"/>
  <c r="MOS224" i="45"/>
  <c r="MOS225" i="45" s="1"/>
  <c r="MOT224" i="45"/>
  <c r="MOT225" i="45" s="1"/>
  <c r="MOU224" i="45"/>
  <c r="MOU225" i="45" s="1"/>
  <c r="MOV224" i="45"/>
  <c r="MOV225" i="45" s="1"/>
  <c r="MOW224" i="45"/>
  <c r="MOW225" i="45" s="1"/>
  <c r="MOX224" i="45"/>
  <c r="MOX225" i="45" s="1"/>
  <c r="MOY224" i="45"/>
  <c r="MOY225" i="45" s="1"/>
  <c r="MOZ224" i="45"/>
  <c r="MOZ225" i="45" s="1"/>
  <c r="MPA224" i="45"/>
  <c r="MPA225" i="45" s="1"/>
  <c r="MPB224" i="45"/>
  <c r="MPB225" i="45" s="1"/>
  <c r="MPC224" i="45"/>
  <c r="MPC225" i="45" s="1"/>
  <c r="MPD224" i="45"/>
  <c r="MPD225" i="45" s="1"/>
  <c r="MPE224" i="45"/>
  <c r="MPE225" i="45" s="1"/>
  <c r="MPF224" i="45"/>
  <c r="MPF225" i="45" s="1"/>
  <c r="MPG224" i="45"/>
  <c r="MPG225" i="45" s="1"/>
  <c r="MPH224" i="45"/>
  <c r="MPH225" i="45" s="1"/>
  <c r="MPI224" i="45"/>
  <c r="MPI225" i="45" s="1"/>
  <c r="MPJ224" i="45"/>
  <c r="MPJ225" i="45" s="1"/>
  <c r="MPK224" i="45"/>
  <c r="MPK225" i="45" s="1"/>
  <c r="MPL224" i="45"/>
  <c r="MPL225" i="45" s="1"/>
  <c r="MPM224" i="45"/>
  <c r="MPM225" i="45" s="1"/>
  <c r="MPN224" i="45"/>
  <c r="MPN225" i="45" s="1"/>
  <c r="MPO224" i="45"/>
  <c r="MPO225" i="45" s="1"/>
  <c r="MPP224" i="45"/>
  <c r="MPP225" i="45" s="1"/>
  <c r="MPQ224" i="45"/>
  <c r="MPQ225" i="45" s="1"/>
  <c r="MPR224" i="45"/>
  <c r="MPR225" i="45" s="1"/>
  <c r="MPS224" i="45"/>
  <c r="MPS225" i="45" s="1"/>
  <c r="MPT224" i="45"/>
  <c r="MPT225" i="45" s="1"/>
  <c r="MPU224" i="45"/>
  <c r="MPU225" i="45" s="1"/>
  <c r="MPV224" i="45"/>
  <c r="MPV225" i="45" s="1"/>
  <c r="MPW224" i="45"/>
  <c r="MPW225" i="45" s="1"/>
  <c r="MPX224" i="45"/>
  <c r="MPX225" i="45" s="1"/>
  <c r="MPY224" i="45"/>
  <c r="MPY225" i="45" s="1"/>
  <c r="MPZ224" i="45"/>
  <c r="MPZ225" i="45" s="1"/>
  <c r="MQA224" i="45"/>
  <c r="MQA225" i="45" s="1"/>
  <c r="MQB224" i="45"/>
  <c r="MQB225" i="45" s="1"/>
  <c r="MQC224" i="45"/>
  <c r="MQC225" i="45" s="1"/>
  <c r="MQD224" i="45"/>
  <c r="MQD225" i="45" s="1"/>
  <c r="MQE224" i="45"/>
  <c r="MQE225" i="45" s="1"/>
  <c r="MQF224" i="45"/>
  <c r="MQF225" i="45" s="1"/>
  <c r="MQG224" i="45"/>
  <c r="MQG225" i="45" s="1"/>
  <c r="MQH224" i="45"/>
  <c r="MQH225" i="45" s="1"/>
  <c r="MQI224" i="45"/>
  <c r="MQI225" i="45" s="1"/>
  <c r="MQJ224" i="45"/>
  <c r="MQJ225" i="45" s="1"/>
  <c r="MQK224" i="45"/>
  <c r="MQK225" i="45" s="1"/>
  <c r="MQL224" i="45"/>
  <c r="MQL225" i="45" s="1"/>
  <c r="MQM224" i="45"/>
  <c r="MQM225" i="45" s="1"/>
  <c r="MQN224" i="45"/>
  <c r="MQN225" i="45" s="1"/>
  <c r="MQO224" i="45"/>
  <c r="MQO225" i="45" s="1"/>
  <c r="MQP224" i="45"/>
  <c r="MQP225" i="45" s="1"/>
  <c r="MQQ224" i="45"/>
  <c r="MQQ225" i="45" s="1"/>
  <c r="MQR224" i="45"/>
  <c r="MQR225" i="45" s="1"/>
  <c r="MQS224" i="45"/>
  <c r="MQS225" i="45" s="1"/>
  <c r="MQT224" i="45"/>
  <c r="MQT225" i="45" s="1"/>
  <c r="MQU224" i="45"/>
  <c r="MQU225" i="45" s="1"/>
  <c r="MQV224" i="45"/>
  <c r="MQV225" i="45" s="1"/>
  <c r="MQW224" i="45"/>
  <c r="MQW225" i="45" s="1"/>
  <c r="MQX224" i="45"/>
  <c r="MQX225" i="45" s="1"/>
  <c r="MQY224" i="45"/>
  <c r="MQY225" i="45" s="1"/>
  <c r="MQZ224" i="45"/>
  <c r="MQZ225" i="45" s="1"/>
  <c r="MRA224" i="45"/>
  <c r="MRA225" i="45" s="1"/>
  <c r="MRB224" i="45"/>
  <c r="MRB225" i="45" s="1"/>
  <c r="MRC224" i="45"/>
  <c r="MRC225" i="45" s="1"/>
  <c r="MRD224" i="45"/>
  <c r="MRD225" i="45" s="1"/>
  <c r="MRE224" i="45"/>
  <c r="MRE225" i="45" s="1"/>
  <c r="MRF224" i="45"/>
  <c r="MRF225" i="45" s="1"/>
  <c r="MRG224" i="45"/>
  <c r="MRG225" i="45" s="1"/>
  <c r="MRH224" i="45"/>
  <c r="MRH225" i="45" s="1"/>
  <c r="MRI224" i="45"/>
  <c r="MRI225" i="45" s="1"/>
  <c r="MRJ224" i="45"/>
  <c r="MRJ225" i="45" s="1"/>
  <c r="MRK224" i="45"/>
  <c r="MRK225" i="45" s="1"/>
  <c r="MRL224" i="45"/>
  <c r="MRL225" i="45" s="1"/>
  <c r="MRM224" i="45"/>
  <c r="MRM225" i="45" s="1"/>
  <c r="MRN224" i="45"/>
  <c r="MRN225" i="45" s="1"/>
  <c r="MRO224" i="45"/>
  <c r="MRO225" i="45" s="1"/>
  <c r="MRP224" i="45"/>
  <c r="MRP225" i="45" s="1"/>
  <c r="MRQ224" i="45"/>
  <c r="MRQ225" i="45" s="1"/>
  <c r="MRR224" i="45"/>
  <c r="MRR225" i="45" s="1"/>
  <c r="MRS224" i="45"/>
  <c r="MRS225" i="45" s="1"/>
  <c r="MRT224" i="45"/>
  <c r="MRT225" i="45" s="1"/>
  <c r="MRU224" i="45"/>
  <c r="MRU225" i="45" s="1"/>
  <c r="MRV224" i="45"/>
  <c r="MRV225" i="45" s="1"/>
  <c r="MRW224" i="45"/>
  <c r="MRW225" i="45" s="1"/>
  <c r="MRX224" i="45"/>
  <c r="MRX225" i="45" s="1"/>
  <c r="MRY224" i="45"/>
  <c r="MRY225" i="45" s="1"/>
  <c r="MRZ224" i="45"/>
  <c r="MRZ225" i="45" s="1"/>
  <c r="MSA224" i="45"/>
  <c r="MSA225" i="45" s="1"/>
  <c r="MSB224" i="45"/>
  <c r="MSB225" i="45" s="1"/>
  <c r="MSC224" i="45"/>
  <c r="MSC225" i="45" s="1"/>
  <c r="MSD224" i="45"/>
  <c r="MSD225" i="45" s="1"/>
  <c r="MSE224" i="45"/>
  <c r="MSE225" i="45" s="1"/>
  <c r="MSF224" i="45"/>
  <c r="MSF225" i="45" s="1"/>
  <c r="MSG224" i="45"/>
  <c r="MSG225" i="45" s="1"/>
  <c r="MSH224" i="45"/>
  <c r="MSH225" i="45" s="1"/>
  <c r="MSI224" i="45"/>
  <c r="MSI225" i="45" s="1"/>
  <c r="MSJ224" i="45"/>
  <c r="MSJ225" i="45" s="1"/>
  <c r="MSK224" i="45"/>
  <c r="MSK225" i="45" s="1"/>
  <c r="MSL224" i="45"/>
  <c r="MSL225" i="45" s="1"/>
  <c r="MSM224" i="45"/>
  <c r="MSM225" i="45" s="1"/>
  <c r="MSN224" i="45"/>
  <c r="MSN225" i="45" s="1"/>
  <c r="MSO224" i="45"/>
  <c r="MSO225" i="45" s="1"/>
  <c r="MSP224" i="45"/>
  <c r="MSP225" i="45" s="1"/>
  <c r="MSQ224" i="45"/>
  <c r="MSQ225" i="45" s="1"/>
  <c r="MSR224" i="45"/>
  <c r="MSR225" i="45" s="1"/>
  <c r="MSS224" i="45"/>
  <c r="MSS225" i="45" s="1"/>
  <c r="MST224" i="45"/>
  <c r="MST225" i="45" s="1"/>
  <c r="MSU224" i="45"/>
  <c r="MSU225" i="45" s="1"/>
  <c r="MSV224" i="45"/>
  <c r="MSV225" i="45" s="1"/>
  <c r="MSW224" i="45"/>
  <c r="MSW225" i="45" s="1"/>
  <c r="MSX224" i="45"/>
  <c r="MSX225" i="45" s="1"/>
  <c r="MSY224" i="45"/>
  <c r="MSY225" i="45" s="1"/>
  <c r="MSZ224" i="45"/>
  <c r="MSZ225" i="45" s="1"/>
  <c r="MTA224" i="45"/>
  <c r="MTA225" i="45" s="1"/>
  <c r="MTB224" i="45"/>
  <c r="MTB225" i="45" s="1"/>
  <c r="MTC224" i="45"/>
  <c r="MTC225" i="45" s="1"/>
  <c r="MTD224" i="45"/>
  <c r="MTD225" i="45" s="1"/>
  <c r="MTE224" i="45"/>
  <c r="MTE225" i="45" s="1"/>
  <c r="MTF224" i="45"/>
  <c r="MTF225" i="45" s="1"/>
  <c r="MTG224" i="45"/>
  <c r="MTG225" i="45" s="1"/>
  <c r="MTH224" i="45"/>
  <c r="MTH225" i="45" s="1"/>
  <c r="MTI224" i="45"/>
  <c r="MTI225" i="45" s="1"/>
  <c r="MTJ224" i="45"/>
  <c r="MTJ225" i="45" s="1"/>
  <c r="MTK224" i="45"/>
  <c r="MTK225" i="45" s="1"/>
  <c r="MTL224" i="45"/>
  <c r="MTL225" i="45" s="1"/>
  <c r="MTM224" i="45"/>
  <c r="MTM225" i="45" s="1"/>
  <c r="MTN224" i="45"/>
  <c r="MTN225" i="45" s="1"/>
  <c r="MTO224" i="45"/>
  <c r="MTO225" i="45" s="1"/>
  <c r="MTP224" i="45"/>
  <c r="MTP225" i="45" s="1"/>
  <c r="MTQ224" i="45"/>
  <c r="MTQ225" i="45" s="1"/>
  <c r="MTR224" i="45"/>
  <c r="MTR225" i="45" s="1"/>
  <c r="MTS224" i="45"/>
  <c r="MTS225" i="45" s="1"/>
  <c r="MTT224" i="45"/>
  <c r="MTT225" i="45" s="1"/>
  <c r="MTU224" i="45"/>
  <c r="MTU225" i="45" s="1"/>
  <c r="MTV224" i="45"/>
  <c r="MTV225" i="45" s="1"/>
  <c r="MTW224" i="45"/>
  <c r="MTW225" i="45" s="1"/>
  <c r="MTX224" i="45"/>
  <c r="MTX225" i="45" s="1"/>
  <c r="MTY224" i="45"/>
  <c r="MTY225" i="45" s="1"/>
  <c r="MTZ224" i="45"/>
  <c r="MTZ225" i="45" s="1"/>
  <c r="MUA224" i="45"/>
  <c r="MUA225" i="45" s="1"/>
  <c r="MUB224" i="45"/>
  <c r="MUB225" i="45" s="1"/>
  <c r="MUC224" i="45"/>
  <c r="MUC225" i="45" s="1"/>
  <c r="MUD224" i="45"/>
  <c r="MUD225" i="45" s="1"/>
  <c r="MUE224" i="45"/>
  <c r="MUE225" i="45" s="1"/>
  <c r="MUF224" i="45"/>
  <c r="MUF225" i="45" s="1"/>
  <c r="MUG224" i="45"/>
  <c r="MUG225" i="45" s="1"/>
  <c r="MUH224" i="45"/>
  <c r="MUH225" i="45" s="1"/>
  <c r="MUI224" i="45"/>
  <c r="MUI225" i="45" s="1"/>
  <c r="MUJ224" i="45"/>
  <c r="MUJ225" i="45" s="1"/>
  <c r="MUK224" i="45"/>
  <c r="MUK225" i="45" s="1"/>
  <c r="MUL224" i="45"/>
  <c r="MUL225" i="45" s="1"/>
  <c r="MUM224" i="45"/>
  <c r="MUM225" i="45" s="1"/>
  <c r="MUN224" i="45"/>
  <c r="MUN225" i="45" s="1"/>
  <c r="MUO224" i="45"/>
  <c r="MUO225" i="45" s="1"/>
  <c r="MUP224" i="45"/>
  <c r="MUP225" i="45" s="1"/>
  <c r="MUQ224" i="45"/>
  <c r="MUQ225" i="45" s="1"/>
  <c r="MUR224" i="45"/>
  <c r="MUR225" i="45" s="1"/>
  <c r="MUS224" i="45"/>
  <c r="MUS225" i="45" s="1"/>
  <c r="MUT224" i="45"/>
  <c r="MUT225" i="45" s="1"/>
  <c r="MUU224" i="45"/>
  <c r="MUU225" i="45" s="1"/>
  <c r="MUV224" i="45"/>
  <c r="MUV225" i="45" s="1"/>
  <c r="MUW224" i="45"/>
  <c r="MUW225" i="45" s="1"/>
  <c r="MUX224" i="45"/>
  <c r="MUX225" i="45" s="1"/>
  <c r="MUY224" i="45"/>
  <c r="MUY225" i="45" s="1"/>
  <c r="MUZ224" i="45"/>
  <c r="MUZ225" i="45" s="1"/>
  <c r="MVA224" i="45"/>
  <c r="MVA225" i="45" s="1"/>
  <c r="MVB224" i="45"/>
  <c r="MVB225" i="45" s="1"/>
  <c r="MVC224" i="45"/>
  <c r="MVC225" i="45" s="1"/>
  <c r="MVD224" i="45"/>
  <c r="MVD225" i="45" s="1"/>
  <c r="MVE224" i="45"/>
  <c r="MVE225" i="45" s="1"/>
  <c r="MVF224" i="45"/>
  <c r="MVF225" i="45" s="1"/>
  <c r="MVG224" i="45"/>
  <c r="MVG225" i="45" s="1"/>
  <c r="MVH224" i="45"/>
  <c r="MVH225" i="45" s="1"/>
  <c r="MVI224" i="45"/>
  <c r="MVI225" i="45" s="1"/>
  <c r="MVJ224" i="45"/>
  <c r="MVJ225" i="45" s="1"/>
  <c r="MVK224" i="45"/>
  <c r="MVK225" i="45" s="1"/>
  <c r="MVL224" i="45"/>
  <c r="MVL225" i="45" s="1"/>
  <c r="MVM224" i="45"/>
  <c r="MVM225" i="45" s="1"/>
  <c r="MVN224" i="45"/>
  <c r="MVN225" i="45" s="1"/>
  <c r="MVO224" i="45"/>
  <c r="MVO225" i="45" s="1"/>
  <c r="MVP224" i="45"/>
  <c r="MVP225" i="45" s="1"/>
  <c r="MVQ224" i="45"/>
  <c r="MVQ225" i="45" s="1"/>
  <c r="MVR224" i="45"/>
  <c r="MVR225" i="45" s="1"/>
  <c r="MVS224" i="45"/>
  <c r="MVS225" i="45" s="1"/>
  <c r="MVT224" i="45"/>
  <c r="MVT225" i="45" s="1"/>
  <c r="MVU224" i="45"/>
  <c r="MVU225" i="45" s="1"/>
  <c r="MVV224" i="45"/>
  <c r="MVV225" i="45" s="1"/>
  <c r="MVW224" i="45"/>
  <c r="MVW225" i="45" s="1"/>
  <c r="MVX224" i="45"/>
  <c r="MVX225" i="45" s="1"/>
  <c r="MVY224" i="45"/>
  <c r="MVY225" i="45" s="1"/>
  <c r="MVZ224" i="45"/>
  <c r="MVZ225" i="45" s="1"/>
  <c r="MWA224" i="45"/>
  <c r="MWA225" i="45" s="1"/>
  <c r="MWB224" i="45"/>
  <c r="MWB225" i="45" s="1"/>
  <c r="MWC224" i="45"/>
  <c r="MWC225" i="45" s="1"/>
  <c r="MWD224" i="45"/>
  <c r="MWD225" i="45" s="1"/>
  <c r="MWE224" i="45"/>
  <c r="MWE225" i="45" s="1"/>
  <c r="MWF224" i="45"/>
  <c r="MWF225" i="45" s="1"/>
  <c r="MWG224" i="45"/>
  <c r="MWG225" i="45" s="1"/>
  <c r="MWH224" i="45"/>
  <c r="MWH225" i="45" s="1"/>
  <c r="MWI224" i="45"/>
  <c r="MWI225" i="45" s="1"/>
  <c r="MWJ224" i="45"/>
  <c r="MWJ225" i="45" s="1"/>
  <c r="MWK224" i="45"/>
  <c r="MWK225" i="45" s="1"/>
  <c r="MWL224" i="45"/>
  <c r="MWL225" i="45" s="1"/>
  <c r="MWM224" i="45"/>
  <c r="MWM225" i="45" s="1"/>
  <c r="MWN224" i="45"/>
  <c r="MWN225" i="45" s="1"/>
  <c r="MWO224" i="45"/>
  <c r="MWO225" i="45" s="1"/>
  <c r="MWP224" i="45"/>
  <c r="MWP225" i="45" s="1"/>
  <c r="MWQ224" i="45"/>
  <c r="MWQ225" i="45" s="1"/>
  <c r="MWR224" i="45"/>
  <c r="MWR225" i="45" s="1"/>
  <c r="MWS224" i="45"/>
  <c r="MWS225" i="45" s="1"/>
  <c r="MWT224" i="45"/>
  <c r="MWT225" i="45" s="1"/>
  <c r="MWU224" i="45"/>
  <c r="MWU225" i="45" s="1"/>
  <c r="MWV224" i="45"/>
  <c r="MWV225" i="45" s="1"/>
  <c r="MWW224" i="45"/>
  <c r="MWW225" i="45" s="1"/>
  <c r="MWX224" i="45"/>
  <c r="MWX225" i="45" s="1"/>
  <c r="MWY224" i="45"/>
  <c r="MWY225" i="45" s="1"/>
  <c r="MWZ224" i="45"/>
  <c r="MWZ225" i="45" s="1"/>
  <c r="MXA224" i="45"/>
  <c r="MXA225" i="45" s="1"/>
  <c r="MXB224" i="45"/>
  <c r="MXB225" i="45" s="1"/>
  <c r="MXC224" i="45"/>
  <c r="MXC225" i="45" s="1"/>
  <c r="MXD224" i="45"/>
  <c r="MXD225" i="45" s="1"/>
  <c r="MXE224" i="45"/>
  <c r="MXE225" i="45" s="1"/>
  <c r="MXF224" i="45"/>
  <c r="MXF225" i="45" s="1"/>
  <c r="MXG224" i="45"/>
  <c r="MXG225" i="45" s="1"/>
  <c r="MXH224" i="45"/>
  <c r="MXH225" i="45" s="1"/>
  <c r="MXI224" i="45"/>
  <c r="MXI225" i="45" s="1"/>
  <c r="MXJ224" i="45"/>
  <c r="MXJ225" i="45" s="1"/>
  <c r="MXK224" i="45"/>
  <c r="MXK225" i="45" s="1"/>
  <c r="MXL224" i="45"/>
  <c r="MXL225" i="45" s="1"/>
  <c r="MXM224" i="45"/>
  <c r="MXM225" i="45" s="1"/>
  <c r="MXN224" i="45"/>
  <c r="MXN225" i="45" s="1"/>
  <c r="MXO224" i="45"/>
  <c r="MXO225" i="45" s="1"/>
  <c r="MXP224" i="45"/>
  <c r="MXP225" i="45" s="1"/>
  <c r="MXQ224" i="45"/>
  <c r="MXQ225" i="45" s="1"/>
  <c r="MXR224" i="45"/>
  <c r="MXR225" i="45" s="1"/>
  <c r="MXS224" i="45"/>
  <c r="MXS225" i="45" s="1"/>
  <c r="MXT224" i="45"/>
  <c r="MXT225" i="45" s="1"/>
  <c r="MXU224" i="45"/>
  <c r="MXU225" i="45" s="1"/>
  <c r="MXV224" i="45"/>
  <c r="MXV225" i="45" s="1"/>
  <c r="MXW224" i="45"/>
  <c r="MXW225" i="45" s="1"/>
  <c r="MXX224" i="45"/>
  <c r="MXX225" i="45" s="1"/>
  <c r="MXY224" i="45"/>
  <c r="MXY225" i="45" s="1"/>
  <c r="MXZ224" i="45"/>
  <c r="MXZ225" i="45" s="1"/>
  <c r="MYA224" i="45"/>
  <c r="MYA225" i="45" s="1"/>
  <c r="MYB224" i="45"/>
  <c r="MYB225" i="45" s="1"/>
  <c r="MYC224" i="45"/>
  <c r="MYC225" i="45" s="1"/>
  <c r="MYD224" i="45"/>
  <c r="MYD225" i="45" s="1"/>
  <c r="MYE224" i="45"/>
  <c r="MYE225" i="45" s="1"/>
  <c r="MYF224" i="45"/>
  <c r="MYF225" i="45" s="1"/>
  <c r="MYG224" i="45"/>
  <c r="MYG225" i="45" s="1"/>
  <c r="MYH224" i="45"/>
  <c r="MYH225" i="45" s="1"/>
  <c r="MYI224" i="45"/>
  <c r="MYI225" i="45" s="1"/>
  <c r="MYJ224" i="45"/>
  <c r="MYJ225" i="45" s="1"/>
  <c r="MYK224" i="45"/>
  <c r="MYK225" i="45" s="1"/>
  <c r="MYL224" i="45"/>
  <c r="MYL225" i="45" s="1"/>
  <c r="MYM224" i="45"/>
  <c r="MYM225" i="45" s="1"/>
  <c r="MYN224" i="45"/>
  <c r="MYN225" i="45" s="1"/>
  <c r="MYO224" i="45"/>
  <c r="MYO225" i="45" s="1"/>
  <c r="MYP224" i="45"/>
  <c r="MYP225" i="45" s="1"/>
  <c r="MYQ224" i="45"/>
  <c r="MYQ225" i="45" s="1"/>
  <c r="MYR224" i="45"/>
  <c r="MYR225" i="45" s="1"/>
  <c r="MYS224" i="45"/>
  <c r="MYS225" i="45" s="1"/>
  <c r="MYT224" i="45"/>
  <c r="MYT225" i="45" s="1"/>
  <c r="MYU224" i="45"/>
  <c r="MYU225" i="45" s="1"/>
  <c r="MYV224" i="45"/>
  <c r="MYV225" i="45" s="1"/>
  <c r="MYW224" i="45"/>
  <c r="MYW225" i="45" s="1"/>
  <c r="MYX224" i="45"/>
  <c r="MYX225" i="45" s="1"/>
  <c r="MYY224" i="45"/>
  <c r="MYY225" i="45" s="1"/>
  <c r="MYZ224" i="45"/>
  <c r="MYZ225" i="45" s="1"/>
  <c r="MZA224" i="45"/>
  <c r="MZA225" i="45" s="1"/>
  <c r="MZB224" i="45"/>
  <c r="MZB225" i="45" s="1"/>
  <c r="MZC224" i="45"/>
  <c r="MZC225" i="45" s="1"/>
  <c r="MZD224" i="45"/>
  <c r="MZD225" i="45" s="1"/>
  <c r="MZE224" i="45"/>
  <c r="MZE225" i="45" s="1"/>
  <c r="MZF224" i="45"/>
  <c r="MZF225" i="45" s="1"/>
  <c r="MZG224" i="45"/>
  <c r="MZG225" i="45" s="1"/>
  <c r="MZH224" i="45"/>
  <c r="MZH225" i="45" s="1"/>
  <c r="MZI224" i="45"/>
  <c r="MZI225" i="45" s="1"/>
  <c r="MZJ224" i="45"/>
  <c r="MZJ225" i="45" s="1"/>
  <c r="MZK224" i="45"/>
  <c r="MZK225" i="45" s="1"/>
  <c r="MZL224" i="45"/>
  <c r="MZL225" i="45" s="1"/>
  <c r="MZM224" i="45"/>
  <c r="MZM225" i="45" s="1"/>
  <c r="MZN224" i="45"/>
  <c r="MZN225" i="45" s="1"/>
  <c r="MZO224" i="45"/>
  <c r="MZO225" i="45" s="1"/>
  <c r="MZP224" i="45"/>
  <c r="MZP225" i="45" s="1"/>
  <c r="MZQ224" i="45"/>
  <c r="MZQ225" i="45" s="1"/>
  <c r="MZR224" i="45"/>
  <c r="MZR225" i="45" s="1"/>
  <c r="MZS224" i="45"/>
  <c r="MZS225" i="45" s="1"/>
  <c r="MZT224" i="45"/>
  <c r="MZT225" i="45" s="1"/>
  <c r="MZU224" i="45"/>
  <c r="MZU225" i="45" s="1"/>
  <c r="MZV224" i="45"/>
  <c r="MZV225" i="45" s="1"/>
  <c r="MZW224" i="45"/>
  <c r="MZW225" i="45" s="1"/>
  <c r="MZX224" i="45"/>
  <c r="MZX225" i="45" s="1"/>
  <c r="MZY224" i="45"/>
  <c r="MZY225" i="45" s="1"/>
  <c r="MZZ224" i="45"/>
  <c r="MZZ225" i="45" s="1"/>
  <c r="NAA224" i="45"/>
  <c r="NAA225" i="45" s="1"/>
  <c r="NAB224" i="45"/>
  <c r="NAB225" i="45" s="1"/>
  <c r="NAC224" i="45"/>
  <c r="NAC225" i="45" s="1"/>
  <c r="NAD224" i="45"/>
  <c r="NAD225" i="45" s="1"/>
  <c r="NAE224" i="45"/>
  <c r="NAE225" i="45" s="1"/>
  <c r="NAF224" i="45"/>
  <c r="NAF225" i="45" s="1"/>
  <c r="NAG224" i="45"/>
  <c r="NAG225" i="45" s="1"/>
  <c r="NAH224" i="45"/>
  <c r="NAH225" i="45" s="1"/>
  <c r="NAI224" i="45"/>
  <c r="NAI225" i="45" s="1"/>
  <c r="NAJ224" i="45"/>
  <c r="NAJ225" i="45" s="1"/>
  <c r="NAK224" i="45"/>
  <c r="NAK225" i="45" s="1"/>
  <c r="NAL224" i="45"/>
  <c r="NAL225" i="45" s="1"/>
  <c r="NAM224" i="45"/>
  <c r="NAM225" i="45" s="1"/>
  <c r="NAN224" i="45"/>
  <c r="NAN225" i="45" s="1"/>
  <c r="NAO224" i="45"/>
  <c r="NAO225" i="45" s="1"/>
  <c r="NAP224" i="45"/>
  <c r="NAP225" i="45" s="1"/>
  <c r="NAQ224" i="45"/>
  <c r="NAQ225" i="45" s="1"/>
  <c r="NAR224" i="45"/>
  <c r="NAR225" i="45" s="1"/>
  <c r="NAS224" i="45"/>
  <c r="NAS225" i="45" s="1"/>
  <c r="NAT224" i="45"/>
  <c r="NAT225" i="45" s="1"/>
  <c r="NAU224" i="45"/>
  <c r="NAU225" i="45" s="1"/>
  <c r="NAV224" i="45"/>
  <c r="NAV225" i="45" s="1"/>
  <c r="NAW224" i="45"/>
  <c r="NAW225" i="45" s="1"/>
  <c r="NAX224" i="45"/>
  <c r="NAX225" i="45" s="1"/>
  <c r="NAY224" i="45"/>
  <c r="NAY225" i="45" s="1"/>
  <c r="NAZ224" i="45"/>
  <c r="NAZ225" i="45" s="1"/>
  <c r="NBA224" i="45"/>
  <c r="NBA225" i="45" s="1"/>
  <c r="NBB224" i="45"/>
  <c r="NBB225" i="45" s="1"/>
  <c r="NBC224" i="45"/>
  <c r="NBC225" i="45" s="1"/>
  <c r="NBD224" i="45"/>
  <c r="NBD225" i="45" s="1"/>
  <c r="NBE224" i="45"/>
  <c r="NBE225" i="45" s="1"/>
  <c r="NBF224" i="45"/>
  <c r="NBF225" i="45" s="1"/>
  <c r="NBG224" i="45"/>
  <c r="NBG225" i="45" s="1"/>
  <c r="NBH224" i="45"/>
  <c r="NBH225" i="45" s="1"/>
  <c r="NBI224" i="45"/>
  <c r="NBI225" i="45" s="1"/>
  <c r="NBJ224" i="45"/>
  <c r="NBJ225" i="45" s="1"/>
  <c r="NBK224" i="45"/>
  <c r="NBK225" i="45" s="1"/>
  <c r="NBL224" i="45"/>
  <c r="NBL225" i="45" s="1"/>
  <c r="NBM224" i="45"/>
  <c r="NBM225" i="45" s="1"/>
  <c r="NBN224" i="45"/>
  <c r="NBN225" i="45" s="1"/>
  <c r="NBO224" i="45"/>
  <c r="NBO225" i="45" s="1"/>
  <c r="NBP224" i="45"/>
  <c r="NBP225" i="45" s="1"/>
  <c r="NBQ224" i="45"/>
  <c r="NBQ225" i="45" s="1"/>
  <c r="NBR224" i="45"/>
  <c r="NBR225" i="45" s="1"/>
  <c r="NBS224" i="45"/>
  <c r="NBS225" i="45" s="1"/>
  <c r="NBT224" i="45"/>
  <c r="NBT225" i="45" s="1"/>
  <c r="NBU224" i="45"/>
  <c r="NBU225" i="45" s="1"/>
  <c r="NBV224" i="45"/>
  <c r="NBV225" i="45" s="1"/>
  <c r="NBW224" i="45"/>
  <c r="NBW225" i="45" s="1"/>
  <c r="NBX224" i="45"/>
  <c r="NBX225" i="45" s="1"/>
  <c r="NBY224" i="45"/>
  <c r="NBY225" i="45" s="1"/>
  <c r="NBZ224" i="45"/>
  <c r="NBZ225" i="45" s="1"/>
  <c r="NCA224" i="45"/>
  <c r="NCA225" i="45" s="1"/>
  <c r="NCB224" i="45"/>
  <c r="NCB225" i="45" s="1"/>
  <c r="NCC224" i="45"/>
  <c r="NCC225" i="45" s="1"/>
  <c r="NCD224" i="45"/>
  <c r="NCD225" i="45" s="1"/>
  <c r="NCE224" i="45"/>
  <c r="NCE225" i="45" s="1"/>
  <c r="NCF224" i="45"/>
  <c r="NCF225" i="45" s="1"/>
  <c r="NCG224" i="45"/>
  <c r="NCG225" i="45" s="1"/>
  <c r="NCH224" i="45"/>
  <c r="NCH225" i="45" s="1"/>
  <c r="NCI224" i="45"/>
  <c r="NCI225" i="45" s="1"/>
  <c r="NCJ224" i="45"/>
  <c r="NCJ225" i="45" s="1"/>
  <c r="NCK224" i="45"/>
  <c r="NCK225" i="45" s="1"/>
  <c r="NCL224" i="45"/>
  <c r="NCL225" i="45" s="1"/>
  <c r="NCM224" i="45"/>
  <c r="NCM225" i="45" s="1"/>
  <c r="NCN224" i="45"/>
  <c r="NCN225" i="45" s="1"/>
  <c r="NCO224" i="45"/>
  <c r="NCO225" i="45" s="1"/>
  <c r="NCP224" i="45"/>
  <c r="NCP225" i="45" s="1"/>
  <c r="NCQ224" i="45"/>
  <c r="NCQ225" i="45" s="1"/>
  <c r="NCR224" i="45"/>
  <c r="NCR225" i="45" s="1"/>
  <c r="NCS224" i="45"/>
  <c r="NCS225" i="45" s="1"/>
  <c r="NCT224" i="45"/>
  <c r="NCT225" i="45" s="1"/>
  <c r="NCU224" i="45"/>
  <c r="NCU225" i="45" s="1"/>
  <c r="NCV224" i="45"/>
  <c r="NCV225" i="45" s="1"/>
  <c r="NCW224" i="45"/>
  <c r="NCW225" i="45" s="1"/>
  <c r="NCX224" i="45"/>
  <c r="NCX225" i="45" s="1"/>
  <c r="NCY224" i="45"/>
  <c r="NCY225" i="45" s="1"/>
  <c r="NCZ224" i="45"/>
  <c r="NCZ225" i="45" s="1"/>
  <c r="NDA224" i="45"/>
  <c r="NDA225" i="45" s="1"/>
  <c r="NDB224" i="45"/>
  <c r="NDB225" i="45" s="1"/>
  <c r="NDC224" i="45"/>
  <c r="NDC225" i="45" s="1"/>
  <c r="NDD224" i="45"/>
  <c r="NDD225" i="45" s="1"/>
  <c r="NDE224" i="45"/>
  <c r="NDE225" i="45" s="1"/>
  <c r="NDF224" i="45"/>
  <c r="NDF225" i="45" s="1"/>
  <c r="NDG224" i="45"/>
  <c r="NDG225" i="45" s="1"/>
  <c r="NDH224" i="45"/>
  <c r="NDH225" i="45" s="1"/>
  <c r="NDI224" i="45"/>
  <c r="NDI225" i="45" s="1"/>
  <c r="NDJ224" i="45"/>
  <c r="NDJ225" i="45" s="1"/>
  <c r="NDK224" i="45"/>
  <c r="NDK225" i="45" s="1"/>
  <c r="NDL224" i="45"/>
  <c r="NDL225" i="45" s="1"/>
  <c r="NDM224" i="45"/>
  <c r="NDM225" i="45" s="1"/>
  <c r="NDN224" i="45"/>
  <c r="NDN225" i="45" s="1"/>
  <c r="NDO224" i="45"/>
  <c r="NDO225" i="45" s="1"/>
  <c r="NDP224" i="45"/>
  <c r="NDP225" i="45" s="1"/>
  <c r="NDQ224" i="45"/>
  <c r="NDQ225" i="45" s="1"/>
  <c r="NDR224" i="45"/>
  <c r="NDR225" i="45" s="1"/>
  <c r="NDS224" i="45"/>
  <c r="NDS225" i="45" s="1"/>
  <c r="NDT224" i="45"/>
  <c r="NDT225" i="45" s="1"/>
  <c r="NDU224" i="45"/>
  <c r="NDU225" i="45" s="1"/>
  <c r="NDV224" i="45"/>
  <c r="NDV225" i="45" s="1"/>
  <c r="NDW224" i="45"/>
  <c r="NDW225" i="45" s="1"/>
  <c r="NDX224" i="45"/>
  <c r="NDX225" i="45" s="1"/>
  <c r="NDY224" i="45"/>
  <c r="NDY225" i="45" s="1"/>
  <c r="NDZ224" i="45"/>
  <c r="NDZ225" i="45" s="1"/>
  <c r="NEA224" i="45"/>
  <c r="NEA225" i="45" s="1"/>
  <c r="NEB224" i="45"/>
  <c r="NEB225" i="45" s="1"/>
  <c r="NEC224" i="45"/>
  <c r="NEC225" i="45" s="1"/>
  <c r="NED224" i="45"/>
  <c r="NED225" i="45" s="1"/>
  <c r="NEE224" i="45"/>
  <c r="NEE225" i="45" s="1"/>
  <c r="NEF224" i="45"/>
  <c r="NEF225" i="45" s="1"/>
  <c r="NEG224" i="45"/>
  <c r="NEG225" i="45" s="1"/>
  <c r="NEH224" i="45"/>
  <c r="NEH225" i="45" s="1"/>
  <c r="NEI224" i="45"/>
  <c r="NEI225" i="45" s="1"/>
  <c r="NEJ224" i="45"/>
  <c r="NEJ225" i="45" s="1"/>
  <c r="NEK224" i="45"/>
  <c r="NEK225" i="45" s="1"/>
  <c r="NEL224" i="45"/>
  <c r="NEL225" i="45" s="1"/>
  <c r="NEM224" i="45"/>
  <c r="NEM225" i="45" s="1"/>
  <c r="NEN224" i="45"/>
  <c r="NEN225" i="45" s="1"/>
  <c r="NEO224" i="45"/>
  <c r="NEO225" i="45" s="1"/>
  <c r="NEP224" i="45"/>
  <c r="NEP225" i="45" s="1"/>
  <c r="NEQ224" i="45"/>
  <c r="NEQ225" i="45" s="1"/>
  <c r="NER224" i="45"/>
  <c r="NER225" i="45" s="1"/>
  <c r="NES224" i="45"/>
  <c r="NES225" i="45" s="1"/>
  <c r="NET224" i="45"/>
  <c r="NET225" i="45" s="1"/>
  <c r="NEU224" i="45"/>
  <c r="NEU225" i="45" s="1"/>
  <c r="NEV224" i="45"/>
  <c r="NEV225" i="45" s="1"/>
  <c r="NEW224" i="45"/>
  <c r="NEW225" i="45" s="1"/>
  <c r="NEX224" i="45"/>
  <c r="NEX225" i="45" s="1"/>
  <c r="NEY224" i="45"/>
  <c r="NEY225" i="45" s="1"/>
  <c r="NEZ224" i="45"/>
  <c r="NEZ225" i="45" s="1"/>
  <c r="NFA224" i="45"/>
  <c r="NFA225" i="45" s="1"/>
  <c r="NFB224" i="45"/>
  <c r="NFB225" i="45" s="1"/>
  <c r="NFC224" i="45"/>
  <c r="NFC225" i="45" s="1"/>
  <c r="NFD224" i="45"/>
  <c r="NFD225" i="45" s="1"/>
  <c r="NFE224" i="45"/>
  <c r="NFE225" i="45" s="1"/>
  <c r="NFF224" i="45"/>
  <c r="NFF225" i="45" s="1"/>
  <c r="NFG224" i="45"/>
  <c r="NFG225" i="45" s="1"/>
  <c r="NFH224" i="45"/>
  <c r="NFH225" i="45" s="1"/>
  <c r="NFI224" i="45"/>
  <c r="NFI225" i="45" s="1"/>
  <c r="NFJ224" i="45"/>
  <c r="NFJ225" i="45" s="1"/>
  <c r="NFK224" i="45"/>
  <c r="NFK225" i="45" s="1"/>
  <c r="NFL224" i="45"/>
  <c r="NFL225" i="45" s="1"/>
  <c r="NFM224" i="45"/>
  <c r="NFM225" i="45" s="1"/>
  <c r="NFN224" i="45"/>
  <c r="NFN225" i="45" s="1"/>
  <c r="NFO224" i="45"/>
  <c r="NFO225" i="45" s="1"/>
  <c r="NFP224" i="45"/>
  <c r="NFP225" i="45" s="1"/>
  <c r="NFQ224" i="45"/>
  <c r="NFQ225" i="45" s="1"/>
  <c r="NFR224" i="45"/>
  <c r="NFR225" i="45" s="1"/>
  <c r="NFS224" i="45"/>
  <c r="NFS225" i="45" s="1"/>
  <c r="NFT224" i="45"/>
  <c r="NFT225" i="45" s="1"/>
  <c r="NFU224" i="45"/>
  <c r="NFU225" i="45" s="1"/>
  <c r="NFV224" i="45"/>
  <c r="NFV225" i="45" s="1"/>
  <c r="NFW224" i="45"/>
  <c r="NFW225" i="45" s="1"/>
  <c r="NFX224" i="45"/>
  <c r="NFX225" i="45" s="1"/>
  <c r="NFY224" i="45"/>
  <c r="NFY225" i="45" s="1"/>
  <c r="NFZ224" i="45"/>
  <c r="NFZ225" i="45" s="1"/>
  <c r="NGA224" i="45"/>
  <c r="NGA225" i="45" s="1"/>
  <c r="NGB224" i="45"/>
  <c r="NGB225" i="45" s="1"/>
  <c r="NGC224" i="45"/>
  <c r="NGC225" i="45" s="1"/>
  <c r="NGD224" i="45"/>
  <c r="NGD225" i="45" s="1"/>
  <c r="NGE224" i="45"/>
  <c r="NGE225" i="45" s="1"/>
  <c r="NGF224" i="45"/>
  <c r="NGF225" i="45" s="1"/>
  <c r="NGG224" i="45"/>
  <c r="NGG225" i="45" s="1"/>
  <c r="NGH224" i="45"/>
  <c r="NGH225" i="45" s="1"/>
  <c r="NGI224" i="45"/>
  <c r="NGI225" i="45" s="1"/>
  <c r="NGJ224" i="45"/>
  <c r="NGJ225" i="45" s="1"/>
  <c r="NGK224" i="45"/>
  <c r="NGK225" i="45" s="1"/>
  <c r="NGL224" i="45"/>
  <c r="NGL225" i="45" s="1"/>
  <c r="NGM224" i="45"/>
  <c r="NGM225" i="45" s="1"/>
  <c r="NGN224" i="45"/>
  <c r="NGN225" i="45" s="1"/>
  <c r="NGO224" i="45"/>
  <c r="NGO225" i="45" s="1"/>
  <c r="NGP224" i="45"/>
  <c r="NGP225" i="45" s="1"/>
  <c r="NGQ224" i="45"/>
  <c r="NGQ225" i="45" s="1"/>
  <c r="NGR224" i="45"/>
  <c r="NGR225" i="45" s="1"/>
  <c r="NGS224" i="45"/>
  <c r="NGS225" i="45" s="1"/>
  <c r="NGT224" i="45"/>
  <c r="NGT225" i="45" s="1"/>
  <c r="NGU224" i="45"/>
  <c r="NGU225" i="45" s="1"/>
  <c r="NGV224" i="45"/>
  <c r="NGV225" i="45" s="1"/>
  <c r="NGW224" i="45"/>
  <c r="NGW225" i="45" s="1"/>
  <c r="NGX224" i="45"/>
  <c r="NGX225" i="45" s="1"/>
  <c r="NGY224" i="45"/>
  <c r="NGY225" i="45" s="1"/>
  <c r="NGZ224" i="45"/>
  <c r="NGZ225" i="45" s="1"/>
  <c r="NHA224" i="45"/>
  <c r="NHA225" i="45" s="1"/>
  <c r="NHB224" i="45"/>
  <c r="NHB225" i="45" s="1"/>
  <c r="NHC224" i="45"/>
  <c r="NHC225" i="45" s="1"/>
  <c r="NHD224" i="45"/>
  <c r="NHD225" i="45" s="1"/>
  <c r="NHE224" i="45"/>
  <c r="NHE225" i="45" s="1"/>
  <c r="NHF224" i="45"/>
  <c r="NHF225" i="45" s="1"/>
  <c r="NHG224" i="45"/>
  <c r="NHG225" i="45" s="1"/>
  <c r="NHH224" i="45"/>
  <c r="NHH225" i="45" s="1"/>
  <c r="NHI224" i="45"/>
  <c r="NHI225" i="45" s="1"/>
  <c r="NHJ224" i="45"/>
  <c r="NHJ225" i="45" s="1"/>
  <c r="NHK224" i="45"/>
  <c r="NHK225" i="45" s="1"/>
  <c r="NHL224" i="45"/>
  <c r="NHL225" i="45" s="1"/>
  <c r="NHM224" i="45"/>
  <c r="NHM225" i="45" s="1"/>
  <c r="NHN224" i="45"/>
  <c r="NHN225" i="45" s="1"/>
  <c r="NHO224" i="45"/>
  <c r="NHO225" i="45" s="1"/>
  <c r="NHP224" i="45"/>
  <c r="NHP225" i="45" s="1"/>
  <c r="NHQ224" i="45"/>
  <c r="NHQ225" i="45" s="1"/>
  <c r="NHR224" i="45"/>
  <c r="NHR225" i="45" s="1"/>
  <c r="NHS224" i="45"/>
  <c r="NHS225" i="45" s="1"/>
  <c r="NHT224" i="45"/>
  <c r="NHT225" i="45" s="1"/>
  <c r="NHU224" i="45"/>
  <c r="NHU225" i="45" s="1"/>
  <c r="NHV224" i="45"/>
  <c r="NHV225" i="45" s="1"/>
  <c r="NHW224" i="45"/>
  <c r="NHW225" i="45" s="1"/>
  <c r="NHX224" i="45"/>
  <c r="NHX225" i="45" s="1"/>
  <c r="NHY224" i="45"/>
  <c r="NHY225" i="45" s="1"/>
  <c r="NHZ224" i="45"/>
  <c r="NHZ225" i="45" s="1"/>
  <c r="NIA224" i="45"/>
  <c r="NIA225" i="45" s="1"/>
  <c r="NIB224" i="45"/>
  <c r="NIB225" i="45" s="1"/>
  <c r="NIC224" i="45"/>
  <c r="NIC225" i="45" s="1"/>
  <c r="NID224" i="45"/>
  <c r="NID225" i="45" s="1"/>
  <c r="NIE224" i="45"/>
  <c r="NIE225" i="45" s="1"/>
  <c r="NIF224" i="45"/>
  <c r="NIF225" i="45" s="1"/>
  <c r="NIG224" i="45"/>
  <c r="NIG225" i="45" s="1"/>
  <c r="NIH224" i="45"/>
  <c r="NIH225" i="45" s="1"/>
  <c r="NII224" i="45"/>
  <c r="NII225" i="45" s="1"/>
  <c r="NIJ224" i="45"/>
  <c r="NIJ225" i="45" s="1"/>
  <c r="NIK224" i="45"/>
  <c r="NIK225" i="45" s="1"/>
  <c r="NIL224" i="45"/>
  <c r="NIL225" i="45" s="1"/>
  <c r="NIM224" i="45"/>
  <c r="NIM225" i="45" s="1"/>
  <c r="NIN224" i="45"/>
  <c r="NIN225" i="45" s="1"/>
  <c r="NIO224" i="45"/>
  <c r="NIO225" i="45" s="1"/>
  <c r="NIP224" i="45"/>
  <c r="NIP225" i="45" s="1"/>
  <c r="NIQ224" i="45"/>
  <c r="NIQ225" i="45" s="1"/>
  <c r="NIR224" i="45"/>
  <c r="NIR225" i="45" s="1"/>
  <c r="NIS224" i="45"/>
  <c r="NIS225" i="45" s="1"/>
  <c r="NIT224" i="45"/>
  <c r="NIT225" i="45" s="1"/>
  <c r="NIU224" i="45"/>
  <c r="NIU225" i="45" s="1"/>
  <c r="NIV224" i="45"/>
  <c r="NIV225" i="45" s="1"/>
  <c r="NIW224" i="45"/>
  <c r="NIW225" i="45" s="1"/>
  <c r="NIX224" i="45"/>
  <c r="NIX225" i="45" s="1"/>
  <c r="NIY224" i="45"/>
  <c r="NIY225" i="45" s="1"/>
  <c r="NIZ224" i="45"/>
  <c r="NIZ225" i="45" s="1"/>
  <c r="NJA224" i="45"/>
  <c r="NJA225" i="45" s="1"/>
  <c r="NJB224" i="45"/>
  <c r="NJB225" i="45" s="1"/>
  <c r="NJC224" i="45"/>
  <c r="NJC225" i="45" s="1"/>
  <c r="NJD224" i="45"/>
  <c r="NJD225" i="45" s="1"/>
  <c r="NJE224" i="45"/>
  <c r="NJE225" i="45" s="1"/>
  <c r="NJF224" i="45"/>
  <c r="NJF225" i="45" s="1"/>
  <c r="NJG224" i="45"/>
  <c r="NJG225" i="45" s="1"/>
  <c r="NJH224" i="45"/>
  <c r="NJH225" i="45" s="1"/>
  <c r="NJI224" i="45"/>
  <c r="NJI225" i="45" s="1"/>
  <c r="NJJ224" i="45"/>
  <c r="NJJ225" i="45" s="1"/>
  <c r="NJK224" i="45"/>
  <c r="NJK225" i="45" s="1"/>
  <c r="NJL224" i="45"/>
  <c r="NJL225" i="45" s="1"/>
  <c r="NJM224" i="45"/>
  <c r="NJM225" i="45" s="1"/>
  <c r="NJN224" i="45"/>
  <c r="NJN225" i="45" s="1"/>
  <c r="NJO224" i="45"/>
  <c r="NJO225" i="45" s="1"/>
  <c r="NJP224" i="45"/>
  <c r="NJP225" i="45" s="1"/>
  <c r="NJQ224" i="45"/>
  <c r="NJQ225" i="45" s="1"/>
  <c r="NJR224" i="45"/>
  <c r="NJR225" i="45" s="1"/>
  <c r="NJS224" i="45"/>
  <c r="NJS225" i="45" s="1"/>
  <c r="NJT224" i="45"/>
  <c r="NJT225" i="45" s="1"/>
  <c r="NJU224" i="45"/>
  <c r="NJU225" i="45" s="1"/>
  <c r="NJV224" i="45"/>
  <c r="NJV225" i="45" s="1"/>
  <c r="NJW224" i="45"/>
  <c r="NJW225" i="45" s="1"/>
  <c r="NJX224" i="45"/>
  <c r="NJX225" i="45" s="1"/>
  <c r="NJY224" i="45"/>
  <c r="NJY225" i="45" s="1"/>
  <c r="NJZ224" i="45"/>
  <c r="NJZ225" i="45" s="1"/>
  <c r="NKA224" i="45"/>
  <c r="NKA225" i="45" s="1"/>
  <c r="NKB224" i="45"/>
  <c r="NKB225" i="45" s="1"/>
  <c r="NKC224" i="45"/>
  <c r="NKC225" i="45" s="1"/>
  <c r="NKD224" i="45"/>
  <c r="NKD225" i="45" s="1"/>
  <c r="NKE224" i="45"/>
  <c r="NKE225" i="45" s="1"/>
  <c r="NKF224" i="45"/>
  <c r="NKF225" i="45" s="1"/>
  <c r="NKG224" i="45"/>
  <c r="NKG225" i="45" s="1"/>
  <c r="NKH224" i="45"/>
  <c r="NKH225" i="45" s="1"/>
  <c r="NKI224" i="45"/>
  <c r="NKI225" i="45" s="1"/>
  <c r="NKJ224" i="45"/>
  <c r="NKJ225" i="45" s="1"/>
  <c r="NKK224" i="45"/>
  <c r="NKK225" i="45" s="1"/>
  <c r="NKL224" i="45"/>
  <c r="NKL225" i="45" s="1"/>
  <c r="NKM224" i="45"/>
  <c r="NKM225" i="45" s="1"/>
  <c r="NKN224" i="45"/>
  <c r="NKN225" i="45" s="1"/>
  <c r="NKO224" i="45"/>
  <c r="NKO225" i="45" s="1"/>
  <c r="NKP224" i="45"/>
  <c r="NKP225" i="45" s="1"/>
  <c r="NKQ224" i="45"/>
  <c r="NKQ225" i="45" s="1"/>
  <c r="NKR224" i="45"/>
  <c r="NKR225" i="45" s="1"/>
  <c r="NKS224" i="45"/>
  <c r="NKS225" i="45" s="1"/>
  <c r="NKT224" i="45"/>
  <c r="NKT225" i="45" s="1"/>
  <c r="NKU224" i="45"/>
  <c r="NKU225" i="45" s="1"/>
  <c r="NKV224" i="45"/>
  <c r="NKV225" i="45" s="1"/>
  <c r="NKW224" i="45"/>
  <c r="NKW225" i="45" s="1"/>
  <c r="NKX224" i="45"/>
  <c r="NKX225" i="45" s="1"/>
  <c r="NKY224" i="45"/>
  <c r="NKY225" i="45" s="1"/>
  <c r="NKZ224" i="45"/>
  <c r="NKZ225" i="45" s="1"/>
  <c r="NLA224" i="45"/>
  <c r="NLA225" i="45" s="1"/>
  <c r="NLB224" i="45"/>
  <c r="NLB225" i="45" s="1"/>
  <c r="NLC224" i="45"/>
  <c r="NLC225" i="45" s="1"/>
  <c r="NLD224" i="45"/>
  <c r="NLD225" i="45" s="1"/>
  <c r="NLE224" i="45"/>
  <c r="NLE225" i="45" s="1"/>
  <c r="NLF224" i="45"/>
  <c r="NLF225" i="45" s="1"/>
  <c r="NLG224" i="45"/>
  <c r="NLG225" i="45" s="1"/>
  <c r="NLH224" i="45"/>
  <c r="NLH225" i="45" s="1"/>
  <c r="NLI224" i="45"/>
  <c r="NLI225" i="45" s="1"/>
  <c r="NLJ224" i="45"/>
  <c r="NLJ225" i="45" s="1"/>
  <c r="NLK224" i="45"/>
  <c r="NLK225" i="45" s="1"/>
  <c r="NLL224" i="45"/>
  <c r="NLL225" i="45" s="1"/>
  <c r="NLM224" i="45"/>
  <c r="NLM225" i="45" s="1"/>
  <c r="NLN224" i="45"/>
  <c r="NLN225" i="45" s="1"/>
  <c r="NLO224" i="45"/>
  <c r="NLO225" i="45" s="1"/>
  <c r="NLP224" i="45"/>
  <c r="NLP225" i="45" s="1"/>
  <c r="NLQ224" i="45"/>
  <c r="NLQ225" i="45" s="1"/>
  <c r="NLR224" i="45"/>
  <c r="NLR225" i="45" s="1"/>
  <c r="NLS224" i="45"/>
  <c r="NLS225" i="45" s="1"/>
  <c r="NLT224" i="45"/>
  <c r="NLT225" i="45" s="1"/>
  <c r="NLU224" i="45"/>
  <c r="NLU225" i="45" s="1"/>
  <c r="NLV224" i="45"/>
  <c r="NLV225" i="45" s="1"/>
  <c r="NLW224" i="45"/>
  <c r="NLW225" i="45" s="1"/>
  <c r="NLX224" i="45"/>
  <c r="NLX225" i="45" s="1"/>
  <c r="NLY224" i="45"/>
  <c r="NLY225" i="45" s="1"/>
  <c r="NLZ224" i="45"/>
  <c r="NLZ225" i="45" s="1"/>
  <c r="NMA224" i="45"/>
  <c r="NMA225" i="45" s="1"/>
  <c r="NMB224" i="45"/>
  <c r="NMB225" i="45" s="1"/>
  <c r="NMC224" i="45"/>
  <c r="NMC225" i="45" s="1"/>
  <c r="NMD224" i="45"/>
  <c r="NMD225" i="45" s="1"/>
  <c r="NME224" i="45"/>
  <c r="NME225" i="45" s="1"/>
  <c r="NMF224" i="45"/>
  <c r="NMF225" i="45" s="1"/>
  <c r="NMG224" i="45"/>
  <c r="NMG225" i="45" s="1"/>
  <c r="NMH224" i="45"/>
  <c r="NMH225" i="45" s="1"/>
  <c r="NMI224" i="45"/>
  <c r="NMI225" i="45" s="1"/>
  <c r="NMJ224" i="45"/>
  <c r="NMJ225" i="45" s="1"/>
  <c r="NMK224" i="45"/>
  <c r="NMK225" i="45" s="1"/>
  <c r="NML224" i="45"/>
  <c r="NML225" i="45" s="1"/>
  <c r="NMM224" i="45"/>
  <c r="NMM225" i="45" s="1"/>
  <c r="NMN224" i="45"/>
  <c r="NMN225" i="45" s="1"/>
  <c r="NMO224" i="45"/>
  <c r="NMO225" i="45" s="1"/>
  <c r="NMP224" i="45"/>
  <c r="NMP225" i="45" s="1"/>
  <c r="NMQ224" i="45"/>
  <c r="NMQ225" i="45" s="1"/>
  <c r="NMR224" i="45"/>
  <c r="NMR225" i="45" s="1"/>
  <c r="NMS224" i="45"/>
  <c r="NMS225" i="45" s="1"/>
  <c r="NMT224" i="45"/>
  <c r="NMT225" i="45" s="1"/>
  <c r="NMU224" i="45"/>
  <c r="NMU225" i="45" s="1"/>
  <c r="NMV224" i="45"/>
  <c r="NMV225" i="45" s="1"/>
  <c r="NMW224" i="45"/>
  <c r="NMW225" i="45" s="1"/>
  <c r="NMX224" i="45"/>
  <c r="NMX225" i="45" s="1"/>
  <c r="NMY224" i="45"/>
  <c r="NMY225" i="45" s="1"/>
  <c r="NMZ224" i="45"/>
  <c r="NMZ225" i="45" s="1"/>
  <c r="NNA224" i="45"/>
  <c r="NNA225" i="45" s="1"/>
  <c r="NNB224" i="45"/>
  <c r="NNB225" i="45" s="1"/>
  <c r="NNC224" i="45"/>
  <c r="NNC225" i="45" s="1"/>
  <c r="NND224" i="45"/>
  <c r="NND225" i="45" s="1"/>
  <c r="NNE224" i="45"/>
  <c r="NNE225" i="45" s="1"/>
  <c r="NNF224" i="45"/>
  <c r="NNF225" i="45" s="1"/>
  <c r="NNG224" i="45"/>
  <c r="NNG225" i="45" s="1"/>
  <c r="NNH224" i="45"/>
  <c r="NNH225" i="45" s="1"/>
  <c r="NNI224" i="45"/>
  <c r="NNI225" i="45" s="1"/>
  <c r="NNJ224" i="45"/>
  <c r="NNJ225" i="45" s="1"/>
  <c r="NNK224" i="45"/>
  <c r="NNK225" i="45" s="1"/>
  <c r="NNL224" i="45"/>
  <c r="NNL225" i="45" s="1"/>
  <c r="NNM224" i="45"/>
  <c r="NNM225" i="45" s="1"/>
  <c r="NNN224" i="45"/>
  <c r="NNN225" i="45" s="1"/>
  <c r="NNO224" i="45"/>
  <c r="NNO225" i="45" s="1"/>
  <c r="NNP224" i="45"/>
  <c r="NNP225" i="45" s="1"/>
  <c r="NNQ224" i="45"/>
  <c r="NNQ225" i="45" s="1"/>
  <c r="NNR224" i="45"/>
  <c r="NNR225" i="45" s="1"/>
  <c r="NNS224" i="45"/>
  <c r="NNS225" i="45" s="1"/>
  <c r="NNT224" i="45"/>
  <c r="NNT225" i="45" s="1"/>
  <c r="NNU224" i="45"/>
  <c r="NNU225" i="45" s="1"/>
  <c r="NNV224" i="45"/>
  <c r="NNV225" i="45" s="1"/>
  <c r="NNW224" i="45"/>
  <c r="NNW225" i="45" s="1"/>
  <c r="NNX224" i="45"/>
  <c r="NNX225" i="45" s="1"/>
  <c r="NNY224" i="45"/>
  <c r="NNY225" i="45" s="1"/>
  <c r="NNZ224" i="45"/>
  <c r="NNZ225" i="45" s="1"/>
  <c r="NOA224" i="45"/>
  <c r="NOA225" i="45" s="1"/>
  <c r="NOB224" i="45"/>
  <c r="NOB225" i="45" s="1"/>
  <c r="NOC224" i="45"/>
  <c r="NOC225" i="45" s="1"/>
  <c r="NOD224" i="45"/>
  <c r="NOD225" i="45" s="1"/>
  <c r="NOE224" i="45"/>
  <c r="NOE225" i="45" s="1"/>
  <c r="NOF224" i="45"/>
  <c r="NOF225" i="45" s="1"/>
  <c r="NOG224" i="45"/>
  <c r="NOG225" i="45" s="1"/>
  <c r="NOH224" i="45"/>
  <c r="NOH225" i="45" s="1"/>
  <c r="NOI224" i="45"/>
  <c r="NOI225" i="45" s="1"/>
  <c r="NOJ224" i="45"/>
  <c r="NOJ225" i="45" s="1"/>
  <c r="NOK224" i="45"/>
  <c r="NOK225" i="45" s="1"/>
  <c r="NOL224" i="45"/>
  <c r="NOL225" i="45" s="1"/>
  <c r="NOM224" i="45"/>
  <c r="NOM225" i="45" s="1"/>
  <c r="NON224" i="45"/>
  <c r="NON225" i="45" s="1"/>
  <c r="NOO224" i="45"/>
  <c r="NOO225" i="45" s="1"/>
  <c r="NOP224" i="45"/>
  <c r="NOP225" i="45" s="1"/>
  <c r="NOQ224" i="45"/>
  <c r="NOQ225" i="45" s="1"/>
  <c r="NOR224" i="45"/>
  <c r="NOR225" i="45" s="1"/>
  <c r="NOS224" i="45"/>
  <c r="NOS225" i="45" s="1"/>
  <c r="NOT224" i="45"/>
  <c r="NOT225" i="45" s="1"/>
  <c r="NOU224" i="45"/>
  <c r="NOU225" i="45" s="1"/>
  <c r="NOV224" i="45"/>
  <c r="NOV225" i="45" s="1"/>
  <c r="NOW224" i="45"/>
  <c r="NOW225" i="45" s="1"/>
  <c r="NOX224" i="45"/>
  <c r="NOX225" i="45" s="1"/>
  <c r="NOY224" i="45"/>
  <c r="NOY225" i="45" s="1"/>
  <c r="NOZ224" i="45"/>
  <c r="NOZ225" i="45" s="1"/>
  <c r="NPA224" i="45"/>
  <c r="NPA225" i="45" s="1"/>
  <c r="NPB224" i="45"/>
  <c r="NPB225" i="45" s="1"/>
  <c r="NPC224" i="45"/>
  <c r="NPC225" i="45" s="1"/>
  <c r="NPD224" i="45"/>
  <c r="NPD225" i="45" s="1"/>
  <c r="NPE224" i="45"/>
  <c r="NPE225" i="45" s="1"/>
  <c r="NPF224" i="45"/>
  <c r="NPF225" i="45" s="1"/>
  <c r="NPG224" i="45"/>
  <c r="NPG225" i="45" s="1"/>
  <c r="NPH224" i="45"/>
  <c r="NPH225" i="45" s="1"/>
  <c r="NPI224" i="45"/>
  <c r="NPI225" i="45" s="1"/>
  <c r="NPJ224" i="45"/>
  <c r="NPJ225" i="45" s="1"/>
  <c r="NPK224" i="45"/>
  <c r="NPK225" i="45" s="1"/>
  <c r="NPL224" i="45"/>
  <c r="NPL225" i="45" s="1"/>
  <c r="NPM224" i="45"/>
  <c r="NPM225" i="45" s="1"/>
  <c r="NPN224" i="45"/>
  <c r="NPN225" i="45" s="1"/>
  <c r="NPO224" i="45"/>
  <c r="NPO225" i="45" s="1"/>
  <c r="NPP224" i="45"/>
  <c r="NPP225" i="45" s="1"/>
  <c r="NPQ224" i="45"/>
  <c r="NPQ225" i="45" s="1"/>
  <c r="NPR224" i="45"/>
  <c r="NPR225" i="45" s="1"/>
  <c r="NPS224" i="45"/>
  <c r="NPS225" i="45" s="1"/>
  <c r="NPT224" i="45"/>
  <c r="NPT225" i="45" s="1"/>
  <c r="NPU224" i="45"/>
  <c r="NPU225" i="45" s="1"/>
  <c r="NPV224" i="45"/>
  <c r="NPV225" i="45" s="1"/>
  <c r="NPW224" i="45"/>
  <c r="NPW225" i="45" s="1"/>
  <c r="NPX224" i="45"/>
  <c r="NPX225" i="45" s="1"/>
  <c r="NPY224" i="45"/>
  <c r="NPY225" i="45" s="1"/>
  <c r="NPZ224" i="45"/>
  <c r="NPZ225" i="45" s="1"/>
  <c r="NQA224" i="45"/>
  <c r="NQA225" i="45" s="1"/>
  <c r="NQB224" i="45"/>
  <c r="NQB225" i="45" s="1"/>
  <c r="NQC224" i="45"/>
  <c r="NQC225" i="45" s="1"/>
  <c r="NQD224" i="45"/>
  <c r="NQD225" i="45" s="1"/>
  <c r="NQE224" i="45"/>
  <c r="NQE225" i="45" s="1"/>
  <c r="NQF224" i="45"/>
  <c r="NQF225" i="45" s="1"/>
  <c r="NQG224" i="45"/>
  <c r="NQG225" i="45" s="1"/>
  <c r="NQH224" i="45"/>
  <c r="NQH225" i="45" s="1"/>
  <c r="NQI224" i="45"/>
  <c r="NQI225" i="45" s="1"/>
  <c r="NQJ224" i="45"/>
  <c r="NQJ225" i="45" s="1"/>
  <c r="NQK224" i="45"/>
  <c r="NQK225" i="45" s="1"/>
  <c r="NQL224" i="45"/>
  <c r="NQL225" i="45" s="1"/>
  <c r="NQM224" i="45"/>
  <c r="NQM225" i="45" s="1"/>
  <c r="NQN224" i="45"/>
  <c r="NQN225" i="45" s="1"/>
  <c r="NQO224" i="45"/>
  <c r="NQO225" i="45" s="1"/>
  <c r="NQP224" i="45"/>
  <c r="NQP225" i="45" s="1"/>
  <c r="NQQ224" i="45"/>
  <c r="NQQ225" i="45" s="1"/>
  <c r="NQR224" i="45"/>
  <c r="NQR225" i="45" s="1"/>
  <c r="NQS224" i="45"/>
  <c r="NQS225" i="45" s="1"/>
  <c r="NQT224" i="45"/>
  <c r="NQT225" i="45" s="1"/>
  <c r="NQU224" i="45"/>
  <c r="NQU225" i="45" s="1"/>
  <c r="NQV224" i="45"/>
  <c r="NQV225" i="45" s="1"/>
  <c r="NQW224" i="45"/>
  <c r="NQW225" i="45" s="1"/>
  <c r="NQX224" i="45"/>
  <c r="NQX225" i="45" s="1"/>
  <c r="NQY224" i="45"/>
  <c r="NQY225" i="45" s="1"/>
  <c r="NQZ224" i="45"/>
  <c r="NQZ225" i="45" s="1"/>
  <c r="NRA224" i="45"/>
  <c r="NRA225" i="45" s="1"/>
  <c r="NRB224" i="45"/>
  <c r="NRB225" i="45" s="1"/>
  <c r="NRC224" i="45"/>
  <c r="NRC225" i="45" s="1"/>
  <c r="NRD224" i="45"/>
  <c r="NRD225" i="45" s="1"/>
  <c r="NRE224" i="45"/>
  <c r="NRE225" i="45" s="1"/>
  <c r="NRF224" i="45"/>
  <c r="NRF225" i="45" s="1"/>
  <c r="NRG224" i="45"/>
  <c r="NRG225" i="45" s="1"/>
  <c r="NRH224" i="45"/>
  <c r="NRH225" i="45" s="1"/>
  <c r="NRI224" i="45"/>
  <c r="NRI225" i="45" s="1"/>
  <c r="NRJ224" i="45"/>
  <c r="NRJ225" i="45" s="1"/>
  <c r="NRK224" i="45"/>
  <c r="NRK225" i="45" s="1"/>
  <c r="NRL224" i="45"/>
  <c r="NRL225" i="45" s="1"/>
  <c r="NRM224" i="45"/>
  <c r="NRM225" i="45" s="1"/>
  <c r="NRN224" i="45"/>
  <c r="NRN225" i="45" s="1"/>
  <c r="NRO224" i="45"/>
  <c r="NRO225" i="45" s="1"/>
  <c r="NRP224" i="45"/>
  <c r="NRP225" i="45" s="1"/>
  <c r="NRQ224" i="45"/>
  <c r="NRQ225" i="45" s="1"/>
  <c r="NRR224" i="45"/>
  <c r="NRR225" i="45" s="1"/>
  <c r="NRS224" i="45"/>
  <c r="NRS225" i="45" s="1"/>
  <c r="NRT224" i="45"/>
  <c r="NRT225" i="45" s="1"/>
  <c r="NRU224" i="45"/>
  <c r="NRU225" i="45" s="1"/>
  <c r="NRV224" i="45"/>
  <c r="NRV225" i="45" s="1"/>
  <c r="NRW224" i="45"/>
  <c r="NRW225" i="45" s="1"/>
  <c r="NRX224" i="45"/>
  <c r="NRX225" i="45" s="1"/>
  <c r="NRY224" i="45"/>
  <c r="NRY225" i="45" s="1"/>
  <c r="NRZ224" i="45"/>
  <c r="NRZ225" i="45" s="1"/>
  <c r="NSA224" i="45"/>
  <c r="NSA225" i="45" s="1"/>
  <c r="NSB224" i="45"/>
  <c r="NSB225" i="45" s="1"/>
  <c r="NSC224" i="45"/>
  <c r="NSC225" i="45" s="1"/>
  <c r="NSD224" i="45"/>
  <c r="NSD225" i="45" s="1"/>
  <c r="NSE224" i="45"/>
  <c r="NSE225" i="45" s="1"/>
  <c r="NSF224" i="45"/>
  <c r="NSF225" i="45" s="1"/>
  <c r="NSG224" i="45"/>
  <c r="NSG225" i="45" s="1"/>
  <c r="NSH224" i="45"/>
  <c r="NSH225" i="45" s="1"/>
  <c r="NSI224" i="45"/>
  <c r="NSI225" i="45" s="1"/>
  <c r="NSJ224" i="45"/>
  <c r="NSJ225" i="45" s="1"/>
  <c r="NSK224" i="45"/>
  <c r="NSK225" i="45" s="1"/>
  <c r="NSL224" i="45"/>
  <c r="NSL225" i="45" s="1"/>
  <c r="NSM224" i="45"/>
  <c r="NSM225" i="45" s="1"/>
  <c r="NSN224" i="45"/>
  <c r="NSN225" i="45" s="1"/>
  <c r="NSO224" i="45"/>
  <c r="NSO225" i="45" s="1"/>
  <c r="NSP224" i="45"/>
  <c r="NSP225" i="45" s="1"/>
  <c r="NSQ224" i="45"/>
  <c r="NSQ225" i="45" s="1"/>
  <c r="NSR224" i="45"/>
  <c r="NSR225" i="45" s="1"/>
  <c r="NSS224" i="45"/>
  <c r="NSS225" i="45" s="1"/>
  <c r="NST224" i="45"/>
  <c r="NST225" i="45" s="1"/>
  <c r="NSU224" i="45"/>
  <c r="NSU225" i="45" s="1"/>
  <c r="NSV224" i="45"/>
  <c r="NSV225" i="45" s="1"/>
  <c r="NSW224" i="45"/>
  <c r="NSW225" i="45" s="1"/>
  <c r="NSX224" i="45"/>
  <c r="NSX225" i="45" s="1"/>
  <c r="NSY224" i="45"/>
  <c r="NSY225" i="45" s="1"/>
  <c r="NSZ224" i="45"/>
  <c r="NSZ225" i="45" s="1"/>
  <c r="NTA224" i="45"/>
  <c r="NTA225" i="45" s="1"/>
  <c r="NTB224" i="45"/>
  <c r="NTB225" i="45" s="1"/>
  <c r="NTC224" i="45"/>
  <c r="NTC225" i="45" s="1"/>
  <c r="NTD224" i="45"/>
  <c r="NTD225" i="45" s="1"/>
  <c r="NTE224" i="45"/>
  <c r="NTE225" i="45" s="1"/>
  <c r="NTF224" i="45"/>
  <c r="NTF225" i="45" s="1"/>
  <c r="NTG224" i="45"/>
  <c r="NTG225" i="45" s="1"/>
  <c r="NTH224" i="45"/>
  <c r="NTH225" i="45" s="1"/>
  <c r="NTI224" i="45"/>
  <c r="NTI225" i="45" s="1"/>
  <c r="NTJ224" i="45"/>
  <c r="NTJ225" i="45" s="1"/>
  <c r="NTK224" i="45"/>
  <c r="NTK225" i="45" s="1"/>
  <c r="NTL224" i="45"/>
  <c r="NTL225" i="45" s="1"/>
  <c r="NTM224" i="45"/>
  <c r="NTM225" i="45" s="1"/>
  <c r="NTN224" i="45"/>
  <c r="NTN225" i="45" s="1"/>
  <c r="NTO224" i="45"/>
  <c r="NTO225" i="45" s="1"/>
  <c r="NTP224" i="45"/>
  <c r="NTP225" i="45" s="1"/>
  <c r="NTQ224" i="45"/>
  <c r="NTQ225" i="45" s="1"/>
  <c r="NTR224" i="45"/>
  <c r="NTR225" i="45" s="1"/>
  <c r="NTS224" i="45"/>
  <c r="NTS225" i="45" s="1"/>
  <c r="NTT224" i="45"/>
  <c r="NTT225" i="45" s="1"/>
  <c r="NTU224" i="45"/>
  <c r="NTU225" i="45" s="1"/>
  <c r="NTV224" i="45"/>
  <c r="NTV225" i="45" s="1"/>
  <c r="NTW224" i="45"/>
  <c r="NTW225" i="45" s="1"/>
  <c r="NTX224" i="45"/>
  <c r="NTX225" i="45" s="1"/>
  <c r="NTY224" i="45"/>
  <c r="NTY225" i="45" s="1"/>
  <c r="NTZ224" i="45"/>
  <c r="NTZ225" i="45" s="1"/>
  <c r="NUA224" i="45"/>
  <c r="NUA225" i="45" s="1"/>
  <c r="NUB224" i="45"/>
  <c r="NUB225" i="45" s="1"/>
  <c r="NUC224" i="45"/>
  <c r="NUC225" i="45" s="1"/>
  <c r="NUD224" i="45"/>
  <c r="NUD225" i="45" s="1"/>
  <c r="NUE224" i="45"/>
  <c r="NUE225" i="45" s="1"/>
  <c r="NUF224" i="45"/>
  <c r="NUF225" i="45" s="1"/>
  <c r="NUG224" i="45"/>
  <c r="NUG225" i="45" s="1"/>
  <c r="NUH224" i="45"/>
  <c r="NUH225" i="45" s="1"/>
  <c r="NUI224" i="45"/>
  <c r="NUI225" i="45" s="1"/>
  <c r="NUJ224" i="45"/>
  <c r="NUJ225" i="45" s="1"/>
  <c r="NUK224" i="45"/>
  <c r="NUK225" i="45" s="1"/>
  <c r="NUL224" i="45"/>
  <c r="NUL225" i="45" s="1"/>
  <c r="NUM224" i="45"/>
  <c r="NUM225" i="45" s="1"/>
  <c r="NUN224" i="45"/>
  <c r="NUN225" i="45" s="1"/>
  <c r="NUO224" i="45"/>
  <c r="NUO225" i="45" s="1"/>
  <c r="NUP224" i="45"/>
  <c r="NUP225" i="45" s="1"/>
  <c r="NUQ224" i="45"/>
  <c r="NUQ225" i="45" s="1"/>
  <c r="NUR224" i="45"/>
  <c r="NUR225" i="45" s="1"/>
  <c r="NUS224" i="45"/>
  <c r="NUS225" i="45" s="1"/>
  <c r="NUT224" i="45"/>
  <c r="NUT225" i="45" s="1"/>
  <c r="NUU224" i="45"/>
  <c r="NUU225" i="45" s="1"/>
  <c r="NUV224" i="45"/>
  <c r="NUV225" i="45" s="1"/>
  <c r="NUW224" i="45"/>
  <c r="NUW225" i="45" s="1"/>
  <c r="NUX224" i="45"/>
  <c r="NUX225" i="45" s="1"/>
  <c r="NUY224" i="45"/>
  <c r="NUY225" i="45" s="1"/>
  <c r="NUZ224" i="45"/>
  <c r="NUZ225" i="45" s="1"/>
  <c r="NVA224" i="45"/>
  <c r="NVA225" i="45" s="1"/>
  <c r="NVB224" i="45"/>
  <c r="NVB225" i="45" s="1"/>
  <c r="NVC224" i="45"/>
  <c r="NVC225" i="45" s="1"/>
  <c r="NVD224" i="45"/>
  <c r="NVD225" i="45" s="1"/>
  <c r="NVE224" i="45"/>
  <c r="NVE225" i="45" s="1"/>
  <c r="NVF224" i="45"/>
  <c r="NVF225" i="45" s="1"/>
  <c r="NVG224" i="45"/>
  <c r="NVG225" i="45" s="1"/>
  <c r="NVH224" i="45"/>
  <c r="NVH225" i="45" s="1"/>
  <c r="NVI224" i="45"/>
  <c r="NVI225" i="45" s="1"/>
  <c r="NVJ224" i="45"/>
  <c r="NVJ225" i="45" s="1"/>
  <c r="NVK224" i="45"/>
  <c r="NVK225" i="45" s="1"/>
  <c r="NVL224" i="45"/>
  <c r="NVL225" i="45" s="1"/>
  <c r="NVM224" i="45"/>
  <c r="NVM225" i="45" s="1"/>
  <c r="NVN224" i="45"/>
  <c r="NVN225" i="45" s="1"/>
  <c r="NVO224" i="45"/>
  <c r="NVO225" i="45" s="1"/>
  <c r="NVP224" i="45"/>
  <c r="NVP225" i="45" s="1"/>
  <c r="NVQ224" i="45"/>
  <c r="NVQ225" i="45" s="1"/>
  <c r="NVR224" i="45"/>
  <c r="NVR225" i="45" s="1"/>
  <c r="NVS224" i="45"/>
  <c r="NVS225" i="45" s="1"/>
  <c r="NVT224" i="45"/>
  <c r="NVT225" i="45" s="1"/>
  <c r="NVU224" i="45"/>
  <c r="NVU225" i="45" s="1"/>
  <c r="NVV224" i="45"/>
  <c r="NVV225" i="45" s="1"/>
  <c r="NVW224" i="45"/>
  <c r="NVW225" i="45" s="1"/>
  <c r="NVX224" i="45"/>
  <c r="NVX225" i="45" s="1"/>
  <c r="NVY224" i="45"/>
  <c r="NVY225" i="45" s="1"/>
  <c r="NVZ224" i="45"/>
  <c r="NVZ225" i="45" s="1"/>
  <c r="NWA224" i="45"/>
  <c r="NWA225" i="45" s="1"/>
  <c r="NWB224" i="45"/>
  <c r="NWB225" i="45" s="1"/>
  <c r="NWC224" i="45"/>
  <c r="NWC225" i="45" s="1"/>
  <c r="NWD224" i="45"/>
  <c r="NWD225" i="45" s="1"/>
  <c r="NWE224" i="45"/>
  <c r="NWE225" i="45" s="1"/>
  <c r="NWF224" i="45"/>
  <c r="NWF225" i="45" s="1"/>
  <c r="NWG224" i="45"/>
  <c r="NWG225" i="45" s="1"/>
  <c r="NWH224" i="45"/>
  <c r="NWH225" i="45" s="1"/>
  <c r="NWI224" i="45"/>
  <c r="NWI225" i="45" s="1"/>
  <c r="NWJ224" i="45"/>
  <c r="NWJ225" i="45" s="1"/>
  <c r="NWK224" i="45"/>
  <c r="NWK225" i="45" s="1"/>
  <c r="NWL224" i="45"/>
  <c r="NWL225" i="45" s="1"/>
  <c r="NWM224" i="45"/>
  <c r="NWM225" i="45" s="1"/>
  <c r="NWN224" i="45"/>
  <c r="NWN225" i="45" s="1"/>
  <c r="NWO224" i="45"/>
  <c r="NWO225" i="45" s="1"/>
  <c r="NWP224" i="45"/>
  <c r="NWP225" i="45" s="1"/>
  <c r="NWQ224" i="45"/>
  <c r="NWQ225" i="45" s="1"/>
  <c r="NWR224" i="45"/>
  <c r="NWR225" i="45" s="1"/>
  <c r="NWS224" i="45"/>
  <c r="NWS225" i="45" s="1"/>
  <c r="NWT224" i="45"/>
  <c r="NWT225" i="45" s="1"/>
  <c r="NWU224" i="45"/>
  <c r="NWU225" i="45" s="1"/>
  <c r="NWV224" i="45"/>
  <c r="NWV225" i="45" s="1"/>
  <c r="NWW224" i="45"/>
  <c r="NWW225" i="45" s="1"/>
  <c r="NWX224" i="45"/>
  <c r="NWX225" i="45" s="1"/>
  <c r="NWY224" i="45"/>
  <c r="NWY225" i="45" s="1"/>
  <c r="NWZ224" i="45"/>
  <c r="NWZ225" i="45" s="1"/>
  <c r="NXA224" i="45"/>
  <c r="NXA225" i="45" s="1"/>
  <c r="NXB224" i="45"/>
  <c r="NXB225" i="45" s="1"/>
  <c r="NXC224" i="45"/>
  <c r="NXC225" i="45" s="1"/>
  <c r="NXD224" i="45"/>
  <c r="NXD225" i="45" s="1"/>
  <c r="NXE224" i="45"/>
  <c r="NXE225" i="45" s="1"/>
  <c r="NXF224" i="45"/>
  <c r="NXF225" i="45" s="1"/>
  <c r="NXG224" i="45"/>
  <c r="NXG225" i="45" s="1"/>
  <c r="NXH224" i="45"/>
  <c r="NXH225" i="45" s="1"/>
  <c r="NXI224" i="45"/>
  <c r="NXI225" i="45" s="1"/>
  <c r="NXJ224" i="45"/>
  <c r="NXJ225" i="45" s="1"/>
  <c r="NXK224" i="45"/>
  <c r="NXK225" i="45" s="1"/>
  <c r="NXL224" i="45"/>
  <c r="NXL225" i="45" s="1"/>
  <c r="NXM224" i="45"/>
  <c r="NXM225" i="45" s="1"/>
  <c r="NXN224" i="45"/>
  <c r="NXN225" i="45" s="1"/>
  <c r="NXO224" i="45"/>
  <c r="NXO225" i="45" s="1"/>
  <c r="NXP224" i="45"/>
  <c r="NXP225" i="45" s="1"/>
  <c r="NXQ224" i="45"/>
  <c r="NXQ225" i="45" s="1"/>
  <c r="NXR224" i="45"/>
  <c r="NXR225" i="45" s="1"/>
  <c r="NXS224" i="45"/>
  <c r="NXS225" i="45" s="1"/>
  <c r="NXT224" i="45"/>
  <c r="NXT225" i="45" s="1"/>
  <c r="NXU224" i="45"/>
  <c r="NXU225" i="45" s="1"/>
  <c r="NXV224" i="45"/>
  <c r="NXV225" i="45" s="1"/>
  <c r="NXW224" i="45"/>
  <c r="NXW225" i="45" s="1"/>
  <c r="NXX224" i="45"/>
  <c r="NXX225" i="45" s="1"/>
  <c r="NXY224" i="45"/>
  <c r="NXY225" i="45" s="1"/>
  <c r="NXZ224" i="45"/>
  <c r="NXZ225" i="45" s="1"/>
  <c r="NYA224" i="45"/>
  <c r="NYA225" i="45" s="1"/>
  <c r="NYB224" i="45"/>
  <c r="NYB225" i="45" s="1"/>
  <c r="NYC224" i="45"/>
  <c r="NYC225" i="45" s="1"/>
  <c r="NYD224" i="45"/>
  <c r="NYD225" i="45" s="1"/>
  <c r="NYE224" i="45"/>
  <c r="NYE225" i="45" s="1"/>
  <c r="NYF224" i="45"/>
  <c r="NYF225" i="45" s="1"/>
  <c r="NYG224" i="45"/>
  <c r="NYG225" i="45" s="1"/>
  <c r="NYH224" i="45"/>
  <c r="NYH225" i="45" s="1"/>
  <c r="NYI224" i="45"/>
  <c r="NYI225" i="45" s="1"/>
  <c r="NYJ224" i="45"/>
  <c r="NYJ225" i="45" s="1"/>
  <c r="NYK224" i="45"/>
  <c r="NYK225" i="45" s="1"/>
  <c r="NYL224" i="45"/>
  <c r="NYL225" i="45" s="1"/>
  <c r="NYM224" i="45"/>
  <c r="NYM225" i="45" s="1"/>
  <c r="NYN224" i="45"/>
  <c r="NYN225" i="45" s="1"/>
  <c r="NYO224" i="45"/>
  <c r="NYO225" i="45" s="1"/>
  <c r="NYP224" i="45"/>
  <c r="NYP225" i="45" s="1"/>
  <c r="NYQ224" i="45"/>
  <c r="NYQ225" i="45" s="1"/>
  <c r="NYR224" i="45"/>
  <c r="NYR225" i="45" s="1"/>
  <c r="NYS224" i="45"/>
  <c r="NYS225" i="45" s="1"/>
  <c r="NYT224" i="45"/>
  <c r="NYT225" i="45" s="1"/>
  <c r="NYU224" i="45"/>
  <c r="NYU225" i="45" s="1"/>
  <c r="NYV224" i="45"/>
  <c r="NYV225" i="45" s="1"/>
  <c r="NYW224" i="45"/>
  <c r="NYW225" i="45" s="1"/>
  <c r="NYX224" i="45"/>
  <c r="NYX225" i="45" s="1"/>
  <c r="NYY224" i="45"/>
  <c r="NYY225" i="45" s="1"/>
  <c r="NYZ224" i="45"/>
  <c r="NYZ225" i="45" s="1"/>
  <c r="NZA224" i="45"/>
  <c r="NZA225" i="45" s="1"/>
  <c r="NZB224" i="45"/>
  <c r="NZB225" i="45" s="1"/>
  <c r="NZC224" i="45"/>
  <c r="NZC225" i="45" s="1"/>
  <c r="NZD224" i="45"/>
  <c r="NZD225" i="45" s="1"/>
  <c r="NZE224" i="45"/>
  <c r="NZE225" i="45" s="1"/>
  <c r="NZF224" i="45"/>
  <c r="NZF225" i="45" s="1"/>
  <c r="NZG224" i="45"/>
  <c r="NZG225" i="45" s="1"/>
  <c r="NZH224" i="45"/>
  <c r="NZH225" i="45" s="1"/>
  <c r="NZI224" i="45"/>
  <c r="NZI225" i="45" s="1"/>
  <c r="NZJ224" i="45"/>
  <c r="NZJ225" i="45" s="1"/>
  <c r="NZK224" i="45"/>
  <c r="NZK225" i="45" s="1"/>
  <c r="NZL224" i="45"/>
  <c r="NZL225" i="45" s="1"/>
  <c r="NZM224" i="45"/>
  <c r="NZM225" i="45" s="1"/>
  <c r="NZN224" i="45"/>
  <c r="NZN225" i="45" s="1"/>
  <c r="NZO224" i="45"/>
  <c r="NZO225" i="45" s="1"/>
  <c r="NZP224" i="45"/>
  <c r="NZP225" i="45" s="1"/>
  <c r="NZQ224" i="45"/>
  <c r="NZQ225" i="45" s="1"/>
  <c r="NZR224" i="45"/>
  <c r="NZR225" i="45" s="1"/>
  <c r="NZS224" i="45"/>
  <c r="NZS225" i="45" s="1"/>
  <c r="NZT224" i="45"/>
  <c r="NZT225" i="45" s="1"/>
  <c r="NZU224" i="45"/>
  <c r="NZU225" i="45" s="1"/>
  <c r="NZV224" i="45"/>
  <c r="NZV225" i="45" s="1"/>
  <c r="NZW224" i="45"/>
  <c r="NZW225" i="45" s="1"/>
  <c r="NZX224" i="45"/>
  <c r="NZX225" i="45" s="1"/>
  <c r="NZY224" i="45"/>
  <c r="NZY225" i="45" s="1"/>
  <c r="NZZ224" i="45"/>
  <c r="NZZ225" i="45" s="1"/>
  <c r="OAA224" i="45"/>
  <c r="OAA225" i="45" s="1"/>
  <c r="OAB224" i="45"/>
  <c r="OAB225" i="45" s="1"/>
  <c r="OAC224" i="45"/>
  <c r="OAC225" i="45" s="1"/>
  <c r="OAD224" i="45"/>
  <c r="OAD225" i="45" s="1"/>
  <c r="OAE224" i="45"/>
  <c r="OAE225" i="45" s="1"/>
  <c r="OAF224" i="45"/>
  <c r="OAF225" i="45" s="1"/>
  <c r="OAG224" i="45"/>
  <c r="OAG225" i="45" s="1"/>
  <c r="OAH224" i="45"/>
  <c r="OAH225" i="45" s="1"/>
  <c r="OAI224" i="45"/>
  <c r="OAI225" i="45" s="1"/>
  <c r="OAJ224" i="45"/>
  <c r="OAJ225" i="45" s="1"/>
  <c r="OAK224" i="45"/>
  <c r="OAK225" i="45" s="1"/>
  <c r="OAL224" i="45"/>
  <c r="OAL225" i="45" s="1"/>
  <c r="OAM224" i="45"/>
  <c r="OAM225" i="45" s="1"/>
  <c r="OAN224" i="45"/>
  <c r="OAN225" i="45" s="1"/>
  <c r="OAO224" i="45"/>
  <c r="OAO225" i="45" s="1"/>
  <c r="OAP224" i="45"/>
  <c r="OAP225" i="45" s="1"/>
  <c r="OAQ224" i="45"/>
  <c r="OAQ225" i="45" s="1"/>
  <c r="OAR224" i="45"/>
  <c r="OAR225" i="45" s="1"/>
  <c r="OAS224" i="45"/>
  <c r="OAS225" i="45" s="1"/>
  <c r="OAT224" i="45"/>
  <c r="OAT225" i="45" s="1"/>
  <c r="OAU224" i="45"/>
  <c r="OAU225" i="45" s="1"/>
  <c r="OAV224" i="45"/>
  <c r="OAV225" i="45" s="1"/>
  <c r="OAW224" i="45"/>
  <c r="OAW225" i="45" s="1"/>
  <c r="OAX224" i="45"/>
  <c r="OAX225" i="45" s="1"/>
  <c r="OAY224" i="45"/>
  <c r="OAY225" i="45" s="1"/>
  <c r="OAZ224" i="45"/>
  <c r="OAZ225" i="45" s="1"/>
  <c r="OBA224" i="45"/>
  <c r="OBA225" i="45" s="1"/>
  <c r="OBB224" i="45"/>
  <c r="OBB225" i="45" s="1"/>
  <c r="OBC224" i="45"/>
  <c r="OBC225" i="45" s="1"/>
  <c r="OBD224" i="45"/>
  <c r="OBD225" i="45" s="1"/>
  <c r="OBE224" i="45"/>
  <c r="OBE225" i="45" s="1"/>
  <c r="OBF224" i="45"/>
  <c r="OBF225" i="45" s="1"/>
  <c r="OBG224" i="45"/>
  <c r="OBG225" i="45" s="1"/>
  <c r="OBH224" i="45"/>
  <c r="OBH225" i="45" s="1"/>
  <c r="OBI224" i="45"/>
  <c r="OBI225" i="45" s="1"/>
  <c r="OBJ224" i="45"/>
  <c r="OBJ225" i="45" s="1"/>
  <c r="OBK224" i="45"/>
  <c r="OBK225" i="45" s="1"/>
  <c r="OBL224" i="45"/>
  <c r="OBL225" i="45" s="1"/>
  <c r="OBM224" i="45"/>
  <c r="OBM225" i="45" s="1"/>
  <c r="OBN224" i="45"/>
  <c r="OBN225" i="45" s="1"/>
  <c r="OBO224" i="45"/>
  <c r="OBO225" i="45" s="1"/>
  <c r="OBP224" i="45"/>
  <c r="OBP225" i="45" s="1"/>
  <c r="OBQ224" i="45"/>
  <c r="OBQ225" i="45" s="1"/>
  <c r="OBR224" i="45"/>
  <c r="OBR225" i="45" s="1"/>
  <c r="OBS224" i="45"/>
  <c r="OBS225" i="45" s="1"/>
  <c r="OBT224" i="45"/>
  <c r="OBT225" i="45" s="1"/>
  <c r="OBU224" i="45"/>
  <c r="OBU225" i="45" s="1"/>
  <c r="OBV224" i="45"/>
  <c r="OBV225" i="45" s="1"/>
  <c r="OBW224" i="45"/>
  <c r="OBW225" i="45" s="1"/>
  <c r="OBX224" i="45"/>
  <c r="OBX225" i="45" s="1"/>
  <c r="OBY224" i="45"/>
  <c r="OBY225" i="45" s="1"/>
  <c r="OBZ224" i="45"/>
  <c r="OBZ225" i="45" s="1"/>
  <c r="OCA224" i="45"/>
  <c r="OCA225" i="45" s="1"/>
  <c r="OCB224" i="45"/>
  <c r="OCB225" i="45" s="1"/>
  <c r="OCC224" i="45"/>
  <c r="OCC225" i="45" s="1"/>
  <c r="OCD224" i="45"/>
  <c r="OCD225" i="45" s="1"/>
  <c r="OCE224" i="45"/>
  <c r="OCE225" i="45" s="1"/>
  <c r="OCF224" i="45"/>
  <c r="OCF225" i="45" s="1"/>
  <c r="OCG224" i="45"/>
  <c r="OCG225" i="45" s="1"/>
  <c r="OCH224" i="45"/>
  <c r="OCH225" i="45" s="1"/>
  <c r="OCI224" i="45"/>
  <c r="OCI225" i="45" s="1"/>
  <c r="OCJ224" i="45"/>
  <c r="OCJ225" i="45" s="1"/>
  <c r="OCK224" i="45"/>
  <c r="OCK225" i="45" s="1"/>
  <c r="OCL224" i="45"/>
  <c r="OCL225" i="45" s="1"/>
  <c r="OCM224" i="45"/>
  <c r="OCM225" i="45" s="1"/>
  <c r="OCN224" i="45"/>
  <c r="OCN225" i="45" s="1"/>
  <c r="OCO224" i="45"/>
  <c r="OCO225" i="45" s="1"/>
  <c r="OCP224" i="45"/>
  <c r="OCP225" i="45" s="1"/>
  <c r="OCQ224" i="45"/>
  <c r="OCQ225" i="45" s="1"/>
  <c r="OCR224" i="45"/>
  <c r="OCR225" i="45" s="1"/>
  <c r="OCS224" i="45"/>
  <c r="OCS225" i="45" s="1"/>
  <c r="OCT224" i="45"/>
  <c r="OCT225" i="45" s="1"/>
  <c r="OCU224" i="45"/>
  <c r="OCU225" i="45" s="1"/>
  <c r="OCV224" i="45"/>
  <c r="OCV225" i="45" s="1"/>
  <c r="OCW224" i="45"/>
  <c r="OCW225" i="45" s="1"/>
  <c r="OCX224" i="45"/>
  <c r="OCX225" i="45" s="1"/>
  <c r="OCY224" i="45"/>
  <c r="OCY225" i="45" s="1"/>
  <c r="OCZ224" i="45"/>
  <c r="OCZ225" i="45" s="1"/>
  <c r="ODA224" i="45"/>
  <c r="ODA225" i="45" s="1"/>
  <c r="ODB224" i="45"/>
  <c r="ODB225" i="45" s="1"/>
  <c r="ODC224" i="45"/>
  <c r="ODC225" i="45" s="1"/>
  <c r="ODD224" i="45"/>
  <c r="ODD225" i="45" s="1"/>
  <c r="ODE224" i="45"/>
  <c r="ODE225" i="45" s="1"/>
  <c r="ODF224" i="45"/>
  <c r="ODF225" i="45" s="1"/>
  <c r="ODG224" i="45"/>
  <c r="ODG225" i="45" s="1"/>
  <c r="ODH224" i="45"/>
  <c r="ODH225" i="45" s="1"/>
  <c r="ODI224" i="45"/>
  <c r="ODI225" i="45" s="1"/>
  <c r="ODJ224" i="45"/>
  <c r="ODJ225" i="45" s="1"/>
  <c r="ODK224" i="45"/>
  <c r="ODK225" i="45" s="1"/>
  <c r="ODL224" i="45"/>
  <c r="ODL225" i="45" s="1"/>
  <c r="ODM224" i="45"/>
  <c r="ODM225" i="45" s="1"/>
  <c r="ODN224" i="45"/>
  <c r="ODN225" i="45" s="1"/>
  <c r="ODO224" i="45"/>
  <c r="ODO225" i="45" s="1"/>
  <c r="ODP224" i="45"/>
  <c r="ODP225" i="45" s="1"/>
  <c r="ODQ224" i="45"/>
  <c r="ODQ225" i="45" s="1"/>
  <c r="ODR224" i="45"/>
  <c r="ODR225" i="45" s="1"/>
  <c r="ODS224" i="45"/>
  <c r="ODS225" i="45" s="1"/>
  <c r="ODT224" i="45"/>
  <c r="ODT225" i="45" s="1"/>
  <c r="ODU224" i="45"/>
  <c r="ODU225" i="45" s="1"/>
  <c r="ODV224" i="45"/>
  <c r="ODV225" i="45" s="1"/>
  <c r="ODW224" i="45"/>
  <c r="ODW225" i="45" s="1"/>
  <c r="ODX224" i="45"/>
  <c r="ODX225" i="45" s="1"/>
  <c r="ODY224" i="45"/>
  <c r="ODY225" i="45" s="1"/>
  <c r="ODZ224" i="45"/>
  <c r="ODZ225" i="45" s="1"/>
  <c r="OEA224" i="45"/>
  <c r="OEA225" i="45" s="1"/>
  <c r="OEB224" i="45"/>
  <c r="OEB225" i="45" s="1"/>
  <c r="OEC224" i="45"/>
  <c r="OEC225" i="45" s="1"/>
  <c r="OED224" i="45"/>
  <c r="OED225" i="45" s="1"/>
  <c r="OEE224" i="45"/>
  <c r="OEE225" i="45" s="1"/>
  <c r="OEF224" i="45"/>
  <c r="OEF225" i="45" s="1"/>
  <c r="OEG224" i="45"/>
  <c r="OEG225" i="45" s="1"/>
  <c r="OEH224" i="45"/>
  <c r="OEH225" i="45" s="1"/>
  <c r="OEI224" i="45"/>
  <c r="OEI225" i="45" s="1"/>
  <c r="OEJ224" i="45"/>
  <c r="OEJ225" i="45" s="1"/>
  <c r="OEK224" i="45"/>
  <c r="OEK225" i="45" s="1"/>
  <c r="OEL224" i="45"/>
  <c r="OEL225" i="45" s="1"/>
  <c r="OEM224" i="45"/>
  <c r="OEM225" i="45" s="1"/>
  <c r="OEN224" i="45"/>
  <c r="OEN225" i="45" s="1"/>
  <c r="OEO224" i="45"/>
  <c r="OEO225" i="45" s="1"/>
  <c r="OEP224" i="45"/>
  <c r="OEP225" i="45" s="1"/>
  <c r="OEQ224" i="45"/>
  <c r="OEQ225" i="45" s="1"/>
  <c r="OER224" i="45"/>
  <c r="OER225" i="45" s="1"/>
  <c r="OES224" i="45"/>
  <c r="OES225" i="45" s="1"/>
  <c r="OET224" i="45"/>
  <c r="OET225" i="45" s="1"/>
  <c r="OEU224" i="45"/>
  <c r="OEU225" i="45" s="1"/>
  <c r="OEV224" i="45"/>
  <c r="OEV225" i="45" s="1"/>
  <c r="OEW224" i="45"/>
  <c r="OEW225" i="45" s="1"/>
  <c r="OEX224" i="45"/>
  <c r="OEX225" i="45" s="1"/>
  <c r="OEY224" i="45"/>
  <c r="OEY225" i="45" s="1"/>
  <c r="OEZ224" i="45"/>
  <c r="OEZ225" i="45" s="1"/>
  <c r="OFA224" i="45"/>
  <c r="OFA225" i="45" s="1"/>
  <c r="OFB224" i="45"/>
  <c r="OFB225" i="45" s="1"/>
  <c r="OFC224" i="45"/>
  <c r="OFC225" i="45" s="1"/>
  <c r="OFD224" i="45"/>
  <c r="OFD225" i="45" s="1"/>
  <c r="OFE224" i="45"/>
  <c r="OFE225" i="45" s="1"/>
  <c r="OFF224" i="45"/>
  <c r="OFF225" i="45" s="1"/>
  <c r="OFG224" i="45"/>
  <c r="OFG225" i="45" s="1"/>
  <c r="OFH224" i="45"/>
  <c r="OFH225" i="45" s="1"/>
  <c r="OFI224" i="45"/>
  <c r="OFI225" i="45" s="1"/>
  <c r="OFJ224" i="45"/>
  <c r="OFJ225" i="45" s="1"/>
  <c r="OFK224" i="45"/>
  <c r="OFK225" i="45" s="1"/>
  <c r="OFL224" i="45"/>
  <c r="OFL225" i="45" s="1"/>
  <c r="OFM224" i="45"/>
  <c r="OFM225" i="45" s="1"/>
  <c r="OFN224" i="45"/>
  <c r="OFN225" i="45" s="1"/>
  <c r="OFO224" i="45"/>
  <c r="OFO225" i="45" s="1"/>
  <c r="OFP224" i="45"/>
  <c r="OFP225" i="45" s="1"/>
  <c r="OFQ224" i="45"/>
  <c r="OFQ225" i="45" s="1"/>
  <c r="OFR224" i="45"/>
  <c r="OFR225" i="45" s="1"/>
  <c r="OFS224" i="45"/>
  <c r="OFS225" i="45" s="1"/>
  <c r="OFT224" i="45"/>
  <c r="OFT225" i="45" s="1"/>
  <c r="OFU224" i="45"/>
  <c r="OFU225" i="45" s="1"/>
  <c r="OFV224" i="45"/>
  <c r="OFV225" i="45" s="1"/>
  <c r="OFW224" i="45"/>
  <c r="OFW225" i="45" s="1"/>
  <c r="OFX224" i="45"/>
  <c r="OFX225" i="45" s="1"/>
  <c r="OFY224" i="45"/>
  <c r="OFY225" i="45" s="1"/>
  <c r="OFZ224" i="45"/>
  <c r="OFZ225" i="45" s="1"/>
  <c r="OGA224" i="45"/>
  <c r="OGA225" i="45" s="1"/>
  <c r="OGB224" i="45"/>
  <c r="OGB225" i="45" s="1"/>
  <c r="OGC224" i="45"/>
  <c r="OGC225" i="45" s="1"/>
  <c r="OGD224" i="45"/>
  <c r="OGD225" i="45" s="1"/>
  <c r="OGE224" i="45"/>
  <c r="OGE225" i="45" s="1"/>
  <c r="OGF224" i="45"/>
  <c r="OGF225" i="45" s="1"/>
  <c r="OGG224" i="45"/>
  <c r="OGG225" i="45" s="1"/>
  <c r="OGH224" i="45"/>
  <c r="OGH225" i="45" s="1"/>
  <c r="OGI224" i="45"/>
  <c r="OGI225" i="45" s="1"/>
  <c r="OGJ224" i="45"/>
  <c r="OGJ225" i="45" s="1"/>
  <c r="OGK224" i="45"/>
  <c r="OGK225" i="45" s="1"/>
  <c r="OGL224" i="45"/>
  <c r="OGL225" i="45" s="1"/>
  <c r="OGM224" i="45"/>
  <c r="OGM225" i="45" s="1"/>
  <c r="OGN224" i="45"/>
  <c r="OGN225" i="45" s="1"/>
  <c r="OGO224" i="45"/>
  <c r="OGO225" i="45" s="1"/>
  <c r="OGP224" i="45"/>
  <c r="OGP225" i="45" s="1"/>
  <c r="OGQ224" i="45"/>
  <c r="OGQ225" i="45" s="1"/>
  <c r="OGR224" i="45"/>
  <c r="OGR225" i="45" s="1"/>
  <c r="OGS224" i="45"/>
  <c r="OGS225" i="45" s="1"/>
  <c r="OGT224" i="45"/>
  <c r="OGT225" i="45" s="1"/>
  <c r="OGU224" i="45"/>
  <c r="OGU225" i="45" s="1"/>
  <c r="OGV224" i="45"/>
  <c r="OGV225" i="45" s="1"/>
  <c r="OGW224" i="45"/>
  <c r="OGW225" i="45" s="1"/>
  <c r="OGX224" i="45"/>
  <c r="OGX225" i="45" s="1"/>
  <c r="OGY224" i="45"/>
  <c r="OGY225" i="45" s="1"/>
  <c r="OGZ224" i="45"/>
  <c r="OGZ225" i="45" s="1"/>
  <c r="OHA224" i="45"/>
  <c r="OHA225" i="45" s="1"/>
  <c r="OHB224" i="45"/>
  <c r="OHB225" i="45" s="1"/>
  <c r="OHC224" i="45"/>
  <c r="OHC225" i="45" s="1"/>
  <c r="OHD224" i="45"/>
  <c r="OHD225" i="45" s="1"/>
  <c r="OHE224" i="45"/>
  <c r="OHE225" i="45" s="1"/>
  <c r="OHF224" i="45"/>
  <c r="OHF225" i="45" s="1"/>
  <c r="OHG224" i="45"/>
  <c r="OHG225" i="45" s="1"/>
  <c r="OHH224" i="45"/>
  <c r="OHH225" i="45" s="1"/>
  <c r="OHI224" i="45"/>
  <c r="OHI225" i="45" s="1"/>
  <c r="OHJ224" i="45"/>
  <c r="OHJ225" i="45" s="1"/>
  <c r="OHK224" i="45"/>
  <c r="OHK225" i="45" s="1"/>
  <c r="OHL224" i="45"/>
  <c r="OHL225" i="45" s="1"/>
  <c r="OHM224" i="45"/>
  <c r="OHM225" i="45" s="1"/>
  <c r="OHN224" i="45"/>
  <c r="OHN225" i="45" s="1"/>
  <c r="OHO224" i="45"/>
  <c r="OHO225" i="45" s="1"/>
  <c r="OHP224" i="45"/>
  <c r="OHP225" i="45" s="1"/>
  <c r="OHQ224" i="45"/>
  <c r="OHQ225" i="45" s="1"/>
  <c r="OHR224" i="45"/>
  <c r="OHR225" i="45" s="1"/>
  <c r="OHS224" i="45"/>
  <c r="OHS225" i="45" s="1"/>
  <c r="OHT224" i="45"/>
  <c r="OHT225" i="45" s="1"/>
  <c r="OHU224" i="45"/>
  <c r="OHU225" i="45" s="1"/>
  <c r="OHV224" i="45"/>
  <c r="OHV225" i="45" s="1"/>
  <c r="OHW224" i="45"/>
  <c r="OHW225" i="45" s="1"/>
  <c r="OHX224" i="45"/>
  <c r="OHX225" i="45" s="1"/>
  <c r="OHY224" i="45"/>
  <c r="OHY225" i="45" s="1"/>
  <c r="OHZ224" i="45"/>
  <c r="OHZ225" i="45" s="1"/>
  <c r="OIA224" i="45"/>
  <c r="OIA225" i="45" s="1"/>
  <c r="OIB224" i="45"/>
  <c r="OIB225" i="45" s="1"/>
  <c r="OIC224" i="45"/>
  <c r="OIC225" i="45" s="1"/>
  <c r="OID224" i="45"/>
  <c r="OID225" i="45" s="1"/>
  <c r="OIE224" i="45"/>
  <c r="OIE225" i="45" s="1"/>
  <c r="OIF224" i="45"/>
  <c r="OIF225" i="45" s="1"/>
  <c r="OIG224" i="45"/>
  <c r="OIG225" i="45" s="1"/>
  <c r="OIH224" i="45"/>
  <c r="OIH225" i="45" s="1"/>
  <c r="OII224" i="45"/>
  <c r="OII225" i="45" s="1"/>
  <c r="OIJ224" i="45"/>
  <c r="OIJ225" i="45" s="1"/>
  <c r="OIK224" i="45"/>
  <c r="OIK225" i="45" s="1"/>
  <c r="OIL224" i="45"/>
  <c r="OIL225" i="45" s="1"/>
  <c r="OIM224" i="45"/>
  <c r="OIM225" i="45" s="1"/>
  <c r="OIN224" i="45"/>
  <c r="OIN225" i="45" s="1"/>
  <c r="OIO224" i="45"/>
  <c r="OIO225" i="45" s="1"/>
  <c r="OIP224" i="45"/>
  <c r="OIP225" i="45" s="1"/>
  <c r="OIQ224" i="45"/>
  <c r="OIQ225" i="45" s="1"/>
  <c r="OIR224" i="45"/>
  <c r="OIR225" i="45" s="1"/>
  <c r="OIS224" i="45"/>
  <c r="OIS225" i="45" s="1"/>
  <c r="OIT224" i="45"/>
  <c r="OIT225" i="45" s="1"/>
  <c r="OIU224" i="45"/>
  <c r="OIU225" i="45" s="1"/>
  <c r="OIV224" i="45"/>
  <c r="OIV225" i="45" s="1"/>
  <c r="OIW224" i="45"/>
  <c r="OIW225" i="45" s="1"/>
  <c r="OIX224" i="45"/>
  <c r="OIX225" i="45" s="1"/>
  <c r="OIY224" i="45"/>
  <c r="OIY225" i="45" s="1"/>
  <c r="OIZ224" i="45"/>
  <c r="OIZ225" i="45" s="1"/>
  <c r="OJA224" i="45"/>
  <c r="OJA225" i="45" s="1"/>
  <c r="OJB224" i="45"/>
  <c r="OJB225" i="45" s="1"/>
  <c r="OJC224" i="45"/>
  <c r="OJC225" i="45" s="1"/>
  <c r="OJD224" i="45"/>
  <c r="OJD225" i="45" s="1"/>
  <c r="OJE224" i="45"/>
  <c r="OJE225" i="45" s="1"/>
  <c r="OJF224" i="45"/>
  <c r="OJF225" i="45" s="1"/>
  <c r="OJG224" i="45"/>
  <c r="OJG225" i="45" s="1"/>
  <c r="OJH224" i="45"/>
  <c r="OJH225" i="45" s="1"/>
  <c r="OJI224" i="45"/>
  <c r="OJI225" i="45" s="1"/>
  <c r="OJJ224" i="45"/>
  <c r="OJJ225" i="45" s="1"/>
  <c r="OJK224" i="45"/>
  <c r="OJK225" i="45" s="1"/>
  <c r="OJL224" i="45"/>
  <c r="OJL225" i="45" s="1"/>
  <c r="OJM224" i="45"/>
  <c r="OJM225" i="45" s="1"/>
  <c r="OJN224" i="45"/>
  <c r="OJN225" i="45" s="1"/>
  <c r="OJO224" i="45"/>
  <c r="OJO225" i="45" s="1"/>
  <c r="OJP224" i="45"/>
  <c r="OJP225" i="45" s="1"/>
  <c r="OJQ224" i="45"/>
  <c r="OJQ225" i="45" s="1"/>
  <c r="OJR224" i="45"/>
  <c r="OJR225" i="45" s="1"/>
  <c r="OJS224" i="45"/>
  <c r="OJS225" i="45" s="1"/>
  <c r="OJT224" i="45"/>
  <c r="OJT225" i="45" s="1"/>
  <c r="OJU224" i="45"/>
  <c r="OJU225" i="45" s="1"/>
  <c r="OJV224" i="45"/>
  <c r="OJV225" i="45" s="1"/>
  <c r="OJW224" i="45"/>
  <c r="OJW225" i="45" s="1"/>
  <c r="OJX224" i="45"/>
  <c r="OJX225" i="45" s="1"/>
  <c r="OJY224" i="45"/>
  <c r="OJY225" i="45" s="1"/>
  <c r="OJZ224" i="45"/>
  <c r="OJZ225" i="45" s="1"/>
  <c r="OKA224" i="45"/>
  <c r="OKA225" i="45" s="1"/>
  <c r="OKB224" i="45"/>
  <c r="OKB225" i="45" s="1"/>
  <c r="OKC224" i="45"/>
  <c r="OKC225" i="45" s="1"/>
  <c r="OKD224" i="45"/>
  <c r="OKD225" i="45" s="1"/>
  <c r="OKE224" i="45"/>
  <c r="OKE225" i="45" s="1"/>
  <c r="OKF224" i="45"/>
  <c r="OKF225" i="45" s="1"/>
  <c r="OKG224" i="45"/>
  <c r="OKG225" i="45" s="1"/>
  <c r="OKH224" i="45"/>
  <c r="OKH225" i="45" s="1"/>
  <c r="OKI224" i="45"/>
  <c r="OKI225" i="45" s="1"/>
  <c r="OKJ224" i="45"/>
  <c r="OKJ225" i="45" s="1"/>
  <c r="OKK224" i="45"/>
  <c r="OKK225" i="45" s="1"/>
  <c r="OKL224" i="45"/>
  <c r="OKL225" i="45" s="1"/>
  <c r="OKM224" i="45"/>
  <c r="OKM225" i="45" s="1"/>
  <c r="OKN224" i="45"/>
  <c r="OKN225" i="45" s="1"/>
  <c r="OKO224" i="45"/>
  <c r="OKO225" i="45" s="1"/>
  <c r="OKP224" i="45"/>
  <c r="OKP225" i="45" s="1"/>
  <c r="OKQ224" i="45"/>
  <c r="OKQ225" i="45" s="1"/>
  <c r="OKR224" i="45"/>
  <c r="OKR225" i="45" s="1"/>
  <c r="OKS224" i="45"/>
  <c r="OKS225" i="45" s="1"/>
  <c r="OKT224" i="45"/>
  <c r="OKT225" i="45" s="1"/>
  <c r="OKU224" i="45"/>
  <c r="OKU225" i="45" s="1"/>
  <c r="OKV224" i="45"/>
  <c r="OKV225" i="45" s="1"/>
  <c r="OKW224" i="45"/>
  <c r="OKW225" i="45" s="1"/>
  <c r="OKX224" i="45"/>
  <c r="OKX225" i="45" s="1"/>
  <c r="OKY224" i="45"/>
  <c r="OKY225" i="45" s="1"/>
  <c r="OKZ224" i="45"/>
  <c r="OKZ225" i="45" s="1"/>
  <c r="OLA224" i="45"/>
  <c r="OLA225" i="45" s="1"/>
  <c r="OLB224" i="45"/>
  <c r="OLB225" i="45" s="1"/>
  <c r="OLC224" i="45"/>
  <c r="OLC225" i="45" s="1"/>
  <c r="OLD224" i="45"/>
  <c r="OLD225" i="45" s="1"/>
  <c r="OLE224" i="45"/>
  <c r="OLE225" i="45" s="1"/>
  <c r="OLF224" i="45"/>
  <c r="OLF225" i="45" s="1"/>
  <c r="OLG224" i="45"/>
  <c r="OLG225" i="45" s="1"/>
  <c r="OLH224" i="45"/>
  <c r="OLH225" i="45" s="1"/>
  <c r="OLI224" i="45"/>
  <c r="OLI225" i="45" s="1"/>
  <c r="OLJ224" i="45"/>
  <c r="OLJ225" i="45" s="1"/>
  <c r="OLK224" i="45"/>
  <c r="OLK225" i="45" s="1"/>
  <c r="OLL224" i="45"/>
  <c r="OLL225" i="45" s="1"/>
  <c r="OLM224" i="45"/>
  <c r="OLM225" i="45" s="1"/>
  <c r="OLN224" i="45"/>
  <c r="OLN225" i="45" s="1"/>
  <c r="OLO224" i="45"/>
  <c r="OLO225" i="45" s="1"/>
  <c r="OLP224" i="45"/>
  <c r="OLP225" i="45" s="1"/>
  <c r="OLQ224" i="45"/>
  <c r="OLQ225" i="45" s="1"/>
  <c r="OLR224" i="45"/>
  <c r="OLR225" i="45" s="1"/>
  <c r="OLS224" i="45"/>
  <c r="OLS225" i="45" s="1"/>
  <c r="OLT224" i="45"/>
  <c r="OLT225" i="45" s="1"/>
  <c r="OLU224" i="45"/>
  <c r="OLU225" i="45" s="1"/>
  <c r="OLV224" i="45"/>
  <c r="OLV225" i="45" s="1"/>
  <c r="OLW224" i="45"/>
  <c r="OLW225" i="45" s="1"/>
  <c r="OLX224" i="45"/>
  <c r="OLX225" i="45" s="1"/>
  <c r="OLY224" i="45"/>
  <c r="OLY225" i="45" s="1"/>
  <c r="OLZ224" i="45"/>
  <c r="OLZ225" i="45" s="1"/>
  <c r="OMA224" i="45"/>
  <c r="OMA225" i="45" s="1"/>
  <c r="OMB224" i="45"/>
  <c r="OMB225" i="45" s="1"/>
  <c r="OMC224" i="45"/>
  <c r="OMC225" i="45" s="1"/>
  <c r="OMD224" i="45"/>
  <c r="OMD225" i="45" s="1"/>
  <c r="OME224" i="45"/>
  <c r="OME225" i="45" s="1"/>
  <c r="OMF224" i="45"/>
  <c r="OMF225" i="45" s="1"/>
  <c r="OMG224" i="45"/>
  <c r="OMG225" i="45" s="1"/>
  <c r="OMH224" i="45"/>
  <c r="OMH225" i="45" s="1"/>
  <c r="OMI224" i="45"/>
  <c r="OMI225" i="45" s="1"/>
  <c r="OMJ224" i="45"/>
  <c r="OMJ225" i="45" s="1"/>
  <c r="OMK224" i="45"/>
  <c r="OMK225" i="45" s="1"/>
  <c r="OML224" i="45"/>
  <c r="OML225" i="45" s="1"/>
  <c r="OMM224" i="45"/>
  <c r="OMM225" i="45" s="1"/>
  <c r="OMN224" i="45"/>
  <c r="OMN225" i="45" s="1"/>
  <c r="OMO224" i="45"/>
  <c r="OMO225" i="45" s="1"/>
  <c r="OMP224" i="45"/>
  <c r="OMP225" i="45" s="1"/>
  <c r="OMQ224" i="45"/>
  <c r="OMQ225" i="45" s="1"/>
  <c r="OMR224" i="45"/>
  <c r="OMR225" i="45" s="1"/>
  <c r="OMS224" i="45"/>
  <c r="OMS225" i="45" s="1"/>
  <c r="OMT224" i="45"/>
  <c r="OMT225" i="45" s="1"/>
  <c r="OMU224" i="45"/>
  <c r="OMU225" i="45" s="1"/>
  <c r="OMV224" i="45"/>
  <c r="OMV225" i="45" s="1"/>
  <c r="OMW224" i="45"/>
  <c r="OMW225" i="45" s="1"/>
  <c r="OMX224" i="45"/>
  <c r="OMX225" i="45" s="1"/>
  <c r="OMY224" i="45"/>
  <c r="OMY225" i="45" s="1"/>
  <c r="OMZ224" i="45"/>
  <c r="OMZ225" i="45" s="1"/>
  <c r="ONA224" i="45"/>
  <c r="ONA225" i="45" s="1"/>
  <c r="ONB224" i="45"/>
  <c r="ONB225" i="45" s="1"/>
  <c r="ONC224" i="45"/>
  <c r="ONC225" i="45" s="1"/>
  <c r="OND224" i="45"/>
  <c r="OND225" i="45" s="1"/>
  <c r="ONE224" i="45"/>
  <c r="ONE225" i="45" s="1"/>
  <c r="ONF224" i="45"/>
  <c r="ONF225" i="45" s="1"/>
  <c r="ONG224" i="45"/>
  <c r="ONG225" i="45" s="1"/>
  <c r="ONH224" i="45"/>
  <c r="ONH225" i="45" s="1"/>
  <c r="ONI224" i="45"/>
  <c r="ONI225" i="45" s="1"/>
  <c r="ONJ224" i="45"/>
  <c r="ONJ225" i="45" s="1"/>
  <c r="ONK224" i="45"/>
  <c r="ONK225" i="45" s="1"/>
  <c r="ONL224" i="45"/>
  <c r="ONL225" i="45" s="1"/>
  <c r="ONM224" i="45"/>
  <c r="ONM225" i="45" s="1"/>
  <c r="ONN224" i="45"/>
  <c r="ONN225" i="45" s="1"/>
  <c r="ONO224" i="45"/>
  <c r="ONO225" i="45" s="1"/>
  <c r="ONP224" i="45"/>
  <c r="ONP225" i="45" s="1"/>
  <c r="ONQ224" i="45"/>
  <c r="ONQ225" i="45" s="1"/>
  <c r="ONR224" i="45"/>
  <c r="ONR225" i="45" s="1"/>
  <c r="ONS224" i="45"/>
  <c r="ONS225" i="45" s="1"/>
  <c r="ONT224" i="45"/>
  <c r="ONT225" i="45" s="1"/>
  <c r="ONU224" i="45"/>
  <c r="ONU225" i="45" s="1"/>
  <c r="ONV224" i="45"/>
  <c r="ONV225" i="45" s="1"/>
  <c r="ONW224" i="45"/>
  <c r="ONW225" i="45" s="1"/>
  <c r="ONX224" i="45"/>
  <c r="ONX225" i="45" s="1"/>
  <c r="ONY224" i="45"/>
  <c r="ONY225" i="45" s="1"/>
  <c r="ONZ224" i="45"/>
  <c r="ONZ225" i="45" s="1"/>
  <c r="OOA224" i="45"/>
  <c r="OOA225" i="45" s="1"/>
  <c r="OOB224" i="45"/>
  <c r="OOB225" i="45" s="1"/>
  <c r="OOC224" i="45"/>
  <c r="OOC225" i="45" s="1"/>
  <c r="OOD224" i="45"/>
  <c r="OOD225" i="45" s="1"/>
  <c r="OOE224" i="45"/>
  <c r="OOE225" i="45" s="1"/>
  <c r="OOF224" i="45"/>
  <c r="OOF225" i="45" s="1"/>
  <c r="OOG224" i="45"/>
  <c r="OOG225" i="45" s="1"/>
  <c r="OOH224" i="45"/>
  <c r="OOH225" i="45" s="1"/>
  <c r="OOI224" i="45"/>
  <c r="OOI225" i="45" s="1"/>
  <c r="OOJ224" i="45"/>
  <c r="OOJ225" i="45" s="1"/>
  <c r="OOK224" i="45"/>
  <c r="OOK225" i="45" s="1"/>
  <c r="OOL224" i="45"/>
  <c r="OOL225" i="45" s="1"/>
  <c r="OOM224" i="45"/>
  <c r="OOM225" i="45" s="1"/>
  <c r="OON224" i="45"/>
  <c r="OON225" i="45" s="1"/>
  <c r="OOO224" i="45"/>
  <c r="OOO225" i="45" s="1"/>
  <c r="OOP224" i="45"/>
  <c r="OOP225" i="45" s="1"/>
  <c r="OOQ224" i="45"/>
  <c r="OOQ225" i="45" s="1"/>
  <c r="OOR224" i="45"/>
  <c r="OOR225" i="45" s="1"/>
  <c r="OOS224" i="45"/>
  <c r="OOS225" i="45" s="1"/>
  <c r="OOT224" i="45"/>
  <c r="OOT225" i="45" s="1"/>
  <c r="OOU224" i="45"/>
  <c r="OOU225" i="45" s="1"/>
  <c r="OOV224" i="45"/>
  <c r="OOV225" i="45" s="1"/>
  <c r="OOW224" i="45"/>
  <c r="OOW225" i="45" s="1"/>
  <c r="OOX224" i="45"/>
  <c r="OOX225" i="45" s="1"/>
  <c r="OOY224" i="45"/>
  <c r="OOY225" i="45" s="1"/>
  <c r="OOZ224" i="45"/>
  <c r="OOZ225" i="45" s="1"/>
  <c r="OPA224" i="45"/>
  <c r="OPA225" i="45" s="1"/>
  <c r="OPB224" i="45"/>
  <c r="OPB225" i="45" s="1"/>
  <c r="OPC224" i="45"/>
  <c r="OPC225" i="45" s="1"/>
  <c r="OPD224" i="45"/>
  <c r="OPD225" i="45" s="1"/>
  <c r="OPE224" i="45"/>
  <c r="OPE225" i="45" s="1"/>
  <c r="OPF224" i="45"/>
  <c r="OPF225" i="45" s="1"/>
  <c r="OPG224" i="45"/>
  <c r="OPG225" i="45" s="1"/>
  <c r="OPH224" i="45"/>
  <c r="OPH225" i="45" s="1"/>
  <c r="OPI224" i="45"/>
  <c r="OPI225" i="45" s="1"/>
  <c r="OPJ224" i="45"/>
  <c r="OPJ225" i="45" s="1"/>
  <c r="OPK224" i="45"/>
  <c r="OPK225" i="45" s="1"/>
  <c r="OPL224" i="45"/>
  <c r="OPL225" i="45" s="1"/>
  <c r="OPM224" i="45"/>
  <c r="OPM225" i="45" s="1"/>
  <c r="OPN224" i="45"/>
  <c r="OPN225" i="45" s="1"/>
  <c r="OPO224" i="45"/>
  <c r="OPO225" i="45" s="1"/>
  <c r="OPP224" i="45"/>
  <c r="OPP225" i="45" s="1"/>
  <c r="OPQ224" i="45"/>
  <c r="OPQ225" i="45" s="1"/>
  <c r="OPR224" i="45"/>
  <c r="OPR225" i="45" s="1"/>
  <c r="OPS224" i="45"/>
  <c r="OPS225" i="45" s="1"/>
  <c r="OPT224" i="45"/>
  <c r="OPT225" i="45" s="1"/>
  <c r="OPU224" i="45"/>
  <c r="OPU225" i="45" s="1"/>
  <c r="OPV224" i="45"/>
  <c r="OPV225" i="45" s="1"/>
  <c r="OPW224" i="45"/>
  <c r="OPW225" i="45" s="1"/>
  <c r="OPX224" i="45"/>
  <c r="OPX225" i="45" s="1"/>
  <c r="OPY224" i="45"/>
  <c r="OPY225" i="45" s="1"/>
  <c r="OPZ224" i="45"/>
  <c r="OPZ225" i="45" s="1"/>
  <c r="OQA224" i="45"/>
  <c r="OQA225" i="45" s="1"/>
  <c r="OQB224" i="45"/>
  <c r="OQB225" i="45" s="1"/>
  <c r="OQC224" i="45"/>
  <c r="OQC225" i="45" s="1"/>
  <c r="OQD224" i="45"/>
  <c r="OQD225" i="45" s="1"/>
  <c r="OQE224" i="45"/>
  <c r="OQE225" i="45" s="1"/>
  <c r="OQF224" i="45"/>
  <c r="OQF225" i="45" s="1"/>
  <c r="OQG224" i="45"/>
  <c r="OQG225" i="45" s="1"/>
  <c r="OQH224" i="45"/>
  <c r="OQH225" i="45" s="1"/>
  <c r="OQI224" i="45"/>
  <c r="OQI225" i="45" s="1"/>
  <c r="OQJ224" i="45"/>
  <c r="OQJ225" i="45" s="1"/>
  <c r="OQK224" i="45"/>
  <c r="OQK225" i="45" s="1"/>
  <c r="OQL224" i="45"/>
  <c r="OQL225" i="45" s="1"/>
  <c r="OQM224" i="45"/>
  <c r="OQM225" i="45" s="1"/>
  <c r="OQN224" i="45"/>
  <c r="OQN225" i="45" s="1"/>
  <c r="OQO224" i="45"/>
  <c r="OQO225" i="45" s="1"/>
  <c r="OQP224" i="45"/>
  <c r="OQP225" i="45" s="1"/>
  <c r="OQQ224" i="45"/>
  <c r="OQQ225" i="45" s="1"/>
  <c r="OQR224" i="45"/>
  <c r="OQR225" i="45" s="1"/>
  <c r="OQS224" i="45"/>
  <c r="OQS225" i="45" s="1"/>
  <c r="OQT224" i="45"/>
  <c r="OQT225" i="45" s="1"/>
  <c r="OQU224" i="45"/>
  <c r="OQU225" i="45" s="1"/>
  <c r="OQV224" i="45"/>
  <c r="OQV225" i="45" s="1"/>
  <c r="OQW224" i="45"/>
  <c r="OQW225" i="45" s="1"/>
  <c r="OQX224" i="45"/>
  <c r="OQX225" i="45" s="1"/>
  <c r="OQY224" i="45"/>
  <c r="OQY225" i="45" s="1"/>
  <c r="OQZ224" i="45"/>
  <c r="OQZ225" i="45" s="1"/>
  <c r="ORA224" i="45"/>
  <c r="ORA225" i="45" s="1"/>
  <c r="ORB224" i="45"/>
  <c r="ORB225" i="45" s="1"/>
  <c r="ORC224" i="45"/>
  <c r="ORC225" i="45" s="1"/>
  <c r="ORD224" i="45"/>
  <c r="ORD225" i="45" s="1"/>
  <c r="ORE224" i="45"/>
  <c r="ORE225" i="45" s="1"/>
  <c r="ORF224" i="45"/>
  <c r="ORF225" i="45" s="1"/>
  <c r="ORG224" i="45"/>
  <c r="ORG225" i="45" s="1"/>
  <c r="ORH224" i="45"/>
  <c r="ORH225" i="45" s="1"/>
  <c r="ORI224" i="45"/>
  <c r="ORI225" i="45" s="1"/>
  <c r="ORJ224" i="45"/>
  <c r="ORJ225" i="45" s="1"/>
  <c r="ORK224" i="45"/>
  <c r="ORK225" i="45" s="1"/>
  <c r="ORL224" i="45"/>
  <c r="ORL225" i="45" s="1"/>
  <c r="ORM224" i="45"/>
  <c r="ORM225" i="45" s="1"/>
  <c r="ORN224" i="45"/>
  <c r="ORN225" i="45" s="1"/>
  <c r="ORO224" i="45"/>
  <c r="ORO225" i="45" s="1"/>
  <c r="ORP224" i="45"/>
  <c r="ORP225" i="45" s="1"/>
  <c r="ORQ224" i="45"/>
  <c r="ORQ225" i="45" s="1"/>
  <c r="ORR224" i="45"/>
  <c r="ORR225" i="45" s="1"/>
  <c r="ORS224" i="45"/>
  <c r="ORS225" i="45" s="1"/>
  <c r="ORT224" i="45"/>
  <c r="ORT225" i="45" s="1"/>
  <c r="ORU224" i="45"/>
  <c r="ORU225" i="45" s="1"/>
  <c r="ORV224" i="45"/>
  <c r="ORV225" i="45" s="1"/>
  <c r="ORW224" i="45"/>
  <c r="ORW225" i="45" s="1"/>
  <c r="ORX224" i="45"/>
  <c r="ORX225" i="45" s="1"/>
  <c r="ORY224" i="45"/>
  <c r="ORY225" i="45" s="1"/>
  <c r="ORZ224" i="45"/>
  <c r="ORZ225" i="45" s="1"/>
  <c r="OSA224" i="45"/>
  <c r="OSA225" i="45" s="1"/>
  <c r="OSB224" i="45"/>
  <c r="OSB225" i="45" s="1"/>
  <c r="OSC224" i="45"/>
  <c r="OSC225" i="45" s="1"/>
  <c r="OSD224" i="45"/>
  <c r="OSD225" i="45" s="1"/>
  <c r="OSE224" i="45"/>
  <c r="OSE225" i="45" s="1"/>
  <c r="OSF224" i="45"/>
  <c r="OSF225" i="45" s="1"/>
  <c r="OSG224" i="45"/>
  <c r="OSG225" i="45" s="1"/>
  <c r="OSH224" i="45"/>
  <c r="OSH225" i="45" s="1"/>
  <c r="OSI224" i="45"/>
  <c r="OSI225" i="45" s="1"/>
  <c r="OSJ224" i="45"/>
  <c r="OSJ225" i="45" s="1"/>
  <c r="OSK224" i="45"/>
  <c r="OSK225" i="45" s="1"/>
  <c r="OSL224" i="45"/>
  <c r="OSL225" i="45" s="1"/>
  <c r="OSM224" i="45"/>
  <c r="OSM225" i="45" s="1"/>
  <c r="OSN224" i="45"/>
  <c r="OSN225" i="45" s="1"/>
  <c r="OSO224" i="45"/>
  <c r="OSO225" i="45" s="1"/>
  <c r="OSP224" i="45"/>
  <c r="OSP225" i="45" s="1"/>
  <c r="OSQ224" i="45"/>
  <c r="OSQ225" i="45" s="1"/>
  <c r="OSR224" i="45"/>
  <c r="OSR225" i="45" s="1"/>
  <c r="OSS224" i="45"/>
  <c r="OSS225" i="45" s="1"/>
  <c r="OST224" i="45"/>
  <c r="OST225" i="45" s="1"/>
  <c r="OSU224" i="45"/>
  <c r="OSU225" i="45" s="1"/>
  <c r="OSV224" i="45"/>
  <c r="OSV225" i="45" s="1"/>
  <c r="OSW224" i="45"/>
  <c r="OSW225" i="45" s="1"/>
  <c r="OSX224" i="45"/>
  <c r="OSX225" i="45" s="1"/>
  <c r="OSY224" i="45"/>
  <c r="OSY225" i="45" s="1"/>
  <c r="OSZ224" i="45"/>
  <c r="OSZ225" i="45" s="1"/>
  <c r="OTA224" i="45"/>
  <c r="OTA225" i="45" s="1"/>
  <c r="OTB224" i="45"/>
  <c r="OTB225" i="45" s="1"/>
  <c r="OTC224" i="45"/>
  <c r="OTC225" i="45" s="1"/>
  <c r="OTD224" i="45"/>
  <c r="OTD225" i="45" s="1"/>
  <c r="OTE224" i="45"/>
  <c r="OTE225" i="45" s="1"/>
  <c r="OTF224" i="45"/>
  <c r="OTF225" i="45" s="1"/>
  <c r="OTG224" i="45"/>
  <c r="OTG225" i="45" s="1"/>
  <c r="OTH224" i="45"/>
  <c r="OTH225" i="45" s="1"/>
  <c r="OTI224" i="45"/>
  <c r="OTI225" i="45" s="1"/>
  <c r="OTJ224" i="45"/>
  <c r="OTJ225" i="45" s="1"/>
  <c r="OTK224" i="45"/>
  <c r="OTK225" i="45" s="1"/>
  <c r="OTL224" i="45"/>
  <c r="OTL225" i="45" s="1"/>
  <c r="OTM224" i="45"/>
  <c r="OTM225" i="45" s="1"/>
  <c r="OTN224" i="45"/>
  <c r="OTN225" i="45" s="1"/>
  <c r="OTO224" i="45"/>
  <c r="OTO225" i="45" s="1"/>
  <c r="OTP224" i="45"/>
  <c r="OTP225" i="45" s="1"/>
  <c r="OTQ224" i="45"/>
  <c r="OTQ225" i="45" s="1"/>
  <c r="OTR224" i="45"/>
  <c r="OTR225" i="45" s="1"/>
  <c r="OTS224" i="45"/>
  <c r="OTS225" i="45" s="1"/>
  <c r="OTT224" i="45"/>
  <c r="OTT225" i="45" s="1"/>
  <c r="OTU224" i="45"/>
  <c r="OTU225" i="45" s="1"/>
  <c r="OTV224" i="45"/>
  <c r="OTV225" i="45" s="1"/>
  <c r="OTW224" i="45"/>
  <c r="OTW225" i="45" s="1"/>
  <c r="OTX224" i="45"/>
  <c r="OTX225" i="45" s="1"/>
  <c r="OTY224" i="45"/>
  <c r="OTY225" i="45" s="1"/>
  <c r="OTZ224" i="45"/>
  <c r="OTZ225" i="45" s="1"/>
  <c r="OUA224" i="45"/>
  <c r="OUA225" i="45" s="1"/>
  <c r="OUB224" i="45"/>
  <c r="OUB225" i="45" s="1"/>
  <c r="OUC224" i="45"/>
  <c r="OUC225" i="45" s="1"/>
  <c r="OUD224" i="45"/>
  <c r="OUD225" i="45" s="1"/>
  <c r="OUE224" i="45"/>
  <c r="OUE225" i="45" s="1"/>
  <c r="OUF224" i="45"/>
  <c r="OUF225" i="45" s="1"/>
  <c r="OUG224" i="45"/>
  <c r="OUG225" i="45" s="1"/>
  <c r="OUH224" i="45"/>
  <c r="OUH225" i="45" s="1"/>
  <c r="OUI224" i="45"/>
  <c r="OUI225" i="45" s="1"/>
  <c r="OUJ224" i="45"/>
  <c r="OUJ225" i="45" s="1"/>
  <c r="OUK224" i="45"/>
  <c r="OUK225" i="45" s="1"/>
  <c r="OUL224" i="45"/>
  <c r="OUL225" i="45" s="1"/>
  <c r="OUM224" i="45"/>
  <c r="OUM225" i="45" s="1"/>
  <c r="OUN224" i="45"/>
  <c r="OUN225" i="45" s="1"/>
  <c r="OUO224" i="45"/>
  <c r="OUO225" i="45" s="1"/>
  <c r="OUP224" i="45"/>
  <c r="OUP225" i="45" s="1"/>
  <c r="OUQ224" i="45"/>
  <c r="OUQ225" i="45" s="1"/>
  <c r="OUR224" i="45"/>
  <c r="OUR225" i="45" s="1"/>
  <c r="OUS224" i="45"/>
  <c r="OUS225" i="45" s="1"/>
  <c r="OUT224" i="45"/>
  <c r="OUT225" i="45" s="1"/>
  <c r="OUU224" i="45"/>
  <c r="OUU225" i="45" s="1"/>
  <c r="OUV224" i="45"/>
  <c r="OUV225" i="45" s="1"/>
  <c r="OUW224" i="45"/>
  <c r="OUW225" i="45" s="1"/>
  <c r="OUX224" i="45"/>
  <c r="OUX225" i="45" s="1"/>
  <c r="OUY224" i="45"/>
  <c r="OUY225" i="45" s="1"/>
  <c r="OUZ224" i="45"/>
  <c r="OUZ225" i="45" s="1"/>
  <c r="OVA224" i="45"/>
  <c r="OVA225" i="45" s="1"/>
  <c r="OVB224" i="45"/>
  <c r="OVB225" i="45" s="1"/>
  <c r="OVC224" i="45"/>
  <c r="OVC225" i="45" s="1"/>
  <c r="OVD224" i="45"/>
  <c r="OVD225" i="45" s="1"/>
  <c r="OVE224" i="45"/>
  <c r="OVE225" i="45" s="1"/>
  <c r="OVF224" i="45"/>
  <c r="OVF225" i="45" s="1"/>
  <c r="OVG224" i="45"/>
  <c r="OVG225" i="45" s="1"/>
  <c r="OVH224" i="45"/>
  <c r="OVH225" i="45" s="1"/>
  <c r="OVI224" i="45"/>
  <c r="OVI225" i="45" s="1"/>
  <c r="OVJ224" i="45"/>
  <c r="OVJ225" i="45" s="1"/>
  <c r="OVK224" i="45"/>
  <c r="OVK225" i="45" s="1"/>
  <c r="OVL224" i="45"/>
  <c r="OVL225" i="45" s="1"/>
  <c r="OVM224" i="45"/>
  <c r="OVM225" i="45" s="1"/>
  <c r="OVN224" i="45"/>
  <c r="OVN225" i="45" s="1"/>
  <c r="OVO224" i="45"/>
  <c r="OVO225" i="45" s="1"/>
  <c r="OVP224" i="45"/>
  <c r="OVP225" i="45" s="1"/>
  <c r="OVQ224" i="45"/>
  <c r="OVQ225" i="45" s="1"/>
  <c r="OVR224" i="45"/>
  <c r="OVR225" i="45" s="1"/>
  <c r="OVS224" i="45"/>
  <c r="OVS225" i="45" s="1"/>
  <c r="OVT224" i="45"/>
  <c r="OVT225" i="45" s="1"/>
  <c r="OVU224" i="45"/>
  <c r="OVU225" i="45" s="1"/>
  <c r="OVV224" i="45"/>
  <c r="OVV225" i="45" s="1"/>
  <c r="OVW224" i="45"/>
  <c r="OVW225" i="45" s="1"/>
  <c r="OVX224" i="45"/>
  <c r="OVX225" i="45" s="1"/>
  <c r="OVY224" i="45"/>
  <c r="OVY225" i="45" s="1"/>
  <c r="OVZ224" i="45"/>
  <c r="OVZ225" i="45" s="1"/>
  <c r="OWA224" i="45"/>
  <c r="OWA225" i="45" s="1"/>
  <c r="OWB224" i="45"/>
  <c r="OWB225" i="45" s="1"/>
  <c r="OWC224" i="45"/>
  <c r="OWC225" i="45" s="1"/>
  <c r="OWD224" i="45"/>
  <c r="OWD225" i="45" s="1"/>
  <c r="OWE224" i="45"/>
  <c r="OWE225" i="45" s="1"/>
  <c r="OWF224" i="45"/>
  <c r="OWF225" i="45" s="1"/>
  <c r="OWG224" i="45"/>
  <c r="OWG225" i="45" s="1"/>
  <c r="OWH224" i="45"/>
  <c r="OWH225" i="45" s="1"/>
  <c r="OWI224" i="45"/>
  <c r="OWI225" i="45" s="1"/>
  <c r="OWJ224" i="45"/>
  <c r="OWJ225" i="45" s="1"/>
  <c r="OWK224" i="45"/>
  <c r="OWK225" i="45" s="1"/>
  <c r="OWL224" i="45"/>
  <c r="OWL225" i="45" s="1"/>
  <c r="OWM224" i="45"/>
  <c r="OWM225" i="45" s="1"/>
  <c r="OWN224" i="45"/>
  <c r="OWN225" i="45" s="1"/>
  <c r="OWO224" i="45"/>
  <c r="OWO225" i="45" s="1"/>
  <c r="OWP224" i="45"/>
  <c r="OWP225" i="45" s="1"/>
  <c r="OWQ224" i="45"/>
  <c r="OWQ225" i="45" s="1"/>
  <c r="OWR224" i="45"/>
  <c r="OWR225" i="45" s="1"/>
  <c r="OWS224" i="45"/>
  <c r="OWS225" i="45" s="1"/>
  <c r="OWT224" i="45"/>
  <c r="OWT225" i="45" s="1"/>
  <c r="OWU224" i="45"/>
  <c r="OWU225" i="45" s="1"/>
  <c r="OWV224" i="45"/>
  <c r="OWV225" i="45" s="1"/>
  <c r="OWW224" i="45"/>
  <c r="OWW225" i="45" s="1"/>
  <c r="OWX224" i="45"/>
  <c r="OWX225" i="45" s="1"/>
  <c r="OWY224" i="45"/>
  <c r="OWY225" i="45" s="1"/>
  <c r="OWZ224" i="45"/>
  <c r="OWZ225" i="45" s="1"/>
  <c r="OXA224" i="45"/>
  <c r="OXA225" i="45" s="1"/>
  <c r="OXB224" i="45"/>
  <c r="OXB225" i="45" s="1"/>
  <c r="OXC224" i="45"/>
  <c r="OXC225" i="45" s="1"/>
  <c r="OXD224" i="45"/>
  <c r="OXD225" i="45" s="1"/>
  <c r="OXE224" i="45"/>
  <c r="OXE225" i="45" s="1"/>
  <c r="OXF224" i="45"/>
  <c r="OXF225" i="45" s="1"/>
  <c r="OXG224" i="45"/>
  <c r="OXG225" i="45" s="1"/>
  <c r="OXH224" i="45"/>
  <c r="OXH225" i="45" s="1"/>
  <c r="OXI224" i="45"/>
  <c r="OXI225" i="45" s="1"/>
  <c r="OXJ224" i="45"/>
  <c r="OXJ225" i="45" s="1"/>
  <c r="OXK224" i="45"/>
  <c r="OXK225" i="45" s="1"/>
  <c r="OXL224" i="45"/>
  <c r="OXL225" i="45" s="1"/>
  <c r="OXM224" i="45"/>
  <c r="OXM225" i="45" s="1"/>
  <c r="OXN224" i="45"/>
  <c r="OXN225" i="45" s="1"/>
  <c r="OXO224" i="45"/>
  <c r="OXO225" i="45" s="1"/>
  <c r="OXP224" i="45"/>
  <c r="OXP225" i="45" s="1"/>
  <c r="OXQ224" i="45"/>
  <c r="OXQ225" i="45" s="1"/>
  <c r="OXR224" i="45"/>
  <c r="OXR225" i="45" s="1"/>
  <c r="OXS224" i="45"/>
  <c r="OXS225" i="45" s="1"/>
  <c r="OXT224" i="45"/>
  <c r="OXT225" i="45" s="1"/>
  <c r="OXU224" i="45"/>
  <c r="OXU225" i="45" s="1"/>
  <c r="OXV224" i="45"/>
  <c r="OXV225" i="45" s="1"/>
  <c r="OXW224" i="45"/>
  <c r="OXW225" i="45" s="1"/>
  <c r="OXX224" i="45"/>
  <c r="OXX225" i="45" s="1"/>
  <c r="OXY224" i="45"/>
  <c r="OXY225" i="45" s="1"/>
  <c r="OXZ224" i="45"/>
  <c r="OXZ225" i="45" s="1"/>
  <c r="OYA224" i="45"/>
  <c r="OYA225" i="45" s="1"/>
  <c r="OYB224" i="45"/>
  <c r="OYB225" i="45" s="1"/>
  <c r="OYC224" i="45"/>
  <c r="OYC225" i="45" s="1"/>
  <c r="OYD224" i="45"/>
  <c r="OYD225" i="45" s="1"/>
  <c r="OYE224" i="45"/>
  <c r="OYE225" i="45" s="1"/>
  <c r="OYF224" i="45"/>
  <c r="OYF225" i="45" s="1"/>
  <c r="OYG224" i="45"/>
  <c r="OYG225" i="45" s="1"/>
  <c r="OYH224" i="45"/>
  <c r="OYH225" i="45" s="1"/>
  <c r="OYI224" i="45"/>
  <c r="OYI225" i="45" s="1"/>
  <c r="OYJ224" i="45"/>
  <c r="OYJ225" i="45" s="1"/>
  <c r="OYK224" i="45"/>
  <c r="OYK225" i="45" s="1"/>
  <c r="OYL224" i="45"/>
  <c r="OYL225" i="45" s="1"/>
  <c r="OYM224" i="45"/>
  <c r="OYM225" i="45" s="1"/>
  <c r="OYN224" i="45"/>
  <c r="OYN225" i="45" s="1"/>
  <c r="OYO224" i="45"/>
  <c r="OYO225" i="45" s="1"/>
  <c r="OYP224" i="45"/>
  <c r="OYP225" i="45" s="1"/>
  <c r="OYQ224" i="45"/>
  <c r="OYQ225" i="45" s="1"/>
  <c r="OYR224" i="45"/>
  <c r="OYR225" i="45" s="1"/>
  <c r="OYS224" i="45"/>
  <c r="OYS225" i="45" s="1"/>
  <c r="OYT224" i="45"/>
  <c r="OYT225" i="45" s="1"/>
  <c r="OYU224" i="45"/>
  <c r="OYU225" i="45" s="1"/>
  <c r="OYV224" i="45"/>
  <c r="OYV225" i="45" s="1"/>
  <c r="OYW224" i="45"/>
  <c r="OYW225" i="45" s="1"/>
  <c r="OYX224" i="45"/>
  <c r="OYX225" i="45" s="1"/>
  <c r="OYY224" i="45"/>
  <c r="OYY225" i="45" s="1"/>
  <c r="OYZ224" i="45"/>
  <c r="OYZ225" i="45" s="1"/>
  <c r="OZA224" i="45"/>
  <c r="OZA225" i="45" s="1"/>
  <c r="OZB224" i="45"/>
  <c r="OZB225" i="45" s="1"/>
  <c r="OZC224" i="45"/>
  <c r="OZC225" i="45" s="1"/>
  <c r="OZD224" i="45"/>
  <c r="OZD225" i="45" s="1"/>
  <c r="OZE224" i="45"/>
  <c r="OZE225" i="45" s="1"/>
  <c r="OZF224" i="45"/>
  <c r="OZF225" i="45" s="1"/>
  <c r="OZG224" i="45"/>
  <c r="OZG225" i="45" s="1"/>
  <c r="OZH224" i="45"/>
  <c r="OZH225" i="45" s="1"/>
  <c r="OZI224" i="45"/>
  <c r="OZI225" i="45" s="1"/>
  <c r="OZJ224" i="45"/>
  <c r="OZJ225" i="45" s="1"/>
  <c r="OZK224" i="45"/>
  <c r="OZK225" i="45" s="1"/>
  <c r="OZL224" i="45"/>
  <c r="OZL225" i="45" s="1"/>
  <c r="OZM224" i="45"/>
  <c r="OZM225" i="45" s="1"/>
  <c r="OZN224" i="45"/>
  <c r="OZN225" i="45" s="1"/>
  <c r="OZO224" i="45"/>
  <c r="OZO225" i="45" s="1"/>
  <c r="OZP224" i="45"/>
  <c r="OZP225" i="45" s="1"/>
  <c r="OZQ224" i="45"/>
  <c r="OZQ225" i="45" s="1"/>
  <c r="OZR224" i="45"/>
  <c r="OZR225" i="45" s="1"/>
  <c r="OZS224" i="45"/>
  <c r="OZS225" i="45" s="1"/>
  <c r="OZT224" i="45"/>
  <c r="OZT225" i="45" s="1"/>
  <c r="OZU224" i="45"/>
  <c r="OZU225" i="45" s="1"/>
  <c r="OZV224" i="45"/>
  <c r="OZV225" i="45" s="1"/>
  <c r="OZW224" i="45"/>
  <c r="OZW225" i="45" s="1"/>
  <c r="OZX224" i="45"/>
  <c r="OZX225" i="45" s="1"/>
  <c r="OZY224" i="45"/>
  <c r="OZY225" i="45" s="1"/>
  <c r="OZZ224" i="45"/>
  <c r="OZZ225" i="45" s="1"/>
  <c r="PAA224" i="45"/>
  <c r="PAA225" i="45" s="1"/>
  <c r="PAB224" i="45"/>
  <c r="PAB225" i="45" s="1"/>
  <c r="PAC224" i="45"/>
  <c r="PAC225" i="45" s="1"/>
  <c r="PAD224" i="45"/>
  <c r="PAD225" i="45" s="1"/>
  <c r="PAE224" i="45"/>
  <c r="PAE225" i="45" s="1"/>
  <c r="PAF224" i="45"/>
  <c r="PAF225" i="45" s="1"/>
  <c r="PAG224" i="45"/>
  <c r="PAG225" i="45" s="1"/>
  <c r="PAH224" i="45"/>
  <c r="PAH225" i="45" s="1"/>
  <c r="PAI224" i="45"/>
  <c r="PAI225" i="45" s="1"/>
  <c r="PAJ224" i="45"/>
  <c r="PAJ225" i="45" s="1"/>
  <c r="PAK224" i="45"/>
  <c r="PAK225" i="45" s="1"/>
  <c r="PAL224" i="45"/>
  <c r="PAL225" i="45" s="1"/>
  <c r="PAM224" i="45"/>
  <c r="PAM225" i="45" s="1"/>
  <c r="PAN224" i="45"/>
  <c r="PAN225" i="45" s="1"/>
  <c r="PAO224" i="45"/>
  <c r="PAO225" i="45" s="1"/>
  <c r="PAP224" i="45"/>
  <c r="PAP225" i="45" s="1"/>
  <c r="PAQ224" i="45"/>
  <c r="PAQ225" i="45" s="1"/>
  <c r="PAR224" i="45"/>
  <c r="PAR225" i="45" s="1"/>
  <c r="PAS224" i="45"/>
  <c r="PAS225" i="45" s="1"/>
  <c r="PAT224" i="45"/>
  <c r="PAT225" i="45" s="1"/>
  <c r="PAU224" i="45"/>
  <c r="PAU225" i="45" s="1"/>
  <c r="PAV224" i="45"/>
  <c r="PAV225" i="45" s="1"/>
  <c r="PAW224" i="45"/>
  <c r="PAW225" i="45" s="1"/>
  <c r="PAX224" i="45"/>
  <c r="PAX225" i="45" s="1"/>
  <c r="PAY224" i="45"/>
  <c r="PAY225" i="45" s="1"/>
  <c r="PAZ224" i="45"/>
  <c r="PAZ225" i="45" s="1"/>
  <c r="PBA224" i="45"/>
  <c r="PBA225" i="45" s="1"/>
  <c r="PBB224" i="45"/>
  <c r="PBB225" i="45" s="1"/>
  <c r="PBC224" i="45"/>
  <c r="PBC225" i="45" s="1"/>
  <c r="PBD224" i="45"/>
  <c r="PBD225" i="45" s="1"/>
  <c r="PBE224" i="45"/>
  <c r="PBE225" i="45" s="1"/>
  <c r="PBF224" i="45"/>
  <c r="PBF225" i="45" s="1"/>
  <c r="PBG224" i="45"/>
  <c r="PBG225" i="45" s="1"/>
  <c r="PBH224" i="45"/>
  <c r="PBH225" i="45" s="1"/>
  <c r="PBI224" i="45"/>
  <c r="PBI225" i="45" s="1"/>
  <c r="PBJ224" i="45"/>
  <c r="PBJ225" i="45" s="1"/>
  <c r="PBK224" i="45"/>
  <c r="PBK225" i="45" s="1"/>
  <c r="PBL224" i="45"/>
  <c r="PBL225" i="45" s="1"/>
  <c r="PBM224" i="45"/>
  <c r="PBM225" i="45" s="1"/>
  <c r="PBN224" i="45"/>
  <c r="PBN225" i="45" s="1"/>
  <c r="PBO224" i="45"/>
  <c r="PBO225" i="45" s="1"/>
  <c r="PBP224" i="45"/>
  <c r="PBP225" i="45" s="1"/>
  <c r="PBQ224" i="45"/>
  <c r="PBQ225" i="45" s="1"/>
  <c r="PBR224" i="45"/>
  <c r="PBR225" i="45" s="1"/>
  <c r="PBS224" i="45"/>
  <c r="PBS225" i="45" s="1"/>
  <c r="PBT224" i="45"/>
  <c r="PBT225" i="45" s="1"/>
  <c r="PBU224" i="45"/>
  <c r="PBU225" i="45" s="1"/>
  <c r="PBV224" i="45"/>
  <c r="PBV225" i="45" s="1"/>
  <c r="PBW224" i="45"/>
  <c r="PBW225" i="45" s="1"/>
  <c r="PBX224" i="45"/>
  <c r="PBX225" i="45" s="1"/>
  <c r="PBY224" i="45"/>
  <c r="PBY225" i="45" s="1"/>
  <c r="PBZ224" i="45"/>
  <c r="PBZ225" i="45" s="1"/>
  <c r="PCA224" i="45"/>
  <c r="PCA225" i="45" s="1"/>
  <c r="PCB224" i="45"/>
  <c r="PCB225" i="45" s="1"/>
  <c r="PCC224" i="45"/>
  <c r="PCC225" i="45" s="1"/>
  <c r="PCD224" i="45"/>
  <c r="PCD225" i="45" s="1"/>
  <c r="PCE224" i="45"/>
  <c r="PCE225" i="45" s="1"/>
  <c r="PCF224" i="45"/>
  <c r="PCF225" i="45" s="1"/>
  <c r="PCG224" i="45"/>
  <c r="PCG225" i="45" s="1"/>
  <c r="PCH224" i="45"/>
  <c r="PCH225" i="45" s="1"/>
  <c r="PCI224" i="45"/>
  <c r="PCI225" i="45" s="1"/>
  <c r="PCJ224" i="45"/>
  <c r="PCJ225" i="45" s="1"/>
  <c r="PCK224" i="45"/>
  <c r="PCK225" i="45" s="1"/>
  <c r="PCL224" i="45"/>
  <c r="PCL225" i="45" s="1"/>
  <c r="PCM224" i="45"/>
  <c r="PCM225" i="45" s="1"/>
  <c r="PCN224" i="45"/>
  <c r="PCN225" i="45" s="1"/>
  <c r="PCO224" i="45"/>
  <c r="PCO225" i="45" s="1"/>
  <c r="PCP224" i="45"/>
  <c r="PCP225" i="45" s="1"/>
  <c r="PCQ224" i="45"/>
  <c r="PCQ225" i="45" s="1"/>
  <c r="PCR224" i="45"/>
  <c r="PCR225" i="45" s="1"/>
  <c r="PCS224" i="45"/>
  <c r="PCS225" i="45" s="1"/>
  <c r="PCT224" i="45"/>
  <c r="PCT225" i="45" s="1"/>
  <c r="PCU224" i="45"/>
  <c r="PCU225" i="45" s="1"/>
  <c r="PCV224" i="45"/>
  <c r="PCV225" i="45" s="1"/>
  <c r="PCW224" i="45"/>
  <c r="PCW225" i="45" s="1"/>
  <c r="PCX224" i="45"/>
  <c r="PCX225" i="45" s="1"/>
  <c r="PCY224" i="45"/>
  <c r="PCY225" i="45" s="1"/>
  <c r="PCZ224" i="45"/>
  <c r="PCZ225" i="45" s="1"/>
  <c r="PDA224" i="45"/>
  <c r="PDA225" i="45" s="1"/>
  <c r="PDB224" i="45"/>
  <c r="PDB225" i="45" s="1"/>
  <c r="PDC224" i="45"/>
  <c r="PDC225" i="45" s="1"/>
  <c r="PDD224" i="45"/>
  <c r="PDD225" i="45" s="1"/>
  <c r="PDE224" i="45"/>
  <c r="PDE225" i="45" s="1"/>
  <c r="PDF224" i="45"/>
  <c r="PDF225" i="45" s="1"/>
  <c r="PDG224" i="45"/>
  <c r="PDG225" i="45" s="1"/>
  <c r="PDH224" i="45"/>
  <c r="PDH225" i="45" s="1"/>
  <c r="PDI224" i="45"/>
  <c r="PDI225" i="45" s="1"/>
  <c r="PDJ224" i="45"/>
  <c r="PDJ225" i="45" s="1"/>
  <c r="PDK224" i="45"/>
  <c r="PDK225" i="45" s="1"/>
  <c r="PDL224" i="45"/>
  <c r="PDL225" i="45" s="1"/>
  <c r="PDM224" i="45"/>
  <c r="PDM225" i="45" s="1"/>
  <c r="PDN224" i="45"/>
  <c r="PDN225" i="45" s="1"/>
  <c r="PDO224" i="45"/>
  <c r="PDO225" i="45" s="1"/>
  <c r="PDP224" i="45"/>
  <c r="PDP225" i="45" s="1"/>
  <c r="PDQ224" i="45"/>
  <c r="PDQ225" i="45" s="1"/>
  <c r="PDR224" i="45"/>
  <c r="PDR225" i="45" s="1"/>
  <c r="PDS224" i="45"/>
  <c r="PDS225" i="45" s="1"/>
  <c r="PDT224" i="45"/>
  <c r="PDT225" i="45" s="1"/>
  <c r="PDU224" i="45"/>
  <c r="PDU225" i="45" s="1"/>
  <c r="PDV224" i="45"/>
  <c r="PDV225" i="45" s="1"/>
  <c r="PDW224" i="45"/>
  <c r="PDW225" i="45" s="1"/>
  <c r="PDX224" i="45"/>
  <c r="PDX225" i="45" s="1"/>
  <c r="PDY224" i="45"/>
  <c r="PDY225" i="45" s="1"/>
  <c r="PDZ224" i="45"/>
  <c r="PDZ225" i="45" s="1"/>
  <c r="PEA224" i="45"/>
  <c r="PEA225" i="45" s="1"/>
  <c r="PEB224" i="45"/>
  <c r="PEB225" i="45" s="1"/>
  <c r="PEC224" i="45"/>
  <c r="PEC225" i="45" s="1"/>
  <c r="PED224" i="45"/>
  <c r="PED225" i="45" s="1"/>
  <c r="PEE224" i="45"/>
  <c r="PEE225" i="45" s="1"/>
  <c r="PEF224" i="45"/>
  <c r="PEF225" i="45" s="1"/>
  <c r="PEG224" i="45"/>
  <c r="PEG225" i="45" s="1"/>
  <c r="PEH224" i="45"/>
  <c r="PEH225" i="45" s="1"/>
  <c r="PEI224" i="45"/>
  <c r="PEI225" i="45" s="1"/>
  <c r="PEJ224" i="45"/>
  <c r="PEJ225" i="45" s="1"/>
  <c r="PEK224" i="45"/>
  <c r="PEK225" i="45" s="1"/>
  <c r="PEL224" i="45"/>
  <c r="PEL225" i="45" s="1"/>
  <c r="PEM224" i="45"/>
  <c r="PEM225" i="45" s="1"/>
  <c r="PEN224" i="45"/>
  <c r="PEN225" i="45" s="1"/>
  <c r="PEO224" i="45"/>
  <c r="PEO225" i="45" s="1"/>
  <c r="PEP224" i="45"/>
  <c r="PEP225" i="45" s="1"/>
  <c r="PEQ224" i="45"/>
  <c r="PEQ225" i="45" s="1"/>
  <c r="PER224" i="45"/>
  <c r="PER225" i="45" s="1"/>
  <c r="PES224" i="45"/>
  <c r="PES225" i="45" s="1"/>
  <c r="PET224" i="45"/>
  <c r="PET225" i="45" s="1"/>
  <c r="PEU224" i="45"/>
  <c r="PEU225" i="45" s="1"/>
  <c r="PEV224" i="45"/>
  <c r="PEV225" i="45" s="1"/>
  <c r="PEW224" i="45"/>
  <c r="PEW225" i="45" s="1"/>
  <c r="PEX224" i="45"/>
  <c r="PEX225" i="45" s="1"/>
  <c r="PEY224" i="45"/>
  <c r="PEY225" i="45" s="1"/>
  <c r="PEZ224" i="45"/>
  <c r="PEZ225" i="45" s="1"/>
  <c r="PFA224" i="45"/>
  <c r="PFA225" i="45" s="1"/>
  <c r="PFB224" i="45"/>
  <c r="PFB225" i="45" s="1"/>
  <c r="PFC224" i="45"/>
  <c r="PFC225" i="45" s="1"/>
  <c r="PFD224" i="45"/>
  <c r="PFD225" i="45" s="1"/>
  <c r="PFE224" i="45"/>
  <c r="PFE225" i="45" s="1"/>
  <c r="PFF224" i="45"/>
  <c r="PFF225" i="45" s="1"/>
  <c r="PFG224" i="45"/>
  <c r="PFG225" i="45" s="1"/>
  <c r="PFH224" i="45"/>
  <c r="PFH225" i="45" s="1"/>
  <c r="PFI224" i="45"/>
  <c r="PFI225" i="45" s="1"/>
  <c r="PFJ224" i="45"/>
  <c r="PFJ225" i="45" s="1"/>
  <c r="PFK224" i="45"/>
  <c r="PFK225" i="45" s="1"/>
  <c r="PFL224" i="45"/>
  <c r="PFL225" i="45" s="1"/>
  <c r="PFM224" i="45"/>
  <c r="PFM225" i="45" s="1"/>
  <c r="PFN224" i="45"/>
  <c r="PFN225" i="45" s="1"/>
  <c r="PFO224" i="45"/>
  <c r="PFO225" i="45" s="1"/>
  <c r="PFP224" i="45"/>
  <c r="PFP225" i="45" s="1"/>
  <c r="PFQ224" i="45"/>
  <c r="PFQ225" i="45" s="1"/>
  <c r="PFR224" i="45"/>
  <c r="PFR225" i="45" s="1"/>
  <c r="PFS224" i="45"/>
  <c r="PFS225" i="45" s="1"/>
  <c r="PFT224" i="45"/>
  <c r="PFT225" i="45" s="1"/>
  <c r="PFU224" i="45"/>
  <c r="PFU225" i="45" s="1"/>
  <c r="PFV224" i="45"/>
  <c r="PFV225" i="45" s="1"/>
  <c r="PFW224" i="45"/>
  <c r="PFW225" i="45" s="1"/>
  <c r="PFX224" i="45"/>
  <c r="PFX225" i="45" s="1"/>
  <c r="PFY224" i="45"/>
  <c r="PFY225" i="45" s="1"/>
  <c r="PFZ224" i="45"/>
  <c r="PFZ225" i="45" s="1"/>
  <c r="PGA224" i="45"/>
  <c r="PGA225" i="45" s="1"/>
  <c r="PGB224" i="45"/>
  <c r="PGB225" i="45" s="1"/>
  <c r="PGC224" i="45"/>
  <c r="PGC225" i="45" s="1"/>
  <c r="PGD224" i="45"/>
  <c r="PGD225" i="45" s="1"/>
  <c r="PGE224" i="45"/>
  <c r="PGE225" i="45" s="1"/>
  <c r="PGF224" i="45"/>
  <c r="PGF225" i="45" s="1"/>
  <c r="PGG224" i="45"/>
  <c r="PGG225" i="45" s="1"/>
  <c r="PGH224" i="45"/>
  <c r="PGH225" i="45" s="1"/>
  <c r="PGI224" i="45"/>
  <c r="PGI225" i="45" s="1"/>
  <c r="PGJ224" i="45"/>
  <c r="PGJ225" i="45" s="1"/>
  <c r="PGK224" i="45"/>
  <c r="PGK225" i="45" s="1"/>
  <c r="PGL224" i="45"/>
  <c r="PGL225" i="45" s="1"/>
  <c r="PGM224" i="45"/>
  <c r="PGM225" i="45" s="1"/>
  <c r="PGN224" i="45"/>
  <c r="PGN225" i="45" s="1"/>
  <c r="PGO224" i="45"/>
  <c r="PGO225" i="45" s="1"/>
  <c r="PGP224" i="45"/>
  <c r="PGP225" i="45" s="1"/>
  <c r="PGQ224" i="45"/>
  <c r="PGQ225" i="45" s="1"/>
  <c r="PGR224" i="45"/>
  <c r="PGR225" i="45" s="1"/>
  <c r="PGS224" i="45"/>
  <c r="PGS225" i="45" s="1"/>
  <c r="PGT224" i="45"/>
  <c r="PGT225" i="45" s="1"/>
  <c r="PGU224" i="45"/>
  <c r="PGU225" i="45" s="1"/>
  <c r="PGV224" i="45"/>
  <c r="PGV225" i="45" s="1"/>
  <c r="PGW224" i="45"/>
  <c r="PGW225" i="45" s="1"/>
  <c r="PGX224" i="45"/>
  <c r="PGX225" i="45" s="1"/>
  <c r="PGY224" i="45"/>
  <c r="PGY225" i="45" s="1"/>
  <c r="PGZ224" i="45"/>
  <c r="PGZ225" i="45" s="1"/>
  <c r="PHA224" i="45"/>
  <c r="PHA225" i="45" s="1"/>
  <c r="PHB224" i="45"/>
  <c r="PHB225" i="45" s="1"/>
  <c r="PHC224" i="45"/>
  <c r="PHC225" i="45" s="1"/>
  <c r="PHD224" i="45"/>
  <c r="PHD225" i="45" s="1"/>
  <c r="PHE224" i="45"/>
  <c r="PHE225" i="45" s="1"/>
  <c r="PHF224" i="45"/>
  <c r="PHF225" i="45" s="1"/>
  <c r="PHG224" i="45"/>
  <c r="PHG225" i="45" s="1"/>
  <c r="PHH224" i="45"/>
  <c r="PHH225" i="45" s="1"/>
  <c r="PHI224" i="45"/>
  <c r="PHI225" i="45" s="1"/>
  <c r="PHJ224" i="45"/>
  <c r="PHJ225" i="45" s="1"/>
  <c r="PHK224" i="45"/>
  <c r="PHK225" i="45" s="1"/>
  <c r="PHL224" i="45"/>
  <c r="PHL225" i="45" s="1"/>
  <c r="PHM224" i="45"/>
  <c r="PHM225" i="45" s="1"/>
  <c r="PHN224" i="45"/>
  <c r="PHN225" i="45" s="1"/>
  <c r="PHO224" i="45"/>
  <c r="PHO225" i="45" s="1"/>
  <c r="PHP224" i="45"/>
  <c r="PHP225" i="45" s="1"/>
  <c r="PHQ224" i="45"/>
  <c r="PHQ225" i="45" s="1"/>
  <c r="PHR224" i="45"/>
  <c r="PHR225" i="45" s="1"/>
  <c r="PHS224" i="45"/>
  <c r="PHS225" i="45" s="1"/>
  <c r="PHT224" i="45"/>
  <c r="PHT225" i="45" s="1"/>
  <c r="PHU224" i="45"/>
  <c r="PHU225" i="45" s="1"/>
  <c r="PHV224" i="45"/>
  <c r="PHV225" i="45" s="1"/>
  <c r="PHW224" i="45"/>
  <c r="PHW225" i="45" s="1"/>
  <c r="PHX224" i="45"/>
  <c r="PHX225" i="45" s="1"/>
  <c r="PHY224" i="45"/>
  <c r="PHY225" i="45" s="1"/>
  <c r="PHZ224" i="45"/>
  <c r="PHZ225" i="45" s="1"/>
  <c r="PIA224" i="45"/>
  <c r="PIA225" i="45" s="1"/>
  <c r="PIB224" i="45"/>
  <c r="PIB225" i="45" s="1"/>
  <c r="PIC224" i="45"/>
  <c r="PIC225" i="45" s="1"/>
  <c r="PID224" i="45"/>
  <c r="PID225" i="45" s="1"/>
  <c r="PIE224" i="45"/>
  <c r="PIE225" i="45" s="1"/>
  <c r="PIF224" i="45"/>
  <c r="PIF225" i="45" s="1"/>
  <c r="PIG224" i="45"/>
  <c r="PIG225" i="45" s="1"/>
  <c r="PIH224" i="45"/>
  <c r="PIH225" i="45" s="1"/>
  <c r="PII224" i="45"/>
  <c r="PII225" i="45" s="1"/>
  <c r="PIJ224" i="45"/>
  <c r="PIJ225" i="45" s="1"/>
  <c r="PIK224" i="45"/>
  <c r="PIK225" i="45" s="1"/>
  <c r="PIL224" i="45"/>
  <c r="PIL225" i="45" s="1"/>
  <c r="PIM224" i="45"/>
  <c r="PIM225" i="45" s="1"/>
  <c r="PIN224" i="45"/>
  <c r="PIN225" i="45" s="1"/>
  <c r="PIO224" i="45"/>
  <c r="PIO225" i="45" s="1"/>
  <c r="PIP224" i="45"/>
  <c r="PIP225" i="45" s="1"/>
  <c r="PIQ224" i="45"/>
  <c r="PIQ225" i="45" s="1"/>
  <c r="PIR224" i="45"/>
  <c r="PIR225" i="45" s="1"/>
  <c r="PIS224" i="45"/>
  <c r="PIS225" i="45" s="1"/>
  <c r="PIT224" i="45"/>
  <c r="PIT225" i="45" s="1"/>
  <c r="PIU224" i="45"/>
  <c r="PIU225" i="45" s="1"/>
  <c r="PIV224" i="45"/>
  <c r="PIV225" i="45" s="1"/>
  <c r="PIW224" i="45"/>
  <c r="PIW225" i="45" s="1"/>
  <c r="PIX224" i="45"/>
  <c r="PIX225" i="45" s="1"/>
  <c r="PIY224" i="45"/>
  <c r="PIY225" i="45" s="1"/>
  <c r="PIZ224" i="45"/>
  <c r="PIZ225" i="45" s="1"/>
  <c r="PJA224" i="45"/>
  <c r="PJA225" i="45" s="1"/>
  <c r="PJB224" i="45"/>
  <c r="PJB225" i="45" s="1"/>
  <c r="PJC224" i="45"/>
  <c r="PJC225" i="45" s="1"/>
  <c r="PJD224" i="45"/>
  <c r="PJD225" i="45" s="1"/>
  <c r="PJE224" i="45"/>
  <c r="PJE225" i="45" s="1"/>
  <c r="PJF224" i="45"/>
  <c r="PJF225" i="45" s="1"/>
  <c r="PJG224" i="45"/>
  <c r="PJG225" i="45" s="1"/>
  <c r="PJH224" i="45"/>
  <c r="PJH225" i="45" s="1"/>
  <c r="PJI224" i="45"/>
  <c r="PJI225" i="45" s="1"/>
  <c r="PJJ224" i="45"/>
  <c r="PJJ225" i="45" s="1"/>
  <c r="PJK224" i="45"/>
  <c r="PJK225" i="45" s="1"/>
  <c r="PJL224" i="45"/>
  <c r="PJL225" i="45" s="1"/>
  <c r="PJM224" i="45"/>
  <c r="PJM225" i="45" s="1"/>
  <c r="PJN224" i="45"/>
  <c r="PJN225" i="45" s="1"/>
  <c r="PJO224" i="45"/>
  <c r="PJO225" i="45" s="1"/>
  <c r="PJP224" i="45"/>
  <c r="PJP225" i="45" s="1"/>
  <c r="PJQ224" i="45"/>
  <c r="PJQ225" i="45" s="1"/>
  <c r="PJR224" i="45"/>
  <c r="PJR225" i="45" s="1"/>
  <c r="PJS224" i="45"/>
  <c r="PJS225" i="45" s="1"/>
  <c r="PJT224" i="45"/>
  <c r="PJT225" i="45" s="1"/>
  <c r="PJU224" i="45"/>
  <c r="PJU225" i="45" s="1"/>
  <c r="PJV224" i="45"/>
  <c r="PJV225" i="45" s="1"/>
  <c r="PJW224" i="45"/>
  <c r="PJW225" i="45" s="1"/>
  <c r="PJX224" i="45"/>
  <c r="PJX225" i="45" s="1"/>
  <c r="PJY224" i="45"/>
  <c r="PJY225" i="45" s="1"/>
  <c r="PJZ224" i="45"/>
  <c r="PJZ225" i="45" s="1"/>
  <c r="PKA224" i="45"/>
  <c r="PKA225" i="45" s="1"/>
  <c r="PKB224" i="45"/>
  <c r="PKB225" i="45" s="1"/>
  <c r="PKC224" i="45"/>
  <c r="PKC225" i="45" s="1"/>
  <c r="PKD224" i="45"/>
  <c r="PKD225" i="45" s="1"/>
  <c r="PKE224" i="45"/>
  <c r="PKE225" i="45" s="1"/>
  <c r="PKF224" i="45"/>
  <c r="PKF225" i="45" s="1"/>
  <c r="PKG224" i="45"/>
  <c r="PKG225" i="45" s="1"/>
  <c r="PKH224" i="45"/>
  <c r="PKH225" i="45" s="1"/>
  <c r="PKI224" i="45"/>
  <c r="PKI225" i="45" s="1"/>
  <c r="PKJ224" i="45"/>
  <c r="PKJ225" i="45" s="1"/>
  <c r="PKK224" i="45"/>
  <c r="PKK225" i="45" s="1"/>
  <c r="PKL224" i="45"/>
  <c r="PKL225" i="45" s="1"/>
  <c r="PKM224" i="45"/>
  <c r="PKM225" i="45" s="1"/>
  <c r="PKN224" i="45"/>
  <c r="PKN225" i="45" s="1"/>
  <c r="PKO224" i="45"/>
  <c r="PKO225" i="45" s="1"/>
  <c r="PKP224" i="45"/>
  <c r="PKP225" i="45" s="1"/>
  <c r="PKQ224" i="45"/>
  <c r="PKQ225" i="45" s="1"/>
  <c r="PKR224" i="45"/>
  <c r="PKR225" i="45" s="1"/>
  <c r="PKS224" i="45"/>
  <c r="PKS225" i="45" s="1"/>
  <c r="PKT224" i="45"/>
  <c r="PKT225" i="45" s="1"/>
  <c r="PKU224" i="45"/>
  <c r="PKU225" i="45" s="1"/>
  <c r="PKV224" i="45"/>
  <c r="PKV225" i="45" s="1"/>
  <c r="PKW224" i="45"/>
  <c r="PKW225" i="45" s="1"/>
  <c r="PKX224" i="45"/>
  <c r="PKX225" i="45" s="1"/>
  <c r="PKY224" i="45"/>
  <c r="PKY225" i="45" s="1"/>
  <c r="PKZ224" i="45"/>
  <c r="PKZ225" i="45" s="1"/>
  <c r="PLA224" i="45"/>
  <c r="PLA225" i="45" s="1"/>
  <c r="PLB224" i="45"/>
  <c r="PLB225" i="45" s="1"/>
  <c r="PLC224" i="45"/>
  <c r="PLC225" i="45" s="1"/>
  <c r="PLD224" i="45"/>
  <c r="PLD225" i="45" s="1"/>
  <c r="PLE224" i="45"/>
  <c r="PLE225" i="45" s="1"/>
  <c r="PLF224" i="45"/>
  <c r="PLF225" i="45" s="1"/>
  <c r="PLG224" i="45"/>
  <c r="PLG225" i="45" s="1"/>
  <c r="PLH224" i="45"/>
  <c r="PLH225" i="45" s="1"/>
  <c r="PLI224" i="45"/>
  <c r="PLI225" i="45" s="1"/>
  <c r="PLJ224" i="45"/>
  <c r="PLJ225" i="45" s="1"/>
  <c r="PLK224" i="45"/>
  <c r="PLK225" i="45" s="1"/>
  <c r="PLL224" i="45"/>
  <c r="PLL225" i="45" s="1"/>
  <c r="PLM224" i="45"/>
  <c r="PLM225" i="45" s="1"/>
  <c r="PLN224" i="45"/>
  <c r="PLN225" i="45" s="1"/>
  <c r="PLO224" i="45"/>
  <c r="PLO225" i="45" s="1"/>
  <c r="PLP224" i="45"/>
  <c r="PLP225" i="45" s="1"/>
  <c r="PLQ224" i="45"/>
  <c r="PLQ225" i="45" s="1"/>
  <c r="PLR224" i="45"/>
  <c r="PLR225" i="45" s="1"/>
  <c r="PLS224" i="45"/>
  <c r="PLS225" i="45" s="1"/>
  <c r="PLT224" i="45"/>
  <c r="PLT225" i="45" s="1"/>
  <c r="PLU224" i="45"/>
  <c r="PLU225" i="45" s="1"/>
  <c r="PLV224" i="45"/>
  <c r="PLV225" i="45" s="1"/>
  <c r="PLW224" i="45"/>
  <c r="PLW225" i="45" s="1"/>
  <c r="PLX224" i="45"/>
  <c r="PLX225" i="45" s="1"/>
  <c r="PLY224" i="45"/>
  <c r="PLY225" i="45" s="1"/>
  <c r="PLZ224" i="45"/>
  <c r="PLZ225" i="45" s="1"/>
  <c r="PMA224" i="45"/>
  <c r="PMA225" i="45" s="1"/>
  <c r="PMB224" i="45"/>
  <c r="PMB225" i="45" s="1"/>
  <c r="PMC224" i="45"/>
  <c r="PMC225" i="45" s="1"/>
  <c r="PMD224" i="45"/>
  <c r="PMD225" i="45" s="1"/>
  <c r="PME224" i="45"/>
  <c r="PME225" i="45" s="1"/>
  <c r="PMF224" i="45"/>
  <c r="PMF225" i="45" s="1"/>
  <c r="PMG224" i="45"/>
  <c r="PMG225" i="45" s="1"/>
  <c r="PMH224" i="45"/>
  <c r="PMH225" i="45" s="1"/>
  <c r="PMI224" i="45"/>
  <c r="PMI225" i="45" s="1"/>
  <c r="PMJ224" i="45"/>
  <c r="PMJ225" i="45" s="1"/>
  <c r="PMK224" i="45"/>
  <c r="PMK225" i="45" s="1"/>
  <c r="PML224" i="45"/>
  <c r="PML225" i="45" s="1"/>
  <c r="PMM224" i="45"/>
  <c r="PMM225" i="45" s="1"/>
  <c r="PMN224" i="45"/>
  <c r="PMN225" i="45" s="1"/>
  <c r="PMO224" i="45"/>
  <c r="PMO225" i="45" s="1"/>
  <c r="PMP224" i="45"/>
  <c r="PMP225" i="45" s="1"/>
  <c r="PMQ224" i="45"/>
  <c r="PMQ225" i="45" s="1"/>
  <c r="PMR224" i="45"/>
  <c r="PMR225" i="45" s="1"/>
  <c r="PMS224" i="45"/>
  <c r="PMS225" i="45" s="1"/>
  <c r="PMT224" i="45"/>
  <c r="PMT225" i="45" s="1"/>
  <c r="PMU224" i="45"/>
  <c r="PMU225" i="45" s="1"/>
  <c r="PMV224" i="45"/>
  <c r="PMV225" i="45" s="1"/>
  <c r="PMW224" i="45"/>
  <c r="PMW225" i="45" s="1"/>
  <c r="PMX224" i="45"/>
  <c r="PMX225" i="45" s="1"/>
  <c r="PMY224" i="45"/>
  <c r="PMY225" i="45" s="1"/>
  <c r="PMZ224" i="45"/>
  <c r="PMZ225" i="45" s="1"/>
  <c r="PNA224" i="45"/>
  <c r="PNA225" i="45" s="1"/>
  <c r="PNB224" i="45"/>
  <c r="PNB225" i="45" s="1"/>
  <c r="PNC224" i="45"/>
  <c r="PNC225" i="45" s="1"/>
  <c r="PND224" i="45"/>
  <c r="PND225" i="45" s="1"/>
  <c r="PNE224" i="45"/>
  <c r="PNE225" i="45" s="1"/>
  <c r="PNF224" i="45"/>
  <c r="PNF225" i="45" s="1"/>
  <c r="PNG224" i="45"/>
  <c r="PNG225" i="45" s="1"/>
  <c r="PNH224" i="45"/>
  <c r="PNH225" i="45" s="1"/>
  <c r="PNI224" i="45"/>
  <c r="PNI225" i="45" s="1"/>
  <c r="PNJ224" i="45"/>
  <c r="PNJ225" i="45" s="1"/>
  <c r="PNK224" i="45"/>
  <c r="PNK225" i="45" s="1"/>
  <c r="PNL224" i="45"/>
  <c r="PNL225" i="45" s="1"/>
  <c r="PNM224" i="45"/>
  <c r="PNM225" i="45" s="1"/>
  <c r="PNN224" i="45"/>
  <c r="PNN225" i="45" s="1"/>
  <c r="PNO224" i="45"/>
  <c r="PNO225" i="45" s="1"/>
  <c r="PNP224" i="45"/>
  <c r="PNP225" i="45" s="1"/>
  <c r="PNQ224" i="45"/>
  <c r="PNQ225" i="45" s="1"/>
  <c r="PNR224" i="45"/>
  <c r="PNR225" i="45" s="1"/>
  <c r="PNS224" i="45"/>
  <c r="PNS225" i="45" s="1"/>
  <c r="PNT224" i="45"/>
  <c r="PNT225" i="45" s="1"/>
  <c r="PNU224" i="45"/>
  <c r="PNU225" i="45" s="1"/>
  <c r="PNV224" i="45"/>
  <c r="PNV225" i="45" s="1"/>
  <c r="PNW224" i="45"/>
  <c r="PNW225" i="45" s="1"/>
  <c r="PNX224" i="45"/>
  <c r="PNX225" i="45" s="1"/>
  <c r="PNY224" i="45"/>
  <c r="PNY225" i="45" s="1"/>
  <c r="PNZ224" i="45"/>
  <c r="PNZ225" i="45" s="1"/>
  <c r="POA224" i="45"/>
  <c r="POA225" i="45" s="1"/>
  <c r="POB224" i="45"/>
  <c r="POB225" i="45" s="1"/>
  <c r="POC224" i="45"/>
  <c r="POC225" i="45" s="1"/>
  <c r="POD224" i="45"/>
  <c r="POD225" i="45" s="1"/>
  <c r="POE224" i="45"/>
  <c r="POE225" i="45" s="1"/>
  <c r="POF224" i="45"/>
  <c r="POF225" i="45" s="1"/>
  <c r="POG224" i="45"/>
  <c r="POG225" i="45" s="1"/>
  <c r="POH224" i="45"/>
  <c r="POH225" i="45" s="1"/>
  <c r="POI224" i="45"/>
  <c r="POI225" i="45" s="1"/>
  <c r="POJ224" i="45"/>
  <c r="POJ225" i="45" s="1"/>
  <c r="POK224" i="45"/>
  <c r="POK225" i="45" s="1"/>
  <c r="POL224" i="45"/>
  <c r="POL225" i="45" s="1"/>
  <c r="POM224" i="45"/>
  <c r="POM225" i="45" s="1"/>
  <c r="PON224" i="45"/>
  <c r="PON225" i="45" s="1"/>
  <c r="POO224" i="45"/>
  <c r="POO225" i="45" s="1"/>
  <c r="POP224" i="45"/>
  <c r="POP225" i="45" s="1"/>
  <c r="POQ224" i="45"/>
  <c r="POQ225" i="45" s="1"/>
  <c r="POR224" i="45"/>
  <c r="POR225" i="45" s="1"/>
  <c r="POS224" i="45"/>
  <c r="POS225" i="45" s="1"/>
  <c r="POT224" i="45"/>
  <c r="POT225" i="45" s="1"/>
  <c r="POU224" i="45"/>
  <c r="POU225" i="45" s="1"/>
  <c r="POV224" i="45"/>
  <c r="POV225" i="45" s="1"/>
  <c r="POW224" i="45"/>
  <c r="POW225" i="45" s="1"/>
  <c r="POX224" i="45"/>
  <c r="POX225" i="45" s="1"/>
  <c r="POY224" i="45"/>
  <c r="POY225" i="45" s="1"/>
  <c r="POZ224" i="45"/>
  <c r="POZ225" i="45" s="1"/>
  <c r="PPA224" i="45"/>
  <c r="PPA225" i="45" s="1"/>
  <c r="PPB224" i="45"/>
  <c r="PPB225" i="45" s="1"/>
  <c r="PPC224" i="45"/>
  <c r="PPC225" i="45" s="1"/>
  <c r="PPD224" i="45"/>
  <c r="PPD225" i="45" s="1"/>
  <c r="PPE224" i="45"/>
  <c r="PPE225" i="45" s="1"/>
  <c r="PPF224" i="45"/>
  <c r="PPF225" i="45" s="1"/>
  <c r="PPG224" i="45"/>
  <c r="PPG225" i="45" s="1"/>
  <c r="PPH224" i="45"/>
  <c r="PPH225" i="45" s="1"/>
  <c r="PPI224" i="45"/>
  <c r="PPI225" i="45" s="1"/>
  <c r="PPJ224" i="45"/>
  <c r="PPJ225" i="45" s="1"/>
  <c r="PPK224" i="45"/>
  <c r="PPK225" i="45" s="1"/>
  <c r="PPL224" i="45"/>
  <c r="PPL225" i="45" s="1"/>
  <c r="PPM224" i="45"/>
  <c r="PPM225" i="45" s="1"/>
  <c r="PPN224" i="45"/>
  <c r="PPN225" i="45" s="1"/>
  <c r="PPO224" i="45"/>
  <c r="PPO225" i="45" s="1"/>
  <c r="PPP224" i="45"/>
  <c r="PPP225" i="45" s="1"/>
  <c r="PPQ224" i="45"/>
  <c r="PPQ225" i="45" s="1"/>
  <c r="PPR224" i="45"/>
  <c r="PPR225" i="45" s="1"/>
  <c r="PPS224" i="45"/>
  <c r="PPS225" i="45" s="1"/>
  <c r="PPT224" i="45"/>
  <c r="PPT225" i="45" s="1"/>
  <c r="PPU224" i="45"/>
  <c r="PPU225" i="45" s="1"/>
  <c r="PPV224" i="45"/>
  <c r="PPV225" i="45" s="1"/>
  <c r="PPW224" i="45"/>
  <c r="PPW225" i="45" s="1"/>
  <c r="PPX224" i="45"/>
  <c r="PPX225" i="45" s="1"/>
  <c r="PPY224" i="45"/>
  <c r="PPY225" i="45" s="1"/>
  <c r="PPZ224" i="45"/>
  <c r="PPZ225" i="45" s="1"/>
  <c r="PQA224" i="45"/>
  <c r="PQA225" i="45" s="1"/>
  <c r="PQB224" i="45"/>
  <c r="PQB225" i="45" s="1"/>
  <c r="PQC224" i="45"/>
  <c r="PQC225" i="45" s="1"/>
  <c r="PQD224" i="45"/>
  <c r="PQD225" i="45" s="1"/>
  <c r="PQE224" i="45"/>
  <c r="PQE225" i="45" s="1"/>
  <c r="PQF224" i="45"/>
  <c r="PQF225" i="45" s="1"/>
  <c r="PQG224" i="45"/>
  <c r="PQG225" i="45" s="1"/>
  <c r="PQH224" i="45"/>
  <c r="PQH225" i="45" s="1"/>
  <c r="PQI224" i="45"/>
  <c r="PQI225" i="45" s="1"/>
  <c r="PQJ224" i="45"/>
  <c r="PQJ225" i="45" s="1"/>
  <c r="PQK224" i="45"/>
  <c r="PQK225" i="45" s="1"/>
  <c r="PQL224" i="45"/>
  <c r="PQL225" i="45" s="1"/>
  <c r="PQM224" i="45"/>
  <c r="PQM225" i="45" s="1"/>
  <c r="PQN224" i="45"/>
  <c r="PQN225" i="45" s="1"/>
  <c r="PQO224" i="45"/>
  <c r="PQO225" i="45" s="1"/>
  <c r="PQP224" i="45"/>
  <c r="PQP225" i="45" s="1"/>
  <c r="PQQ224" i="45"/>
  <c r="PQQ225" i="45" s="1"/>
  <c r="PQR224" i="45"/>
  <c r="PQR225" i="45" s="1"/>
  <c r="PQS224" i="45"/>
  <c r="PQS225" i="45" s="1"/>
  <c r="PQT224" i="45"/>
  <c r="PQT225" i="45" s="1"/>
  <c r="PQU224" i="45"/>
  <c r="PQU225" i="45" s="1"/>
  <c r="PQV224" i="45"/>
  <c r="PQV225" i="45" s="1"/>
  <c r="PQW224" i="45"/>
  <c r="PQW225" i="45" s="1"/>
  <c r="PQX224" i="45"/>
  <c r="PQX225" i="45" s="1"/>
  <c r="PQY224" i="45"/>
  <c r="PQY225" i="45" s="1"/>
  <c r="PQZ224" i="45"/>
  <c r="PQZ225" i="45" s="1"/>
  <c r="PRA224" i="45"/>
  <c r="PRA225" i="45" s="1"/>
  <c r="PRB224" i="45"/>
  <c r="PRB225" i="45" s="1"/>
  <c r="PRC224" i="45"/>
  <c r="PRC225" i="45" s="1"/>
  <c r="PRD224" i="45"/>
  <c r="PRD225" i="45" s="1"/>
  <c r="PRE224" i="45"/>
  <c r="PRE225" i="45" s="1"/>
  <c r="PRF224" i="45"/>
  <c r="PRF225" i="45" s="1"/>
  <c r="PRG224" i="45"/>
  <c r="PRG225" i="45" s="1"/>
  <c r="PRH224" i="45"/>
  <c r="PRH225" i="45" s="1"/>
  <c r="PRI224" i="45"/>
  <c r="PRI225" i="45" s="1"/>
  <c r="PRJ224" i="45"/>
  <c r="PRJ225" i="45" s="1"/>
  <c r="PRK224" i="45"/>
  <c r="PRK225" i="45" s="1"/>
  <c r="PRL224" i="45"/>
  <c r="PRL225" i="45" s="1"/>
  <c r="PRM224" i="45"/>
  <c r="PRM225" i="45" s="1"/>
  <c r="PRN224" i="45"/>
  <c r="PRN225" i="45" s="1"/>
  <c r="PRO224" i="45"/>
  <c r="PRO225" i="45" s="1"/>
  <c r="PRP224" i="45"/>
  <c r="PRP225" i="45" s="1"/>
  <c r="PRQ224" i="45"/>
  <c r="PRQ225" i="45" s="1"/>
  <c r="PRR224" i="45"/>
  <c r="PRR225" i="45" s="1"/>
  <c r="PRS224" i="45"/>
  <c r="PRS225" i="45" s="1"/>
  <c r="PRT224" i="45"/>
  <c r="PRT225" i="45" s="1"/>
  <c r="PRU224" i="45"/>
  <c r="PRU225" i="45" s="1"/>
  <c r="PRV224" i="45"/>
  <c r="PRV225" i="45" s="1"/>
  <c r="PRW224" i="45"/>
  <c r="PRW225" i="45" s="1"/>
  <c r="PRX224" i="45"/>
  <c r="PRX225" i="45" s="1"/>
  <c r="PRY224" i="45"/>
  <c r="PRY225" i="45" s="1"/>
  <c r="PRZ224" i="45"/>
  <c r="PRZ225" i="45" s="1"/>
  <c r="PSA224" i="45"/>
  <c r="PSA225" i="45" s="1"/>
  <c r="PSB224" i="45"/>
  <c r="PSB225" i="45" s="1"/>
  <c r="PSC224" i="45"/>
  <c r="PSC225" i="45" s="1"/>
  <c r="PSD224" i="45"/>
  <c r="PSD225" i="45" s="1"/>
  <c r="PSE224" i="45"/>
  <c r="PSE225" i="45" s="1"/>
  <c r="PSF224" i="45"/>
  <c r="PSF225" i="45" s="1"/>
  <c r="PSG224" i="45"/>
  <c r="PSG225" i="45" s="1"/>
  <c r="PSH224" i="45"/>
  <c r="PSH225" i="45" s="1"/>
  <c r="PSI224" i="45"/>
  <c r="PSI225" i="45" s="1"/>
  <c r="PSJ224" i="45"/>
  <c r="PSJ225" i="45" s="1"/>
  <c r="PSK224" i="45"/>
  <c r="PSK225" i="45" s="1"/>
  <c r="PSL224" i="45"/>
  <c r="PSL225" i="45" s="1"/>
  <c r="PSM224" i="45"/>
  <c r="PSM225" i="45" s="1"/>
  <c r="PSN224" i="45"/>
  <c r="PSN225" i="45" s="1"/>
  <c r="PSO224" i="45"/>
  <c r="PSO225" i="45" s="1"/>
  <c r="PSP224" i="45"/>
  <c r="PSP225" i="45" s="1"/>
  <c r="PSQ224" i="45"/>
  <c r="PSQ225" i="45" s="1"/>
  <c r="PSR224" i="45"/>
  <c r="PSR225" i="45" s="1"/>
  <c r="PSS224" i="45"/>
  <c r="PSS225" i="45" s="1"/>
  <c r="PST224" i="45"/>
  <c r="PST225" i="45" s="1"/>
  <c r="PSU224" i="45"/>
  <c r="PSU225" i="45" s="1"/>
  <c r="PSV224" i="45"/>
  <c r="PSV225" i="45" s="1"/>
  <c r="PSW224" i="45"/>
  <c r="PSW225" i="45" s="1"/>
  <c r="PSX224" i="45"/>
  <c r="PSX225" i="45" s="1"/>
  <c r="PSY224" i="45"/>
  <c r="PSY225" i="45" s="1"/>
  <c r="PSZ224" i="45"/>
  <c r="PSZ225" i="45" s="1"/>
  <c r="PTA224" i="45"/>
  <c r="PTA225" i="45" s="1"/>
  <c r="PTB224" i="45"/>
  <c r="PTB225" i="45" s="1"/>
  <c r="PTC224" i="45"/>
  <c r="PTC225" i="45" s="1"/>
  <c r="PTD224" i="45"/>
  <c r="PTD225" i="45" s="1"/>
  <c r="PTE224" i="45"/>
  <c r="PTE225" i="45" s="1"/>
  <c r="PTF224" i="45"/>
  <c r="PTF225" i="45" s="1"/>
  <c r="PTG224" i="45"/>
  <c r="PTG225" i="45" s="1"/>
  <c r="PTH224" i="45"/>
  <c r="PTH225" i="45" s="1"/>
  <c r="PTI224" i="45"/>
  <c r="PTI225" i="45" s="1"/>
  <c r="PTJ224" i="45"/>
  <c r="PTJ225" i="45" s="1"/>
  <c r="PTK224" i="45"/>
  <c r="PTK225" i="45" s="1"/>
  <c r="PTL224" i="45"/>
  <c r="PTL225" i="45" s="1"/>
  <c r="PTM224" i="45"/>
  <c r="PTM225" i="45" s="1"/>
  <c r="PTN224" i="45"/>
  <c r="PTN225" i="45" s="1"/>
  <c r="PTO224" i="45"/>
  <c r="PTO225" i="45" s="1"/>
  <c r="PTP224" i="45"/>
  <c r="PTP225" i="45" s="1"/>
  <c r="PTQ224" i="45"/>
  <c r="PTQ225" i="45" s="1"/>
  <c r="PTR224" i="45"/>
  <c r="PTR225" i="45" s="1"/>
  <c r="PTS224" i="45"/>
  <c r="PTS225" i="45" s="1"/>
  <c r="PTT224" i="45"/>
  <c r="PTT225" i="45" s="1"/>
  <c r="PTU224" i="45"/>
  <c r="PTU225" i="45" s="1"/>
  <c r="PTV224" i="45"/>
  <c r="PTV225" i="45" s="1"/>
  <c r="PTW224" i="45"/>
  <c r="PTW225" i="45" s="1"/>
  <c r="PTX224" i="45"/>
  <c r="PTX225" i="45" s="1"/>
  <c r="PTY224" i="45"/>
  <c r="PTY225" i="45" s="1"/>
  <c r="PTZ224" i="45"/>
  <c r="PTZ225" i="45" s="1"/>
  <c r="PUA224" i="45"/>
  <c r="PUA225" i="45" s="1"/>
  <c r="PUB224" i="45"/>
  <c r="PUB225" i="45" s="1"/>
  <c r="PUC224" i="45"/>
  <c r="PUC225" i="45" s="1"/>
  <c r="PUD224" i="45"/>
  <c r="PUD225" i="45" s="1"/>
  <c r="PUE224" i="45"/>
  <c r="PUE225" i="45" s="1"/>
  <c r="PUF224" i="45"/>
  <c r="PUF225" i="45" s="1"/>
  <c r="PUG224" i="45"/>
  <c r="PUG225" i="45" s="1"/>
  <c r="PUH224" i="45"/>
  <c r="PUH225" i="45" s="1"/>
  <c r="PUI224" i="45"/>
  <c r="PUI225" i="45" s="1"/>
  <c r="PUJ224" i="45"/>
  <c r="PUJ225" i="45" s="1"/>
  <c r="PUK224" i="45"/>
  <c r="PUK225" i="45" s="1"/>
  <c r="PUL224" i="45"/>
  <c r="PUL225" i="45" s="1"/>
  <c r="PUM224" i="45"/>
  <c r="PUM225" i="45" s="1"/>
  <c r="PUN224" i="45"/>
  <c r="PUN225" i="45" s="1"/>
  <c r="PUO224" i="45"/>
  <c r="PUO225" i="45" s="1"/>
  <c r="PUP224" i="45"/>
  <c r="PUP225" i="45" s="1"/>
  <c r="PUQ224" i="45"/>
  <c r="PUQ225" i="45" s="1"/>
  <c r="PUR224" i="45"/>
  <c r="PUR225" i="45" s="1"/>
  <c r="PUS224" i="45"/>
  <c r="PUS225" i="45" s="1"/>
  <c r="PUT224" i="45"/>
  <c r="PUT225" i="45" s="1"/>
  <c r="PUU224" i="45"/>
  <c r="PUU225" i="45" s="1"/>
  <c r="PUV224" i="45"/>
  <c r="PUV225" i="45" s="1"/>
  <c r="PUW224" i="45"/>
  <c r="PUW225" i="45" s="1"/>
  <c r="PUX224" i="45"/>
  <c r="PUX225" i="45" s="1"/>
  <c r="PUY224" i="45"/>
  <c r="PUY225" i="45" s="1"/>
  <c r="PUZ224" i="45"/>
  <c r="PUZ225" i="45" s="1"/>
  <c r="PVA224" i="45"/>
  <c r="PVA225" i="45" s="1"/>
  <c r="PVB224" i="45"/>
  <c r="PVB225" i="45" s="1"/>
  <c r="PVC224" i="45"/>
  <c r="PVC225" i="45" s="1"/>
  <c r="PVD224" i="45"/>
  <c r="PVD225" i="45" s="1"/>
  <c r="PVE224" i="45"/>
  <c r="PVE225" i="45" s="1"/>
  <c r="PVF224" i="45"/>
  <c r="PVF225" i="45" s="1"/>
  <c r="PVG224" i="45"/>
  <c r="PVG225" i="45" s="1"/>
  <c r="PVH224" i="45"/>
  <c r="PVH225" i="45" s="1"/>
  <c r="PVI224" i="45"/>
  <c r="PVI225" i="45" s="1"/>
  <c r="PVJ224" i="45"/>
  <c r="PVJ225" i="45" s="1"/>
  <c r="PVK224" i="45"/>
  <c r="PVK225" i="45" s="1"/>
  <c r="PVL224" i="45"/>
  <c r="PVL225" i="45" s="1"/>
  <c r="PVM224" i="45"/>
  <c r="PVM225" i="45" s="1"/>
  <c r="PVN224" i="45"/>
  <c r="PVN225" i="45" s="1"/>
  <c r="PVO224" i="45"/>
  <c r="PVO225" i="45" s="1"/>
  <c r="PVP224" i="45"/>
  <c r="PVP225" i="45" s="1"/>
  <c r="PVQ224" i="45"/>
  <c r="PVQ225" i="45" s="1"/>
  <c r="PVR224" i="45"/>
  <c r="PVR225" i="45" s="1"/>
  <c r="PVS224" i="45"/>
  <c r="PVS225" i="45" s="1"/>
  <c r="PVT224" i="45"/>
  <c r="PVT225" i="45" s="1"/>
  <c r="PVU224" i="45"/>
  <c r="PVU225" i="45" s="1"/>
  <c r="PVV224" i="45"/>
  <c r="PVV225" i="45" s="1"/>
  <c r="PVW224" i="45"/>
  <c r="PVW225" i="45" s="1"/>
  <c r="PVX224" i="45"/>
  <c r="PVX225" i="45" s="1"/>
  <c r="PVY224" i="45"/>
  <c r="PVY225" i="45" s="1"/>
  <c r="PVZ224" i="45"/>
  <c r="PVZ225" i="45" s="1"/>
  <c r="PWA224" i="45"/>
  <c r="PWA225" i="45" s="1"/>
  <c r="PWB224" i="45"/>
  <c r="PWB225" i="45" s="1"/>
  <c r="PWC224" i="45"/>
  <c r="PWC225" i="45" s="1"/>
  <c r="PWD224" i="45"/>
  <c r="PWD225" i="45" s="1"/>
  <c r="PWE224" i="45"/>
  <c r="PWE225" i="45" s="1"/>
  <c r="PWF224" i="45"/>
  <c r="PWF225" i="45" s="1"/>
  <c r="PWG224" i="45"/>
  <c r="PWG225" i="45" s="1"/>
  <c r="PWH224" i="45"/>
  <c r="PWH225" i="45" s="1"/>
  <c r="PWI224" i="45"/>
  <c r="PWI225" i="45" s="1"/>
  <c r="PWJ224" i="45"/>
  <c r="PWJ225" i="45" s="1"/>
  <c r="PWK224" i="45"/>
  <c r="PWK225" i="45" s="1"/>
  <c r="PWL224" i="45"/>
  <c r="PWL225" i="45" s="1"/>
  <c r="PWM224" i="45"/>
  <c r="PWM225" i="45" s="1"/>
  <c r="PWN224" i="45"/>
  <c r="PWN225" i="45" s="1"/>
  <c r="PWO224" i="45"/>
  <c r="PWO225" i="45" s="1"/>
  <c r="PWP224" i="45"/>
  <c r="PWP225" i="45" s="1"/>
  <c r="PWQ224" i="45"/>
  <c r="PWQ225" i="45" s="1"/>
  <c r="PWR224" i="45"/>
  <c r="PWR225" i="45" s="1"/>
  <c r="PWS224" i="45"/>
  <c r="PWS225" i="45" s="1"/>
  <c r="PWT224" i="45"/>
  <c r="PWT225" i="45" s="1"/>
  <c r="PWU224" i="45"/>
  <c r="PWU225" i="45" s="1"/>
  <c r="PWV224" i="45"/>
  <c r="PWV225" i="45" s="1"/>
  <c r="PWW224" i="45"/>
  <c r="PWW225" i="45" s="1"/>
  <c r="PWX224" i="45"/>
  <c r="PWX225" i="45" s="1"/>
  <c r="PWY224" i="45"/>
  <c r="PWY225" i="45" s="1"/>
  <c r="PWZ224" i="45"/>
  <c r="PWZ225" i="45" s="1"/>
  <c r="PXA224" i="45"/>
  <c r="PXA225" i="45" s="1"/>
  <c r="PXB224" i="45"/>
  <c r="PXB225" i="45" s="1"/>
  <c r="PXC224" i="45"/>
  <c r="PXC225" i="45" s="1"/>
  <c r="PXD224" i="45"/>
  <c r="PXD225" i="45" s="1"/>
  <c r="PXE224" i="45"/>
  <c r="PXE225" i="45" s="1"/>
  <c r="PXF224" i="45"/>
  <c r="PXF225" i="45" s="1"/>
  <c r="PXG224" i="45"/>
  <c r="PXG225" i="45" s="1"/>
  <c r="PXH224" i="45"/>
  <c r="PXH225" i="45" s="1"/>
  <c r="PXI224" i="45"/>
  <c r="PXI225" i="45" s="1"/>
  <c r="PXJ224" i="45"/>
  <c r="PXJ225" i="45" s="1"/>
  <c r="PXK224" i="45"/>
  <c r="PXK225" i="45" s="1"/>
  <c r="PXL224" i="45"/>
  <c r="PXL225" i="45" s="1"/>
  <c r="PXM224" i="45"/>
  <c r="PXM225" i="45" s="1"/>
  <c r="PXN224" i="45"/>
  <c r="PXN225" i="45" s="1"/>
  <c r="PXO224" i="45"/>
  <c r="PXO225" i="45" s="1"/>
  <c r="PXP224" i="45"/>
  <c r="PXP225" i="45" s="1"/>
  <c r="PXQ224" i="45"/>
  <c r="PXQ225" i="45" s="1"/>
  <c r="PXR224" i="45"/>
  <c r="PXR225" i="45" s="1"/>
  <c r="PXS224" i="45"/>
  <c r="PXS225" i="45" s="1"/>
  <c r="PXT224" i="45"/>
  <c r="PXT225" i="45" s="1"/>
  <c r="PXU224" i="45"/>
  <c r="PXU225" i="45" s="1"/>
  <c r="PXV224" i="45"/>
  <c r="PXV225" i="45" s="1"/>
  <c r="PXW224" i="45"/>
  <c r="PXW225" i="45" s="1"/>
  <c r="PXX224" i="45"/>
  <c r="PXX225" i="45" s="1"/>
  <c r="PXY224" i="45"/>
  <c r="PXY225" i="45" s="1"/>
  <c r="PXZ224" i="45"/>
  <c r="PXZ225" i="45" s="1"/>
  <c r="PYA224" i="45"/>
  <c r="PYA225" i="45" s="1"/>
  <c r="PYB224" i="45"/>
  <c r="PYB225" i="45" s="1"/>
  <c r="PYC224" i="45"/>
  <c r="PYC225" i="45" s="1"/>
  <c r="PYD224" i="45"/>
  <c r="PYD225" i="45" s="1"/>
  <c r="PYE224" i="45"/>
  <c r="PYE225" i="45" s="1"/>
  <c r="PYF224" i="45"/>
  <c r="PYF225" i="45" s="1"/>
  <c r="PYG224" i="45"/>
  <c r="PYG225" i="45" s="1"/>
  <c r="PYH224" i="45"/>
  <c r="PYH225" i="45" s="1"/>
  <c r="PYI224" i="45"/>
  <c r="PYI225" i="45" s="1"/>
  <c r="PYJ224" i="45"/>
  <c r="PYJ225" i="45" s="1"/>
  <c r="PYK224" i="45"/>
  <c r="PYK225" i="45" s="1"/>
  <c r="PYL224" i="45"/>
  <c r="PYL225" i="45" s="1"/>
  <c r="PYM224" i="45"/>
  <c r="PYM225" i="45" s="1"/>
  <c r="PYN224" i="45"/>
  <c r="PYN225" i="45" s="1"/>
  <c r="PYO224" i="45"/>
  <c r="PYO225" i="45" s="1"/>
  <c r="PYP224" i="45"/>
  <c r="PYP225" i="45" s="1"/>
  <c r="PYQ224" i="45"/>
  <c r="PYQ225" i="45" s="1"/>
  <c r="PYR224" i="45"/>
  <c r="PYR225" i="45" s="1"/>
  <c r="PYS224" i="45"/>
  <c r="PYS225" i="45" s="1"/>
  <c r="PYT224" i="45"/>
  <c r="PYT225" i="45" s="1"/>
  <c r="PYU224" i="45"/>
  <c r="PYU225" i="45" s="1"/>
  <c r="PYV224" i="45"/>
  <c r="PYV225" i="45" s="1"/>
  <c r="PYW224" i="45"/>
  <c r="PYW225" i="45" s="1"/>
  <c r="PYX224" i="45"/>
  <c r="PYX225" i="45" s="1"/>
  <c r="PYY224" i="45"/>
  <c r="PYY225" i="45" s="1"/>
  <c r="PYZ224" i="45"/>
  <c r="PYZ225" i="45" s="1"/>
  <c r="PZA224" i="45"/>
  <c r="PZA225" i="45" s="1"/>
  <c r="PZB224" i="45"/>
  <c r="PZB225" i="45" s="1"/>
  <c r="PZC224" i="45"/>
  <c r="PZC225" i="45" s="1"/>
  <c r="PZD224" i="45"/>
  <c r="PZD225" i="45" s="1"/>
  <c r="PZE224" i="45"/>
  <c r="PZE225" i="45" s="1"/>
  <c r="PZF224" i="45"/>
  <c r="PZF225" i="45" s="1"/>
  <c r="PZG224" i="45"/>
  <c r="PZG225" i="45" s="1"/>
  <c r="PZH224" i="45"/>
  <c r="PZH225" i="45" s="1"/>
  <c r="PZI224" i="45"/>
  <c r="PZI225" i="45" s="1"/>
  <c r="PZJ224" i="45"/>
  <c r="PZJ225" i="45" s="1"/>
  <c r="PZK224" i="45"/>
  <c r="PZK225" i="45" s="1"/>
  <c r="PZL224" i="45"/>
  <c r="PZL225" i="45" s="1"/>
  <c r="PZM224" i="45"/>
  <c r="PZM225" i="45" s="1"/>
  <c r="PZN224" i="45"/>
  <c r="PZN225" i="45" s="1"/>
  <c r="PZO224" i="45"/>
  <c r="PZO225" i="45" s="1"/>
  <c r="PZP224" i="45"/>
  <c r="PZP225" i="45" s="1"/>
  <c r="PZQ224" i="45"/>
  <c r="PZQ225" i="45" s="1"/>
  <c r="PZR224" i="45"/>
  <c r="PZR225" i="45" s="1"/>
  <c r="PZS224" i="45"/>
  <c r="PZS225" i="45" s="1"/>
  <c r="PZT224" i="45"/>
  <c r="PZT225" i="45" s="1"/>
  <c r="PZU224" i="45"/>
  <c r="PZU225" i="45" s="1"/>
  <c r="PZV224" i="45"/>
  <c r="PZV225" i="45" s="1"/>
  <c r="PZW224" i="45"/>
  <c r="PZW225" i="45" s="1"/>
  <c r="PZX224" i="45"/>
  <c r="PZX225" i="45" s="1"/>
  <c r="PZY224" i="45"/>
  <c r="PZY225" i="45" s="1"/>
  <c r="PZZ224" i="45"/>
  <c r="PZZ225" i="45" s="1"/>
  <c r="QAA224" i="45"/>
  <c r="QAA225" i="45" s="1"/>
  <c r="QAB224" i="45"/>
  <c r="QAB225" i="45" s="1"/>
  <c r="QAC224" i="45"/>
  <c r="QAC225" i="45" s="1"/>
  <c r="QAD224" i="45"/>
  <c r="QAD225" i="45" s="1"/>
  <c r="QAE224" i="45"/>
  <c r="QAE225" i="45" s="1"/>
  <c r="QAF224" i="45"/>
  <c r="QAF225" i="45" s="1"/>
  <c r="QAG224" i="45"/>
  <c r="QAG225" i="45" s="1"/>
  <c r="QAH224" i="45"/>
  <c r="QAH225" i="45" s="1"/>
  <c r="QAI224" i="45"/>
  <c r="QAI225" i="45" s="1"/>
  <c r="QAJ224" i="45"/>
  <c r="QAJ225" i="45" s="1"/>
  <c r="QAK224" i="45"/>
  <c r="QAK225" i="45" s="1"/>
  <c r="QAL224" i="45"/>
  <c r="QAL225" i="45" s="1"/>
  <c r="QAM224" i="45"/>
  <c r="QAM225" i="45" s="1"/>
  <c r="QAN224" i="45"/>
  <c r="QAN225" i="45" s="1"/>
  <c r="QAO224" i="45"/>
  <c r="QAO225" i="45" s="1"/>
  <c r="QAP224" i="45"/>
  <c r="QAP225" i="45" s="1"/>
  <c r="QAQ224" i="45"/>
  <c r="QAQ225" i="45" s="1"/>
  <c r="QAR224" i="45"/>
  <c r="QAR225" i="45" s="1"/>
  <c r="QAS224" i="45"/>
  <c r="QAS225" i="45" s="1"/>
  <c r="QAT224" i="45"/>
  <c r="QAT225" i="45" s="1"/>
  <c r="QAU224" i="45"/>
  <c r="QAU225" i="45" s="1"/>
  <c r="QAV224" i="45"/>
  <c r="QAV225" i="45" s="1"/>
  <c r="QAW224" i="45"/>
  <c r="QAW225" i="45" s="1"/>
  <c r="QAX224" i="45"/>
  <c r="QAX225" i="45" s="1"/>
  <c r="QAY224" i="45"/>
  <c r="QAY225" i="45" s="1"/>
  <c r="QAZ224" i="45"/>
  <c r="QAZ225" i="45" s="1"/>
  <c r="QBA224" i="45"/>
  <c r="QBA225" i="45" s="1"/>
  <c r="QBB224" i="45"/>
  <c r="QBB225" i="45" s="1"/>
  <c r="QBC224" i="45"/>
  <c r="QBC225" i="45" s="1"/>
  <c r="QBD224" i="45"/>
  <c r="QBD225" i="45" s="1"/>
  <c r="QBE224" i="45"/>
  <c r="QBE225" i="45" s="1"/>
  <c r="QBF224" i="45"/>
  <c r="QBF225" i="45" s="1"/>
  <c r="QBG224" i="45"/>
  <c r="QBG225" i="45" s="1"/>
  <c r="QBH224" i="45"/>
  <c r="QBH225" i="45" s="1"/>
  <c r="QBI224" i="45"/>
  <c r="QBI225" i="45" s="1"/>
  <c r="QBJ224" i="45"/>
  <c r="QBJ225" i="45" s="1"/>
  <c r="QBK224" i="45"/>
  <c r="QBK225" i="45" s="1"/>
  <c r="QBL224" i="45"/>
  <c r="QBL225" i="45" s="1"/>
  <c r="QBM224" i="45"/>
  <c r="QBM225" i="45" s="1"/>
  <c r="QBN224" i="45"/>
  <c r="QBN225" i="45" s="1"/>
  <c r="QBO224" i="45"/>
  <c r="QBO225" i="45" s="1"/>
  <c r="QBP224" i="45"/>
  <c r="QBP225" i="45" s="1"/>
  <c r="QBQ224" i="45"/>
  <c r="QBQ225" i="45" s="1"/>
  <c r="QBR224" i="45"/>
  <c r="QBR225" i="45" s="1"/>
  <c r="QBS224" i="45"/>
  <c r="QBS225" i="45" s="1"/>
  <c r="QBT224" i="45"/>
  <c r="QBT225" i="45" s="1"/>
  <c r="QBU224" i="45"/>
  <c r="QBU225" i="45" s="1"/>
  <c r="QBV224" i="45"/>
  <c r="QBV225" i="45" s="1"/>
  <c r="QBW224" i="45"/>
  <c r="QBW225" i="45" s="1"/>
  <c r="QBX224" i="45"/>
  <c r="QBX225" i="45" s="1"/>
  <c r="QBY224" i="45"/>
  <c r="QBY225" i="45" s="1"/>
  <c r="QBZ224" i="45"/>
  <c r="QBZ225" i="45" s="1"/>
  <c r="QCA224" i="45"/>
  <c r="QCA225" i="45" s="1"/>
  <c r="QCB224" i="45"/>
  <c r="QCB225" i="45" s="1"/>
  <c r="QCC224" i="45"/>
  <c r="QCC225" i="45" s="1"/>
  <c r="QCD224" i="45"/>
  <c r="QCD225" i="45" s="1"/>
  <c r="QCE224" i="45"/>
  <c r="QCE225" i="45" s="1"/>
  <c r="QCF224" i="45"/>
  <c r="QCF225" i="45" s="1"/>
  <c r="QCG224" i="45"/>
  <c r="QCG225" i="45" s="1"/>
  <c r="QCH224" i="45"/>
  <c r="QCH225" i="45" s="1"/>
  <c r="QCI224" i="45"/>
  <c r="QCI225" i="45" s="1"/>
  <c r="QCJ224" i="45"/>
  <c r="QCJ225" i="45" s="1"/>
  <c r="QCK224" i="45"/>
  <c r="QCK225" i="45" s="1"/>
  <c r="QCL224" i="45"/>
  <c r="QCL225" i="45" s="1"/>
  <c r="QCM224" i="45"/>
  <c r="QCM225" i="45" s="1"/>
  <c r="QCN224" i="45"/>
  <c r="QCN225" i="45" s="1"/>
  <c r="QCO224" i="45"/>
  <c r="QCO225" i="45" s="1"/>
  <c r="QCP224" i="45"/>
  <c r="QCP225" i="45" s="1"/>
  <c r="QCQ224" i="45"/>
  <c r="QCQ225" i="45" s="1"/>
  <c r="QCR224" i="45"/>
  <c r="QCR225" i="45" s="1"/>
  <c r="QCS224" i="45"/>
  <c r="QCS225" i="45" s="1"/>
  <c r="QCT224" i="45"/>
  <c r="QCT225" i="45" s="1"/>
  <c r="QCU224" i="45"/>
  <c r="QCU225" i="45" s="1"/>
  <c r="QCV224" i="45"/>
  <c r="QCV225" i="45" s="1"/>
  <c r="QCW224" i="45"/>
  <c r="QCW225" i="45" s="1"/>
  <c r="QCX224" i="45"/>
  <c r="QCX225" i="45" s="1"/>
  <c r="QCY224" i="45"/>
  <c r="QCY225" i="45" s="1"/>
  <c r="QCZ224" i="45"/>
  <c r="QCZ225" i="45" s="1"/>
  <c r="QDA224" i="45"/>
  <c r="QDA225" i="45" s="1"/>
  <c r="QDB224" i="45"/>
  <c r="QDB225" i="45" s="1"/>
  <c r="QDC224" i="45"/>
  <c r="QDC225" i="45" s="1"/>
  <c r="QDD224" i="45"/>
  <c r="QDD225" i="45" s="1"/>
  <c r="QDE224" i="45"/>
  <c r="QDE225" i="45" s="1"/>
  <c r="QDF224" i="45"/>
  <c r="QDF225" i="45" s="1"/>
  <c r="QDG224" i="45"/>
  <c r="QDG225" i="45" s="1"/>
  <c r="QDH224" i="45"/>
  <c r="QDH225" i="45" s="1"/>
  <c r="QDI224" i="45"/>
  <c r="QDI225" i="45" s="1"/>
  <c r="QDJ224" i="45"/>
  <c r="QDJ225" i="45" s="1"/>
  <c r="QDK224" i="45"/>
  <c r="QDK225" i="45" s="1"/>
  <c r="QDL224" i="45"/>
  <c r="QDL225" i="45" s="1"/>
  <c r="QDM224" i="45"/>
  <c r="QDM225" i="45" s="1"/>
  <c r="QDN224" i="45"/>
  <c r="QDN225" i="45" s="1"/>
  <c r="QDO224" i="45"/>
  <c r="QDO225" i="45" s="1"/>
  <c r="QDP224" i="45"/>
  <c r="QDP225" i="45" s="1"/>
  <c r="QDQ224" i="45"/>
  <c r="QDQ225" i="45" s="1"/>
  <c r="QDR224" i="45"/>
  <c r="QDR225" i="45" s="1"/>
  <c r="QDS224" i="45"/>
  <c r="QDS225" i="45" s="1"/>
  <c r="QDT224" i="45"/>
  <c r="QDT225" i="45" s="1"/>
  <c r="QDU224" i="45"/>
  <c r="QDU225" i="45" s="1"/>
  <c r="QDV224" i="45"/>
  <c r="QDV225" i="45" s="1"/>
  <c r="QDW224" i="45"/>
  <c r="QDW225" i="45" s="1"/>
  <c r="QDX224" i="45"/>
  <c r="QDX225" i="45" s="1"/>
  <c r="QDY224" i="45"/>
  <c r="QDY225" i="45" s="1"/>
  <c r="QDZ224" i="45"/>
  <c r="QDZ225" i="45" s="1"/>
  <c r="QEA224" i="45"/>
  <c r="QEA225" i="45" s="1"/>
  <c r="QEB224" i="45"/>
  <c r="QEB225" i="45" s="1"/>
  <c r="QEC224" i="45"/>
  <c r="QEC225" i="45" s="1"/>
  <c r="QED224" i="45"/>
  <c r="QED225" i="45" s="1"/>
  <c r="QEE224" i="45"/>
  <c r="QEE225" i="45" s="1"/>
  <c r="QEF224" i="45"/>
  <c r="QEF225" i="45" s="1"/>
  <c r="QEG224" i="45"/>
  <c r="QEG225" i="45" s="1"/>
  <c r="QEH224" i="45"/>
  <c r="QEH225" i="45" s="1"/>
  <c r="QEI224" i="45"/>
  <c r="QEI225" i="45" s="1"/>
  <c r="QEJ224" i="45"/>
  <c r="QEJ225" i="45" s="1"/>
  <c r="QEK224" i="45"/>
  <c r="QEK225" i="45" s="1"/>
  <c r="QEL224" i="45"/>
  <c r="QEL225" i="45" s="1"/>
  <c r="QEM224" i="45"/>
  <c r="QEM225" i="45" s="1"/>
  <c r="QEN224" i="45"/>
  <c r="QEN225" i="45" s="1"/>
  <c r="QEO224" i="45"/>
  <c r="QEO225" i="45" s="1"/>
  <c r="QEP224" i="45"/>
  <c r="QEP225" i="45" s="1"/>
  <c r="QEQ224" i="45"/>
  <c r="QEQ225" i="45" s="1"/>
  <c r="QER224" i="45"/>
  <c r="QER225" i="45" s="1"/>
  <c r="QES224" i="45"/>
  <c r="QES225" i="45" s="1"/>
  <c r="QET224" i="45"/>
  <c r="QET225" i="45" s="1"/>
  <c r="QEU224" i="45"/>
  <c r="QEU225" i="45" s="1"/>
  <c r="QEV224" i="45"/>
  <c r="QEV225" i="45" s="1"/>
  <c r="QEW224" i="45"/>
  <c r="QEW225" i="45" s="1"/>
  <c r="QEX224" i="45"/>
  <c r="QEX225" i="45" s="1"/>
  <c r="QEY224" i="45"/>
  <c r="QEY225" i="45" s="1"/>
  <c r="QEZ224" i="45"/>
  <c r="QEZ225" i="45" s="1"/>
  <c r="QFA224" i="45"/>
  <c r="QFA225" i="45" s="1"/>
  <c r="QFB224" i="45"/>
  <c r="QFB225" i="45" s="1"/>
  <c r="QFC224" i="45"/>
  <c r="QFC225" i="45" s="1"/>
  <c r="QFD224" i="45"/>
  <c r="QFD225" i="45" s="1"/>
  <c r="QFE224" i="45"/>
  <c r="QFE225" i="45" s="1"/>
  <c r="QFF224" i="45"/>
  <c r="QFF225" i="45" s="1"/>
  <c r="QFG224" i="45"/>
  <c r="QFG225" i="45" s="1"/>
  <c r="QFH224" i="45"/>
  <c r="QFH225" i="45" s="1"/>
  <c r="QFI224" i="45"/>
  <c r="QFI225" i="45" s="1"/>
  <c r="QFJ224" i="45"/>
  <c r="QFJ225" i="45" s="1"/>
  <c r="QFK224" i="45"/>
  <c r="QFK225" i="45" s="1"/>
  <c r="QFL224" i="45"/>
  <c r="QFL225" i="45" s="1"/>
  <c r="QFM224" i="45"/>
  <c r="QFM225" i="45" s="1"/>
  <c r="QFN224" i="45"/>
  <c r="QFN225" i="45" s="1"/>
  <c r="QFO224" i="45"/>
  <c r="QFO225" i="45" s="1"/>
  <c r="QFP224" i="45"/>
  <c r="QFP225" i="45" s="1"/>
  <c r="QFQ224" i="45"/>
  <c r="QFQ225" i="45" s="1"/>
  <c r="QFR224" i="45"/>
  <c r="QFR225" i="45" s="1"/>
  <c r="QFS224" i="45"/>
  <c r="QFS225" i="45" s="1"/>
  <c r="QFT224" i="45"/>
  <c r="QFT225" i="45" s="1"/>
  <c r="QFU224" i="45"/>
  <c r="QFU225" i="45" s="1"/>
  <c r="QFV224" i="45"/>
  <c r="QFV225" i="45" s="1"/>
  <c r="QFW224" i="45"/>
  <c r="QFW225" i="45" s="1"/>
  <c r="QFX224" i="45"/>
  <c r="QFX225" i="45" s="1"/>
  <c r="QFY224" i="45"/>
  <c r="QFY225" i="45" s="1"/>
  <c r="QFZ224" i="45"/>
  <c r="QFZ225" i="45" s="1"/>
  <c r="QGA224" i="45"/>
  <c r="QGA225" i="45" s="1"/>
  <c r="QGB224" i="45"/>
  <c r="QGB225" i="45" s="1"/>
  <c r="QGC224" i="45"/>
  <c r="QGC225" i="45" s="1"/>
  <c r="QGD224" i="45"/>
  <c r="QGD225" i="45" s="1"/>
  <c r="QGE224" i="45"/>
  <c r="QGE225" i="45" s="1"/>
  <c r="QGF224" i="45"/>
  <c r="QGF225" i="45" s="1"/>
  <c r="QGG224" i="45"/>
  <c r="QGG225" i="45" s="1"/>
  <c r="QGH224" i="45"/>
  <c r="QGH225" i="45" s="1"/>
  <c r="QGI224" i="45"/>
  <c r="QGI225" i="45" s="1"/>
  <c r="QGJ224" i="45"/>
  <c r="QGJ225" i="45" s="1"/>
  <c r="QGK224" i="45"/>
  <c r="QGK225" i="45" s="1"/>
  <c r="QGL224" i="45"/>
  <c r="QGL225" i="45" s="1"/>
  <c r="QGM224" i="45"/>
  <c r="QGM225" i="45" s="1"/>
  <c r="QGN224" i="45"/>
  <c r="QGN225" i="45" s="1"/>
  <c r="QGO224" i="45"/>
  <c r="QGO225" i="45" s="1"/>
  <c r="QGP224" i="45"/>
  <c r="QGP225" i="45" s="1"/>
  <c r="QGQ224" i="45"/>
  <c r="QGQ225" i="45" s="1"/>
  <c r="QGR224" i="45"/>
  <c r="QGR225" i="45" s="1"/>
  <c r="QGS224" i="45"/>
  <c r="QGS225" i="45" s="1"/>
  <c r="QGT224" i="45"/>
  <c r="QGT225" i="45" s="1"/>
  <c r="QGU224" i="45"/>
  <c r="QGU225" i="45" s="1"/>
  <c r="QGV224" i="45"/>
  <c r="QGV225" i="45" s="1"/>
  <c r="QGW224" i="45"/>
  <c r="QGW225" i="45" s="1"/>
  <c r="QGX224" i="45"/>
  <c r="QGX225" i="45" s="1"/>
  <c r="QGY224" i="45"/>
  <c r="QGY225" i="45" s="1"/>
  <c r="QGZ224" i="45"/>
  <c r="QGZ225" i="45" s="1"/>
  <c r="QHA224" i="45"/>
  <c r="QHA225" i="45" s="1"/>
  <c r="QHB224" i="45"/>
  <c r="QHB225" i="45" s="1"/>
  <c r="QHC224" i="45"/>
  <c r="QHC225" i="45" s="1"/>
  <c r="QHD224" i="45"/>
  <c r="QHD225" i="45" s="1"/>
  <c r="QHE224" i="45"/>
  <c r="QHE225" i="45" s="1"/>
  <c r="QHF224" i="45"/>
  <c r="QHF225" i="45" s="1"/>
  <c r="QHG224" i="45"/>
  <c r="QHG225" i="45" s="1"/>
  <c r="QHH224" i="45"/>
  <c r="QHH225" i="45" s="1"/>
  <c r="QHI224" i="45"/>
  <c r="QHI225" i="45" s="1"/>
  <c r="QHJ224" i="45"/>
  <c r="QHJ225" i="45" s="1"/>
  <c r="QHK224" i="45"/>
  <c r="QHK225" i="45" s="1"/>
  <c r="QHL224" i="45"/>
  <c r="QHL225" i="45" s="1"/>
  <c r="QHM224" i="45"/>
  <c r="QHM225" i="45" s="1"/>
  <c r="QHN224" i="45"/>
  <c r="QHN225" i="45" s="1"/>
  <c r="QHO224" i="45"/>
  <c r="QHO225" i="45" s="1"/>
  <c r="QHP224" i="45"/>
  <c r="QHP225" i="45" s="1"/>
  <c r="QHQ224" i="45"/>
  <c r="QHQ225" i="45" s="1"/>
  <c r="QHR224" i="45"/>
  <c r="QHR225" i="45" s="1"/>
  <c r="QHS224" i="45"/>
  <c r="QHS225" i="45" s="1"/>
  <c r="QHT224" i="45"/>
  <c r="QHT225" i="45" s="1"/>
  <c r="QHU224" i="45"/>
  <c r="QHU225" i="45" s="1"/>
  <c r="QHV224" i="45"/>
  <c r="QHV225" i="45" s="1"/>
  <c r="QHW224" i="45"/>
  <c r="QHW225" i="45" s="1"/>
  <c r="QHX224" i="45"/>
  <c r="QHX225" i="45" s="1"/>
  <c r="QHY224" i="45"/>
  <c r="QHY225" i="45" s="1"/>
  <c r="QHZ224" i="45"/>
  <c r="QHZ225" i="45" s="1"/>
  <c r="QIA224" i="45"/>
  <c r="QIA225" i="45" s="1"/>
  <c r="QIB224" i="45"/>
  <c r="QIB225" i="45" s="1"/>
  <c r="QIC224" i="45"/>
  <c r="QIC225" i="45" s="1"/>
  <c r="QID224" i="45"/>
  <c r="QID225" i="45" s="1"/>
  <c r="QIE224" i="45"/>
  <c r="QIE225" i="45" s="1"/>
  <c r="QIF224" i="45"/>
  <c r="QIF225" i="45" s="1"/>
  <c r="QIG224" i="45"/>
  <c r="QIG225" i="45" s="1"/>
  <c r="QIH224" i="45"/>
  <c r="QIH225" i="45" s="1"/>
  <c r="QII224" i="45"/>
  <c r="QII225" i="45" s="1"/>
  <c r="QIJ224" i="45"/>
  <c r="QIJ225" i="45" s="1"/>
  <c r="QIK224" i="45"/>
  <c r="QIK225" i="45" s="1"/>
  <c r="QIL224" i="45"/>
  <c r="QIL225" i="45" s="1"/>
  <c r="QIM224" i="45"/>
  <c r="QIM225" i="45" s="1"/>
  <c r="QIN224" i="45"/>
  <c r="QIN225" i="45" s="1"/>
  <c r="QIO224" i="45"/>
  <c r="QIO225" i="45" s="1"/>
  <c r="QIP224" i="45"/>
  <c r="QIP225" i="45" s="1"/>
  <c r="QIQ224" i="45"/>
  <c r="QIQ225" i="45" s="1"/>
  <c r="QIR224" i="45"/>
  <c r="QIR225" i="45" s="1"/>
  <c r="QIS224" i="45"/>
  <c r="QIS225" i="45" s="1"/>
  <c r="QIT224" i="45"/>
  <c r="QIT225" i="45" s="1"/>
  <c r="QIU224" i="45"/>
  <c r="QIU225" i="45" s="1"/>
  <c r="QIV224" i="45"/>
  <c r="QIV225" i="45" s="1"/>
  <c r="QIW224" i="45"/>
  <c r="QIW225" i="45" s="1"/>
  <c r="QIX224" i="45"/>
  <c r="QIX225" i="45" s="1"/>
  <c r="QIY224" i="45"/>
  <c r="QIY225" i="45" s="1"/>
  <c r="QIZ224" i="45"/>
  <c r="QIZ225" i="45" s="1"/>
  <c r="QJA224" i="45"/>
  <c r="QJA225" i="45" s="1"/>
  <c r="QJB224" i="45"/>
  <c r="QJB225" i="45" s="1"/>
  <c r="QJC224" i="45"/>
  <c r="QJC225" i="45" s="1"/>
  <c r="QJD224" i="45"/>
  <c r="QJD225" i="45" s="1"/>
  <c r="QJE224" i="45"/>
  <c r="QJE225" i="45" s="1"/>
  <c r="QJF224" i="45"/>
  <c r="QJF225" i="45" s="1"/>
  <c r="QJG224" i="45"/>
  <c r="QJG225" i="45" s="1"/>
  <c r="QJH224" i="45"/>
  <c r="QJH225" i="45" s="1"/>
  <c r="QJI224" i="45"/>
  <c r="QJI225" i="45" s="1"/>
  <c r="QJJ224" i="45"/>
  <c r="QJJ225" i="45" s="1"/>
  <c r="QJK224" i="45"/>
  <c r="QJK225" i="45" s="1"/>
  <c r="QJL224" i="45"/>
  <c r="QJL225" i="45" s="1"/>
  <c r="QJM224" i="45"/>
  <c r="QJM225" i="45" s="1"/>
  <c r="QJN224" i="45"/>
  <c r="QJN225" i="45" s="1"/>
  <c r="QJO224" i="45"/>
  <c r="QJO225" i="45" s="1"/>
  <c r="QJP224" i="45"/>
  <c r="QJP225" i="45" s="1"/>
  <c r="QJQ224" i="45"/>
  <c r="QJQ225" i="45" s="1"/>
  <c r="QJR224" i="45"/>
  <c r="QJR225" i="45" s="1"/>
  <c r="QJS224" i="45"/>
  <c r="QJS225" i="45" s="1"/>
  <c r="QJT224" i="45"/>
  <c r="QJT225" i="45" s="1"/>
  <c r="QJU224" i="45"/>
  <c r="QJU225" i="45" s="1"/>
  <c r="QJV224" i="45"/>
  <c r="QJV225" i="45" s="1"/>
  <c r="QJW224" i="45"/>
  <c r="QJW225" i="45" s="1"/>
  <c r="QJX224" i="45"/>
  <c r="QJX225" i="45" s="1"/>
  <c r="QJY224" i="45"/>
  <c r="QJY225" i="45" s="1"/>
  <c r="QJZ224" i="45"/>
  <c r="QJZ225" i="45" s="1"/>
  <c r="QKA224" i="45"/>
  <c r="QKA225" i="45" s="1"/>
  <c r="QKB224" i="45"/>
  <c r="QKB225" i="45" s="1"/>
  <c r="QKC224" i="45"/>
  <c r="QKC225" i="45" s="1"/>
  <c r="QKD224" i="45"/>
  <c r="QKD225" i="45" s="1"/>
  <c r="QKE224" i="45"/>
  <c r="QKE225" i="45" s="1"/>
  <c r="QKF224" i="45"/>
  <c r="QKF225" i="45" s="1"/>
  <c r="QKG224" i="45"/>
  <c r="QKG225" i="45" s="1"/>
  <c r="QKH224" i="45"/>
  <c r="QKH225" i="45" s="1"/>
  <c r="QKI224" i="45"/>
  <c r="QKI225" i="45" s="1"/>
  <c r="QKJ224" i="45"/>
  <c r="QKJ225" i="45" s="1"/>
  <c r="QKK224" i="45"/>
  <c r="QKK225" i="45" s="1"/>
  <c r="QKL224" i="45"/>
  <c r="QKL225" i="45" s="1"/>
  <c r="QKM224" i="45"/>
  <c r="QKM225" i="45" s="1"/>
  <c r="QKN224" i="45"/>
  <c r="QKN225" i="45" s="1"/>
  <c r="QKO224" i="45"/>
  <c r="QKO225" i="45" s="1"/>
  <c r="QKP224" i="45"/>
  <c r="QKP225" i="45" s="1"/>
  <c r="QKQ224" i="45"/>
  <c r="QKQ225" i="45" s="1"/>
  <c r="QKR224" i="45"/>
  <c r="QKR225" i="45" s="1"/>
  <c r="QKS224" i="45"/>
  <c r="QKS225" i="45" s="1"/>
  <c r="QKT224" i="45"/>
  <c r="QKT225" i="45" s="1"/>
  <c r="QKU224" i="45"/>
  <c r="QKU225" i="45" s="1"/>
  <c r="QKV224" i="45"/>
  <c r="QKV225" i="45" s="1"/>
  <c r="QKW224" i="45"/>
  <c r="QKW225" i="45" s="1"/>
  <c r="QKX224" i="45"/>
  <c r="QKX225" i="45" s="1"/>
  <c r="QKY224" i="45"/>
  <c r="QKY225" i="45" s="1"/>
  <c r="QKZ224" i="45"/>
  <c r="QKZ225" i="45" s="1"/>
  <c r="QLA224" i="45"/>
  <c r="QLA225" i="45" s="1"/>
  <c r="QLB224" i="45"/>
  <c r="QLB225" i="45" s="1"/>
  <c r="QLC224" i="45"/>
  <c r="QLC225" i="45" s="1"/>
  <c r="QLD224" i="45"/>
  <c r="QLD225" i="45" s="1"/>
  <c r="QLE224" i="45"/>
  <c r="QLE225" i="45" s="1"/>
  <c r="QLF224" i="45"/>
  <c r="QLF225" i="45" s="1"/>
  <c r="QLG224" i="45"/>
  <c r="QLG225" i="45" s="1"/>
  <c r="QLH224" i="45"/>
  <c r="QLH225" i="45" s="1"/>
  <c r="QLI224" i="45"/>
  <c r="QLI225" i="45" s="1"/>
  <c r="QLJ224" i="45"/>
  <c r="QLJ225" i="45" s="1"/>
  <c r="QLK224" i="45"/>
  <c r="QLK225" i="45" s="1"/>
  <c r="QLL224" i="45"/>
  <c r="QLL225" i="45" s="1"/>
  <c r="QLM224" i="45"/>
  <c r="QLM225" i="45" s="1"/>
  <c r="QLN224" i="45"/>
  <c r="QLN225" i="45" s="1"/>
  <c r="QLO224" i="45"/>
  <c r="QLO225" i="45" s="1"/>
  <c r="QLP224" i="45"/>
  <c r="QLP225" i="45" s="1"/>
  <c r="QLQ224" i="45"/>
  <c r="QLQ225" i="45" s="1"/>
  <c r="QLR224" i="45"/>
  <c r="QLR225" i="45" s="1"/>
  <c r="QLS224" i="45"/>
  <c r="QLS225" i="45" s="1"/>
  <c r="QLT224" i="45"/>
  <c r="QLT225" i="45" s="1"/>
  <c r="QLU224" i="45"/>
  <c r="QLU225" i="45" s="1"/>
  <c r="QLV224" i="45"/>
  <c r="QLV225" i="45" s="1"/>
  <c r="QLW224" i="45"/>
  <c r="QLW225" i="45" s="1"/>
  <c r="QLX224" i="45"/>
  <c r="QLX225" i="45" s="1"/>
  <c r="QLY224" i="45"/>
  <c r="QLY225" i="45" s="1"/>
  <c r="QLZ224" i="45"/>
  <c r="QLZ225" i="45" s="1"/>
  <c r="QMA224" i="45"/>
  <c r="QMA225" i="45" s="1"/>
  <c r="QMB224" i="45"/>
  <c r="QMB225" i="45" s="1"/>
  <c r="QMC224" i="45"/>
  <c r="QMC225" i="45" s="1"/>
  <c r="QMD224" i="45"/>
  <c r="QMD225" i="45" s="1"/>
  <c r="QME224" i="45"/>
  <c r="QME225" i="45" s="1"/>
  <c r="QMF224" i="45"/>
  <c r="QMF225" i="45" s="1"/>
  <c r="QMG224" i="45"/>
  <c r="QMG225" i="45" s="1"/>
  <c r="QMH224" i="45"/>
  <c r="QMH225" i="45" s="1"/>
  <c r="QMI224" i="45"/>
  <c r="QMI225" i="45" s="1"/>
  <c r="QMJ224" i="45"/>
  <c r="QMJ225" i="45" s="1"/>
  <c r="QMK224" i="45"/>
  <c r="QMK225" i="45" s="1"/>
  <c r="QML224" i="45"/>
  <c r="QML225" i="45" s="1"/>
  <c r="QMM224" i="45"/>
  <c r="QMM225" i="45" s="1"/>
  <c r="QMN224" i="45"/>
  <c r="QMN225" i="45" s="1"/>
  <c r="QMO224" i="45"/>
  <c r="QMO225" i="45" s="1"/>
  <c r="QMP224" i="45"/>
  <c r="QMP225" i="45" s="1"/>
  <c r="QMQ224" i="45"/>
  <c r="QMQ225" i="45" s="1"/>
  <c r="QMR224" i="45"/>
  <c r="QMR225" i="45" s="1"/>
  <c r="QMS224" i="45"/>
  <c r="QMS225" i="45" s="1"/>
  <c r="QMT224" i="45"/>
  <c r="QMT225" i="45" s="1"/>
  <c r="QMU224" i="45"/>
  <c r="QMU225" i="45" s="1"/>
  <c r="QMV224" i="45"/>
  <c r="QMV225" i="45" s="1"/>
  <c r="QMW224" i="45"/>
  <c r="QMW225" i="45" s="1"/>
  <c r="QMX224" i="45"/>
  <c r="QMX225" i="45" s="1"/>
  <c r="QMY224" i="45"/>
  <c r="QMY225" i="45" s="1"/>
  <c r="QMZ224" i="45"/>
  <c r="QMZ225" i="45" s="1"/>
  <c r="QNA224" i="45"/>
  <c r="QNA225" i="45" s="1"/>
  <c r="QNB224" i="45"/>
  <c r="QNB225" i="45" s="1"/>
  <c r="QNC224" i="45"/>
  <c r="QNC225" i="45" s="1"/>
  <c r="QND224" i="45"/>
  <c r="QND225" i="45" s="1"/>
  <c r="QNE224" i="45"/>
  <c r="QNE225" i="45" s="1"/>
  <c r="QNF224" i="45"/>
  <c r="QNF225" i="45" s="1"/>
  <c r="QNG224" i="45"/>
  <c r="QNG225" i="45" s="1"/>
  <c r="QNH224" i="45"/>
  <c r="QNH225" i="45" s="1"/>
  <c r="QNI224" i="45"/>
  <c r="QNI225" i="45" s="1"/>
  <c r="QNJ224" i="45"/>
  <c r="QNJ225" i="45" s="1"/>
  <c r="QNK224" i="45"/>
  <c r="QNK225" i="45" s="1"/>
  <c r="QNL224" i="45"/>
  <c r="QNL225" i="45" s="1"/>
  <c r="QNM224" i="45"/>
  <c r="QNM225" i="45" s="1"/>
  <c r="QNN224" i="45"/>
  <c r="QNN225" i="45" s="1"/>
  <c r="QNO224" i="45"/>
  <c r="QNO225" i="45" s="1"/>
  <c r="QNP224" i="45"/>
  <c r="QNP225" i="45" s="1"/>
  <c r="QNQ224" i="45"/>
  <c r="QNQ225" i="45" s="1"/>
  <c r="QNR224" i="45"/>
  <c r="QNR225" i="45" s="1"/>
  <c r="QNS224" i="45"/>
  <c r="QNS225" i="45" s="1"/>
  <c r="QNT224" i="45"/>
  <c r="QNT225" i="45" s="1"/>
  <c r="QNU224" i="45"/>
  <c r="QNU225" i="45" s="1"/>
  <c r="QNV224" i="45"/>
  <c r="QNV225" i="45" s="1"/>
  <c r="QNW224" i="45"/>
  <c r="QNW225" i="45" s="1"/>
  <c r="QNX224" i="45"/>
  <c r="QNX225" i="45" s="1"/>
  <c r="QNY224" i="45"/>
  <c r="QNY225" i="45" s="1"/>
  <c r="QNZ224" i="45"/>
  <c r="QNZ225" i="45" s="1"/>
  <c r="QOA224" i="45"/>
  <c r="QOA225" i="45" s="1"/>
  <c r="QOB224" i="45"/>
  <c r="QOB225" i="45" s="1"/>
  <c r="QOC224" i="45"/>
  <c r="QOC225" i="45" s="1"/>
  <c r="QOD224" i="45"/>
  <c r="QOD225" i="45" s="1"/>
  <c r="QOE224" i="45"/>
  <c r="QOE225" i="45" s="1"/>
  <c r="QOF224" i="45"/>
  <c r="QOF225" i="45" s="1"/>
  <c r="QOG224" i="45"/>
  <c r="QOG225" i="45" s="1"/>
  <c r="QOH224" i="45"/>
  <c r="QOH225" i="45" s="1"/>
  <c r="QOI224" i="45"/>
  <c r="QOI225" i="45" s="1"/>
  <c r="QOJ224" i="45"/>
  <c r="QOJ225" i="45" s="1"/>
  <c r="QOK224" i="45"/>
  <c r="QOK225" i="45" s="1"/>
  <c r="QOL224" i="45"/>
  <c r="QOL225" i="45" s="1"/>
  <c r="QOM224" i="45"/>
  <c r="QOM225" i="45" s="1"/>
  <c r="QON224" i="45"/>
  <c r="QON225" i="45" s="1"/>
  <c r="QOO224" i="45"/>
  <c r="QOO225" i="45" s="1"/>
  <c r="QOP224" i="45"/>
  <c r="QOP225" i="45" s="1"/>
  <c r="QOQ224" i="45"/>
  <c r="QOQ225" i="45" s="1"/>
  <c r="QOR224" i="45"/>
  <c r="QOR225" i="45" s="1"/>
  <c r="QOS224" i="45"/>
  <c r="QOS225" i="45" s="1"/>
  <c r="QOT224" i="45"/>
  <c r="QOT225" i="45" s="1"/>
  <c r="QOU224" i="45"/>
  <c r="QOU225" i="45" s="1"/>
  <c r="QOV224" i="45"/>
  <c r="QOV225" i="45" s="1"/>
  <c r="QOW224" i="45"/>
  <c r="QOW225" i="45" s="1"/>
  <c r="QOX224" i="45"/>
  <c r="QOX225" i="45" s="1"/>
  <c r="QOY224" i="45"/>
  <c r="QOY225" i="45" s="1"/>
  <c r="QOZ224" i="45"/>
  <c r="QOZ225" i="45" s="1"/>
  <c r="QPA224" i="45"/>
  <c r="QPA225" i="45" s="1"/>
  <c r="QPB224" i="45"/>
  <c r="QPB225" i="45" s="1"/>
  <c r="QPC224" i="45"/>
  <c r="QPC225" i="45" s="1"/>
  <c r="QPD224" i="45"/>
  <c r="QPD225" i="45" s="1"/>
  <c r="QPE224" i="45"/>
  <c r="QPE225" i="45" s="1"/>
  <c r="QPF224" i="45"/>
  <c r="QPF225" i="45" s="1"/>
  <c r="QPG224" i="45"/>
  <c r="QPG225" i="45" s="1"/>
  <c r="QPH224" i="45"/>
  <c r="QPH225" i="45" s="1"/>
  <c r="QPI224" i="45"/>
  <c r="QPI225" i="45" s="1"/>
  <c r="QPJ224" i="45"/>
  <c r="QPJ225" i="45" s="1"/>
  <c r="QPK224" i="45"/>
  <c r="QPK225" i="45" s="1"/>
  <c r="QPL224" i="45"/>
  <c r="QPL225" i="45" s="1"/>
  <c r="QPM224" i="45"/>
  <c r="QPM225" i="45" s="1"/>
  <c r="QPN224" i="45"/>
  <c r="QPN225" i="45" s="1"/>
  <c r="QPO224" i="45"/>
  <c r="QPO225" i="45" s="1"/>
  <c r="QPP224" i="45"/>
  <c r="QPP225" i="45" s="1"/>
  <c r="QPQ224" i="45"/>
  <c r="QPQ225" i="45" s="1"/>
  <c r="QPR224" i="45"/>
  <c r="QPR225" i="45" s="1"/>
  <c r="QPS224" i="45"/>
  <c r="QPS225" i="45" s="1"/>
  <c r="QPT224" i="45"/>
  <c r="QPT225" i="45" s="1"/>
  <c r="QPU224" i="45"/>
  <c r="QPU225" i="45" s="1"/>
  <c r="QPV224" i="45"/>
  <c r="QPV225" i="45" s="1"/>
  <c r="QPW224" i="45"/>
  <c r="QPW225" i="45" s="1"/>
  <c r="QPX224" i="45"/>
  <c r="QPX225" i="45" s="1"/>
  <c r="QPY224" i="45"/>
  <c r="QPY225" i="45" s="1"/>
  <c r="QPZ224" i="45"/>
  <c r="QPZ225" i="45" s="1"/>
  <c r="QQA224" i="45"/>
  <c r="QQA225" i="45" s="1"/>
  <c r="QQB224" i="45"/>
  <c r="QQB225" i="45" s="1"/>
  <c r="QQC224" i="45"/>
  <c r="QQC225" i="45" s="1"/>
  <c r="QQD224" i="45"/>
  <c r="QQD225" i="45" s="1"/>
  <c r="QQE224" i="45"/>
  <c r="QQE225" i="45" s="1"/>
  <c r="QQF224" i="45"/>
  <c r="QQF225" i="45" s="1"/>
  <c r="QQG224" i="45"/>
  <c r="QQG225" i="45" s="1"/>
  <c r="QQH224" i="45"/>
  <c r="QQH225" i="45" s="1"/>
  <c r="QQI224" i="45"/>
  <c r="QQI225" i="45" s="1"/>
  <c r="QQJ224" i="45"/>
  <c r="QQJ225" i="45" s="1"/>
  <c r="QQK224" i="45"/>
  <c r="QQK225" i="45" s="1"/>
  <c r="QQL224" i="45"/>
  <c r="QQL225" i="45" s="1"/>
  <c r="QQM224" i="45"/>
  <c r="QQM225" i="45" s="1"/>
  <c r="QQN224" i="45"/>
  <c r="QQN225" i="45" s="1"/>
  <c r="QQO224" i="45"/>
  <c r="QQO225" i="45" s="1"/>
  <c r="QQP224" i="45"/>
  <c r="QQP225" i="45" s="1"/>
  <c r="QQQ224" i="45"/>
  <c r="QQQ225" i="45" s="1"/>
  <c r="QQR224" i="45"/>
  <c r="QQR225" i="45" s="1"/>
  <c r="QQS224" i="45"/>
  <c r="QQS225" i="45" s="1"/>
  <c r="QQT224" i="45"/>
  <c r="QQT225" i="45" s="1"/>
  <c r="QQU224" i="45"/>
  <c r="QQU225" i="45" s="1"/>
  <c r="QQV224" i="45"/>
  <c r="QQV225" i="45" s="1"/>
  <c r="QQW224" i="45"/>
  <c r="QQW225" i="45" s="1"/>
  <c r="QQX224" i="45"/>
  <c r="QQX225" i="45" s="1"/>
  <c r="QQY224" i="45"/>
  <c r="QQY225" i="45" s="1"/>
  <c r="QQZ224" i="45"/>
  <c r="QQZ225" i="45" s="1"/>
  <c r="QRA224" i="45"/>
  <c r="QRA225" i="45" s="1"/>
  <c r="QRB224" i="45"/>
  <c r="QRB225" i="45" s="1"/>
  <c r="QRC224" i="45"/>
  <c r="QRC225" i="45" s="1"/>
  <c r="QRD224" i="45"/>
  <c r="QRD225" i="45" s="1"/>
  <c r="QRE224" i="45"/>
  <c r="QRE225" i="45" s="1"/>
  <c r="QRF224" i="45"/>
  <c r="QRF225" i="45" s="1"/>
  <c r="QRG224" i="45"/>
  <c r="QRG225" i="45" s="1"/>
  <c r="QRH224" i="45"/>
  <c r="QRH225" i="45" s="1"/>
  <c r="QRI224" i="45"/>
  <c r="QRI225" i="45" s="1"/>
  <c r="QRJ224" i="45"/>
  <c r="QRJ225" i="45" s="1"/>
  <c r="QRK224" i="45"/>
  <c r="QRK225" i="45" s="1"/>
  <c r="QRL224" i="45"/>
  <c r="QRL225" i="45" s="1"/>
  <c r="QRM224" i="45"/>
  <c r="QRM225" i="45" s="1"/>
  <c r="QRN224" i="45"/>
  <c r="QRN225" i="45" s="1"/>
  <c r="QRO224" i="45"/>
  <c r="QRO225" i="45" s="1"/>
  <c r="QRP224" i="45"/>
  <c r="QRP225" i="45" s="1"/>
  <c r="QRQ224" i="45"/>
  <c r="QRQ225" i="45" s="1"/>
  <c r="QRR224" i="45"/>
  <c r="QRR225" i="45" s="1"/>
  <c r="QRS224" i="45"/>
  <c r="QRS225" i="45" s="1"/>
  <c r="QRT224" i="45"/>
  <c r="QRT225" i="45" s="1"/>
  <c r="QRU224" i="45"/>
  <c r="QRU225" i="45" s="1"/>
  <c r="QRV224" i="45"/>
  <c r="QRV225" i="45" s="1"/>
  <c r="QRW224" i="45"/>
  <c r="QRW225" i="45" s="1"/>
  <c r="QRX224" i="45"/>
  <c r="QRX225" i="45" s="1"/>
  <c r="QRY224" i="45"/>
  <c r="QRY225" i="45" s="1"/>
  <c r="QRZ224" i="45"/>
  <c r="QRZ225" i="45" s="1"/>
  <c r="QSA224" i="45"/>
  <c r="QSA225" i="45" s="1"/>
  <c r="QSB224" i="45"/>
  <c r="QSB225" i="45" s="1"/>
  <c r="QSC224" i="45"/>
  <c r="QSC225" i="45" s="1"/>
  <c r="QSD224" i="45"/>
  <c r="QSD225" i="45" s="1"/>
  <c r="QSE224" i="45"/>
  <c r="QSE225" i="45" s="1"/>
  <c r="QSF224" i="45"/>
  <c r="QSF225" i="45" s="1"/>
  <c r="QSG224" i="45"/>
  <c r="QSG225" i="45" s="1"/>
  <c r="QSH224" i="45"/>
  <c r="QSH225" i="45" s="1"/>
  <c r="QSI224" i="45"/>
  <c r="QSI225" i="45" s="1"/>
  <c r="QSJ224" i="45"/>
  <c r="QSJ225" i="45" s="1"/>
  <c r="QSK224" i="45"/>
  <c r="QSK225" i="45" s="1"/>
  <c r="QSL224" i="45"/>
  <c r="QSL225" i="45" s="1"/>
  <c r="QSM224" i="45"/>
  <c r="QSM225" i="45" s="1"/>
  <c r="QSN224" i="45"/>
  <c r="QSN225" i="45" s="1"/>
  <c r="QSO224" i="45"/>
  <c r="QSO225" i="45" s="1"/>
  <c r="QSP224" i="45"/>
  <c r="QSP225" i="45" s="1"/>
  <c r="QSQ224" i="45"/>
  <c r="QSQ225" i="45" s="1"/>
  <c r="QSR224" i="45"/>
  <c r="QSR225" i="45" s="1"/>
  <c r="QSS224" i="45"/>
  <c r="QSS225" i="45" s="1"/>
  <c r="QST224" i="45"/>
  <c r="QST225" i="45" s="1"/>
  <c r="QSU224" i="45"/>
  <c r="QSU225" i="45" s="1"/>
  <c r="QSV224" i="45"/>
  <c r="QSV225" i="45" s="1"/>
  <c r="QSW224" i="45"/>
  <c r="QSW225" i="45" s="1"/>
  <c r="QSX224" i="45"/>
  <c r="QSX225" i="45" s="1"/>
  <c r="QSY224" i="45"/>
  <c r="QSY225" i="45" s="1"/>
  <c r="QSZ224" i="45"/>
  <c r="QSZ225" i="45" s="1"/>
  <c r="QTA224" i="45"/>
  <c r="QTA225" i="45" s="1"/>
  <c r="QTB224" i="45"/>
  <c r="QTB225" i="45" s="1"/>
  <c r="QTC224" i="45"/>
  <c r="QTC225" i="45" s="1"/>
  <c r="QTD224" i="45"/>
  <c r="QTD225" i="45" s="1"/>
  <c r="QTE224" i="45"/>
  <c r="QTE225" i="45" s="1"/>
  <c r="QTF224" i="45"/>
  <c r="QTF225" i="45" s="1"/>
  <c r="QTG224" i="45"/>
  <c r="QTG225" i="45" s="1"/>
  <c r="QTH224" i="45"/>
  <c r="QTH225" i="45" s="1"/>
  <c r="QTI224" i="45"/>
  <c r="QTI225" i="45" s="1"/>
  <c r="QTJ224" i="45"/>
  <c r="QTJ225" i="45" s="1"/>
  <c r="QTK224" i="45"/>
  <c r="QTK225" i="45" s="1"/>
  <c r="QTL224" i="45"/>
  <c r="QTL225" i="45" s="1"/>
  <c r="QTM224" i="45"/>
  <c r="QTM225" i="45" s="1"/>
  <c r="QTN224" i="45"/>
  <c r="QTN225" i="45" s="1"/>
  <c r="QTO224" i="45"/>
  <c r="QTO225" i="45" s="1"/>
  <c r="QTP224" i="45"/>
  <c r="QTP225" i="45" s="1"/>
  <c r="QTQ224" i="45"/>
  <c r="QTQ225" i="45" s="1"/>
  <c r="QTR224" i="45"/>
  <c r="QTR225" i="45" s="1"/>
  <c r="QTS224" i="45"/>
  <c r="QTS225" i="45" s="1"/>
  <c r="QTT224" i="45"/>
  <c r="QTT225" i="45" s="1"/>
  <c r="QTU224" i="45"/>
  <c r="QTU225" i="45" s="1"/>
  <c r="QTV224" i="45"/>
  <c r="QTV225" i="45" s="1"/>
  <c r="QTW224" i="45"/>
  <c r="QTW225" i="45" s="1"/>
  <c r="QTX224" i="45"/>
  <c r="QTX225" i="45" s="1"/>
  <c r="QTY224" i="45"/>
  <c r="QTY225" i="45" s="1"/>
  <c r="QTZ224" i="45"/>
  <c r="QTZ225" i="45" s="1"/>
  <c r="QUA224" i="45"/>
  <c r="QUA225" i="45" s="1"/>
  <c r="QUB224" i="45"/>
  <c r="QUB225" i="45" s="1"/>
  <c r="QUC224" i="45"/>
  <c r="QUC225" i="45" s="1"/>
  <c r="QUD224" i="45"/>
  <c r="QUD225" i="45" s="1"/>
  <c r="QUE224" i="45"/>
  <c r="QUE225" i="45" s="1"/>
  <c r="QUF224" i="45"/>
  <c r="QUF225" i="45" s="1"/>
  <c r="QUG224" i="45"/>
  <c r="QUG225" i="45" s="1"/>
  <c r="QUH224" i="45"/>
  <c r="QUH225" i="45" s="1"/>
  <c r="QUI224" i="45"/>
  <c r="QUI225" i="45" s="1"/>
  <c r="QUJ224" i="45"/>
  <c r="QUJ225" i="45" s="1"/>
  <c r="QUK224" i="45"/>
  <c r="QUK225" i="45" s="1"/>
  <c r="QUL224" i="45"/>
  <c r="QUL225" i="45" s="1"/>
  <c r="QUM224" i="45"/>
  <c r="QUM225" i="45" s="1"/>
  <c r="QUN224" i="45"/>
  <c r="QUN225" i="45" s="1"/>
  <c r="QUO224" i="45"/>
  <c r="QUO225" i="45" s="1"/>
  <c r="QUP224" i="45"/>
  <c r="QUP225" i="45" s="1"/>
  <c r="QUQ224" i="45"/>
  <c r="QUQ225" i="45" s="1"/>
  <c r="QUR224" i="45"/>
  <c r="QUR225" i="45" s="1"/>
  <c r="QUS224" i="45"/>
  <c r="QUS225" i="45" s="1"/>
  <c r="QUT224" i="45"/>
  <c r="QUT225" i="45" s="1"/>
  <c r="QUU224" i="45"/>
  <c r="QUU225" i="45" s="1"/>
  <c r="QUV224" i="45"/>
  <c r="QUV225" i="45" s="1"/>
  <c r="QUW224" i="45"/>
  <c r="QUW225" i="45" s="1"/>
  <c r="QUX224" i="45"/>
  <c r="QUX225" i="45" s="1"/>
  <c r="QUY224" i="45"/>
  <c r="QUY225" i="45" s="1"/>
  <c r="QUZ224" i="45"/>
  <c r="QUZ225" i="45" s="1"/>
  <c r="QVA224" i="45"/>
  <c r="QVA225" i="45" s="1"/>
  <c r="QVB224" i="45"/>
  <c r="QVB225" i="45" s="1"/>
  <c r="QVC224" i="45"/>
  <c r="QVC225" i="45" s="1"/>
  <c r="QVD224" i="45"/>
  <c r="QVD225" i="45" s="1"/>
  <c r="QVE224" i="45"/>
  <c r="QVE225" i="45" s="1"/>
  <c r="QVF224" i="45"/>
  <c r="QVF225" i="45" s="1"/>
  <c r="QVG224" i="45"/>
  <c r="QVG225" i="45" s="1"/>
  <c r="QVH224" i="45"/>
  <c r="QVH225" i="45" s="1"/>
  <c r="QVI224" i="45"/>
  <c r="QVI225" i="45" s="1"/>
  <c r="QVJ224" i="45"/>
  <c r="QVJ225" i="45" s="1"/>
  <c r="QVK224" i="45"/>
  <c r="QVK225" i="45" s="1"/>
  <c r="QVL224" i="45"/>
  <c r="QVL225" i="45" s="1"/>
  <c r="QVM224" i="45"/>
  <c r="QVM225" i="45" s="1"/>
  <c r="QVN224" i="45"/>
  <c r="QVN225" i="45" s="1"/>
  <c r="QVO224" i="45"/>
  <c r="QVO225" i="45" s="1"/>
  <c r="QVP224" i="45"/>
  <c r="QVP225" i="45" s="1"/>
  <c r="QVQ224" i="45"/>
  <c r="QVQ225" i="45" s="1"/>
  <c r="QVR224" i="45"/>
  <c r="QVR225" i="45" s="1"/>
  <c r="QVS224" i="45"/>
  <c r="QVS225" i="45" s="1"/>
  <c r="QVT224" i="45"/>
  <c r="QVT225" i="45" s="1"/>
  <c r="QVU224" i="45"/>
  <c r="QVU225" i="45" s="1"/>
  <c r="QVV224" i="45"/>
  <c r="QVV225" i="45" s="1"/>
  <c r="QVW224" i="45"/>
  <c r="QVW225" i="45" s="1"/>
  <c r="QVX224" i="45"/>
  <c r="QVX225" i="45" s="1"/>
  <c r="QVY224" i="45"/>
  <c r="QVY225" i="45" s="1"/>
  <c r="QVZ224" i="45"/>
  <c r="QVZ225" i="45" s="1"/>
  <c r="QWA224" i="45"/>
  <c r="QWA225" i="45" s="1"/>
  <c r="QWB224" i="45"/>
  <c r="QWB225" i="45" s="1"/>
  <c r="QWC224" i="45"/>
  <c r="QWC225" i="45" s="1"/>
  <c r="QWD224" i="45"/>
  <c r="QWD225" i="45" s="1"/>
  <c r="QWE224" i="45"/>
  <c r="QWE225" i="45" s="1"/>
  <c r="QWF224" i="45"/>
  <c r="QWF225" i="45" s="1"/>
  <c r="QWG224" i="45"/>
  <c r="QWG225" i="45" s="1"/>
  <c r="QWH224" i="45"/>
  <c r="QWH225" i="45" s="1"/>
  <c r="QWI224" i="45"/>
  <c r="QWI225" i="45" s="1"/>
  <c r="QWJ224" i="45"/>
  <c r="QWJ225" i="45" s="1"/>
  <c r="QWK224" i="45"/>
  <c r="QWK225" i="45" s="1"/>
  <c r="QWL224" i="45"/>
  <c r="QWL225" i="45" s="1"/>
  <c r="QWM224" i="45"/>
  <c r="QWM225" i="45" s="1"/>
  <c r="QWN224" i="45"/>
  <c r="QWN225" i="45" s="1"/>
  <c r="QWO224" i="45"/>
  <c r="QWO225" i="45" s="1"/>
  <c r="QWP224" i="45"/>
  <c r="QWP225" i="45" s="1"/>
  <c r="QWQ224" i="45"/>
  <c r="QWQ225" i="45" s="1"/>
  <c r="QWR224" i="45"/>
  <c r="QWR225" i="45" s="1"/>
  <c r="QWS224" i="45"/>
  <c r="QWS225" i="45" s="1"/>
  <c r="QWT224" i="45"/>
  <c r="QWT225" i="45" s="1"/>
  <c r="QWU224" i="45"/>
  <c r="QWU225" i="45" s="1"/>
  <c r="QWV224" i="45"/>
  <c r="QWV225" i="45" s="1"/>
  <c r="QWW224" i="45"/>
  <c r="QWW225" i="45" s="1"/>
  <c r="QWX224" i="45"/>
  <c r="QWX225" i="45" s="1"/>
  <c r="QWY224" i="45"/>
  <c r="QWY225" i="45" s="1"/>
  <c r="QWZ224" i="45"/>
  <c r="QWZ225" i="45" s="1"/>
  <c r="QXA224" i="45"/>
  <c r="QXA225" i="45" s="1"/>
  <c r="QXB224" i="45"/>
  <c r="QXB225" i="45" s="1"/>
  <c r="QXC224" i="45"/>
  <c r="QXC225" i="45" s="1"/>
  <c r="QXD224" i="45"/>
  <c r="QXD225" i="45" s="1"/>
  <c r="QXE224" i="45"/>
  <c r="QXE225" i="45" s="1"/>
  <c r="QXF224" i="45"/>
  <c r="QXF225" i="45" s="1"/>
  <c r="QXG224" i="45"/>
  <c r="QXG225" i="45" s="1"/>
  <c r="QXH224" i="45"/>
  <c r="QXH225" i="45" s="1"/>
  <c r="QXI224" i="45"/>
  <c r="QXI225" i="45" s="1"/>
  <c r="QXJ224" i="45"/>
  <c r="QXJ225" i="45" s="1"/>
  <c r="QXK224" i="45"/>
  <c r="QXK225" i="45" s="1"/>
  <c r="QXL224" i="45"/>
  <c r="QXL225" i="45" s="1"/>
  <c r="QXM224" i="45"/>
  <c r="QXM225" i="45" s="1"/>
  <c r="QXN224" i="45"/>
  <c r="QXN225" i="45" s="1"/>
  <c r="QXO224" i="45"/>
  <c r="QXO225" i="45" s="1"/>
  <c r="QXP224" i="45"/>
  <c r="QXP225" i="45" s="1"/>
  <c r="QXQ224" i="45"/>
  <c r="QXQ225" i="45" s="1"/>
  <c r="QXR224" i="45"/>
  <c r="QXR225" i="45" s="1"/>
  <c r="QXS224" i="45"/>
  <c r="QXS225" i="45" s="1"/>
  <c r="QXT224" i="45"/>
  <c r="QXT225" i="45" s="1"/>
  <c r="QXU224" i="45"/>
  <c r="QXU225" i="45" s="1"/>
  <c r="QXV224" i="45"/>
  <c r="QXV225" i="45" s="1"/>
  <c r="QXW224" i="45"/>
  <c r="QXW225" i="45" s="1"/>
  <c r="QXX224" i="45"/>
  <c r="QXX225" i="45" s="1"/>
  <c r="QXY224" i="45"/>
  <c r="QXY225" i="45" s="1"/>
  <c r="QXZ224" i="45"/>
  <c r="QXZ225" i="45" s="1"/>
  <c r="QYA224" i="45"/>
  <c r="QYA225" i="45" s="1"/>
  <c r="QYB224" i="45"/>
  <c r="QYB225" i="45" s="1"/>
  <c r="QYC224" i="45"/>
  <c r="QYC225" i="45" s="1"/>
  <c r="QYD224" i="45"/>
  <c r="QYD225" i="45" s="1"/>
  <c r="QYE224" i="45"/>
  <c r="QYE225" i="45" s="1"/>
  <c r="QYF224" i="45"/>
  <c r="QYF225" i="45" s="1"/>
  <c r="QYG224" i="45"/>
  <c r="QYG225" i="45" s="1"/>
  <c r="QYH224" i="45"/>
  <c r="QYH225" i="45" s="1"/>
  <c r="QYI224" i="45"/>
  <c r="QYI225" i="45" s="1"/>
  <c r="QYJ224" i="45"/>
  <c r="QYJ225" i="45" s="1"/>
  <c r="QYK224" i="45"/>
  <c r="QYK225" i="45" s="1"/>
  <c r="QYL224" i="45"/>
  <c r="QYL225" i="45" s="1"/>
  <c r="QYM224" i="45"/>
  <c r="QYM225" i="45" s="1"/>
  <c r="QYN224" i="45"/>
  <c r="QYN225" i="45" s="1"/>
  <c r="QYO224" i="45"/>
  <c r="QYO225" i="45" s="1"/>
  <c r="QYP224" i="45"/>
  <c r="QYP225" i="45" s="1"/>
  <c r="QYQ224" i="45"/>
  <c r="QYQ225" i="45" s="1"/>
  <c r="QYR224" i="45"/>
  <c r="QYR225" i="45" s="1"/>
  <c r="QYS224" i="45"/>
  <c r="QYS225" i="45" s="1"/>
  <c r="QYT224" i="45"/>
  <c r="QYT225" i="45" s="1"/>
  <c r="QYU224" i="45"/>
  <c r="QYU225" i="45" s="1"/>
  <c r="QYV224" i="45"/>
  <c r="QYV225" i="45" s="1"/>
  <c r="QYW224" i="45"/>
  <c r="QYW225" i="45" s="1"/>
  <c r="QYX224" i="45"/>
  <c r="QYX225" i="45" s="1"/>
  <c r="QYY224" i="45"/>
  <c r="QYY225" i="45" s="1"/>
  <c r="QYZ224" i="45"/>
  <c r="QYZ225" i="45" s="1"/>
  <c r="QZA224" i="45"/>
  <c r="QZA225" i="45" s="1"/>
  <c r="QZB224" i="45"/>
  <c r="QZB225" i="45" s="1"/>
  <c r="QZC224" i="45"/>
  <c r="QZC225" i="45" s="1"/>
  <c r="QZD224" i="45"/>
  <c r="QZD225" i="45" s="1"/>
  <c r="QZE224" i="45"/>
  <c r="QZE225" i="45" s="1"/>
  <c r="QZF224" i="45"/>
  <c r="QZF225" i="45" s="1"/>
  <c r="QZG224" i="45"/>
  <c r="QZG225" i="45" s="1"/>
  <c r="QZH224" i="45"/>
  <c r="QZH225" i="45" s="1"/>
  <c r="QZI224" i="45"/>
  <c r="QZI225" i="45" s="1"/>
  <c r="QZJ224" i="45"/>
  <c r="QZJ225" i="45" s="1"/>
  <c r="QZK224" i="45"/>
  <c r="QZK225" i="45" s="1"/>
  <c r="QZL224" i="45"/>
  <c r="QZL225" i="45" s="1"/>
  <c r="QZM224" i="45"/>
  <c r="QZM225" i="45" s="1"/>
  <c r="QZN224" i="45"/>
  <c r="QZN225" i="45" s="1"/>
  <c r="QZO224" i="45"/>
  <c r="QZO225" i="45" s="1"/>
  <c r="QZP224" i="45"/>
  <c r="QZP225" i="45" s="1"/>
  <c r="QZQ224" i="45"/>
  <c r="QZQ225" i="45" s="1"/>
  <c r="QZR224" i="45"/>
  <c r="QZR225" i="45" s="1"/>
  <c r="QZS224" i="45"/>
  <c r="QZS225" i="45" s="1"/>
  <c r="QZT224" i="45"/>
  <c r="QZT225" i="45" s="1"/>
  <c r="QZU224" i="45"/>
  <c r="QZU225" i="45" s="1"/>
  <c r="QZV224" i="45"/>
  <c r="QZV225" i="45" s="1"/>
  <c r="QZW224" i="45"/>
  <c r="QZW225" i="45" s="1"/>
  <c r="QZX224" i="45"/>
  <c r="QZX225" i="45" s="1"/>
  <c r="QZY224" i="45"/>
  <c r="QZY225" i="45" s="1"/>
  <c r="QZZ224" i="45"/>
  <c r="QZZ225" i="45" s="1"/>
  <c r="RAA224" i="45"/>
  <c r="RAA225" i="45" s="1"/>
  <c r="RAB224" i="45"/>
  <c r="RAB225" i="45" s="1"/>
  <c r="RAC224" i="45"/>
  <c r="RAC225" i="45" s="1"/>
  <c r="RAD224" i="45"/>
  <c r="RAD225" i="45" s="1"/>
  <c r="RAE224" i="45"/>
  <c r="RAE225" i="45" s="1"/>
  <c r="RAF224" i="45"/>
  <c r="RAF225" i="45" s="1"/>
  <c r="RAG224" i="45"/>
  <c r="RAG225" i="45" s="1"/>
  <c r="RAH224" i="45"/>
  <c r="RAH225" i="45" s="1"/>
  <c r="RAI224" i="45"/>
  <c r="RAI225" i="45" s="1"/>
  <c r="RAJ224" i="45"/>
  <c r="RAJ225" i="45" s="1"/>
  <c r="RAK224" i="45"/>
  <c r="RAK225" i="45" s="1"/>
  <c r="RAL224" i="45"/>
  <c r="RAL225" i="45" s="1"/>
  <c r="RAM224" i="45"/>
  <c r="RAM225" i="45" s="1"/>
  <c r="RAN224" i="45"/>
  <c r="RAN225" i="45" s="1"/>
  <c r="RAO224" i="45"/>
  <c r="RAO225" i="45" s="1"/>
  <c r="RAP224" i="45"/>
  <c r="RAP225" i="45" s="1"/>
  <c r="RAQ224" i="45"/>
  <c r="RAQ225" i="45" s="1"/>
  <c r="RAR224" i="45"/>
  <c r="RAR225" i="45" s="1"/>
  <c r="RAS224" i="45"/>
  <c r="RAS225" i="45" s="1"/>
  <c r="RAT224" i="45"/>
  <c r="RAT225" i="45" s="1"/>
  <c r="RAU224" i="45"/>
  <c r="RAU225" i="45" s="1"/>
  <c r="RAV224" i="45"/>
  <c r="RAV225" i="45" s="1"/>
  <c r="RAW224" i="45"/>
  <c r="RAW225" i="45" s="1"/>
  <c r="RAX224" i="45"/>
  <c r="RAX225" i="45" s="1"/>
  <c r="RAY224" i="45"/>
  <c r="RAY225" i="45" s="1"/>
  <c r="RAZ224" i="45"/>
  <c r="RAZ225" i="45" s="1"/>
  <c r="RBA224" i="45"/>
  <c r="RBA225" i="45" s="1"/>
  <c r="RBB224" i="45"/>
  <c r="RBB225" i="45" s="1"/>
  <c r="RBC224" i="45"/>
  <c r="RBC225" i="45" s="1"/>
  <c r="RBD224" i="45"/>
  <c r="RBD225" i="45" s="1"/>
  <c r="RBE224" i="45"/>
  <c r="RBE225" i="45" s="1"/>
  <c r="RBF224" i="45"/>
  <c r="RBF225" i="45" s="1"/>
  <c r="RBG224" i="45"/>
  <c r="RBG225" i="45" s="1"/>
  <c r="RBH224" i="45"/>
  <c r="RBH225" i="45" s="1"/>
  <c r="RBI224" i="45"/>
  <c r="RBI225" i="45" s="1"/>
  <c r="RBJ224" i="45"/>
  <c r="RBJ225" i="45" s="1"/>
  <c r="RBK224" i="45"/>
  <c r="RBK225" i="45" s="1"/>
  <c r="RBL224" i="45"/>
  <c r="RBL225" i="45" s="1"/>
  <c r="RBM224" i="45"/>
  <c r="RBM225" i="45" s="1"/>
  <c r="RBN224" i="45"/>
  <c r="RBN225" i="45" s="1"/>
  <c r="RBO224" i="45"/>
  <c r="RBO225" i="45" s="1"/>
  <c r="RBP224" i="45"/>
  <c r="RBP225" i="45" s="1"/>
  <c r="RBQ224" i="45"/>
  <c r="RBQ225" i="45" s="1"/>
  <c r="RBR224" i="45"/>
  <c r="RBR225" i="45" s="1"/>
  <c r="RBS224" i="45"/>
  <c r="RBS225" i="45" s="1"/>
  <c r="RBT224" i="45"/>
  <c r="RBT225" i="45" s="1"/>
  <c r="RBU224" i="45"/>
  <c r="RBU225" i="45" s="1"/>
  <c r="RBV224" i="45"/>
  <c r="RBV225" i="45" s="1"/>
  <c r="RBW224" i="45"/>
  <c r="RBW225" i="45" s="1"/>
  <c r="RBX224" i="45"/>
  <c r="RBX225" i="45" s="1"/>
  <c r="RBY224" i="45"/>
  <c r="RBY225" i="45" s="1"/>
  <c r="RBZ224" i="45"/>
  <c r="RBZ225" i="45" s="1"/>
  <c r="RCA224" i="45"/>
  <c r="RCA225" i="45" s="1"/>
  <c r="RCB224" i="45"/>
  <c r="RCB225" i="45" s="1"/>
  <c r="RCC224" i="45"/>
  <c r="RCC225" i="45" s="1"/>
  <c r="RCD224" i="45"/>
  <c r="RCD225" i="45" s="1"/>
  <c r="RCE224" i="45"/>
  <c r="RCE225" i="45" s="1"/>
  <c r="RCF224" i="45"/>
  <c r="RCF225" i="45" s="1"/>
  <c r="RCG224" i="45"/>
  <c r="RCG225" i="45" s="1"/>
  <c r="RCH224" i="45"/>
  <c r="RCH225" i="45" s="1"/>
  <c r="RCI224" i="45"/>
  <c r="RCI225" i="45" s="1"/>
  <c r="RCJ224" i="45"/>
  <c r="RCJ225" i="45" s="1"/>
  <c r="RCK224" i="45"/>
  <c r="RCK225" i="45" s="1"/>
  <c r="RCL224" i="45"/>
  <c r="RCL225" i="45" s="1"/>
  <c r="RCM224" i="45"/>
  <c r="RCM225" i="45" s="1"/>
  <c r="RCN224" i="45"/>
  <c r="RCN225" i="45" s="1"/>
  <c r="RCO224" i="45"/>
  <c r="RCO225" i="45" s="1"/>
  <c r="RCP224" i="45"/>
  <c r="RCP225" i="45" s="1"/>
  <c r="RCQ224" i="45"/>
  <c r="RCQ225" i="45" s="1"/>
  <c r="RCR224" i="45"/>
  <c r="RCR225" i="45" s="1"/>
  <c r="RCS224" i="45"/>
  <c r="RCS225" i="45" s="1"/>
  <c r="RCT224" i="45"/>
  <c r="RCT225" i="45" s="1"/>
  <c r="RCU224" i="45"/>
  <c r="RCU225" i="45" s="1"/>
  <c r="RCV224" i="45"/>
  <c r="RCV225" i="45" s="1"/>
  <c r="RCW224" i="45"/>
  <c r="RCW225" i="45" s="1"/>
  <c r="RCX224" i="45"/>
  <c r="RCX225" i="45" s="1"/>
  <c r="RCY224" i="45"/>
  <c r="RCY225" i="45" s="1"/>
  <c r="RCZ224" i="45"/>
  <c r="RCZ225" i="45" s="1"/>
  <c r="RDA224" i="45"/>
  <c r="RDA225" i="45" s="1"/>
  <c r="RDB224" i="45"/>
  <c r="RDB225" i="45" s="1"/>
  <c r="RDC224" i="45"/>
  <c r="RDC225" i="45" s="1"/>
  <c r="RDD224" i="45"/>
  <c r="RDD225" i="45" s="1"/>
  <c r="RDE224" i="45"/>
  <c r="RDE225" i="45" s="1"/>
  <c r="RDF224" i="45"/>
  <c r="RDF225" i="45" s="1"/>
  <c r="RDG224" i="45"/>
  <c r="RDG225" i="45" s="1"/>
  <c r="RDH224" i="45"/>
  <c r="RDH225" i="45" s="1"/>
  <c r="RDI224" i="45"/>
  <c r="RDI225" i="45" s="1"/>
  <c r="RDJ224" i="45"/>
  <c r="RDJ225" i="45" s="1"/>
  <c r="RDK224" i="45"/>
  <c r="RDK225" i="45" s="1"/>
  <c r="RDL224" i="45"/>
  <c r="RDL225" i="45" s="1"/>
  <c r="RDM224" i="45"/>
  <c r="RDM225" i="45" s="1"/>
  <c r="RDN224" i="45"/>
  <c r="RDN225" i="45" s="1"/>
  <c r="RDO224" i="45"/>
  <c r="RDO225" i="45" s="1"/>
  <c r="RDP224" i="45"/>
  <c r="RDP225" i="45" s="1"/>
  <c r="RDQ224" i="45"/>
  <c r="RDQ225" i="45" s="1"/>
  <c r="RDR224" i="45"/>
  <c r="RDR225" i="45" s="1"/>
  <c r="RDS224" i="45"/>
  <c r="RDS225" i="45" s="1"/>
  <c r="RDT224" i="45"/>
  <c r="RDT225" i="45" s="1"/>
  <c r="RDU224" i="45"/>
  <c r="RDU225" i="45" s="1"/>
  <c r="RDV224" i="45"/>
  <c r="RDV225" i="45" s="1"/>
  <c r="RDW224" i="45"/>
  <c r="RDW225" i="45" s="1"/>
  <c r="RDX224" i="45"/>
  <c r="RDX225" i="45" s="1"/>
  <c r="RDY224" i="45"/>
  <c r="RDY225" i="45" s="1"/>
  <c r="RDZ224" i="45"/>
  <c r="RDZ225" i="45" s="1"/>
  <c r="REA224" i="45"/>
  <c r="REA225" i="45" s="1"/>
  <c r="REB224" i="45"/>
  <c r="REB225" i="45" s="1"/>
  <c r="REC224" i="45"/>
  <c r="REC225" i="45" s="1"/>
  <c r="RED224" i="45"/>
  <c r="RED225" i="45" s="1"/>
  <c r="REE224" i="45"/>
  <c r="REE225" i="45" s="1"/>
  <c r="REF224" i="45"/>
  <c r="REF225" i="45" s="1"/>
  <c r="REG224" i="45"/>
  <c r="REG225" i="45" s="1"/>
  <c r="REH224" i="45"/>
  <c r="REH225" i="45" s="1"/>
  <c r="REI224" i="45"/>
  <c r="REI225" i="45" s="1"/>
  <c r="REJ224" i="45"/>
  <c r="REJ225" i="45" s="1"/>
  <c r="REK224" i="45"/>
  <c r="REK225" i="45" s="1"/>
  <c r="REL224" i="45"/>
  <c r="REL225" i="45" s="1"/>
  <c r="REM224" i="45"/>
  <c r="REM225" i="45" s="1"/>
  <c r="REN224" i="45"/>
  <c r="REN225" i="45" s="1"/>
  <c r="REO224" i="45"/>
  <c r="REO225" i="45" s="1"/>
  <c r="REP224" i="45"/>
  <c r="REP225" i="45" s="1"/>
  <c r="REQ224" i="45"/>
  <c r="REQ225" i="45" s="1"/>
  <c r="RER224" i="45"/>
  <c r="RER225" i="45" s="1"/>
  <c r="RES224" i="45"/>
  <c r="RES225" i="45" s="1"/>
  <c r="RET224" i="45"/>
  <c r="RET225" i="45" s="1"/>
  <c r="REU224" i="45"/>
  <c r="REU225" i="45" s="1"/>
  <c r="REV224" i="45"/>
  <c r="REV225" i="45" s="1"/>
  <c r="REW224" i="45"/>
  <c r="REW225" i="45" s="1"/>
  <c r="REX224" i="45"/>
  <c r="REX225" i="45" s="1"/>
  <c r="REY224" i="45"/>
  <c r="REY225" i="45" s="1"/>
  <c r="REZ224" i="45"/>
  <c r="REZ225" i="45" s="1"/>
  <c r="RFA224" i="45"/>
  <c r="RFA225" i="45" s="1"/>
  <c r="RFB224" i="45"/>
  <c r="RFB225" i="45" s="1"/>
  <c r="RFC224" i="45"/>
  <c r="RFC225" i="45" s="1"/>
  <c r="RFD224" i="45"/>
  <c r="RFD225" i="45" s="1"/>
  <c r="RFE224" i="45"/>
  <c r="RFE225" i="45" s="1"/>
  <c r="RFF224" i="45"/>
  <c r="RFF225" i="45" s="1"/>
  <c r="RFG224" i="45"/>
  <c r="RFG225" i="45" s="1"/>
  <c r="RFH224" i="45"/>
  <c r="RFH225" i="45" s="1"/>
  <c r="RFI224" i="45"/>
  <c r="RFI225" i="45" s="1"/>
  <c r="RFJ224" i="45"/>
  <c r="RFJ225" i="45" s="1"/>
  <c r="RFK224" i="45"/>
  <c r="RFK225" i="45" s="1"/>
  <c r="RFL224" i="45"/>
  <c r="RFL225" i="45" s="1"/>
  <c r="RFM224" i="45"/>
  <c r="RFM225" i="45" s="1"/>
  <c r="RFN224" i="45"/>
  <c r="RFN225" i="45" s="1"/>
  <c r="RFO224" i="45"/>
  <c r="RFO225" i="45" s="1"/>
  <c r="RFP224" i="45"/>
  <c r="RFP225" i="45" s="1"/>
  <c r="RFQ224" i="45"/>
  <c r="RFQ225" i="45" s="1"/>
  <c r="RFR224" i="45"/>
  <c r="RFR225" i="45" s="1"/>
  <c r="RFS224" i="45"/>
  <c r="RFS225" i="45" s="1"/>
  <c r="RFT224" i="45"/>
  <c r="RFT225" i="45" s="1"/>
  <c r="RFU224" i="45"/>
  <c r="RFU225" i="45" s="1"/>
  <c r="RFV224" i="45"/>
  <c r="RFV225" i="45" s="1"/>
  <c r="RFW224" i="45"/>
  <c r="RFW225" i="45" s="1"/>
  <c r="RFX224" i="45"/>
  <c r="RFX225" i="45" s="1"/>
  <c r="RFY224" i="45"/>
  <c r="RFY225" i="45" s="1"/>
  <c r="RFZ224" i="45"/>
  <c r="RFZ225" i="45" s="1"/>
  <c r="RGA224" i="45"/>
  <c r="RGA225" i="45" s="1"/>
  <c r="RGB224" i="45"/>
  <c r="RGB225" i="45" s="1"/>
  <c r="RGC224" i="45"/>
  <c r="RGC225" i="45" s="1"/>
  <c r="RGD224" i="45"/>
  <c r="RGD225" i="45" s="1"/>
  <c r="RGE224" i="45"/>
  <c r="RGE225" i="45" s="1"/>
  <c r="RGF224" i="45"/>
  <c r="RGF225" i="45" s="1"/>
  <c r="RGG224" i="45"/>
  <c r="RGG225" i="45" s="1"/>
  <c r="RGH224" i="45"/>
  <c r="RGH225" i="45" s="1"/>
  <c r="RGI224" i="45"/>
  <c r="RGI225" i="45" s="1"/>
  <c r="RGJ224" i="45"/>
  <c r="RGJ225" i="45" s="1"/>
  <c r="RGK224" i="45"/>
  <c r="RGK225" i="45" s="1"/>
  <c r="RGL224" i="45"/>
  <c r="RGL225" i="45" s="1"/>
  <c r="RGM224" i="45"/>
  <c r="RGM225" i="45" s="1"/>
  <c r="RGN224" i="45"/>
  <c r="RGN225" i="45" s="1"/>
  <c r="RGO224" i="45"/>
  <c r="RGO225" i="45" s="1"/>
  <c r="RGP224" i="45"/>
  <c r="RGP225" i="45" s="1"/>
  <c r="RGQ224" i="45"/>
  <c r="RGQ225" i="45" s="1"/>
  <c r="RGR224" i="45"/>
  <c r="RGR225" i="45" s="1"/>
  <c r="RGS224" i="45"/>
  <c r="RGS225" i="45" s="1"/>
  <c r="RGT224" i="45"/>
  <c r="RGT225" i="45" s="1"/>
  <c r="RGU224" i="45"/>
  <c r="RGU225" i="45" s="1"/>
  <c r="RGV224" i="45"/>
  <c r="RGV225" i="45" s="1"/>
  <c r="RGW224" i="45"/>
  <c r="RGW225" i="45" s="1"/>
  <c r="RGX224" i="45"/>
  <c r="RGX225" i="45" s="1"/>
  <c r="RGY224" i="45"/>
  <c r="RGY225" i="45" s="1"/>
  <c r="RGZ224" i="45"/>
  <c r="RGZ225" i="45" s="1"/>
  <c r="RHA224" i="45"/>
  <c r="RHA225" i="45" s="1"/>
  <c r="RHB224" i="45"/>
  <c r="RHB225" i="45" s="1"/>
  <c r="RHC224" i="45"/>
  <c r="RHC225" i="45" s="1"/>
  <c r="RHD224" i="45"/>
  <c r="RHD225" i="45" s="1"/>
  <c r="RHE224" i="45"/>
  <c r="RHE225" i="45" s="1"/>
  <c r="RHF224" i="45"/>
  <c r="RHF225" i="45" s="1"/>
  <c r="RHG224" i="45"/>
  <c r="RHG225" i="45" s="1"/>
  <c r="RHH224" i="45"/>
  <c r="RHH225" i="45" s="1"/>
  <c r="RHI224" i="45"/>
  <c r="RHI225" i="45" s="1"/>
  <c r="RHJ224" i="45"/>
  <c r="RHJ225" i="45" s="1"/>
  <c r="RHK224" i="45"/>
  <c r="RHK225" i="45" s="1"/>
  <c r="RHL224" i="45"/>
  <c r="RHL225" i="45" s="1"/>
  <c r="RHM224" i="45"/>
  <c r="RHM225" i="45" s="1"/>
  <c r="RHN224" i="45"/>
  <c r="RHN225" i="45" s="1"/>
  <c r="RHO224" i="45"/>
  <c r="RHO225" i="45" s="1"/>
  <c r="RHP224" i="45"/>
  <c r="RHP225" i="45" s="1"/>
  <c r="RHQ224" i="45"/>
  <c r="RHQ225" i="45" s="1"/>
  <c r="RHR224" i="45"/>
  <c r="RHR225" i="45" s="1"/>
  <c r="RHS224" i="45"/>
  <c r="RHS225" i="45" s="1"/>
  <c r="RHT224" i="45"/>
  <c r="RHT225" i="45" s="1"/>
  <c r="RHU224" i="45"/>
  <c r="RHU225" i="45" s="1"/>
  <c r="RHV224" i="45"/>
  <c r="RHV225" i="45" s="1"/>
  <c r="RHW224" i="45"/>
  <c r="RHW225" i="45" s="1"/>
  <c r="RHX224" i="45"/>
  <c r="RHX225" i="45" s="1"/>
  <c r="RHY224" i="45"/>
  <c r="RHY225" i="45" s="1"/>
  <c r="RHZ224" i="45"/>
  <c r="RHZ225" i="45" s="1"/>
  <c r="RIA224" i="45"/>
  <c r="RIA225" i="45" s="1"/>
  <c r="RIB224" i="45"/>
  <c r="RIB225" i="45" s="1"/>
  <c r="RIC224" i="45"/>
  <c r="RIC225" i="45" s="1"/>
  <c r="RID224" i="45"/>
  <c r="RID225" i="45" s="1"/>
  <c r="RIE224" i="45"/>
  <c r="RIE225" i="45" s="1"/>
  <c r="RIF224" i="45"/>
  <c r="RIF225" i="45" s="1"/>
  <c r="RIG224" i="45"/>
  <c r="RIG225" i="45" s="1"/>
  <c r="RIH224" i="45"/>
  <c r="RIH225" i="45" s="1"/>
  <c r="RII224" i="45"/>
  <c r="RII225" i="45" s="1"/>
  <c r="RIJ224" i="45"/>
  <c r="RIJ225" i="45" s="1"/>
  <c r="RIK224" i="45"/>
  <c r="RIK225" i="45" s="1"/>
  <c r="RIL224" i="45"/>
  <c r="RIL225" i="45" s="1"/>
  <c r="RIM224" i="45"/>
  <c r="RIM225" i="45" s="1"/>
  <c r="RIN224" i="45"/>
  <c r="RIN225" i="45" s="1"/>
  <c r="RIO224" i="45"/>
  <c r="RIO225" i="45" s="1"/>
  <c r="RIP224" i="45"/>
  <c r="RIP225" i="45" s="1"/>
  <c r="RIQ224" i="45"/>
  <c r="RIQ225" i="45" s="1"/>
  <c r="RIR224" i="45"/>
  <c r="RIR225" i="45" s="1"/>
  <c r="RIS224" i="45"/>
  <c r="RIS225" i="45" s="1"/>
  <c r="RIT224" i="45"/>
  <c r="RIT225" i="45" s="1"/>
  <c r="RIU224" i="45"/>
  <c r="RIU225" i="45" s="1"/>
  <c r="RIV224" i="45"/>
  <c r="RIV225" i="45" s="1"/>
  <c r="RIW224" i="45"/>
  <c r="RIW225" i="45" s="1"/>
  <c r="RIX224" i="45"/>
  <c r="RIX225" i="45" s="1"/>
  <c r="RIY224" i="45"/>
  <c r="RIY225" i="45" s="1"/>
  <c r="RIZ224" i="45"/>
  <c r="RIZ225" i="45" s="1"/>
  <c r="RJA224" i="45"/>
  <c r="RJA225" i="45" s="1"/>
  <c r="RJB224" i="45"/>
  <c r="RJB225" i="45" s="1"/>
  <c r="RJC224" i="45"/>
  <c r="RJC225" i="45" s="1"/>
  <c r="RJD224" i="45"/>
  <c r="RJD225" i="45" s="1"/>
  <c r="RJE224" i="45"/>
  <c r="RJE225" i="45" s="1"/>
  <c r="RJF224" i="45"/>
  <c r="RJF225" i="45" s="1"/>
  <c r="RJG224" i="45"/>
  <c r="RJG225" i="45" s="1"/>
  <c r="RJH224" i="45"/>
  <c r="RJH225" i="45" s="1"/>
  <c r="RJI224" i="45"/>
  <c r="RJI225" i="45" s="1"/>
  <c r="RJJ224" i="45"/>
  <c r="RJJ225" i="45" s="1"/>
  <c r="RJK224" i="45"/>
  <c r="RJK225" i="45" s="1"/>
  <c r="RJL224" i="45"/>
  <c r="RJL225" i="45" s="1"/>
  <c r="RJM224" i="45"/>
  <c r="RJM225" i="45" s="1"/>
  <c r="RJN224" i="45"/>
  <c r="RJN225" i="45" s="1"/>
  <c r="RJO224" i="45"/>
  <c r="RJO225" i="45" s="1"/>
  <c r="RJP224" i="45"/>
  <c r="RJP225" i="45" s="1"/>
  <c r="RJQ224" i="45"/>
  <c r="RJQ225" i="45" s="1"/>
  <c r="RJR224" i="45"/>
  <c r="RJR225" i="45" s="1"/>
  <c r="RJS224" i="45"/>
  <c r="RJS225" i="45" s="1"/>
  <c r="RJT224" i="45"/>
  <c r="RJT225" i="45" s="1"/>
  <c r="RJU224" i="45"/>
  <c r="RJU225" i="45" s="1"/>
  <c r="RJV224" i="45"/>
  <c r="RJV225" i="45" s="1"/>
  <c r="RJW224" i="45"/>
  <c r="RJW225" i="45" s="1"/>
  <c r="RJX224" i="45"/>
  <c r="RJX225" i="45" s="1"/>
  <c r="RJY224" i="45"/>
  <c r="RJY225" i="45" s="1"/>
  <c r="RJZ224" i="45"/>
  <c r="RJZ225" i="45" s="1"/>
  <c r="RKA224" i="45"/>
  <c r="RKA225" i="45" s="1"/>
  <c r="RKB224" i="45"/>
  <c r="RKB225" i="45" s="1"/>
  <c r="RKC224" i="45"/>
  <c r="RKC225" i="45" s="1"/>
  <c r="RKD224" i="45"/>
  <c r="RKD225" i="45" s="1"/>
  <c r="RKE224" i="45"/>
  <c r="RKE225" i="45" s="1"/>
  <c r="RKF224" i="45"/>
  <c r="RKF225" i="45" s="1"/>
  <c r="RKG224" i="45"/>
  <c r="RKG225" i="45" s="1"/>
  <c r="RKH224" i="45"/>
  <c r="RKH225" i="45" s="1"/>
  <c r="RKI224" i="45"/>
  <c r="RKI225" i="45" s="1"/>
  <c r="RKJ224" i="45"/>
  <c r="RKJ225" i="45" s="1"/>
  <c r="RKK224" i="45"/>
  <c r="RKK225" i="45" s="1"/>
  <c r="RKL224" i="45"/>
  <c r="RKL225" i="45" s="1"/>
  <c r="RKM224" i="45"/>
  <c r="RKM225" i="45" s="1"/>
  <c r="RKN224" i="45"/>
  <c r="RKN225" i="45" s="1"/>
  <c r="RKO224" i="45"/>
  <c r="RKO225" i="45" s="1"/>
  <c r="RKP224" i="45"/>
  <c r="RKP225" i="45" s="1"/>
  <c r="RKQ224" i="45"/>
  <c r="RKQ225" i="45" s="1"/>
  <c r="RKR224" i="45"/>
  <c r="RKR225" i="45" s="1"/>
  <c r="RKS224" i="45"/>
  <c r="RKS225" i="45" s="1"/>
  <c r="RKT224" i="45"/>
  <c r="RKT225" i="45" s="1"/>
  <c r="RKU224" i="45"/>
  <c r="RKU225" i="45" s="1"/>
  <c r="RKV224" i="45"/>
  <c r="RKV225" i="45" s="1"/>
  <c r="RKW224" i="45"/>
  <c r="RKW225" i="45" s="1"/>
  <c r="RKX224" i="45"/>
  <c r="RKX225" i="45" s="1"/>
  <c r="RKY224" i="45"/>
  <c r="RKY225" i="45" s="1"/>
  <c r="RKZ224" i="45"/>
  <c r="RKZ225" i="45" s="1"/>
  <c r="RLA224" i="45"/>
  <c r="RLA225" i="45" s="1"/>
  <c r="RLB224" i="45"/>
  <c r="RLB225" i="45" s="1"/>
  <c r="RLC224" i="45"/>
  <c r="RLC225" i="45" s="1"/>
  <c r="RLD224" i="45"/>
  <c r="RLD225" i="45" s="1"/>
  <c r="RLE224" i="45"/>
  <c r="RLE225" i="45" s="1"/>
  <c r="RLF224" i="45"/>
  <c r="RLF225" i="45" s="1"/>
  <c r="RLG224" i="45"/>
  <c r="RLG225" i="45" s="1"/>
  <c r="RLH224" i="45"/>
  <c r="RLH225" i="45" s="1"/>
  <c r="RLI224" i="45"/>
  <c r="RLI225" i="45" s="1"/>
  <c r="RLJ224" i="45"/>
  <c r="RLJ225" i="45" s="1"/>
  <c r="RLK224" i="45"/>
  <c r="RLK225" i="45" s="1"/>
  <c r="RLL224" i="45"/>
  <c r="RLL225" i="45" s="1"/>
  <c r="RLM224" i="45"/>
  <c r="RLM225" i="45" s="1"/>
  <c r="RLN224" i="45"/>
  <c r="RLN225" i="45" s="1"/>
  <c r="RLO224" i="45"/>
  <c r="RLO225" i="45" s="1"/>
  <c r="RLP224" i="45"/>
  <c r="RLP225" i="45" s="1"/>
  <c r="RLQ224" i="45"/>
  <c r="RLQ225" i="45" s="1"/>
  <c r="RLR224" i="45"/>
  <c r="RLR225" i="45" s="1"/>
  <c r="RLS224" i="45"/>
  <c r="RLS225" i="45" s="1"/>
  <c r="RLT224" i="45"/>
  <c r="RLT225" i="45" s="1"/>
  <c r="RLU224" i="45"/>
  <c r="RLU225" i="45" s="1"/>
  <c r="RLV224" i="45"/>
  <c r="RLV225" i="45" s="1"/>
  <c r="RLW224" i="45"/>
  <c r="RLW225" i="45" s="1"/>
  <c r="RLX224" i="45"/>
  <c r="RLX225" i="45" s="1"/>
  <c r="RLY224" i="45"/>
  <c r="RLY225" i="45" s="1"/>
  <c r="RLZ224" i="45"/>
  <c r="RLZ225" i="45" s="1"/>
  <c r="RMA224" i="45"/>
  <c r="RMA225" i="45" s="1"/>
  <c r="RMB224" i="45"/>
  <c r="RMB225" i="45" s="1"/>
  <c r="RMC224" i="45"/>
  <c r="RMC225" i="45" s="1"/>
  <c r="RMD224" i="45"/>
  <c r="RMD225" i="45" s="1"/>
  <c r="RME224" i="45"/>
  <c r="RME225" i="45" s="1"/>
  <c r="RMF224" i="45"/>
  <c r="RMF225" i="45" s="1"/>
  <c r="RMG224" i="45"/>
  <c r="RMG225" i="45" s="1"/>
  <c r="RMH224" i="45"/>
  <c r="RMH225" i="45" s="1"/>
  <c r="RMI224" i="45"/>
  <c r="RMI225" i="45" s="1"/>
  <c r="RMJ224" i="45"/>
  <c r="RMJ225" i="45" s="1"/>
  <c r="RMK224" i="45"/>
  <c r="RMK225" i="45" s="1"/>
  <c r="RML224" i="45"/>
  <c r="RML225" i="45" s="1"/>
  <c r="RMM224" i="45"/>
  <c r="RMM225" i="45" s="1"/>
  <c r="RMN224" i="45"/>
  <c r="RMN225" i="45" s="1"/>
  <c r="RMO224" i="45"/>
  <c r="RMO225" i="45" s="1"/>
  <c r="RMP224" i="45"/>
  <c r="RMP225" i="45" s="1"/>
  <c r="RMQ224" i="45"/>
  <c r="RMQ225" i="45" s="1"/>
  <c r="RMR224" i="45"/>
  <c r="RMR225" i="45" s="1"/>
  <c r="RMS224" i="45"/>
  <c r="RMS225" i="45" s="1"/>
  <c r="RMT224" i="45"/>
  <c r="RMT225" i="45" s="1"/>
  <c r="RMU224" i="45"/>
  <c r="RMU225" i="45" s="1"/>
  <c r="RMV224" i="45"/>
  <c r="RMV225" i="45" s="1"/>
  <c r="RMW224" i="45"/>
  <c r="RMW225" i="45" s="1"/>
  <c r="RMX224" i="45"/>
  <c r="RMX225" i="45" s="1"/>
  <c r="RMY224" i="45"/>
  <c r="RMY225" i="45" s="1"/>
  <c r="RMZ224" i="45"/>
  <c r="RMZ225" i="45" s="1"/>
  <c r="RNA224" i="45"/>
  <c r="RNA225" i="45" s="1"/>
  <c r="RNB224" i="45"/>
  <c r="RNB225" i="45" s="1"/>
  <c r="RNC224" i="45"/>
  <c r="RNC225" i="45" s="1"/>
  <c r="RND224" i="45"/>
  <c r="RND225" i="45" s="1"/>
  <c r="RNE224" i="45"/>
  <c r="RNE225" i="45" s="1"/>
  <c r="RNF224" i="45"/>
  <c r="RNF225" i="45" s="1"/>
  <c r="RNG224" i="45"/>
  <c r="RNG225" i="45" s="1"/>
  <c r="RNH224" i="45"/>
  <c r="RNH225" i="45" s="1"/>
  <c r="RNI224" i="45"/>
  <c r="RNI225" i="45" s="1"/>
  <c r="RNJ224" i="45"/>
  <c r="RNJ225" i="45" s="1"/>
  <c r="RNK224" i="45"/>
  <c r="RNK225" i="45" s="1"/>
  <c r="RNL224" i="45"/>
  <c r="RNL225" i="45" s="1"/>
  <c r="RNM224" i="45"/>
  <c r="RNM225" i="45" s="1"/>
  <c r="RNN224" i="45"/>
  <c r="RNN225" i="45" s="1"/>
  <c r="RNO224" i="45"/>
  <c r="RNO225" i="45" s="1"/>
  <c r="RNP224" i="45"/>
  <c r="RNP225" i="45" s="1"/>
  <c r="RNQ224" i="45"/>
  <c r="RNQ225" i="45" s="1"/>
  <c r="RNR224" i="45"/>
  <c r="RNR225" i="45" s="1"/>
  <c r="RNS224" i="45"/>
  <c r="RNS225" i="45" s="1"/>
  <c r="RNT224" i="45"/>
  <c r="RNT225" i="45" s="1"/>
  <c r="RNU224" i="45"/>
  <c r="RNU225" i="45" s="1"/>
  <c r="RNV224" i="45"/>
  <c r="RNV225" i="45" s="1"/>
  <c r="RNW224" i="45"/>
  <c r="RNW225" i="45" s="1"/>
  <c r="RNX224" i="45"/>
  <c r="RNX225" i="45" s="1"/>
  <c r="RNY224" i="45"/>
  <c r="RNY225" i="45" s="1"/>
  <c r="RNZ224" i="45"/>
  <c r="RNZ225" i="45" s="1"/>
  <c r="ROA224" i="45"/>
  <c r="ROA225" i="45" s="1"/>
  <c r="ROB224" i="45"/>
  <c r="ROB225" i="45" s="1"/>
  <c r="ROC224" i="45"/>
  <c r="ROC225" i="45" s="1"/>
  <c r="ROD224" i="45"/>
  <c r="ROD225" i="45" s="1"/>
  <c r="ROE224" i="45"/>
  <c r="ROE225" i="45" s="1"/>
  <c r="ROF224" i="45"/>
  <c r="ROF225" i="45" s="1"/>
  <c r="ROG224" i="45"/>
  <c r="ROG225" i="45" s="1"/>
  <c r="ROH224" i="45"/>
  <c r="ROH225" i="45" s="1"/>
  <c r="ROI224" i="45"/>
  <c r="ROI225" i="45" s="1"/>
  <c r="ROJ224" i="45"/>
  <c r="ROJ225" i="45" s="1"/>
  <c r="ROK224" i="45"/>
  <c r="ROK225" i="45" s="1"/>
  <c r="ROL224" i="45"/>
  <c r="ROL225" i="45" s="1"/>
  <c r="ROM224" i="45"/>
  <c r="ROM225" i="45" s="1"/>
  <c r="RON224" i="45"/>
  <c r="RON225" i="45" s="1"/>
  <c r="ROO224" i="45"/>
  <c r="ROO225" i="45" s="1"/>
  <c r="ROP224" i="45"/>
  <c r="ROP225" i="45" s="1"/>
  <c r="ROQ224" i="45"/>
  <c r="ROQ225" i="45" s="1"/>
  <c r="ROR224" i="45"/>
  <c r="ROR225" i="45" s="1"/>
  <c r="ROS224" i="45"/>
  <c r="ROS225" i="45" s="1"/>
  <c r="ROT224" i="45"/>
  <c r="ROT225" i="45" s="1"/>
  <c r="ROU224" i="45"/>
  <c r="ROU225" i="45" s="1"/>
  <c r="ROV224" i="45"/>
  <c r="ROV225" i="45" s="1"/>
  <c r="ROW224" i="45"/>
  <c r="ROW225" i="45" s="1"/>
  <c r="ROX224" i="45"/>
  <c r="ROX225" i="45" s="1"/>
  <c r="ROY224" i="45"/>
  <c r="ROY225" i="45" s="1"/>
  <c r="ROZ224" i="45"/>
  <c r="ROZ225" i="45" s="1"/>
  <c r="RPA224" i="45"/>
  <c r="RPA225" i="45" s="1"/>
  <c r="RPB224" i="45"/>
  <c r="RPB225" i="45" s="1"/>
  <c r="RPC224" i="45"/>
  <c r="RPC225" i="45" s="1"/>
  <c r="RPD224" i="45"/>
  <c r="RPD225" i="45" s="1"/>
  <c r="RPE224" i="45"/>
  <c r="RPE225" i="45" s="1"/>
  <c r="RPF224" i="45"/>
  <c r="RPF225" i="45" s="1"/>
  <c r="RPG224" i="45"/>
  <c r="RPG225" i="45" s="1"/>
  <c r="RPH224" i="45"/>
  <c r="RPH225" i="45" s="1"/>
  <c r="RPI224" i="45"/>
  <c r="RPI225" i="45" s="1"/>
  <c r="RPJ224" i="45"/>
  <c r="RPJ225" i="45" s="1"/>
  <c r="RPK224" i="45"/>
  <c r="RPK225" i="45" s="1"/>
  <c r="RPL224" i="45"/>
  <c r="RPL225" i="45" s="1"/>
  <c r="RPM224" i="45"/>
  <c r="RPM225" i="45" s="1"/>
  <c r="RPN224" i="45"/>
  <c r="RPN225" i="45" s="1"/>
  <c r="RPO224" i="45"/>
  <c r="RPO225" i="45" s="1"/>
  <c r="RPP224" i="45"/>
  <c r="RPP225" i="45" s="1"/>
  <c r="RPQ224" i="45"/>
  <c r="RPQ225" i="45" s="1"/>
  <c r="RPR224" i="45"/>
  <c r="RPR225" i="45" s="1"/>
  <c r="RPS224" i="45"/>
  <c r="RPS225" i="45" s="1"/>
  <c r="RPT224" i="45"/>
  <c r="RPT225" i="45" s="1"/>
  <c r="RPU224" i="45"/>
  <c r="RPU225" i="45" s="1"/>
  <c r="RPV224" i="45"/>
  <c r="RPV225" i="45" s="1"/>
  <c r="RPW224" i="45"/>
  <c r="RPW225" i="45" s="1"/>
  <c r="RPX224" i="45"/>
  <c r="RPX225" i="45" s="1"/>
  <c r="RPY224" i="45"/>
  <c r="RPY225" i="45" s="1"/>
  <c r="RPZ224" i="45"/>
  <c r="RPZ225" i="45" s="1"/>
  <c r="RQA224" i="45"/>
  <c r="RQA225" i="45" s="1"/>
  <c r="RQB224" i="45"/>
  <c r="RQB225" i="45" s="1"/>
  <c r="RQC224" i="45"/>
  <c r="RQC225" i="45" s="1"/>
  <c r="RQD224" i="45"/>
  <c r="RQD225" i="45" s="1"/>
  <c r="RQE224" i="45"/>
  <c r="RQE225" i="45" s="1"/>
  <c r="RQF224" i="45"/>
  <c r="RQF225" i="45" s="1"/>
  <c r="RQG224" i="45"/>
  <c r="RQG225" i="45" s="1"/>
  <c r="RQH224" i="45"/>
  <c r="RQH225" i="45" s="1"/>
  <c r="RQI224" i="45"/>
  <c r="RQI225" i="45" s="1"/>
  <c r="RQJ224" i="45"/>
  <c r="RQJ225" i="45" s="1"/>
  <c r="RQK224" i="45"/>
  <c r="RQK225" i="45" s="1"/>
  <c r="RQL224" i="45"/>
  <c r="RQL225" i="45" s="1"/>
  <c r="RQM224" i="45"/>
  <c r="RQM225" i="45" s="1"/>
  <c r="RQN224" i="45"/>
  <c r="RQN225" i="45" s="1"/>
  <c r="RQO224" i="45"/>
  <c r="RQO225" i="45" s="1"/>
  <c r="RQP224" i="45"/>
  <c r="RQP225" i="45" s="1"/>
  <c r="RQQ224" i="45"/>
  <c r="RQQ225" i="45" s="1"/>
  <c r="RQR224" i="45"/>
  <c r="RQR225" i="45" s="1"/>
  <c r="RQS224" i="45"/>
  <c r="RQS225" i="45" s="1"/>
  <c r="RQT224" i="45"/>
  <c r="RQT225" i="45" s="1"/>
  <c r="RQU224" i="45"/>
  <c r="RQU225" i="45" s="1"/>
  <c r="RQV224" i="45"/>
  <c r="RQV225" i="45" s="1"/>
  <c r="RQW224" i="45"/>
  <c r="RQW225" i="45" s="1"/>
  <c r="RQX224" i="45"/>
  <c r="RQX225" i="45" s="1"/>
  <c r="RQY224" i="45"/>
  <c r="RQY225" i="45" s="1"/>
  <c r="RQZ224" i="45"/>
  <c r="RQZ225" i="45" s="1"/>
  <c r="RRA224" i="45"/>
  <c r="RRA225" i="45" s="1"/>
  <c r="RRB224" i="45"/>
  <c r="RRB225" i="45" s="1"/>
  <c r="RRC224" i="45"/>
  <c r="RRC225" i="45" s="1"/>
  <c r="RRD224" i="45"/>
  <c r="RRD225" i="45" s="1"/>
  <c r="RRE224" i="45"/>
  <c r="RRE225" i="45" s="1"/>
  <c r="RRF224" i="45"/>
  <c r="RRF225" i="45" s="1"/>
  <c r="RRG224" i="45"/>
  <c r="RRG225" i="45" s="1"/>
  <c r="RRH224" i="45"/>
  <c r="RRH225" i="45" s="1"/>
  <c r="RRI224" i="45"/>
  <c r="RRI225" i="45" s="1"/>
  <c r="RRJ224" i="45"/>
  <c r="RRJ225" i="45" s="1"/>
  <c r="RRK224" i="45"/>
  <c r="RRK225" i="45" s="1"/>
  <c r="RRL224" i="45"/>
  <c r="RRL225" i="45" s="1"/>
  <c r="RRM224" i="45"/>
  <c r="RRM225" i="45" s="1"/>
  <c r="RRN224" i="45"/>
  <c r="RRN225" i="45" s="1"/>
  <c r="RRO224" i="45"/>
  <c r="RRO225" i="45" s="1"/>
  <c r="RRP224" i="45"/>
  <c r="RRP225" i="45" s="1"/>
  <c r="RRQ224" i="45"/>
  <c r="RRQ225" i="45" s="1"/>
  <c r="RRR224" i="45"/>
  <c r="RRR225" i="45" s="1"/>
  <c r="RRS224" i="45"/>
  <c r="RRS225" i="45" s="1"/>
  <c r="RRT224" i="45"/>
  <c r="RRT225" i="45" s="1"/>
  <c r="RRU224" i="45"/>
  <c r="RRU225" i="45" s="1"/>
  <c r="RRV224" i="45"/>
  <c r="RRV225" i="45" s="1"/>
  <c r="RRW224" i="45"/>
  <c r="RRW225" i="45" s="1"/>
  <c r="RRX224" i="45"/>
  <c r="RRX225" i="45" s="1"/>
  <c r="RRY224" i="45"/>
  <c r="RRY225" i="45" s="1"/>
  <c r="RRZ224" i="45"/>
  <c r="RRZ225" i="45" s="1"/>
  <c r="RSA224" i="45"/>
  <c r="RSA225" i="45" s="1"/>
  <c r="RSB224" i="45"/>
  <c r="RSB225" i="45" s="1"/>
  <c r="RSC224" i="45"/>
  <c r="RSC225" i="45" s="1"/>
  <c r="RSD224" i="45"/>
  <c r="RSD225" i="45" s="1"/>
  <c r="RSE224" i="45"/>
  <c r="RSE225" i="45" s="1"/>
  <c r="RSF224" i="45"/>
  <c r="RSF225" i="45" s="1"/>
  <c r="RSG224" i="45"/>
  <c r="RSG225" i="45" s="1"/>
  <c r="RSH224" i="45"/>
  <c r="RSH225" i="45" s="1"/>
  <c r="RSI224" i="45"/>
  <c r="RSI225" i="45" s="1"/>
  <c r="RSJ224" i="45"/>
  <c r="RSJ225" i="45" s="1"/>
  <c r="RSK224" i="45"/>
  <c r="RSK225" i="45" s="1"/>
  <c r="RSL224" i="45"/>
  <c r="RSL225" i="45" s="1"/>
  <c r="RSM224" i="45"/>
  <c r="RSM225" i="45" s="1"/>
  <c r="RSN224" i="45"/>
  <c r="RSN225" i="45" s="1"/>
  <c r="RSO224" i="45"/>
  <c r="RSO225" i="45" s="1"/>
  <c r="RSP224" i="45"/>
  <c r="RSP225" i="45" s="1"/>
  <c r="RSQ224" i="45"/>
  <c r="RSQ225" i="45" s="1"/>
  <c r="RSR224" i="45"/>
  <c r="RSR225" i="45" s="1"/>
  <c r="RSS224" i="45"/>
  <c r="RSS225" i="45" s="1"/>
  <c r="RST224" i="45"/>
  <c r="RST225" i="45" s="1"/>
  <c r="RSU224" i="45"/>
  <c r="RSU225" i="45" s="1"/>
  <c r="RSV224" i="45"/>
  <c r="RSV225" i="45" s="1"/>
  <c r="RSW224" i="45"/>
  <c r="RSW225" i="45" s="1"/>
  <c r="RSX224" i="45"/>
  <c r="RSX225" i="45" s="1"/>
  <c r="RSY224" i="45"/>
  <c r="RSY225" i="45" s="1"/>
  <c r="RSZ224" i="45"/>
  <c r="RSZ225" i="45" s="1"/>
  <c r="RTA224" i="45"/>
  <c r="RTA225" i="45" s="1"/>
  <c r="RTB224" i="45"/>
  <c r="RTB225" i="45" s="1"/>
  <c r="RTC224" i="45"/>
  <c r="RTC225" i="45" s="1"/>
  <c r="RTD224" i="45"/>
  <c r="RTD225" i="45" s="1"/>
  <c r="RTE224" i="45"/>
  <c r="RTE225" i="45" s="1"/>
  <c r="RTF224" i="45"/>
  <c r="RTF225" i="45" s="1"/>
  <c r="RTG224" i="45"/>
  <c r="RTG225" i="45" s="1"/>
  <c r="RTH224" i="45"/>
  <c r="RTH225" i="45" s="1"/>
  <c r="RTI224" i="45"/>
  <c r="RTI225" i="45" s="1"/>
  <c r="RTJ224" i="45"/>
  <c r="RTJ225" i="45" s="1"/>
  <c r="RTK224" i="45"/>
  <c r="RTK225" i="45" s="1"/>
  <c r="RTL224" i="45"/>
  <c r="RTL225" i="45" s="1"/>
  <c r="RTM224" i="45"/>
  <c r="RTM225" i="45" s="1"/>
  <c r="RTN224" i="45"/>
  <c r="RTN225" i="45" s="1"/>
  <c r="RTO224" i="45"/>
  <c r="RTO225" i="45" s="1"/>
  <c r="RTP224" i="45"/>
  <c r="RTP225" i="45" s="1"/>
  <c r="RTQ224" i="45"/>
  <c r="RTQ225" i="45" s="1"/>
  <c r="RTR224" i="45"/>
  <c r="RTR225" i="45" s="1"/>
  <c r="RTS224" i="45"/>
  <c r="RTS225" i="45" s="1"/>
  <c r="RTT224" i="45"/>
  <c r="RTT225" i="45" s="1"/>
  <c r="RTU224" i="45"/>
  <c r="RTU225" i="45" s="1"/>
  <c r="RTV224" i="45"/>
  <c r="RTV225" i="45" s="1"/>
  <c r="RTW224" i="45"/>
  <c r="RTW225" i="45" s="1"/>
  <c r="RTX224" i="45"/>
  <c r="RTX225" i="45" s="1"/>
  <c r="RTY224" i="45"/>
  <c r="RTY225" i="45" s="1"/>
  <c r="RTZ224" i="45"/>
  <c r="RTZ225" i="45" s="1"/>
  <c r="RUA224" i="45"/>
  <c r="RUA225" i="45" s="1"/>
  <c r="RUB224" i="45"/>
  <c r="RUB225" i="45" s="1"/>
  <c r="RUC224" i="45"/>
  <c r="RUC225" i="45" s="1"/>
  <c r="RUD224" i="45"/>
  <c r="RUD225" i="45" s="1"/>
  <c r="RUE224" i="45"/>
  <c r="RUE225" i="45" s="1"/>
  <c r="RUF224" i="45"/>
  <c r="RUF225" i="45" s="1"/>
  <c r="RUG224" i="45"/>
  <c r="RUG225" i="45" s="1"/>
  <c r="RUH224" i="45"/>
  <c r="RUH225" i="45" s="1"/>
  <c r="RUI224" i="45"/>
  <c r="RUI225" i="45" s="1"/>
  <c r="RUJ224" i="45"/>
  <c r="RUJ225" i="45" s="1"/>
  <c r="RUK224" i="45"/>
  <c r="RUK225" i="45" s="1"/>
  <c r="RUL224" i="45"/>
  <c r="RUL225" i="45" s="1"/>
  <c r="RUM224" i="45"/>
  <c r="RUM225" i="45" s="1"/>
  <c r="RUN224" i="45"/>
  <c r="RUN225" i="45" s="1"/>
  <c r="RUO224" i="45"/>
  <c r="RUO225" i="45" s="1"/>
  <c r="RUP224" i="45"/>
  <c r="RUP225" i="45" s="1"/>
  <c r="RUQ224" i="45"/>
  <c r="RUQ225" i="45" s="1"/>
  <c r="RUR224" i="45"/>
  <c r="RUR225" i="45" s="1"/>
  <c r="RUS224" i="45"/>
  <c r="RUS225" i="45" s="1"/>
  <c r="RUT224" i="45"/>
  <c r="RUT225" i="45" s="1"/>
  <c r="RUU224" i="45"/>
  <c r="RUU225" i="45" s="1"/>
  <c r="RUV224" i="45"/>
  <c r="RUV225" i="45" s="1"/>
  <c r="RUW224" i="45"/>
  <c r="RUW225" i="45" s="1"/>
  <c r="RUX224" i="45"/>
  <c r="RUX225" i="45" s="1"/>
  <c r="RUY224" i="45"/>
  <c r="RUY225" i="45" s="1"/>
  <c r="RUZ224" i="45"/>
  <c r="RUZ225" i="45" s="1"/>
  <c r="RVA224" i="45"/>
  <c r="RVA225" i="45" s="1"/>
  <c r="RVB224" i="45"/>
  <c r="RVB225" i="45" s="1"/>
  <c r="RVC224" i="45"/>
  <c r="RVC225" i="45" s="1"/>
  <c r="RVD224" i="45"/>
  <c r="RVD225" i="45" s="1"/>
  <c r="RVE224" i="45"/>
  <c r="RVE225" i="45" s="1"/>
  <c r="RVF224" i="45"/>
  <c r="RVF225" i="45" s="1"/>
  <c r="RVG224" i="45"/>
  <c r="RVG225" i="45" s="1"/>
  <c r="RVH224" i="45"/>
  <c r="RVH225" i="45" s="1"/>
  <c r="RVI224" i="45"/>
  <c r="RVI225" i="45" s="1"/>
  <c r="RVJ224" i="45"/>
  <c r="RVJ225" i="45" s="1"/>
  <c r="RVK224" i="45"/>
  <c r="RVK225" i="45" s="1"/>
  <c r="RVL224" i="45"/>
  <c r="RVL225" i="45" s="1"/>
  <c r="RVM224" i="45"/>
  <c r="RVM225" i="45" s="1"/>
  <c r="RVN224" i="45"/>
  <c r="RVN225" i="45" s="1"/>
  <c r="RVO224" i="45"/>
  <c r="RVO225" i="45" s="1"/>
  <c r="RVP224" i="45"/>
  <c r="RVP225" i="45" s="1"/>
  <c r="RVQ224" i="45"/>
  <c r="RVQ225" i="45" s="1"/>
  <c r="RVR224" i="45"/>
  <c r="RVR225" i="45" s="1"/>
  <c r="RVS224" i="45"/>
  <c r="RVS225" i="45" s="1"/>
  <c r="RVT224" i="45"/>
  <c r="RVT225" i="45" s="1"/>
  <c r="RVU224" i="45"/>
  <c r="RVU225" i="45" s="1"/>
  <c r="RVV224" i="45"/>
  <c r="RVV225" i="45" s="1"/>
  <c r="RVW224" i="45"/>
  <c r="RVW225" i="45" s="1"/>
  <c r="RVX224" i="45"/>
  <c r="RVX225" i="45" s="1"/>
  <c r="RVY224" i="45"/>
  <c r="RVY225" i="45" s="1"/>
  <c r="RVZ224" i="45"/>
  <c r="RVZ225" i="45" s="1"/>
  <c r="RWA224" i="45"/>
  <c r="RWA225" i="45" s="1"/>
  <c r="RWB224" i="45"/>
  <c r="RWB225" i="45" s="1"/>
  <c r="RWC224" i="45"/>
  <c r="RWC225" i="45" s="1"/>
  <c r="RWD224" i="45"/>
  <c r="RWD225" i="45" s="1"/>
  <c r="RWE224" i="45"/>
  <c r="RWE225" i="45" s="1"/>
  <c r="RWF224" i="45"/>
  <c r="RWF225" i="45" s="1"/>
  <c r="RWG224" i="45"/>
  <c r="RWG225" i="45" s="1"/>
  <c r="RWH224" i="45"/>
  <c r="RWH225" i="45" s="1"/>
  <c r="RWI224" i="45"/>
  <c r="RWI225" i="45" s="1"/>
  <c r="RWJ224" i="45"/>
  <c r="RWJ225" i="45" s="1"/>
  <c r="RWK224" i="45"/>
  <c r="RWK225" i="45" s="1"/>
  <c r="RWL224" i="45"/>
  <c r="RWL225" i="45" s="1"/>
  <c r="RWM224" i="45"/>
  <c r="RWM225" i="45" s="1"/>
  <c r="RWN224" i="45"/>
  <c r="RWN225" i="45" s="1"/>
  <c r="RWO224" i="45"/>
  <c r="RWO225" i="45" s="1"/>
  <c r="RWP224" i="45"/>
  <c r="RWP225" i="45" s="1"/>
  <c r="RWQ224" i="45"/>
  <c r="RWQ225" i="45" s="1"/>
  <c r="RWR224" i="45"/>
  <c r="RWR225" i="45" s="1"/>
  <c r="RWS224" i="45"/>
  <c r="RWS225" i="45" s="1"/>
  <c r="RWT224" i="45"/>
  <c r="RWT225" i="45" s="1"/>
  <c r="RWU224" i="45"/>
  <c r="RWU225" i="45" s="1"/>
  <c r="RWV224" i="45"/>
  <c r="RWV225" i="45" s="1"/>
  <c r="RWW224" i="45"/>
  <c r="RWW225" i="45" s="1"/>
  <c r="RWX224" i="45"/>
  <c r="RWX225" i="45" s="1"/>
  <c r="RWY224" i="45"/>
  <c r="RWY225" i="45" s="1"/>
  <c r="RWZ224" i="45"/>
  <c r="RWZ225" i="45" s="1"/>
  <c r="RXA224" i="45"/>
  <c r="RXA225" i="45" s="1"/>
  <c r="RXB224" i="45"/>
  <c r="RXB225" i="45" s="1"/>
  <c r="RXC224" i="45"/>
  <c r="RXC225" i="45" s="1"/>
  <c r="RXD224" i="45"/>
  <c r="RXD225" i="45" s="1"/>
  <c r="RXE224" i="45"/>
  <c r="RXE225" i="45" s="1"/>
  <c r="RXF224" i="45"/>
  <c r="RXF225" i="45" s="1"/>
  <c r="RXG224" i="45"/>
  <c r="RXG225" i="45" s="1"/>
  <c r="RXH224" i="45"/>
  <c r="RXH225" i="45" s="1"/>
  <c r="RXI224" i="45"/>
  <c r="RXI225" i="45" s="1"/>
  <c r="RXJ224" i="45"/>
  <c r="RXJ225" i="45" s="1"/>
  <c r="RXK224" i="45"/>
  <c r="RXK225" i="45" s="1"/>
  <c r="RXL224" i="45"/>
  <c r="RXL225" i="45" s="1"/>
  <c r="RXM224" i="45"/>
  <c r="RXM225" i="45" s="1"/>
  <c r="RXN224" i="45"/>
  <c r="RXN225" i="45" s="1"/>
  <c r="RXO224" i="45"/>
  <c r="RXO225" i="45" s="1"/>
  <c r="RXP224" i="45"/>
  <c r="RXP225" i="45" s="1"/>
  <c r="RXQ224" i="45"/>
  <c r="RXQ225" i="45" s="1"/>
  <c r="RXR224" i="45"/>
  <c r="RXR225" i="45" s="1"/>
  <c r="RXS224" i="45"/>
  <c r="RXS225" i="45" s="1"/>
  <c r="RXT224" i="45"/>
  <c r="RXT225" i="45" s="1"/>
  <c r="RXU224" i="45"/>
  <c r="RXU225" i="45" s="1"/>
  <c r="RXV224" i="45"/>
  <c r="RXV225" i="45" s="1"/>
  <c r="RXW224" i="45"/>
  <c r="RXW225" i="45" s="1"/>
  <c r="RXX224" i="45"/>
  <c r="RXX225" i="45" s="1"/>
  <c r="RXY224" i="45"/>
  <c r="RXY225" i="45" s="1"/>
  <c r="RXZ224" i="45"/>
  <c r="RXZ225" i="45" s="1"/>
  <c r="RYA224" i="45"/>
  <c r="RYA225" i="45" s="1"/>
  <c r="RYB224" i="45"/>
  <c r="RYB225" i="45" s="1"/>
  <c r="RYC224" i="45"/>
  <c r="RYC225" i="45" s="1"/>
  <c r="RYD224" i="45"/>
  <c r="RYD225" i="45" s="1"/>
  <c r="RYE224" i="45"/>
  <c r="RYE225" i="45" s="1"/>
  <c r="RYF224" i="45"/>
  <c r="RYF225" i="45" s="1"/>
  <c r="RYG224" i="45"/>
  <c r="RYG225" i="45" s="1"/>
  <c r="RYH224" i="45"/>
  <c r="RYH225" i="45" s="1"/>
  <c r="RYI224" i="45"/>
  <c r="RYI225" i="45" s="1"/>
  <c r="RYJ224" i="45"/>
  <c r="RYJ225" i="45" s="1"/>
  <c r="RYK224" i="45"/>
  <c r="RYK225" i="45" s="1"/>
  <c r="RYL224" i="45"/>
  <c r="RYL225" i="45" s="1"/>
  <c r="RYM224" i="45"/>
  <c r="RYM225" i="45" s="1"/>
  <c r="RYN224" i="45"/>
  <c r="RYN225" i="45" s="1"/>
  <c r="RYO224" i="45"/>
  <c r="RYO225" i="45" s="1"/>
  <c r="RYP224" i="45"/>
  <c r="RYP225" i="45" s="1"/>
  <c r="RYQ224" i="45"/>
  <c r="RYQ225" i="45" s="1"/>
  <c r="RYR224" i="45"/>
  <c r="RYR225" i="45" s="1"/>
  <c r="RYS224" i="45"/>
  <c r="RYS225" i="45" s="1"/>
  <c r="RYT224" i="45"/>
  <c r="RYT225" i="45" s="1"/>
  <c r="RYU224" i="45"/>
  <c r="RYU225" i="45" s="1"/>
  <c r="RYV224" i="45"/>
  <c r="RYV225" i="45" s="1"/>
  <c r="RYW224" i="45"/>
  <c r="RYW225" i="45" s="1"/>
  <c r="RYX224" i="45"/>
  <c r="RYX225" i="45" s="1"/>
  <c r="RYY224" i="45"/>
  <c r="RYY225" i="45" s="1"/>
  <c r="RYZ224" i="45"/>
  <c r="RYZ225" i="45" s="1"/>
  <c r="RZA224" i="45"/>
  <c r="RZA225" i="45" s="1"/>
  <c r="RZB224" i="45"/>
  <c r="RZB225" i="45" s="1"/>
  <c r="RZC224" i="45"/>
  <c r="RZC225" i="45" s="1"/>
  <c r="RZD224" i="45"/>
  <c r="RZD225" i="45" s="1"/>
  <c r="RZE224" i="45"/>
  <c r="RZE225" i="45" s="1"/>
  <c r="RZF224" i="45"/>
  <c r="RZF225" i="45" s="1"/>
  <c r="RZG224" i="45"/>
  <c r="RZG225" i="45" s="1"/>
  <c r="RZH224" i="45"/>
  <c r="RZH225" i="45" s="1"/>
  <c r="RZI224" i="45"/>
  <c r="RZI225" i="45" s="1"/>
  <c r="RZJ224" i="45"/>
  <c r="RZJ225" i="45" s="1"/>
  <c r="RZK224" i="45"/>
  <c r="RZK225" i="45" s="1"/>
  <c r="RZL224" i="45"/>
  <c r="RZL225" i="45" s="1"/>
  <c r="RZM224" i="45"/>
  <c r="RZM225" i="45" s="1"/>
  <c r="RZN224" i="45"/>
  <c r="RZN225" i="45" s="1"/>
  <c r="RZO224" i="45"/>
  <c r="RZO225" i="45" s="1"/>
  <c r="RZP224" i="45"/>
  <c r="RZP225" i="45" s="1"/>
  <c r="RZQ224" i="45"/>
  <c r="RZQ225" i="45" s="1"/>
  <c r="RZR224" i="45"/>
  <c r="RZR225" i="45" s="1"/>
  <c r="RZS224" i="45"/>
  <c r="RZS225" i="45" s="1"/>
  <c r="RZT224" i="45"/>
  <c r="RZT225" i="45" s="1"/>
  <c r="RZU224" i="45"/>
  <c r="RZU225" i="45" s="1"/>
  <c r="RZV224" i="45"/>
  <c r="RZV225" i="45" s="1"/>
  <c r="RZW224" i="45"/>
  <c r="RZW225" i="45" s="1"/>
  <c r="RZX224" i="45"/>
  <c r="RZX225" i="45" s="1"/>
  <c r="RZY224" i="45"/>
  <c r="RZY225" i="45" s="1"/>
  <c r="RZZ224" i="45"/>
  <c r="RZZ225" i="45" s="1"/>
  <c r="SAA224" i="45"/>
  <c r="SAA225" i="45" s="1"/>
  <c r="SAB224" i="45"/>
  <c r="SAB225" i="45" s="1"/>
  <c r="SAC224" i="45"/>
  <c r="SAC225" i="45" s="1"/>
  <c r="SAD224" i="45"/>
  <c r="SAD225" i="45" s="1"/>
  <c r="SAE224" i="45"/>
  <c r="SAE225" i="45" s="1"/>
  <c r="SAF224" i="45"/>
  <c r="SAF225" i="45" s="1"/>
  <c r="SAG224" i="45"/>
  <c r="SAG225" i="45" s="1"/>
  <c r="SAH224" i="45"/>
  <c r="SAH225" i="45" s="1"/>
  <c r="SAI224" i="45"/>
  <c r="SAI225" i="45" s="1"/>
  <c r="SAJ224" i="45"/>
  <c r="SAJ225" i="45" s="1"/>
  <c r="SAK224" i="45"/>
  <c r="SAK225" i="45" s="1"/>
  <c r="SAL224" i="45"/>
  <c r="SAL225" i="45" s="1"/>
  <c r="SAM224" i="45"/>
  <c r="SAM225" i="45" s="1"/>
  <c r="SAN224" i="45"/>
  <c r="SAN225" i="45" s="1"/>
  <c r="SAO224" i="45"/>
  <c r="SAO225" i="45" s="1"/>
  <c r="SAP224" i="45"/>
  <c r="SAP225" i="45" s="1"/>
  <c r="SAQ224" i="45"/>
  <c r="SAQ225" i="45" s="1"/>
  <c r="SAR224" i="45"/>
  <c r="SAR225" i="45" s="1"/>
  <c r="SAS224" i="45"/>
  <c r="SAS225" i="45" s="1"/>
  <c r="SAT224" i="45"/>
  <c r="SAT225" i="45" s="1"/>
  <c r="SAU224" i="45"/>
  <c r="SAU225" i="45" s="1"/>
  <c r="SAV224" i="45"/>
  <c r="SAV225" i="45" s="1"/>
  <c r="SAW224" i="45"/>
  <c r="SAW225" i="45" s="1"/>
  <c r="SAX224" i="45"/>
  <c r="SAX225" i="45" s="1"/>
  <c r="SAY224" i="45"/>
  <c r="SAY225" i="45" s="1"/>
  <c r="SAZ224" i="45"/>
  <c r="SAZ225" i="45" s="1"/>
  <c r="SBA224" i="45"/>
  <c r="SBA225" i="45" s="1"/>
  <c r="SBB224" i="45"/>
  <c r="SBB225" i="45" s="1"/>
  <c r="SBC224" i="45"/>
  <c r="SBC225" i="45" s="1"/>
  <c r="SBD224" i="45"/>
  <c r="SBD225" i="45" s="1"/>
  <c r="SBE224" i="45"/>
  <c r="SBE225" i="45" s="1"/>
  <c r="SBF224" i="45"/>
  <c r="SBF225" i="45" s="1"/>
  <c r="SBG224" i="45"/>
  <c r="SBG225" i="45" s="1"/>
  <c r="SBH224" i="45"/>
  <c r="SBH225" i="45" s="1"/>
  <c r="SBI224" i="45"/>
  <c r="SBI225" i="45" s="1"/>
  <c r="SBJ224" i="45"/>
  <c r="SBJ225" i="45" s="1"/>
  <c r="SBK224" i="45"/>
  <c r="SBK225" i="45" s="1"/>
  <c r="SBL224" i="45"/>
  <c r="SBL225" i="45" s="1"/>
  <c r="SBM224" i="45"/>
  <c r="SBM225" i="45" s="1"/>
  <c r="SBN224" i="45"/>
  <c r="SBN225" i="45" s="1"/>
  <c r="SBO224" i="45"/>
  <c r="SBO225" i="45" s="1"/>
  <c r="SBP224" i="45"/>
  <c r="SBP225" i="45" s="1"/>
  <c r="SBQ224" i="45"/>
  <c r="SBQ225" i="45" s="1"/>
  <c r="SBR224" i="45"/>
  <c r="SBR225" i="45" s="1"/>
  <c r="SBS224" i="45"/>
  <c r="SBS225" i="45" s="1"/>
  <c r="SBT224" i="45"/>
  <c r="SBT225" i="45" s="1"/>
  <c r="SBU224" i="45"/>
  <c r="SBU225" i="45" s="1"/>
  <c r="SBV224" i="45"/>
  <c r="SBV225" i="45" s="1"/>
  <c r="SBW224" i="45"/>
  <c r="SBW225" i="45" s="1"/>
  <c r="SBX224" i="45"/>
  <c r="SBX225" i="45" s="1"/>
  <c r="SBY224" i="45"/>
  <c r="SBY225" i="45" s="1"/>
  <c r="SBZ224" i="45"/>
  <c r="SBZ225" i="45" s="1"/>
  <c r="SCA224" i="45"/>
  <c r="SCA225" i="45" s="1"/>
  <c r="SCB224" i="45"/>
  <c r="SCB225" i="45" s="1"/>
  <c r="SCC224" i="45"/>
  <c r="SCC225" i="45" s="1"/>
  <c r="SCD224" i="45"/>
  <c r="SCD225" i="45" s="1"/>
  <c r="SCE224" i="45"/>
  <c r="SCE225" i="45" s="1"/>
  <c r="SCF224" i="45"/>
  <c r="SCF225" i="45" s="1"/>
  <c r="SCG224" i="45"/>
  <c r="SCG225" i="45" s="1"/>
  <c r="SCH224" i="45"/>
  <c r="SCH225" i="45" s="1"/>
  <c r="SCI224" i="45"/>
  <c r="SCI225" i="45" s="1"/>
  <c r="SCJ224" i="45"/>
  <c r="SCJ225" i="45" s="1"/>
  <c r="SCK224" i="45"/>
  <c r="SCK225" i="45" s="1"/>
  <c r="SCL224" i="45"/>
  <c r="SCL225" i="45" s="1"/>
  <c r="SCM224" i="45"/>
  <c r="SCM225" i="45" s="1"/>
  <c r="SCN224" i="45"/>
  <c r="SCN225" i="45" s="1"/>
  <c r="SCO224" i="45"/>
  <c r="SCO225" i="45" s="1"/>
  <c r="SCP224" i="45"/>
  <c r="SCP225" i="45" s="1"/>
  <c r="SCQ224" i="45"/>
  <c r="SCQ225" i="45" s="1"/>
  <c r="SCR224" i="45"/>
  <c r="SCR225" i="45" s="1"/>
  <c r="SCS224" i="45"/>
  <c r="SCS225" i="45" s="1"/>
  <c r="SCT224" i="45"/>
  <c r="SCT225" i="45" s="1"/>
  <c r="SCU224" i="45"/>
  <c r="SCU225" i="45" s="1"/>
  <c r="SCV224" i="45"/>
  <c r="SCV225" i="45" s="1"/>
  <c r="SCW224" i="45"/>
  <c r="SCW225" i="45" s="1"/>
  <c r="SCX224" i="45"/>
  <c r="SCX225" i="45" s="1"/>
  <c r="SCY224" i="45"/>
  <c r="SCY225" i="45" s="1"/>
  <c r="SCZ224" i="45"/>
  <c r="SCZ225" i="45" s="1"/>
  <c r="SDA224" i="45"/>
  <c r="SDA225" i="45" s="1"/>
  <c r="SDB224" i="45"/>
  <c r="SDB225" i="45" s="1"/>
  <c r="SDC224" i="45"/>
  <c r="SDC225" i="45" s="1"/>
  <c r="SDD224" i="45"/>
  <c r="SDD225" i="45" s="1"/>
  <c r="SDE224" i="45"/>
  <c r="SDE225" i="45" s="1"/>
  <c r="SDF224" i="45"/>
  <c r="SDF225" i="45" s="1"/>
  <c r="SDG224" i="45"/>
  <c r="SDG225" i="45" s="1"/>
  <c r="SDH224" i="45"/>
  <c r="SDH225" i="45" s="1"/>
  <c r="SDI224" i="45"/>
  <c r="SDI225" i="45" s="1"/>
  <c r="SDJ224" i="45"/>
  <c r="SDJ225" i="45" s="1"/>
  <c r="SDK224" i="45"/>
  <c r="SDK225" i="45" s="1"/>
  <c r="SDL224" i="45"/>
  <c r="SDL225" i="45" s="1"/>
  <c r="SDM224" i="45"/>
  <c r="SDM225" i="45" s="1"/>
  <c r="SDN224" i="45"/>
  <c r="SDN225" i="45" s="1"/>
  <c r="SDO224" i="45"/>
  <c r="SDO225" i="45" s="1"/>
  <c r="SDP224" i="45"/>
  <c r="SDP225" i="45" s="1"/>
  <c r="SDQ224" i="45"/>
  <c r="SDQ225" i="45" s="1"/>
  <c r="SDR224" i="45"/>
  <c r="SDR225" i="45" s="1"/>
  <c r="SDS224" i="45"/>
  <c r="SDS225" i="45" s="1"/>
  <c r="SDT224" i="45"/>
  <c r="SDT225" i="45" s="1"/>
  <c r="SDU224" i="45"/>
  <c r="SDU225" i="45" s="1"/>
  <c r="SDV224" i="45"/>
  <c r="SDV225" i="45" s="1"/>
  <c r="SDW224" i="45"/>
  <c r="SDW225" i="45" s="1"/>
  <c r="SDX224" i="45"/>
  <c r="SDX225" i="45" s="1"/>
  <c r="SDY224" i="45"/>
  <c r="SDY225" i="45" s="1"/>
  <c r="SDZ224" i="45"/>
  <c r="SDZ225" i="45" s="1"/>
  <c r="SEA224" i="45"/>
  <c r="SEA225" i="45" s="1"/>
  <c r="SEB224" i="45"/>
  <c r="SEB225" i="45" s="1"/>
  <c r="SEC224" i="45"/>
  <c r="SEC225" i="45" s="1"/>
  <c r="SED224" i="45"/>
  <c r="SED225" i="45" s="1"/>
  <c r="SEE224" i="45"/>
  <c r="SEE225" i="45" s="1"/>
  <c r="SEF224" i="45"/>
  <c r="SEF225" i="45" s="1"/>
  <c r="SEG224" i="45"/>
  <c r="SEG225" i="45" s="1"/>
  <c r="SEH224" i="45"/>
  <c r="SEH225" i="45" s="1"/>
  <c r="SEI224" i="45"/>
  <c r="SEI225" i="45" s="1"/>
  <c r="SEJ224" i="45"/>
  <c r="SEJ225" i="45" s="1"/>
  <c r="SEK224" i="45"/>
  <c r="SEK225" i="45" s="1"/>
  <c r="SEL224" i="45"/>
  <c r="SEL225" i="45" s="1"/>
  <c r="SEM224" i="45"/>
  <c r="SEM225" i="45" s="1"/>
  <c r="SEN224" i="45"/>
  <c r="SEN225" i="45" s="1"/>
  <c r="SEO224" i="45"/>
  <c r="SEO225" i="45" s="1"/>
  <c r="SEP224" i="45"/>
  <c r="SEP225" i="45" s="1"/>
  <c r="SEQ224" i="45"/>
  <c r="SEQ225" i="45" s="1"/>
  <c r="SER224" i="45"/>
  <c r="SER225" i="45" s="1"/>
  <c r="SES224" i="45"/>
  <c r="SES225" i="45" s="1"/>
  <c r="SET224" i="45"/>
  <c r="SET225" i="45" s="1"/>
  <c r="SEU224" i="45"/>
  <c r="SEU225" i="45" s="1"/>
  <c r="SEV224" i="45"/>
  <c r="SEV225" i="45" s="1"/>
  <c r="SEW224" i="45"/>
  <c r="SEW225" i="45" s="1"/>
  <c r="SEX224" i="45"/>
  <c r="SEX225" i="45" s="1"/>
  <c r="SEY224" i="45"/>
  <c r="SEY225" i="45" s="1"/>
  <c r="SEZ224" i="45"/>
  <c r="SEZ225" i="45" s="1"/>
  <c r="SFA224" i="45"/>
  <c r="SFA225" i="45" s="1"/>
  <c r="SFB224" i="45"/>
  <c r="SFB225" i="45" s="1"/>
  <c r="SFC224" i="45"/>
  <c r="SFC225" i="45" s="1"/>
  <c r="SFD224" i="45"/>
  <c r="SFD225" i="45" s="1"/>
  <c r="SFE224" i="45"/>
  <c r="SFE225" i="45" s="1"/>
  <c r="SFF224" i="45"/>
  <c r="SFF225" i="45" s="1"/>
  <c r="SFG224" i="45"/>
  <c r="SFG225" i="45" s="1"/>
  <c r="SFH224" i="45"/>
  <c r="SFH225" i="45" s="1"/>
  <c r="SFI224" i="45"/>
  <c r="SFI225" i="45" s="1"/>
  <c r="SFJ224" i="45"/>
  <c r="SFJ225" i="45" s="1"/>
  <c r="SFK224" i="45"/>
  <c r="SFK225" i="45" s="1"/>
  <c r="SFL224" i="45"/>
  <c r="SFL225" i="45" s="1"/>
  <c r="SFM224" i="45"/>
  <c r="SFM225" i="45" s="1"/>
  <c r="SFN224" i="45"/>
  <c r="SFN225" i="45" s="1"/>
  <c r="SFO224" i="45"/>
  <c r="SFO225" i="45" s="1"/>
  <c r="SFP224" i="45"/>
  <c r="SFP225" i="45" s="1"/>
  <c r="SFQ224" i="45"/>
  <c r="SFQ225" i="45" s="1"/>
  <c r="SFR224" i="45"/>
  <c r="SFR225" i="45" s="1"/>
  <c r="SFS224" i="45"/>
  <c r="SFS225" i="45" s="1"/>
  <c r="SFT224" i="45"/>
  <c r="SFT225" i="45" s="1"/>
  <c r="SFU224" i="45"/>
  <c r="SFU225" i="45" s="1"/>
  <c r="SFV224" i="45"/>
  <c r="SFV225" i="45" s="1"/>
  <c r="SFW224" i="45"/>
  <c r="SFW225" i="45" s="1"/>
  <c r="SFX224" i="45"/>
  <c r="SFX225" i="45" s="1"/>
  <c r="SFY224" i="45"/>
  <c r="SFY225" i="45" s="1"/>
  <c r="SFZ224" i="45"/>
  <c r="SFZ225" i="45" s="1"/>
  <c r="SGA224" i="45"/>
  <c r="SGA225" i="45" s="1"/>
  <c r="SGB224" i="45"/>
  <c r="SGB225" i="45" s="1"/>
  <c r="SGC224" i="45"/>
  <c r="SGC225" i="45" s="1"/>
  <c r="SGD224" i="45"/>
  <c r="SGD225" i="45" s="1"/>
  <c r="SGE224" i="45"/>
  <c r="SGE225" i="45" s="1"/>
  <c r="SGF224" i="45"/>
  <c r="SGF225" i="45" s="1"/>
  <c r="SGG224" i="45"/>
  <c r="SGG225" i="45" s="1"/>
  <c r="SGH224" i="45"/>
  <c r="SGH225" i="45" s="1"/>
  <c r="SGI224" i="45"/>
  <c r="SGI225" i="45" s="1"/>
  <c r="SGJ224" i="45"/>
  <c r="SGJ225" i="45" s="1"/>
  <c r="SGK224" i="45"/>
  <c r="SGK225" i="45" s="1"/>
  <c r="SGL224" i="45"/>
  <c r="SGL225" i="45" s="1"/>
  <c r="SGM224" i="45"/>
  <c r="SGM225" i="45" s="1"/>
  <c r="SGN224" i="45"/>
  <c r="SGN225" i="45" s="1"/>
  <c r="SGO224" i="45"/>
  <c r="SGO225" i="45" s="1"/>
  <c r="SGP224" i="45"/>
  <c r="SGP225" i="45" s="1"/>
  <c r="SGQ224" i="45"/>
  <c r="SGQ225" i="45" s="1"/>
  <c r="SGR224" i="45"/>
  <c r="SGR225" i="45" s="1"/>
  <c r="SGS224" i="45"/>
  <c r="SGS225" i="45" s="1"/>
  <c r="SGT224" i="45"/>
  <c r="SGT225" i="45" s="1"/>
  <c r="SGU224" i="45"/>
  <c r="SGU225" i="45" s="1"/>
  <c r="SGV224" i="45"/>
  <c r="SGV225" i="45" s="1"/>
  <c r="SGW224" i="45"/>
  <c r="SGW225" i="45" s="1"/>
  <c r="SGX224" i="45"/>
  <c r="SGX225" i="45" s="1"/>
  <c r="SGY224" i="45"/>
  <c r="SGY225" i="45" s="1"/>
  <c r="SGZ224" i="45"/>
  <c r="SGZ225" i="45" s="1"/>
  <c r="SHA224" i="45"/>
  <c r="SHA225" i="45" s="1"/>
  <c r="SHB224" i="45"/>
  <c r="SHB225" i="45" s="1"/>
  <c r="SHC224" i="45"/>
  <c r="SHC225" i="45" s="1"/>
  <c r="SHD224" i="45"/>
  <c r="SHD225" i="45" s="1"/>
  <c r="SHE224" i="45"/>
  <c r="SHE225" i="45" s="1"/>
  <c r="SHF224" i="45"/>
  <c r="SHF225" i="45" s="1"/>
  <c r="SHG224" i="45"/>
  <c r="SHG225" i="45" s="1"/>
  <c r="SHH224" i="45"/>
  <c r="SHH225" i="45" s="1"/>
  <c r="SHI224" i="45"/>
  <c r="SHI225" i="45" s="1"/>
  <c r="SHJ224" i="45"/>
  <c r="SHJ225" i="45" s="1"/>
  <c r="SHK224" i="45"/>
  <c r="SHK225" i="45" s="1"/>
  <c r="SHL224" i="45"/>
  <c r="SHL225" i="45" s="1"/>
  <c r="SHM224" i="45"/>
  <c r="SHM225" i="45" s="1"/>
  <c r="SHN224" i="45"/>
  <c r="SHN225" i="45" s="1"/>
  <c r="SHO224" i="45"/>
  <c r="SHO225" i="45" s="1"/>
  <c r="SHP224" i="45"/>
  <c r="SHP225" i="45" s="1"/>
  <c r="SHQ224" i="45"/>
  <c r="SHQ225" i="45" s="1"/>
  <c r="SHR224" i="45"/>
  <c r="SHR225" i="45" s="1"/>
  <c r="SHS224" i="45"/>
  <c r="SHS225" i="45" s="1"/>
  <c r="SHT224" i="45"/>
  <c r="SHT225" i="45" s="1"/>
  <c r="SHU224" i="45"/>
  <c r="SHU225" i="45" s="1"/>
  <c r="SHV224" i="45"/>
  <c r="SHV225" i="45" s="1"/>
  <c r="SHW224" i="45"/>
  <c r="SHW225" i="45" s="1"/>
  <c r="SHX224" i="45"/>
  <c r="SHX225" i="45" s="1"/>
  <c r="SHY224" i="45"/>
  <c r="SHY225" i="45" s="1"/>
  <c r="SHZ224" i="45"/>
  <c r="SHZ225" i="45" s="1"/>
  <c r="SIA224" i="45"/>
  <c r="SIA225" i="45" s="1"/>
  <c r="SIB224" i="45"/>
  <c r="SIB225" i="45" s="1"/>
  <c r="SIC224" i="45"/>
  <c r="SIC225" i="45" s="1"/>
  <c r="SID224" i="45"/>
  <c r="SID225" i="45" s="1"/>
  <c r="SIE224" i="45"/>
  <c r="SIE225" i="45" s="1"/>
  <c r="SIF224" i="45"/>
  <c r="SIF225" i="45" s="1"/>
  <c r="SIG224" i="45"/>
  <c r="SIG225" i="45" s="1"/>
  <c r="SIH224" i="45"/>
  <c r="SIH225" i="45" s="1"/>
  <c r="SII224" i="45"/>
  <c r="SII225" i="45" s="1"/>
  <c r="SIJ224" i="45"/>
  <c r="SIJ225" i="45" s="1"/>
  <c r="SIK224" i="45"/>
  <c r="SIK225" i="45" s="1"/>
  <c r="SIL224" i="45"/>
  <c r="SIL225" i="45" s="1"/>
  <c r="SIM224" i="45"/>
  <c r="SIM225" i="45" s="1"/>
  <c r="SIN224" i="45"/>
  <c r="SIN225" i="45" s="1"/>
  <c r="SIO224" i="45"/>
  <c r="SIO225" i="45" s="1"/>
  <c r="SIP224" i="45"/>
  <c r="SIP225" i="45" s="1"/>
  <c r="SIQ224" i="45"/>
  <c r="SIQ225" i="45" s="1"/>
  <c r="SIR224" i="45"/>
  <c r="SIR225" i="45" s="1"/>
  <c r="SIS224" i="45"/>
  <c r="SIS225" i="45" s="1"/>
  <c r="SIT224" i="45"/>
  <c r="SIT225" i="45" s="1"/>
  <c r="SIU224" i="45"/>
  <c r="SIU225" i="45" s="1"/>
  <c r="SIV224" i="45"/>
  <c r="SIV225" i="45" s="1"/>
  <c r="SIW224" i="45"/>
  <c r="SIW225" i="45" s="1"/>
  <c r="SIX224" i="45"/>
  <c r="SIX225" i="45" s="1"/>
  <c r="SIY224" i="45"/>
  <c r="SIY225" i="45" s="1"/>
  <c r="SIZ224" i="45"/>
  <c r="SIZ225" i="45" s="1"/>
  <c r="SJA224" i="45"/>
  <c r="SJA225" i="45" s="1"/>
  <c r="SJB224" i="45"/>
  <c r="SJB225" i="45" s="1"/>
  <c r="SJC224" i="45"/>
  <c r="SJC225" i="45" s="1"/>
  <c r="SJD224" i="45"/>
  <c r="SJD225" i="45" s="1"/>
  <c r="SJE224" i="45"/>
  <c r="SJE225" i="45" s="1"/>
  <c r="SJF224" i="45"/>
  <c r="SJF225" i="45" s="1"/>
  <c r="SJG224" i="45"/>
  <c r="SJG225" i="45" s="1"/>
  <c r="SJH224" i="45"/>
  <c r="SJH225" i="45" s="1"/>
  <c r="SJI224" i="45"/>
  <c r="SJI225" i="45" s="1"/>
  <c r="SJJ224" i="45"/>
  <c r="SJJ225" i="45" s="1"/>
  <c r="SJK224" i="45"/>
  <c r="SJK225" i="45" s="1"/>
  <c r="SJL224" i="45"/>
  <c r="SJL225" i="45" s="1"/>
  <c r="SJM224" i="45"/>
  <c r="SJM225" i="45" s="1"/>
  <c r="SJN224" i="45"/>
  <c r="SJN225" i="45" s="1"/>
  <c r="SJO224" i="45"/>
  <c r="SJO225" i="45" s="1"/>
  <c r="SJP224" i="45"/>
  <c r="SJP225" i="45" s="1"/>
  <c r="SJQ224" i="45"/>
  <c r="SJQ225" i="45" s="1"/>
  <c r="SJR224" i="45"/>
  <c r="SJR225" i="45" s="1"/>
  <c r="SJS224" i="45"/>
  <c r="SJS225" i="45" s="1"/>
  <c r="SJT224" i="45"/>
  <c r="SJT225" i="45" s="1"/>
  <c r="SJU224" i="45"/>
  <c r="SJU225" i="45" s="1"/>
  <c r="SJV224" i="45"/>
  <c r="SJV225" i="45" s="1"/>
  <c r="SJW224" i="45"/>
  <c r="SJW225" i="45" s="1"/>
  <c r="SJX224" i="45"/>
  <c r="SJX225" i="45" s="1"/>
  <c r="SJY224" i="45"/>
  <c r="SJY225" i="45" s="1"/>
  <c r="SJZ224" i="45"/>
  <c r="SJZ225" i="45" s="1"/>
  <c r="SKA224" i="45"/>
  <c r="SKA225" i="45" s="1"/>
  <c r="SKB224" i="45"/>
  <c r="SKB225" i="45" s="1"/>
  <c r="SKC224" i="45"/>
  <c r="SKC225" i="45" s="1"/>
  <c r="SKD224" i="45"/>
  <c r="SKD225" i="45" s="1"/>
  <c r="SKE224" i="45"/>
  <c r="SKE225" i="45" s="1"/>
  <c r="SKF224" i="45"/>
  <c r="SKF225" i="45" s="1"/>
  <c r="SKG224" i="45"/>
  <c r="SKG225" i="45" s="1"/>
  <c r="SKH224" i="45"/>
  <c r="SKH225" i="45" s="1"/>
  <c r="SKI224" i="45"/>
  <c r="SKI225" i="45" s="1"/>
  <c r="SKJ224" i="45"/>
  <c r="SKJ225" i="45" s="1"/>
  <c r="SKK224" i="45"/>
  <c r="SKK225" i="45" s="1"/>
  <c r="SKL224" i="45"/>
  <c r="SKL225" i="45" s="1"/>
  <c r="SKM224" i="45"/>
  <c r="SKM225" i="45" s="1"/>
  <c r="SKN224" i="45"/>
  <c r="SKN225" i="45" s="1"/>
  <c r="SKO224" i="45"/>
  <c r="SKO225" i="45" s="1"/>
  <c r="SKP224" i="45"/>
  <c r="SKP225" i="45" s="1"/>
  <c r="SKQ224" i="45"/>
  <c r="SKQ225" i="45" s="1"/>
  <c r="SKR224" i="45"/>
  <c r="SKR225" i="45" s="1"/>
  <c r="SKS224" i="45"/>
  <c r="SKS225" i="45" s="1"/>
  <c r="SKT224" i="45"/>
  <c r="SKT225" i="45" s="1"/>
  <c r="SKU224" i="45"/>
  <c r="SKU225" i="45" s="1"/>
  <c r="SKV224" i="45"/>
  <c r="SKV225" i="45" s="1"/>
  <c r="SKW224" i="45"/>
  <c r="SKW225" i="45" s="1"/>
  <c r="SKX224" i="45"/>
  <c r="SKX225" i="45" s="1"/>
  <c r="SKY224" i="45"/>
  <c r="SKY225" i="45" s="1"/>
  <c r="SKZ224" i="45"/>
  <c r="SKZ225" i="45" s="1"/>
  <c r="SLA224" i="45"/>
  <c r="SLA225" i="45" s="1"/>
  <c r="SLB224" i="45"/>
  <c r="SLB225" i="45" s="1"/>
  <c r="SLC224" i="45"/>
  <c r="SLC225" i="45" s="1"/>
  <c r="SLD224" i="45"/>
  <c r="SLD225" i="45" s="1"/>
  <c r="SLE224" i="45"/>
  <c r="SLE225" i="45" s="1"/>
  <c r="SLF224" i="45"/>
  <c r="SLF225" i="45" s="1"/>
  <c r="SLG224" i="45"/>
  <c r="SLG225" i="45" s="1"/>
  <c r="SLH224" i="45"/>
  <c r="SLH225" i="45" s="1"/>
  <c r="SLI224" i="45"/>
  <c r="SLI225" i="45" s="1"/>
  <c r="SLJ224" i="45"/>
  <c r="SLJ225" i="45" s="1"/>
  <c r="SLK224" i="45"/>
  <c r="SLK225" i="45" s="1"/>
  <c r="SLL224" i="45"/>
  <c r="SLL225" i="45" s="1"/>
  <c r="SLM224" i="45"/>
  <c r="SLM225" i="45" s="1"/>
  <c r="SLN224" i="45"/>
  <c r="SLN225" i="45" s="1"/>
  <c r="SLO224" i="45"/>
  <c r="SLO225" i="45" s="1"/>
  <c r="SLP224" i="45"/>
  <c r="SLP225" i="45" s="1"/>
  <c r="SLQ224" i="45"/>
  <c r="SLQ225" i="45" s="1"/>
  <c r="SLR224" i="45"/>
  <c r="SLR225" i="45" s="1"/>
  <c r="SLS224" i="45"/>
  <c r="SLS225" i="45" s="1"/>
  <c r="SLT224" i="45"/>
  <c r="SLT225" i="45" s="1"/>
  <c r="SLU224" i="45"/>
  <c r="SLU225" i="45" s="1"/>
  <c r="SLV224" i="45"/>
  <c r="SLV225" i="45" s="1"/>
  <c r="SLW224" i="45"/>
  <c r="SLW225" i="45" s="1"/>
  <c r="SLX224" i="45"/>
  <c r="SLX225" i="45" s="1"/>
  <c r="SLY224" i="45"/>
  <c r="SLY225" i="45" s="1"/>
  <c r="SLZ224" i="45"/>
  <c r="SLZ225" i="45" s="1"/>
  <c r="SMA224" i="45"/>
  <c r="SMA225" i="45" s="1"/>
  <c r="SMB224" i="45"/>
  <c r="SMB225" i="45" s="1"/>
  <c r="SMC224" i="45"/>
  <c r="SMC225" i="45" s="1"/>
  <c r="SMD224" i="45"/>
  <c r="SMD225" i="45" s="1"/>
  <c r="SME224" i="45"/>
  <c r="SME225" i="45" s="1"/>
  <c r="SMF224" i="45"/>
  <c r="SMF225" i="45" s="1"/>
  <c r="SMG224" i="45"/>
  <c r="SMG225" i="45" s="1"/>
  <c r="SMH224" i="45"/>
  <c r="SMH225" i="45" s="1"/>
  <c r="SMI224" i="45"/>
  <c r="SMI225" i="45" s="1"/>
  <c r="SMJ224" i="45"/>
  <c r="SMJ225" i="45" s="1"/>
  <c r="SMK224" i="45"/>
  <c r="SMK225" i="45" s="1"/>
  <c r="SML224" i="45"/>
  <c r="SML225" i="45" s="1"/>
  <c r="SMM224" i="45"/>
  <c r="SMM225" i="45" s="1"/>
  <c r="SMN224" i="45"/>
  <c r="SMN225" i="45" s="1"/>
  <c r="SMO224" i="45"/>
  <c r="SMO225" i="45" s="1"/>
  <c r="SMP224" i="45"/>
  <c r="SMP225" i="45" s="1"/>
  <c r="SMQ224" i="45"/>
  <c r="SMQ225" i="45" s="1"/>
  <c r="SMR224" i="45"/>
  <c r="SMR225" i="45" s="1"/>
  <c r="SMS224" i="45"/>
  <c r="SMS225" i="45" s="1"/>
  <c r="SMT224" i="45"/>
  <c r="SMT225" i="45" s="1"/>
  <c r="SMU224" i="45"/>
  <c r="SMU225" i="45" s="1"/>
  <c r="SMV224" i="45"/>
  <c r="SMV225" i="45" s="1"/>
  <c r="SMW224" i="45"/>
  <c r="SMW225" i="45" s="1"/>
  <c r="SMX224" i="45"/>
  <c r="SMX225" i="45" s="1"/>
  <c r="SMY224" i="45"/>
  <c r="SMY225" i="45" s="1"/>
  <c r="SMZ224" i="45"/>
  <c r="SMZ225" i="45" s="1"/>
  <c r="SNA224" i="45"/>
  <c r="SNA225" i="45" s="1"/>
  <c r="SNB224" i="45"/>
  <c r="SNB225" i="45" s="1"/>
  <c r="SNC224" i="45"/>
  <c r="SNC225" i="45" s="1"/>
  <c r="SND224" i="45"/>
  <c r="SND225" i="45" s="1"/>
  <c r="SNE224" i="45"/>
  <c r="SNE225" i="45" s="1"/>
  <c r="SNF224" i="45"/>
  <c r="SNF225" i="45" s="1"/>
  <c r="SNG224" i="45"/>
  <c r="SNG225" i="45" s="1"/>
  <c r="SNH224" i="45"/>
  <c r="SNH225" i="45" s="1"/>
  <c r="SNI224" i="45"/>
  <c r="SNI225" i="45" s="1"/>
  <c r="SNJ224" i="45"/>
  <c r="SNJ225" i="45" s="1"/>
  <c r="SNK224" i="45"/>
  <c r="SNK225" i="45" s="1"/>
  <c r="SNL224" i="45"/>
  <c r="SNL225" i="45" s="1"/>
  <c r="SNM224" i="45"/>
  <c r="SNM225" i="45" s="1"/>
  <c r="SNN224" i="45"/>
  <c r="SNN225" i="45" s="1"/>
  <c r="SNO224" i="45"/>
  <c r="SNO225" i="45" s="1"/>
  <c r="SNP224" i="45"/>
  <c r="SNP225" i="45" s="1"/>
  <c r="SNQ224" i="45"/>
  <c r="SNQ225" i="45" s="1"/>
  <c r="SNR224" i="45"/>
  <c r="SNR225" i="45" s="1"/>
  <c r="SNS224" i="45"/>
  <c r="SNS225" i="45" s="1"/>
  <c r="SNT224" i="45"/>
  <c r="SNT225" i="45" s="1"/>
  <c r="SNU224" i="45"/>
  <c r="SNU225" i="45" s="1"/>
  <c r="SNV224" i="45"/>
  <c r="SNV225" i="45" s="1"/>
  <c r="SNW224" i="45"/>
  <c r="SNW225" i="45" s="1"/>
  <c r="SNX224" i="45"/>
  <c r="SNX225" i="45" s="1"/>
  <c r="SNY224" i="45"/>
  <c r="SNY225" i="45" s="1"/>
  <c r="SNZ224" i="45"/>
  <c r="SNZ225" i="45" s="1"/>
  <c r="SOA224" i="45"/>
  <c r="SOA225" i="45" s="1"/>
  <c r="SOB224" i="45"/>
  <c r="SOB225" i="45" s="1"/>
  <c r="SOC224" i="45"/>
  <c r="SOC225" i="45" s="1"/>
  <c r="SOD224" i="45"/>
  <c r="SOD225" i="45" s="1"/>
  <c r="SOE224" i="45"/>
  <c r="SOE225" i="45" s="1"/>
  <c r="SOF224" i="45"/>
  <c r="SOF225" i="45" s="1"/>
  <c r="SOG224" i="45"/>
  <c r="SOG225" i="45" s="1"/>
  <c r="SOH224" i="45"/>
  <c r="SOH225" i="45" s="1"/>
  <c r="SOI224" i="45"/>
  <c r="SOI225" i="45" s="1"/>
  <c r="SOJ224" i="45"/>
  <c r="SOJ225" i="45" s="1"/>
  <c r="SOK224" i="45"/>
  <c r="SOK225" i="45" s="1"/>
  <c r="SOL224" i="45"/>
  <c r="SOL225" i="45" s="1"/>
  <c r="SOM224" i="45"/>
  <c r="SOM225" i="45" s="1"/>
  <c r="SON224" i="45"/>
  <c r="SON225" i="45" s="1"/>
  <c r="SOO224" i="45"/>
  <c r="SOO225" i="45" s="1"/>
  <c r="SOP224" i="45"/>
  <c r="SOP225" i="45" s="1"/>
  <c r="SOQ224" i="45"/>
  <c r="SOQ225" i="45" s="1"/>
  <c r="SOR224" i="45"/>
  <c r="SOR225" i="45" s="1"/>
  <c r="SOS224" i="45"/>
  <c r="SOS225" i="45" s="1"/>
  <c r="SOT224" i="45"/>
  <c r="SOT225" i="45" s="1"/>
  <c r="SOU224" i="45"/>
  <c r="SOU225" i="45" s="1"/>
  <c r="SOV224" i="45"/>
  <c r="SOV225" i="45" s="1"/>
  <c r="SOW224" i="45"/>
  <c r="SOW225" i="45" s="1"/>
  <c r="SOX224" i="45"/>
  <c r="SOX225" i="45" s="1"/>
  <c r="SOY224" i="45"/>
  <c r="SOY225" i="45" s="1"/>
  <c r="SOZ224" i="45"/>
  <c r="SOZ225" i="45" s="1"/>
  <c r="SPA224" i="45"/>
  <c r="SPA225" i="45" s="1"/>
  <c r="SPB224" i="45"/>
  <c r="SPB225" i="45" s="1"/>
  <c r="SPC224" i="45"/>
  <c r="SPC225" i="45" s="1"/>
  <c r="SPD224" i="45"/>
  <c r="SPD225" i="45" s="1"/>
  <c r="SPE224" i="45"/>
  <c r="SPE225" i="45" s="1"/>
  <c r="SPF224" i="45"/>
  <c r="SPF225" i="45" s="1"/>
  <c r="SPG224" i="45"/>
  <c r="SPG225" i="45" s="1"/>
  <c r="SPH224" i="45"/>
  <c r="SPH225" i="45" s="1"/>
  <c r="SPI224" i="45"/>
  <c r="SPI225" i="45" s="1"/>
  <c r="SPJ224" i="45"/>
  <c r="SPJ225" i="45" s="1"/>
  <c r="SPK224" i="45"/>
  <c r="SPK225" i="45" s="1"/>
  <c r="SPL224" i="45"/>
  <c r="SPL225" i="45" s="1"/>
  <c r="SPM224" i="45"/>
  <c r="SPM225" i="45" s="1"/>
  <c r="SPN224" i="45"/>
  <c r="SPN225" i="45" s="1"/>
  <c r="SPO224" i="45"/>
  <c r="SPO225" i="45" s="1"/>
  <c r="SPP224" i="45"/>
  <c r="SPP225" i="45" s="1"/>
  <c r="SPQ224" i="45"/>
  <c r="SPQ225" i="45" s="1"/>
  <c r="SPR224" i="45"/>
  <c r="SPR225" i="45" s="1"/>
  <c r="SPS224" i="45"/>
  <c r="SPS225" i="45" s="1"/>
  <c r="SPT224" i="45"/>
  <c r="SPT225" i="45" s="1"/>
  <c r="SPU224" i="45"/>
  <c r="SPU225" i="45" s="1"/>
  <c r="SPV224" i="45"/>
  <c r="SPV225" i="45" s="1"/>
  <c r="SPW224" i="45"/>
  <c r="SPW225" i="45" s="1"/>
  <c r="SPX224" i="45"/>
  <c r="SPX225" i="45" s="1"/>
  <c r="SPY224" i="45"/>
  <c r="SPY225" i="45" s="1"/>
  <c r="SPZ224" i="45"/>
  <c r="SPZ225" i="45" s="1"/>
  <c r="SQA224" i="45"/>
  <c r="SQA225" i="45" s="1"/>
  <c r="SQB224" i="45"/>
  <c r="SQB225" i="45" s="1"/>
  <c r="SQC224" i="45"/>
  <c r="SQC225" i="45" s="1"/>
  <c r="SQD224" i="45"/>
  <c r="SQD225" i="45" s="1"/>
  <c r="SQE224" i="45"/>
  <c r="SQE225" i="45" s="1"/>
  <c r="SQF224" i="45"/>
  <c r="SQF225" i="45" s="1"/>
  <c r="SQG224" i="45"/>
  <c r="SQG225" i="45" s="1"/>
  <c r="SQH224" i="45"/>
  <c r="SQH225" i="45" s="1"/>
  <c r="SQI224" i="45"/>
  <c r="SQI225" i="45" s="1"/>
  <c r="SQJ224" i="45"/>
  <c r="SQJ225" i="45" s="1"/>
  <c r="SQK224" i="45"/>
  <c r="SQK225" i="45" s="1"/>
  <c r="SQL224" i="45"/>
  <c r="SQL225" i="45" s="1"/>
  <c r="SQM224" i="45"/>
  <c r="SQM225" i="45" s="1"/>
  <c r="SQN224" i="45"/>
  <c r="SQN225" i="45" s="1"/>
  <c r="SQO224" i="45"/>
  <c r="SQO225" i="45" s="1"/>
  <c r="SQP224" i="45"/>
  <c r="SQP225" i="45" s="1"/>
  <c r="SQQ224" i="45"/>
  <c r="SQQ225" i="45" s="1"/>
  <c r="SQR224" i="45"/>
  <c r="SQR225" i="45" s="1"/>
  <c r="SQS224" i="45"/>
  <c r="SQS225" i="45" s="1"/>
  <c r="SQT224" i="45"/>
  <c r="SQT225" i="45" s="1"/>
  <c r="SQU224" i="45"/>
  <c r="SQU225" i="45" s="1"/>
  <c r="SQV224" i="45"/>
  <c r="SQV225" i="45" s="1"/>
  <c r="SQW224" i="45"/>
  <c r="SQW225" i="45" s="1"/>
  <c r="SQX224" i="45"/>
  <c r="SQX225" i="45" s="1"/>
  <c r="SQY224" i="45"/>
  <c r="SQY225" i="45" s="1"/>
  <c r="SQZ224" i="45"/>
  <c r="SQZ225" i="45" s="1"/>
  <c r="SRA224" i="45"/>
  <c r="SRA225" i="45" s="1"/>
  <c r="SRB224" i="45"/>
  <c r="SRB225" i="45" s="1"/>
  <c r="SRC224" i="45"/>
  <c r="SRC225" i="45" s="1"/>
  <c r="SRD224" i="45"/>
  <c r="SRD225" i="45" s="1"/>
  <c r="SRE224" i="45"/>
  <c r="SRE225" i="45" s="1"/>
  <c r="SRF224" i="45"/>
  <c r="SRF225" i="45" s="1"/>
  <c r="SRG224" i="45"/>
  <c r="SRG225" i="45" s="1"/>
  <c r="SRH224" i="45"/>
  <c r="SRH225" i="45" s="1"/>
  <c r="SRI224" i="45"/>
  <c r="SRI225" i="45" s="1"/>
  <c r="SRJ224" i="45"/>
  <c r="SRJ225" i="45" s="1"/>
  <c r="SRK224" i="45"/>
  <c r="SRK225" i="45" s="1"/>
  <c r="SRL224" i="45"/>
  <c r="SRL225" i="45" s="1"/>
  <c r="SRM224" i="45"/>
  <c r="SRM225" i="45" s="1"/>
  <c r="SRN224" i="45"/>
  <c r="SRN225" i="45" s="1"/>
  <c r="SRO224" i="45"/>
  <c r="SRO225" i="45" s="1"/>
  <c r="SRP224" i="45"/>
  <c r="SRP225" i="45" s="1"/>
  <c r="SRQ224" i="45"/>
  <c r="SRQ225" i="45" s="1"/>
  <c r="SRR224" i="45"/>
  <c r="SRR225" i="45" s="1"/>
  <c r="SRS224" i="45"/>
  <c r="SRS225" i="45" s="1"/>
  <c r="SRT224" i="45"/>
  <c r="SRT225" i="45" s="1"/>
  <c r="SRU224" i="45"/>
  <c r="SRU225" i="45" s="1"/>
  <c r="SRV224" i="45"/>
  <c r="SRV225" i="45" s="1"/>
  <c r="SRW224" i="45"/>
  <c r="SRW225" i="45" s="1"/>
  <c r="SRX224" i="45"/>
  <c r="SRX225" i="45" s="1"/>
  <c r="SRY224" i="45"/>
  <c r="SRY225" i="45" s="1"/>
  <c r="SRZ224" i="45"/>
  <c r="SRZ225" i="45" s="1"/>
  <c r="SSA224" i="45"/>
  <c r="SSA225" i="45" s="1"/>
  <c r="SSB224" i="45"/>
  <c r="SSB225" i="45" s="1"/>
  <c r="SSC224" i="45"/>
  <c r="SSC225" i="45" s="1"/>
  <c r="SSD224" i="45"/>
  <c r="SSD225" i="45" s="1"/>
  <c r="SSE224" i="45"/>
  <c r="SSE225" i="45" s="1"/>
  <c r="SSF224" i="45"/>
  <c r="SSF225" i="45" s="1"/>
  <c r="SSG224" i="45"/>
  <c r="SSG225" i="45" s="1"/>
  <c r="SSH224" i="45"/>
  <c r="SSH225" i="45" s="1"/>
  <c r="SSI224" i="45"/>
  <c r="SSI225" i="45" s="1"/>
  <c r="SSJ224" i="45"/>
  <c r="SSJ225" i="45" s="1"/>
  <c r="SSK224" i="45"/>
  <c r="SSK225" i="45" s="1"/>
  <c r="SSL224" i="45"/>
  <c r="SSL225" i="45" s="1"/>
  <c r="SSM224" i="45"/>
  <c r="SSM225" i="45" s="1"/>
  <c r="SSN224" i="45"/>
  <c r="SSN225" i="45" s="1"/>
  <c r="SSO224" i="45"/>
  <c r="SSO225" i="45" s="1"/>
  <c r="SSP224" i="45"/>
  <c r="SSP225" i="45" s="1"/>
  <c r="SSQ224" i="45"/>
  <c r="SSQ225" i="45" s="1"/>
  <c r="SSR224" i="45"/>
  <c r="SSR225" i="45" s="1"/>
  <c r="SSS224" i="45"/>
  <c r="SSS225" i="45" s="1"/>
  <c r="SST224" i="45"/>
  <c r="SST225" i="45" s="1"/>
  <c r="SSU224" i="45"/>
  <c r="SSU225" i="45" s="1"/>
  <c r="SSV224" i="45"/>
  <c r="SSV225" i="45" s="1"/>
  <c r="SSW224" i="45"/>
  <c r="SSW225" i="45" s="1"/>
  <c r="SSX224" i="45"/>
  <c r="SSX225" i="45" s="1"/>
  <c r="SSY224" i="45"/>
  <c r="SSY225" i="45" s="1"/>
  <c r="SSZ224" i="45"/>
  <c r="SSZ225" i="45" s="1"/>
  <c r="STA224" i="45"/>
  <c r="STA225" i="45" s="1"/>
  <c r="STB224" i="45"/>
  <c r="STB225" i="45" s="1"/>
  <c r="STC224" i="45"/>
  <c r="STC225" i="45" s="1"/>
  <c r="STD224" i="45"/>
  <c r="STD225" i="45" s="1"/>
  <c r="STE224" i="45"/>
  <c r="STE225" i="45" s="1"/>
  <c r="STF224" i="45"/>
  <c r="STF225" i="45" s="1"/>
  <c r="STG224" i="45"/>
  <c r="STG225" i="45" s="1"/>
  <c r="STH224" i="45"/>
  <c r="STH225" i="45" s="1"/>
  <c r="STI224" i="45"/>
  <c r="STI225" i="45" s="1"/>
  <c r="STJ224" i="45"/>
  <c r="STJ225" i="45" s="1"/>
  <c r="STK224" i="45"/>
  <c r="STK225" i="45" s="1"/>
  <c r="STL224" i="45"/>
  <c r="STL225" i="45" s="1"/>
  <c r="STM224" i="45"/>
  <c r="STM225" i="45" s="1"/>
  <c r="STN224" i="45"/>
  <c r="STN225" i="45" s="1"/>
  <c r="STO224" i="45"/>
  <c r="STO225" i="45" s="1"/>
  <c r="STP224" i="45"/>
  <c r="STP225" i="45" s="1"/>
  <c r="STQ224" i="45"/>
  <c r="STQ225" i="45" s="1"/>
  <c r="STR224" i="45"/>
  <c r="STR225" i="45" s="1"/>
  <c r="STS224" i="45"/>
  <c r="STS225" i="45" s="1"/>
  <c r="STT224" i="45"/>
  <c r="STT225" i="45" s="1"/>
  <c r="STU224" i="45"/>
  <c r="STU225" i="45" s="1"/>
  <c r="STV224" i="45"/>
  <c r="STV225" i="45" s="1"/>
  <c r="STW224" i="45"/>
  <c r="STW225" i="45" s="1"/>
  <c r="STX224" i="45"/>
  <c r="STX225" i="45" s="1"/>
  <c r="STY224" i="45"/>
  <c r="STY225" i="45" s="1"/>
  <c r="STZ224" i="45"/>
  <c r="STZ225" i="45" s="1"/>
  <c r="SUA224" i="45"/>
  <c r="SUA225" i="45" s="1"/>
  <c r="SUB224" i="45"/>
  <c r="SUB225" i="45" s="1"/>
  <c r="SUC224" i="45"/>
  <c r="SUC225" i="45" s="1"/>
  <c r="SUD224" i="45"/>
  <c r="SUD225" i="45" s="1"/>
  <c r="SUE224" i="45"/>
  <c r="SUE225" i="45" s="1"/>
  <c r="SUF224" i="45"/>
  <c r="SUF225" i="45" s="1"/>
  <c r="SUG224" i="45"/>
  <c r="SUG225" i="45" s="1"/>
  <c r="SUH224" i="45"/>
  <c r="SUH225" i="45" s="1"/>
  <c r="SUI224" i="45"/>
  <c r="SUI225" i="45" s="1"/>
  <c r="SUJ224" i="45"/>
  <c r="SUJ225" i="45" s="1"/>
  <c r="SUK224" i="45"/>
  <c r="SUK225" i="45" s="1"/>
  <c r="SUL224" i="45"/>
  <c r="SUL225" i="45" s="1"/>
  <c r="SUM224" i="45"/>
  <c r="SUM225" i="45" s="1"/>
  <c r="SUN224" i="45"/>
  <c r="SUN225" i="45" s="1"/>
  <c r="SUO224" i="45"/>
  <c r="SUO225" i="45" s="1"/>
  <c r="SUP224" i="45"/>
  <c r="SUP225" i="45" s="1"/>
  <c r="SUQ224" i="45"/>
  <c r="SUQ225" i="45" s="1"/>
  <c r="SUR224" i="45"/>
  <c r="SUR225" i="45" s="1"/>
  <c r="SUS224" i="45"/>
  <c r="SUS225" i="45" s="1"/>
  <c r="SUT224" i="45"/>
  <c r="SUT225" i="45" s="1"/>
  <c r="SUU224" i="45"/>
  <c r="SUU225" i="45" s="1"/>
  <c r="SUV224" i="45"/>
  <c r="SUV225" i="45" s="1"/>
  <c r="SUW224" i="45"/>
  <c r="SUW225" i="45" s="1"/>
  <c r="SUX224" i="45"/>
  <c r="SUX225" i="45" s="1"/>
  <c r="SUY224" i="45"/>
  <c r="SUY225" i="45" s="1"/>
  <c r="SUZ224" i="45"/>
  <c r="SUZ225" i="45" s="1"/>
  <c r="SVA224" i="45"/>
  <c r="SVA225" i="45" s="1"/>
  <c r="SVB224" i="45"/>
  <c r="SVB225" i="45" s="1"/>
  <c r="SVC224" i="45"/>
  <c r="SVC225" i="45" s="1"/>
  <c r="SVD224" i="45"/>
  <c r="SVD225" i="45" s="1"/>
  <c r="SVE224" i="45"/>
  <c r="SVE225" i="45" s="1"/>
  <c r="SVF224" i="45"/>
  <c r="SVF225" i="45" s="1"/>
  <c r="SVG224" i="45"/>
  <c r="SVG225" i="45" s="1"/>
  <c r="SVH224" i="45"/>
  <c r="SVH225" i="45" s="1"/>
  <c r="SVI224" i="45"/>
  <c r="SVI225" i="45" s="1"/>
  <c r="SVJ224" i="45"/>
  <c r="SVJ225" i="45" s="1"/>
  <c r="SVK224" i="45"/>
  <c r="SVK225" i="45" s="1"/>
  <c r="SVL224" i="45"/>
  <c r="SVL225" i="45" s="1"/>
  <c r="SVM224" i="45"/>
  <c r="SVM225" i="45" s="1"/>
  <c r="SVN224" i="45"/>
  <c r="SVN225" i="45" s="1"/>
  <c r="SVO224" i="45"/>
  <c r="SVO225" i="45" s="1"/>
  <c r="SVP224" i="45"/>
  <c r="SVP225" i="45" s="1"/>
  <c r="SVQ224" i="45"/>
  <c r="SVQ225" i="45" s="1"/>
  <c r="SVR224" i="45"/>
  <c r="SVR225" i="45" s="1"/>
  <c r="SVS224" i="45"/>
  <c r="SVS225" i="45" s="1"/>
  <c r="SVT224" i="45"/>
  <c r="SVT225" i="45" s="1"/>
  <c r="SVU224" i="45"/>
  <c r="SVU225" i="45" s="1"/>
  <c r="SVV224" i="45"/>
  <c r="SVV225" i="45" s="1"/>
  <c r="SVW224" i="45"/>
  <c r="SVW225" i="45" s="1"/>
  <c r="SVX224" i="45"/>
  <c r="SVX225" i="45" s="1"/>
  <c r="SVY224" i="45"/>
  <c r="SVY225" i="45" s="1"/>
  <c r="SVZ224" i="45"/>
  <c r="SVZ225" i="45" s="1"/>
  <c r="SWA224" i="45"/>
  <c r="SWA225" i="45" s="1"/>
  <c r="SWB224" i="45"/>
  <c r="SWB225" i="45" s="1"/>
  <c r="SWC224" i="45"/>
  <c r="SWC225" i="45" s="1"/>
  <c r="SWD224" i="45"/>
  <c r="SWD225" i="45" s="1"/>
  <c r="SWE224" i="45"/>
  <c r="SWE225" i="45" s="1"/>
  <c r="SWF224" i="45"/>
  <c r="SWF225" i="45" s="1"/>
  <c r="SWG224" i="45"/>
  <c r="SWG225" i="45" s="1"/>
  <c r="SWH224" i="45"/>
  <c r="SWH225" i="45" s="1"/>
  <c r="SWI224" i="45"/>
  <c r="SWI225" i="45" s="1"/>
  <c r="SWJ224" i="45"/>
  <c r="SWJ225" i="45" s="1"/>
  <c r="SWK224" i="45"/>
  <c r="SWK225" i="45" s="1"/>
  <c r="SWL224" i="45"/>
  <c r="SWL225" i="45" s="1"/>
  <c r="SWM224" i="45"/>
  <c r="SWM225" i="45" s="1"/>
  <c r="SWN224" i="45"/>
  <c r="SWN225" i="45" s="1"/>
  <c r="SWO224" i="45"/>
  <c r="SWO225" i="45" s="1"/>
  <c r="SWP224" i="45"/>
  <c r="SWP225" i="45" s="1"/>
  <c r="SWQ224" i="45"/>
  <c r="SWQ225" i="45" s="1"/>
  <c r="SWR224" i="45"/>
  <c r="SWR225" i="45" s="1"/>
  <c r="SWS224" i="45"/>
  <c r="SWS225" i="45" s="1"/>
  <c r="SWT224" i="45"/>
  <c r="SWT225" i="45" s="1"/>
  <c r="SWU224" i="45"/>
  <c r="SWU225" i="45" s="1"/>
  <c r="SWV224" i="45"/>
  <c r="SWV225" i="45" s="1"/>
  <c r="SWW224" i="45"/>
  <c r="SWW225" i="45" s="1"/>
  <c r="SWX224" i="45"/>
  <c r="SWX225" i="45" s="1"/>
  <c r="SWY224" i="45"/>
  <c r="SWY225" i="45" s="1"/>
  <c r="SWZ224" i="45"/>
  <c r="SWZ225" i="45" s="1"/>
  <c r="SXA224" i="45"/>
  <c r="SXA225" i="45" s="1"/>
  <c r="SXB224" i="45"/>
  <c r="SXB225" i="45" s="1"/>
  <c r="SXC224" i="45"/>
  <c r="SXC225" i="45" s="1"/>
  <c r="SXD224" i="45"/>
  <c r="SXD225" i="45" s="1"/>
  <c r="SXE224" i="45"/>
  <c r="SXE225" i="45" s="1"/>
  <c r="SXF224" i="45"/>
  <c r="SXF225" i="45" s="1"/>
  <c r="SXG224" i="45"/>
  <c r="SXG225" i="45" s="1"/>
  <c r="SXH224" i="45"/>
  <c r="SXH225" i="45" s="1"/>
  <c r="SXI224" i="45"/>
  <c r="SXI225" i="45" s="1"/>
  <c r="SXJ224" i="45"/>
  <c r="SXJ225" i="45" s="1"/>
  <c r="SXK224" i="45"/>
  <c r="SXK225" i="45" s="1"/>
  <c r="SXL224" i="45"/>
  <c r="SXL225" i="45" s="1"/>
  <c r="SXM224" i="45"/>
  <c r="SXM225" i="45" s="1"/>
  <c r="SXN224" i="45"/>
  <c r="SXN225" i="45" s="1"/>
  <c r="SXO224" i="45"/>
  <c r="SXO225" i="45" s="1"/>
  <c r="SXP224" i="45"/>
  <c r="SXP225" i="45" s="1"/>
  <c r="SXQ224" i="45"/>
  <c r="SXQ225" i="45" s="1"/>
  <c r="SXR224" i="45"/>
  <c r="SXR225" i="45" s="1"/>
  <c r="SXS224" i="45"/>
  <c r="SXS225" i="45" s="1"/>
  <c r="SXT224" i="45"/>
  <c r="SXT225" i="45" s="1"/>
  <c r="SXU224" i="45"/>
  <c r="SXU225" i="45" s="1"/>
  <c r="SXV224" i="45"/>
  <c r="SXV225" i="45" s="1"/>
  <c r="SXW224" i="45"/>
  <c r="SXW225" i="45" s="1"/>
  <c r="SXX224" i="45"/>
  <c r="SXX225" i="45" s="1"/>
  <c r="SXY224" i="45"/>
  <c r="SXY225" i="45" s="1"/>
  <c r="SXZ224" i="45"/>
  <c r="SXZ225" i="45" s="1"/>
  <c r="SYA224" i="45"/>
  <c r="SYA225" i="45" s="1"/>
  <c r="SYB224" i="45"/>
  <c r="SYB225" i="45" s="1"/>
  <c r="SYC224" i="45"/>
  <c r="SYC225" i="45" s="1"/>
  <c r="SYD224" i="45"/>
  <c r="SYD225" i="45" s="1"/>
  <c r="SYE224" i="45"/>
  <c r="SYE225" i="45" s="1"/>
  <c r="SYF224" i="45"/>
  <c r="SYF225" i="45" s="1"/>
  <c r="SYG224" i="45"/>
  <c r="SYG225" i="45" s="1"/>
  <c r="SYH224" i="45"/>
  <c r="SYH225" i="45" s="1"/>
  <c r="SYI224" i="45"/>
  <c r="SYI225" i="45" s="1"/>
  <c r="SYJ224" i="45"/>
  <c r="SYJ225" i="45" s="1"/>
  <c r="SYK224" i="45"/>
  <c r="SYK225" i="45" s="1"/>
  <c r="SYL224" i="45"/>
  <c r="SYL225" i="45" s="1"/>
  <c r="SYM224" i="45"/>
  <c r="SYM225" i="45" s="1"/>
  <c r="SYN224" i="45"/>
  <c r="SYN225" i="45" s="1"/>
  <c r="SYO224" i="45"/>
  <c r="SYO225" i="45" s="1"/>
  <c r="SYP224" i="45"/>
  <c r="SYP225" i="45" s="1"/>
  <c r="SYQ224" i="45"/>
  <c r="SYQ225" i="45" s="1"/>
  <c r="SYR224" i="45"/>
  <c r="SYR225" i="45" s="1"/>
  <c r="SYS224" i="45"/>
  <c r="SYS225" i="45" s="1"/>
  <c r="SYT224" i="45"/>
  <c r="SYT225" i="45" s="1"/>
  <c r="SYU224" i="45"/>
  <c r="SYU225" i="45" s="1"/>
  <c r="SYV224" i="45"/>
  <c r="SYV225" i="45" s="1"/>
  <c r="SYW224" i="45"/>
  <c r="SYW225" i="45" s="1"/>
  <c r="SYX224" i="45"/>
  <c r="SYX225" i="45" s="1"/>
  <c r="SYY224" i="45"/>
  <c r="SYY225" i="45" s="1"/>
  <c r="SYZ224" i="45"/>
  <c r="SYZ225" i="45" s="1"/>
  <c r="SZA224" i="45"/>
  <c r="SZA225" i="45" s="1"/>
  <c r="SZB224" i="45"/>
  <c r="SZB225" i="45" s="1"/>
  <c r="SZC224" i="45"/>
  <c r="SZC225" i="45" s="1"/>
  <c r="SZD224" i="45"/>
  <c r="SZD225" i="45" s="1"/>
  <c r="SZE224" i="45"/>
  <c r="SZE225" i="45" s="1"/>
  <c r="SZF224" i="45"/>
  <c r="SZF225" i="45" s="1"/>
  <c r="SZG224" i="45"/>
  <c r="SZG225" i="45" s="1"/>
  <c r="SZH224" i="45"/>
  <c r="SZH225" i="45" s="1"/>
  <c r="SZI224" i="45"/>
  <c r="SZI225" i="45" s="1"/>
  <c r="SZJ224" i="45"/>
  <c r="SZJ225" i="45" s="1"/>
  <c r="SZK224" i="45"/>
  <c r="SZK225" i="45" s="1"/>
  <c r="SZL224" i="45"/>
  <c r="SZL225" i="45" s="1"/>
  <c r="SZM224" i="45"/>
  <c r="SZM225" i="45" s="1"/>
  <c r="SZN224" i="45"/>
  <c r="SZN225" i="45" s="1"/>
  <c r="SZO224" i="45"/>
  <c r="SZO225" i="45" s="1"/>
  <c r="SZP224" i="45"/>
  <c r="SZP225" i="45" s="1"/>
  <c r="SZQ224" i="45"/>
  <c r="SZQ225" i="45" s="1"/>
  <c r="SZR224" i="45"/>
  <c r="SZR225" i="45" s="1"/>
  <c r="SZS224" i="45"/>
  <c r="SZS225" i="45" s="1"/>
  <c r="SZT224" i="45"/>
  <c r="SZT225" i="45" s="1"/>
  <c r="SZU224" i="45"/>
  <c r="SZU225" i="45" s="1"/>
  <c r="SZV224" i="45"/>
  <c r="SZV225" i="45" s="1"/>
  <c r="SZW224" i="45"/>
  <c r="SZW225" i="45" s="1"/>
  <c r="SZX224" i="45"/>
  <c r="SZX225" i="45" s="1"/>
  <c r="SZY224" i="45"/>
  <c r="SZY225" i="45" s="1"/>
  <c r="SZZ224" i="45"/>
  <c r="SZZ225" i="45" s="1"/>
  <c r="TAA224" i="45"/>
  <c r="TAA225" i="45" s="1"/>
  <c r="TAB224" i="45"/>
  <c r="TAB225" i="45" s="1"/>
  <c r="TAC224" i="45"/>
  <c r="TAC225" i="45" s="1"/>
  <c r="TAD224" i="45"/>
  <c r="TAD225" i="45" s="1"/>
  <c r="TAE224" i="45"/>
  <c r="TAE225" i="45" s="1"/>
  <c r="TAF224" i="45"/>
  <c r="TAF225" i="45" s="1"/>
  <c r="TAG224" i="45"/>
  <c r="TAG225" i="45" s="1"/>
  <c r="TAH224" i="45"/>
  <c r="TAH225" i="45" s="1"/>
  <c r="TAI224" i="45"/>
  <c r="TAI225" i="45" s="1"/>
  <c r="TAJ224" i="45"/>
  <c r="TAJ225" i="45" s="1"/>
  <c r="TAK224" i="45"/>
  <c r="TAK225" i="45" s="1"/>
  <c r="TAL224" i="45"/>
  <c r="TAL225" i="45" s="1"/>
  <c r="TAM224" i="45"/>
  <c r="TAM225" i="45" s="1"/>
  <c r="TAN224" i="45"/>
  <c r="TAN225" i="45" s="1"/>
  <c r="TAO224" i="45"/>
  <c r="TAO225" i="45" s="1"/>
  <c r="TAP224" i="45"/>
  <c r="TAP225" i="45" s="1"/>
  <c r="TAQ224" i="45"/>
  <c r="TAQ225" i="45" s="1"/>
  <c r="TAR224" i="45"/>
  <c r="TAR225" i="45" s="1"/>
  <c r="TAS224" i="45"/>
  <c r="TAS225" i="45" s="1"/>
  <c r="TAT224" i="45"/>
  <c r="TAT225" i="45" s="1"/>
  <c r="TAU224" i="45"/>
  <c r="TAU225" i="45" s="1"/>
  <c r="TAV224" i="45"/>
  <c r="TAV225" i="45" s="1"/>
  <c r="TAW224" i="45"/>
  <c r="TAW225" i="45" s="1"/>
  <c r="TAX224" i="45"/>
  <c r="TAX225" i="45" s="1"/>
  <c r="TAY224" i="45"/>
  <c r="TAY225" i="45" s="1"/>
  <c r="TAZ224" i="45"/>
  <c r="TAZ225" i="45" s="1"/>
  <c r="TBA224" i="45"/>
  <c r="TBA225" i="45" s="1"/>
  <c r="TBB224" i="45"/>
  <c r="TBB225" i="45" s="1"/>
  <c r="TBC224" i="45"/>
  <c r="TBC225" i="45" s="1"/>
  <c r="TBD224" i="45"/>
  <c r="TBD225" i="45" s="1"/>
  <c r="TBE224" i="45"/>
  <c r="TBE225" i="45" s="1"/>
  <c r="TBF224" i="45"/>
  <c r="TBF225" i="45" s="1"/>
  <c r="TBG224" i="45"/>
  <c r="TBG225" i="45" s="1"/>
  <c r="TBH224" i="45"/>
  <c r="TBH225" i="45" s="1"/>
  <c r="TBI224" i="45"/>
  <c r="TBI225" i="45" s="1"/>
  <c r="TBJ224" i="45"/>
  <c r="TBJ225" i="45" s="1"/>
  <c r="TBK224" i="45"/>
  <c r="TBK225" i="45" s="1"/>
  <c r="TBL224" i="45"/>
  <c r="TBL225" i="45" s="1"/>
  <c r="TBM224" i="45"/>
  <c r="TBM225" i="45" s="1"/>
  <c r="TBN224" i="45"/>
  <c r="TBN225" i="45" s="1"/>
  <c r="TBO224" i="45"/>
  <c r="TBO225" i="45" s="1"/>
  <c r="TBP224" i="45"/>
  <c r="TBP225" i="45" s="1"/>
  <c r="TBQ224" i="45"/>
  <c r="TBQ225" i="45" s="1"/>
  <c r="TBR224" i="45"/>
  <c r="TBR225" i="45" s="1"/>
  <c r="TBS224" i="45"/>
  <c r="TBS225" i="45" s="1"/>
  <c r="TBT224" i="45"/>
  <c r="TBT225" i="45" s="1"/>
  <c r="TBU224" i="45"/>
  <c r="TBU225" i="45" s="1"/>
  <c r="TBV224" i="45"/>
  <c r="TBV225" i="45" s="1"/>
  <c r="TBW224" i="45"/>
  <c r="TBW225" i="45" s="1"/>
  <c r="TBX224" i="45"/>
  <c r="TBX225" i="45" s="1"/>
  <c r="TBY224" i="45"/>
  <c r="TBY225" i="45" s="1"/>
  <c r="TBZ224" i="45"/>
  <c r="TBZ225" i="45" s="1"/>
  <c r="TCA224" i="45"/>
  <c r="TCA225" i="45" s="1"/>
  <c r="TCB224" i="45"/>
  <c r="TCB225" i="45" s="1"/>
  <c r="TCC224" i="45"/>
  <c r="TCC225" i="45" s="1"/>
  <c r="TCD224" i="45"/>
  <c r="TCD225" i="45" s="1"/>
  <c r="TCE224" i="45"/>
  <c r="TCE225" i="45" s="1"/>
  <c r="TCF224" i="45"/>
  <c r="TCF225" i="45" s="1"/>
  <c r="TCG224" i="45"/>
  <c r="TCG225" i="45" s="1"/>
  <c r="TCH224" i="45"/>
  <c r="TCH225" i="45" s="1"/>
  <c r="TCI224" i="45"/>
  <c r="TCI225" i="45" s="1"/>
  <c r="TCJ224" i="45"/>
  <c r="TCJ225" i="45" s="1"/>
  <c r="TCK224" i="45"/>
  <c r="TCK225" i="45" s="1"/>
  <c r="TCL224" i="45"/>
  <c r="TCL225" i="45" s="1"/>
  <c r="TCM224" i="45"/>
  <c r="TCM225" i="45" s="1"/>
  <c r="TCN224" i="45"/>
  <c r="TCN225" i="45" s="1"/>
  <c r="TCO224" i="45"/>
  <c r="TCO225" i="45" s="1"/>
  <c r="TCP224" i="45"/>
  <c r="TCP225" i="45" s="1"/>
  <c r="TCQ224" i="45"/>
  <c r="TCQ225" i="45" s="1"/>
  <c r="TCR224" i="45"/>
  <c r="TCR225" i="45" s="1"/>
  <c r="TCS224" i="45"/>
  <c r="TCS225" i="45" s="1"/>
  <c r="TCT224" i="45"/>
  <c r="TCT225" i="45" s="1"/>
  <c r="TCU224" i="45"/>
  <c r="TCU225" i="45" s="1"/>
  <c r="TCV224" i="45"/>
  <c r="TCV225" i="45" s="1"/>
  <c r="TCW224" i="45"/>
  <c r="TCW225" i="45" s="1"/>
  <c r="TCX224" i="45"/>
  <c r="TCX225" i="45" s="1"/>
  <c r="TCY224" i="45"/>
  <c r="TCY225" i="45" s="1"/>
  <c r="TCZ224" i="45"/>
  <c r="TCZ225" i="45" s="1"/>
  <c r="TDA224" i="45"/>
  <c r="TDA225" i="45" s="1"/>
  <c r="TDB224" i="45"/>
  <c r="TDB225" i="45" s="1"/>
  <c r="TDC224" i="45"/>
  <c r="TDC225" i="45" s="1"/>
  <c r="TDD224" i="45"/>
  <c r="TDD225" i="45" s="1"/>
  <c r="TDE224" i="45"/>
  <c r="TDE225" i="45" s="1"/>
  <c r="TDF224" i="45"/>
  <c r="TDF225" i="45" s="1"/>
  <c r="TDG224" i="45"/>
  <c r="TDG225" i="45" s="1"/>
  <c r="TDH224" i="45"/>
  <c r="TDH225" i="45" s="1"/>
  <c r="TDI224" i="45"/>
  <c r="TDI225" i="45" s="1"/>
  <c r="TDJ224" i="45"/>
  <c r="TDJ225" i="45" s="1"/>
  <c r="TDK224" i="45"/>
  <c r="TDK225" i="45" s="1"/>
  <c r="TDL224" i="45"/>
  <c r="TDL225" i="45" s="1"/>
  <c r="TDM224" i="45"/>
  <c r="TDM225" i="45" s="1"/>
  <c r="TDN224" i="45"/>
  <c r="TDN225" i="45" s="1"/>
  <c r="TDO224" i="45"/>
  <c r="TDO225" i="45" s="1"/>
  <c r="TDP224" i="45"/>
  <c r="TDP225" i="45" s="1"/>
  <c r="TDQ224" i="45"/>
  <c r="TDQ225" i="45" s="1"/>
  <c r="TDR224" i="45"/>
  <c r="TDR225" i="45" s="1"/>
  <c r="TDS224" i="45"/>
  <c r="TDS225" i="45" s="1"/>
  <c r="TDT224" i="45"/>
  <c r="TDT225" i="45" s="1"/>
  <c r="TDU224" i="45"/>
  <c r="TDU225" i="45" s="1"/>
  <c r="TDV224" i="45"/>
  <c r="TDV225" i="45" s="1"/>
  <c r="TDW224" i="45"/>
  <c r="TDW225" i="45" s="1"/>
  <c r="TDX224" i="45"/>
  <c r="TDX225" i="45" s="1"/>
  <c r="TDY224" i="45"/>
  <c r="TDY225" i="45" s="1"/>
  <c r="TDZ224" i="45"/>
  <c r="TDZ225" i="45" s="1"/>
  <c r="TEA224" i="45"/>
  <c r="TEA225" i="45" s="1"/>
  <c r="TEB224" i="45"/>
  <c r="TEB225" i="45" s="1"/>
  <c r="TEC224" i="45"/>
  <c r="TEC225" i="45" s="1"/>
  <c r="TED224" i="45"/>
  <c r="TED225" i="45" s="1"/>
  <c r="TEE224" i="45"/>
  <c r="TEE225" i="45" s="1"/>
  <c r="TEF224" i="45"/>
  <c r="TEF225" i="45" s="1"/>
  <c r="TEG224" i="45"/>
  <c r="TEG225" i="45" s="1"/>
  <c r="TEH224" i="45"/>
  <c r="TEH225" i="45" s="1"/>
  <c r="TEI224" i="45"/>
  <c r="TEI225" i="45" s="1"/>
  <c r="TEJ224" i="45"/>
  <c r="TEJ225" i="45" s="1"/>
  <c r="TEK224" i="45"/>
  <c r="TEK225" i="45" s="1"/>
  <c r="TEL224" i="45"/>
  <c r="TEL225" i="45" s="1"/>
  <c r="TEM224" i="45"/>
  <c r="TEM225" i="45" s="1"/>
  <c r="TEN224" i="45"/>
  <c r="TEN225" i="45" s="1"/>
  <c r="TEO224" i="45"/>
  <c r="TEO225" i="45" s="1"/>
  <c r="TEP224" i="45"/>
  <c r="TEP225" i="45" s="1"/>
  <c r="TEQ224" i="45"/>
  <c r="TEQ225" i="45" s="1"/>
  <c r="TER224" i="45"/>
  <c r="TER225" i="45" s="1"/>
  <c r="TES224" i="45"/>
  <c r="TES225" i="45" s="1"/>
  <c r="TET224" i="45"/>
  <c r="TET225" i="45" s="1"/>
  <c r="TEU224" i="45"/>
  <c r="TEU225" i="45" s="1"/>
  <c r="TEV224" i="45"/>
  <c r="TEV225" i="45" s="1"/>
  <c r="TEW224" i="45"/>
  <c r="TEW225" i="45" s="1"/>
  <c r="TEX224" i="45"/>
  <c r="TEX225" i="45" s="1"/>
  <c r="TEY224" i="45"/>
  <c r="TEY225" i="45" s="1"/>
  <c r="TEZ224" i="45"/>
  <c r="TEZ225" i="45" s="1"/>
  <c r="TFA224" i="45"/>
  <c r="TFA225" i="45" s="1"/>
  <c r="TFB224" i="45"/>
  <c r="TFB225" i="45" s="1"/>
  <c r="TFC224" i="45"/>
  <c r="TFC225" i="45" s="1"/>
  <c r="TFD224" i="45"/>
  <c r="TFD225" i="45" s="1"/>
  <c r="TFE224" i="45"/>
  <c r="TFE225" i="45" s="1"/>
  <c r="TFF224" i="45"/>
  <c r="TFF225" i="45" s="1"/>
  <c r="TFG224" i="45"/>
  <c r="TFG225" i="45" s="1"/>
  <c r="TFH224" i="45"/>
  <c r="TFH225" i="45" s="1"/>
  <c r="TFI224" i="45"/>
  <c r="TFI225" i="45" s="1"/>
  <c r="TFJ224" i="45"/>
  <c r="TFJ225" i="45" s="1"/>
  <c r="TFK224" i="45"/>
  <c r="TFK225" i="45" s="1"/>
  <c r="TFL224" i="45"/>
  <c r="TFL225" i="45" s="1"/>
  <c r="TFM224" i="45"/>
  <c r="TFM225" i="45" s="1"/>
  <c r="TFN224" i="45"/>
  <c r="TFN225" i="45" s="1"/>
  <c r="TFO224" i="45"/>
  <c r="TFO225" i="45" s="1"/>
  <c r="TFP224" i="45"/>
  <c r="TFP225" i="45" s="1"/>
  <c r="TFQ224" i="45"/>
  <c r="TFQ225" i="45" s="1"/>
  <c r="TFR224" i="45"/>
  <c r="TFR225" i="45" s="1"/>
  <c r="TFS224" i="45"/>
  <c r="TFS225" i="45" s="1"/>
  <c r="TFT224" i="45"/>
  <c r="TFT225" i="45" s="1"/>
  <c r="TFU224" i="45"/>
  <c r="TFU225" i="45" s="1"/>
  <c r="TFV224" i="45"/>
  <c r="TFV225" i="45" s="1"/>
  <c r="TFW224" i="45"/>
  <c r="TFW225" i="45" s="1"/>
  <c r="TFX224" i="45"/>
  <c r="TFX225" i="45" s="1"/>
  <c r="TFY224" i="45"/>
  <c r="TFY225" i="45" s="1"/>
  <c r="TFZ224" i="45"/>
  <c r="TFZ225" i="45" s="1"/>
  <c r="TGA224" i="45"/>
  <c r="TGA225" i="45" s="1"/>
  <c r="TGB224" i="45"/>
  <c r="TGB225" i="45" s="1"/>
  <c r="TGC224" i="45"/>
  <c r="TGC225" i="45" s="1"/>
  <c r="TGD224" i="45"/>
  <c r="TGD225" i="45" s="1"/>
  <c r="TGE224" i="45"/>
  <c r="TGE225" i="45" s="1"/>
  <c r="TGF224" i="45"/>
  <c r="TGF225" i="45" s="1"/>
  <c r="TGG224" i="45"/>
  <c r="TGG225" i="45" s="1"/>
  <c r="TGH224" i="45"/>
  <c r="TGH225" i="45" s="1"/>
  <c r="TGI224" i="45"/>
  <c r="TGI225" i="45" s="1"/>
  <c r="TGJ224" i="45"/>
  <c r="TGJ225" i="45" s="1"/>
  <c r="TGK224" i="45"/>
  <c r="TGK225" i="45" s="1"/>
  <c r="TGL224" i="45"/>
  <c r="TGL225" i="45" s="1"/>
  <c r="TGM224" i="45"/>
  <c r="TGM225" i="45" s="1"/>
  <c r="TGN224" i="45"/>
  <c r="TGN225" i="45" s="1"/>
  <c r="TGO224" i="45"/>
  <c r="TGO225" i="45" s="1"/>
  <c r="TGP224" i="45"/>
  <c r="TGP225" i="45" s="1"/>
  <c r="TGQ224" i="45"/>
  <c r="TGQ225" i="45" s="1"/>
  <c r="TGR224" i="45"/>
  <c r="TGR225" i="45" s="1"/>
  <c r="TGS224" i="45"/>
  <c r="TGS225" i="45" s="1"/>
  <c r="TGT224" i="45"/>
  <c r="TGT225" i="45" s="1"/>
  <c r="TGU224" i="45"/>
  <c r="TGU225" i="45" s="1"/>
  <c r="TGV224" i="45"/>
  <c r="TGV225" i="45" s="1"/>
  <c r="TGW224" i="45"/>
  <c r="TGW225" i="45" s="1"/>
  <c r="TGX224" i="45"/>
  <c r="TGX225" i="45" s="1"/>
  <c r="TGY224" i="45"/>
  <c r="TGY225" i="45" s="1"/>
  <c r="TGZ224" i="45"/>
  <c r="TGZ225" i="45" s="1"/>
  <c r="THA224" i="45"/>
  <c r="THA225" i="45" s="1"/>
  <c r="THB224" i="45"/>
  <c r="THB225" i="45" s="1"/>
  <c r="THC224" i="45"/>
  <c r="THC225" i="45" s="1"/>
  <c r="THD224" i="45"/>
  <c r="THD225" i="45" s="1"/>
  <c r="THE224" i="45"/>
  <c r="THE225" i="45" s="1"/>
  <c r="THF224" i="45"/>
  <c r="THF225" i="45" s="1"/>
  <c r="THG224" i="45"/>
  <c r="THG225" i="45" s="1"/>
  <c r="THH224" i="45"/>
  <c r="THH225" i="45" s="1"/>
  <c r="THI224" i="45"/>
  <c r="THI225" i="45" s="1"/>
  <c r="THJ224" i="45"/>
  <c r="THJ225" i="45" s="1"/>
  <c r="THK224" i="45"/>
  <c r="THK225" i="45" s="1"/>
  <c r="THL224" i="45"/>
  <c r="THL225" i="45" s="1"/>
  <c r="THM224" i="45"/>
  <c r="THM225" i="45" s="1"/>
  <c r="THN224" i="45"/>
  <c r="THN225" i="45" s="1"/>
  <c r="THO224" i="45"/>
  <c r="THO225" i="45" s="1"/>
  <c r="THP224" i="45"/>
  <c r="THP225" i="45" s="1"/>
  <c r="THQ224" i="45"/>
  <c r="THQ225" i="45" s="1"/>
  <c r="THR224" i="45"/>
  <c r="THR225" i="45" s="1"/>
  <c r="THS224" i="45"/>
  <c r="THS225" i="45" s="1"/>
  <c r="THT224" i="45"/>
  <c r="THT225" i="45" s="1"/>
  <c r="THU224" i="45"/>
  <c r="THU225" i="45" s="1"/>
  <c r="THV224" i="45"/>
  <c r="THV225" i="45" s="1"/>
  <c r="THW224" i="45"/>
  <c r="THW225" i="45" s="1"/>
  <c r="THX224" i="45"/>
  <c r="THX225" i="45" s="1"/>
  <c r="THY224" i="45"/>
  <c r="THY225" i="45" s="1"/>
  <c r="THZ224" i="45"/>
  <c r="THZ225" i="45" s="1"/>
  <c r="TIA224" i="45"/>
  <c r="TIA225" i="45" s="1"/>
  <c r="TIB224" i="45"/>
  <c r="TIB225" i="45" s="1"/>
  <c r="TIC224" i="45"/>
  <c r="TIC225" i="45" s="1"/>
  <c r="TID224" i="45"/>
  <c r="TID225" i="45" s="1"/>
  <c r="TIE224" i="45"/>
  <c r="TIE225" i="45" s="1"/>
  <c r="TIF224" i="45"/>
  <c r="TIF225" i="45" s="1"/>
  <c r="TIG224" i="45"/>
  <c r="TIG225" i="45" s="1"/>
  <c r="TIH224" i="45"/>
  <c r="TIH225" i="45" s="1"/>
  <c r="TII224" i="45"/>
  <c r="TII225" i="45" s="1"/>
  <c r="TIJ224" i="45"/>
  <c r="TIJ225" i="45" s="1"/>
  <c r="TIK224" i="45"/>
  <c r="TIK225" i="45" s="1"/>
  <c r="TIL224" i="45"/>
  <c r="TIL225" i="45" s="1"/>
  <c r="TIM224" i="45"/>
  <c r="TIM225" i="45" s="1"/>
  <c r="TIN224" i="45"/>
  <c r="TIN225" i="45" s="1"/>
  <c r="TIO224" i="45"/>
  <c r="TIO225" i="45" s="1"/>
  <c r="TIP224" i="45"/>
  <c r="TIP225" i="45" s="1"/>
  <c r="TIQ224" i="45"/>
  <c r="TIQ225" i="45" s="1"/>
  <c r="TIR224" i="45"/>
  <c r="TIR225" i="45" s="1"/>
  <c r="TIS224" i="45"/>
  <c r="TIS225" i="45" s="1"/>
  <c r="TIT224" i="45"/>
  <c r="TIT225" i="45" s="1"/>
  <c r="TIU224" i="45"/>
  <c r="TIU225" i="45" s="1"/>
  <c r="TIV224" i="45"/>
  <c r="TIV225" i="45" s="1"/>
  <c r="TIW224" i="45"/>
  <c r="TIW225" i="45" s="1"/>
  <c r="TIX224" i="45"/>
  <c r="TIX225" i="45" s="1"/>
  <c r="TIY224" i="45"/>
  <c r="TIY225" i="45" s="1"/>
  <c r="TIZ224" i="45"/>
  <c r="TIZ225" i="45" s="1"/>
  <c r="TJA224" i="45"/>
  <c r="TJA225" i="45" s="1"/>
  <c r="TJB224" i="45"/>
  <c r="TJB225" i="45" s="1"/>
  <c r="TJC224" i="45"/>
  <c r="TJC225" i="45" s="1"/>
  <c r="TJD224" i="45"/>
  <c r="TJD225" i="45" s="1"/>
  <c r="TJE224" i="45"/>
  <c r="TJE225" i="45" s="1"/>
  <c r="TJF224" i="45"/>
  <c r="TJF225" i="45" s="1"/>
  <c r="TJG224" i="45"/>
  <c r="TJG225" i="45" s="1"/>
  <c r="TJH224" i="45"/>
  <c r="TJH225" i="45" s="1"/>
  <c r="TJI224" i="45"/>
  <c r="TJI225" i="45" s="1"/>
  <c r="TJJ224" i="45"/>
  <c r="TJJ225" i="45" s="1"/>
  <c r="TJK224" i="45"/>
  <c r="TJK225" i="45" s="1"/>
  <c r="TJL224" i="45"/>
  <c r="TJL225" i="45" s="1"/>
  <c r="TJM224" i="45"/>
  <c r="TJM225" i="45" s="1"/>
  <c r="TJN224" i="45"/>
  <c r="TJN225" i="45" s="1"/>
  <c r="TJO224" i="45"/>
  <c r="TJO225" i="45" s="1"/>
  <c r="TJP224" i="45"/>
  <c r="TJP225" i="45" s="1"/>
  <c r="TJQ224" i="45"/>
  <c r="TJQ225" i="45" s="1"/>
  <c r="TJR224" i="45"/>
  <c r="TJR225" i="45" s="1"/>
  <c r="TJS224" i="45"/>
  <c r="TJS225" i="45" s="1"/>
  <c r="TJT224" i="45"/>
  <c r="TJT225" i="45" s="1"/>
  <c r="TJU224" i="45"/>
  <c r="TJU225" i="45" s="1"/>
  <c r="TJV224" i="45"/>
  <c r="TJV225" i="45" s="1"/>
  <c r="TJW224" i="45"/>
  <c r="TJW225" i="45" s="1"/>
  <c r="TJX224" i="45"/>
  <c r="TJX225" i="45" s="1"/>
  <c r="TJY224" i="45"/>
  <c r="TJY225" i="45" s="1"/>
  <c r="TJZ224" i="45"/>
  <c r="TJZ225" i="45" s="1"/>
  <c r="TKA224" i="45"/>
  <c r="TKA225" i="45" s="1"/>
  <c r="TKB224" i="45"/>
  <c r="TKB225" i="45" s="1"/>
  <c r="TKC224" i="45"/>
  <c r="TKC225" i="45" s="1"/>
  <c r="TKD224" i="45"/>
  <c r="TKD225" i="45" s="1"/>
  <c r="TKE224" i="45"/>
  <c r="TKE225" i="45" s="1"/>
  <c r="TKF224" i="45"/>
  <c r="TKF225" i="45" s="1"/>
  <c r="TKG224" i="45"/>
  <c r="TKG225" i="45" s="1"/>
  <c r="TKH224" i="45"/>
  <c r="TKH225" i="45" s="1"/>
  <c r="TKI224" i="45"/>
  <c r="TKI225" i="45" s="1"/>
  <c r="TKJ224" i="45"/>
  <c r="TKJ225" i="45" s="1"/>
  <c r="TKK224" i="45"/>
  <c r="TKK225" i="45" s="1"/>
  <c r="TKL224" i="45"/>
  <c r="TKL225" i="45" s="1"/>
  <c r="TKM224" i="45"/>
  <c r="TKM225" i="45" s="1"/>
  <c r="TKN224" i="45"/>
  <c r="TKN225" i="45" s="1"/>
  <c r="TKO224" i="45"/>
  <c r="TKO225" i="45" s="1"/>
  <c r="TKP224" i="45"/>
  <c r="TKP225" i="45" s="1"/>
  <c r="TKQ224" i="45"/>
  <c r="TKQ225" i="45" s="1"/>
  <c r="TKR224" i="45"/>
  <c r="TKR225" i="45" s="1"/>
  <c r="TKS224" i="45"/>
  <c r="TKS225" i="45" s="1"/>
  <c r="TKT224" i="45"/>
  <c r="TKT225" i="45" s="1"/>
  <c r="TKU224" i="45"/>
  <c r="TKU225" i="45" s="1"/>
  <c r="TKV224" i="45"/>
  <c r="TKV225" i="45" s="1"/>
  <c r="TKW224" i="45"/>
  <c r="TKW225" i="45" s="1"/>
  <c r="TKX224" i="45"/>
  <c r="TKX225" i="45" s="1"/>
  <c r="TKY224" i="45"/>
  <c r="TKY225" i="45" s="1"/>
  <c r="TKZ224" i="45"/>
  <c r="TKZ225" i="45" s="1"/>
  <c r="TLA224" i="45"/>
  <c r="TLA225" i="45" s="1"/>
  <c r="TLB224" i="45"/>
  <c r="TLB225" i="45" s="1"/>
  <c r="TLC224" i="45"/>
  <c r="TLC225" i="45" s="1"/>
  <c r="TLD224" i="45"/>
  <c r="TLD225" i="45" s="1"/>
  <c r="TLE224" i="45"/>
  <c r="TLE225" i="45" s="1"/>
  <c r="TLF224" i="45"/>
  <c r="TLF225" i="45" s="1"/>
  <c r="TLG224" i="45"/>
  <c r="TLG225" i="45" s="1"/>
  <c r="TLH224" i="45"/>
  <c r="TLH225" i="45" s="1"/>
  <c r="TLI224" i="45"/>
  <c r="TLI225" i="45" s="1"/>
  <c r="TLJ224" i="45"/>
  <c r="TLJ225" i="45" s="1"/>
  <c r="TLK224" i="45"/>
  <c r="TLK225" i="45" s="1"/>
  <c r="TLL224" i="45"/>
  <c r="TLL225" i="45" s="1"/>
  <c r="TLM224" i="45"/>
  <c r="TLM225" i="45" s="1"/>
  <c r="TLN224" i="45"/>
  <c r="TLN225" i="45" s="1"/>
  <c r="TLO224" i="45"/>
  <c r="TLO225" i="45" s="1"/>
  <c r="TLP224" i="45"/>
  <c r="TLP225" i="45" s="1"/>
  <c r="TLQ224" i="45"/>
  <c r="TLQ225" i="45" s="1"/>
  <c r="TLR224" i="45"/>
  <c r="TLR225" i="45" s="1"/>
  <c r="TLS224" i="45"/>
  <c r="TLS225" i="45" s="1"/>
  <c r="TLT224" i="45"/>
  <c r="TLT225" i="45" s="1"/>
  <c r="TLU224" i="45"/>
  <c r="TLU225" i="45" s="1"/>
  <c r="TLV224" i="45"/>
  <c r="TLV225" i="45" s="1"/>
  <c r="TLW224" i="45"/>
  <c r="TLW225" i="45" s="1"/>
  <c r="TLX224" i="45"/>
  <c r="TLX225" i="45" s="1"/>
  <c r="TLY224" i="45"/>
  <c r="TLY225" i="45" s="1"/>
  <c r="TLZ224" i="45"/>
  <c r="TLZ225" i="45" s="1"/>
  <c r="TMA224" i="45"/>
  <c r="TMA225" i="45" s="1"/>
  <c r="TMB224" i="45"/>
  <c r="TMB225" i="45" s="1"/>
  <c r="TMC224" i="45"/>
  <c r="TMC225" i="45" s="1"/>
  <c r="TMD224" i="45"/>
  <c r="TMD225" i="45" s="1"/>
  <c r="TME224" i="45"/>
  <c r="TME225" i="45" s="1"/>
  <c r="TMF224" i="45"/>
  <c r="TMF225" i="45" s="1"/>
  <c r="TMG224" i="45"/>
  <c r="TMG225" i="45" s="1"/>
  <c r="TMH224" i="45"/>
  <c r="TMH225" i="45" s="1"/>
  <c r="TMI224" i="45"/>
  <c r="TMI225" i="45" s="1"/>
  <c r="TMJ224" i="45"/>
  <c r="TMJ225" i="45" s="1"/>
  <c r="TMK224" i="45"/>
  <c r="TMK225" i="45" s="1"/>
  <c r="TML224" i="45"/>
  <c r="TML225" i="45" s="1"/>
  <c r="TMM224" i="45"/>
  <c r="TMM225" i="45" s="1"/>
  <c r="TMN224" i="45"/>
  <c r="TMN225" i="45" s="1"/>
  <c r="TMO224" i="45"/>
  <c r="TMO225" i="45" s="1"/>
  <c r="TMP224" i="45"/>
  <c r="TMP225" i="45" s="1"/>
  <c r="TMQ224" i="45"/>
  <c r="TMQ225" i="45" s="1"/>
  <c r="TMR224" i="45"/>
  <c r="TMR225" i="45" s="1"/>
  <c r="TMS224" i="45"/>
  <c r="TMS225" i="45" s="1"/>
  <c r="TMT224" i="45"/>
  <c r="TMT225" i="45" s="1"/>
  <c r="TMU224" i="45"/>
  <c r="TMU225" i="45" s="1"/>
  <c r="TMV224" i="45"/>
  <c r="TMV225" i="45" s="1"/>
  <c r="TMW224" i="45"/>
  <c r="TMW225" i="45" s="1"/>
  <c r="TMX224" i="45"/>
  <c r="TMX225" i="45" s="1"/>
  <c r="TMY224" i="45"/>
  <c r="TMY225" i="45" s="1"/>
  <c r="TMZ224" i="45"/>
  <c r="TMZ225" i="45" s="1"/>
  <c r="TNA224" i="45"/>
  <c r="TNA225" i="45" s="1"/>
  <c r="TNB224" i="45"/>
  <c r="TNB225" i="45" s="1"/>
  <c r="TNC224" i="45"/>
  <c r="TNC225" i="45" s="1"/>
  <c r="TND224" i="45"/>
  <c r="TND225" i="45" s="1"/>
  <c r="TNE224" i="45"/>
  <c r="TNE225" i="45" s="1"/>
  <c r="TNF224" i="45"/>
  <c r="TNF225" i="45" s="1"/>
  <c r="TNG224" i="45"/>
  <c r="TNG225" i="45" s="1"/>
  <c r="TNH224" i="45"/>
  <c r="TNH225" i="45" s="1"/>
  <c r="TNI224" i="45"/>
  <c r="TNI225" i="45" s="1"/>
  <c r="TNJ224" i="45"/>
  <c r="TNJ225" i="45" s="1"/>
  <c r="TNK224" i="45"/>
  <c r="TNK225" i="45" s="1"/>
  <c r="TNL224" i="45"/>
  <c r="TNL225" i="45" s="1"/>
  <c r="TNM224" i="45"/>
  <c r="TNM225" i="45" s="1"/>
  <c r="TNN224" i="45"/>
  <c r="TNN225" i="45" s="1"/>
  <c r="TNO224" i="45"/>
  <c r="TNO225" i="45" s="1"/>
  <c r="TNP224" i="45"/>
  <c r="TNP225" i="45" s="1"/>
  <c r="TNQ224" i="45"/>
  <c r="TNQ225" i="45" s="1"/>
  <c r="TNR224" i="45"/>
  <c r="TNR225" i="45" s="1"/>
  <c r="TNS224" i="45"/>
  <c r="TNS225" i="45" s="1"/>
  <c r="TNT224" i="45"/>
  <c r="TNT225" i="45" s="1"/>
  <c r="TNU224" i="45"/>
  <c r="TNU225" i="45" s="1"/>
  <c r="TNV224" i="45"/>
  <c r="TNV225" i="45" s="1"/>
  <c r="TNW224" i="45"/>
  <c r="TNW225" i="45" s="1"/>
  <c r="TNX224" i="45"/>
  <c r="TNX225" i="45" s="1"/>
  <c r="TNY224" i="45"/>
  <c r="TNY225" i="45" s="1"/>
  <c r="TNZ224" i="45"/>
  <c r="TNZ225" i="45" s="1"/>
  <c r="TOA224" i="45"/>
  <c r="TOA225" i="45" s="1"/>
  <c r="TOB224" i="45"/>
  <c r="TOB225" i="45" s="1"/>
  <c r="TOC224" i="45"/>
  <c r="TOC225" i="45" s="1"/>
  <c r="TOD224" i="45"/>
  <c r="TOD225" i="45" s="1"/>
  <c r="TOE224" i="45"/>
  <c r="TOE225" i="45" s="1"/>
  <c r="TOF224" i="45"/>
  <c r="TOF225" i="45" s="1"/>
  <c r="TOG224" i="45"/>
  <c r="TOG225" i="45" s="1"/>
  <c r="TOH224" i="45"/>
  <c r="TOH225" i="45" s="1"/>
  <c r="TOI224" i="45"/>
  <c r="TOI225" i="45" s="1"/>
  <c r="TOJ224" i="45"/>
  <c r="TOJ225" i="45" s="1"/>
  <c r="TOK224" i="45"/>
  <c r="TOK225" i="45" s="1"/>
  <c r="TOL224" i="45"/>
  <c r="TOL225" i="45" s="1"/>
  <c r="TOM224" i="45"/>
  <c r="TOM225" i="45" s="1"/>
  <c r="TON224" i="45"/>
  <c r="TON225" i="45" s="1"/>
  <c r="TOO224" i="45"/>
  <c r="TOO225" i="45" s="1"/>
  <c r="TOP224" i="45"/>
  <c r="TOP225" i="45" s="1"/>
  <c r="TOQ224" i="45"/>
  <c r="TOQ225" i="45" s="1"/>
  <c r="TOR224" i="45"/>
  <c r="TOR225" i="45" s="1"/>
  <c r="TOS224" i="45"/>
  <c r="TOS225" i="45" s="1"/>
  <c r="TOT224" i="45"/>
  <c r="TOT225" i="45" s="1"/>
  <c r="TOU224" i="45"/>
  <c r="TOU225" i="45" s="1"/>
  <c r="TOV224" i="45"/>
  <c r="TOV225" i="45" s="1"/>
  <c r="TOW224" i="45"/>
  <c r="TOW225" i="45" s="1"/>
  <c r="TOX224" i="45"/>
  <c r="TOX225" i="45" s="1"/>
  <c r="TOY224" i="45"/>
  <c r="TOY225" i="45" s="1"/>
  <c r="TOZ224" i="45"/>
  <c r="TOZ225" i="45" s="1"/>
  <c r="TPA224" i="45"/>
  <c r="TPA225" i="45" s="1"/>
  <c r="TPB224" i="45"/>
  <c r="TPB225" i="45" s="1"/>
  <c r="TPC224" i="45"/>
  <c r="TPC225" i="45" s="1"/>
  <c r="TPD224" i="45"/>
  <c r="TPD225" i="45" s="1"/>
  <c r="TPE224" i="45"/>
  <c r="TPE225" i="45" s="1"/>
  <c r="TPF224" i="45"/>
  <c r="TPF225" i="45" s="1"/>
  <c r="TPG224" i="45"/>
  <c r="TPG225" i="45" s="1"/>
  <c r="TPH224" i="45"/>
  <c r="TPH225" i="45" s="1"/>
  <c r="TPI224" i="45"/>
  <c r="TPI225" i="45" s="1"/>
  <c r="TPJ224" i="45"/>
  <c r="TPJ225" i="45" s="1"/>
  <c r="TPK224" i="45"/>
  <c r="TPK225" i="45" s="1"/>
  <c r="TPL224" i="45"/>
  <c r="TPL225" i="45" s="1"/>
  <c r="TPM224" i="45"/>
  <c r="TPM225" i="45" s="1"/>
  <c r="TPN224" i="45"/>
  <c r="TPN225" i="45" s="1"/>
  <c r="TPO224" i="45"/>
  <c r="TPO225" i="45" s="1"/>
  <c r="TPP224" i="45"/>
  <c r="TPP225" i="45" s="1"/>
  <c r="TPQ224" i="45"/>
  <c r="TPQ225" i="45" s="1"/>
  <c r="TPR224" i="45"/>
  <c r="TPR225" i="45" s="1"/>
  <c r="TPS224" i="45"/>
  <c r="TPS225" i="45" s="1"/>
  <c r="TPT224" i="45"/>
  <c r="TPT225" i="45" s="1"/>
  <c r="TPU224" i="45"/>
  <c r="TPU225" i="45" s="1"/>
  <c r="TPV224" i="45"/>
  <c r="TPV225" i="45" s="1"/>
  <c r="TPW224" i="45"/>
  <c r="TPW225" i="45" s="1"/>
  <c r="TPX224" i="45"/>
  <c r="TPX225" i="45" s="1"/>
  <c r="TPY224" i="45"/>
  <c r="TPY225" i="45" s="1"/>
  <c r="TPZ224" i="45"/>
  <c r="TPZ225" i="45" s="1"/>
  <c r="TQA224" i="45"/>
  <c r="TQA225" i="45" s="1"/>
  <c r="TQB224" i="45"/>
  <c r="TQB225" i="45" s="1"/>
  <c r="TQC224" i="45"/>
  <c r="TQC225" i="45" s="1"/>
  <c r="TQD224" i="45"/>
  <c r="TQD225" i="45" s="1"/>
  <c r="TQE224" i="45"/>
  <c r="TQE225" i="45" s="1"/>
  <c r="TQF224" i="45"/>
  <c r="TQF225" i="45" s="1"/>
  <c r="TQG224" i="45"/>
  <c r="TQG225" i="45" s="1"/>
  <c r="TQH224" i="45"/>
  <c r="TQH225" i="45" s="1"/>
  <c r="TQI224" i="45"/>
  <c r="TQI225" i="45" s="1"/>
  <c r="TQJ224" i="45"/>
  <c r="TQJ225" i="45" s="1"/>
  <c r="TQK224" i="45"/>
  <c r="TQK225" i="45" s="1"/>
  <c r="TQL224" i="45"/>
  <c r="TQL225" i="45" s="1"/>
  <c r="TQM224" i="45"/>
  <c r="TQM225" i="45" s="1"/>
  <c r="TQN224" i="45"/>
  <c r="TQN225" i="45" s="1"/>
  <c r="TQO224" i="45"/>
  <c r="TQO225" i="45" s="1"/>
  <c r="TQP224" i="45"/>
  <c r="TQP225" i="45" s="1"/>
  <c r="TQQ224" i="45"/>
  <c r="TQQ225" i="45" s="1"/>
  <c r="TQR224" i="45"/>
  <c r="TQR225" i="45" s="1"/>
  <c r="TQS224" i="45"/>
  <c r="TQS225" i="45" s="1"/>
  <c r="TQT224" i="45"/>
  <c r="TQT225" i="45" s="1"/>
  <c r="TQU224" i="45"/>
  <c r="TQU225" i="45" s="1"/>
  <c r="TQV224" i="45"/>
  <c r="TQV225" i="45" s="1"/>
  <c r="TQW224" i="45"/>
  <c r="TQW225" i="45" s="1"/>
  <c r="TQX224" i="45"/>
  <c r="TQX225" i="45" s="1"/>
  <c r="TQY224" i="45"/>
  <c r="TQY225" i="45" s="1"/>
  <c r="TQZ224" i="45"/>
  <c r="TQZ225" i="45" s="1"/>
  <c r="TRA224" i="45"/>
  <c r="TRA225" i="45" s="1"/>
  <c r="TRB224" i="45"/>
  <c r="TRB225" i="45" s="1"/>
  <c r="TRC224" i="45"/>
  <c r="TRC225" i="45" s="1"/>
  <c r="TRD224" i="45"/>
  <c r="TRD225" i="45" s="1"/>
  <c r="TRE224" i="45"/>
  <c r="TRE225" i="45" s="1"/>
  <c r="TRF224" i="45"/>
  <c r="TRF225" i="45" s="1"/>
  <c r="TRG224" i="45"/>
  <c r="TRG225" i="45" s="1"/>
  <c r="TRH224" i="45"/>
  <c r="TRH225" i="45" s="1"/>
  <c r="TRI224" i="45"/>
  <c r="TRI225" i="45" s="1"/>
  <c r="TRJ224" i="45"/>
  <c r="TRJ225" i="45" s="1"/>
  <c r="TRK224" i="45"/>
  <c r="TRK225" i="45" s="1"/>
  <c r="TRL224" i="45"/>
  <c r="TRL225" i="45" s="1"/>
  <c r="TRM224" i="45"/>
  <c r="TRM225" i="45" s="1"/>
  <c r="TRN224" i="45"/>
  <c r="TRN225" i="45" s="1"/>
  <c r="TRO224" i="45"/>
  <c r="TRO225" i="45" s="1"/>
  <c r="TRP224" i="45"/>
  <c r="TRP225" i="45" s="1"/>
  <c r="TRQ224" i="45"/>
  <c r="TRQ225" i="45" s="1"/>
  <c r="TRR224" i="45"/>
  <c r="TRR225" i="45" s="1"/>
  <c r="TRS224" i="45"/>
  <c r="TRS225" i="45" s="1"/>
  <c r="TRT224" i="45"/>
  <c r="TRT225" i="45" s="1"/>
  <c r="TRU224" i="45"/>
  <c r="TRU225" i="45" s="1"/>
  <c r="TRV224" i="45"/>
  <c r="TRV225" i="45" s="1"/>
  <c r="TRW224" i="45"/>
  <c r="TRW225" i="45" s="1"/>
  <c r="TRX224" i="45"/>
  <c r="TRX225" i="45" s="1"/>
  <c r="TRY224" i="45"/>
  <c r="TRY225" i="45" s="1"/>
  <c r="TRZ224" i="45"/>
  <c r="TRZ225" i="45" s="1"/>
  <c r="TSA224" i="45"/>
  <c r="TSA225" i="45" s="1"/>
  <c r="TSB224" i="45"/>
  <c r="TSB225" i="45" s="1"/>
  <c r="TSC224" i="45"/>
  <c r="TSC225" i="45" s="1"/>
  <c r="TSD224" i="45"/>
  <c r="TSD225" i="45" s="1"/>
  <c r="TSE224" i="45"/>
  <c r="TSE225" i="45" s="1"/>
  <c r="TSF224" i="45"/>
  <c r="TSF225" i="45" s="1"/>
  <c r="TSG224" i="45"/>
  <c r="TSG225" i="45" s="1"/>
  <c r="TSH224" i="45"/>
  <c r="TSH225" i="45" s="1"/>
  <c r="TSI224" i="45"/>
  <c r="TSI225" i="45" s="1"/>
  <c r="TSJ224" i="45"/>
  <c r="TSJ225" i="45" s="1"/>
  <c r="TSK224" i="45"/>
  <c r="TSK225" i="45" s="1"/>
  <c r="TSL224" i="45"/>
  <c r="TSL225" i="45" s="1"/>
  <c r="TSM224" i="45"/>
  <c r="TSM225" i="45" s="1"/>
  <c r="TSN224" i="45"/>
  <c r="TSN225" i="45" s="1"/>
  <c r="TSO224" i="45"/>
  <c r="TSO225" i="45" s="1"/>
  <c r="TSP224" i="45"/>
  <c r="TSP225" i="45" s="1"/>
  <c r="TSQ224" i="45"/>
  <c r="TSQ225" i="45" s="1"/>
  <c r="TSR224" i="45"/>
  <c r="TSR225" i="45" s="1"/>
  <c r="TSS224" i="45"/>
  <c r="TSS225" i="45" s="1"/>
  <c r="TST224" i="45"/>
  <c r="TST225" i="45" s="1"/>
  <c r="TSU224" i="45"/>
  <c r="TSU225" i="45" s="1"/>
  <c r="TSV224" i="45"/>
  <c r="TSV225" i="45" s="1"/>
  <c r="TSW224" i="45"/>
  <c r="TSW225" i="45" s="1"/>
  <c r="TSX224" i="45"/>
  <c r="TSX225" i="45" s="1"/>
  <c r="TSY224" i="45"/>
  <c r="TSY225" i="45" s="1"/>
  <c r="TSZ224" i="45"/>
  <c r="TSZ225" i="45" s="1"/>
  <c r="TTA224" i="45"/>
  <c r="TTA225" i="45" s="1"/>
  <c r="TTB224" i="45"/>
  <c r="TTB225" i="45" s="1"/>
  <c r="TTC224" i="45"/>
  <c r="TTC225" i="45" s="1"/>
  <c r="TTD224" i="45"/>
  <c r="TTD225" i="45" s="1"/>
  <c r="TTE224" i="45"/>
  <c r="TTE225" i="45" s="1"/>
  <c r="TTF224" i="45"/>
  <c r="TTF225" i="45" s="1"/>
  <c r="TTG224" i="45"/>
  <c r="TTG225" i="45" s="1"/>
  <c r="TTH224" i="45"/>
  <c r="TTH225" i="45" s="1"/>
  <c r="TTI224" i="45"/>
  <c r="TTI225" i="45" s="1"/>
  <c r="TTJ224" i="45"/>
  <c r="TTJ225" i="45" s="1"/>
  <c r="TTK224" i="45"/>
  <c r="TTK225" i="45" s="1"/>
  <c r="TTL224" i="45"/>
  <c r="TTL225" i="45" s="1"/>
  <c r="TTM224" i="45"/>
  <c r="TTM225" i="45" s="1"/>
  <c r="TTN224" i="45"/>
  <c r="TTN225" i="45" s="1"/>
  <c r="TTO224" i="45"/>
  <c r="TTO225" i="45" s="1"/>
  <c r="TTP224" i="45"/>
  <c r="TTP225" i="45" s="1"/>
  <c r="TTQ224" i="45"/>
  <c r="TTQ225" i="45" s="1"/>
  <c r="TTR224" i="45"/>
  <c r="TTR225" i="45" s="1"/>
  <c r="TTS224" i="45"/>
  <c r="TTS225" i="45" s="1"/>
  <c r="TTT224" i="45"/>
  <c r="TTT225" i="45" s="1"/>
  <c r="TTU224" i="45"/>
  <c r="TTU225" i="45" s="1"/>
  <c r="TTV224" i="45"/>
  <c r="TTV225" i="45" s="1"/>
  <c r="TTW224" i="45"/>
  <c r="TTW225" i="45" s="1"/>
  <c r="TTX224" i="45"/>
  <c r="TTX225" i="45" s="1"/>
  <c r="TTY224" i="45"/>
  <c r="TTY225" i="45" s="1"/>
  <c r="TTZ224" i="45"/>
  <c r="TTZ225" i="45" s="1"/>
  <c r="TUA224" i="45"/>
  <c r="TUA225" i="45" s="1"/>
  <c r="TUB224" i="45"/>
  <c r="TUB225" i="45" s="1"/>
  <c r="TUC224" i="45"/>
  <c r="TUC225" i="45" s="1"/>
  <c r="TUD224" i="45"/>
  <c r="TUD225" i="45" s="1"/>
  <c r="TUE224" i="45"/>
  <c r="TUE225" i="45" s="1"/>
  <c r="TUF224" i="45"/>
  <c r="TUF225" i="45" s="1"/>
  <c r="TUG224" i="45"/>
  <c r="TUG225" i="45" s="1"/>
  <c r="TUH224" i="45"/>
  <c r="TUH225" i="45" s="1"/>
  <c r="TUI224" i="45"/>
  <c r="TUI225" i="45" s="1"/>
  <c r="TUJ224" i="45"/>
  <c r="TUJ225" i="45" s="1"/>
  <c r="TUK224" i="45"/>
  <c r="TUK225" i="45" s="1"/>
  <c r="TUL224" i="45"/>
  <c r="TUL225" i="45" s="1"/>
  <c r="TUM224" i="45"/>
  <c r="TUM225" i="45" s="1"/>
  <c r="TUN224" i="45"/>
  <c r="TUN225" i="45" s="1"/>
  <c r="TUO224" i="45"/>
  <c r="TUO225" i="45" s="1"/>
  <c r="TUP224" i="45"/>
  <c r="TUP225" i="45" s="1"/>
  <c r="TUQ224" i="45"/>
  <c r="TUQ225" i="45" s="1"/>
  <c r="TUR224" i="45"/>
  <c r="TUR225" i="45" s="1"/>
  <c r="TUS224" i="45"/>
  <c r="TUS225" i="45" s="1"/>
  <c r="TUT224" i="45"/>
  <c r="TUT225" i="45" s="1"/>
  <c r="TUU224" i="45"/>
  <c r="TUU225" i="45" s="1"/>
  <c r="TUV224" i="45"/>
  <c r="TUV225" i="45" s="1"/>
  <c r="TUW224" i="45"/>
  <c r="TUW225" i="45" s="1"/>
  <c r="TUX224" i="45"/>
  <c r="TUX225" i="45" s="1"/>
  <c r="TUY224" i="45"/>
  <c r="TUY225" i="45" s="1"/>
  <c r="TUZ224" i="45"/>
  <c r="TUZ225" i="45" s="1"/>
  <c r="TVA224" i="45"/>
  <c r="TVA225" i="45" s="1"/>
  <c r="TVB224" i="45"/>
  <c r="TVB225" i="45" s="1"/>
  <c r="TVC224" i="45"/>
  <c r="TVC225" i="45" s="1"/>
  <c r="TVD224" i="45"/>
  <c r="TVD225" i="45" s="1"/>
  <c r="TVE224" i="45"/>
  <c r="TVE225" i="45" s="1"/>
  <c r="TVF224" i="45"/>
  <c r="TVF225" i="45" s="1"/>
  <c r="TVG224" i="45"/>
  <c r="TVG225" i="45" s="1"/>
  <c r="TVH224" i="45"/>
  <c r="TVH225" i="45" s="1"/>
  <c r="TVI224" i="45"/>
  <c r="TVI225" i="45" s="1"/>
  <c r="TVJ224" i="45"/>
  <c r="TVJ225" i="45" s="1"/>
  <c r="TVK224" i="45"/>
  <c r="TVK225" i="45" s="1"/>
  <c r="TVL224" i="45"/>
  <c r="TVL225" i="45" s="1"/>
  <c r="TVM224" i="45"/>
  <c r="TVM225" i="45" s="1"/>
  <c r="TVN224" i="45"/>
  <c r="TVN225" i="45" s="1"/>
  <c r="TVO224" i="45"/>
  <c r="TVO225" i="45" s="1"/>
  <c r="TVP224" i="45"/>
  <c r="TVP225" i="45" s="1"/>
  <c r="TVQ224" i="45"/>
  <c r="TVQ225" i="45" s="1"/>
  <c r="TVR224" i="45"/>
  <c r="TVR225" i="45" s="1"/>
  <c r="TVS224" i="45"/>
  <c r="TVS225" i="45" s="1"/>
  <c r="TVT224" i="45"/>
  <c r="TVT225" i="45" s="1"/>
  <c r="TVU224" i="45"/>
  <c r="TVU225" i="45" s="1"/>
  <c r="TVV224" i="45"/>
  <c r="TVV225" i="45" s="1"/>
  <c r="TVW224" i="45"/>
  <c r="TVW225" i="45" s="1"/>
  <c r="TVX224" i="45"/>
  <c r="TVX225" i="45" s="1"/>
  <c r="TVY224" i="45"/>
  <c r="TVY225" i="45" s="1"/>
  <c r="TVZ224" i="45"/>
  <c r="TVZ225" i="45" s="1"/>
  <c r="TWA224" i="45"/>
  <c r="TWA225" i="45" s="1"/>
  <c r="TWB224" i="45"/>
  <c r="TWB225" i="45" s="1"/>
  <c r="TWC224" i="45"/>
  <c r="TWC225" i="45" s="1"/>
  <c r="TWD224" i="45"/>
  <c r="TWD225" i="45" s="1"/>
  <c r="TWE224" i="45"/>
  <c r="TWE225" i="45" s="1"/>
  <c r="TWF224" i="45"/>
  <c r="TWF225" i="45" s="1"/>
  <c r="TWG224" i="45"/>
  <c r="TWG225" i="45" s="1"/>
  <c r="TWH224" i="45"/>
  <c r="TWH225" i="45" s="1"/>
  <c r="TWI224" i="45"/>
  <c r="TWI225" i="45" s="1"/>
  <c r="TWJ224" i="45"/>
  <c r="TWJ225" i="45" s="1"/>
  <c r="TWK224" i="45"/>
  <c r="TWK225" i="45" s="1"/>
  <c r="TWL224" i="45"/>
  <c r="TWL225" i="45" s="1"/>
  <c r="TWM224" i="45"/>
  <c r="TWM225" i="45" s="1"/>
  <c r="TWN224" i="45"/>
  <c r="TWN225" i="45" s="1"/>
  <c r="TWO224" i="45"/>
  <c r="TWO225" i="45" s="1"/>
  <c r="TWP224" i="45"/>
  <c r="TWP225" i="45" s="1"/>
  <c r="TWQ224" i="45"/>
  <c r="TWQ225" i="45" s="1"/>
  <c r="TWR224" i="45"/>
  <c r="TWR225" i="45" s="1"/>
  <c r="TWS224" i="45"/>
  <c r="TWS225" i="45" s="1"/>
  <c r="TWT224" i="45"/>
  <c r="TWT225" i="45" s="1"/>
  <c r="TWU224" i="45"/>
  <c r="TWU225" i="45" s="1"/>
  <c r="TWV224" i="45"/>
  <c r="TWV225" i="45" s="1"/>
  <c r="TWW224" i="45"/>
  <c r="TWW225" i="45" s="1"/>
  <c r="TWX224" i="45"/>
  <c r="TWX225" i="45" s="1"/>
  <c r="TWY224" i="45"/>
  <c r="TWY225" i="45" s="1"/>
  <c r="TWZ224" i="45"/>
  <c r="TWZ225" i="45" s="1"/>
  <c r="TXA224" i="45"/>
  <c r="TXA225" i="45" s="1"/>
  <c r="TXB224" i="45"/>
  <c r="TXB225" i="45" s="1"/>
  <c r="TXC224" i="45"/>
  <c r="TXC225" i="45" s="1"/>
  <c r="TXD224" i="45"/>
  <c r="TXD225" i="45" s="1"/>
  <c r="TXE224" i="45"/>
  <c r="TXE225" i="45" s="1"/>
  <c r="TXF224" i="45"/>
  <c r="TXF225" i="45" s="1"/>
  <c r="TXG224" i="45"/>
  <c r="TXG225" i="45" s="1"/>
  <c r="TXH224" i="45"/>
  <c r="TXH225" i="45" s="1"/>
  <c r="TXI224" i="45"/>
  <c r="TXI225" i="45" s="1"/>
  <c r="TXJ224" i="45"/>
  <c r="TXJ225" i="45" s="1"/>
  <c r="TXK224" i="45"/>
  <c r="TXK225" i="45" s="1"/>
  <c r="TXL224" i="45"/>
  <c r="TXL225" i="45" s="1"/>
  <c r="TXM224" i="45"/>
  <c r="TXM225" i="45" s="1"/>
  <c r="TXN224" i="45"/>
  <c r="TXN225" i="45" s="1"/>
  <c r="TXO224" i="45"/>
  <c r="TXO225" i="45" s="1"/>
  <c r="TXP224" i="45"/>
  <c r="TXP225" i="45" s="1"/>
  <c r="TXQ224" i="45"/>
  <c r="TXQ225" i="45" s="1"/>
  <c r="TXR224" i="45"/>
  <c r="TXR225" i="45" s="1"/>
  <c r="TXS224" i="45"/>
  <c r="TXS225" i="45" s="1"/>
  <c r="TXT224" i="45"/>
  <c r="TXT225" i="45" s="1"/>
  <c r="TXU224" i="45"/>
  <c r="TXU225" i="45" s="1"/>
  <c r="TXV224" i="45"/>
  <c r="TXV225" i="45" s="1"/>
  <c r="TXW224" i="45"/>
  <c r="TXW225" i="45" s="1"/>
  <c r="TXX224" i="45"/>
  <c r="TXX225" i="45" s="1"/>
  <c r="TXY224" i="45"/>
  <c r="TXY225" i="45" s="1"/>
  <c r="TXZ224" i="45"/>
  <c r="TXZ225" i="45" s="1"/>
  <c r="TYA224" i="45"/>
  <c r="TYA225" i="45" s="1"/>
  <c r="TYB224" i="45"/>
  <c r="TYB225" i="45" s="1"/>
  <c r="TYC224" i="45"/>
  <c r="TYC225" i="45" s="1"/>
  <c r="TYD224" i="45"/>
  <c r="TYD225" i="45" s="1"/>
  <c r="TYE224" i="45"/>
  <c r="TYE225" i="45" s="1"/>
  <c r="TYF224" i="45"/>
  <c r="TYF225" i="45" s="1"/>
  <c r="TYG224" i="45"/>
  <c r="TYG225" i="45" s="1"/>
  <c r="TYH224" i="45"/>
  <c r="TYH225" i="45" s="1"/>
  <c r="TYI224" i="45"/>
  <c r="TYI225" i="45" s="1"/>
  <c r="TYJ224" i="45"/>
  <c r="TYJ225" i="45" s="1"/>
  <c r="TYK224" i="45"/>
  <c r="TYK225" i="45" s="1"/>
  <c r="TYL224" i="45"/>
  <c r="TYL225" i="45" s="1"/>
  <c r="TYM224" i="45"/>
  <c r="TYM225" i="45" s="1"/>
  <c r="TYN224" i="45"/>
  <c r="TYN225" i="45" s="1"/>
  <c r="TYO224" i="45"/>
  <c r="TYO225" i="45" s="1"/>
  <c r="TYP224" i="45"/>
  <c r="TYP225" i="45" s="1"/>
  <c r="TYQ224" i="45"/>
  <c r="TYQ225" i="45" s="1"/>
  <c r="TYR224" i="45"/>
  <c r="TYR225" i="45" s="1"/>
  <c r="TYS224" i="45"/>
  <c r="TYS225" i="45" s="1"/>
  <c r="TYT224" i="45"/>
  <c r="TYT225" i="45" s="1"/>
  <c r="TYU224" i="45"/>
  <c r="TYU225" i="45" s="1"/>
  <c r="TYV224" i="45"/>
  <c r="TYV225" i="45" s="1"/>
  <c r="TYW224" i="45"/>
  <c r="TYW225" i="45" s="1"/>
  <c r="TYX224" i="45"/>
  <c r="TYX225" i="45" s="1"/>
  <c r="TYY224" i="45"/>
  <c r="TYY225" i="45" s="1"/>
  <c r="TYZ224" i="45"/>
  <c r="TYZ225" i="45" s="1"/>
  <c r="TZA224" i="45"/>
  <c r="TZA225" i="45" s="1"/>
  <c r="TZB224" i="45"/>
  <c r="TZB225" i="45" s="1"/>
  <c r="TZC224" i="45"/>
  <c r="TZC225" i="45" s="1"/>
  <c r="TZD224" i="45"/>
  <c r="TZD225" i="45" s="1"/>
  <c r="TZE224" i="45"/>
  <c r="TZE225" i="45" s="1"/>
  <c r="TZF224" i="45"/>
  <c r="TZF225" i="45" s="1"/>
  <c r="TZG224" i="45"/>
  <c r="TZG225" i="45" s="1"/>
  <c r="TZH224" i="45"/>
  <c r="TZH225" i="45" s="1"/>
  <c r="TZI224" i="45"/>
  <c r="TZI225" i="45" s="1"/>
  <c r="TZJ224" i="45"/>
  <c r="TZJ225" i="45" s="1"/>
  <c r="TZK224" i="45"/>
  <c r="TZK225" i="45" s="1"/>
  <c r="TZL224" i="45"/>
  <c r="TZL225" i="45" s="1"/>
  <c r="TZM224" i="45"/>
  <c r="TZM225" i="45" s="1"/>
  <c r="TZN224" i="45"/>
  <c r="TZN225" i="45" s="1"/>
  <c r="TZO224" i="45"/>
  <c r="TZO225" i="45" s="1"/>
  <c r="TZP224" i="45"/>
  <c r="TZP225" i="45" s="1"/>
  <c r="TZQ224" i="45"/>
  <c r="TZQ225" i="45" s="1"/>
  <c r="TZR224" i="45"/>
  <c r="TZR225" i="45" s="1"/>
  <c r="TZS224" i="45"/>
  <c r="TZS225" i="45" s="1"/>
  <c r="TZT224" i="45"/>
  <c r="TZT225" i="45" s="1"/>
  <c r="TZU224" i="45"/>
  <c r="TZU225" i="45" s="1"/>
  <c r="TZV224" i="45"/>
  <c r="TZV225" i="45" s="1"/>
  <c r="TZW224" i="45"/>
  <c r="TZW225" i="45" s="1"/>
  <c r="TZX224" i="45"/>
  <c r="TZX225" i="45" s="1"/>
  <c r="TZY224" i="45"/>
  <c r="TZY225" i="45" s="1"/>
  <c r="TZZ224" i="45"/>
  <c r="TZZ225" i="45" s="1"/>
  <c r="UAA224" i="45"/>
  <c r="UAA225" i="45" s="1"/>
  <c r="UAB224" i="45"/>
  <c r="UAB225" i="45" s="1"/>
  <c r="UAC224" i="45"/>
  <c r="UAC225" i="45" s="1"/>
  <c r="UAD224" i="45"/>
  <c r="UAD225" i="45" s="1"/>
  <c r="UAE224" i="45"/>
  <c r="UAE225" i="45" s="1"/>
  <c r="UAF224" i="45"/>
  <c r="UAF225" i="45" s="1"/>
  <c r="UAG224" i="45"/>
  <c r="UAG225" i="45" s="1"/>
  <c r="UAH224" i="45"/>
  <c r="UAH225" i="45" s="1"/>
  <c r="UAI224" i="45"/>
  <c r="UAI225" i="45" s="1"/>
  <c r="UAJ224" i="45"/>
  <c r="UAJ225" i="45" s="1"/>
  <c r="UAK224" i="45"/>
  <c r="UAK225" i="45" s="1"/>
  <c r="UAL224" i="45"/>
  <c r="UAL225" i="45" s="1"/>
  <c r="UAM224" i="45"/>
  <c r="UAM225" i="45" s="1"/>
  <c r="UAN224" i="45"/>
  <c r="UAN225" i="45" s="1"/>
  <c r="UAO224" i="45"/>
  <c r="UAO225" i="45" s="1"/>
  <c r="UAP224" i="45"/>
  <c r="UAP225" i="45" s="1"/>
  <c r="UAQ224" i="45"/>
  <c r="UAQ225" i="45" s="1"/>
  <c r="UAR224" i="45"/>
  <c r="UAR225" i="45" s="1"/>
  <c r="UAS224" i="45"/>
  <c r="UAS225" i="45" s="1"/>
  <c r="UAT224" i="45"/>
  <c r="UAT225" i="45" s="1"/>
  <c r="UAU224" i="45"/>
  <c r="UAU225" i="45" s="1"/>
  <c r="UAV224" i="45"/>
  <c r="UAV225" i="45" s="1"/>
  <c r="UAW224" i="45"/>
  <c r="UAW225" i="45" s="1"/>
  <c r="UAX224" i="45"/>
  <c r="UAX225" i="45" s="1"/>
  <c r="UAY224" i="45"/>
  <c r="UAY225" i="45" s="1"/>
  <c r="UAZ224" i="45"/>
  <c r="UAZ225" i="45" s="1"/>
  <c r="UBA224" i="45"/>
  <c r="UBA225" i="45" s="1"/>
  <c r="UBB224" i="45"/>
  <c r="UBB225" i="45" s="1"/>
  <c r="UBC224" i="45"/>
  <c r="UBC225" i="45" s="1"/>
  <c r="UBD224" i="45"/>
  <c r="UBD225" i="45" s="1"/>
  <c r="UBE224" i="45"/>
  <c r="UBE225" i="45" s="1"/>
  <c r="UBF224" i="45"/>
  <c r="UBF225" i="45" s="1"/>
  <c r="UBG224" i="45"/>
  <c r="UBG225" i="45" s="1"/>
  <c r="UBH224" i="45"/>
  <c r="UBH225" i="45" s="1"/>
  <c r="UBI224" i="45"/>
  <c r="UBI225" i="45" s="1"/>
  <c r="UBJ224" i="45"/>
  <c r="UBJ225" i="45" s="1"/>
  <c r="UBK224" i="45"/>
  <c r="UBK225" i="45" s="1"/>
  <c r="UBL224" i="45"/>
  <c r="UBL225" i="45" s="1"/>
  <c r="UBM224" i="45"/>
  <c r="UBM225" i="45" s="1"/>
  <c r="UBN224" i="45"/>
  <c r="UBN225" i="45" s="1"/>
  <c r="UBO224" i="45"/>
  <c r="UBO225" i="45" s="1"/>
  <c r="UBP224" i="45"/>
  <c r="UBP225" i="45" s="1"/>
  <c r="UBQ224" i="45"/>
  <c r="UBQ225" i="45" s="1"/>
  <c r="UBR224" i="45"/>
  <c r="UBR225" i="45" s="1"/>
  <c r="UBS224" i="45"/>
  <c r="UBS225" i="45" s="1"/>
  <c r="UBT224" i="45"/>
  <c r="UBT225" i="45" s="1"/>
  <c r="UBU224" i="45"/>
  <c r="UBU225" i="45" s="1"/>
  <c r="UBV224" i="45"/>
  <c r="UBV225" i="45" s="1"/>
  <c r="UBW224" i="45"/>
  <c r="UBW225" i="45" s="1"/>
  <c r="UBX224" i="45"/>
  <c r="UBX225" i="45" s="1"/>
  <c r="UBY224" i="45"/>
  <c r="UBY225" i="45" s="1"/>
  <c r="UBZ224" i="45"/>
  <c r="UBZ225" i="45" s="1"/>
  <c r="UCA224" i="45"/>
  <c r="UCA225" i="45" s="1"/>
  <c r="UCB224" i="45"/>
  <c r="UCB225" i="45" s="1"/>
  <c r="UCC224" i="45"/>
  <c r="UCC225" i="45" s="1"/>
  <c r="UCD224" i="45"/>
  <c r="UCD225" i="45" s="1"/>
  <c r="UCE224" i="45"/>
  <c r="UCE225" i="45" s="1"/>
  <c r="UCF224" i="45"/>
  <c r="UCF225" i="45" s="1"/>
  <c r="UCG224" i="45"/>
  <c r="UCG225" i="45" s="1"/>
  <c r="UCH224" i="45"/>
  <c r="UCH225" i="45" s="1"/>
  <c r="UCI224" i="45"/>
  <c r="UCI225" i="45" s="1"/>
  <c r="UCJ224" i="45"/>
  <c r="UCJ225" i="45" s="1"/>
  <c r="UCK224" i="45"/>
  <c r="UCK225" i="45" s="1"/>
  <c r="UCL224" i="45"/>
  <c r="UCL225" i="45" s="1"/>
  <c r="UCM224" i="45"/>
  <c r="UCM225" i="45" s="1"/>
  <c r="UCN224" i="45"/>
  <c r="UCN225" i="45" s="1"/>
  <c r="UCO224" i="45"/>
  <c r="UCO225" i="45" s="1"/>
  <c r="UCP224" i="45"/>
  <c r="UCP225" i="45" s="1"/>
  <c r="UCQ224" i="45"/>
  <c r="UCQ225" i="45" s="1"/>
  <c r="UCR224" i="45"/>
  <c r="UCR225" i="45" s="1"/>
  <c r="UCS224" i="45"/>
  <c r="UCS225" i="45" s="1"/>
  <c r="UCT224" i="45"/>
  <c r="UCT225" i="45" s="1"/>
  <c r="UCU224" i="45"/>
  <c r="UCU225" i="45" s="1"/>
  <c r="UCV224" i="45"/>
  <c r="UCV225" i="45" s="1"/>
  <c r="UCW224" i="45"/>
  <c r="UCW225" i="45" s="1"/>
  <c r="UCX224" i="45"/>
  <c r="UCX225" i="45" s="1"/>
  <c r="UCY224" i="45"/>
  <c r="UCY225" i="45" s="1"/>
  <c r="UCZ224" i="45"/>
  <c r="UCZ225" i="45" s="1"/>
  <c r="UDA224" i="45"/>
  <c r="UDA225" i="45" s="1"/>
  <c r="UDB224" i="45"/>
  <c r="UDB225" i="45" s="1"/>
  <c r="UDC224" i="45"/>
  <c r="UDC225" i="45" s="1"/>
  <c r="UDD224" i="45"/>
  <c r="UDD225" i="45" s="1"/>
  <c r="UDE224" i="45"/>
  <c r="UDE225" i="45" s="1"/>
  <c r="UDF224" i="45"/>
  <c r="UDF225" i="45" s="1"/>
  <c r="UDG224" i="45"/>
  <c r="UDG225" i="45" s="1"/>
  <c r="UDH224" i="45"/>
  <c r="UDH225" i="45" s="1"/>
  <c r="UDI224" i="45"/>
  <c r="UDI225" i="45" s="1"/>
  <c r="UDJ224" i="45"/>
  <c r="UDJ225" i="45" s="1"/>
  <c r="UDK224" i="45"/>
  <c r="UDK225" i="45" s="1"/>
  <c r="UDL224" i="45"/>
  <c r="UDL225" i="45" s="1"/>
  <c r="UDM224" i="45"/>
  <c r="UDM225" i="45" s="1"/>
  <c r="UDN224" i="45"/>
  <c r="UDN225" i="45" s="1"/>
  <c r="UDO224" i="45"/>
  <c r="UDO225" i="45" s="1"/>
  <c r="UDP224" i="45"/>
  <c r="UDP225" i="45" s="1"/>
  <c r="UDQ224" i="45"/>
  <c r="UDQ225" i="45" s="1"/>
  <c r="UDR224" i="45"/>
  <c r="UDR225" i="45" s="1"/>
  <c r="UDS224" i="45"/>
  <c r="UDS225" i="45" s="1"/>
  <c r="UDT224" i="45"/>
  <c r="UDT225" i="45" s="1"/>
  <c r="UDU224" i="45"/>
  <c r="UDU225" i="45" s="1"/>
  <c r="UDV224" i="45"/>
  <c r="UDV225" i="45" s="1"/>
  <c r="UDW224" i="45"/>
  <c r="UDW225" i="45" s="1"/>
  <c r="UDX224" i="45"/>
  <c r="UDX225" i="45" s="1"/>
  <c r="UDY224" i="45"/>
  <c r="UDY225" i="45" s="1"/>
  <c r="UDZ224" i="45"/>
  <c r="UDZ225" i="45" s="1"/>
  <c r="UEA224" i="45"/>
  <c r="UEA225" i="45" s="1"/>
  <c r="UEB224" i="45"/>
  <c r="UEB225" i="45" s="1"/>
  <c r="UEC224" i="45"/>
  <c r="UEC225" i="45" s="1"/>
  <c r="UED224" i="45"/>
  <c r="UED225" i="45" s="1"/>
  <c r="UEE224" i="45"/>
  <c r="UEE225" i="45" s="1"/>
  <c r="UEF224" i="45"/>
  <c r="UEF225" i="45" s="1"/>
  <c r="UEG224" i="45"/>
  <c r="UEG225" i="45" s="1"/>
  <c r="UEH224" i="45"/>
  <c r="UEH225" i="45" s="1"/>
  <c r="UEI224" i="45"/>
  <c r="UEI225" i="45" s="1"/>
  <c r="UEJ224" i="45"/>
  <c r="UEJ225" i="45" s="1"/>
  <c r="UEK224" i="45"/>
  <c r="UEK225" i="45" s="1"/>
  <c r="UEL224" i="45"/>
  <c r="UEL225" i="45" s="1"/>
  <c r="UEM224" i="45"/>
  <c r="UEM225" i="45" s="1"/>
  <c r="UEN224" i="45"/>
  <c r="UEN225" i="45" s="1"/>
  <c r="UEO224" i="45"/>
  <c r="UEO225" i="45" s="1"/>
  <c r="UEP224" i="45"/>
  <c r="UEP225" i="45" s="1"/>
  <c r="UEQ224" i="45"/>
  <c r="UEQ225" i="45" s="1"/>
  <c r="UER224" i="45"/>
  <c r="UER225" i="45" s="1"/>
  <c r="UES224" i="45"/>
  <c r="UES225" i="45" s="1"/>
  <c r="UET224" i="45"/>
  <c r="UET225" i="45" s="1"/>
  <c r="UEU224" i="45"/>
  <c r="UEU225" i="45" s="1"/>
  <c r="UEV224" i="45"/>
  <c r="UEV225" i="45" s="1"/>
  <c r="UEW224" i="45"/>
  <c r="UEW225" i="45" s="1"/>
  <c r="UEX224" i="45"/>
  <c r="UEX225" i="45" s="1"/>
  <c r="UEY224" i="45"/>
  <c r="UEY225" i="45" s="1"/>
  <c r="UEZ224" i="45"/>
  <c r="UEZ225" i="45" s="1"/>
  <c r="UFA224" i="45"/>
  <c r="UFA225" i="45" s="1"/>
  <c r="UFB224" i="45"/>
  <c r="UFB225" i="45" s="1"/>
  <c r="UFC224" i="45"/>
  <c r="UFC225" i="45" s="1"/>
  <c r="UFD224" i="45"/>
  <c r="UFD225" i="45" s="1"/>
  <c r="UFE224" i="45"/>
  <c r="UFE225" i="45" s="1"/>
  <c r="UFF224" i="45"/>
  <c r="UFF225" i="45" s="1"/>
  <c r="UFG224" i="45"/>
  <c r="UFG225" i="45" s="1"/>
  <c r="UFH224" i="45"/>
  <c r="UFH225" i="45" s="1"/>
  <c r="UFI224" i="45"/>
  <c r="UFI225" i="45" s="1"/>
  <c r="UFJ224" i="45"/>
  <c r="UFJ225" i="45" s="1"/>
  <c r="UFK224" i="45"/>
  <c r="UFK225" i="45" s="1"/>
  <c r="UFL224" i="45"/>
  <c r="UFL225" i="45" s="1"/>
  <c r="UFM224" i="45"/>
  <c r="UFM225" i="45" s="1"/>
  <c r="UFN224" i="45"/>
  <c r="UFN225" i="45" s="1"/>
  <c r="UFO224" i="45"/>
  <c r="UFO225" i="45" s="1"/>
  <c r="UFP224" i="45"/>
  <c r="UFP225" i="45" s="1"/>
  <c r="UFQ224" i="45"/>
  <c r="UFQ225" i="45" s="1"/>
  <c r="UFR224" i="45"/>
  <c r="UFR225" i="45" s="1"/>
  <c r="UFS224" i="45"/>
  <c r="UFS225" i="45" s="1"/>
  <c r="UFT224" i="45"/>
  <c r="UFT225" i="45" s="1"/>
  <c r="UFU224" i="45"/>
  <c r="UFU225" i="45" s="1"/>
  <c r="UFV224" i="45"/>
  <c r="UFV225" i="45" s="1"/>
  <c r="UFW224" i="45"/>
  <c r="UFW225" i="45" s="1"/>
  <c r="UFX224" i="45"/>
  <c r="UFX225" i="45" s="1"/>
  <c r="UFY224" i="45"/>
  <c r="UFY225" i="45" s="1"/>
  <c r="UFZ224" i="45"/>
  <c r="UFZ225" i="45" s="1"/>
  <c r="UGA224" i="45"/>
  <c r="UGA225" i="45" s="1"/>
  <c r="UGB224" i="45"/>
  <c r="UGB225" i="45" s="1"/>
  <c r="UGC224" i="45"/>
  <c r="UGC225" i="45" s="1"/>
  <c r="UGD224" i="45"/>
  <c r="UGD225" i="45" s="1"/>
  <c r="UGE224" i="45"/>
  <c r="UGE225" i="45" s="1"/>
  <c r="UGF224" i="45"/>
  <c r="UGF225" i="45" s="1"/>
  <c r="UGG224" i="45"/>
  <c r="UGG225" i="45" s="1"/>
  <c r="UGH224" i="45"/>
  <c r="UGH225" i="45" s="1"/>
  <c r="UGI224" i="45"/>
  <c r="UGI225" i="45" s="1"/>
  <c r="UGJ224" i="45"/>
  <c r="UGJ225" i="45" s="1"/>
  <c r="UGK224" i="45"/>
  <c r="UGK225" i="45" s="1"/>
  <c r="UGL224" i="45"/>
  <c r="UGL225" i="45" s="1"/>
  <c r="UGM224" i="45"/>
  <c r="UGM225" i="45" s="1"/>
  <c r="UGN224" i="45"/>
  <c r="UGN225" i="45" s="1"/>
  <c r="UGO224" i="45"/>
  <c r="UGO225" i="45" s="1"/>
  <c r="UGP224" i="45"/>
  <c r="UGP225" i="45" s="1"/>
  <c r="UGQ224" i="45"/>
  <c r="UGQ225" i="45" s="1"/>
  <c r="UGR224" i="45"/>
  <c r="UGR225" i="45" s="1"/>
  <c r="UGS224" i="45"/>
  <c r="UGS225" i="45" s="1"/>
  <c r="UGT224" i="45"/>
  <c r="UGT225" i="45" s="1"/>
  <c r="UGU224" i="45"/>
  <c r="UGU225" i="45" s="1"/>
  <c r="UGV224" i="45"/>
  <c r="UGV225" i="45" s="1"/>
  <c r="UGW224" i="45"/>
  <c r="UGW225" i="45" s="1"/>
  <c r="UGX224" i="45"/>
  <c r="UGX225" i="45" s="1"/>
  <c r="UGY224" i="45"/>
  <c r="UGY225" i="45" s="1"/>
  <c r="UGZ224" i="45"/>
  <c r="UGZ225" i="45" s="1"/>
  <c r="UHA224" i="45"/>
  <c r="UHA225" i="45" s="1"/>
  <c r="UHB224" i="45"/>
  <c r="UHB225" i="45" s="1"/>
  <c r="UHC224" i="45"/>
  <c r="UHC225" i="45" s="1"/>
  <c r="UHD224" i="45"/>
  <c r="UHD225" i="45" s="1"/>
  <c r="UHE224" i="45"/>
  <c r="UHE225" i="45" s="1"/>
  <c r="UHF224" i="45"/>
  <c r="UHF225" i="45" s="1"/>
  <c r="UHG224" i="45"/>
  <c r="UHG225" i="45" s="1"/>
  <c r="UHH224" i="45"/>
  <c r="UHH225" i="45" s="1"/>
  <c r="UHI224" i="45"/>
  <c r="UHI225" i="45" s="1"/>
  <c r="UHJ224" i="45"/>
  <c r="UHJ225" i="45" s="1"/>
  <c r="UHK224" i="45"/>
  <c r="UHK225" i="45" s="1"/>
  <c r="UHL224" i="45"/>
  <c r="UHL225" i="45" s="1"/>
  <c r="UHM224" i="45"/>
  <c r="UHM225" i="45" s="1"/>
  <c r="UHN224" i="45"/>
  <c r="UHN225" i="45" s="1"/>
  <c r="UHO224" i="45"/>
  <c r="UHO225" i="45" s="1"/>
  <c r="UHP224" i="45"/>
  <c r="UHP225" i="45" s="1"/>
  <c r="UHQ224" i="45"/>
  <c r="UHQ225" i="45" s="1"/>
  <c r="UHR224" i="45"/>
  <c r="UHR225" i="45" s="1"/>
  <c r="UHS224" i="45"/>
  <c r="UHS225" i="45" s="1"/>
  <c r="UHT224" i="45"/>
  <c r="UHT225" i="45" s="1"/>
  <c r="UHU224" i="45"/>
  <c r="UHU225" i="45" s="1"/>
  <c r="UHV224" i="45"/>
  <c r="UHV225" i="45" s="1"/>
  <c r="UHW224" i="45"/>
  <c r="UHW225" i="45" s="1"/>
  <c r="UHX224" i="45"/>
  <c r="UHX225" i="45" s="1"/>
  <c r="UHY224" i="45"/>
  <c r="UHY225" i="45" s="1"/>
  <c r="UHZ224" i="45"/>
  <c r="UHZ225" i="45" s="1"/>
  <c r="UIA224" i="45"/>
  <c r="UIA225" i="45" s="1"/>
  <c r="UIB224" i="45"/>
  <c r="UIB225" i="45" s="1"/>
  <c r="UIC224" i="45"/>
  <c r="UIC225" i="45" s="1"/>
  <c r="UID224" i="45"/>
  <c r="UID225" i="45" s="1"/>
  <c r="UIE224" i="45"/>
  <c r="UIE225" i="45" s="1"/>
  <c r="UIF224" i="45"/>
  <c r="UIF225" i="45" s="1"/>
  <c r="UIG224" i="45"/>
  <c r="UIG225" i="45" s="1"/>
  <c r="UIH224" i="45"/>
  <c r="UIH225" i="45" s="1"/>
  <c r="UII224" i="45"/>
  <c r="UII225" i="45" s="1"/>
  <c r="UIJ224" i="45"/>
  <c r="UIJ225" i="45" s="1"/>
  <c r="UIK224" i="45"/>
  <c r="UIK225" i="45" s="1"/>
  <c r="UIL224" i="45"/>
  <c r="UIL225" i="45" s="1"/>
  <c r="UIM224" i="45"/>
  <c r="UIM225" i="45" s="1"/>
  <c r="UIN224" i="45"/>
  <c r="UIN225" i="45" s="1"/>
  <c r="UIO224" i="45"/>
  <c r="UIO225" i="45" s="1"/>
  <c r="UIP224" i="45"/>
  <c r="UIP225" i="45" s="1"/>
  <c r="UIQ224" i="45"/>
  <c r="UIQ225" i="45" s="1"/>
  <c r="UIR224" i="45"/>
  <c r="UIR225" i="45" s="1"/>
  <c r="UIS224" i="45"/>
  <c r="UIS225" i="45" s="1"/>
  <c r="UIT224" i="45"/>
  <c r="UIT225" i="45" s="1"/>
  <c r="UIU224" i="45"/>
  <c r="UIU225" i="45" s="1"/>
  <c r="UIV224" i="45"/>
  <c r="UIV225" i="45" s="1"/>
  <c r="UIW224" i="45"/>
  <c r="UIW225" i="45" s="1"/>
  <c r="UIX224" i="45"/>
  <c r="UIX225" i="45" s="1"/>
  <c r="UIY224" i="45"/>
  <c r="UIY225" i="45" s="1"/>
  <c r="UIZ224" i="45"/>
  <c r="UIZ225" i="45" s="1"/>
  <c r="UJA224" i="45"/>
  <c r="UJA225" i="45" s="1"/>
  <c r="UJB224" i="45"/>
  <c r="UJB225" i="45" s="1"/>
  <c r="UJC224" i="45"/>
  <c r="UJC225" i="45" s="1"/>
  <c r="UJD224" i="45"/>
  <c r="UJD225" i="45" s="1"/>
  <c r="UJE224" i="45"/>
  <c r="UJE225" i="45" s="1"/>
  <c r="UJF224" i="45"/>
  <c r="UJF225" i="45" s="1"/>
  <c r="UJG224" i="45"/>
  <c r="UJG225" i="45" s="1"/>
  <c r="UJH224" i="45"/>
  <c r="UJH225" i="45" s="1"/>
  <c r="UJI224" i="45"/>
  <c r="UJI225" i="45" s="1"/>
  <c r="UJJ224" i="45"/>
  <c r="UJJ225" i="45" s="1"/>
  <c r="UJK224" i="45"/>
  <c r="UJK225" i="45" s="1"/>
  <c r="UJL224" i="45"/>
  <c r="UJL225" i="45" s="1"/>
  <c r="UJM224" i="45"/>
  <c r="UJM225" i="45" s="1"/>
  <c r="UJN224" i="45"/>
  <c r="UJN225" i="45" s="1"/>
  <c r="UJO224" i="45"/>
  <c r="UJO225" i="45" s="1"/>
  <c r="UJP224" i="45"/>
  <c r="UJP225" i="45" s="1"/>
  <c r="UJQ224" i="45"/>
  <c r="UJQ225" i="45" s="1"/>
  <c r="UJR224" i="45"/>
  <c r="UJR225" i="45" s="1"/>
  <c r="UJS224" i="45"/>
  <c r="UJS225" i="45" s="1"/>
  <c r="UJT224" i="45"/>
  <c r="UJT225" i="45" s="1"/>
  <c r="UJU224" i="45"/>
  <c r="UJU225" i="45" s="1"/>
  <c r="UJV224" i="45"/>
  <c r="UJV225" i="45" s="1"/>
  <c r="UJW224" i="45"/>
  <c r="UJW225" i="45" s="1"/>
  <c r="UJX224" i="45"/>
  <c r="UJX225" i="45" s="1"/>
  <c r="UJY224" i="45"/>
  <c r="UJY225" i="45" s="1"/>
  <c r="UJZ224" i="45"/>
  <c r="UJZ225" i="45" s="1"/>
  <c r="UKA224" i="45"/>
  <c r="UKA225" i="45" s="1"/>
  <c r="UKB224" i="45"/>
  <c r="UKB225" i="45" s="1"/>
  <c r="UKC224" i="45"/>
  <c r="UKC225" i="45" s="1"/>
  <c r="UKD224" i="45"/>
  <c r="UKD225" i="45" s="1"/>
  <c r="UKE224" i="45"/>
  <c r="UKE225" i="45" s="1"/>
  <c r="UKF224" i="45"/>
  <c r="UKF225" i="45" s="1"/>
  <c r="UKG224" i="45"/>
  <c r="UKG225" i="45" s="1"/>
  <c r="UKH224" i="45"/>
  <c r="UKH225" i="45" s="1"/>
  <c r="UKI224" i="45"/>
  <c r="UKI225" i="45" s="1"/>
  <c r="UKJ224" i="45"/>
  <c r="UKJ225" i="45" s="1"/>
  <c r="UKK224" i="45"/>
  <c r="UKK225" i="45" s="1"/>
  <c r="UKL224" i="45"/>
  <c r="UKL225" i="45" s="1"/>
  <c r="UKM224" i="45"/>
  <c r="UKM225" i="45" s="1"/>
  <c r="UKN224" i="45"/>
  <c r="UKN225" i="45" s="1"/>
  <c r="UKO224" i="45"/>
  <c r="UKO225" i="45" s="1"/>
  <c r="UKP224" i="45"/>
  <c r="UKP225" i="45" s="1"/>
  <c r="UKQ224" i="45"/>
  <c r="UKQ225" i="45" s="1"/>
  <c r="UKR224" i="45"/>
  <c r="UKR225" i="45" s="1"/>
  <c r="UKS224" i="45"/>
  <c r="UKS225" i="45" s="1"/>
  <c r="UKT224" i="45"/>
  <c r="UKT225" i="45" s="1"/>
  <c r="UKU224" i="45"/>
  <c r="UKU225" i="45" s="1"/>
  <c r="UKV224" i="45"/>
  <c r="UKV225" i="45" s="1"/>
  <c r="UKW224" i="45"/>
  <c r="UKW225" i="45" s="1"/>
  <c r="UKX224" i="45"/>
  <c r="UKX225" i="45" s="1"/>
  <c r="UKY224" i="45"/>
  <c r="UKY225" i="45" s="1"/>
  <c r="UKZ224" i="45"/>
  <c r="UKZ225" i="45" s="1"/>
  <c r="ULA224" i="45"/>
  <c r="ULA225" i="45" s="1"/>
  <c r="ULB224" i="45"/>
  <c r="ULB225" i="45" s="1"/>
  <c r="ULC224" i="45"/>
  <c r="ULC225" i="45" s="1"/>
  <c r="ULD224" i="45"/>
  <c r="ULD225" i="45" s="1"/>
  <c r="ULE224" i="45"/>
  <c r="ULE225" i="45" s="1"/>
  <c r="ULF224" i="45"/>
  <c r="ULF225" i="45" s="1"/>
  <c r="ULG224" i="45"/>
  <c r="ULG225" i="45" s="1"/>
  <c r="ULH224" i="45"/>
  <c r="ULH225" i="45" s="1"/>
  <c r="ULI224" i="45"/>
  <c r="ULI225" i="45" s="1"/>
  <c r="ULJ224" i="45"/>
  <c r="ULJ225" i="45" s="1"/>
  <c r="ULK224" i="45"/>
  <c r="ULK225" i="45" s="1"/>
  <c r="ULL224" i="45"/>
  <c r="ULL225" i="45" s="1"/>
  <c r="ULM224" i="45"/>
  <c r="ULM225" i="45" s="1"/>
  <c r="ULN224" i="45"/>
  <c r="ULN225" i="45" s="1"/>
  <c r="ULO224" i="45"/>
  <c r="ULO225" i="45" s="1"/>
  <c r="ULP224" i="45"/>
  <c r="ULP225" i="45" s="1"/>
  <c r="ULQ224" i="45"/>
  <c r="ULQ225" i="45" s="1"/>
  <c r="ULR224" i="45"/>
  <c r="ULR225" i="45" s="1"/>
  <c r="ULS224" i="45"/>
  <c r="ULS225" i="45" s="1"/>
  <c r="ULT224" i="45"/>
  <c r="ULT225" i="45" s="1"/>
  <c r="ULU224" i="45"/>
  <c r="ULU225" i="45" s="1"/>
  <c r="ULV224" i="45"/>
  <c r="ULV225" i="45" s="1"/>
  <c r="ULW224" i="45"/>
  <c r="ULW225" i="45" s="1"/>
  <c r="ULX224" i="45"/>
  <c r="ULX225" i="45" s="1"/>
  <c r="ULY224" i="45"/>
  <c r="ULY225" i="45" s="1"/>
  <c r="ULZ224" i="45"/>
  <c r="ULZ225" i="45" s="1"/>
  <c r="UMA224" i="45"/>
  <c r="UMA225" i="45" s="1"/>
  <c r="UMB224" i="45"/>
  <c r="UMB225" i="45" s="1"/>
  <c r="UMC224" i="45"/>
  <c r="UMC225" i="45" s="1"/>
  <c r="UMD224" i="45"/>
  <c r="UMD225" i="45" s="1"/>
  <c r="UME224" i="45"/>
  <c r="UME225" i="45" s="1"/>
  <c r="UMF224" i="45"/>
  <c r="UMF225" i="45" s="1"/>
  <c r="UMG224" i="45"/>
  <c r="UMG225" i="45" s="1"/>
  <c r="UMH224" i="45"/>
  <c r="UMH225" i="45" s="1"/>
  <c r="UMI224" i="45"/>
  <c r="UMI225" i="45" s="1"/>
  <c r="UMJ224" i="45"/>
  <c r="UMJ225" i="45" s="1"/>
  <c r="UMK224" i="45"/>
  <c r="UMK225" i="45" s="1"/>
  <c r="UML224" i="45"/>
  <c r="UML225" i="45" s="1"/>
  <c r="UMM224" i="45"/>
  <c r="UMM225" i="45" s="1"/>
  <c r="UMN224" i="45"/>
  <c r="UMN225" i="45" s="1"/>
  <c r="UMO224" i="45"/>
  <c r="UMO225" i="45" s="1"/>
  <c r="UMP224" i="45"/>
  <c r="UMP225" i="45" s="1"/>
  <c r="UMQ224" i="45"/>
  <c r="UMQ225" i="45" s="1"/>
  <c r="UMR224" i="45"/>
  <c r="UMR225" i="45" s="1"/>
  <c r="UMS224" i="45"/>
  <c r="UMS225" i="45" s="1"/>
  <c r="UMT224" i="45"/>
  <c r="UMT225" i="45" s="1"/>
  <c r="UMU224" i="45"/>
  <c r="UMU225" i="45" s="1"/>
  <c r="UMV224" i="45"/>
  <c r="UMV225" i="45" s="1"/>
  <c r="UMW224" i="45"/>
  <c r="UMW225" i="45" s="1"/>
  <c r="UMX224" i="45"/>
  <c r="UMX225" i="45" s="1"/>
  <c r="UMY224" i="45"/>
  <c r="UMY225" i="45" s="1"/>
  <c r="UMZ224" i="45"/>
  <c r="UMZ225" i="45" s="1"/>
  <c r="UNA224" i="45"/>
  <c r="UNA225" i="45" s="1"/>
  <c r="UNB224" i="45"/>
  <c r="UNB225" i="45" s="1"/>
  <c r="UNC224" i="45"/>
  <c r="UNC225" i="45" s="1"/>
  <c r="UND224" i="45"/>
  <c r="UND225" i="45" s="1"/>
  <c r="UNE224" i="45"/>
  <c r="UNE225" i="45" s="1"/>
  <c r="UNF224" i="45"/>
  <c r="UNF225" i="45" s="1"/>
  <c r="UNG224" i="45"/>
  <c r="UNG225" i="45" s="1"/>
  <c r="UNH224" i="45"/>
  <c r="UNH225" i="45" s="1"/>
  <c r="UNI224" i="45"/>
  <c r="UNI225" i="45" s="1"/>
  <c r="UNJ224" i="45"/>
  <c r="UNJ225" i="45" s="1"/>
  <c r="UNK224" i="45"/>
  <c r="UNK225" i="45" s="1"/>
  <c r="UNL224" i="45"/>
  <c r="UNL225" i="45" s="1"/>
  <c r="UNM224" i="45"/>
  <c r="UNM225" i="45" s="1"/>
  <c r="UNN224" i="45"/>
  <c r="UNN225" i="45" s="1"/>
  <c r="UNO224" i="45"/>
  <c r="UNO225" i="45" s="1"/>
  <c r="UNP224" i="45"/>
  <c r="UNP225" i="45" s="1"/>
  <c r="UNQ224" i="45"/>
  <c r="UNQ225" i="45" s="1"/>
  <c r="UNR224" i="45"/>
  <c r="UNR225" i="45" s="1"/>
  <c r="UNS224" i="45"/>
  <c r="UNS225" i="45" s="1"/>
  <c r="UNT224" i="45"/>
  <c r="UNT225" i="45" s="1"/>
  <c r="UNU224" i="45"/>
  <c r="UNU225" i="45" s="1"/>
  <c r="UNV224" i="45"/>
  <c r="UNV225" i="45" s="1"/>
  <c r="UNW224" i="45"/>
  <c r="UNW225" i="45" s="1"/>
  <c r="UNX224" i="45"/>
  <c r="UNX225" i="45" s="1"/>
  <c r="UNY224" i="45"/>
  <c r="UNY225" i="45" s="1"/>
  <c r="UNZ224" i="45"/>
  <c r="UNZ225" i="45" s="1"/>
  <c r="UOA224" i="45"/>
  <c r="UOA225" i="45" s="1"/>
  <c r="UOB224" i="45"/>
  <c r="UOB225" i="45" s="1"/>
  <c r="UOC224" i="45"/>
  <c r="UOC225" i="45" s="1"/>
  <c r="UOD224" i="45"/>
  <c r="UOD225" i="45" s="1"/>
  <c r="UOE224" i="45"/>
  <c r="UOE225" i="45" s="1"/>
  <c r="UOF224" i="45"/>
  <c r="UOF225" i="45" s="1"/>
  <c r="UOG224" i="45"/>
  <c r="UOG225" i="45" s="1"/>
  <c r="UOH224" i="45"/>
  <c r="UOH225" i="45" s="1"/>
  <c r="UOI224" i="45"/>
  <c r="UOI225" i="45" s="1"/>
  <c r="UOJ224" i="45"/>
  <c r="UOJ225" i="45" s="1"/>
  <c r="UOK224" i="45"/>
  <c r="UOK225" i="45" s="1"/>
  <c r="UOL224" i="45"/>
  <c r="UOL225" i="45" s="1"/>
  <c r="UOM224" i="45"/>
  <c r="UOM225" i="45" s="1"/>
  <c r="UON224" i="45"/>
  <c r="UON225" i="45" s="1"/>
  <c r="UOO224" i="45"/>
  <c r="UOO225" i="45" s="1"/>
  <c r="UOP224" i="45"/>
  <c r="UOP225" i="45" s="1"/>
  <c r="UOQ224" i="45"/>
  <c r="UOQ225" i="45" s="1"/>
  <c r="UOR224" i="45"/>
  <c r="UOR225" i="45" s="1"/>
  <c r="UOS224" i="45"/>
  <c r="UOS225" i="45" s="1"/>
  <c r="UOT224" i="45"/>
  <c r="UOT225" i="45" s="1"/>
  <c r="UOU224" i="45"/>
  <c r="UOU225" i="45" s="1"/>
  <c r="UOV224" i="45"/>
  <c r="UOV225" i="45" s="1"/>
  <c r="UOW224" i="45"/>
  <c r="UOW225" i="45" s="1"/>
  <c r="UOX224" i="45"/>
  <c r="UOX225" i="45" s="1"/>
  <c r="UOY224" i="45"/>
  <c r="UOY225" i="45" s="1"/>
  <c r="UOZ224" i="45"/>
  <c r="UOZ225" i="45" s="1"/>
  <c r="UPA224" i="45"/>
  <c r="UPA225" i="45" s="1"/>
  <c r="UPB224" i="45"/>
  <c r="UPB225" i="45" s="1"/>
  <c r="UPC224" i="45"/>
  <c r="UPC225" i="45" s="1"/>
  <c r="UPD224" i="45"/>
  <c r="UPD225" i="45" s="1"/>
  <c r="UPE224" i="45"/>
  <c r="UPE225" i="45" s="1"/>
  <c r="UPF224" i="45"/>
  <c r="UPF225" i="45" s="1"/>
  <c r="UPG224" i="45"/>
  <c r="UPG225" i="45" s="1"/>
  <c r="UPH224" i="45"/>
  <c r="UPH225" i="45" s="1"/>
  <c r="UPI224" i="45"/>
  <c r="UPI225" i="45" s="1"/>
  <c r="UPJ224" i="45"/>
  <c r="UPJ225" i="45" s="1"/>
  <c r="UPK224" i="45"/>
  <c r="UPK225" i="45" s="1"/>
  <c r="UPL224" i="45"/>
  <c r="UPL225" i="45" s="1"/>
  <c r="UPM224" i="45"/>
  <c r="UPM225" i="45" s="1"/>
  <c r="UPN224" i="45"/>
  <c r="UPN225" i="45" s="1"/>
  <c r="UPO224" i="45"/>
  <c r="UPO225" i="45" s="1"/>
  <c r="UPP224" i="45"/>
  <c r="UPP225" i="45" s="1"/>
  <c r="UPQ224" i="45"/>
  <c r="UPQ225" i="45" s="1"/>
  <c r="UPR224" i="45"/>
  <c r="UPR225" i="45" s="1"/>
  <c r="UPS224" i="45"/>
  <c r="UPS225" i="45" s="1"/>
  <c r="UPT224" i="45"/>
  <c r="UPT225" i="45" s="1"/>
  <c r="UPU224" i="45"/>
  <c r="UPU225" i="45" s="1"/>
  <c r="UPV224" i="45"/>
  <c r="UPV225" i="45" s="1"/>
  <c r="UPW224" i="45"/>
  <c r="UPW225" i="45" s="1"/>
  <c r="UPX224" i="45"/>
  <c r="UPX225" i="45" s="1"/>
  <c r="UPY224" i="45"/>
  <c r="UPY225" i="45" s="1"/>
  <c r="UPZ224" i="45"/>
  <c r="UPZ225" i="45" s="1"/>
  <c r="UQA224" i="45"/>
  <c r="UQA225" i="45" s="1"/>
  <c r="UQB224" i="45"/>
  <c r="UQB225" i="45" s="1"/>
  <c r="UQC224" i="45"/>
  <c r="UQC225" i="45" s="1"/>
  <c r="UQD224" i="45"/>
  <c r="UQD225" i="45" s="1"/>
  <c r="UQE224" i="45"/>
  <c r="UQE225" i="45" s="1"/>
  <c r="UQF224" i="45"/>
  <c r="UQF225" i="45" s="1"/>
  <c r="UQG224" i="45"/>
  <c r="UQG225" i="45" s="1"/>
  <c r="UQH224" i="45"/>
  <c r="UQH225" i="45" s="1"/>
  <c r="UQI224" i="45"/>
  <c r="UQI225" i="45" s="1"/>
  <c r="UQJ224" i="45"/>
  <c r="UQJ225" i="45" s="1"/>
  <c r="UQK224" i="45"/>
  <c r="UQK225" i="45" s="1"/>
  <c r="UQL224" i="45"/>
  <c r="UQL225" i="45" s="1"/>
  <c r="UQM224" i="45"/>
  <c r="UQM225" i="45" s="1"/>
  <c r="UQN224" i="45"/>
  <c r="UQN225" i="45" s="1"/>
  <c r="UQO224" i="45"/>
  <c r="UQO225" i="45" s="1"/>
  <c r="UQP224" i="45"/>
  <c r="UQP225" i="45" s="1"/>
  <c r="UQQ224" i="45"/>
  <c r="UQQ225" i="45" s="1"/>
  <c r="UQR224" i="45"/>
  <c r="UQR225" i="45" s="1"/>
  <c r="UQS224" i="45"/>
  <c r="UQS225" i="45" s="1"/>
  <c r="UQT224" i="45"/>
  <c r="UQT225" i="45" s="1"/>
  <c r="UQU224" i="45"/>
  <c r="UQU225" i="45" s="1"/>
  <c r="UQV224" i="45"/>
  <c r="UQV225" i="45" s="1"/>
  <c r="UQW224" i="45"/>
  <c r="UQW225" i="45" s="1"/>
  <c r="UQX224" i="45"/>
  <c r="UQX225" i="45" s="1"/>
  <c r="UQY224" i="45"/>
  <c r="UQY225" i="45" s="1"/>
  <c r="UQZ224" i="45"/>
  <c r="UQZ225" i="45" s="1"/>
  <c r="URA224" i="45"/>
  <c r="URA225" i="45" s="1"/>
  <c r="URB224" i="45"/>
  <c r="URB225" i="45" s="1"/>
  <c r="URC224" i="45"/>
  <c r="URC225" i="45" s="1"/>
  <c r="URD224" i="45"/>
  <c r="URD225" i="45" s="1"/>
  <c r="URE224" i="45"/>
  <c r="URE225" i="45" s="1"/>
  <c r="URF224" i="45"/>
  <c r="URF225" i="45" s="1"/>
  <c r="URG224" i="45"/>
  <c r="URG225" i="45" s="1"/>
  <c r="URH224" i="45"/>
  <c r="URH225" i="45" s="1"/>
  <c r="URI224" i="45"/>
  <c r="URI225" i="45" s="1"/>
  <c r="URJ224" i="45"/>
  <c r="URJ225" i="45" s="1"/>
  <c r="URK224" i="45"/>
  <c r="URK225" i="45" s="1"/>
  <c r="URL224" i="45"/>
  <c r="URL225" i="45" s="1"/>
  <c r="URM224" i="45"/>
  <c r="URM225" i="45" s="1"/>
  <c r="URN224" i="45"/>
  <c r="URN225" i="45" s="1"/>
  <c r="URO224" i="45"/>
  <c r="URO225" i="45" s="1"/>
  <c r="URP224" i="45"/>
  <c r="URP225" i="45" s="1"/>
  <c r="URQ224" i="45"/>
  <c r="URQ225" i="45" s="1"/>
  <c r="URR224" i="45"/>
  <c r="URR225" i="45" s="1"/>
  <c r="URS224" i="45"/>
  <c r="URS225" i="45" s="1"/>
  <c r="URT224" i="45"/>
  <c r="URT225" i="45" s="1"/>
  <c r="URU224" i="45"/>
  <c r="URU225" i="45" s="1"/>
  <c r="URV224" i="45"/>
  <c r="URV225" i="45" s="1"/>
  <c r="URW224" i="45"/>
  <c r="URW225" i="45" s="1"/>
  <c r="URX224" i="45"/>
  <c r="URX225" i="45" s="1"/>
  <c r="URY224" i="45"/>
  <c r="URY225" i="45" s="1"/>
  <c r="URZ224" i="45"/>
  <c r="URZ225" i="45" s="1"/>
  <c r="USA224" i="45"/>
  <c r="USA225" i="45" s="1"/>
  <c r="USB224" i="45"/>
  <c r="USB225" i="45" s="1"/>
  <c r="USC224" i="45"/>
  <c r="USC225" i="45" s="1"/>
  <c r="USD224" i="45"/>
  <c r="USD225" i="45" s="1"/>
  <c r="USE224" i="45"/>
  <c r="USE225" i="45" s="1"/>
  <c r="USF224" i="45"/>
  <c r="USF225" i="45" s="1"/>
  <c r="USG224" i="45"/>
  <c r="USG225" i="45" s="1"/>
  <c r="USH224" i="45"/>
  <c r="USH225" i="45" s="1"/>
  <c r="USI224" i="45"/>
  <c r="USI225" i="45" s="1"/>
  <c r="USJ224" i="45"/>
  <c r="USJ225" i="45" s="1"/>
  <c r="USK224" i="45"/>
  <c r="USK225" i="45" s="1"/>
  <c r="USL224" i="45"/>
  <c r="USL225" i="45" s="1"/>
  <c r="USM224" i="45"/>
  <c r="USM225" i="45" s="1"/>
  <c r="USN224" i="45"/>
  <c r="USN225" i="45" s="1"/>
  <c r="USO224" i="45"/>
  <c r="USO225" i="45" s="1"/>
  <c r="USP224" i="45"/>
  <c r="USP225" i="45" s="1"/>
  <c r="USQ224" i="45"/>
  <c r="USQ225" i="45" s="1"/>
  <c r="USR224" i="45"/>
  <c r="USR225" i="45" s="1"/>
  <c r="USS224" i="45"/>
  <c r="USS225" i="45" s="1"/>
  <c r="UST224" i="45"/>
  <c r="UST225" i="45" s="1"/>
  <c r="USU224" i="45"/>
  <c r="USU225" i="45" s="1"/>
  <c r="USV224" i="45"/>
  <c r="USV225" i="45" s="1"/>
  <c r="USW224" i="45"/>
  <c r="USW225" i="45" s="1"/>
  <c r="USX224" i="45"/>
  <c r="USX225" i="45" s="1"/>
  <c r="USY224" i="45"/>
  <c r="USY225" i="45" s="1"/>
  <c r="USZ224" i="45"/>
  <c r="USZ225" i="45" s="1"/>
  <c r="UTA224" i="45"/>
  <c r="UTA225" i="45" s="1"/>
  <c r="UTB224" i="45"/>
  <c r="UTB225" i="45" s="1"/>
  <c r="UTC224" i="45"/>
  <c r="UTC225" i="45" s="1"/>
  <c r="UTD224" i="45"/>
  <c r="UTD225" i="45" s="1"/>
  <c r="UTE224" i="45"/>
  <c r="UTE225" i="45" s="1"/>
  <c r="UTF224" i="45"/>
  <c r="UTF225" i="45" s="1"/>
  <c r="UTG224" i="45"/>
  <c r="UTG225" i="45" s="1"/>
  <c r="UTH224" i="45"/>
  <c r="UTH225" i="45" s="1"/>
  <c r="UTI224" i="45"/>
  <c r="UTI225" i="45" s="1"/>
  <c r="UTJ224" i="45"/>
  <c r="UTJ225" i="45" s="1"/>
  <c r="UTK224" i="45"/>
  <c r="UTK225" i="45" s="1"/>
  <c r="UTL224" i="45"/>
  <c r="UTL225" i="45" s="1"/>
  <c r="UTM224" i="45"/>
  <c r="UTM225" i="45" s="1"/>
  <c r="UTN224" i="45"/>
  <c r="UTN225" i="45" s="1"/>
  <c r="UTO224" i="45"/>
  <c r="UTO225" i="45" s="1"/>
  <c r="UTP224" i="45"/>
  <c r="UTP225" i="45" s="1"/>
  <c r="UTQ224" i="45"/>
  <c r="UTQ225" i="45" s="1"/>
  <c r="UTR224" i="45"/>
  <c r="UTR225" i="45" s="1"/>
  <c r="UTS224" i="45"/>
  <c r="UTS225" i="45" s="1"/>
  <c r="UTT224" i="45"/>
  <c r="UTT225" i="45" s="1"/>
  <c r="UTU224" i="45"/>
  <c r="UTU225" i="45" s="1"/>
  <c r="UTV224" i="45"/>
  <c r="UTV225" i="45" s="1"/>
  <c r="UTW224" i="45"/>
  <c r="UTW225" i="45" s="1"/>
  <c r="UTX224" i="45"/>
  <c r="UTX225" i="45" s="1"/>
  <c r="UTY224" i="45"/>
  <c r="UTY225" i="45" s="1"/>
  <c r="UTZ224" i="45"/>
  <c r="UTZ225" i="45" s="1"/>
  <c r="UUA224" i="45"/>
  <c r="UUA225" i="45" s="1"/>
  <c r="UUB224" i="45"/>
  <c r="UUB225" i="45" s="1"/>
  <c r="UUC224" i="45"/>
  <c r="UUC225" i="45" s="1"/>
  <c r="UUD224" i="45"/>
  <c r="UUD225" i="45" s="1"/>
  <c r="UUE224" i="45"/>
  <c r="UUE225" i="45" s="1"/>
  <c r="UUF224" i="45"/>
  <c r="UUF225" i="45" s="1"/>
  <c r="UUG224" i="45"/>
  <c r="UUG225" i="45" s="1"/>
  <c r="UUH224" i="45"/>
  <c r="UUH225" i="45" s="1"/>
  <c r="UUI224" i="45"/>
  <c r="UUI225" i="45" s="1"/>
  <c r="UUJ224" i="45"/>
  <c r="UUJ225" i="45" s="1"/>
  <c r="UUK224" i="45"/>
  <c r="UUK225" i="45" s="1"/>
  <c r="UUL224" i="45"/>
  <c r="UUL225" i="45" s="1"/>
  <c r="UUM224" i="45"/>
  <c r="UUM225" i="45" s="1"/>
  <c r="UUN224" i="45"/>
  <c r="UUN225" i="45" s="1"/>
  <c r="UUO224" i="45"/>
  <c r="UUO225" i="45" s="1"/>
  <c r="UUP224" i="45"/>
  <c r="UUP225" i="45" s="1"/>
  <c r="UUQ224" i="45"/>
  <c r="UUQ225" i="45" s="1"/>
  <c r="UUR224" i="45"/>
  <c r="UUR225" i="45" s="1"/>
  <c r="UUS224" i="45"/>
  <c r="UUS225" i="45" s="1"/>
  <c r="UUT224" i="45"/>
  <c r="UUT225" i="45" s="1"/>
  <c r="UUU224" i="45"/>
  <c r="UUU225" i="45" s="1"/>
  <c r="UUV224" i="45"/>
  <c r="UUV225" i="45" s="1"/>
  <c r="UUW224" i="45"/>
  <c r="UUW225" i="45" s="1"/>
  <c r="UUX224" i="45"/>
  <c r="UUX225" i="45" s="1"/>
  <c r="UUY224" i="45"/>
  <c r="UUY225" i="45" s="1"/>
  <c r="UUZ224" i="45"/>
  <c r="UUZ225" i="45" s="1"/>
  <c r="UVA224" i="45"/>
  <c r="UVA225" i="45" s="1"/>
  <c r="UVB224" i="45"/>
  <c r="UVB225" i="45" s="1"/>
  <c r="UVC224" i="45"/>
  <c r="UVC225" i="45" s="1"/>
  <c r="UVD224" i="45"/>
  <c r="UVD225" i="45" s="1"/>
  <c r="UVE224" i="45"/>
  <c r="UVE225" i="45" s="1"/>
  <c r="UVF224" i="45"/>
  <c r="UVF225" i="45" s="1"/>
  <c r="UVG224" i="45"/>
  <c r="UVG225" i="45" s="1"/>
  <c r="UVH224" i="45"/>
  <c r="UVH225" i="45" s="1"/>
  <c r="UVI224" i="45"/>
  <c r="UVI225" i="45" s="1"/>
  <c r="UVJ224" i="45"/>
  <c r="UVJ225" i="45" s="1"/>
  <c r="UVK224" i="45"/>
  <c r="UVK225" i="45" s="1"/>
  <c r="UVL224" i="45"/>
  <c r="UVL225" i="45" s="1"/>
  <c r="UVM224" i="45"/>
  <c r="UVM225" i="45" s="1"/>
  <c r="UVN224" i="45"/>
  <c r="UVN225" i="45" s="1"/>
  <c r="UVO224" i="45"/>
  <c r="UVO225" i="45" s="1"/>
  <c r="UVP224" i="45"/>
  <c r="UVP225" i="45" s="1"/>
  <c r="UVQ224" i="45"/>
  <c r="UVQ225" i="45" s="1"/>
  <c r="UVR224" i="45"/>
  <c r="UVR225" i="45" s="1"/>
  <c r="UVS224" i="45"/>
  <c r="UVS225" i="45" s="1"/>
  <c r="UVT224" i="45"/>
  <c r="UVT225" i="45" s="1"/>
  <c r="UVU224" i="45"/>
  <c r="UVU225" i="45" s="1"/>
  <c r="UVV224" i="45"/>
  <c r="UVV225" i="45" s="1"/>
  <c r="UVW224" i="45"/>
  <c r="UVW225" i="45" s="1"/>
  <c r="UVX224" i="45"/>
  <c r="UVX225" i="45" s="1"/>
  <c r="UVY224" i="45"/>
  <c r="UVY225" i="45" s="1"/>
  <c r="UVZ224" i="45"/>
  <c r="UVZ225" i="45" s="1"/>
  <c r="UWA224" i="45"/>
  <c r="UWA225" i="45" s="1"/>
  <c r="UWB224" i="45"/>
  <c r="UWB225" i="45" s="1"/>
  <c r="UWC224" i="45"/>
  <c r="UWC225" i="45" s="1"/>
  <c r="UWD224" i="45"/>
  <c r="UWD225" i="45" s="1"/>
  <c r="UWE224" i="45"/>
  <c r="UWE225" i="45" s="1"/>
  <c r="UWF224" i="45"/>
  <c r="UWF225" i="45" s="1"/>
  <c r="UWG224" i="45"/>
  <c r="UWG225" i="45" s="1"/>
  <c r="UWH224" i="45"/>
  <c r="UWH225" i="45" s="1"/>
  <c r="UWI224" i="45"/>
  <c r="UWI225" i="45" s="1"/>
  <c r="UWJ224" i="45"/>
  <c r="UWJ225" i="45" s="1"/>
  <c r="UWK224" i="45"/>
  <c r="UWK225" i="45" s="1"/>
  <c r="UWL224" i="45"/>
  <c r="UWL225" i="45" s="1"/>
  <c r="UWM224" i="45"/>
  <c r="UWM225" i="45" s="1"/>
  <c r="UWN224" i="45"/>
  <c r="UWN225" i="45" s="1"/>
  <c r="UWO224" i="45"/>
  <c r="UWO225" i="45" s="1"/>
  <c r="UWP224" i="45"/>
  <c r="UWP225" i="45" s="1"/>
  <c r="UWQ224" i="45"/>
  <c r="UWQ225" i="45" s="1"/>
  <c r="UWR224" i="45"/>
  <c r="UWR225" i="45" s="1"/>
  <c r="UWS224" i="45"/>
  <c r="UWS225" i="45" s="1"/>
  <c r="UWT224" i="45"/>
  <c r="UWT225" i="45" s="1"/>
  <c r="UWU224" i="45"/>
  <c r="UWU225" i="45" s="1"/>
  <c r="UWV224" i="45"/>
  <c r="UWV225" i="45" s="1"/>
  <c r="UWW224" i="45"/>
  <c r="UWW225" i="45" s="1"/>
  <c r="UWX224" i="45"/>
  <c r="UWX225" i="45" s="1"/>
  <c r="UWY224" i="45"/>
  <c r="UWY225" i="45" s="1"/>
  <c r="UWZ224" i="45"/>
  <c r="UWZ225" i="45" s="1"/>
  <c r="UXA224" i="45"/>
  <c r="UXA225" i="45" s="1"/>
  <c r="UXB224" i="45"/>
  <c r="UXB225" i="45" s="1"/>
  <c r="UXC224" i="45"/>
  <c r="UXC225" i="45" s="1"/>
  <c r="UXD224" i="45"/>
  <c r="UXD225" i="45" s="1"/>
  <c r="UXE224" i="45"/>
  <c r="UXE225" i="45" s="1"/>
  <c r="UXF224" i="45"/>
  <c r="UXF225" i="45" s="1"/>
  <c r="UXG224" i="45"/>
  <c r="UXG225" i="45" s="1"/>
  <c r="UXH224" i="45"/>
  <c r="UXH225" i="45" s="1"/>
  <c r="UXI224" i="45"/>
  <c r="UXI225" i="45" s="1"/>
  <c r="UXJ224" i="45"/>
  <c r="UXJ225" i="45" s="1"/>
  <c r="UXK224" i="45"/>
  <c r="UXK225" i="45" s="1"/>
  <c r="UXL224" i="45"/>
  <c r="UXL225" i="45" s="1"/>
  <c r="UXM224" i="45"/>
  <c r="UXM225" i="45" s="1"/>
  <c r="UXN224" i="45"/>
  <c r="UXN225" i="45" s="1"/>
  <c r="UXO224" i="45"/>
  <c r="UXO225" i="45" s="1"/>
  <c r="UXP224" i="45"/>
  <c r="UXP225" i="45" s="1"/>
  <c r="UXQ224" i="45"/>
  <c r="UXQ225" i="45" s="1"/>
  <c r="UXR224" i="45"/>
  <c r="UXR225" i="45" s="1"/>
  <c r="UXS224" i="45"/>
  <c r="UXS225" i="45" s="1"/>
  <c r="UXT224" i="45"/>
  <c r="UXT225" i="45" s="1"/>
  <c r="UXU224" i="45"/>
  <c r="UXU225" i="45" s="1"/>
  <c r="UXV224" i="45"/>
  <c r="UXV225" i="45" s="1"/>
  <c r="UXW224" i="45"/>
  <c r="UXW225" i="45" s="1"/>
  <c r="UXX224" i="45"/>
  <c r="UXX225" i="45" s="1"/>
  <c r="UXY224" i="45"/>
  <c r="UXY225" i="45" s="1"/>
  <c r="UXZ224" i="45"/>
  <c r="UXZ225" i="45" s="1"/>
  <c r="UYA224" i="45"/>
  <c r="UYA225" i="45" s="1"/>
  <c r="UYB224" i="45"/>
  <c r="UYB225" i="45" s="1"/>
  <c r="UYC224" i="45"/>
  <c r="UYC225" i="45" s="1"/>
  <c r="UYD224" i="45"/>
  <c r="UYD225" i="45" s="1"/>
  <c r="UYE224" i="45"/>
  <c r="UYE225" i="45" s="1"/>
  <c r="UYF224" i="45"/>
  <c r="UYF225" i="45" s="1"/>
  <c r="UYG224" i="45"/>
  <c r="UYG225" i="45" s="1"/>
  <c r="UYH224" i="45"/>
  <c r="UYH225" i="45" s="1"/>
  <c r="UYI224" i="45"/>
  <c r="UYI225" i="45" s="1"/>
  <c r="UYJ224" i="45"/>
  <c r="UYJ225" i="45" s="1"/>
  <c r="UYK224" i="45"/>
  <c r="UYK225" i="45" s="1"/>
  <c r="UYL224" i="45"/>
  <c r="UYL225" i="45" s="1"/>
  <c r="UYM224" i="45"/>
  <c r="UYM225" i="45" s="1"/>
  <c r="UYN224" i="45"/>
  <c r="UYN225" i="45" s="1"/>
  <c r="UYO224" i="45"/>
  <c r="UYO225" i="45" s="1"/>
  <c r="UYP224" i="45"/>
  <c r="UYP225" i="45" s="1"/>
  <c r="UYQ224" i="45"/>
  <c r="UYQ225" i="45" s="1"/>
  <c r="UYR224" i="45"/>
  <c r="UYR225" i="45" s="1"/>
  <c r="UYS224" i="45"/>
  <c r="UYS225" i="45" s="1"/>
  <c r="UYT224" i="45"/>
  <c r="UYT225" i="45" s="1"/>
  <c r="UYU224" i="45"/>
  <c r="UYU225" i="45" s="1"/>
  <c r="UYV224" i="45"/>
  <c r="UYV225" i="45" s="1"/>
  <c r="UYW224" i="45"/>
  <c r="UYW225" i="45" s="1"/>
  <c r="UYX224" i="45"/>
  <c r="UYX225" i="45" s="1"/>
  <c r="UYY224" i="45"/>
  <c r="UYY225" i="45" s="1"/>
  <c r="UYZ224" i="45"/>
  <c r="UYZ225" i="45" s="1"/>
  <c r="UZA224" i="45"/>
  <c r="UZA225" i="45" s="1"/>
  <c r="UZB224" i="45"/>
  <c r="UZB225" i="45" s="1"/>
  <c r="UZC224" i="45"/>
  <c r="UZC225" i="45" s="1"/>
  <c r="UZD224" i="45"/>
  <c r="UZD225" i="45" s="1"/>
  <c r="UZE224" i="45"/>
  <c r="UZE225" i="45" s="1"/>
  <c r="UZF224" i="45"/>
  <c r="UZF225" i="45" s="1"/>
  <c r="UZG224" i="45"/>
  <c r="UZG225" i="45" s="1"/>
  <c r="UZH224" i="45"/>
  <c r="UZH225" i="45" s="1"/>
  <c r="UZI224" i="45"/>
  <c r="UZI225" i="45" s="1"/>
  <c r="UZJ224" i="45"/>
  <c r="UZJ225" i="45" s="1"/>
  <c r="UZK224" i="45"/>
  <c r="UZK225" i="45" s="1"/>
  <c r="UZL224" i="45"/>
  <c r="UZL225" i="45" s="1"/>
  <c r="UZM224" i="45"/>
  <c r="UZM225" i="45" s="1"/>
  <c r="UZN224" i="45"/>
  <c r="UZN225" i="45" s="1"/>
  <c r="UZO224" i="45"/>
  <c r="UZO225" i="45" s="1"/>
  <c r="UZP224" i="45"/>
  <c r="UZP225" i="45" s="1"/>
  <c r="UZQ224" i="45"/>
  <c r="UZQ225" i="45" s="1"/>
  <c r="UZR224" i="45"/>
  <c r="UZR225" i="45" s="1"/>
  <c r="UZS224" i="45"/>
  <c r="UZS225" i="45" s="1"/>
  <c r="UZT224" i="45"/>
  <c r="UZT225" i="45" s="1"/>
  <c r="UZU224" i="45"/>
  <c r="UZU225" i="45" s="1"/>
  <c r="UZV224" i="45"/>
  <c r="UZV225" i="45" s="1"/>
  <c r="UZW224" i="45"/>
  <c r="UZW225" i="45" s="1"/>
  <c r="UZX224" i="45"/>
  <c r="UZX225" i="45" s="1"/>
  <c r="UZY224" i="45"/>
  <c r="UZY225" i="45" s="1"/>
  <c r="UZZ224" i="45"/>
  <c r="UZZ225" i="45" s="1"/>
  <c r="VAA224" i="45"/>
  <c r="VAA225" i="45" s="1"/>
  <c r="VAB224" i="45"/>
  <c r="VAB225" i="45" s="1"/>
  <c r="VAC224" i="45"/>
  <c r="VAC225" i="45" s="1"/>
  <c r="VAD224" i="45"/>
  <c r="VAD225" i="45" s="1"/>
  <c r="VAE224" i="45"/>
  <c r="VAE225" i="45" s="1"/>
  <c r="VAF224" i="45"/>
  <c r="VAF225" i="45" s="1"/>
  <c r="VAG224" i="45"/>
  <c r="VAG225" i="45" s="1"/>
  <c r="VAH224" i="45"/>
  <c r="VAH225" i="45" s="1"/>
  <c r="VAI224" i="45"/>
  <c r="VAI225" i="45" s="1"/>
  <c r="VAJ224" i="45"/>
  <c r="VAJ225" i="45" s="1"/>
  <c r="VAK224" i="45"/>
  <c r="VAK225" i="45" s="1"/>
  <c r="VAL224" i="45"/>
  <c r="VAL225" i="45" s="1"/>
  <c r="VAM224" i="45"/>
  <c r="VAM225" i="45" s="1"/>
  <c r="VAN224" i="45"/>
  <c r="VAN225" i="45" s="1"/>
  <c r="VAO224" i="45"/>
  <c r="VAO225" i="45" s="1"/>
  <c r="VAP224" i="45"/>
  <c r="VAP225" i="45" s="1"/>
  <c r="VAQ224" i="45"/>
  <c r="VAQ225" i="45" s="1"/>
  <c r="VAR224" i="45"/>
  <c r="VAR225" i="45" s="1"/>
  <c r="VAS224" i="45"/>
  <c r="VAS225" i="45" s="1"/>
  <c r="VAT224" i="45"/>
  <c r="VAT225" i="45" s="1"/>
  <c r="VAU224" i="45"/>
  <c r="VAU225" i="45" s="1"/>
  <c r="VAV224" i="45"/>
  <c r="VAV225" i="45" s="1"/>
  <c r="VAW224" i="45"/>
  <c r="VAW225" i="45" s="1"/>
  <c r="VAX224" i="45"/>
  <c r="VAX225" i="45" s="1"/>
  <c r="VAY224" i="45"/>
  <c r="VAY225" i="45" s="1"/>
  <c r="VAZ224" i="45"/>
  <c r="VAZ225" i="45" s="1"/>
  <c r="VBA224" i="45"/>
  <c r="VBA225" i="45" s="1"/>
  <c r="VBB224" i="45"/>
  <c r="VBB225" i="45" s="1"/>
  <c r="VBC224" i="45"/>
  <c r="VBC225" i="45" s="1"/>
  <c r="VBD224" i="45"/>
  <c r="VBD225" i="45" s="1"/>
  <c r="VBE224" i="45"/>
  <c r="VBE225" i="45" s="1"/>
  <c r="VBF224" i="45"/>
  <c r="VBF225" i="45" s="1"/>
  <c r="VBG224" i="45"/>
  <c r="VBG225" i="45" s="1"/>
  <c r="VBH224" i="45"/>
  <c r="VBH225" i="45" s="1"/>
  <c r="VBI224" i="45"/>
  <c r="VBI225" i="45" s="1"/>
  <c r="VBJ224" i="45"/>
  <c r="VBJ225" i="45" s="1"/>
  <c r="VBK224" i="45"/>
  <c r="VBK225" i="45" s="1"/>
  <c r="VBL224" i="45"/>
  <c r="VBL225" i="45" s="1"/>
  <c r="VBM224" i="45"/>
  <c r="VBM225" i="45" s="1"/>
  <c r="VBN224" i="45"/>
  <c r="VBN225" i="45" s="1"/>
  <c r="VBO224" i="45"/>
  <c r="VBO225" i="45" s="1"/>
  <c r="VBP224" i="45"/>
  <c r="VBP225" i="45" s="1"/>
  <c r="VBQ224" i="45"/>
  <c r="VBQ225" i="45" s="1"/>
  <c r="VBR224" i="45"/>
  <c r="VBR225" i="45" s="1"/>
  <c r="VBS224" i="45"/>
  <c r="VBS225" i="45" s="1"/>
  <c r="VBT224" i="45"/>
  <c r="VBT225" i="45" s="1"/>
  <c r="VBU224" i="45"/>
  <c r="VBU225" i="45" s="1"/>
  <c r="VBV224" i="45"/>
  <c r="VBV225" i="45" s="1"/>
  <c r="VBW224" i="45"/>
  <c r="VBW225" i="45" s="1"/>
  <c r="VBX224" i="45"/>
  <c r="VBX225" i="45" s="1"/>
  <c r="VBY224" i="45"/>
  <c r="VBY225" i="45" s="1"/>
  <c r="VBZ224" i="45"/>
  <c r="VBZ225" i="45" s="1"/>
  <c r="VCA224" i="45"/>
  <c r="VCA225" i="45" s="1"/>
  <c r="VCB224" i="45"/>
  <c r="VCB225" i="45" s="1"/>
  <c r="VCC224" i="45"/>
  <c r="VCC225" i="45" s="1"/>
  <c r="VCD224" i="45"/>
  <c r="VCD225" i="45" s="1"/>
  <c r="VCE224" i="45"/>
  <c r="VCE225" i="45" s="1"/>
  <c r="VCF224" i="45"/>
  <c r="VCF225" i="45" s="1"/>
  <c r="VCG224" i="45"/>
  <c r="VCG225" i="45" s="1"/>
  <c r="VCH224" i="45"/>
  <c r="VCH225" i="45" s="1"/>
  <c r="VCI224" i="45"/>
  <c r="VCI225" i="45" s="1"/>
  <c r="VCJ224" i="45"/>
  <c r="VCJ225" i="45" s="1"/>
  <c r="VCK224" i="45"/>
  <c r="VCK225" i="45" s="1"/>
  <c r="VCL224" i="45"/>
  <c r="VCL225" i="45" s="1"/>
  <c r="VCM224" i="45"/>
  <c r="VCM225" i="45" s="1"/>
  <c r="VCN224" i="45"/>
  <c r="VCN225" i="45" s="1"/>
  <c r="VCO224" i="45"/>
  <c r="VCO225" i="45" s="1"/>
  <c r="VCP224" i="45"/>
  <c r="VCP225" i="45" s="1"/>
  <c r="VCQ224" i="45"/>
  <c r="VCQ225" i="45" s="1"/>
  <c r="VCR224" i="45"/>
  <c r="VCR225" i="45" s="1"/>
  <c r="VCS224" i="45"/>
  <c r="VCS225" i="45" s="1"/>
  <c r="VCT224" i="45"/>
  <c r="VCT225" i="45" s="1"/>
  <c r="VCU224" i="45"/>
  <c r="VCU225" i="45" s="1"/>
  <c r="VCV224" i="45"/>
  <c r="VCV225" i="45" s="1"/>
  <c r="VCW224" i="45"/>
  <c r="VCW225" i="45" s="1"/>
  <c r="VCX224" i="45"/>
  <c r="VCX225" i="45" s="1"/>
  <c r="VCY224" i="45"/>
  <c r="VCY225" i="45" s="1"/>
  <c r="VCZ224" i="45"/>
  <c r="VCZ225" i="45" s="1"/>
  <c r="VDA224" i="45"/>
  <c r="VDA225" i="45" s="1"/>
  <c r="VDB224" i="45"/>
  <c r="VDB225" i="45" s="1"/>
  <c r="VDC224" i="45"/>
  <c r="VDC225" i="45" s="1"/>
  <c r="VDD224" i="45"/>
  <c r="VDD225" i="45" s="1"/>
  <c r="VDE224" i="45"/>
  <c r="VDE225" i="45" s="1"/>
  <c r="VDF224" i="45"/>
  <c r="VDF225" i="45" s="1"/>
  <c r="VDG224" i="45"/>
  <c r="VDG225" i="45" s="1"/>
  <c r="VDH224" i="45"/>
  <c r="VDH225" i="45" s="1"/>
  <c r="VDI224" i="45"/>
  <c r="VDI225" i="45" s="1"/>
  <c r="VDJ224" i="45"/>
  <c r="VDJ225" i="45" s="1"/>
  <c r="VDK224" i="45"/>
  <c r="VDK225" i="45" s="1"/>
  <c r="VDL224" i="45"/>
  <c r="VDL225" i="45" s="1"/>
  <c r="VDM224" i="45"/>
  <c r="VDM225" i="45" s="1"/>
  <c r="VDN224" i="45"/>
  <c r="VDN225" i="45" s="1"/>
  <c r="VDO224" i="45"/>
  <c r="VDO225" i="45" s="1"/>
  <c r="VDP224" i="45"/>
  <c r="VDP225" i="45" s="1"/>
  <c r="VDQ224" i="45"/>
  <c r="VDQ225" i="45" s="1"/>
  <c r="VDR224" i="45"/>
  <c r="VDR225" i="45" s="1"/>
  <c r="VDS224" i="45"/>
  <c r="VDS225" i="45" s="1"/>
  <c r="VDT224" i="45"/>
  <c r="VDT225" i="45" s="1"/>
  <c r="VDU224" i="45"/>
  <c r="VDU225" i="45" s="1"/>
  <c r="VDV224" i="45"/>
  <c r="VDV225" i="45" s="1"/>
  <c r="VDW224" i="45"/>
  <c r="VDW225" i="45" s="1"/>
  <c r="VDX224" i="45"/>
  <c r="VDX225" i="45" s="1"/>
  <c r="VDY224" i="45"/>
  <c r="VDY225" i="45" s="1"/>
  <c r="VDZ224" i="45"/>
  <c r="VDZ225" i="45" s="1"/>
  <c r="VEA224" i="45"/>
  <c r="VEA225" i="45" s="1"/>
  <c r="VEB224" i="45"/>
  <c r="VEB225" i="45" s="1"/>
  <c r="VEC224" i="45"/>
  <c r="VEC225" i="45" s="1"/>
  <c r="VED224" i="45"/>
  <c r="VED225" i="45" s="1"/>
  <c r="VEE224" i="45"/>
  <c r="VEE225" i="45" s="1"/>
  <c r="VEF224" i="45"/>
  <c r="VEF225" i="45" s="1"/>
  <c r="VEG224" i="45"/>
  <c r="VEG225" i="45" s="1"/>
  <c r="VEH224" i="45"/>
  <c r="VEH225" i="45" s="1"/>
  <c r="VEI224" i="45"/>
  <c r="VEI225" i="45" s="1"/>
  <c r="VEJ224" i="45"/>
  <c r="VEJ225" i="45" s="1"/>
  <c r="VEK224" i="45"/>
  <c r="VEK225" i="45" s="1"/>
  <c r="VEL224" i="45"/>
  <c r="VEL225" i="45" s="1"/>
  <c r="VEM224" i="45"/>
  <c r="VEM225" i="45" s="1"/>
  <c r="VEN224" i="45"/>
  <c r="VEN225" i="45" s="1"/>
  <c r="VEO224" i="45"/>
  <c r="VEO225" i="45" s="1"/>
  <c r="VEP224" i="45"/>
  <c r="VEP225" i="45" s="1"/>
  <c r="VEQ224" i="45"/>
  <c r="VEQ225" i="45" s="1"/>
  <c r="VER224" i="45"/>
  <c r="VER225" i="45" s="1"/>
  <c r="VES224" i="45"/>
  <c r="VES225" i="45" s="1"/>
  <c r="VET224" i="45"/>
  <c r="VET225" i="45" s="1"/>
  <c r="VEU224" i="45"/>
  <c r="VEU225" i="45" s="1"/>
  <c r="VEV224" i="45"/>
  <c r="VEV225" i="45" s="1"/>
  <c r="VEW224" i="45"/>
  <c r="VEW225" i="45" s="1"/>
  <c r="VEX224" i="45"/>
  <c r="VEX225" i="45" s="1"/>
  <c r="VEY224" i="45"/>
  <c r="VEY225" i="45" s="1"/>
  <c r="VEZ224" i="45"/>
  <c r="VEZ225" i="45" s="1"/>
  <c r="VFA224" i="45"/>
  <c r="VFA225" i="45" s="1"/>
  <c r="VFB224" i="45"/>
  <c r="VFB225" i="45" s="1"/>
  <c r="VFC224" i="45"/>
  <c r="VFC225" i="45" s="1"/>
  <c r="VFD224" i="45"/>
  <c r="VFD225" i="45" s="1"/>
  <c r="VFE224" i="45"/>
  <c r="VFE225" i="45" s="1"/>
  <c r="VFF224" i="45"/>
  <c r="VFF225" i="45" s="1"/>
  <c r="VFG224" i="45"/>
  <c r="VFG225" i="45" s="1"/>
  <c r="VFH224" i="45"/>
  <c r="VFH225" i="45" s="1"/>
  <c r="VFI224" i="45"/>
  <c r="VFI225" i="45" s="1"/>
  <c r="VFJ224" i="45"/>
  <c r="VFJ225" i="45" s="1"/>
  <c r="VFK224" i="45"/>
  <c r="VFK225" i="45" s="1"/>
  <c r="VFL224" i="45"/>
  <c r="VFL225" i="45" s="1"/>
  <c r="VFM224" i="45"/>
  <c r="VFM225" i="45" s="1"/>
  <c r="VFN224" i="45"/>
  <c r="VFN225" i="45" s="1"/>
  <c r="VFO224" i="45"/>
  <c r="VFO225" i="45" s="1"/>
  <c r="VFP224" i="45"/>
  <c r="VFP225" i="45" s="1"/>
  <c r="VFQ224" i="45"/>
  <c r="VFQ225" i="45" s="1"/>
  <c r="VFR224" i="45"/>
  <c r="VFR225" i="45" s="1"/>
  <c r="VFS224" i="45"/>
  <c r="VFS225" i="45" s="1"/>
  <c r="VFT224" i="45"/>
  <c r="VFT225" i="45" s="1"/>
  <c r="VFU224" i="45"/>
  <c r="VFU225" i="45" s="1"/>
  <c r="VFV224" i="45"/>
  <c r="VFV225" i="45" s="1"/>
  <c r="VFW224" i="45"/>
  <c r="VFW225" i="45" s="1"/>
  <c r="VFX224" i="45"/>
  <c r="VFX225" i="45" s="1"/>
  <c r="VFY224" i="45"/>
  <c r="VFY225" i="45" s="1"/>
  <c r="VFZ224" i="45"/>
  <c r="VFZ225" i="45" s="1"/>
  <c r="VGA224" i="45"/>
  <c r="VGA225" i="45" s="1"/>
  <c r="VGB224" i="45"/>
  <c r="VGB225" i="45" s="1"/>
  <c r="VGC224" i="45"/>
  <c r="VGC225" i="45" s="1"/>
  <c r="VGD224" i="45"/>
  <c r="VGD225" i="45" s="1"/>
  <c r="VGE224" i="45"/>
  <c r="VGE225" i="45" s="1"/>
  <c r="VGF224" i="45"/>
  <c r="VGF225" i="45" s="1"/>
  <c r="VGG224" i="45"/>
  <c r="VGG225" i="45" s="1"/>
  <c r="VGH224" i="45"/>
  <c r="VGH225" i="45" s="1"/>
  <c r="VGI224" i="45"/>
  <c r="VGI225" i="45" s="1"/>
  <c r="VGJ224" i="45"/>
  <c r="VGJ225" i="45" s="1"/>
  <c r="VGK224" i="45"/>
  <c r="VGK225" i="45" s="1"/>
  <c r="VGL224" i="45"/>
  <c r="VGL225" i="45" s="1"/>
  <c r="VGM224" i="45"/>
  <c r="VGM225" i="45" s="1"/>
  <c r="VGN224" i="45"/>
  <c r="VGN225" i="45" s="1"/>
  <c r="VGO224" i="45"/>
  <c r="VGO225" i="45" s="1"/>
  <c r="VGP224" i="45"/>
  <c r="VGP225" i="45" s="1"/>
  <c r="VGQ224" i="45"/>
  <c r="VGQ225" i="45" s="1"/>
  <c r="VGR224" i="45"/>
  <c r="VGR225" i="45" s="1"/>
  <c r="VGS224" i="45"/>
  <c r="VGS225" i="45" s="1"/>
  <c r="VGT224" i="45"/>
  <c r="VGT225" i="45" s="1"/>
  <c r="VGU224" i="45"/>
  <c r="VGU225" i="45" s="1"/>
  <c r="VGV224" i="45"/>
  <c r="VGV225" i="45" s="1"/>
  <c r="VGW224" i="45"/>
  <c r="VGW225" i="45" s="1"/>
  <c r="VGX224" i="45"/>
  <c r="VGX225" i="45" s="1"/>
  <c r="VGY224" i="45"/>
  <c r="VGY225" i="45" s="1"/>
  <c r="VGZ224" i="45"/>
  <c r="VGZ225" i="45" s="1"/>
  <c r="VHA224" i="45"/>
  <c r="VHA225" i="45" s="1"/>
  <c r="VHB224" i="45"/>
  <c r="VHB225" i="45" s="1"/>
  <c r="VHC224" i="45"/>
  <c r="VHC225" i="45" s="1"/>
  <c r="VHD224" i="45"/>
  <c r="VHD225" i="45" s="1"/>
  <c r="VHE224" i="45"/>
  <c r="VHE225" i="45" s="1"/>
  <c r="VHF224" i="45"/>
  <c r="VHF225" i="45" s="1"/>
  <c r="VHG224" i="45"/>
  <c r="VHG225" i="45" s="1"/>
  <c r="VHH224" i="45"/>
  <c r="VHH225" i="45" s="1"/>
  <c r="VHI224" i="45"/>
  <c r="VHI225" i="45" s="1"/>
  <c r="VHJ224" i="45"/>
  <c r="VHJ225" i="45" s="1"/>
  <c r="VHK224" i="45"/>
  <c r="VHK225" i="45" s="1"/>
  <c r="VHL224" i="45"/>
  <c r="VHL225" i="45" s="1"/>
  <c r="VHM224" i="45"/>
  <c r="VHM225" i="45" s="1"/>
  <c r="VHN224" i="45"/>
  <c r="VHN225" i="45" s="1"/>
  <c r="VHO224" i="45"/>
  <c r="VHO225" i="45" s="1"/>
  <c r="VHP224" i="45"/>
  <c r="VHP225" i="45" s="1"/>
  <c r="VHQ224" i="45"/>
  <c r="VHQ225" i="45" s="1"/>
  <c r="VHR224" i="45"/>
  <c r="VHR225" i="45" s="1"/>
  <c r="VHS224" i="45"/>
  <c r="VHS225" i="45" s="1"/>
  <c r="VHT224" i="45"/>
  <c r="VHT225" i="45" s="1"/>
  <c r="VHU224" i="45"/>
  <c r="VHU225" i="45" s="1"/>
  <c r="VHV224" i="45"/>
  <c r="VHV225" i="45" s="1"/>
  <c r="VHW224" i="45"/>
  <c r="VHW225" i="45" s="1"/>
  <c r="VHX224" i="45"/>
  <c r="VHX225" i="45" s="1"/>
  <c r="VHY224" i="45"/>
  <c r="VHY225" i="45" s="1"/>
  <c r="VHZ224" i="45"/>
  <c r="VHZ225" i="45" s="1"/>
  <c r="VIA224" i="45"/>
  <c r="VIA225" i="45" s="1"/>
  <c r="VIB224" i="45"/>
  <c r="VIB225" i="45" s="1"/>
  <c r="VIC224" i="45"/>
  <c r="VIC225" i="45" s="1"/>
  <c r="VID224" i="45"/>
  <c r="VID225" i="45" s="1"/>
  <c r="VIE224" i="45"/>
  <c r="VIE225" i="45" s="1"/>
  <c r="VIF224" i="45"/>
  <c r="VIF225" i="45" s="1"/>
  <c r="VIG224" i="45"/>
  <c r="VIG225" i="45" s="1"/>
  <c r="VIH224" i="45"/>
  <c r="VIH225" i="45" s="1"/>
  <c r="VII224" i="45"/>
  <c r="VII225" i="45" s="1"/>
  <c r="VIJ224" i="45"/>
  <c r="VIJ225" i="45" s="1"/>
  <c r="VIK224" i="45"/>
  <c r="VIK225" i="45" s="1"/>
  <c r="VIL224" i="45"/>
  <c r="VIL225" i="45" s="1"/>
  <c r="VIM224" i="45"/>
  <c r="VIM225" i="45" s="1"/>
  <c r="VIN224" i="45"/>
  <c r="VIN225" i="45" s="1"/>
  <c r="VIO224" i="45"/>
  <c r="VIO225" i="45" s="1"/>
  <c r="VIP224" i="45"/>
  <c r="VIP225" i="45" s="1"/>
  <c r="VIQ224" i="45"/>
  <c r="VIQ225" i="45" s="1"/>
  <c r="VIR224" i="45"/>
  <c r="VIR225" i="45" s="1"/>
  <c r="VIS224" i="45"/>
  <c r="VIS225" i="45" s="1"/>
  <c r="VIT224" i="45"/>
  <c r="VIT225" i="45" s="1"/>
  <c r="VIU224" i="45"/>
  <c r="VIU225" i="45" s="1"/>
  <c r="VIV224" i="45"/>
  <c r="VIV225" i="45" s="1"/>
  <c r="VIW224" i="45"/>
  <c r="VIW225" i="45" s="1"/>
  <c r="VIX224" i="45"/>
  <c r="VIX225" i="45" s="1"/>
  <c r="VIY224" i="45"/>
  <c r="VIY225" i="45" s="1"/>
  <c r="VIZ224" i="45"/>
  <c r="VIZ225" i="45" s="1"/>
  <c r="VJA224" i="45"/>
  <c r="VJA225" i="45" s="1"/>
  <c r="VJB224" i="45"/>
  <c r="VJB225" i="45" s="1"/>
  <c r="VJC224" i="45"/>
  <c r="VJC225" i="45" s="1"/>
  <c r="VJD224" i="45"/>
  <c r="VJD225" i="45" s="1"/>
  <c r="VJE224" i="45"/>
  <c r="VJE225" i="45" s="1"/>
  <c r="VJF224" i="45"/>
  <c r="VJF225" i="45" s="1"/>
  <c r="VJG224" i="45"/>
  <c r="VJG225" i="45" s="1"/>
  <c r="VJH224" i="45"/>
  <c r="VJH225" i="45" s="1"/>
  <c r="VJI224" i="45"/>
  <c r="VJI225" i="45" s="1"/>
  <c r="VJJ224" i="45"/>
  <c r="VJJ225" i="45" s="1"/>
  <c r="VJK224" i="45"/>
  <c r="VJK225" i="45" s="1"/>
  <c r="VJL224" i="45"/>
  <c r="VJL225" i="45" s="1"/>
  <c r="VJM224" i="45"/>
  <c r="VJM225" i="45" s="1"/>
  <c r="VJN224" i="45"/>
  <c r="VJN225" i="45" s="1"/>
  <c r="VJO224" i="45"/>
  <c r="VJO225" i="45" s="1"/>
  <c r="VJP224" i="45"/>
  <c r="VJP225" i="45" s="1"/>
  <c r="VJQ224" i="45"/>
  <c r="VJQ225" i="45" s="1"/>
  <c r="VJR224" i="45"/>
  <c r="VJR225" i="45" s="1"/>
  <c r="VJS224" i="45"/>
  <c r="VJS225" i="45" s="1"/>
  <c r="VJT224" i="45"/>
  <c r="VJT225" i="45" s="1"/>
  <c r="VJU224" i="45"/>
  <c r="VJU225" i="45" s="1"/>
  <c r="VJV224" i="45"/>
  <c r="VJV225" i="45" s="1"/>
  <c r="VJW224" i="45"/>
  <c r="VJW225" i="45" s="1"/>
  <c r="VJX224" i="45"/>
  <c r="VJX225" i="45" s="1"/>
  <c r="VJY224" i="45"/>
  <c r="VJY225" i="45" s="1"/>
  <c r="VJZ224" i="45"/>
  <c r="VJZ225" i="45" s="1"/>
  <c r="VKA224" i="45"/>
  <c r="VKA225" i="45" s="1"/>
  <c r="VKB224" i="45"/>
  <c r="VKB225" i="45" s="1"/>
  <c r="VKC224" i="45"/>
  <c r="VKC225" i="45" s="1"/>
  <c r="VKD224" i="45"/>
  <c r="VKD225" i="45" s="1"/>
  <c r="VKE224" i="45"/>
  <c r="VKE225" i="45" s="1"/>
  <c r="VKF224" i="45"/>
  <c r="VKF225" i="45" s="1"/>
  <c r="VKG224" i="45"/>
  <c r="VKG225" i="45" s="1"/>
  <c r="VKH224" i="45"/>
  <c r="VKH225" i="45" s="1"/>
  <c r="VKI224" i="45"/>
  <c r="VKI225" i="45" s="1"/>
  <c r="VKJ224" i="45"/>
  <c r="VKJ225" i="45" s="1"/>
  <c r="VKK224" i="45"/>
  <c r="VKK225" i="45" s="1"/>
  <c r="VKL224" i="45"/>
  <c r="VKL225" i="45" s="1"/>
  <c r="VKM224" i="45"/>
  <c r="VKM225" i="45" s="1"/>
  <c r="VKN224" i="45"/>
  <c r="VKN225" i="45" s="1"/>
  <c r="VKO224" i="45"/>
  <c r="VKO225" i="45" s="1"/>
  <c r="VKP224" i="45"/>
  <c r="VKP225" i="45" s="1"/>
  <c r="VKQ224" i="45"/>
  <c r="VKQ225" i="45" s="1"/>
  <c r="VKR224" i="45"/>
  <c r="VKR225" i="45" s="1"/>
  <c r="VKS224" i="45"/>
  <c r="VKS225" i="45" s="1"/>
  <c r="VKT224" i="45"/>
  <c r="VKT225" i="45" s="1"/>
  <c r="VKU224" i="45"/>
  <c r="VKU225" i="45" s="1"/>
  <c r="VKV224" i="45"/>
  <c r="VKV225" i="45" s="1"/>
  <c r="VKW224" i="45"/>
  <c r="VKW225" i="45" s="1"/>
  <c r="VKX224" i="45"/>
  <c r="VKX225" i="45" s="1"/>
  <c r="VKY224" i="45"/>
  <c r="VKY225" i="45" s="1"/>
  <c r="VKZ224" i="45"/>
  <c r="VKZ225" i="45" s="1"/>
  <c r="VLA224" i="45"/>
  <c r="VLA225" i="45" s="1"/>
  <c r="VLB224" i="45"/>
  <c r="VLB225" i="45" s="1"/>
  <c r="VLC224" i="45"/>
  <c r="VLC225" i="45" s="1"/>
  <c r="VLD224" i="45"/>
  <c r="VLD225" i="45" s="1"/>
  <c r="VLE224" i="45"/>
  <c r="VLE225" i="45" s="1"/>
  <c r="VLF224" i="45"/>
  <c r="VLF225" i="45" s="1"/>
  <c r="VLG224" i="45"/>
  <c r="VLG225" i="45" s="1"/>
  <c r="VLH224" i="45"/>
  <c r="VLH225" i="45" s="1"/>
  <c r="VLI224" i="45"/>
  <c r="VLI225" i="45" s="1"/>
  <c r="VLJ224" i="45"/>
  <c r="VLJ225" i="45" s="1"/>
  <c r="VLK224" i="45"/>
  <c r="VLK225" i="45" s="1"/>
  <c r="VLL224" i="45"/>
  <c r="VLL225" i="45" s="1"/>
  <c r="VLM224" i="45"/>
  <c r="VLM225" i="45" s="1"/>
  <c r="VLN224" i="45"/>
  <c r="VLN225" i="45" s="1"/>
  <c r="VLO224" i="45"/>
  <c r="VLO225" i="45" s="1"/>
  <c r="VLP224" i="45"/>
  <c r="VLP225" i="45" s="1"/>
  <c r="VLQ224" i="45"/>
  <c r="VLQ225" i="45" s="1"/>
  <c r="VLR224" i="45"/>
  <c r="VLR225" i="45" s="1"/>
  <c r="VLS224" i="45"/>
  <c r="VLS225" i="45" s="1"/>
  <c r="VLT224" i="45"/>
  <c r="VLT225" i="45" s="1"/>
  <c r="VLU224" i="45"/>
  <c r="VLU225" i="45" s="1"/>
  <c r="VLV224" i="45"/>
  <c r="VLV225" i="45" s="1"/>
  <c r="VLW224" i="45"/>
  <c r="VLW225" i="45" s="1"/>
  <c r="VLX224" i="45"/>
  <c r="VLX225" i="45" s="1"/>
  <c r="VLY224" i="45"/>
  <c r="VLY225" i="45" s="1"/>
  <c r="VLZ224" i="45"/>
  <c r="VLZ225" i="45" s="1"/>
  <c r="VMA224" i="45"/>
  <c r="VMA225" i="45" s="1"/>
  <c r="VMB224" i="45"/>
  <c r="VMB225" i="45" s="1"/>
  <c r="VMC224" i="45"/>
  <c r="VMC225" i="45" s="1"/>
  <c r="VMD224" i="45"/>
  <c r="VMD225" i="45" s="1"/>
  <c r="VME224" i="45"/>
  <c r="VME225" i="45" s="1"/>
  <c r="VMF224" i="45"/>
  <c r="VMF225" i="45" s="1"/>
  <c r="VMG224" i="45"/>
  <c r="VMG225" i="45" s="1"/>
  <c r="VMH224" i="45"/>
  <c r="VMH225" i="45" s="1"/>
  <c r="VMI224" i="45"/>
  <c r="VMI225" i="45" s="1"/>
  <c r="VMJ224" i="45"/>
  <c r="VMJ225" i="45" s="1"/>
  <c r="VMK224" i="45"/>
  <c r="VMK225" i="45" s="1"/>
  <c r="VML224" i="45"/>
  <c r="VML225" i="45" s="1"/>
  <c r="VMM224" i="45"/>
  <c r="VMM225" i="45" s="1"/>
  <c r="VMN224" i="45"/>
  <c r="VMN225" i="45" s="1"/>
  <c r="VMO224" i="45"/>
  <c r="VMO225" i="45" s="1"/>
  <c r="VMP224" i="45"/>
  <c r="VMP225" i="45" s="1"/>
  <c r="VMQ224" i="45"/>
  <c r="VMQ225" i="45" s="1"/>
  <c r="VMR224" i="45"/>
  <c r="VMR225" i="45" s="1"/>
  <c r="VMS224" i="45"/>
  <c r="VMS225" i="45" s="1"/>
  <c r="VMT224" i="45"/>
  <c r="VMT225" i="45" s="1"/>
  <c r="VMU224" i="45"/>
  <c r="VMU225" i="45" s="1"/>
  <c r="VMV224" i="45"/>
  <c r="VMV225" i="45" s="1"/>
  <c r="VMW224" i="45"/>
  <c r="VMW225" i="45" s="1"/>
  <c r="VMX224" i="45"/>
  <c r="VMX225" i="45" s="1"/>
  <c r="VMY224" i="45"/>
  <c r="VMY225" i="45" s="1"/>
  <c r="VMZ224" i="45"/>
  <c r="VMZ225" i="45" s="1"/>
  <c r="VNA224" i="45"/>
  <c r="VNA225" i="45" s="1"/>
  <c r="VNB224" i="45"/>
  <c r="VNB225" i="45" s="1"/>
  <c r="VNC224" i="45"/>
  <c r="VNC225" i="45" s="1"/>
  <c r="VND224" i="45"/>
  <c r="VND225" i="45" s="1"/>
  <c r="VNE224" i="45"/>
  <c r="VNE225" i="45" s="1"/>
  <c r="VNF224" i="45"/>
  <c r="VNF225" i="45" s="1"/>
  <c r="VNG224" i="45"/>
  <c r="VNG225" i="45" s="1"/>
  <c r="VNH224" i="45"/>
  <c r="VNH225" i="45" s="1"/>
  <c r="VNI224" i="45"/>
  <c r="VNI225" i="45" s="1"/>
  <c r="VNJ224" i="45"/>
  <c r="VNJ225" i="45" s="1"/>
  <c r="VNK224" i="45"/>
  <c r="VNK225" i="45" s="1"/>
  <c r="VNL224" i="45"/>
  <c r="VNL225" i="45" s="1"/>
  <c r="VNM224" i="45"/>
  <c r="VNM225" i="45" s="1"/>
  <c r="VNN224" i="45"/>
  <c r="VNN225" i="45" s="1"/>
  <c r="VNO224" i="45"/>
  <c r="VNO225" i="45" s="1"/>
  <c r="VNP224" i="45"/>
  <c r="VNP225" i="45" s="1"/>
  <c r="VNQ224" i="45"/>
  <c r="VNQ225" i="45" s="1"/>
  <c r="VNR224" i="45"/>
  <c r="VNR225" i="45" s="1"/>
  <c r="VNS224" i="45"/>
  <c r="VNS225" i="45" s="1"/>
  <c r="VNT224" i="45"/>
  <c r="VNT225" i="45" s="1"/>
  <c r="VNU224" i="45"/>
  <c r="VNU225" i="45" s="1"/>
  <c r="VNV224" i="45"/>
  <c r="VNV225" i="45" s="1"/>
  <c r="VNW224" i="45"/>
  <c r="VNW225" i="45" s="1"/>
  <c r="VNX224" i="45"/>
  <c r="VNX225" i="45" s="1"/>
  <c r="VNY224" i="45"/>
  <c r="VNY225" i="45" s="1"/>
  <c r="VNZ224" i="45"/>
  <c r="VNZ225" i="45" s="1"/>
  <c r="VOA224" i="45"/>
  <c r="VOA225" i="45" s="1"/>
  <c r="VOB224" i="45"/>
  <c r="VOB225" i="45" s="1"/>
  <c r="VOC224" i="45"/>
  <c r="VOC225" i="45" s="1"/>
  <c r="VOD224" i="45"/>
  <c r="VOD225" i="45" s="1"/>
  <c r="VOE224" i="45"/>
  <c r="VOE225" i="45" s="1"/>
  <c r="VOF224" i="45"/>
  <c r="VOF225" i="45" s="1"/>
  <c r="VOG224" i="45"/>
  <c r="VOG225" i="45" s="1"/>
  <c r="VOH224" i="45"/>
  <c r="VOH225" i="45" s="1"/>
  <c r="VOI224" i="45"/>
  <c r="VOI225" i="45" s="1"/>
  <c r="VOJ224" i="45"/>
  <c r="VOJ225" i="45" s="1"/>
  <c r="VOK224" i="45"/>
  <c r="VOK225" i="45" s="1"/>
  <c r="VOL224" i="45"/>
  <c r="VOL225" i="45" s="1"/>
  <c r="VOM224" i="45"/>
  <c r="VOM225" i="45" s="1"/>
  <c r="VON224" i="45"/>
  <c r="VON225" i="45" s="1"/>
  <c r="VOO224" i="45"/>
  <c r="VOO225" i="45" s="1"/>
  <c r="VOP224" i="45"/>
  <c r="VOP225" i="45" s="1"/>
  <c r="VOQ224" i="45"/>
  <c r="VOQ225" i="45" s="1"/>
  <c r="VOR224" i="45"/>
  <c r="VOR225" i="45" s="1"/>
  <c r="VOS224" i="45"/>
  <c r="VOS225" i="45" s="1"/>
  <c r="VOT224" i="45"/>
  <c r="VOT225" i="45" s="1"/>
  <c r="VOU224" i="45"/>
  <c r="VOU225" i="45" s="1"/>
  <c r="VOV224" i="45"/>
  <c r="VOV225" i="45" s="1"/>
  <c r="VOW224" i="45"/>
  <c r="VOW225" i="45" s="1"/>
  <c r="VOX224" i="45"/>
  <c r="VOX225" i="45" s="1"/>
  <c r="VOY224" i="45"/>
  <c r="VOY225" i="45" s="1"/>
  <c r="VOZ224" i="45"/>
  <c r="VOZ225" i="45" s="1"/>
  <c r="VPA224" i="45"/>
  <c r="VPA225" i="45" s="1"/>
  <c r="VPB224" i="45"/>
  <c r="VPB225" i="45" s="1"/>
  <c r="VPC224" i="45"/>
  <c r="VPC225" i="45" s="1"/>
  <c r="VPD224" i="45"/>
  <c r="VPD225" i="45" s="1"/>
  <c r="VPE224" i="45"/>
  <c r="VPE225" i="45" s="1"/>
  <c r="VPF224" i="45"/>
  <c r="VPF225" i="45" s="1"/>
  <c r="VPG224" i="45"/>
  <c r="VPG225" i="45" s="1"/>
  <c r="VPH224" i="45"/>
  <c r="VPH225" i="45" s="1"/>
  <c r="VPI224" i="45"/>
  <c r="VPI225" i="45" s="1"/>
  <c r="VPJ224" i="45"/>
  <c r="VPJ225" i="45" s="1"/>
  <c r="VPK224" i="45"/>
  <c r="VPK225" i="45" s="1"/>
  <c r="VPL224" i="45"/>
  <c r="VPL225" i="45" s="1"/>
  <c r="VPM224" i="45"/>
  <c r="VPM225" i="45" s="1"/>
  <c r="VPN224" i="45"/>
  <c r="VPN225" i="45" s="1"/>
  <c r="VPO224" i="45"/>
  <c r="VPO225" i="45" s="1"/>
  <c r="VPP224" i="45"/>
  <c r="VPP225" i="45" s="1"/>
  <c r="VPQ224" i="45"/>
  <c r="VPQ225" i="45" s="1"/>
  <c r="VPR224" i="45"/>
  <c r="VPR225" i="45" s="1"/>
  <c r="VPS224" i="45"/>
  <c r="VPS225" i="45" s="1"/>
  <c r="VPT224" i="45"/>
  <c r="VPT225" i="45" s="1"/>
  <c r="VPU224" i="45"/>
  <c r="VPU225" i="45" s="1"/>
  <c r="VPV224" i="45"/>
  <c r="VPV225" i="45" s="1"/>
  <c r="VPW224" i="45"/>
  <c r="VPW225" i="45" s="1"/>
  <c r="VPX224" i="45"/>
  <c r="VPX225" i="45" s="1"/>
  <c r="VPY224" i="45"/>
  <c r="VPY225" i="45" s="1"/>
  <c r="VPZ224" i="45"/>
  <c r="VPZ225" i="45" s="1"/>
  <c r="VQA224" i="45"/>
  <c r="VQA225" i="45" s="1"/>
  <c r="VQB224" i="45"/>
  <c r="VQB225" i="45" s="1"/>
  <c r="VQC224" i="45"/>
  <c r="VQC225" i="45" s="1"/>
  <c r="VQD224" i="45"/>
  <c r="VQD225" i="45" s="1"/>
  <c r="VQE224" i="45"/>
  <c r="VQE225" i="45" s="1"/>
  <c r="VQF224" i="45"/>
  <c r="VQF225" i="45" s="1"/>
  <c r="VQG224" i="45"/>
  <c r="VQG225" i="45" s="1"/>
  <c r="VQH224" i="45"/>
  <c r="VQH225" i="45" s="1"/>
  <c r="VQI224" i="45"/>
  <c r="VQI225" i="45" s="1"/>
  <c r="VQJ224" i="45"/>
  <c r="VQJ225" i="45" s="1"/>
  <c r="VQK224" i="45"/>
  <c r="VQK225" i="45" s="1"/>
  <c r="VQL224" i="45"/>
  <c r="VQL225" i="45" s="1"/>
  <c r="VQM224" i="45"/>
  <c r="VQM225" i="45" s="1"/>
  <c r="VQN224" i="45"/>
  <c r="VQN225" i="45" s="1"/>
  <c r="VQO224" i="45"/>
  <c r="VQO225" i="45" s="1"/>
  <c r="VQP224" i="45"/>
  <c r="VQP225" i="45" s="1"/>
  <c r="VQQ224" i="45"/>
  <c r="VQQ225" i="45" s="1"/>
  <c r="VQR224" i="45"/>
  <c r="VQR225" i="45" s="1"/>
  <c r="VQS224" i="45"/>
  <c r="VQS225" i="45" s="1"/>
  <c r="VQT224" i="45"/>
  <c r="VQT225" i="45" s="1"/>
  <c r="VQU224" i="45"/>
  <c r="VQU225" i="45" s="1"/>
  <c r="VQV224" i="45"/>
  <c r="VQV225" i="45" s="1"/>
  <c r="VQW224" i="45"/>
  <c r="VQW225" i="45" s="1"/>
  <c r="VQX224" i="45"/>
  <c r="VQX225" i="45" s="1"/>
  <c r="VQY224" i="45"/>
  <c r="VQY225" i="45" s="1"/>
  <c r="VQZ224" i="45"/>
  <c r="VQZ225" i="45" s="1"/>
  <c r="VRA224" i="45"/>
  <c r="VRA225" i="45" s="1"/>
  <c r="VRB224" i="45"/>
  <c r="VRB225" i="45" s="1"/>
  <c r="VRC224" i="45"/>
  <c r="VRC225" i="45" s="1"/>
  <c r="VRD224" i="45"/>
  <c r="VRD225" i="45" s="1"/>
  <c r="VRE224" i="45"/>
  <c r="VRE225" i="45" s="1"/>
  <c r="VRF224" i="45"/>
  <c r="VRF225" i="45" s="1"/>
  <c r="VRG224" i="45"/>
  <c r="VRG225" i="45" s="1"/>
  <c r="VRH224" i="45"/>
  <c r="VRH225" i="45" s="1"/>
  <c r="VRI224" i="45"/>
  <c r="VRI225" i="45" s="1"/>
  <c r="VRJ224" i="45"/>
  <c r="VRJ225" i="45" s="1"/>
  <c r="VRK224" i="45"/>
  <c r="VRK225" i="45" s="1"/>
  <c r="VRL224" i="45"/>
  <c r="VRL225" i="45" s="1"/>
  <c r="VRM224" i="45"/>
  <c r="VRM225" i="45" s="1"/>
  <c r="VRN224" i="45"/>
  <c r="VRN225" i="45" s="1"/>
  <c r="VRO224" i="45"/>
  <c r="VRO225" i="45" s="1"/>
  <c r="VRP224" i="45"/>
  <c r="VRP225" i="45" s="1"/>
  <c r="VRQ224" i="45"/>
  <c r="VRQ225" i="45" s="1"/>
  <c r="VRR224" i="45"/>
  <c r="VRR225" i="45" s="1"/>
  <c r="VRS224" i="45"/>
  <c r="VRS225" i="45" s="1"/>
  <c r="VRT224" i="45"/>
  <c r="VRT225" i="45" s="1"/>
  <c r="VRU224" i="45"/>
  <c r="VRU225" i="45" s="1"/>
  <c r="VRV224" i="45"/>
  <c r="VRV225" i="45" s="1"/>
  <c r="VRW224" i="45"/>
  <c r="VRW225" i="45" s="1"/>
  <c r="VRX224" i="45"/>
  <c r="VRX225" i="45" s="1"/>
  <c r="VRY224" i="45"/>
  <c r="VRY225" i="45" s="1"/>
  <c r="VRZ224" i="45"/>
  <c r="VRZ225" i="45" s="1"/>
  <c r="VSA224" i="45"/>
  <c r="VSA225" i="45" s="1"/>
  <c r="VSB224" i="45"/>
  <c r="VSB225" i="45" s="1"/>
  <c r="VSC224" i="45"/>
  <c r="VSC225" i="45" s="1"/>
  <c r="VSD224" i="45"/>
  <c r="VSD225" i="45" s="1"/>
  <c r="VSE224" i="45"/>
  <c r="VSE225" i="45" s="1"/>
  <c r="VSF224" i="45"/>
  <c r="VSF225" i="45" s="1"/>
  <c r="VSG224" i="45"/>
  <c r="VSG225" i="45" s="1"/>
  <c r="VSH224" i="45"/>
  <c r="VSH225" i="45" s="1"/>
  <c r="VSI224" i="45"/>
  <c r="VSI225" i="45" s="1"/>
  <c r="VSJ224" i="45"/>
  <c r="VSJ225" i="45" s="1"/>
  <c r="VSK224" i="45"/>
  <c r="VSK225" i="45" s="1"/>
  <c r="VSL224" i="45"/>
  <c r="VSL225" i="45" s="1"/>
  <c r="VSM224" i="45"/>
  <c r="VSM225" i="45" s="1"/>
  <c r="VSN224" i="45"/>
  <c r="VSN225" i="45" s="1"/>
  <c r="VSO224" i="45"/>
  <c r="VSO225" i="45" s="1"/>
  <c r="VSP224" i="45"/>
  <c r="VSP225" i="45" s="1"/>
  <c r="VSQ224" i="45"/>
  <c r="VSQ225" i="45" s="1"/>
  <c r="VSR224" i="45"/>
  <c r="VSR225" i="45" s="1"/>
  <c r="VSS224" i="45"/>
  <c r="VSS225" i="45" s="1"/>
  <c r="VST224" i="45"/>
  <c r="VST225" i="45" s="1"/>
  <c r="VSU224" i="45"/>
  <c r="VSU225" i="45" s="1"/>
  <c r="VSV224" i="45"/>
  <c r="VSV225" i="45" s="1"/>
  <c r="VSW224" i="45"/>
  <c r="VSW225" i="45" s="1"/>
  <c r="VSX224" i="45"/>
  <c r="VSX225" i="45" s="1"/>
  <c r="VSY224" i="45"/>
  <c r="VSY225" i="45" s="1"/>
  <c r="VSZ224" i="45"/>
  <c r="VSZ225" i="45" s="1"/>
  <c r="VTA224" i="45"/>
  <c r="VTA225" i="45" s="1"/>
  <c r="VTB224" i="45"/>
  <c r="VTB225" i="45" s="1"/>
  <c r="VTC224" i="45"/>
  <c r="VTC225" i="45" s="1"/>
  <c r="VTD224" i="45"/>
  <c r="VTD225" i="45" s="1"/>
  <c r="VTE224" i="45"/>
  <c r="VTE225" i="45" s="1"/>
  <c r="VTF224" i="45"/>
  <c r="VTF225" i="45" s="1"/>
  <c r="VTG224" i="45"/>
  <c r="VTG225" i="45" s="1"/>
  <c r="VTH224" i="45"/>
  <c r="VTH225" i="45" s="1"/>
  <c r="VTI224" i="45"/>
  <c r="VTI225" i="45" s="1"/>
  <c r="VTJ224" i="45"/>
  <c r="VTJ225" i="45" s="1"/>
  <c r="VTK224" i="45"/>
  <c r="VTK225" i="45" s="1"/>
  <c r="VTL224" i="45"/>
  <c r="VTL225" i="45" s="1"/>
  <c r="VTM224" i="45"/>
  <c r="VTM225" i="45" s="1"/>
  <c r="VTN224" i="45"/>
  <c r="VTN225" i="45" s="1"/>
  <c r="VTO224" i="45"/>
  <c r="VTO225" i="45" s="1"/>
  <c r="VTP224" i="45"/>
  <c r="VTP225" i="45" s="1"/>
  <c r="VTQ224" i="45"/>
  <c r="VTQ225" i="45" s="1"/>
  <c r="VTR224" i="45"/>
  <c r="VTR225" i="45" s="1"/>
  <c r="VTS224" i="45"/>
  <c r="VTS225" i="45" s="1"/>
  <c r="VTT224" i="45"/>
  <c r="VTT225" i="45" s="1"/>
  <c r="VTU224" i="45"/>
  <c r="VTU225" i="45" s="1"/>
  <c r="VTV224" i="45"/>
  <c r="VTV225" i="45" s="1"/>
  <c r="VTW224" i="45"/>
  <c r="VTW225" i="45" s="1"/>
  <c r="VTX224" i="45"/>
  <c r="VTX225" i="45" s="1"/>
  <c r="VTY224" i="45"/>
  <c r="VTY225" i="45" s="1"/>
  <c r="VTZ224" i="45"/>
  <c r="VTZ225" i="45" s="1"/>
  <c r="VUA224" i="45"/>
  <c r="VUA225" i="45" s="1"/>
  <c r="VUB224" i="45"/>
  <c r="VUB225" i="45" s="1"/>
  <c r="VUC224" i="45"/>
  <c r="VUC225" i="45" s="1"/>
  <c r="VUD224" i="45"/>
  <c r="VUD225" i="45" s="1"/>
  <c r="VUE224" i="45"/>
  <c r="VUE225" i="45" s="1"/>
  <c r="VUF224" i="45"/>
  <c r="VUF225" i="45" s="1"/>
  <c r="VUG224" i="45"/>
  <c r="VUG225" i="45" s="1"/>
  <c r="VUH224" i="45"/>
  <c r="VUH225" i="45" s="1"/>
  <c r="VUI224" i="45"/>
  <c r="VUI225" i="45" s="1"/>
  <c r="VUJ224" i="45"/>
  <c r="VUJ225" i="45" s="1"/>
  <c r="VUK224" i="45"/>
  <c r="VUK225" i="45" s="1"/>
  <c r="VUL224" i="45"/>
  <c r="VUL225" i="45" s="1"/>
  <c r="VUM224" i="45"/>
  <c r="VUM225" i="45" s="1"/>
  <c r="VUN224" i="45"/>
  <c r="VUN225" i="45" s="1"/>
  <c r="VUO224" i="45"/>
  <c r="VUO225" i="45" s="1"/>
  <c r="VUP224" i="45"/>
  <c r="VUP225" i="45" s="1"/>
  <c r="VUQ224" i="45"/>
  <c r="VUQ225" i="45" s="1"/>
  <c r="VUR224" i="45"/>
  <c r="VUR225" i="45" s="1"/>
  <c r="VUS224" i="45"/>
  <c r="VUS225" i="45" s="1"/>
  <c r="VUT224" i="45"/>
  <c r="VUT225" i="45" s="1"/>
  <c r="VUU224" i="45"/>
  <c r="VUU225" i="45" s="1"/>
  <c r="VUV224" i="45"/>
  <c r="VUV225" i="45" s="1"/>
  <c r="VUW224" i="45"/>
  <c r="VUW225" i="45" s="1"/>
  <c r="VUX224" i="45"/>
  <c r="VUX225" i="45" s="1"/>
  <c r="VUY224" i="45"/>
  <c r="VUY225" i="45" s="1"/>
  <c r="VUZ224" i="45"/>
  <c r="VUZ225" i="45" s="1"/>
  <c r="VVA224" i="45"/>
  <c r="VVA225" i="45" s="1"/>
  <c r="VVB224" i="45"/>
  <c r="VVB225" i="45" s="1"/>
  <c r="VVC224" i="45"/>
  <c r="VVC225" i="45" s="1"/>
  <c r="VVD224" i="45"/>
  <c r="VVD225" i="45" s="1"/>
  <c r="VVE224" i="45"/>
  <c r="VVE225" i="45" s="1"/>
  <c r="VVF224" i="45"/>
  <c r="VVF225" i="45" s="1"/>
  <c r="VVG224" i="45"/>
  <c r="VVG225" i="45" s="1"/>
  <c r="VVH224" i="45"/>
  <c r="VVH225" i="45" s="1"/>
  <c r="VVI224" i="45"/>
  <c r="VVI225" i="45" s="1"/>
  <c r="VVJ224" i="45"/>
  <c r="VVJ225" i="45" s="1"/>
  <c r="VVK224" i="45"/>
  <c r="VVK225" i="45" s="1"/>
  <c r="VVL224" i="45"/>
  <c r="VVL225" i="45" s="1"/>
  <c r="VVM224" i="45"/>
  <c r="VVM225" i="45" s="1"/>
  <c r="VVN224" i="45"/>
  <c r="VVN225" i="45" s="1"/>
  <c r="VVO224" i="45"/>
  <c r="VVO225" i="45" s="1"/>
  <c r="VVP224" i="45"/>
  <c r="VVP225" i="45" s="1"/>
  <c r="VVQ224" i="45"/>
  <c r="VVQ225" i="45" s="1"/>
  <c r="VVR224" i="45"/>
  <c r="VVR225" i="45" s="1"/>
  <c r="VVS224" i="45"/>
  <c r="VVS225" i="45" s="1"/>
  <c r="VVT224" i="45"/>
  <c r="VVT225" i="45" s="1"/>
  <c r="VVU224" i="45"/>
  <c r="VVU225" i="45" s="1"/>
  <c r="VVV224" i="45"/>
  <c r="VVV225" i="45" s="1"/>
  <c r="VVW224" i="45"/>
  <c r="VVW225" i="45" s="1"/>
  <c r="VVX224" i="45"/>
  <c r="VVX225" i="45" s="1"/>
  <c r="VVY224" i="45"/>
  <c r="VVY225" i="45" s="1"/>
  <c r="VVZ224" i="45"/>
  <c r="VVZ225" i="45" s="1"/>
  <c r="VWA224" i="45"/>
  <c r="VWA225" i="45" s="1"/>
  <c r="VWB224" i="45"/>
  <c r="VWB225" i="45" s="1"/>
  <c r="VWC224" i="45"/>
  <c r="VWC225" i="45" s="1"/>
  <c r="VWD224" i="45"/>
  <c r="VWD225" i="45" s="1"/>
  <c r="VWE224" i="45"/>
  <c r="VWE225" i="45" s="1"/>
  <c r="VWF224" i="45"/>
  <c r="VWF225" i="45" s="1"/>
  <c r="VWG224" i="45"/>
  <c r="VWG225" i="45" s="1"/>
  <c r="VWH224" i="45"/>
  <c r="VWH225" i="45" s="1"/>
  <c r="VWI224" i="45"/>
  <c r="VWI225" i="45" s="1"/>
  <c r="VWJ224" i="45"/>
  <c r="VWJ225" i="45" s="1"/>
  <c r="VWK224" i="45"/>
  <c r="VWK225" i="45" s="1"/>
  <c r="VWL224" i="45"/>
  <c r="VWL225" i="45" s="1"/>
  <c r="VWM224" i="45"/>
  <c r="VWM225" i="45" s="1"/>
  <c r="VWN224" i="45"/>
  <c r="VWN225" i="45" s="1"/>
  <c r="VWO224" i="45"/>
  <c r="VWO225" i="45" s="1"/>
  <c r="VWP224" i="45"/>
  <c r="VWP225" i="45" s="1"/>
  <c r="VWQ224" i="45"/>
  <c r="VWQ225" i="45" s="1"/>
  <c r="VWR224" i="45"/>
  <c r="VWR225" i="45" s="1"/>
  <c r="VWS224" i="45"/>
  <c r="VWS225" i="45" s="1"/>
  <c r="VWT224" i="45"/>
  <c r="VWT225" i="45" s="1"/>
  <c r="VWU224" i="45"/>
  <c r="VWU225" i="45" s="1"/>
  <c r="VWV224" i="45"/>
  <c r="VWV225" i="45" s="1"/>
  <c r="VWW224" i="45"/>
  <c r="VWW225" i="45" s="1"/>
  <c r="VWX224" i="45"/>
  <c r="VWX225" i="45" s="1"/>
  <c r="VWY224" i="45"/>
  <c r="VWY225" i="45" s="1"/>
  <c r="VWZ224" i="45"/>
  <c r="VWZ225" i="45" s="1"/>
  <c r="VXA224" i="45"/>
  <c r="VXA225" i="45" s="1"/>
  <c r="VXB224" i="45"/>
  <c r="VXB225" i="45" s="1"/>
  <c r="VXC224" i="45"/>
  <c r="VXC225" i="45" s="1"/>
  <c r="VXD224" i="45"/>
  <c r="VXD225" i="45" s="1"/>
  <c r="VXE224" i="45"/>
  <c r="VXE225" i="45" s="1"/>
  <c r="VXF224" i="45"/>
  <c r="VXF225" i="45" s="1"/>
  <c r="VXG224" i="45"/>
  <c r="VXG225" i="45" s="1"/>
  <c r="VXH224" i="45"/>
  <c r="VXH225" i="45" s="1"/>
  <c r="VXI224" i="45"/>
  <c r="VXI225" i="45" s="1"/>
  <c r="VXJ224" i="45"/>
  <c r="VXJ225" i="45" s="1"/>
  <c r="VXK224" i="45"/>
  <c r="VXK225" i="45" s="1"/>
  <c r="VXL224" i="45"/>
  <c r="VXL225" i="45" s="1"/>
  <c r="VXM224" i="45"/>
  <c r="VXM225" i="45" s="1"/>
  <c r="VXN224" i="45"/>
  <c r="VXN225" i="45" s="1"/>
  <c r="VXO224" i="45"/>
  <c r="VXO225" i="45" s="1"/>
  <c r="VXP224" i="45"/>
  <c r="VXP225" i="45" s="1"/>
  <c r="VXQ224" i="45"/>
  <c r="VXQ225" i="45" s="1"/>
  <c r="VXR224" i="45"/>
  <c r="VXR225" i="45" s="1"/>
  <c r="VXS224" i="45"/>
  <c r="VXS225" i="45" s="1"/>
  <c r="VXT224" i="45"/>
  <c r="VXT225" i="45" s="1"/>
  <c r="VXU224" i="45"/>
  <c r="VXU225" i="45" s="1"/>
  <c r="VXV224" i="45"/>
  <c r="VXV225" i="45" s="1"/>
  <c r="VXW224" i="45"/>
  <c r="VXW225" i="45" s="1"/>
  <c r="VXX224" i="45"/>
  <c r="VXX225" i="45" s="1"/>
  <c r="VXY224" i="45"/>
  <c r="VXY225" i="45" s="1"/>
  <c r="VXZ224" i="45"/>
  <c r="VXZ225" i="45" s="1"/>
  <c r="VYA224" i="45"/>
  <c r="VYA225" i="45" s="1"/>
  <c r="VYB224" i="45"/>
  <c r="VYB225" i="45" s="1"/>
  <c r="VYC224" i="45"/>
  <c r="VYC225" i="45" s="1"/>
  <c r="VYD224" i="45"/>
  <c r="VYD225" i="45" s="1"/>
  <c r="VYE224" i="45"/>
  <c r="VYE225" i="45" s="1"/>
  <c r="VYF224" i="45"/>
  <c r="VYF225" i="45" s="1"/>
  <c r="VYG224" i="45"/>
  <c r="VYG225" i="45" s="1"/>
  <c r="VYH224" i="45"/>
  <c r="VYH225" i="45" s="1"/>
  <c r="VYI224" i="45"/>
  <c r="VYI225" i="45" s="1"/>
  <c r="VYJ224" i="45"/>
  <c r="VYJ225" i="45" s="1"/>
  <c r="VYK224" i="45"/>
  <c r="VYK225" i="45" s="1"/>
  <c r="VYL224" i="45"/>
  <c r="VYL225" i="45" s="1"/>
  <c r="VYM224" i="45"/>
  <c r="VYM225" i="45" s="1"/>
  <c r="VYN224" i="45"/>
  <c r="VYN225" i="45" s="1"/>
  <c r="VYO224" i="45"/>
  <c r="VYO225" i="45" s="1"/>
  <c r="VYP224" i="45"/>
  <c r="VYP225" i="45" s="1"/>
  <c r="VYQ224" i="45"/>
  <c r="VYQ225" i="45" s="1"/>
  <c r="VYR224" i="45"/>
  <c r="VYR225" i="45" s="1"/>
  <c r="VYS224" i="45"/>
  <c r="VYS225" i="45" s="1"/>
  <c r="VYT224" i="45"/>
  <c r="VYT225" i="45" s="1"/>
  <c r="VYU224" i="45"/>
  <c r="VYU225" i="45" s="1"/>
  <c r="VYV224" i="45"/>
  <c r="VYV225" i="45" s="1"/>
  <c r="VYW224" i="45"/>
  <c r="VYW225" i="45" s="1"/>
  <c r="VYX224" i="45"/>
  <c r="VYX225" i="45" s="1"/>
  <c r="VYY224" i="45"/>
  <c r="VYY225" i="45" s="1"/>
  <c r="VYZ224" i="45"/>
  <c r="VYZ225" i="45" s="1"/>
  <c r="VZA224" i="45"/>
  <c r="VZA225" i="45" s="1"/>
  <c r="VZB224" i="45"/>
  <c r="VZB225" i="45" s="1"/>
  <c r="VZC224" i="45"/>
  <c r="VZC225" i="45" s="1"/>
  <c r="VZD224" i="45"/>
  <c r="VZD225" i="45" s="1"/>
  <c r="VZE224" i="45"/>
  <c r="VZE225" i="45" s="1"/>
  <c r="VZF224" i="45"/>
  <c r="VZF225" i="45" s="1"/>
  <c r="VZG224" i="45"/>
  <c r="VZG225" i="45" s="1"/>
  <c r="VZH224" i="45"/>
  <c r="VZH225" i="45" s="1"/>
  <c r="VZI224" i="45"/>
  <c r="VZI225" i="45" s="1"/>
  <c r="VZJ224" i="45"/>
  <c r="VZJ225" i="45" s="1"/>
  <c r="VZK224" i="45"/>
  <c r="VZK225" i="45" s="1"/>
  <c r="VZL224" i="45"/>
  <c r="VZL225" i="45" s="1"/>
  <c r="VZM224" i="45"/>
  <c r="VZM225" i="45" s="1"/>
  <c r="VZN224" i="45"/>
  <c r="VZN225" i="45" s="1"/>
  <c r="VZO224" i="45"/>
  <c r="VZO225" i="45" s="1"/>
  <c r="VZP224" i="45"/>
  <c r="VZP225" i="45" s="1"/>
  <c r="VZQ224" i="45"/>
  <c r="VZQ225" i="45" s="1"/>
  <c r="VZR224" i="45"/>
  <c r="VZR225" i="45" s="1"/>
  <c r="VZS224" i="45"/>
  <c r="VZS225" i="45" s="1"/>
  <c r="VZT224" i="45"/>
  <c r="VZT225" i="45" s="1"/>
  <c r="VZU224" i="45"/>
  <c r="VZU225" i="45" s="1"/>
  <c r="VZV224" i="45"/>
  <c r="VZV225" i="45" s="1"/>
  <c r="VZW224" i="45"/>
  <c r="VZW225" i="45" s="1"/>
  <c r="VZX224" i="45"/>
  <c r="VZX225" i="45" s="1"/>
  <c r="VZY224" i="45"/>
  <c r="VZY225" i="45" s="1"/>
  <c r="VZZ224" i="45"/>
  <c r="VZZ225" i="45" s="1"/>
  <c r="WAA224" i="45"/>
  <c r="WAA225" i="45" s="1"/>
  <c r="WAB224" i="45"/>
  <c r="WAB225" i="45" s="1"/>
  <c r="WAC224" i="45"/>
  <c r="WAC225" i="45" s="1"/>
  <c r="WAD224" i="45"/>
  <c r="WAD225" i="45" s="1"/>
  <c r="WAE224" i="45"/>
  <c r="WAE225" i="45" s="1"/>
  <c r="WAF224" i="45"/>
  <c r="WAF225" i="45" s="1"/>
  <c r="WAG224" i="45"/>
  <c r="WAG225" i="45" s="1"/>
  <c r="WAH224" i="45"/>
  <c r="WAH225" i="45" s="1"/>
  <c r="WAI224" i="45"/>
  <c r="WAI225" i="45" s="1"/>
  <c r="WAJ224" i="45"/>
  <c r="WAJ225" i="45" s="1"/>
  <c r="WAK224" i="45"/>
  <c r="WAK225" i="45" s="1"/>
  <c r="WAL224" i="45"/>
  <c r="WAL225" i="45" s="1"/>
  <c r="WAM224" i="45"/>
  <c r="WAM225" i="45" s="1"/>
  <c r="WAN224" i="45"/>
  <c r="WAN225" i="45" s="1"/>
  <c r="WAO224" i="45"/>
  <c r="WAO225" i="45" s="1"/>
  <c r="WAP224" i="45"/>
  <c r="WAP225" i="45" s="1"/>
  <c r="WAQ224" i="45"/>
  <c r="WAQ225" i="45" s="1"/>
  <c r="WAR224" i="45"/>
  <c r="WAR225" i="45" s="1"/>
  <c r="WAS224" i="45"/>
  <c r="WAS225" i="45" s="1"/>
  <c r="WAT224" i="45"/>
  <c r="WAT225" i="45" s="1"/>
  <c r="WAU224" i="45"/>
  <c r="WAU225" i="45" s="1"/>
  <c r="WAV224" i="45"/>
  <c r="WAV225" i="45" s="1"/>
  <c r="WAW224" i="45"/>
  <c r="WAW225" i="45" s="1"/>
  <c r="WAX224" i="45"/>
  <c r="WAX225" i="45" s="1"/>
  <c r="WAY224" i="45"/>
  <c r="WAY225" i="45" s="1"/>
  <c r="WAZ224" i="45"/>
  <c r="WAZ225" i="45" s="1"/>
  <c r="WBA224" i="45"/>
  <c r="WBA225" i="45" s="1"/>
  <c r="WBB224" i="45"/>
  <c r="WBB225" i="45" s="1"/>
  <c r="WBC224" i="45"/>
  <c r="WBC225" i="45" s="1"/>
  <c r="WBD224" i="45"/>
  <c r="WBD225" i="45" s="1"/>
  <c r="WBE224" i="45"/>
  <c r="WBE225" i="45" s="1"/>
  <c r="WBF224" i="45"/>
  <c r="WBF225" i="45" s="1"/>
  <c r="WBG224" i="45"/>
  <c r="WBG225" i="45" s="1"/>
  <c r="WBH224" i="45"/>
  <c r="WBH225" i="45" s="1"/>
  <c r="WBI224" i="45"/>
  <c r="WBI225" i="45" s="1"/>
  <c r="WBJ224" i="45"/>
  <c r="WBJ225" i="45" s="1"/>
  <c r="WBK224" i="45"/>
  <c r="WBK225" i="45" s="1"/>
  <c r="WBL224" i="45"/>
  <c r="WBL225" i="45" s="1"/>
  <c r="WBM224" i="45"/>
  <c r="WBM225" i="45" s="1"/>
  <c r="WBN224" i="45"/>
  <c r="WBN225" i="45" s="1"/>
  <c r="WBO224" i="45"/>
  <c r="WBO225" i="45" s="1"/>
  <c r="WBP224" i="45"/>
  <c r="WBP225" i="45" s="1"/>
  <c r="WBQ224" i="45"/>
  <c r="WBQ225" i="45" s="1"/>
  <c r="WBR224" i="45"/>
  <c r="WBR225" i="45" s="1"/>
  <c r="WBS224" i="45"/>
  <c r="WBS225" i="45" s="1"/>
  <c r="WBT224" i="45"/>
  <c r="WBT225" i="45" s="1"/>
  <c r="WBU224" i="45"/>
  <c r="WBU225" i="45" s="1"/>
  <c r="WBV224" i="45"/>
  <c r="WBV225" i="45" s="1"/>
  <c r="WBW224" i="45"/>
  <c r="WBW225" i="45" s="1"/>
  <c r="WBX224" i="45"/>
  <c r="WBX225" i="45" s="1"/>
  <c r="WBY224" i="45"/>
  <c r="WBY225" i="45" s="1"/>
  <c r="WBZ224" i="45"/>
  <c r="WBZ225" i="45" s="1"/>
  <c r="WCA224" i="45"/>
  <c r="WCA225" i="45" s="1"/>
  <c r="WCB224" i="45"/>
  <c r="WCB225" i="45" s="1"/>
  <c r="WCC224" i="45"/>
  <c r="WCC225" i="45" s="1"/>
  <c r="WCD224" i="45"/>
  <c r="WCD225" i="45" s="1"/>
  <c r="WCE224" i="45"/>
  <c r="WCE225" i="45" s="1"/>
  <c r="WCF224" i="45"/>
  <c r="WCF225" i="45" s="1"/>
  <c r="WCG224" i="45"/>
  <c r="WCG225" i="45" s="1"/>
  <c r="WCH224" i="45"/>
  <c r="WCH225" i="45" s="1"/>
  <c r="WCI224" i="45"/>
  <c r="WCI225" i="45" s="1"/>
  <c r="WCJ224" i="45"/>
  <c r="WCJ225" i="45" s="1"/>
  <c r="WCK224" i="45"/>
  <c r="WCK225" i="45" s="1"/>
  <c r="WCL224" i="45"/>
  <c r="WCL225" i="45" s="1"/>
  <c r="WCM224" i="45"/>
  <c r="WCM225" i="45" s="1"/>
  <c r="WCN224" i="45"/>
  <c r="WCN225" i="45" s="1"/>
  <c r="WCO224" i="45"/>
  <c r="WCO225" i="45" s="1"/>
  <c r="WCP224" i="45"/>
  <c r="WCP225" i="45" s="1"/>
  <c r="WCQ224" i="45"/>
  <c r="WCQ225" i="45" s="1"/>
  <c r="WCR224" i="45"/>
  <c r="WCR225" i="45" s="1"/>
  <c r="WCS224" i="45"/>
  <c r="WCS225" i="45" s="1"/>
  <c r="WCT224" i="45"/>
  <c r="WCT225" i="45" s="1"/>
  <c r="WCU224" i="45"/>
  <c r="WCU225" i="45" s="1"/>
  <c r="WCV224" i="45"/>
  <c r="WCV225" i="45" s="1"/>
  <c r="WCW224" i="45"/>
  <c r="WCW225" i="45" s="1"/>
  <c r="WCX224" i="45"/>
  <c r="WCX225" i="45" s="1"/>
  <c r="WCY224" i="45"/>
  <c r="WCY225" i="45" s="1"/>
  <c r="WCZ224" i="45"/>
  <c r="WCZ225" i="45" s="1"/>
  <c r="WDA224" i="45"/>
  <c r="WDA225" i="45" s="1"/>
  <c r="WDB224" i="45"/>
  <c r="WDB225" i="45" s="1"/>
  <c r="WDC224" i="45"/>
  <c r="WDC225" i="45" s="1"/>
  <c r="WDD224" i="45"/>
  <c r="WDD225" i="45" s="1"/>
  <c r="WDE224" i="45"/>
  <c r="WDE225" i="45" s="1"/>
  <c r="WDF224" i="45"/>
  <c r="WDF225" i="45" s="1"/>
  <c r="WDG224" i="45"/>
  <c r="WDG225" i="45" s="1"/>
  <c r="WDH224" i="45"/>
  <c r="WDH225" i="45" s="1"/>
  <c r="WDI224" i="45"/>
  <c r="WDI225" i="45" s="1"/>
  <c r="WDJ224" i="45"/>
  <c r="WDJ225" i="45" s="1"/>
  <c r="WDK224" i="45"/>
  <c r="WDK225" i="45" s="1"/>
  <c r="WDL224" i="45"/>
  <c r="WDL225" i="45" s="1"/>
  <c r="WDM224" i="45"/>
  <c r="WDM225" i="45" s="1"/>
  <c r="WDN224" i="45"/>
  <c r="WDN225" i="45" s="1"/>
  <c r="WDO224" i="45"/>
  <c r="WDO225" i="45" s="1"/>
  <c r="WDP224" i="45"/>
  <c r="WDP225" i="45" s="1"/>
  <c r="WDQ224" i="45"/>
  <c r="WDQ225" i="45" s="1"/>
  <c r="WDR224" i="45"/>
  <c r="WDR225" i="45" s="1"/>
  <c r="WDS224" i="45"/>
  <c r="WDS225" i="45" s="1"/>
  <c r="WDT224" i="45"/>
  <c r="WDT225" i="45" s="1"/>
  <c r="WDU224" i="45"/>
  <c r="WDU225" i="45" s="1"/>
  <c r="WDV224" i="45"/>
  <c r="WDV225" i="45" s="1"/>
  <c r="WDW224" i="45"/>
  <c r="WDW225" i="45" s="1"/>
  <c r="WDX224" i="45"/>
  <c r="WDX225" i="45" s="1"/>
  <c r="WDY224" i="45"/>
  <c r="WDY225" i="45" s="1"/>
  <c r="WDZ224" i="45"/>
  <c r="WDZ225" i="45" s="1"/>
  <c r="WEA224" i="45"/>
  <c r="WEA225" i="45" s="1"/>
  <c r="WEB224" i="45"/>
  <c r="WEB225" i="45" s="1"/>
  <c r="WEC224" i="45"/>
  <c r="WEC225" i="45" s="1"/>
  <c r="WED224" i="45"/>
  <c r="WED225" i="45" s="1"/>
  <c r="WEE224" i="45"/>
  <c r="WEE225" i="45" s="1"/>
  <c r="WEF224" i="45"/>
  <c r="WEF225" i="45" s="1"/>
  <c r="WEG224" i="45"/>
  <c r="WEG225" i="45" s="1"/>
  <c r="WEH224" i="45"/>
  <c r="WEH225" i="45" s="1"/>
  <c r="WEI224" i="45"/>
  <c r="WEI225" i="45" s="1"/>
  <c r="WEJ224" i="45"/>
  <c r="WEJ225" i="45" s="1"/>
  <c r="WEK224" i="45"/>
  <c r="WEK225" i="45" s="1"/>
  <c r="WEL224" i="45"/>
  <c r="WEL225" i="45" s="1"/>
  <c r="WEM224" i="45"/>
  <c r="WEM225" i="45" s="1"/>
  <c r="WEN224" i="45"/>
  <c r="WEN225" i="45" s="1"/>
  <c r="WEO224" i="45"/>
  <c r="WEO225" i="45" s="1"/>
  <c r="WEP224" i="45"/>
  <c r="WEP225" i="45" s="1"/>
  <c r="WEQ224" i="45"/>
  <c r="WEQ225" i="45" s="1"/>
  <c r="WER224" i="45"/>
  <c r="WER225" i="45" s="1"/>
  <c r="WES224" i="45"/>
  <c r="WES225" i="45" s="1"/>
  <c r="WET224" i="45"/>
  <c r="WET225" i="45" s="1"/>
  <c r="WEU224" i="45"/>
  <c r="WEU225" i="45" s="1"/>
  <c r="WEV224" i="45"/>
  <c r="WEV225" i="45" s="1"/>
  <c r="WEW224" i="45"/>
  <c r="WEW225" i="45" s="1"/>
  <c r="WEX224" i="45"/>
  <c r="WEX225" i="45" s="1"/>
  <c r="WEY224" i="45"/>
  <c r="WEY225" i="45" s="1"/>
  <c r="WEZ224" i="45"/>
  <c r="WEZ225" i="45" s="1"/>
  <c r="WFA224" i="45"/>
  <c r="WFA225" i="45" s="1"/>
  <c r="WFB224" i="45"/>
  <c r="WFB225" i="45" s="1"/>
  <c r="WFC224" i="45"/>
  <c r="WFC225" i="45" s="1"/>
  <c r="WFD224" i="45"/>
  <c r="WFD225" i="45" s="1"/>
  <c r="WFE224" i="45"/>
  <c r="WFE225" i="45" s="1"/>
  <c r="WFF224" i="45"/>
  <c r="WFF225" i="45" s="1"/>
  <c r="WFG224" i="45"/>
  <c r="WFG225" i="45" s="1"/>
  <c r="WFH224" i="45"/>
  <c r="WFH225" i="45" s="1"/>
  <c r="WFI224" i="45"/>
  <c r="WFI225" i="45" s="1"/>
  <c r="WFJ224" i="45"/>
  <c r="WFJ225" i="45" s="1"/>
  <c r="WFK224" i="45"/>
  <c r="WFK225" i="45" s="1"/>
  <c r="WFL224" i="45"/>
  <c r="WFL225" i="45" s="1"/>
  <c r="WFM224" i="45"/>
  <c r="WFM225" i="45" s="1"/>
  <c r="WFN224" i="45"/>
  <c r="WFN225" i="45" s="1"/>
  <c r="WFO224" i="45"/>
  <c r="WFO225" i="45" s="1"/>
  <c r="WFP224" i="45"/>
  <c r="WFP225" i="45" s="1"/>
  <c r="WFQ224" i="45"/>
  <c r="WFQ225" i="45" s="1"/>
  <c r="WFR224" i="45"/>
  <c r="WFR225" i="45" s="1"/>
  <c r="WFS224" i="45"/>
  <c r="WFS225" i="45" s="1"/>
  <c r="WFT224" i="45"/>
  <c r="WFT225" i="45" s="1"/>
  <c r="WFU224" i="45"/>
  <c r="WFU225" i="45" s="1"/>
  <c r="WFV224" i="45"/>
  <c r="WFV225" i="45" s="1"/>
  <c r="WFW224" i="45"/>
  <c r="WFW225" i="45" s="1"/>
  <c r="WFX224" i="45"/>
  <c r="WFX225" i="45" s="1"/>
  <c r="WFY224" i="45"/>
  <c r="WFY225" i="45" s="1"/>
  <c r="WFZ224" i="45"/>
  <c r="WFZ225" i="45" s="1"/>
  <c r="WGA224" i="45"/>
  <c r="WGA225" i="45" s="1"/>
  <c r="WGB224" i="45"/>
  <c r="WGB225" i="45" s="1"/>
  <c r="WGC224" i="45"/>
  <c r="WGC225" i="45" s="1"/>
  <c r="WGD224" i="45"/>
  <c r="WGD225" i="45" s="1"/>
  <c r="WGE224" i="45"/>
  <c r="WGE225" i="45" s="1"/>
  <c r="WGF224" i="45"/>
  <c r="WGF225" i="45" s="1"/>
  <c r="WGG224" i="45"/>
  <c r="WGG225" i="45" s="1"/>
  <c r="WGH224" i="45"/>
  <c r="WGH225" i="45" s="1"/>
  <c r="WGI224" i="45"/>
  <c r="WGI225" i="45" s="1"/>
  <c r="WGJ224" i="45"/>
  <c r="WGJ225" i="45" s="1"/>
  <c r="WGK224" i="45"/>
  <c r="WGK225" i="45" s="1"/>
  <c r="WGL224" i="45"/>
  <c r="WGL225" i="45" s="1"/>
  <c r="WGM224" i="45"/>
  <c r="WGM225" i="45" s="1"/>
  <c r="WGN224" i="45"/>
  <c r="WGN225" i="45" s="1"/>
  <c r="WGO224" i="45"/>
  <c r="WGO225" i="45" s="1"/>
  <c r="WGP224" i="45"/>
  <c r="WGP225" i="45" s="1"/>
  <c r="WGQ224" i="45"/>
  <c r="WGQ225" i="45" s="1"/>
  <c r="WGR224" i="45"/>
  <c r="WGR225" i="45" s="1"/>
  <c r="WGS224" i="45"/>
  <c r="WGS225" i="45" s="1"/>
  <c r="WGT224" i="45"/>
  <c r="WGT225" i="45" s="1"/>
  <c r="WGU224" i="45"/>
  <c r="WGU225" i="45" s="1"/>
  <c r="WGV224" i="45"/>
  <c r="WGV225" i="45" s="1"/>
  <c r="WGW224" i="45"/>
  <c r="WGW225" i="45" s="1"/>
  <c r="WGX224" i="45"/>
  <c r="WGX225" i="45" s="1"/>
  <c r="WGY224" i="45"/>
  <c r="WGY225" i="45" s="1"/>
  <c r="WGZ224" i="45"/>
  <c r="WGZ225" i="45" s="1"/>
  <c r="WHA224" i="45"/>
  <c r="WHA225" i="45" s="1"/>
  <c r="WHB224" i="45"/>
  <c r="WHB225" i="45" s="1"/>
  <c r="WHC224" i="45"/>
  <c r="WHC225" i="45" s="1"/>
  <c r="WHD224" i="45"/>
  <c r="WHD225" i="45" s="1"/>
  <c r="WHE224" i="45"/>
  <c r="WHE225" i="45" s="1"/>
  <c r="WHF224" i="45"/>
  <c r="WHF225" i="45" s="1"/>
  <c r="WHG224" i="45"/>
  <c r="WHG225" i="45" s="1"/>
  <c r="WHH224" i="45"/>
  <c r="WHH225" i="45" s="1"/>
  <c r="WHI224" i="45"/>
  <c r="WHI225" i="45" s="1"/>
  <c r="WHJ224" i="45"/>
  <c r="WHJ225" i="45" s="1"/>
  <c r="WHK224" i="45"/>
  <c r="WHK225" i="45" s="1"/>
  <c r="WHL224" i="45"/>
  <c r="WHL225" i="45" s="1"/>
  <c r="WHM224" i="45"/>
  <c r="WHM225" i="45" s="1"/>
  <c r="WHN224" i="45"/>
  <c r="WHN225" i="45" s="1"/>
  <c r="WHO224" i="45"/>
  <c r="WHO225" i="45" s="1"/>
  <c r="WHP224" i="45"/>
  <c r="WHP225" i="45" s="1"/>
  <c r="WHQ224" i="45"/>
  <c r="WHQ225" i="45" s="1"/>
  <c r="WHR224" i="45"/>
  <c r="WHR225" i="45" s="1"/>
  <c r="WHS224" i="45"/>
  <c r="WHS225" i="45" s="1"/>
  <c r="WHT224" i="45"/>
  <c r="WHT225" i="45" s="1"/>
  <c r="WHU224" i="45"/>
  <c r="WHU225" i="45" s="1"/>
  <c r="WHV224" i="45"/>
  <c r="WHV225" i="45" s="1"/>
  <c r="WHW224" i="45"/>
  <c r="WHW225" i="45" s="1"/>
  <c r="WHX224" i="45"/>
  <c r="WHX225" i="45" s="1"/>
  <c r="WHY224" i="45"/>
  <c r="WHY225" i="45" s="1"/>
  <c r="WHZ224" i="45"/>
  <c r="WHZ225" i="45" s="1"/>
  <c r="WIA224" i="45"/>
  <c r="WIA225" i="45" s="1"/>
  <c r="WIB224" i="45"/>
  <c r="WIB225" i="45" s="1"/>
  <c r="WIC224" i="45"/>
  <c r="WIC225" i="45" s="1"/>
  <c r="WID224" i="45"/>
  <c r="WID225" i="45" s="1"/>
  <c r="WIE224" i="45"/>
  <c r="WIE225" i="45" s="1"/>
  <c r="WIF224" i="45"/>
  <c r="WIF225" i="45" s="1"/>
  <c r="WIG224" i="45"/>
  <c r="WIG225" i="45" s="1"/>
  <c r="WIH224" i="45"/>
  <c r="WIH225" i="45" s="1"/>
  <c r="WII224" i="45"/>
  <c r="WII225" i="45" s="1"/>
  <c r="WIJ224" i="45"/>
  <c r="WIJ225" i="45" s="1"/>
  <c r="WIK224" i="45"/>
  <c r="WIK225" i="45" s="1"/>
  <c r="WIL224" i="45"/>
  <c r="WIL225" i="45" s="1"/>
  <c r="WIM224" i="45"/>
  <c r="WIM225" i="45" s="1"/>
  <c r="WIN224" i="45"/>
  <c r="WIN225" i="45" s="1"/>
  <c r="WIO224" i="45"/>
  <c r="WIO225" i="45" s="1"/>
  <c r="WIP224" i="45"/>
  <c r="WIP225" i="45" s="1"/>
  <c r="WIQ224" i="45"/>
  <c r="WIQ225" i="45" s="1"/>
  <c r="WIR224" i="45"/>
  <c r="WIR225" i="45" s="1"/>
  <c r="WIS224" i="45"/>
  <c r="WIS225" i="45" s="1"/>
  <c r="WIT224" i="45"/>
  <c r="WIT225" i="45" s="1"/>
  <c r="WIU224" i="45"/>
  <c r="WIU225" i="45" s="1"/>
  <c r="WIV224" i="45"/>
  <c r="WIV225" i="45" s="1"/>
  <c r="WIW224" i="45"/>
  <c r="WIW225" i="45" s="1"/>
  <c r="WIX224" i="45"/>
  <c r="WIX225" i="45" s="1"/>
  <c r="WIY224" i="45"/>
  <c r="WIY225" i="45" s="1"/>
  <c r="WIZ224" i="45"/>
  <c r="WIZ225" i="45" s="1"/>
  <c r="WJA224" i="45"/>
  <c r="WJA225" i="45" s="1"/>
  <c r="WJB224" i="45"/>
  <c r="WJB225" i="45" s="1"/>
  <c r="WJC224" i="45"/>
  <c r="WJC225" i="45" s="1"/>
  <c r="WJD224" i="45"/>
  <c r="WJD225" i="45" s="1"/>
  <c r="WJE224" i="45"/>
  <c r="WJE225" i="45" s="1"/>
  <c r="WJF224" i="45"/>
  <c r="WJF225" i="45" s="1"/>
  <c r="WJG224" i="45"/>
  <c r="WJG225" i="45" s="1"/>
  <c r="WJH224" i="45"/>
  <c r="WJH225" i="45" s="1"/>
  <c r="WJI224" i="45"/>
  <c r="WJI225" i="45" s="1"/>
  <c r="WJJ224" i="45"/>
  <c r="WJJ225" i="45" s="1"/>
  <c r="WJK224" i="45"/>
  <c r="WJK225" i="45" s="1"/>
  <c r="WJL224" i="45"/>
  <c r="WJL225" i="45" s="1"/>
  <c r="WJM224" i="45"/>
  <c r="WJM225" i="45" s="1"/>
  <c r="WJN224" i="45"/>
  <c r="WJN225" i="45" s="1"/>
  <c r="WJO224" i="45"/>
  <c r="WJO225" i="45" s="1"/>
  <c r="WJP224" i="45"/>
  <c r="WJP225" i="45" s="1"/>
  <c r="WJQ224" i="45"/>
  <c r="WJQ225" i="45" s="1"/>
  <c r="WJR224" i="45"/>
  <c r="WJR225" i="45" s="1"/>
  <c r="WJS224" i="45"/>
  <c r="WJS225" i="45" s="1"/>
  <c r="WJT224" i="45"/>
  <c r="WJT225" i="45" s="1"/>
  <c r="WJU224" i="45"/>
  <c r="WJU225" i="45" s="1"/>
  <c r="WJV224" i="45"/>
  <c r="WJV225" i="45" s="1"/>
  <c r="WJW224" i="45"/>
  <c r="WJW225" i="45" s="1"/>
  <c r="WJX224" i="45"/>
  <c r="WJX225" i="45" s="1"/>
  <c r="WJY224" i="45"/>
  <c r="WJY225" i="45" s="1"/>
  <c r="WJZ224" i="45"/>
  <c r="WJZ225" i="45" s="1"/>
  <c r="WKA224" i="45"/>
  <c r="WKA225" i="45" s="1"/>
  <c r="WKB224" i="45"/>
  <c r="WKB225" i="45" s="1"/>
  <c r="WKC224" i="45"/>
  <c r="WKC225" i="45" s="1"/>
  <c r="WKD224" i="45"/>
  <c r="WKD225" i="45" s="1"/>
  <c r="WKE224" i="45"/>
  <c r="WKE225" i="45" s="1"/>
  <c r="WKF224" i="45"/>
  <c r="WKF225" i="45" s="1"/>
  <c r="WKG224" i="45"/>
  <c r="WKG225" i="45" s="1"/>
  <c r="WKH224" i="45"/>
  <c r="WKH225" i="45" s="1"/>
  <c r="WKI224" i="45"/>
  <c r="WKI225" i="45" s="1"/>
  <c r="WKJ224" i="45"/>
  <c r="WKJ225" i="45" s="1"/>
  <c r="WKK224" i="45"/>
  <c r="WKK225" i="45" s="1"/>
  <c r="WKL224" i="45"/>
  <c r="WKL225" i="45" s="1"/>
  <c r="WKM224" i="45"/>
  <c r="WKM225" i="45" s="1"/>
  <c r="WKN224" i="45"/>
  <c r="WKN225" i="45" s="1"/>
  <c r="WKO224" i="45"/>
  <c r="WKO225" i="45" s="1"/>
  <c r="WKP224" i="45"/>
  <c r="WKP225" i="45" s="1"/>
  <c r="WKQ224" i="45"/>
  <c r="WKQ225" i="45" s="1"/>
  <c r="WKR224" i="45"/>
  <c r="WKR225" i="45" s="1"/>
  <c r="WKS224" i="45"/>
  <c r="WKS225" i="45" s="1"/>
  <c r="WKT224" i="45"/>
  <c r="WKT225" i="45" s="1"/>
  <c r="WKU224" i="45"/>
  <c r="WKU225" i="45" s="1"/>
  <c r="WKV224" i="45"/>
  <c r="WKV225" i="45" s="1"/>
  <c r="WKW224" i="45"/>
  <c r="WKW225" i="45" s="1"/>
  <c r="WKX224" i="45"/>
  <c r="WKX225" i="45" s="1"/>
  <c r="WKY224" i="45"/>
  <c r="WKY225" i="45" s="1"/>
  <c r="WKZ224" i="45"/>
  <c r="WKZ225" i="45" s="1"/>
  <c r="WLA224" i="45"/>
  <c r="WLA225" i="45" s="1"/>
  <c r="WLB224" i="45"/>
  <c r="WLB225" i="45" s="1"/>
  <c r="WLC224" i="45"/>
  <c r="WLC225" i="45" s="1"/>
  <c r="WLD224" i="45"/>
  <c r="WLD225" i="45" s="1"/>
  <c r="WLE224" i="45"/>
  <c r="WLE225" i="45" s="1"/>
  <c r="WLF224" i="45"/>
  <c r="WLF225" i="45" s="1"/>
  <c r="WLG224" i="45"/>
  <c r="WLG225" i="45" s="1"/>
  <c r="WLH224" i="45"/>
  <c r="WLH225" i="45" s="1"/>
  <c r="WLI224" i="45"/>
  <c r="WLI225" i="45" s="1"/>
  <c r="WLJ224" i="45"/>
  <c r="WLJ225" i="45" s="1"/>
  <c r="WLK224" i="45"/>
  <c r="WLK225" i="45" s="1"/>
  <c r="WLL224" i="45"/>
  <c r="WLL225" i="45" s="1"/>
  <c r="WLM224" i="45"/>
  <c r="WLM225" i="45" s="1"/>
  <c r="WLN224" i="45"/>
  <c r="WLN225" i="45" s="1"/>
  <c r="WLO224" i="45"/>
  <c r="WLO225" i="45" s="1"/>
  <c r="WLP224" i="45"/>
  <c r="WLP225" i="45" s="1"/>
  <c r="WLQ224" i="45"/>
  <c r="WLQ225" i="45" s="1"/>
  <c r="WLR224" i="45"/>
  <c r="WLR225" i="45" s="1"/>
  <c r="WLS224" i="45"/>
  <c r="WLS225" i="45" s="1"/>
  <c r="WLT224" i="45"/>
  <c r="WLT225" i="45" s="1"/>
  <c r="WLU224" i="45"/>
  <c r="WLU225" i="45" s="1"/>
  <c r="WLV224" i="45"/>
  <c r="WLV225" i="45" s="1"/>
  <c r="WLW224" i="45"/>
  <c r="WLW225" i="45" s="1"/>
  <c r="WLX224" i="45"/>
  <c r="WLX225" i="45" s="1"/>
  <c r="WLY224" i="45"/>
  <c r="WLY225" i="45" s="1"/>
  <c r="WLZ224" i="45"/>
  <c r="WLZ225" i="45" s="1"/>
  <c r="WMA224" i="45"/>
  <c r="WMA225" i="45" s="1"/>
  <c r="WMB224" i="45"/>
  <c r="WMB225" i="45" s="1"/>
  <c r="WMC224" i="45"/>
  <c r="WMC225" i="45" s="1"/>
  <c r="WMD224" i="45"/>
  <c r="WMD225" i="45" s="1"/>
  <c r="WME224" i="45"/>
  <c r="WME225" i="45" s="1"/>
  <c r="WMF224" i="45"/>
  <c r="WMF225" i="45" s="1"/>
  <c r="WMG224" i="45"/>
  <c r="WMG225" i="45" s="1"/>
  <c r="WMH224" i="45"/>
  <c r="WMH225" i="45" s="1"/>
  <c r="WMI224" i="45"/>
  <c r="WMI225" i="45" s="1"/>
  <c r="WMJ224" i="45"/>
  <c r="WMJ225" i="45" s="1"/>
  <c r="WMK224" i="45"/>
  <c r="WMK225" i="45" s="1"/>
  <c r="WML224" i="45"/>
  <c r="WML225" i="45" s="1"/>
  <c r="WMM224" i="45"/>
  <c r="WMM225" i="45" s="1"/>
  <c r="WMN224" i="45"/>
  <c r="WMN225" i="45" s="1"/>
  <c r="WMO224" i="45"/>
  <c r="WMO225" i="45" s="1"/>
  <c r="WMP224" i="45"/>
  <c r="WMP225" i="45" s="1"/>
  <c r="WMQ224" i="45"/>
  <c r="WMQ225" i="45" s="1"/>
  <c r="WMR224" i="45"/>
  <c r="WMR225" i="45" s="1"/>
  <c r="WMS224" i="45"/>
  <c r="WMS225" i="45" s="1"/>
  <c r="WMT224" i="45"/>
  <c r="WMT225" i="45" s="1"/>
  <c r="WMU224" i="45"/>
  <c r="WMU225" i="45" s="1"/>
  <c r="WMV224" i="45"/>
  <c r="WMV225" i="45" s="1"/>
  <c r="WMW224" i="45"/>
  <c r="WMW225" i="45" s="1"/>
  <c r="WMX224" i="45"/>
  <c r="WMX225" i="45" s="1"/>
  <c r="WMY224" i="45"/>
  <c r="WMY225" i="45" s="1"/>
  <c r="WMZ224" i="45"/>
  <c r="WMZ225" i="45" s="1"/>
  <c r="WNA224" i="45"/>
  <c r="WNA225" i="45" s="1"/>
  <c r="WNB224" i="45"/>
  <c r="WNB225" i="45" s="1"/>
  <c r="WNC224" i="45"/>
  <c r="WNC225" i="45" s="1"/>
  <c r="WND224" i="45"/>
  <c r="WND225" i="45" s="1"/>
  <c r="WNE224" i="45"/>
  <c r="WNE225" i="45" s="1"/>
  <c r="WNF224" i="45"/>
  <c r="WNF225" i="45" s="1"/>
  <c r="WNG224" i="45"/>
  <c r="WNG225" i="45" s="1"/>
  <c r="WNH224" i="45"/>
  <c r="WNH225" i="45" s="1"/>
  <c r="WNI224" i="45"/>
  <c r="WNI225" i="45" s="1"/>
  <c r="WNJ224" i="45"/>
  <c r="WNJ225" i="45" s="1"/>
  <c r="WNK224" i="45"/>
  <c r="WNK225" i="45" s="1"/>
  <c r="WNL224" i="45"/>
  <c r="WNL225" i="45" s="1"/>
  <c r="WNM224" i="45"/>
  <c r="WNM225" i="45" s="1"/>
  <c r="WNN224" i="45"/>
  <c r="WNN225" i="45" s="1"/>
  <c r="WNO224" i="45"/>
  <c r="WNO225" i="45" s="1"/>
  <c r="WNP224" i="45"/>
  <c r="WNP225" i="45" s="1"/>
  <c r="WNQ224" i="45"/>
  <c r="WNQ225" i="45" s="1"/>
  <c r="WNR224" i="45"/>
  <c r="WNR225" i="45" s="1"/>
  <c r="WNS224" i="45"/>
  <c r="WNS225" i="45" s="1"/>
  <c r="WNT224" i="45"/>
  <c r="WNT225" i="45" s="1"/>
  <c r="WNU224" i="45"/>
  <c r="WNU225" i="45" s="1"/>
  <c r="WNV224" i="45"/>
  <c r="WNV225" i="45" s="1"/>
  <c r="WNW224" i="45"/>
  <c r="WNW225" i="45" s="1"/>
  <c r="WNX224" i="45"/>
  <c r="WNX225" i="45" s="1"/>
  <c r="WNY224" i="45"/>
  <c r="WNY225" i="45" s="1"/>
  <c r="WNZ224" i="45"/>
  <c r="WNZ225" i="45" s="1"/>
  <c r="WOA224" i="45"/>
  <c r="WOA225" i="45" s="1"/>
  <c r="WOB224" i="45"/>
  <c r="WOB225" i="45" s="1"/>
  <c r="WOC224" i="45"/>
  <c r="WOC225" i="45" s="1"/>
  <c r="WOD224" i="45"/>
  <c r="WOD225" i="45" s="1"/>
  <c r="WOE224" i="45"/>
  <c r="WOE225" i="45" s="1"/>
  <c r="WOF224" i="45"/>
  <c r="WOF225" i="45" s="1"/>
  <c r="WOG224" i="45"/>
  <c r="WOG225" i="45" s="1"/>
  <c r="WOH224" i="45"/>
  <c r="WOH225" i="45" s="1"/>
  <c r="WOI224" i="45"/>
  <c r="WOI225" i="45" s="1"/>
  <c r="WOJ224" i="45"/>
  <c r="WOJ225" i="45" s="1"/>
  <c r="WOK224" i="45"/>
  <c r="WOK225" i="45" s="1"/>
  <c r="WOL224" i="45"/>
  <c r="WOL225" i="45" s="1"/>
  <c r="WOM224" i="45"/>
  <c r="WOM225" i="45" s="1"/>
  <c r="WON224" i="45"/>
  <c r="WON225" i="45" s="1"/>
  <c r="WOO224" i="45"/>
  <c r="WOO225" i="45" s="1"/>
  <c r="WOP224" i="45"/>
  <c r="WOP225" i="45" s="1"/>
  <c r="WOQ224" i="45"/>
  <c r="WOQ225" i="45" s="1"/>
  <c r="WOR224" i="45"/>
  <c r="WOR225" i="45" s="1"/>
  <c r="WOS224" i="45"/>
  <c r="WOS225" i="45" s="1"/>
  <c r="WOT224" i="45"/>
  <c r="WOT225" i="45" s="1"/>
  <c r="WOU224" i="45"/>
  <c r="WOU225" i="45" s="1"/>
  <c r="WOV224" i="45"/>
  <c r="WOV225" i="45" s="1"/>
  <c r="WOW224" i="45"/>
  <c r="WOW225" i="45" s="1"/>
  <c r="WOX224" i="45"/>
  <c r="WOX225" i="45" s="1"/>
  <c r="WOY224" i="45"/>
  <c r="WOY225" i="45" s="1"/>
  <c r="WOZ224" i="45"/>
  <c r="WOZ225" i="45" s="1"/>
  <c r="WPA224" i="45"/>
  <c r="WPA225" i="45" s="1"/>
  <c r="WPB224" i="45"/>
  <c r="WPB225" i="45" s="1"/>
  <c r="WPC224" i="45"/>
  <c r="WPC225" i="45" s="1"/>
  <c r="WPD224" i="45"/>
  <c r="WPD225" i="45" s="1"/>
  <c r="WPE224" i="45"/>
  <c r="WPE225" i="45" s="1"/>
  <c r="WPF224" i="45"/>
  <c r="WPF225" i="45" s="1"/>
  <c r="WPG224" i="45"/>
  <c r="WPG225" i="45" s="1"/>
  <c r="WPH224" i="45"/>
  <c r="WPH225" i="45" s="1"/>
  <c r="WPI224" i="45"/>
  <c r="WPI225" i="45" s="1"/>
  <c r="WPJ224" i="45"/>
  <c r="WPJ225" i="45" s="1"/>
  <c r="WPK224" i="45"/>
  <c r="WPK225" i="45" s="1"/>
  <c r="WPL224" i="45"/>
  <c r="WPL225" i="45" s="1"/>
  <c r="WPM224" i="45"/>
  <c r="WPM225" i="45" s="1"/>
  <c r="WPN224" i="45"/>
  <c r="WPN225" i="45" s="1"/>
  <c r="WPO224" i="45"/>
  <c r="WPO225" i="45" s="1"/>
  <c r="WPP224" i="45"/>
  <c r="WPP225" i="45" s="1"/>
  <c r="WPQ224" i="45"/>
  <c r="WPQ225" i="45" s="1"/>
  <c r="WPR224" i="45"/>
  <c r="WPR225" i="45" s="1"/>
  <c r="WPS224" i="45"/>
  <c r="WPS225" i="45" s="1"/>
  <c r="WPT224" i="45"/>
  <c r="WPT225" i="45" s="1"/>
  <c r="WPU224" i="45"/>
  <c r="WPU225" i="45" s="1"/>
  <c r="WPV224" i="45"/>
  <c r="WPV225" i="45" s="1"/>
  <c r="WPW224" i="45"/>
  <c r="WPW225" i="45" s="1"/>
  <c r="WPX224" i="45"/>
  <c r="WPX225" i="45" s="1"/>
  <c r="WPY224" i="45"/>
  <c r="WPY225" i="45" s="1"/>
  <c r="WPZ224" i="45"/>
  <c r="WPZ225" i="45" s="1"/>
  <c r="WQA224" i="45"/>
  <c r="WQA225" i="45" s="1"/>
  <c r="WQB224" i="45"/>
  <c r="WQB225" i="45" s="1"/>
  <c r="WQC224" i="45"/>
  <c r="WQC225" i="45" s="1"/>
  <c r="WQD224" i="45"/>
  <c r="WQD225" i="45" s="1"/>
  <c r="WQE224" i="45"/>
  <c r="WQE225" i="45" s="1"/>
  <c r="WQF224" i="45"/>
  <c r="WQF225" i="45" s="1"/>
  <c r="WQG224" i="45"/>
  <c r="WQG225" i="45" s="1"/>
  <c r="WQH224" i="45"/>
  <c r="WQH225" i="45" s="1"/>
  <c r="WQI224" i="45"/>
  <c r="WQI225" i="45" s="1"/>
  <c r="WQJ224" i="45"/>
  <c r="WQJ225" i="45" s="1"/>
  <c r="WQK224" i="45"/>
  <c r="WQK225" i="45" s="1"/>
  <c r="WQL224" i="45"/>
  <c r="WQL225" i="45" s="1"/>
  <c r="WQM224" i="45"/>
  <c r="WQM225" i="45" s="1"/>
  <c r="WQN224" i="45"/>
  <c r="WQN225" i="45" s="1"/>
  <c r="WQO224" i="45"/>
  <c r="WQO225" i="45" s="1"/>
  <c r="WQP224" i="45"/>
  <c r="WQP225" i="45" s="1"/>
  <c r="WQQ224" i="45"/>
  <c r="WQQ225" i="45" s="1"/>
  <c r="WQR224" i="45"/>
  <c r="WQR225" i="45" s="1"/>
  <c r="WQS224" i="45"/>
  <c r="WQS225" i="45" s="1"/>
  <c r="WQT224" i="45"/>
  <c r="WQT225" i="45" s="1"/>
  <c r="WQU224" i="45"/>
  <c r="WQU225" i="45" s="1"/>
  <c r="WQV224" i="45"/>
  <c r="WQV225" i="45" s="1"/>
  <c r="WQW224" i="45"/>
  <c r="WQW225" i="45" s="1"/>
  <c r="WQX224" i="45"/>
  <c r="WQX225" i="45" s="1"/>
  <c r="WQY224" i="45"/>
  <c r="WQY225" i="45" s="1"/>
  <c r="WQZ224" i="45"/>
  <c r="WQZ225" i="45" s="1"/>
  <c r="WRA224" i="45"/>
  <c r="WRA225" i="45" s="1"/>
  <c r="WRB224" i="45"/>
  <c r="WRB225" i="45" s="1"/>
  <c r="WRC224" i="45"/>
  <c r="WRC225" i="45" s="1"/>
  <c r="WRD224" i="45"/>
  <c r="WRD225" i="45" s="1"/>
  <c r="WRE224" i="45"/>
  <c r="WRE225" i="45" s="1"/>
  <c r="WRF224" i="45"/>
  <c r="WRF225" i="45" s="1"/>
  <c r="WRG224" i="45"/>
  <c r="WRG225" i="45" s="1"/>
  <c r="WRH224" i="45"/>
  <c r="WRH225" i="45" s="1"/>
  <c r="WRI224" i="45"/>
  <c r="WRI225" i="45" s="1"/>
  <c r="WRJ224" i="45"/>
  <c r="WRJ225" i="45" s="1"/>
  <c r="WRK224" i="45"/>
  <c r="WRK225" i="45" s="1"/>
  <c r="WRL224" i="45"/>
  <c r="WRL225" i="45" s="1"/>
  <c r="WRM224" i="45"/>
  <c r="WRM225" i="45" s="1"/>
  <c r="WRN224" i="45"/>
  <c r="WRN225" i="45" s="1"/>
  <c r="WRO224" i="45"/>
  <c r="WRO225" i="45" s="1"/>
  <c r="WRP224" i="45"/>
  <c r="WRP225" i="45" s="1"/>
  <c r="WRQ224" i="45"/>
  <c r="WRQ225" i="45" s="1"/>
  <c r="WRR224" i="45"/>
  <c r="WRR225" i="45" s="1"/>
  <c r="WRS224" i="45"/>
  <c r="WRS225" i="45" s="1"/>
  <c r="WRT224" i="45"/>
  <c r="WRT225" i="45" s="1"/>
  <c r="WRU224" i="45"/>
  <c r="WRU225" i="45" s="1"/>
  <c r="WRV224" i="45"/>
  <c r="WRV225" i="45" s="1"/>
  <c r="WRW224" i="45"/>
  <c r="WRW225" i="45" s="1"/>
  <c r="WRX224" i="45"/>
  <c r="WRX225" i="45" s="1"/>
  <c r="WRY224" i="45"/>
  <c r="WRY225" i="45" s="1"/>
  <c r="WRZ224" i="45"/>
  <c r="WRZ225" i="45" s="1"/>
  <c r="WSA224" i="45"/>
  <c r="WSA225" i="45" s="1"/>
  <c r="WSB224" i="45"/>
  <c r="WSB225" i="45" s="1"/>
  <c r="WSC224" i="45"/>
  <c r="WSC225" i="45" s="1"/>
  <c r="WSD224" i="45"/>
  <c r="WSD225" i="45" s="1"/>
  <c r="WSE224" i="45"/>
  <c r="WSE225" i="45" s="1"/>
  <c r="WSF224" i="45"/>
  <c r="WSF225" i="45" s="1"/>
  <c r="WSG224" i="45"/>
  <c r="WSG225" i="45" s="1"/>
  <c r="WSH224" i="45"/>
  <c r="WSH225" i="45" s="1"/>
  <c r="WSI224" i="45"/>
  <c r="WSI225" i="45" s="1"/>
  <c r="WSJ224" i="45"/>
  <c r="WSJ225" i="45" s="1"/>
  <c r="WSK224" i="45"/>
  <c r="WSK225" i="45" s="1"/>
  <c r="WSL224" i="45"/>
  <c r="WSL225" i="45" s="1"/>
  <c r="WSM224" i="45"/>
  <c r="WSM225" i="45" s="1"/>
  <c r="WSN224" i="45"/>
  <c r="WSN225" i="45" s="1"/>
  <c r="WSO224" i="45"/>
  <c r="WSO225" i="45" s="1"/>
  <c r="WSP224" i="45"/>
  <c r="WSP225" i="45" s="1"/>
  <c r="WSQ224" i="45"/>
  <c r="WSQ225" i="45" s="1"/>
  <c r="WSR224" i="45"/>
  <c r="WSR225" i="45" s="1"/>
  <c r="WSS224" i="45"/>
  <c r="WSS225" i="45" s="1"/>
  <c r="WST224" i="45"/>
  <c r="WST225" i="45" s="1"/>
  <c r="WSU224" i="45"/>
  <c r="WSU225" i="45" s="1"/>
  <c r="WSV224" i="45"/>
  <c r="WSV225" i="45" s="1"/>
  <c r="WSW224" i="45"/>
  <c r="WSW225" i="45" s="1"/>
  <c r="WSX224" i="45"/>
  <c r="WSX225" i="45" s="1"/>
  <c r="WSY224" i="45"/>
  <c r="WSY225" i="45" s="1"/>
  <c r="WSZ224" i="45"/>
  <c r="WSZ225" i="45" s="1"/>
  <c r="WTA224" i="45"/>
  <c r="WTA225" i="45" s="1"/>
  <c r="WTB224" i="45"/>
  <c r="WTB225" i="45" s="1"/>
  <c r="WTC224" i="45"/>
  <c r="WTC225" i="45" s="1"/>
  <c r="WTD224" i="45"/>
  <c r="WTD225" i="45" s="1"/>
  <c r="WTE224" i="45"/>
  <c r="WTE225" i="45" s="1"/>
  <c r="WTF224" i="45"/>
  <c r="WTF225" i="45" s="1"/>
  <c r="WTG224" i="45"/>
  <c r="WTG225" i="45" s="1"/>
  <c r="WTH224" i="45"/>
  <c r="WTH225" i="45" s="1"/>
  <c r="WTI224" i="45"/>
  <c r="WTI225" i="45" s="1"/>
  <c r="WTJ224" i="45"/>
  <c r="WTJ225" i="45" s="1"/>
  <c r="WTK224" i="45"/>
  <c r="WTK225" i="45" s="1"/>
  <c r="WTL224" i="45"/>
  <c r="WTL225" i="45" s="1"/>
  <c r="WTM224" i="45"/>
  <c r="WTM225" i="45" s="1"/>
  <c r="WTN224" i="45"/>
  <c r="WTN225" i="45" s="1"/>
  <c r="WTO224" i="45"/>
  <c r="WTO225" i="45" s="1"/>
  <c r="WTP224" i="45"/>
  <c r="WTP225" i="45" s="1"/>
  <c r="WTQ224" i="45"/>
  <c r="WTQ225" i="45" s="1"/>
  <c r="WTR224" i="45"/>
  <c r="WTR225" i="45" s="1"/>
  <c r="WTS224" i="45"/>
  <c r="WTS225" i="45" s="1"/>
  <c r="WTT224" i="45"/>
  <c r="WTT225" i="45" s="1"/>
  <c r="WTU224" i="45"/>
  <c r="WTU225" i="45" s="1"/>
  <c r="WTV224" i="45"/>
  <c r="WTV225" i="45" s="1"/>
  <c r="WTW224" i="45"/>
  <c r="WTW225" i="45" s="1"/>
  <c r="WTX224" i="45"/>
  <c r="WTX225" i="45" s="1"/>
  <c r="WTY224" i="45"/>
  <c r="WTY225" i="45" s="1"/>
  <c r="WTZ224" i="45"/>
  <c r="WTZ225" i="45" s="1"/>
  <c r="WUA224" i="45"/>
  <c r="WUA225" i="45" s="1"/>
  <c r="WUB224" i="45"/>
  <c r="WUB225" i="45" s="1"/>
  <c r="WUC224" i="45"/>
  <c r="WUC225" i="45" s="1"/>
  <c r="WUD224" i="45"/>
  <c r="WUD225" i="45" s="1"/>
  <c r="WUE224" i="45"/>
  <c r="WUE225" i="45" s="1"/>
  <c r="WUF224" i="45"/>
  <c r="WUF225" i="45" s="1"/>
  <c r="WUG224" i="45"/>
  <c r="WUG225" i="45" s="1"/>
  <c r="WUH224" i="45"/>
  <c r="WUH225" i="45" s="1"/>
  <c r="WUI224" i="45"/>
  <c r="WUI225" i="45" s="1"/>
  <c r="WUJ224" i="45"/>
  <c r="WUJ225" i="45" s="1"/>
  <c r="WUK224" i="45"/>
  <c r="WUK225" i="45" s="1"/>
  <c r="WUL224" i="45"/>
  <c r="WUL225" i="45" s="1"/>
  <c r="WUM224" i="45"/>
  <c r="WUM225" i="45" s="1"/>
  <c r="WUN224" i="45"/>
  <c r="WUN225" i="45" s="1"/>
  <c r="WUO224" i="45"/>
  <c r="WUO225" i="45" s="1"/>
  <c r="WUP224" i="45"/>
  <c r="WUP225" i="45" s="1"/>
  <c r="WUQ224" i="45"/>
  <c r="WUQ225" i="45" s="1"/>
  <c r="WUR224" i="45"/>
  <c r="WUR225" i="45" s="1"/>
  <c r="WUS224" i="45"/>
  <c r="WUS225" i="45" s="1"/>
  <c r="WUT224" i="45"/>
  <c r="WUT225" i="45" s="1"/>
  <c r="WUU224" i="45"/>
  <c r="WUU225" i="45" s="1"/>
  <c r="WUV224" i="45"/>
  <c r="WUV225" i="45" s="1"/>
  <c r="WUW224" i="45"/>
  <c r="WUW225" i="45" s="1"/>
  <c r="WUX224" i="45"/>
  <c r="WUX225" i="45" s="1"/>
  <c r="WUY224" i="45"/>
  <c r="WUY225" i="45" s="1"/>
  <c r="WUZ224" i="45"/>
  <c r="WUZ225" i="45" s="1"/>
  <c r="WVA224" i="45"/>
  <c r="WVA225" i="45" s="1"/>
  <c r="WVB224" i="45"/>
  <c r="WVB225" i="45" s="1"/>
  <c r="WVC224" i="45"/>
  <c r="WVC225" i="45" s="1"/>
  <c r="WVD224" i="45"/>
  <c r="WVD225" i="45" s="1"/>
  <c r="WVE224" i="45"/>
  <c r="WVE225" i="45" s="1"/>
  <c r="WVF224" i="45"/>
  <c r="WVF225" i="45" s="1"/>
  <c r="WVG224" i="45"/>
  <c r="WVG225" i="45" s="1"/>
  <c r="WVH224" i="45"/>
  <c r="WVH225" i="45" s="1"/>
  <c r="WVI224" i="45"/>
  <c r="WVI225" i="45" s="1"/>
  <c r="WVJ224" i="45"/>
  <c r="WVJ225" i="45" s="1"/>
  <c r="WVK224" i="45"/>
  <c r="WVK225" i="45" s="1"/>
  <c r="WVL224" i="45"/>
  <c r="WVL225" i="45" s="1"/>
  <c r="WVM224" i="45"/>
  <c r="WVM225" i="45" s="1"/>
  <c r="WVN224" i="45"/>
  <c r="WVN225" i="45" s="1"/>
  <c r="WVO224" i="45"/>
  <c r="WVO225" i="45" s="1"/>
  <c r="WVP224" i="45"/>
  <c r="WVP225" i="45" s="1"/>
  <c r="WVQ224" i="45"/>
  <c r="WVQ225" i="45" s="1"/>
  <c r="WVR224" i="45"/>
  <c r="WVR225" i="45" s="1"/>
  <c r="WVS224" i="45"/>
  <c r="WVS225" i="45" s="1"/>
  <c r="WVT224" i="45"/>
  <c r="WVT225" i="45" s="1"/>
  <c r="WVU224" i="45"/>
  <c r="WVU225" i="45" s="1"/>
  <c r="WVV224" i="45"/>
  <c r="WVV225" i="45" s="1"/>
  <c r="WVW224" i="45"/>
  <c r="WVW225" i="45" s="1"/>
  <c r="WVX224" i="45"/>
  <c r="WVX225" i="45" s="1"/>
  <c r="WVY224" i="45"/>
  <c r="WVY225" i="45" s="1"/>
  <c r="WVZ224" i="45"/>
  <c r="WVZ225" i="45" s="1"/>
  <c r="WWA224" i="45"/>
  <c r="WWA225" i="45" s="1"/>
  <c r="WWB224" i="45"/>
  <c r="WWB225" i="45" s="1"/>
  <c r="WWC224" i="45"/>
  <c r="WWC225" i="45" s="1"/>
  <c r="WWD224" i="45"/>
  <c r="WWD225" i="45" s="1"/>
  <c r="WWE224" i="45"/>
  <c r="WWE225" i="45" s="1"/>
  <c r="WWF224" i="45"/>
  <c r="WWF225" i="45" s="1"/>
  <c r="WWG224" i="45"/>
  <c r="WWG225" i="45" s="1"/>
  <c r="WWH224" i="45"/>
  <c r="WWH225" i="45" s="1"/>
  <c r="WWI224" i="45"/>
  <c r="WWI225" i="45" s="1"/>
  <c r="WWJ224" i="45"/>
  <c r="WWJ225" i="45" s="1"/>
  <c r="WWK224" i="45"/>
  <c r="WWK225" i="45" s="1"/>
  <c r="WWL224" i="45"/>
  <c r="WWL225" i="45" s="1"/>
  <c r="WWM224" i="45"/>
  <c r="WWM225" i="45" s="1"/>
  <c r="WWN224" i="45"/>
  <c r="WWN225" i="45" s="1"/>
  <c r="WWO224" i="45"/>
  <c r="WWO225" i="45" s="1"/>
  <c r="WWP224" i="45"/>
  <c r="WWP225" i="45" s="1"/>
  <c r="WWQ224" i="45"/>
  <c r="WWQ225" i="45" s="1"/>
  <c r="WWR224" i="45"/>
  <c r="WWR225" i="45" s="1"/>
  <c r="WWS224" i="45"/>
  <c r="WWS225" i="45" s="1"/>
  <c r="WWT224" i="45"/>
  <c r="WWT225" i="45" s="1"/>
  <c r="WWU224" i="45"/>
  <c r="WWU225" i="45" s="1"/>
  <c r="WWV224" i="45"/>
  <c r="WWV225" i="45" s="1"/>
  <c r="WWW224" i="45"/>
  <c r="WWW225" i="45" s="1"/>
  <c r="WWX224" i="45"/>
  <c r="WWX225" i="45" s="1"/>
  <c r="WWY224" i="45"/>
  <c r="WWY225" i="45" s="1"/>
  <c r="WWZ224" i="45"/>
  <c r="WWZ225" i="45" s="1"/>
  <c r="WXA224" i="45"/>
  <c r="WXA225" i="45" s="1"/>
  <c r="WXB224" i="45"/>
  <c r="WXB225" i="45" s="1"/>
  <c r="WXC224" i="45"/>
  <c r="WXC225" i="45" s="1"/>
  <c r="WXD224" i="45"/>
  <c r="WXD225" i="45" s="1"/>
  <c r="WXE224" i="45"/>
  <c r="WXE225" i="45" s="1"/>
  <c r="WXF224" i="45"/>
  <c r="WXF225" i="45" s="1"/>
  <c r="WXG224" i="45"/>
  <c r="WXG225" i="45" s="1"/>
  <c r="WXH224" i="45"/>
  <c r="WXH225" i="45" s="1"/>
  <c r="WXI224" i="45"/>
  <c r="WXI225" i="45" s="1"/>
  <c r="WXJ224" i="45"/>
  <c r="WXJ225" i="45" s="1"/>
  <c r="WXK224" i="45"/>
  <c r="WXK225" i="45" s="1"/>
  <c r="WXL224" i="45"/>
  <c r="WXL225" i="45" s="1"/>
  <c r="WXM224" i="45"/>
  <c r="WXM225" i="45" s="1"/>
  <c r="WXN224" i="45"/>
  <c r="WXN225" i="45" s="1"/>
  <c r="WXO224" i="45"/>
  <c r="WXO225" i="45" s="1"/>
  <c r="WXP224" i="45"/>
  <c r="WXP225" i="45" s="1"/>
  <c r="WXQ224" i="45"/>
  <c r="WXQ225" i="45" s="1"/>
  <c r="WXR224" i="45"/>
  <c r="WXR225" i="45" s="1"/>
  <c r="WXS224" i="45"/>
  <c r="WXS225" i="45" s="1"/>
  <c r="WXT224" i="45"/>
  <c r="WXT225" i="45" s="1"/>
  <c r="WXU224" i="45"/>
  <c r="WXU225" i="45" s="1"/>
  <c r="WXV224" i="45"/>
  <c r="WXV225" i="45" s="1"/>
  <c r="WXW224" i="45"/>
  <c r="WXW225" i="45" s="1"/>
  <c r="WXX224" i="45"/>
  <c r="WXX225" i="45" s="1"/>
  <c r="WXY224" i="45"/>
  <c r="WXY225" i="45" s="1"/>
  <c r="WXZ224" i="45"/>
  <c r="WXZ225" i="45" s="1"/>
  <c r="WYA224" i="45"/>
  <c r="WYA225" i="45" s="1"/>
  <c r="WYB224" i="45"/>
  <c r="WYB225" i="45" s="1"/>
  <c r="WYC224" i="45"/>
  <c r="WYC225" i="45" s="1"/>
  <c r="WYD224" i="45"/>
  <c r="WYD225" i="45" s="1"/>
  <c r="WYE224" i="45"/>
  <c r="WYE225" i="45" s="1"/>
  <c r="WYF224" i="45"/>
  <c r="WYF225" i="45" s="1"/>
  <c r="WYG224" i="45"/>
  <c r="WYG225" i="45" s="1"/>
  <c r="WYH224" i="45"/>
  <c r="WYH225" i="45" s="1"/>
  <c r="WYI224" i="45"/>
  <c r="WYI225" i="45" s="1"/>
  <c r="WYJ224" i="45"/>
  <c r="WYJ225" i="45" s="1"/>
  <c r="WYK224" i="45"/>
  <c r="WYK225" i="45" s="1"/>
  <c r="WYL224" i="45"/>
  <c r="WYL225" i="45" s="1"/>
  <c r="WYM224" i="45"/>
  <c r="WYM225" i="45" s="1"/>
  <c r="WYN224" i="45"/>
  <c r="WYN225" i="45" s="1"/>
  <c r="WYO224" i="45"/>
  <c r="WYO225" i="45" s="1"/>
  <c r="WYP224" i="45"/>
  <c r="WYP225" i="45" s="1"/>
  <c r="WYQ224" i="45"/>
  <c r="WYQ225" i="45" s="1"/>
  <c r="WYR224" i="45"/>
  <c r="WYR225" i="45" s="1"/>
  <c r="WYS224" i="45"/>
  <c r="WYS225" i="45" s="1"/>
  <c r="WYT224" i="45"/>
  <c r="WYT225" i="45" s="1"/>
  <c r="WYU224" i="45"/>
  <c r="WYU225" i="45" s="1"/>
  <c r="WYV224" i="45"/>
  <c r="WYV225" i="45" s="1"/>
  <c r="WYW224" i="45"/>
  <c r="WYW225" i="45" s="1"/>
  <c r="WYX224" i="45"/>
  <c r="WYX225" i="45" s="1"/>
  <c r="WYY224" i="45"/>
  <c r="WYY225" i="45" s="1"/>
  <c r="WYZ224" i="45"/>
  <c r="WYZ225" i="45" s="1"/>
  <c r="WZA224" i="45"/>
  <c r="WZA225" i="45" s="1"/>
  <c r="WZB224" i="45"/>
  <c r="WZB225" i="45" s="1"/>
  <c r="WZC224" i="45"/>
  <c r="WZC225" i="45" s="1"/>
  <c r="WZD224" i="45"/>
  <c r="WZD225" i="45" s="1"/>
  <c r="WZE224" i="45"/>
  <c r="WZE225" i="45" s="1"/>
  <c r="WZF224" i="45"/>
  <c r="WZF225" i="45" s="1"/>
  <c r="WZG224" i="45"/>
  <c r="WZG225" i="45" s="1"/>
  <c r="WZH224" i="45"/>
  <c r="WZH225" i="45" s="1"/>
  <c r="WZI224" i="45"/>
  <c r="WZI225" i="45" s="1"/>
  <c r="WZJ224" i="45"/>
  <c r="WZJ225" i="45" s="1"/>
  <c r="WZK224" i="45"/>
  <c r="WZK225" i="45" s="1"/>
  <c r="WZL224" i="45"/>
  <c r="WZL225" i="45" s="1"/>
  <c r="WZM224" i="45"/>
  <c r="WZM225" i="45" s="1"/>
  <c r="WZN224" i="45"/>
  <c r="WZN225" i="45" s="1"/>
  <c r="WZO224" i="45"/>
  <c r="WZO225" i="45" s="1"/>
  <c r="WZP224" i="45"/>
  <c r="WZP225" i="45" s="1"/>
  <c r="WZQ224" i="45"/>
  <c r="WZQ225" i="45" s="1"/>
  <c r="WZR224" i="45"/>
  <c r="WZR225" i="45" s="1"/>
  <c r="WZS224" i="45"/>
  <c r="WZS225" i="45" s="1"/>
  <c r="WZT224" i="45"/>
  <c r="WZT225" i="45" s="1"/>
  <c r="WZU224" i="45"/>
  <c r="WZU225" i="45" s="1"/>
  <c r="WZV224" i="45"/>
  <c r="WZV225" i="45" s="1"/>
  <c r="WZW224" i="45"/>
  <c r="WZW225" i="45" s="1"/>
  <c r="WZX224" i="45"/>
  <c r="WZX225" i="45" s="1"/>
  <c r="WZY224" i="45"/>
  <c r="WZY225" i="45" s="1"/>
  <c r="WZZ224" i="45"/>
  <c r="WZZ225" i="45" s="1"/>
  <c r="XAA224" i="45"/>
  <c r="XAA225" i="45" s="1"/>
  <c r="XAB224" i="45"/>
  <c r="XAB225" i="45" s="1"/>
  <c r="XAC224" i="45"/>
  <c r="XAC225" i="45" s="1"/>
  <c r="XAD224" i="45"/>
  <c r="XAD225" i="45" s="1"/>
  <c r="XAE224" i="45"/>
  <c r="XAE225" i="45" s="1"/>
  <c r="XAF224" i="45"/>
  <c r="XAF225" i="45" s="1"/>
  <c r="XAG224" i="45"/>
  <c r="XAG225" i="45" s="1"/>
  <c r="XAH224" i="45"/>
  <c r="XAH225" i="45" s="1"/>
  <c r="XAI224" i="45"/>
  <c r="XAI225" i="45" s="1"/>
  <c r="XAJ224" i="45"/>
  <c r="XAJ225" i="45" s="1"/>
  <c r="XAK224" i="45"/>
  <c r="XAK225" i="45" s="1"/>
  <c r="XAL224" i="45"/>
  <c r="XAL225" i="45" s="1"/>
  <c r="XAM224" i="45"/>
  <c r="XAM225" i="45" s="1"/>
  <c r="XAN224" i="45"/>
  <c r="XAN225" i="45" s="1"/>
  <c r="XAO224" i="45"/>
  <c r="XAO225" i="45" s="1"/>
  <c r="XAP224" i="45"/>
  <c r="XAP225" i="45" s="1"/>
  <c r="XAQ224" i="45"/>
  <c r="XAQ225" i="45" s="1"/>
  <c r="XAR224" i="45"/>
  <c r="XAR225" i="45" s="1"/>
  <c r="XAS224" i="45"/>
  <c r="XAS225" i="45" s="1"/>
  <c r="XAT224" i="45"/>
  <c r="XAT225" i="45" s="1"/>
  <c r="XAU224" i="45"/>
  <c r="XAU225" i="45" s="1"/>
  <c r="XAV224" i="45"/>
  <c r="XAV225" i="45" s="1"/>
  <c r="XAW224" i="45"/>
  <c r="XAW225" i="45" s="1"/>
  <c r="XAX224" i="45"/>
  <c r="XAX225" i="45" s="1"/>
  <c r="XAY224" i="45"/>
  <c r="XAY225" i="45" s="1"/>
  <c r="XAZ224" i="45"/>
  <c r="XAZ225" i="45" s="1"/>
  <c r="XBA224" i="45"/>
  <c r="XBA225" i="45" s="1"/>
  <c r="XBB224" i="45"/>
  <c r="XBB225" i="45" s="1"/>
  <c r="XBC224" i="45"/>
  <c r="XBC225" i="45" s="1"/>
  <c r="XBD224" i="45"/>
  <c r="XBD225" i="45" s="1"/>
  <c r="XBE224" i="45"/>
  <c r="XBE225" i="45" s="1"/>
  <c r="XBF224" i="45"/>
  <c r="XBF225" i="45" s="1"/>
  <c r="XBG224" i="45"/>
  <c r="XBG225" i="45" s="1"/>
  <c r="XBH224" i="45"/>
  <c r="XBH225" i="45" s="1"/>
  <c r="XBI224" i="45"/>
  <c r="XBI225" i="45" s="1"/>
  <c r="XBJ224" i="45"/>
  <c r="XBJ225" i="45" s="1"/>
  <c r="XBK224" i="45"/>
  <c r="XBK225" i="45" s="1"/>
  <c r="XBL224" i="45"/>
  <c r="XBL225" i="45" s="1"/>
  <c r="XBM224" i="45"/>
  <c r="XBM225" i="45" s="1"/>
  <c r="XBN224" i="45"/>
  <c r="XBN225" i="45" s="1"/>
  <c r="XBO224" i="45"/>
  <c r="XBO225" i="45" s="1"/>
  <c r="XBP224" i="45"/>
  <c r="XBP225" i="45" s="1"/>
  <c r="XBQ224" i="45"/>
  <c r="XBQ225" i="45" s="1"/>
  <c r="XBR224" i="45"/>
  <c r="XBR225" i="45" s="1"/>
  <c r="XBS224" i="45"/>
  <c r="XBS225" i="45" s="1"/>
  <c r="XBT224" i="45"/>
  <c r="XBT225" i="45" s="1"/>
  <c r="XBU224" i="45"/>
  <c r="XBU225" i="45" s="1"/>
  <c r="XBV224" i="45"/>
  <c r="XBV225" i="45" s="1"/>
  <c r="XBW224" i="45"/>
  <c r="XBW225" i="45" s="1"/>
  <c r="XBX224" i="45"/>
  <c r="XBX225" i="45" s="1"/>
  <c r="XBY224" i="45"/>
  <c r="XBY225" i="45" s="1"/>
  <c r="XBZ224" i="45"/>
  <c r="XBZ225" i="45" s="1"/>
  <c r="XCA224" i="45"/>
  <c r="XCA225" i="45" s="1"/>
  <c r="XCB224" i="45"/>
  <c r="XCB225" i="45" s="1"/>
  <c r="XCC224" i="45"/>
  <c r="XCC225" i="45" s="1"/>
  <c r="XCD224" i="45"/>
  <c r="XCD225" i="45" s="1"/>
  <c r="XCE224" i="45"/>
  <c r="XCE225" i="45" s="1"/>
  <c r="XCF224" i="45"/>
  <c r="XCF225" i="45" s="1"/>
  <c r="XCG224" i="45"/>
  <c r="XCG225" i="45" s="1"/>
  <c r="XCH224" i="45"/>
  <c r="XCH225" i="45" s="1"/>
  <c r="XCI224" i="45"/>
  <c r="XCI225" i="45" s="1"/>
  <c r="XCJ224" i="45"/>
  <c r="XCJ225" i="45" s="1"/>
  <c r="XCK224" i="45"/>
  <c r="XCK225" i="45" s="1"/>
  <c r="XCL224" i="45"/>
  <c r="XCL225" i="45" s="1"/>
  <c r="XCM224" i="45"/>
  <c r="XCM225" i="45" s="1"/>
  <c r="XCN224" i="45"/>
  <c r="XCN225" i="45" s="1"/>
  <c r="XCO224" i="45"/>
  <c r="XCO225" i="45" s="1"/>
  <c r="XCP224" i="45"/>
  <c r="XCP225" i="45" s="1"/>
  <c r="XCQ224" i="45"/>
  <c r="XCQ225" i="45" s="1"/>
  <c r="XCR224" i="45"/>
  <c r="XCR225" i="45" s="1"/>
  <c r="XCS224" i="45"/>
  <c r="XCS225" i="45" s="1"/>
  <c r="XCT224" i="45"/>
  <c r="XCT225" i="45" s="1"/>
  <c r="XCU224" i="45"/>
  <c r="XCU225" i="45" s="1"/>
  <c r="XCV224" i="45"/>
  <c r="XCV225" i="45" s="1"/>
  <c r="XCW224" i="45"/>
  <c r="XCW225" i="45" s="1"/>
  <c r="XCX224" i="45"/>
  <c r="XCX225" i="45" s="1"/>
  <c r="XCY224" i="45"/>
  <c r="XCY225" i="45" s="1"/>
  <c r="XCZ224" i="45"/>
  <c r="XCZ225" i="45" s="1"/>
  <c r="XDA224" i="45"/>
  <c r="XDA225" i="45" s="1"/>
  <c r="XDB224" i="45"/>
  <c r="XDB225" i="45" s="1"/>
  <c r="XDC224" i="45"/>
  <c r="XDC225" i="45" s="1"/>
  <c r="XDD224" i="45"/>
  <c r="XDD225" i="45" s="1"/>
  <c r="XDE224" i="45"/>
  <c r="XDE225" i="45" s="1"/>
  <c r="XDF224" i="45"/>
  <c r="XDF225" i="45" s="1"/>
  <c r="XDG224" i="45"/>
  <c r="XDG225" i="45" s="1"/>
  <c r="XDH224" i="45"/>
  <c r="XDH225" i="45" s="1"/>
  <c r="XDI224" i="45"/>
  <c r="XDI225" i="45" s="1"/>
  <c r="XDJ224" i="45"/>
  <c r="XDJ225" i="45" s="1"/>
  <c r="XDK224" i="45"/>
  <c r="XDK225" i="45" s="1"/>
  <c r="XDL224" i="45"/>
  <c r="XDL225" i="45" s="1"/>
  <c r="XDM224" i="45"/>
  <c r="XDM225" i="45" s="1"/>
  <c r="XDN224" i="45"/>
  <c r="XDN225" i="45" s="1"/>
  <c r="XDO224" i="45"/>
  <c r="XDO225" i="45" s="1"/>
  <c r="XDP224" i="45"/>
  <c r="XDP225" i="45" s="1"/>
  <c r="XDQ224" i="45"/>
  <c r="XDQ225" i="45" s="1"/>
  <c r="XDR224" i="45"/>
  <c r="XDR225" i="45" s="1"/>
  <c r="XDS224" i="45"/>
  <c r="XDS225" i="45" s="1"/>
  <c r="XDT224" i="45"/>
  <c r="XDT225" i="45" s="1"/>
  <c r="XDU224" i="45"/>
  <c r="XDU225" i="45" s="1"/>
  <c r="XDV224" i="45"/>
  <c r="XDV225" i="45" s="1"/>
  <c r="XDW224" i="45"/>
  <c r="XDW225" i="45" s="1"/>
  <c r="XDX224" i="45"/>
  <c r="XDX225" i="45" s="1"/>
  <c r="XDY224" i="45"/>
  <c r="XDY225" i="45" s="1"/>
  <c r="XDZ224" i="45"/>
  <c r="XDZ225" i="45" s="1"/>
  <c r="XEA224" i="45"/>
  <c r="XEA225" i="45" s="1"/>
  <c r="XEB224" i="45"/>
  <c r="XEB225" i="45" s="1"/>
  <c r="XEC224" i="45"/>
  <c r="XEC225" i="45" s="1"/>
  <c r="XED224" i="45"/>
  <c r="XED225" i="45" s="1"/>
  <c r="XEE224" i="45"/>
  <c r="XEE225" i="45" s="1"/>
  <c r="XEF224" i="45"/>
  <c r="XEF225" i="45" s="1"/>
  <c r="XEG224" i="45"/>
  <c r="XEG225" i="45" s="1"/>
  <c r="XEH224" i="45"/>
  <c r="XEH225" i="45" s="1"/>
  <c r="XEI224" i="45"/>
  <c r="XEI225" i="45" s="1"/>
  <c r="XEJ224" i="45"/>
  <c r="XEJ225" i="45" s="1"/>
  <c r="XEK224" i="45"/>
  <c r="XEK225" i="45" s="1"/>
  <c r="XEL224" i="45"/>
  <c r="XEL225" i="45" s="1"/>
  <c r="XEM224" i="45"/>
  <c r="XEM225" i="45" s="1"/>
  <c r="XEN224" i="45"/>
  <c r="XEN225" i="45" s="1"/>
  <c r="XEO224" i="45"/>
  <c r="XEO225" i="45" s="1"/>
  <c r="XEP224" i="45"/>
  <c r="XEP225" i="45" s="1"/>
  <c r="XEQ224" i="45"/>
  <c r="XEQ225" i="45" s="1"/>
  <c r="XER224" i="45"/>
  <c r="XER225" i="45" s="1"/>
  <c r="XES224" i="45"/>
  <c r="XES225" i="45" s="1"/>
  <c r="XET224" i="45"/>
  <c r="XET225" i="45" s="1"/>
  <c r="XEU224" i="45"/>
  <c r="XEU225" i="45" s="1"/>
  <c r="XEV224" i="45"/>
  <c r="XEV225" i="45" s="1"/>
  <c r="XEW224" i="45"/>
  <c r="XEW225" i="45" s="1"/>
  <c r="XEX224" i="45"/>
  <c r="XEX225" i="45" s="1"/>
  <c r="XEY224" i="45"/>
  <c r="XEY225" i="45" s="1"/>
  <c r="XEZ224" i="45"/>
  <c r="XEZ225" i="45" s="1"/>
  <c r="XFA224" i="45"/>
  <c r="XFA225" i="45" s="1"/>
  <c r="XFB224" i="45"/>
  <c r="XFB225" i="45" s="1"/>
  <c r="ET225" i="45"/>
  <c r="C225" i="45" l="1"/>
  <c r="L64" i="35" l="1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M39" i="35"/>
  <c r="E39" i="35"/>
  <c r="M38" i="35"/>
  <c r="I38" i="35"/>
  <c r="E38" i="35"/>
  <c r="M37" i="35"/>
  <c r="I37" i="35"/>
  <c r="I40" i="35" s="1"/>
  <c r="R30" i="35"/>
  <c r="Q30" i="35"/>
  <c r="L30" i="35"/>
  <c r="I30" i="35"/>
  <c r="H30" i="35"/>
  <c r="D30" i="35"/>
  <c r="AA29" i="35"/>
  <c r="Z29" i="35"/>
  <c r="Y29" i="35"/>
  <c r="X29" i="35"/>
  <c r="V29" i="35"/>
  <c r="P29" i="35"/>
  <c r="S29" i="35" s="1"/>
  <c r="M29" i="35"/>
  <c r="E29" i="35" s="1"/>
  <c r="AA28" i="35"/>
  <c r="Z28" i="35"/>
  <c r="Y28" i="35"/>
  <c r="X28" i="35"/>
  <c r="V28" i="35"/>
  <c r="S28" i="35"/>
  <c r="M28" i="35"/>
  <c r="E28" i="35" s="1"/>
  <c r="AA27" i="35"/>
  <c r="Z27" i="35"/>
  <c r="Y27" i="35"/>
  <c r="X27" i="35"/>
  <c r="V27" i="35"/>
  <c r="P27" i="35"/>
  <c r="S27" i="35" s="1"/>
  <c r="M27" i="35"/>
  <c r="E27" i="35" s="1"/>
  <c r="AA26" i="35"/>
  <c r="Z26" i="35"/>
  <c r="Y26" i="35"/>
  <c r="X26" i="35"/>
  <c r="V26" i="35"/>
  <c r="P26" i="35"/>
  <c r="S26" i="35" s="1"/>
  <c r="M26" i="35"/>
  <c r="E26" i="35" s="1"/>
  <c r="AA25" i="35"/>
  <c r="Z25" i="35"/>
  <c r="Y25" i="35"/>
  <c r="X25" i="35"/>
  <c r="V25" i="35"/>
  <c r="S25" i="35"/>
  <c r="M25" i="35"/>
  <c r="E25" i="35" s="1"/>
  <c r="AA24" i="35"/>
  <c r="Z24" i="35"/>
  <c r="Y24" i="35"/>
  <c r="X24" i="35"/>
  <c r="V24" i="35"/>
  <c r="P24" i="35"/>
  <c r="S24" i="35" s="1"/>
  <c r="M24" i="35"/>
  <c r="E24" i="35" s="1"/>
  <c r="AA23" i="35"/>
  <c r="Z23" i="35"/>
  <c r="Y23" i="35"/>
  <c r="X23" i="35"/>
  <c r="V23" i="35"/>
  <c r="P23" i="35"/>
  <c r="S23" i="35" s="1"/>
  <c r="M23" i="35"/>
  <c r="E23" i="35" s="1"/>
  <c r="AA22" i="35"/>
  <c r="Z22" i="35"/>
  <c r="Y22" i="35"/>
  <c r="X22" i="35"/>
  <c r="V22" i="35"/>
  <c r="P22" i="35"/>
  <c r="S22" i="35" s="1"/>
  <c r="M22" i="35"/>
  <c r="E22" i="35" s="1"/>
  <c r="AA21" i="35"/>
  <c r="Z21" i="35"/>
  <c r="Y21" i="35"/>
  <c r="X21" i="35"/>
  <c r="V21" i="35"/>
  <c r="P21" i="35"/>
  <c r="S21" i="35" s="1"/>
  <c r="M21" i="35"/>
  <c r="M30" i="35" s="1"/>
  <c r="AA20" i="35"/>
  <c r="AA30" i="35" s="1"/>
  <c r="Z20" i="35"/>
  <c r="Z30" i="35" s="1"/>
  <c r="Y20" i="35"/>
  <c r="Y30" i="35" s="1"/>
  <c r="X20" i="35"/>
  <c r="X30" i="35" s="1"/>
  <c r="V20" i="35"/>
  <c r="V30" i="35" s="1"/>
  <c r="P20" i="35"/>
  <c r="S20" i="35" s="1"/>
  <c r="E20" i="35"/>
  <c r="R15" i="35"/>
  <c r="Q15" i="35"/>
  <c r="AA14" i="35"/>
  <c r="Z14" i="35"/>
  <c r="Y14" i="35"/>
  <c r="X14" i="35"/>
  <c r="V14" i="35"/>
  <c r="N14" i="35"/>
  <c r="M14" i="35"/>
  <c r="I60" i="35" s="1"/>
  <c r="L14" i="35"/>
  <c r="L60" i="35" s="1"/>
  <c r="J14" i="35"/>
  <c r="I14" i="35"/>
  <c r="H14" i="35"/>
  <c r="AA13" i="35"/>
  <c r="Z13" i="35"/>
  <c r="Y13" i="35"/>
  <c r="X13" i="35"/>
  <c r="V13" i="35"/>
  <c r="P13" i="35"/>
  <c r="S13" i="35" s="1"/>
  <c r="N13" i="35"/>
  <c r="M13" i="35"/>
  <c r="L13" i="35"/>
  <c r="J13" i="35"/>
  <c r="I13" i="35"/>
  <c r="H13" i="35"/>
  <c r="AA12" i="35"/>
  <c r="Z12" i="35"/>
  <c r="Y12" i="35"/>
  <c r="X12" i="35"/>
  <c r="V12" i="35"/>
  <c r="P12" i="35"/>
  <c r="S12" i="35" s="1"/>
  <c r="N12" i="35"/>
  <c r="M12" i="35"/>
  <c r="I59" i="35" s="1"/>
  <c r="L12" i="35"/>
  <c r="L59" i="35" s="1"/>
  <c r="J12" i="35"/>
  <c r="I12" i="35"/>
  <c r="H12" i="35"/>
  <c r="AA11" i="35"/>
  <c r="Z11" i="35"/>
  <c r="Y11" i="35"/>
  <c r="X11" i="35"/>
  <c r="V11" i="35"/>
  <c r="P11" i="35"/>
  <c r="S11" i="35" s="1"/>
  <c r="N11" i="35"/>
  <c r="M11" i="35"/>
  <c r="L11" i="35"/>
  <c r="J11" i="35"/>
  <c r="I11" i="35"/>
  <c r="H11" i="35"/>
  <c r="AA10" i="35"/>
  <c r="Z10" i="35"/>
  <c r="Y10" i="35"/>
  <c r="X10" i="35"/>
  <c r="V10" i="35"/>
  <c r="N10" i="35"/>
  <c r="M10" i="35"/>
  <c r="L10" i="35"/>
  <c r="J10" i="35"/>
  <c r="I10" i="35"/>
  <c r="H10" i="35"/>
  <c r="AA9" i="35"/>
  <c r="Z9" i="35"/>
  <c r="Y9" i="35"/>
  <c r="X9" i="35"/>
  <c r="V9" i="35"/>
  <c r="N9" i="35"/>
  <c r="M9" i="35"/>
  <c r="L9" i="35"/>
  <c r="J9" i="35"/>
  <c r="I9" i="35"/>
  <c r="H9" i="35"/>
  <c r="AA8" i="35"/>
  <c r="Z8" i="35"/>
  <c r="Y8" i="35"/>
  <c r="X8" i="35"/>
  <c r="V8" i="35"/>
  <c r="P8" i="35"/>
  <c r="S8" i="35" s="1"/>
  <c r="N8" i="35"/>
  <c r="M8" i="35"/>
  <c r="L8" i="35"/>
  <c r="J8" i="35"/>
  <c r="I8" i="35"/>
  <c r="H8" i="35"/>
  <c r="AA7" i="35"/>
  <c r="AA15" i="35" s="1"/>
  <c r="Z7" i="35"/>
  <c r="Z15" i="35" s="1"/>
  <c r="Y7" i="35"/>
  <c r="Y15" i="35" s="1"/>
  <c r="X7" i="35"/>
  <c r="V7" i="35"/>
  <c r="V15" i="35" s="1"/>
  <c r="N7" i="35"/>
  <c r="N15" i="35" s="1"/>
  <c r="M7" i="35"/>
  <c r="M15" i="35" s="1"/>
  <c r="L7" i="35"/>
  <c r="L15" i="35" s="1"/>
  <c r="D55" i="35" s="1"/>
  <c r="J7" i="35"/>
  <c r="I7" i="35"/>
  <c r="H7" i="35"/>
  <c r="H15" i="35" s="1"/>
  <c r="E3" i="35"/>
  <c r="D225" i="45"/>
  <c r="A2" i="45"/>
  <c r="B3" i="32"/>
  <c r="AA42" i="35" l="1"/>
  <c r="F9" i="35"/>
  <c r="W28" i="35"/>
  <c r="U28" i="35" s="1"/>
  <c r="S16" i="35" s="1"/>
  <c r="F10" i="35"/>
  <c r="W25" i="35"/>
  <c r="U25" i="35" s="1"/>
  <c r="R17" i="35" s="1"/>
  <c r="F11" i="35"/>
  <c r="W10" i="35"/>
  <c r="U10" i="35" s="1"/>
  <c r="D8" i="35"/>
  <c r="W8" i="35"/>
  <c r="U8" i="35" s="1"/>
  <c r="F12" i="35"/>
  <c r="W22" i="35"/>
  <c r="U22" i="35" s="1"/>
  <c r="Q18" i="35" s="1"/>
  <c r="D12" i="35"/>
  <c r="W27" i="35"/>
  <c r="U27" i="35" s="1"/>
  <c r="R19" i="35" s="1"/>
  <c r="E13" i="35"/>
  <c r="D14" i="35"/>
  <c r="W24" i="35"/>
  <c r="U24" i="35" s="1"/>
  <c r="R16" i="35" s="1"/>
  <c r="I65" i="35"/>
  <c r="W7" i="35"/>
  <c r="W15" i="35" s="1"/>
  <c r="Y16" i="35" s="1"/>
  <c r="W9" i="35"/>
  <c r="U9" i="35" s="1"/>
  <c r="W13" i="35"/>
  <c r="U13" i="35" s="1"/>
  <c r="R42" i="35"/>
  <c r="Q33" i="35"/>
  <c r="M42" i="35"/>
  <c r="E8" i="35"/>
  <c r="D9" i="35"/>
  <c r="D10" i="35"/>
  <c r="D11" i="35"/>
  <c r="E14" i="35"/>
  <c r="I58" i="35"/>
  <c r="E7" i="35"/>
  <c r="E15" i="35" s="1"/>
  <c r="F8" i="35"/>
  <c r="E9" i="35"/>
  <c r="E10" i="35"/>
  <c r="E11" i="35"/>
  <c r="W12" i="35"/>
  <c r="U12" i="35" s="1"/>
  <c r="P17" i="35" s="1"/>
  <c r="F13" i="35"/>
  <c r="F14" i="35"/>
  <c r="W29" i="35"/>
  <c r="U29" i="35" s="1"/>
  <c r="S17" i="35" s="1"/>
  <c r="R33" i="35"/>
  <c r="F7" i="35"/>
  <c r="F15" i="35" s="1"/>
  <c r="W11" i="35"/>
  <c r="U11" i="35" s="1"/>
  <c r="E12" i="35"/>
  <c r="D13" i="35"/>
  <c r="W14" i="35"/>
  <c r="U14" i="35" s="1"/>
  <c r="Q42" i="35"/>
  <c r="V33" i="35"/>
  <c r="W21" i="35"/>
  <c r="U21" i="35" s="1"/>
  <c r="Q17" i="35" s="1"/>
  <c r="W23" i="35"/>
  <c r="U23" i="35" s="1"/>
  <c r="Q19" i="35" s="1"/>
  <c r="W26" i="35"/>
  <c r="U26" i="35" s="1"/>
  <c r="R18" i="35" s="1"/>
  <c r="L65" i="35"/>
  <c r="V42" i="35"/>
  <c r="H55" i="35"/>
  <c r="Z33" i="35"/>
  <c r="I55" i="35"/>
  <c r="AA33" i="35"/>
  <c r="L55" i="35"/>
  <c r="M33" i="35"/>
  <c r="M55" i="35"/>
  <c r="Y42" i="35"/>
  <c r="Z42" i="35"/>
  <c r="S30" i="35"/>
  <c r="I15" i="35"/>
  <c r="I42" i="35" s="1"/>
  <c r="P30" i="35"/>
  <c r="J15" i="35"/>
  <c r="E21" i="35"/>
  <c r="E30" i="35" s="1"/>
  <c r="Y33" i="35"/>
  <c r="L58" i="35"/>
  <c r="X15" i="35"/>
  <c r="E55" i="35"/>
  <c r="D7" i="35"/>
  <c r="D15" i="35" s="1"/>
  <c r="W20" i="35"/>
  <c r="AA43" i="35" l="1"/>
  <c r="U7" i="35"/>
  <c r="U15" i="35" s="1"/>
  <c r="P38" i="35"/>
  <c r="Q43" i="35"/>
  <c r="V43" i="35"/>
  <c r="M43" i="35"/>
  <c r="AA16" i="35"/>
  <c r="Z16" i="35"/>
  <c r="Z43" i="35"/>
  <c r="P7" i="35"/>
  <c r="P15" i="35" s="1"/>
  <c r="P10" i="35"/>
  <c r="S10" i="35" s="1"/>
  <c r="E33" i="35"/>
  <c r="E42" i="35"/>
  <c r="X42" i="35"/>
  <c r="X16" i="35"/>
  <c r="W30" i="35"/>
  <c r="U20" i="35"/>
  <c r="X33" i="35"/>
  <c r="I33" i="35"/>
  <c r="I43" i="35" s="1"/>
  <c r="Y43" i="35"/>
  <c r="W16" i="35"/>
  <c r="P9" i="35"/>
  <c r="S9" i="35" s="1"/>
  <c r="E43" i="35" l="1"/>
  <c r="E37" i="35"/>
  <c r="E40" i="35" s="1"/>
  <c r="S7" i="35"/>
  <c r="P16" i="35" s="1"/>
  <c r="X43" i="35"/>
  <c r="P14" i="35"/>
  <c r="S14" i="35" s="1"/>
  <c r="W33" i="35"/>
  <c r="X34" i="35" s="1"/>
  <c r="Z31" i="35"/>
  <c r="AA31" i="35"/>
  <c r="X31" i="35"/>
  <c r="Y31" i="35"/>
  <c r="W42" i="35"/>
  <c r="U30" i="35"/>
  <c r="Q16" i="35"/>
  <c r="P42" i="35"/>
  <c r="P33" i="35"/>
  <c r="P37" i="35" l="1"/>
  <c r="P39" i="35" s="1"/>
  <c r="S15" i="35"/>
  <c r="S42" i="35" s="1"/>
  <c r="W43" i="35"/>
  <c r="U33" i="35"/>
  <c r="W34" i="35" s="1"/>
  <c r="U42" i="35"/>
  <c r="S18" i="35"/>
  <c r="W31" i="35"/>
  <c r="Z34" i="35"/>
  <c r="AA34" i="35"/>
  <c r="Y34" i="35"/>
  <c r="P43" i="35"/>
  <c r="S33" i="35" l="1"/>
  <c r="S43" i="35" s="1"/>
  <c r="U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<sst xmlns="http://schemas.openxmlformats.org/spreadsheetml/2006/main" count="3497" uniqueCount="1416">
  <si>
    <t>Unidades</t>
  </si>
  <si>
    <t>%</t>
  </si>
  <si>
    <t>$</t>
  </si>
  <si>
    <t>M2</t>
  </si>
  <si>
    <t>Total  Proyecto</t>
  </si>
  <si>
    <t>Ventas a fecha de corte</t>
  </si>
  <si>
    <t>Ventas Torre 3</t>
  </si>
  <si>
    <t>Ventas Locales</t>
  </si>
  <si>
    <t>Informe Gerencial</t>
  </si>
  <si>
    <t>Recaudos por Ventas $</t>
  </si>
  <si>
    <t>Cuota Inicial</t>
  </si>
  <si>
    <t>Subrogaciones</t>
  </si>
  <si>
    <t xml:space="preserve">Acabados </t>
  </si>
  <si>
    <t>Saldo Total</t>
  </si>
  <si>
    <t>Saldo Credito</t>
  </si>
  <si>
    <t>C. Corriente</t>
  </si>
  <si>
    <t>C. Vencida</t>
  </si>
  <si>
    <t>Cartera de Ventas</t>
  </si>
  <si>
    <t>Cartera de Acabados</t>
  </si>
  <si>
    <t>Cartera Total</t>
  </si>
  <si>
    <t>Recuperaciones</t>
  </si>
  <si>
    <t>Concepto</t>
  </si>
  <si>
    <t>Causado</t>
  </si>
  <si>
    <t>Recaudado</t>
  </si>
  <si>
    <t>Intereses x Mora</t>
  </si>
  <si>
    <t>Intereses x Subrog.</t>
  </si>
  <si>
    <t>Avalúos</t>
  </si>
  <si>
    <t>Prediales</t>
  </si>
  <si>
    <t>Gastos Adtivos</t>
  </si>
  <si>
    <t>Mayor valor</t>
  </si>
  <si>
    <t>RESUMEN EJECUTIVO CONSOLIDADO HASTA</t>
  </si>
  <si>
    <t>Proyecto Total</t>
  </si>
  <si>
    <t>Por Vender</t>
  </si>
  <si>
    <t>Vendidas</t>
  </si>
  <si>
    <t xml:space="preserve"> -en miles -</t>
  </si>
  <si>
    <t>Aptos.</t>
  </si>
  <si>
    <t>Und.</t>
  </si>
  <si>
    <t>Valor Proyecto</t>
  </si>
  <si>
    <t>M 2</t>
  </si>
  <si>
    <t>Valor Por Vender</t>
  </si>
  <si>
    <t>Valor Ventas Netas</t>
  </si>
  <si>
    <t>Recaudado por Abono a K $</t>
  </si>
  <si>
    <t>Desembolso Créditos</t>
  </si>
  <si>
    <t>Notas Contables</t>
  </si>
  <si>
    <t>Usados</t>
  </si>
  <si>
    <t>Total Recibido</t>
  </si>
  <si>
    <t>Total Cartera</t>
  </si>
  <si>
    <t>Saldos Cuotas Crédito</t>
  </si>
  <si>
    <t>Corriente</t>
  </si>
  <si>
    <t>Vencida</t>
  </si>
  <si>
    <t>1-30 días</t>
  </si>
  <si>
    <t>31-60 días</t>
  </si>
  <si>
    <t>61-90 días</t>
  </si>
  <si>
    <t>&gt; 90 días</t>
  </si>
  <si>
    <t>Etapa 1</t>
  </si>
  <si>
    <t>Etapa 2</t>
  </si>
  <si>
    <t>Locales</t>
  </si>
  <si>
    <t>Ventas sólo Aptos.</t>
  </si>
  <si>
    <t>Parqueaderos y Utiles</t>
  </si>
  <si>
    <t>Utiles Torre 1</t>
  </si>
  <si>
    <t>Parqueaderos T-2</t>
  </si>
  <si>
    <t>Utiles Etapa 2</t>
  </si>
  <si>
    <t>Total T-2</t>
  </si>
  <si>
    <t>Etapa 3</t>
  </si>
  <si>
    <t>Parqueaderos T-3</t>
  </si>
  <si>
    <t>Utiles Etapa 3</t>
  </si>
  <si>
    <t>Total T-3</t>
  </si>
  <si>
    <t>Total Parq. y Utiles</t>
  </si>
  <si>
    <t>Ventas Con Parq. ET-1</t>
  </si>
  <si>
    <t>Ventas Con Parq. ET-2</t>
  </si>
  <si>
    <t>Ventas Con Parq. ET-3</t>
  </si>
  <si>
    <t xml:space="preserve"> </t>
  </si>
  <si>
    <t>Ventas con Parqueaderos</t>
  </si>
  <si>
    <t>Acabados ET 1</t>
  </si>
  <si>
    <t>Acabados ET 2</t>
  </si>
  <si>
    <t>Reformas ET 3</t>
  </si>
  <si>
    <t>Total Acabados</t>
  </si>
  <si>
    <t>Ventas +Parq.+Acabados ET 1</t>
  </si>
  <si>
    <t>Ventas +Parq.+Acabados ET 2</t>
  </si>
  <si>
    <t>Ventas +Parq.+Acabados ET 3</t>
  </si>
  <si>
    <t>Total Ventas+Parq.+Reformas</t>
  </si>
  <si>
    <t>Intereses x Mora ET-2</t>
  </si>
  <si>
    <t>Intereses x Mora ET-3</t>
  </si>
  <si>
    <t>Intereses x Subrogacion ET-1</t>
  </si>
  <si>
    <t>Intereses x Subrogacion ET-2</t>
  </si>
  <si>
    <t>Intereses x Subrogacion ET-3</t>
  </si>
  <si>
    <t>Otros Gastos ET 1</t>
  </si>
  <si>
    <t>Otros Gastos ET 2</t>
  </si>
  <si>
    <t>Prediales ET 1</t>
  </si>
  <si>
    <t>Prediales ET 2</t>
  </si>
  <si>
    <t>Prediales ET 3</t>
  </si>
  <si>
    <t>Mayor Valor</t>
  </si>
  <si>
    <t>Total Recuperaciones</t>
  </si>
  <si>
    <t>Total Proyecto</t>
  </si>
  <si>
    <t>DETALLE DE CLIENTES</t>
  </si>
  <si>
    <t>Torre</t>
  </si>
  <si>
    <t>Inmueble</t>
  </si>
  <si>
    <t>Cliente</t>
  </si>
  <si>
    <t>Venta</t>
  </si>
  <si>
    <t>Pagado</t>
  </si>
  <si>
    <t xml:space="preserve">Saldo </t>
  </si>
  <si>
    <t>Cartera Corriente</t>
  </si>
  <si>
    <t>Cartera Vencida</t>
  </si>
  <si>
    <t xml:space="preserve"> 1-30</t>
  </si>
  <si>
    <t>31-60</t>
  </si>
  <si>
    <t>61-90</t>
  </si>
  <si>
    <t>mayor a 91</t>
  </si>
  <si>
    <t>Observaciones</t>
  </si>
  <si>
    <t>Inicial</t>
  </si>
  <si>
    <t>Acabados</t>
  </si>
  <si>
    <t>Intereses de Mora</t>
  </si>
  <si>
    <t>TOTAL TORRE 2</t>
  </si>
  <si>
    <t>TOTAL TORRE 3</t>
  </si>
  <si>
    <t>CONSOLIDADO</t>
  </si>
  <si>
    <t xml:space="preserve">VENTAS MES A MES HASTA </t>
  </si>
  <si>
    <t>Unidades vendidas netas</t>
  </si>
  <si>
    <t>Desistimientos</t>
  </si>
  <si>
    <t>Valor</t>
  </si>
  <si>
    <t>Promedio mes</t>
  </si>
  <si>
    <t>Mes</t>
  </si>
  <si>
    <t>Unidades Brutas</t>
  </si>
  <si>
    <t xml:space="preserve">$ Ventas </t>
  </si>
  <si>
    <t># Desistimientos</t>
  </si>
  <si>
    <t>$ Desistimientos</t>
  </si>
  <si>
    <t>Und. Netas Inm. Ppales</t>
  </si>
  <si>
    <t>Ventas netas Inm. Pales</t>
  </si>
  <si>
    <t>Unid.
Parq. + Util</t>
  </si>
  <si>
    <t>Parq. + Util</t>
  </si>
  <si>
    <t>Total ventas</t>
  </si>
  <si>
    <t>TOTAL</t>
  </si>
  <si>
    <t>PROYECCION DE RECAUDOS</t>
  </si>
  <si>
    <t>Torre 2</t>
  </si>
  <si>
    <t>Torre 3</t>
  </si>
  <si>
    <t>Consolidado</t>
  </si>
  <si>
    <t>Cuotas Credito</t>
  </si>
  <si>
    <t>Intereses Mora y Financieros</t>
  </si>
  <si>
    <t>Intereses Subrogacion</t>
  </si>
  <si>
    <t>Total Torre 1</t>
  </si>
  <si>
    <t>Total Torre 2</t>
  </si>
  <si>
    <t>Credito</t>
  </si>
  <si>
    <t>Reformas</t>
  </si>
  <si>
    <t>Intrs de Mora</t>
  </si>
  <si>
    <t>Otros Gastos</t>
  </si>
  <si>
    <t>Total Torre 3</t>
  </si>
  <si>
    <t>Total Locales</t>
  </si>
  <si>
    <t>PROYECCION DE SALDOS DETALLADOS</t>
  </si>
  <si>
    <t>Etapa</t>
  </si>
  <si>
    <t>Total</t>
  </si>
  <si>
    <t>TOTAL TORRE 2B</t>
  </si>
  <si>
    <t>TOTAL LOCALES</t>
  </si>
  <si>
    <t>RECAUDOS POR RUBROS HASTA</t>
  </si>
  <si>
    <t>Cuota inicial</t>
  </si>
  <si>
    <t>Anticipo Cuotas Crédito</t>
  </si>
  <si>
    <t>Desembolsos Créditos</t>
  </si>
  <si>
    <t>Reformas Subrogadas</t>
  </si>
  <si>
    <t>Intereses Mora</t>
  </si>
  <si>
    <t>Intereses de Subrogacion</t>
  </si>
  <si>
    <t>TOTALES</t>
  </si>
  <si>
    <t xml:space="preserve">Inicial </t>
  </si>
  <si>
    <t>Anticipo a cuotas Crédito</t>
  </si>
  <si>
    <t>Desembolsos Crédito</t>
  </si>
  <si>
    <t>Intereses de Subrogación</t>
  </si>
  <si>
    <t>Fiduciaria</t>
  </si>
  <si>
    <t>ESTADO DEL INMUEBLE</t>
  </si>
  <si>
    <t>Unidades Vendidas</t>
  </si>
  <si>
    <t>Area Vendida</t>
  </si>
  <si>
    <t>Vr. Ventas</t>
  </si>
  <si>
    <t>VR. Promedio en Ventas</t>
  </si>
  <si>
    <t>Aptos. ET- 2</t>
  </si>
  <si>
    <t>Aptos. ET- 3</t>
  </si>
  <si>
    <t>Parq. Sencillos ET- 2</t>
  </si>
  <si>
    <t>Parq. Sencillos ET- 3</t>
  </si>
  <si>
    <t>Parq. Dobles ET- 1</t>
  </si>
  <si>
    <t>Parq. Dobles ET- 2</t>
  </si>
  <si>
    <t>Parq. Dobles ET- 3</t>
  </si>
  <si>
    <t>Utiles ET- 2</t>
  </si>
  <si>
    <t>Utiles ET- 3</t>
  </si>
  <si>
    <t>Total Etapa 1</t>
  </si>
  <si>
    <t>Total Etapa 2</t>
  </si>
  <si>
    <t>Total Etapa 3</t>
  </si>
  <si>
    <t>Producto</t>
  </si>
  <si>
    <t>Area</t>
  </si>
  <si>
    <t>Estado</t>
  </si>
  <si>
    <t>Precio Lista</t>
  </si>
  <si>
    <t>Precio Venta  Sin parq.</t>
  </si>
  <si>
    <t>PARQUEADEROS  ET 1</t>
  </si>
  <si>
    <t>PARQUEADEROS  ET 2</t>
  </si>
  <si>
    <t xml:space="preserve">Precio Venta </t>
  </si>
  <si>
    <t>PARQUEADEROS  ET.3</t>
  </si>
  <si>
    <t>Total parq.Torre 1</t>
  </si>
  <si>
    <t>Total parq.Torre 2</t>
  </si>
  <si>
    <t>UTIL T.1</t>
  </si>
  <si>
    <t>UTIL T.2</t>
  </si>
  <si>
    <t>Total Util t-1</t>
  </si>
  <si>
    <t>Total Util t-2</t>
  </si>
  <si>
    <t>ACABADOS T.1</t>
  </si>
  <si>
    <t>ACABADOS T.2</t>
  </si>
  <si>
    <t>UTIL T.3</t>
  </si>
  <si>
    <t> ACB-0203</t>
  </si>
  <si>
    <t> ACB-0303</t>
  </si>
  <si>
    <t>Total Acabados t-1</t>
  </si>
  <si>
    <t> ACB-0302</t>
  </si>
  <si>
    <t> ACB-0401</t>
  </si>
  <si>
    <t> ACB-0403</t>
  </si>
  <si>
    <t> ACB-0503</t>
  </si>
  <si>
    <t> ACB-0602</t>
  </si>
  <si>
    <t> ACB-0804</t>
  </si>
  <si>
    <t> ACB-0903</t>
  </si>
  <si>
    <t> ACB-1203</t>
  </si>
  <si>
    <t>Total Acabados t-2</t>
  </si>
  <si>
    <t>INVENTARIO</t>
  </si>
  <si>
    <t>Area m2</t>
  </si>
  <si>
    <t>Unidades disponibles</t>
  </si>
  <si>
    <t xml:space="preserve">Area </t>
  </si>
  <si>
    <t>Precio/Unidad</t>
  </si>
  <si>
    <t>Parqueaderos</t>
  </si>
  <si>
    <t>Utiles</t>
  </si>
  <si>
    <t>Consolidado Inventario</t>
  </si>
  <si>
    <t>Tipología</t>
  </si>
  <si>
    <t>Acabados T1</t>
  </si>
  <si>
    <t>Acabados T2</t>
  </si>
  <si>
    <t>Total Aptos. T- 2</t>
  </si>
  <si>
    <t>Tot. Acabados T.1</t>
  </si>
  <si>
    <t>Total Parq. T-2</t>
  </si>
  <si>
    <t>Tot. Utiles T.2</t>
  </si>
  <si>
    <t>Tot. Acabados T.2</t>
  </si>
  <si>
    <t>Total Aptos T-2A</t>
  </si>
  <si>
    <t>Total Parq. T-3</t>
  </si>
  <si>
    <t>Tot. Utiles T.3</t>
  </si>
  <si>
    <t>RESUMEN EJECUTIVO NUEVOS HASTA</t>
  </si>
  <si>
    <t>Inventario + Ventas Netas</t>
  </si>
  <si>
    <t>m2</t>
  </si>
  <si>
    <t>Valor por Vender / sin parquead.</t>
  </si>
  <si>
    <t>Valor Ventas Netas con parquead.</t>
  </si>
  <si>
    <t>Dinero Abonado a Inicial  $</t>
  </si>
  <si>
    <t>Notas Contables / Descuentos</t>
  </si>
  <si>
    <t>Usados recibidos</t>
  </si>
  <si>
    <t>Apartamentos T -1</t>
  </si>
  <si>
    <t>Apartamentos T -2</t>
  </si>
  <si>
    <t>Parq. Doble Lineal T- 1</t>
  </si>
  <si>
    <t>Parq. Sencillos T-1</t>
  </si>
  <si>
    <t>Parq. Doble Lineal T- 2</t>
  </si>
  <si>
    <t>Parq. Doble Lineal con U T-2</t>
  </si>
  <si>
    <t>Utiles Torre 2</t>
  </si>
  <si>
    <t>Subtotal</t>
  </si>
  <si>
    <t>No suman unidades de utiles</t>
  </si>
  <si>
    <t>Obras Adic. T-1</t>
  </si>
  <si>
    <t>Obras Adic. T-2</t>
  </si>
  <si>
    <t>Obras Adic. T-3</t>
  </si>
  <si>
    <t>Int. Subr. T 1(gl)</t>
  </si>
  <si>
    <t>Int. Subr. T 2(gl)</t>
  </si>
  <si>
    <t>Int. Subr. T 3(gl)</t>
  </si>
  <si>
    <t>Prediales  T-1</t>
  </si>
  <si>
    <t>Prediales  T-2</t>
  </si>
  <si>
    <t>Prediales  T-3</t>
  </si>
  <si>
    <t>Financieros T 1</t>
  </si>
  <si>
    <t>Torres</t>
  </si>
  <si>
    <t>Int.mora/Fros/Seguro</t>
  </si>
  <si>
    <t>Mayor valor recibido</t>
  </si>
  <si>
    <t>Rendimientos Fiduciarios</t>
  </si>
  <si>
    <t>Torre 1</t>
  </si>
  <si>
    <t>Tipo de Venta</t>
  </si>
  <si>
    <t>Ventas Inicial</t>
  </si>
  <si>
    <t>Otras Entidades</t>
  </si>
  <si>
    <t>Creditos Directos</t>
  </si>
  <si>
    <t>Torre 4</t>
  </si>
  <si>
    <t>Torre 5</t>
  </si>
  <si>
    <t>Torre 6</t>
  </si>
  <si>
    <t>Torre 7</t>
  </si>
  <si>
    <t>Participación</t>
  </si>
  <si>
    <t>Agrupación</t>
  </si>
  <si>
    <t>Comprador</t>
  </si>
  <si>
    <t>PRECIO LISTA</t>
  </si>
  <si>
    <t>ADICIONALES</t>
  </si>
  <si>
    <t>EXCLUSIONES</t>
  </si>
  <si>
    <t>Credito Terceros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</si>
  <si>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</si>
  <si>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</si>
  <si>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</si>
  <si>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</si>
  <si>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</si>
  <si>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</si>
  <si>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</si>
  <si>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</si>
  <si>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A-1101</t>
  </si>
  <si>
    <t>SIERRA MUÑOZ LILIAN</t>
  </si>
  <si>
    <t>A-1201</t>
  </si>
  <si>
    <t>VELEZ MONTOYA LORENA</t>
  </si>
  <si>
    <t>A-2101</t>
  </si>
  <si>
    <t>BUITRAGO ISAZA BIBIANA MARCELA</t>
  </si>
  <si>
    <t>A-501</t>
  </si>
  <si>
    <t>CADAVID TORRES CAROLINA</t>
  </si>
  <si>
    <t>A-502</t>
  </si>
  <si>
    <t>VALENCIA MONTOYA JUAN CAMILO</t>
  </si>
  <si>
    <t>A-701</t>
  </si>
  <si>
    <t>GARCIA CASTRILLON CARLOS FELIPE</t>
  </si>
  <si>
    <t>B-1003</t>
  </si>
  <si>
    <t>ALVAREZ LOPEZ DIEGO FERNANDO</t>
  </si>
  <si>
    <t>B-1103</t>
  </si>
  <si>
    <t>AGUIRRE VELEZ MARCELA</t>
  </si>
  <si>
    <t>B-1203</t>
  </si>
  <si>
    <t>JELKH SANDINO AGUSTIN</t>
  </si>
  <si>
    <t>B-1603</t>
  </si>
  <si>
    <t>BOTERO VELEZ ADRIANA MARIA</t>
  </si>
  <si>
    <t>B-1703</t>
  </si>
  <si>
    <t>ALZATE ARANGO ANDRES FELIPE</t>
  </si>
  <si>
    <t>B-703</t>
  </si>
  <si>
    <t>CORREA CORREA NICOLAS</t>
  </si>
  <si>
    <t>B-803</t>
  </si>
  <si>
    <t>NANCLARES MARQUEZ JULIANA</t>
  </si>
  <si>
    <t>B-903</t>
  </si>
  <si>
    <t>ARROYAVE HERNANDEZ GUILLERMO ALBERTO</t>
  </si>
  <si>
    <t>C-1205</t>
  </si>
  <si>
    <t>RUA OSORNO LUCRECIA DEL SOCORRO</t>
  </si>
  <si>
    <t>C-1905</t>
  </si>
  <si>
    <t>OLARTE MONTES JOHANA</t>
  </si>
  <si>
    <t>C-2004</t>
  </si>
  <si>
    <t>GOMEZ GIL ANGEL DE JESUS</t>
  </si>
  <si>
    <t>C-2005</t>
  </si>
  <si>
    <t>GIRALDO RESTREPO GLORIA CRISTINA</t>
  </si>
  <si>
    <t>D-1006</t>
  </si>
  <si>
    <t>VELEZ MONTOYA JUAN CARLOS</t>
  </si>
  <si>
    <t>D-1906</t>
  </si>
  <si>
    <t>ZAPATA LOPEZ JAIME HUMBERTO</t>
  </si>
  <si>
    <t>D-2006</t>
  </si>
  <si>
    <t>CUADROS ROJAS CLARA ROSA</t>
  </si>
  <si>
    <t>D-2106</t>
  </si>
  <si>
    <t>MURIEL BEDOYA DORA ANGELA</t>
  </si>
  <si>
    <t>D-2206</t>
  </si>
  <si>
    <t>RIOS VALLE MARLYN ALEJANDRA</t>
  </si>
  <si>
    <t>D-2406</t>
  </si>
  <si>
    <t>LONDOÑO ROJAS ANA MARIA</t>
  </si>
  <si>
    <t>D-2506</t>
  </si>
  <si>
    <t>LONDOÑO URIBE GABRIEL ORLANDO</t>
  </si>
  <si>
    <t>E-2207</t>
  </si>
  <si>
    <t>GIRALDO CARDONA MARIA CATALINA</t>
  </si>
  <si>
    <t>E-2307</t>
  </si>
  <si>
    <t>BETANCUR ARISTIZABAL PUBENZA MARIA</t>
  </si>
  <si>
    <t>E-2407</t>
  </si>
  <si>
    <t>VALDERRAMA TANGARIFE DANIEL ESTEBAN</t>
  </si>
  <si>
    <t>E-2507</t>
  </si>
  <si>
    <t>VALDERRAMA RUA HILDA MILENA</t>
  </si>
  <si>
    <t>E-507</t>
  </si>
  <si>
    <t>HERRERA ARANGO EDGAR AUGUSTO</t>
  </si>
  <si>
    <t>Unidad</t>
  </si>
  <si>
    <t>Precio de lista</t>
  </si>
  <si>
    <t>D</t>
  </si>
  <si>
    <t>Precio</t>
  </si>
  <si>
    <t>Atributos</t>
  </si>
  <si>
    <t>3D  </t>
  </si>
  <si>
    <t>Disponibles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</si>
  <si>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</si>
  <si>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</si>
  <si>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</si>
  <si>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</si>
  <si>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</si>
  <si>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</si>
  <si>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</si>
  <si>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</si>
  <si>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</si>
  <si>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</si>
  <si>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</si>
  <si>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</si>
  <si>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</si>
  <si>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</si>
  <si>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6B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</si>
  <si>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</si>
  <si>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</si>
  <si>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</si>
  <si>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</si>
  <si>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</si>
  <si>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</si>
  <si>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</si>
  <si>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</si>
  <si>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</si>
  <si>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</si>
  <si>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8A  </t>
  </si>
  <si>
    <t>8B  </t>
  </si>
  <si>
    <t>8C  </t>
  </si>
  <si>
    <t>8D  </t>
  </si>
  <si>
    <t>8E  </t>
  </si>
  <si>
    <t>8F  </t>
  </si>
  <si>
    <t>9A  </t>
  </si>
  <si>
    <t>9B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</si>
  <si>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</si>
  <si>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</si>
  <si>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</si>
  <si>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</si>
  <si>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</si>
  <si>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</si>
  <si>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</si>
  <si>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</si>
  <si>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</si>
  <si>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</si>
  <si>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</si>
  <si>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11B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</si>
  <si>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</si>
  <si>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</si>
  <si>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</si>
  <si>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</si>
  <si>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</si>
  <si>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</si>
  <si>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</si>
  <si>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</si>
  <si>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</si>
  <si>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</si>
  <si>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</si>
  <si>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</si>
  <si>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</si>
  <si>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</si>
  <si>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</si>
  <si>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</si>
  <si>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</si>
  <si>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</si>
  <si>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</si>
  <si>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</si>
  <si>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</si>
  <si>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</si>
  <si>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15A  </t>
  </si>
  <si>
    <t>15B  </t>
  </si>
  <si>
    <t>15C  </t>
  </si>
  <si>
    <t>15D  </t>
  </si>
  <si>
    <t>15E  </t>
  </si>
  <si>
    <t>15F  </t>
  </si>
  <si>
    <t>16A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</si>
  <si>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</si>
  <si>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</si>
  <si>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</si>
  <si>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</si>
  <si>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</si>
  <si>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</si>
  <si>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</si>
  <si>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</si>
  <si>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</si>
  <si>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</si>
  <si>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</si>
  <si>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</si>
  <si>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</si>
  <si>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</si>
  <si>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</si>
  <si>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</si>
  <si>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</si>
  <si>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</si>
  <si>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</si>
  <si>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</si>
  <si>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</si>
  <si>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</si>
  <si>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19F  </t>
  </si>
  <si>
    <t>20A  </t>
  </si>
  <si>
    <t>20B  </t>
  </si>
  <si>
    <t>20C  </t>
  </si>
  <si>
    <t>20D  </t>
  </si>
  <si>
    <t>20E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</si>
  <si>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</si>
  <si>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</si>
  <si>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</si>
  <si>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</si>
  <si>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</si>
  <si>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</si>
  <si>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</si>
  <si>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</si>
  <si>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</si>
  <si>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Tipo de Unidad  PARQUEADERO</t>
  </si>
  <si>
    <t>S2-9801-DL  </t>
  </si>
  <si>
    <t>S2-9802-DL  </t>
  </si>
  <si>
    <t>S2-9803-DL  </t>
  </si>
  <si>
    <t>S2-9804-DL  </t>
  </si>
  <si>
    <t>S2-9805-DL  </t>
  </si>
  <si>
    <t>S2-9806-DL  </t>
  </si>
  <si>
    <t>S2-9807-DL  </t>
  </si>
  <si>
    <t>S2-9808-DL  </t>
  </si>
  <si>
    <t>S2-9809-DL  </t>
  </si>
  <si>
    <t>S2-9898-DL  </t>
  </si>
  <si>
    <t>S2-9811-DL  </t>
  </si>
  <si>
    <t>S2-9812-DL  </t>
  </si>
  <si>
    <t>S2-9813-DL  </t>
  </si>
  <si>
    <t>S2-9814-DL  </t>
  </si>
  <si>
    <t>S2-9815-DL  </t>
  </si>
  <si>
    <t>S2-9816-DL  </t>
  </si>
  <si>
    <t>S2-9817-DL  </t>
  </si>
  <si>
    <t>S1-99011-DL  </t>
  </si>
  <si>
    <t>S1-99012-DL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</si>
  <si>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</si>
  <si>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</si>
  <si>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</si>
  <si>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</si>
  <si>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</si>
  <si>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</si>
  <si>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</si>
  <si>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</si>
  <si>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S1-99021-DL  </t>
  </si>
  <si>
    <t>S1-99022-DL  </t>
  </si>
  <si>
    <t>S1-99023-DL  </t>
  </si>
  <si>
    <t>S1-99024-DL  </t>
  </si>
  <si>
    <t>S1-99025-DL  </t>
  </si>
  <si>
    <t>S1-99026-DL  </t>
  </si>
  <si>
    <t>S1-99027-DL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</si>
  <si>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</si>
  <si>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</si>
  <si>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</si>
  <si>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</si>
  <si>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</si>
  <si>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</si>
  <si>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</si>
  <si>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</si>
  <si>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</si>
  <si>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</si>
  <si>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P2-2026-DL  </t>
  </si>
  <si>
    <t>P2-2027-DL  </t>
  </si>
  <si>
    <t>P2-2028-DL  </t>
  </si>
  <si>
    <t>P2-2029-DL  </t>
  </si>
  <si>
    <t>P2-2030-DL  </t>
  </si>
  <si>
    <t>P2-2031-DL  </t>
  </si>
  <si>
    <t>S2-9818-S  </t>
  </si>
  <si>
    <t>S2-9819-S  </t>
  </si>
  <si>
    <t>S2-9820-S  </t>
  </si>
  <si>
    <t>S2-9821-S  </t>
  </si>
  <si>
    <t>S2-9822-S  </t>
  </si>
  <si>
    <t>S2-9823-S  </t>
  </si>
  <si>
    <t>S2-9824-S  </t>
  </si>
  <si>
    <t>S2-9825-S  </t>
  </si>
  <si>
    <t>S2-9826-S  </t>
  </si>
  <si>
    <t>S2-9827-S  </t>
  </si>
  <si>
    <t>S2-9828-S  </t>
  </si>
  <si>
    <t>S2-9829-S  </t>
  </si>
  <si>
    <t>S2-9830-S  </t>
  </si>
  <si>
    <t>S2-9831-S  </t>
  </si>
  <si>
    <t>S2-9832-S  </t>
  </si>
  <si>
    <t>S2-9833-S  </t>
  </si>
  <si>
    <t>S2-9834-S  </t>
  </si>
  <si>
    <t>S2-9835-S  </t>
  </si>
  <si>
    <t>S2-9836-S  </t>
  </si>
  <si>
    <t>S2-9837-S  </t>
  </si>
  <si>
    <t>S2-9838-S  </t>
  </si>
  <si>
    <t>S2-9839-S  </t>
  </si>
  <si>
    <t>S2-9843-S  </t>
  </si>
  <si>
    <t>S2-9844-S  </t>
  </si>
  <si>
    <t>S2-9845-S  </t>
  </si>
  <si>
    <t>S1-99028-S  </t>
  </si>
  <si>
    <t>S1-99029-S  </t>
  </si>
  <si>
    <t>S1-99030-S  </t>
  </si>
  <si>
    <t>S1-99031-S  </t>
  </si>
  <si>
    <t>S1-99032-S  </t>
  </si>
  <si>
    <t>S1-99033-S  </t>
  </si>
  <si>
    <t>S1-99034-S  </t>
  </si>
  <si>
    <t>S1-99035-S  </t>
  </si>
  <si>
    <t>S1-99036-S  </t>
  </si>
  <si>
    <t>S1-99037-S  </t>
  </si>
  <si>
    <t>S1-99038-S  </t>
  </si>
  <si>
    <t>S1-99039-S  </t>
  </si>
  <si>
    <t>S1-99040-S  </t>
  </si>
  <si>
    <t>S1-99041-S  </t>
  </si>
  <si>
    <t>S1-99060-S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</si>
  <si>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</si>
  <si>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</si>
  <si>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</si>
  <si>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</si>
  <si>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</si>
  <si>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</si>
  <si>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</si>
  <si>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S1-99068-S  </t>
  </si>
  <si>
    <t>S1-99069-S  </t>
  </si>
  <si>
    <t>P1-1018-S  </t>
  </si>
  <si>
    <t>P1-1019-S  </t>
  </si>
  <si>
    <t>P1-1020-S  </t>
  </si>
  <si>
    <t>P1-1021-S  </t>
  </si>
  <si>
    <t>P1-1022-S  </t>
  </si>
  <si>
    <t>P1-1023-S  </t>
  </si>
  <si>
    <t>P1-1027-S  </t>
  </si>
  <si>
    <t>P1-1028-S  </t>
  </si>
  <si>
    <t>P1-1075-S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</si>
  <si>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</si>
  <si>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</si>
  <si>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</si>
  <si>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</si>
  <si>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</si>
  <si>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</si>
  <si>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</si>
  <si>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</si>
  <si>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</si>
  <si>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</si>
  <si>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</si>
  <si>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</si>
  <si>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</si>
  <si>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</si>
  <si>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</si>
  <si>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</si>
  <si>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</si>
  <si>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</si>
  <si>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</si>
  <si>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</si>
  <si>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</si>
  <si>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</si>
  <si>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</si>
  <si>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</si>
  <si>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</si>
  <si>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</si>
  <si>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</si>
  <si>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</si>
  <si>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Tipo de Unidad  UTIL</t>
  </si>
  <si>
    <t>S2-9815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</si>
  <si>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</si>
  <si>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</si>
  <si>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</si>
  <si>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</si>
  <si>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</si>
  <si>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</si>
  <si>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</si>
  <si>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</si>
  <si>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</si>
  <si>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</si>
  <si>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</si>
  <si>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</si>
  <si>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</si>
  <si>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</si>
  <si>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</si>
  <si>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</si>
  <si>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</si>
  <si>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</si>
  <si>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S2-9801  </t>
  </si>
  <si>
    <t>S2-9802  </t>
  </si>
  <si>
    <t>S2-9803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</si>
  <si>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</si>
  <si>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</si>
  <si>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</si>
  <si>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</si>
  <si>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</si>
  <si>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</si>
  <si>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</si>
  <si>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</si>
  <si>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</si>
  <si>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</si>
  <si>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</si>
  <si>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</si>
  <si>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</si>
  <si>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</si>
  <si>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S1-55  </t>
  </si>
  <si>
    <t>S1-56  </t>
  </si>
  <si>
    <t>S1-57  </t>
  </si>
  <si>
    <t>S1-58  </t>
  </si>
  <si>
    <t>S1-59  </t>
  </si>
  <si>
    <t>S1-60  </t>
  </si>
  <si>
    <t>S1-61  </t>
  </si>
  <si>
    <t>S1-62  </t>
  </si>
  <si>
    <t>S1-63  </t>
  </si>
  <si>
    <t>S1-64  </t>
  </si>
  <si>
    <t>S1-65  </t>
  </si>
  <si>
    <t>S1-66  </t>
  </si>
  <si>
    <t>S1-67  </t>
  </si>
  <si>
    <t>S1-99011  </t>
  </si>
  <si>
    <t>S1-99012  </t>
  </si>
  <si>
    <t>S1-99013  </t>
  </si>
  <si>
    <t>S1-99014  </t>
  </si>
  <si>
    <t>S1-99015  </t>
  </si>
  <si>
    <t>S1-99016  </t>
  </si>
  <si>
    <t>S1-1007  </t>
  </si>
  <si>
    <t>S1-1008  </t>
  </si>
  <si>
    <t>S1-99019  </t>
  </si>
  <si>
    <t>S1-99020  </t>
  </si>
  <si>
    <t>S1-99021  </t>
  </si>
  <si>
    <t>S1-99022  </t>
  </si>
  <si>
    <t>S1-99023  </t>
  </si>
  <si>
    <t>S1-99024  </t>
  </si>
  <si>
    <t>S1-99025  </t>
  </si>
  <si>
    <t>P1-112  </t>
  </si>
  <si>
    <t>P1-113  </t>
  </si>
  <si>
    <t>P1-114  </t>
  </si>
  <si>
    <t>P1-115  </t>
  </si>
  <si>
    <t>P1-116  </t>
  </si>
  <si>
    <t>P1-1019  </t>
  </si>
  <si>
    <t>P1-1020  </t>
  </si>
  <si>
    <t>P1-1021  </t>
  </si>
  <si>
    <t>P1-1022  </t>
  </si>
  <si>
    <t>P1-1023  </t>
  </si>
  <si>
    <t>P2-144  </t>
  </si>
  <si>
    <t>P2-2016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</si>
  <si>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</si>
  <si>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</si>
  <si>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</si>
  <si>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</si>
  <si>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</si>
  <si>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</si>
  <si>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</si>
  <si>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</si>
  <si>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</si>
  <si>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</si>
  <si>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</si>
  <si>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</si>
  <si>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</si>
  <si>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</si>
  <si>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</si>
  <si>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</si>
  <si>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</si>
  <si>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</si>
  <si>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</si>
  <si>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</si>
  <si>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</si>
  <si>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</si>
  <si>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</si>
  <si>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</si>
  <si>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</si>
  <si>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</si>
  <si>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</si>
  <si>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</si>
  <si>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</si>
  <si>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</si>
  <si>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</si>
  <si>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</si>
  <si>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</si>
  <si>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</si>
  <si>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</si>
  <si>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</si>
  <si>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</si>
  <si>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</si>
  <si>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ACUARELA DEL PARQUE ETAPA 2</t>
  </si>
  <si>
    <t>Tipo de Unidad  APARTAMENTO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</si>
  <si>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</si>
  <si>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</si>
  <si>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</si>
  <si>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</si>
  <si>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</si>
  <si>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</si>
  <si>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</si>
  <si>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</si>
  <si>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</si>
  <si>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</si>
  <si>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</si>
  <si>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</si>
  <si>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</si>
  <si>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</si>
  <si>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</si>
  <si>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</si>
  <si>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</si>
  <si>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</si>
  <si>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</si>
  <si>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</si>
  <si>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</si>
  <si>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</si>
  <si>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</si>
  <si>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</si>
  <si>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</si>
  <si>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</si>
  <si>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</si>
  <si>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</si>
  <si>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</si>
  <si>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</si>
  <si>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07E  </t>
  </si>
  <si>
    <t>07F  </t>
  </si>
  <si>
    <t>08A  </t>
  </si>
  <si>
    <t>08B  </t>
  </si>
  <si>
    <t>08C  </t>
  </si>
  <si>
    <t>08D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</si>
  <si>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</si>
  <si>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</si>
  <si>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</si>
  <si>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</si>
  <si>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</si>
  <si>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</si>
  <si>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</si>
  <si>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</si>
  <si>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P1-1150  </t>
  </si>
  <si>
    <t>P1-1151  </t>
  </si>
  <si>
    <t>P1-1152  </t>
  </si>
  <si>
    <t>P1-1153  </t>
  </si>
  <si>
    <t>P1-1154  </t>
  </si>
  <si>
    <t>S1-99120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</si>
  <si>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</si>
  <si>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</si>
  <si>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</si>
  <si>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</si>
  <si>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</si>
  <si>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</si>
  <si>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</si>
  <si>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</si>
  <si>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</si>
  <si>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</si>
  <si>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</si>
  <si>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</si>
  <si>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</si>
  <si>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</si>
  <si>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</si>
  <si>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</si>
  <si>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</si>
  <si>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</si>
  <si>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</si>
  <si>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</si>
  <si>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</si>
  <si>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</si>
  <si>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</si>
  <si>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</si>
  <si>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</si>
  <si>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</si>
  <si>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</si>
  <si>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</si>
  <si>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</si>
  <si>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</si>
  <si>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</si>
  <si>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</si>
  <si>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</si>
  <si>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</si>
  <si>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P1-1142  </t>
  </si>
  <si>
    <t>P1-1145  </t>
  </si>
  <si>
    <t>P1-1146  </t>
  </si>
  <si>
    <t>P1-1147  </t>
  </si>
  <si>
    <t>P1-1148  </t>
  </si>
  <si>
    <t>P1-1149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</si>
  <si>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</si>
  <si>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</si>
  <si>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</si>
  <si>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</si>
  <si>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</si>
  <si>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</si>
  <si>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</si>
  <si>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</si>
  <si>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</si>
  <si>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</si>
  <si>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</si>
  <si>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</si>
  <si>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</si>
  <si>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</si>
  <si>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</si>
  <si>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</si>
  <si>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</si>
  <si>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P2-2126  </t>
  </si>
  <si>
    <t>P2-2127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</si>
  <si>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</si>
  <si>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</si>
  <si>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</si>
  <si>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</si>
  <si>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</si>
  <si>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</si>
  <si>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</si>
  <si>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</si>
  <si>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</si>
  <si>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</si>
  <si>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</si>
  <si>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</si>
  <si>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</si>
  <si>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</si>
  <si>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</si>
  <si>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</si>
  <si>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</si>
  <si>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</si>
  <si>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</si>
  <si>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</si>
  <si>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</si>
  <si>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</si>
  <si>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</si>
  <si>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</si>
  <si>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</si>
  <si>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</si>
  <si>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</si>
  <si>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</si>
  <si>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</si>
  <si>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</si>
  <si>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</si>
  <si>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</si>
  <si>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</si>
  <si>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</si>
  <si>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</si>
  <si>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</si>
  <si>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</si>
  <si>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</si>
  <si>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</si>
  <si>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</si>
  <si>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</si>
  <si>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</si>
  <si>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</si>
  <si>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</si>
  <si>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</si>
  <si>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</si>
  <si>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</si>
  <si>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</si>
  <si>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</si>
  <si>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</si>
  <si>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</si>
  <si>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</si>
  <si>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</si>
  <si>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</si>
  <si>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</si>
  <si>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</si>
  <si>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</si>
  <si>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</si>
  <si>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</si>
  <si>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</si>
  <si>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</si>
  <si>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</si>
  <si>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</si>
  <si>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</si>
  <si>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</si>
  <si>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</si>
  <si>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</si>
  <si>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</si>
  <si>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</si>
  <si>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</si>
  <si>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</si>
  <si>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</si>
  <si>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</si>
  <si>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</si>
  <si>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</si>
  <si>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</si>
  <si>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</si>
  <si>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</si>
  <si>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</si>
  <si>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</si>
  <si>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</si>
  <si>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</si>
  <si>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</si>
  <si>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</si>
  <si>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</si>
  <si>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</si>
  <si>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</si>
  <si>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</si>
  <si>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</si>
  <si>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</si>
  <si>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</si>
  <si>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</si>
  <si>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</si>
  <si>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</si>
  <si>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</si>
  <si>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</si>
  <si>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</si>
  <si>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</si>
  <si>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</si>
  <si>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</si>
  <si>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</si>
  <si>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</si>
  <si>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</si>
  <si>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</si>
  <si>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</si>
  <si>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</si>
  <si>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</si>
  <si>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</si>
  <si>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</si>
  <si>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</si>
  <si>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</si>
  <si>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 ACB-0304</t>
  </si>
  <si>
    <t> ACB-0301</t>
  </si>
  <si>
    <t>PS001</t>
  </si>
  <si>
    <t>PS002</t>
  </si>
  <si>
    <t>PS003</t>
  </si>
  <si>
    <t>PS004</t>
  </si>
  <si>
    <t>PS005</t>
  </si>
  <si>
    <t>PS006</t>
  </si>
  <si>
    <t>PS007</t>
  </si>
  <si>
    <t>PS008</t>
  </si>
  <si>
    <t>PS009</t>
  </si>
  <si>
    <t>PS010</t>
  </si>
  <si>
    <t>PS011</t>
  </si>
  <si>
    <t>PS012</t>
  </si>
  <si>
    <t>PS013</t>
  </si>
  <si>
    <t>PS014</t>
  </si>
  <si>
    <t>PS015</t>
  </si>
  <si>
    <t>PS016</t>
  </si>
  <si>
    <t>PS017</t>
  </si>
  <si>
    <t>PS018</t>
  </si>
  <si>
    <t>PS019</t>
  </si>
  <si>
    <t>PS020</t>
  </si>
  <si>
    <t>PS021</t>
  </si>
  <si>
    <t>PS022</t>
  </si>
  <si>
    <t>PS023</t>
  </si>
  <si>
    <t>PS024</t>
  </si>
  <si>
    <t>PS025</t>
  </si>
  <si>
    <t>PS026</t>
  </si>
  <si>
    <t>PS027</t>
  </si>
  <si>
    <t>PS028</t>
  </si>
  <si>
    <t>PS029</t>
  </si>
  <si>
    <t>PS030</t>
  </si>
  <si>
    <t>PS031</t>
  </si>
  <si>
    <t>PS032</t>
  </si>
  <si>
    <t>PS033</t>
  </si>
  <si>
    <t>PS034</t>
  </si>
  <si>
    <t>PS035</t>
  </si>
  <si>
    <t>PS036</t>
  </si>
  <si>
    <t>PS037</t>
  </si>
  <si>
    <t>PS038</t>
  </si>
  <si>
    <t>PS039</t>
  </si>
  <si>
    <t>PS040</t>
  </si>
  <si>
    <t>PS041</t>
  </si>
  <si>
    <t>PS042</t>
  </si>
  <si>
    <t>PS043</t>
  </si>
  <si>
    <t>PS044</t>
  </si>
  <si>
    <t>PS045</t>
  </si>
  <si>
    <t>PS046</t>
  </si>
  <si>
    <t>PS047</t>
  </si>
  <si>
    <t>PS048</t>
  </si>
  <si>
    <t>PS049</t>
  </si>
  <si>
    <t>PS050</t>
  </si>
  <si>
    <t>PS051</t>
  </si>
  <si>
    <t>PS052</t>
  </si>
  <si>
    <t>PS053</t>
  </si>
  <si>
    <t>PS054</t>
  </si>
  <si>
    <t>PS055</t>
  </si>
  <si>
    <t>PS056</t>
  </si>
  <si>
    <t>PS057</t>
  </si>
  <si>
    <t>PS058</t>
  </si>
  <si>
    <t>PS059</t>
  </si>
  <si>
    <t>PS060</t>
  </si>
  <si>
    <t>PS061</t>
  </si>
  <si>
    <t>PS062</t>
  </si>
  <si>
    <t>PS063</t>
  </si>
  <si>
    <t>PS064</t>
  </si>
  <si>
    <t>PS065</t>
  </si>
  <si>
    <t>PS066</t>
  </si>
  <si>
    <t>PS067</t>
  </si>
  <si>
    <t>PS068</t>
  </si>
  <si>
    <t>PS069</t>
  </si>
  <si>
    <t>PS070</t>
  </si>
  <si>
    <t>PS071</t>
  </si>
  <si>
    <t>PS072</t>
  </si>
  <si>
    <t>PS073</t>
  </si>
  <si>
    <t>PS074</t>
  </si>
  <si>
    <t>PS075</t>
  </si>
  <si>
    <t>PS076</t>
  </si>
  <si>
    <t>PS077</t>
  </si>
  <si>
    <t>PS078</t>
  </si>
  <si>
    <t>PS079</t>
  </si>
  <si>
    <t>PS080</t>
  </si>
  <si>
    <t>PS081</t>
  </si>
  <si>
    <t>PS082</t>
  </si>
  <si>
    <t>PS083</t>
  </si>
  <si>
    <t>PS084</t>
  </si>
  <si>
    <t>PS085</t>
  </si>
  <si>
    <t>PS086</t>
  </si>
  <si>
    <t>PS087</t>
  </si>
  <si>
    <t>PS088</t>
  </si>
  <si>
    <t>PS089</t>
  </si>
  <si>
    <t>PS090</t>
  </si>
  <si>
    <t>PS091</t>
  </si>
  <si>
    <t>PS092</t>
  </si>
  <si>
    <t>PS093</t>
  </si>
  <si>
    <t>PS094</t>
  </si>
  <si>
    <t>PS095</t>
  </si>
  <si>
    <t>PS096</t>
  </si>
  <si>
    <t>PS097</t>
  </si>
  <si>
    <t>PS098</t>
  </si>
  <si>
    <t>PS099</t>
  </si>
  <si>
    <t>PS100</t>
  </si>
  <si>
    <t>PS101</t>
  </si>
  <si>
    <t>PS102</t>
  </si>
  <si>
    <t>PS103</t>
  </si>
  <si>
    <t>PS104</t>
  </si>
  <si>
    <t>PS105</t>
  </si>
  <si>
    <t>PS106</t>
  </si>
  <si>
    <t>PS107</t>
  </si>
  <si>
    <t>PS108</t>
  </si>
  <si>
    <t>PS109</t>
  </si>
  <si>
    <t>PS110</t>
  </si>
  <si>
    <t>PS111</t>
  </si>
  <si>
    <t>PS112</t>
  </si>
  <si>
    <t>PS113</t>
  </si>
  <si>
    <t>PS114</t>
  </si>
  <si>
    <t>PS115</t>
  </si>
  <si>
    <t>PS116</t>
  </si>
  <si>
    <t>PS117</t>
  </si>
  <si>
    <t>PS118</t>
  </si>
  <si>
    <t>PS119</t>
  </si>
  <si>
    <t>PS120</t>
  </si>
  <si>
    <t>PS121</t>
  </si>
  <si>
    <t>PS122</t>
  </si>
  <si>
    <t>PS123</t>
  </si>
  <si>
    <t>PS124</t>
  </si>
  <si>
    <t>PS125</t>
  </si>
  <si>
    <t>PS126</t>
  </si>
  <si>
    <t>PS127</t>
  </si>
  <si>
    <t>PS128</t>
  </si>
  <si>
    <t>PS129</t>
  </si>
  <si>
    <t>PS130</t>
  </si>
  <si>
    <t>PS131</t>
  </si>
  <si>
    <t>PS132</t>
  </si>
  <si>
    <t>PS133</t>
  </si>
  <si>
    <t>PS134</t>
  </si>
  <si>
    <t>PS135</t>
  </si>
  <si>
    <t>PS136</t>
  </si>
  <si>
    <t>PS137</t>
  </si>
  <si>
    <t>PS138</t>
  </si>
  <si>
    <t>PS139</t>
  </si>
  <si>
    <t>PS140</t>
  </si>
  <si>
    <t>PS141</t>
  </si>
  <si>
    <t>PS142</t>
  </si>
  <si>
    <t>PS143</t>
  </si>
  <si>
    <t>CU001</t>
  </si>
  <si>
    <t>CU002</t>
  </si>
  <si>
    <t>CU003</t>
  </si>
  <si>
    <t>CU004</t>
  </si>
  <si>
    <t>CU005</t>
  </si>
  <si>
    <t>CU006</t>
  </si>
  <si>
    <t>CU007</t>
  </si>
  <si>
    <t>CU008</t>
  </si>
  <si>
    <t>CU009</t>
  </si>
  <si>
    <t>CU010</t>
  </si>
  <si>
    <t>CU011</t>
  </si>
  <si>
    <t>CU012</t>
  </si>
  <si>
    <t>CU013</t>
  </si>
  <si>
    <t>CU014</t>
  </si>
  <si>
    <t>CU015</t>
  </si>
  <si>
    <t>CU016</t>
  </si>
  <si>
    <t>CU017</t>
  </si>
  <si>
    <t>CU018</t>
  </si>
  <si>
    <t>CU019</t>
  </si>
  <si>
    <t>CU020</t>
  </si>
  <si>
    <t>CU021</t>
  </si>
  <si>
    <t>CU022</t>
  </si>
  <si>
    <t>CU023</t>
  </si>
  <si>
    <t>CU024</t>
  </si>
  <si>
    <t>CU025</t>
  </si>
  <si>
    <t>CU026</t>
  </si>
  <si>
    <t>CU027</t>
  </si>
  <si>
    <t>CU028</t>
  </si>
  <si>
    <t>CU029</t>
  </si>
  <si>
    <t>CU030</t>
  </si>
  <si>
    <t>CU031</t>
  </si>
  <si>
    <t>CU032</t>
  </si>
  <si>
    <t>CU033</t>
  </si>
  <si>
    <t>CU034</t>
  </si>
  <si>
    <t>CU035</t>
  </si>
  <si>
    <t>CU036</t>
  </si>
  <si>
    <t>CU037</t>
  </si>
  <si>
    <t>CU038</t>
  </si>
  <si>
    <t>CU039</t>
  </si>
  <si>
    <t>CU040</t>
  </si>
  <si>
    <t>CU041</t>
  </si>
  <si>
    <t>CU042</t>
  </si>
  <si>
    <t>CU043</t>
  </si>
  <si>
    <t>CU044</t>
  </si>
  <si>
    <t>CU045</t>
  </si>
  <si>
    <t>CU046</t>
  </si>
  <si>
    <t>CU047</t>
  </si>
  <si>
    <t>CU048</t>
  </si>
  <si>
    <t>CU049</t>
  </si>
  <si>
    <t>CU050</t>
  </si>
  <si>
    <t>CU051</t>
  </si>
  <si>
    <t>CU052</t>
  </si>
  <si>
    <t>CU053</t>
  </si>
  <si>
    <t>CU054</t>
  </si>
  <si>
    <t>CU055</t>
  </si>
  <si>
    <t>CU056</t>
  </si>
  <si>
    <t>CU057</t>
  </si>
  <si>
    <t>CU058</t>
  </si>
  <si>
    <t>CU059</t>
  </si>
  <si>
    <t>CU060</t>
  </si>
  <si>
    <t>CU061</t>
  </si>
  <si>
    <t>CU062</t>
  </si>
  <si>
    <t>CU063</t>
  </si>
  <si>
    <t>CU064</t>
  </si>
  <si>
    <t>CU065</t>
  </si>
  <si>
    <t>CU066</t>
  </si>
  <si>
    <t>CU067</t>
  </si>
  <si>
    <t>CU068</t>
  </si>
  <si>
    <t>CU069</t>
  </si>
  <si>
    <t>CU070</t>
  </si>
  <si>
    <t>CU071</t>
  </si>
  <si>
    <t>CU072</t>
  </si>
  <si>
    <t>CU073</t>
  </si>
  <si>
    <t>CU074</t>
  </si>
  <si>
    <t>CU075</t>
  </si>
  <si>
    <t>CU076</t>
  </si>
  <si>
    <t>CU077</t>
  </si>
  <si>
    <t>CU078</t>
  </si>
  <si>
    <t>CU079</t>
  </si>
  <si>
    <t>CU080</t>
  </si>
  <si>
    <t>CU081</t>
  </si>
  <si>
    <t>CU082</t>
  </si>
  <si>
    <t>CU083</t>
  </si>
  <si>
    <t>CU084</t>
  </si>
  <si>
    <t>CU085</t>
  </si>
  <si>
    <t>CU086</t>
  </si>
  <si>
    <t>CU087</t>
  </si>
  <si>
    <t>CU088</t>
  </si>
  <si>
    <t>CU089</t>
  </si>
  <si>
    <t>CU090</t>
  </si>
  <si>
    <t>CU091</t>
  </si>
  <si>
    <t>CU092</t>
  </si>
  <si>
    <t>CU093</t>
  </si>
  <si>
    <t>CU094</t>
  </si>
  <si>
    <t>CU095</t>
  </si>
  <si>
    <t>CU096</t>
  </si>
  <si>
    <t>CU097</t>
  </si>
  <si>
    <t>CU098</t>
  </si>
  <si>
    <t>CU099</t>
  </si>
  <si>
    <t>CU100</t>
  </si>
  <si>
    <t>CU101</t>
  </si>
  <si>
    <t>CU102</t>
  </si>
  <si>
    <t>CU103</t>
  </si>
  <si>
    <t>CU104</t>
  </si>
  <si>
    <t>CU105</t>
  </si>
  <si>
    <t>CU106</t>
  </si>
  <si>
    <t>CU107</t>
  </si>
  <si>
    <t>CU108</t>
  </si>
  <si>
    <t>CU109</t>
  </si>
  <si>
    <t>CU110</t>
  </si>
  <si>
    <t>CU111</t>
  </si>
  <si>
    <t>CU112</t>
  </si>
  <si>
    <t>CU113</t>
  </si>
  <si>
    <t>CU114</t>
  </si>
  <si>
    <t>CU115</t>
  </si>
  <si>
    <t>CU116</t>
  </si>
  <si>
    <t>CU117</t>
  </si>
  <si>
    <t>CU118</t>
  </si>
  <si>
    <t>CU119</t>
  </si>
  <si>
    <t>CU120</t>
  </si>
  <si>
    <t>CU121</t>
  </si>
  <si>
    <t>CU122</t>
  </si>
  <si>
    <t>CU123</t>
  </si>
  <si>
    <t>CU124</t>
  </si>
  <si>
    <t>CU125</t>
  </si>
  <si>
    <t>CU126</t>
  </si>
  <si>
    <t>CU127</t>
  </si>
  <si>
    <t>CU128</t>
  </si>
  <si>
    <t>CU129</t>
  </si>
  <si>
    <t>CU130</t>
  </si>
  <si>
    <t>CU131</t>
  </si>
  <si>
    <t>CU132</t>
  </si>
  <si>
    <t>CU133</t>
  </si>
  <si>
    <t>CU134</t>
  </si>
  <si>
    <t>CU135</t>
  </si>
  <si>
    <t>CU136</t>
  </si>
  <si>
    <t>CU137</t>
  </si>
  <si>
    <t>CU138</t>
  </si>
  <si>
    <t>CU139</t>
  </si>
  <si>
    <t>CU140</t>
  </si>
  <si>
    <t>CU141</t>
  </si>
  <si>
    <t>CU142</t>
  </si>
  <si>
    <t>CU143</t>
  </si>
  <si>
    <t>Etapa 1 T2</t>
  </si>
  <si>
    <t>Etapa  1 T2</t>
  </si>
  <si>
    <t>Parqueaderos E-1 T2</t>
  </si>
  <si>
    <t>Utiles E-1 T2</t>
  </si>
  <si>
    <t>Total E-1 T2</t>
  </si>
  <si>
    <t>Intereses x Mora ET-1 T2</t>
  </si>
  <si>
    <t>TOTAL ETAPA 1 T2</t>
  </si>
  <si>
    <t xml:space="preserve">ET-1 Torre 2 </t>
  </si>
  <si>
    <t>E-1 T2</t>
  </si>
  <si>
    <t>TOTAL E-1 T2</t>
  </si>
  <si>
    <t>Aptos. ET- 1 T2</t>
  </si>
  <si>
    <t>Parq. Sencillos ET- 1 T2</t>
  </si>
  <si>
    <t>Utiles ET- 1 T2</t>
  </si>
  <si>
    <t>Parq. Dobles ET- 1 T2</t>
  </si>
  <si>
    <t>Total Etapa 1 T2</t>
  </si>
  <si>
    <t>Aptos E-1 T2</t>
  </si>
  <si>
    <t>Total Aptos E-1 T2</t>
  </si>
  <si>
    <t>Total Parq. E-1 T2</t>
  </si>
  <si>
    <t>Tot. Utiles E-1 T2</t>
  </si>
  <si>
    <t> 0402</t>
  </si>
  <si>
    <t> 0403</t>
  </si>
  <si>
    <t> 0404</t>
  </si>
  <si>
    <t> 0405</t>
  </si>
  <si>
    <t> 0406</t>
  </si>
  <si>
    <t> 0501</t>
  </si>
  <si>
    <t> 0502</t>
  </si>
  <si>
    <t> 0503</t>
  </si>
  <si>
    <t> 0504</t>
  </si>
  <si>
    <t> 0505</t>
  </si>
  <si>
    <t> 0506</t>
  </si>
  <si>
    <t> 0601</t>
  </si>
  <si>
    <t> 0602</t>
  </si>
  <si>
    <t> 0603</t>
  </si>
  <si>
    <t> 0604</t>
  </si>
  <si>
    <t> 0605</t>
  </si>
  <si>
    <t> 0606</t>
  </si>
  <si>
    <t> 0701</t>
  </si>
  <si>
    <t> 0702</t>
  </si>
  <si>
    <t> 0703</t>
  </si>
  <si>
    <t> 0704</t>
  </si>
  <si>
    <t> 0705</t>
  </si>
  <si>
    <t> 0706</t>
  </si>
  <si>
    <t> 0801</t>
  </si>
  <si>
    <t> 0802</t>
  </si>
  <si>
    <t> 0803</t>
  </si>
  <si>
    <t> 0804</t>
  </si>
  <si>
    <t> 0805</t>
  </si>
  <si>
    <t> 0806</t>
  </si>
  <si>
    <t> 0901</t>
  </si>
  <si>
    <t> 0902</t>
  </si>
  <si>
    <t> 0903</t>
  </si>
  <si>
    <t> 0904</t>
  </si>
  <si>
    <t> 0905</t>
  </si>
  <si>
    <t> 0906</t>
  </si>
  <si>
    <t> 1001</t>
  </si>
  <si>
    <t> 1002</t>
  </si>
  <si>
    <t> 1003</t>
  </si>
  <si>
    <t> 1004</t>
  </si>
  <si>
    <t> 1005</t>
  </si>
  <si>
    <t> 1006</t>
  </si>
  <si>
    <t> 1101</t>
  </si>
  <si>
    <t> 1102</t>
  </si>
  <si>
    <t> 1103</t>
  </si>
  <si>
    <t> 1104</t>
  </si>
  <si>
    <t> 1105</t>
  </si>
  <si>
    <t> 1106</t>
  </si>
  <si>
    <t> 1201</t>
  </si>
  <si>
    <t> 1202</t>
  </si>
  <si>
    <t> 1203</t>
  </si>
  <si>
    <t> 1204</t>
  </si>
  <si>
    <t> 1205</t>
  </si>
  <si>
    <t> 1206</t>
  </si>
  <si>
    <t> 1301</t>
  </si>
  <si>
    <t> 1302</t>
  </si>
  <si>
    <t> 1303</t>
  </si>
  <si>
    <t> 1304</t>
  </si>
  <si>
    <t> 1305</t>
  </si>
  <si>
    <t> 1306</t>
  </si>
  <si>
    <t> 1401</t>
  </si>
  <si>
    <t> 1402</t>
  </si>
  <si>
    <t> 1403</t>
  </si>
  <si>
    <t> 1404</t>
  </si>
  <si>
    <t> 1405</t>
  </si>
  <si>
    <t> 1406</t>
  </si>
  <si>
    <t> 1501</t>
  </si>
  <si>
    <t> 1502</t>
  </si>
  <si>
    <t> 1503</t>
  </si>
  <si>
    <t> 1504</t>
  </si>
  <si>
    <t> 1505</t>
  </si>
  <si>
    <t> 1506</t>
  </si>
  <si>
    <t> 1601</t>
  </si>
  <si>
    <t> 1602</t>
  </si>
  <si>
    <t> 1603</t>
  </si>
  <si>
    <t> 1604</t>
  </si>
  <si>
    <t> 1605</t>
  </si>
  <si>
    <t> 1606</t>
  </si>
  <si>
    <t> 1701</t>
  </si>
  <si>
    <t> 1702</t>
  </si>
  <si>
    <t> 1703</t>
  </si>
  <si>
    <t> 1704</t>
  </si>
  <si>
    <t> 1705</t>
  </si>
  <si>
    <t> 1706</t>
  </si>
  <si>
    <t> 1801</t>
  </si>
  <si>
    <t> 1802</t>
  </si>
  <si>
    <t> 1803</t>
  </si>
  <si>
    <t> 1804</t>
  </si>
  <si>
    <t> 1805</t>
  </si>
  <si>
    <t> 1806</t>
  </si>
  <si>
    <t> 1901</t>
  </si>
  <si>
    <t> 1902</t>
  </si>
  <si>
    <t> 1903</t>
  </si>
  <si>
    <t> 1904</t>
  </si>
  <si>
    <t> 1905</t>
  </si>
  <si>
    <t> 1906</t>
  </si>
  <si>
    <t> 2001</t>
  </si>
  <si>
    <t> 2002</t>
  </si>
  <si>
    <t> 2003</t>
  </si>
  <si>
    <t> 2004</t>
  </si>
  <si>
    <t> 2005</t>
  </si>
  <si>
    <t> 2006</t>
  </si>
  <si>
    <t> 2101</t>
  </si>
  <si>
    <t> 2102</t>
  </si>
  <si>
    <t> 2103</t>
  </si>
  <si>
    <t> 2104</t>
  </si>
  <si>
    <t> 2105</t>
  </si>
  <si>
    <t> 2106</t>
  </si>
  <si>
    <t> 2201</t>
  </si>
  <si>
    <t> 2202</t>
  </si>
  <si>
    <t> 2203</t>
  </si>
  <si>
    <t> 2204</t>
  </si>
  <si>
    <t> 2205</t>
  </si>
  <si>
    <t> 2206</t>
  </si>
  <si>
    <t> 2301</t>
  </si>
  <si>
    <t> 2302</t>
  </si>
  <si>
    <t> 2303</t>
  </si>
  <si>
    <t> 2304</t>
  </si>
  <si>
    <t> 2305</t>
  </si>
  <si>
    <t> 2306</t>
  </si>
  <si>
    <t> 2401</t>
  </si>
  <si>
    <t> 2402</t>
  </si>
  <si>
    <t> 2403</t>
  </si>
  <si>
    <t> 2404</t>
  </si>
  <si>
    <t> 2405</t>
  </si>
  <si>
    <t> 2406</t>
  </si>
  <si>
    <t> 2501</t>
  </si>
  <si>
    <t> 2502</t>
  </si>
  <si>
    <t> 2503</t>
  </si>
  <si>
    <t> 2504</t>
  </si>
  <si>
    <t> 2505</t>
  </si>
  <si>
    <t> 2506</t>
  </si>
  <si>
    <t> 2601</t>
  </si>
  <si>
    <t> 2602</t>
  </si>
  <si>
    <t> 2603</t>
  </si>
  <si>
    <t> 2604</t>
  </si>
  <si>
    <t> 2605</t>
  </si>
  <si>
    <t> 2606</t>
  </si>
  <si>
    <t> 2701</t>
  </si>
  <si>
    <t> 2702</t>
  </si>
  <si>
    <t> 2703</t>
  </si>
  <si>
    <t> 2704</t>
  </si>
  <si>
    <t> 2705</t>
  </si>
  <si>
    <t> 2706</t>
  </si>
  <si>
    <t>V</t>
  </si>
  <si>
    <t>APT-0405</t>
  </si>
  <si>
    <t>CORZO CLAUDIA</t>
  </si>
  <si>
    <t>Crédito</t>
  </si>
  <si>
    <t>APT-0701</t>
  </si>
  <si>
    <t>VELEZ CASTAÑO DIANA CRISTINA</t>
  </si>
  <si>
    <t>APT-0706</t>
  </si>
  <si>
    <t>RESTREPO MEJIA SANTIAGO</t>
  </si>
  <si>
    <t>APT-0901</t>
  </si>
  <si>
    <t>ZAPATA MARIN VALERIA</t>
  </si>
  <si>
    <t>APT-0906</t>
  </si>
  <si>
    <t>CALDERON VILLEGAS DAVID</t>
  </si>
  <si>
    <t>APT-1002</t>
  </si>
  <si>
    <t>ALVAREZ CARMONA SANTIAGO</t>
  </si>
  <si>
    <t>APT-1004</t>
  </si>
  <si>
    <t>SOTO SANTIAGO</t>
  </si>
  <si>
    <t>APT-1101</t>
  </si>
  <si>
    <t>VELEZ MALDONADO MAURICIO</t>
  </si>
  <si>
    <t>APT-1503</t>
  </si>
  <si>
    <t>ACEVEDO ALVAREZ RUBIAN ANDRES</t>
  </si>
  <si>
    <t>APT-1704</t>
  </si>
  <si>
    <t>MONSALVE MARIN ANGELA JEANETH</t>
  </si>
  <si>
    <t>APT-1706</t>
  </si>
  <si>
    <t>LONDOÑO VELASQUEZ ALEJANDRO</t>
  </si>
  <si>
    <t>APT-2004</t>
  </si>
  <si>
    <t>MARIN MARIN WILLIAM</t>
  </si>
  <si>
    <t>APT-2201</t>
  </si>
  <si>
    <t>ENCINALES LUIS FERNANDO</t>
  </si>
  <si>
    <t>Ventas Etapa 1 Torre 2</t>
  </si>
  <si>
    <t>Ventas Etapa 2 Torre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</si>
</sst>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&quot;$&quot;#,##0;[Red]\-&quot;$&quot;#,##0"/>
    <numFmt numFmtId="167" formatCode="&quot;$&quot;#,##0.00;[Red]\-&quot;$&quot;#,##0.00"/>
    <numFmt numFmtId="168" formatCode="_-* #,##0.00\ _$_-;\-* #,##0.00\ _$_-;_-* &quot;-&quot;??\ _$_-;_-@_-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</numFmts>
  <fonts count="2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4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Arial"/>
      <family val="2"/>
    </font>
    <font>
      <sz val="10"/>
      <color indexed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b/>
      <sz val="16"/>
      <color rgb="FFBBBDC0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</fills>
  <borders count="98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 style="hair">
        <color theme="0" tint="-0.24994659260841701"/>
      </left>
      <right/>
      <top/>
      <bottom/>
      <diagonal/>
    </border>
    <border>
      <left style="hair">
        <color indexed="22"/>
      </left>
      <right style="hair">
        <color indexed="22"/>
      </right>
      <top/>
      <bottom style="thin">
        <color indexed="64"/>
      </bottom>
      <diagonal/>
    </border>
  </borders>
  <cellStyleXfs count="45440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42" applyNumberFormat="0" applyAlignment="0" applyProtection="0"/>
    <xf numFmtId="0" fontId="87" fillId="27" borderId="43" applyNumberFormat="0" applyAlignment="0" applyProtection="0"/>
    <xf numFmtId="0" fontId="88" fillId="0" borderId="44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42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8" fontId="55" fillId="0" borderId="0" applyFont="0" applyFill="0" applyBorder="0" applyAlignment="0" applyProtection="0"/>
    <xf numFmtId="168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8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5" applyNumberFormat="0" applyFont="0" applyAlignment="0" applyProtection="0"/>
    <xf numFmtId="0" fontId="83" fillId="37" borderId="45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6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7" applyNumberFormat="0" applyFill="0" applyAlignment="0" applyProtection="0"/>
    <xf numFmtId="0" fontId="89" fillId="0" borderId="48" applyNumberFormat="0" applyFill="0" applyAlignment="0" applyProtection="0"/>
    <xf numFmtId="0" fontId="99" fillId="0" borderId="49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5" applyNumberFormat="0" applyFont="0" applyAlignment="0" applyProtection="0"/>
    <xf numFmtId="0" fontId="54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165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5" applyNumberFormat="0" applyFont="0" applyAlignment="0" applyProtection="0"/>
    <xf numFmtId="0" fontId="53" fillId="37" borderId="45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5" applyNumberFormat="0" applyFont="0" applyAlignment="0" applyProtection="0"/>
    <xf numFmtId="0" fontId="52" fillId="37" borderId="45" applyNumberFormat="0" applyFont="0" applyAlignment="0" applyProtection="0"/>
    <xf numFmtId="0" fontId="114" fillId="0" borderId="52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8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5" applyNumberFormat="0" applyFont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8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5" applyNumberFormat="0" applyFont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55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0" fontId="41" fillId="37" borderId="45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5" applyNumberFormat="0" applyFont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5" fontId="41" fillId="0" borderId="0" applyFont="0" applyFill="0" applyBorder="0" applyAlignment="0" applyProtection="0"/>
    <xf numFmtId="165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</cellStyleXfs>
  <cellXfs count="746">
    <xf numFmtId="0" fontId="0" fillId="0" borderId="0" xfId="0"/>
    <xf numFmtId="0" fontId="71" fillId="2" borderId="0" xfId="0" applyFont="1" applyFill="1" applyAlignment="1">
      <alignment vertical="center"/>
    </xf>
    <xf numFmtId="166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6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6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6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6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6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6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6" fontId="63" fillId="5" borderId="14" xfId="59" applyNumberFormat="1" applyFont="1" applyFill="1" applyBorder="1" applyAlignment="1">
      <alignment vertical="center"/>
    </xf>
    <xf numFmtId="166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6" fontId="101" fillId="2" borderId="0" xfId="59" applyNumberFormat="1" applyFont="1" applyFill="1" applyAlignment="1">
      <alignment vertical="center"/>
    </xf>
    <xf numFmtId="166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2" borderId="0" xfId="59" applyNumberFormat="1" applyFill="1" applyAlignment="1">
      <alignment horizontal="left" vertical="center"/>
    </xf>
    <xf numFmtId="0" fontId="64" fillId="43" borderId="0" xfId="59" applyFont="1" applyFill="1" applyAlignment="1">
      <alignment vertical="center"/>
    </xf>
    <xf numFmtId="166" fontId="64" fillId="43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4" borderId="0" xfId="0" applyNumberFormat="1" applyFont="1" applyFill="1" applyAlignment="1">
      <alignment vertical="center"/>
    </xf>
    <xf numFmtId="166" fontId="103" fillId="45" borderId="0" xfId="0" applyNumberFormat="1" applyFont="1" applyFill="1" applyAlignment="1">
      <alignment vertical="center"/>
    </xf>
    <xf numFmtId="3" fontId="103" fillId="46" borderId="0" xfId="0" applyNumberFormat="1" applyFont="1" applyFill="1" applyAlignment="1">
      <alignment horizontal="center" vertical="center"/>
    </xf>
    <xf numFmtId="166" fontId="103" fillId="46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5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5" borderId="0" xfId="0" applyNumberFormat="1" applyFont="1" applyFill="1" applyAlignment="1">
      <alignment horizontal="center" vertical="center"/>
    </xf>
    <xf numFmtId="0" fontId="100" fillId="45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6" fontId="104" fillId="2" borderId="0" xfId="0" applyNumberFormat="1" applyFont="1" applyFill="1" applyAlignment="1">
      <alignment vertical="center"/>
    </xf>
    <xf numFmtId="166" fontId="103" fillId="2" borderId="0" xfId="0" applyNumberFormat="1" applyFont="1" applyFill="1" applyAlignment="1">
      <alignment vertical="center"/>
    </xf>
    <xf numFmtId="0" fontId="66" fillId="38" borderId="50" xfId="0" applyFont="1" applyFill="1" applyBorder="1" applyAlignment="1">
      <alignment horizontal="center" vertical="center" wrapText="1"/>
    </xf>
    <xf numFmtId="0" fontId="66" fillId="38" borderId="50" xfId="0" applyFont="1" applyFill="1" applyBorder="1" applyAlignment="1">
      <alignment horizontal="center" vertical="center" wrapText="1" shrinkToFit="1"/>
    </xf>
    <xf numFmtId="174" fontId="71" fillId="44" borderId="50" xfId="0" applyNumberFormat="1" applyFont="1" applyFill="1" applyBorder="1" applyAlignment="1">
      <alignment vertical="center"/>
    </xf>
    <xf numFmtId="176" fontId="74" fillId="2" borderId="50" xfId="0" applyNumberFormat="1" applyFont="1" applyFill="1" applyBorder="1" applyAlignment="1">
      <alignment vertical="center"/>
    </xf>
    <xf numFmtId="0" fontId="70" fillId="2" borderId="50" xfId="0" applyFont="1" applyFill="1" applyBorder="1" applyAlignment="1">
      <alignment horizontal="center" vertical="center" wrapText="1" shrinkToFit="1"/>
    </xf>
    <xf numFmtId="176" fontId="71" fillId="2" borderId="50" xfId="47" applyNumberFormat="1" applyFont="1" applyFill="1" applyBorder="1" applyAlignment="1">
      <alignment horizontal="center" vertical="center" wrapText="1"/>
    </xf>
    <xf numFmtId="0" fontId="71" fillId="2" borderId="50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50" xfId="0" applyNumberFormat="1" applyFont="1" applyFill="1" applyBorder="1" applyAlignment="1">
      <alignment horizontal="center" vertical="center" wrapText="1"/>
    </xf>
    <xf numFmtId="176" fontId="71" fillId="2" borderId="50" xfId="0" applyNumberFormat="1" applyFont="1" applyFill="1" applyBorder="1" applyAlignment="1">
      <alignment vertical="center"/>
    </xf>
    <xf numFmtId="174" fontId="103" fillId="46" borderId="0" xfId="0" applyNumberFormat="1" applyFont="1" applyFill="1" applyAlignment="1">
      <alignment vertical="center"/>
    </xf>
    <xf numFmtId="174" fontId="106" fillId="46" borderId="0" xfId="0" applyNumberFormat="1" applyFont="1" applyFill="1" applyAlignment="1">
      <alignment horizontal="center" vertical="center"/>
    </xf>
    <xf numFmtId="174" fontId="103" fillId="44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5" borderId="0" xfId="59" applyFont="1" applyFill="1" applyAlignment="1">
      <alignment horizontal="center" vertical="center"/>
    </xf>
    <xf numFmtId="174" fontId="108" fillId="45" borderId="0" xfId="59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103" fillId="45" borderId="0" xfId="0" applyNumberFormat="1" applyFont="1" applyFill="1" applyAlignment="1">
      <alignment vertical="center"/>
    </xf>
    <xf numFmtId="176" fontId="64" fillId="43" borderId="0" xfId="59" applyNumberFormat="1" applyFont="1" applyFill="1" applyAlignment="1">
      <alignment vertical="center"/>
    </xf>
    <xf numFmtId="0" fontId="0" fillId="40" borderId="0" xfId="0" applyFill="1"/>
    <xf numFmtId="10" fontId="102" fillId="49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6" fontId="65" fillId="46" borderId="0" xfId="0" applyNumberFormat="1" applyFont="1" applyFill="1" applyAlignment="1">
      <alignment vertical="center"/>
    </xf>
    <xf numFmtId="166" fontId="65" fillId="45" borderId="0" xfId="0" applyNumberFormat="1" applyFont="1" applyFill="1" applyAlignment="1">
      <alignment vertical="center"/>
    </xf>
    <xf numFmtId="166" fontId="55" fillId="43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50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6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50" xfId="0" applyNumberFormat="1" applyFont="1" applyFill="1" applyBorder="1" applyAlignment="1">
      <alignment horizontal="center" vertical="center" wrapText="1"/>
    </xf>
    <xf numFmtId="176" fontId="110" fillId="2" borderId="50" xfId="47" applyNumberFormat="1" applyFont="1" applyFill="1" applyBorder="1" applyAlignment="1">
      <alignment horizontal="center" vertical="center" wrapText="1"/>
    </xf>
    <xf numFmtId="166" fontId="111" fillId="46" borderId="0" xfId="0" applyNumberFormat="1" applyFont="1" applyFill="1" applyAlignment="1">
      <alignment vertical="center"/>
    </xf>
    <xf numFmtId="166" fontId="111" fillId="45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6" fontId="101" fillId="43" borderId="0" xfId="59" applyNumberFormat="1" applyFont="1" applyFill="1" applyAlignment="1">
      <alignment vertical="center"/>
    </xf>
    <xf numFmtId="166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50" xfId="47" applyNumberFormat="1" applyFont="1" applyFill="1" applyBorder="1" applyAlignment="1">
      <alignment vertical="center" wrapText="1"/>
    </xf>
    <xf numFmtId="166" fontId="103" fillId="46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116" fillId="0" borderId="0" xfId="45424" applyFont="1" applyAlignment="1">
      <alignment vertical="center"/>
    </xf>
    <xf numFmtId="0" fontId="117" fillId="53" borderId="0" xfId="45424" applyFont="1" applyFill="1" applyAlignment="1">
      <alignment horizontal="center" vertical="center" wrapText="1"/>
    </xf>
    <xf numFmtId="0" fontId="119" fillId="53" borderId="0" xfId="45424" applyFont="1" applyFill="1" applyAlignment="1">
      <alignment vertical="center" wrapText="1"/>
    </xf>
    <xf numFmtId="0" fontId="117" fillId="53" borderId="0" xfId="45424" applyFont="1" applyFill="1" applyAlignment="1">
      <alignment vertical="center" wrapText="1"/>
    </xf>
    <xf numFmtId="0" fontId="116" fillId="0" borderId="59" xfId="45424" applyFont="1" applyBorder="1" applyAlignment="1">
      <alignment vertical="center"/>
    </xf>
    <xf numFmtId="3" fontId="116" fillId="0" borderId="59" xfId="45424" applyNumberFormat="1" applyFont="1" applyBorder="1" applyAlignment="1">
      <alignment horizontal="right" vertical="center"/>
    </xf>
    <xf numFmtId="0" fontId="116" fillId="0" borderId="59" xfId="45424" applyFont="1" applyBorder="1" applyAlignment="1">
      <alignment horizontal="right" vertical="center"/>
    </xf>
    <xf numFmtId="0" fontId="118" fillId="0" borderId="59" xfId="45424" applyFont="1" applyBorder="1" applyAlignment="1">
      <alignment vertical="center"/>
    </xf>
    <xf numFmtId="3" fontId="118" fillId="0" borderId="59" xfId="45424" applyNumberFormat="1" applyFont="1" applyBorder="1" applyAlignment="1">
      <alignment horizontal="right" vertic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39" borderId="0" xfId="59" applyFont="1" applyFill="1" applyAlignment="1" applyProtection="1">
      <alignment horizontal="left" indent="2"/>
      <protection locked="0"/>
    </xf>
    <xf numFmtId="3" fontId="124" fillId="39" borderId="67" xfId="59" applyNumberFormat="1" applyFont="1" applyFill="1" applyBorder="1" applyAlignment="1">
      <alignment horizontal="center" vertical="center"/>
    </xf>
    <xf numFmtId="170" fontId="125" fillId="39" borderId="0" xfId="59" applyNumberFormat="1" applyFont="1" applyFill="1" applyAlignment="1" applyProtection="1">
      <alignment horizontal="left" vertical="center"/>
      <protection locked="0"/>
    </xf>
    <xf numFmtId="0" fontId="126" fillId="39" borderId="0" xfId="45431" applyFont="1" applyFill="1" applyProtection="1">
      <protection locked="0"/>
    </xf>
    <xf numFmtId="181" fontId="127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29" fillId="39" borderId="0" xfId="59" applyFont="1" applyFill="1" applyProtection="1">
      <protection locked="0"/>
    </xf>
    <xf numFmtId="0" fontId="131" fillId="54" borderId="0" xfId="59" applyFont="1" applyFill="1" applyAlignment="1" applyProtection="1">
      <alignment horizontal="center" vertical="center"/>
      <protection locked="0"/>
    </xf>
    <xf numFmtId="0" fontId="132" fillId="39" borderId="0" xfId="59" applyFont="1" applyFill="1" applyProtection="1">
      <protection locked="0"/>
    </xf>
    <xf numFmtId="3" fontId="133" fillId="39" borderId="67" xfId="59" applyNumberFormat="1" applyFont="1" applyFill="1" applyBorder="1" applyProtection="1">
      <protection locked="0"/>
    </xf>
    <xf numFmtId="180" fontId="134" fillId="39" borderId="67" xfId="45432" applyNumberFormat="1" applyFont="1" applyFill="1" applyBorder="1" applyProtection="1">
      <protection locked="0"/>
    </xf>
    <xf numFmtId="9" fontId="134" fillId="39" borderId="67" xfId="45433" applyFont="1" applyFill="1" applyBorder="1" applyAlignment="1" applyProtection="1">
      <alignment horizontal="center"/>
      <protection locked="0"/>
    </xf>
    <xf numFmtId="0" fontId="135" fillId="39" borderId="0" xfId="59" applyFont="1" applyFill="1" applyProtection="1">
      <protection locked="0"/>
    </xf>
    <xf numFmtId="0" fontId="137" fillId="38" borderId="50" xfId="59" applyFont="1" applyFill="1" applyBorder="1" applyAlignment="1">
      <alignment horizontal="center" vertical="center" wrapText="1"/>
    </xf>
    <xf numFmtId="0" fontId="137" fillId="38" borderId="50" xfId="59" applyFont="1" applyFill="1" applyBorder="1" applyAlignment="1">
      <alignment horizontal="center" vertical="center" wrapText="1" shrinkToFit="1"/>
    </xf>
    <xf numFmtId="176" fontId="138" fillId="2" borderId="50" xfId="54" applyNumberFormat="1" applyFont="1" applyFill="1" applyBorder="1" applyAlignment="1">
      <alignment horizontal="center" vertical="center"/>
    </xf>
    <xf numFmtId="176" fontId="139" fillId="38" borderId="50" xfId="54" applyNumberFormat="1" applyFont="1" applyFill="1" applyBorder="1" applyAlignment="1">
      <alignment vertical="center"/>
    </xf>
    <xf numFmtId="0" fontId="134" fillId="39" borderId="0" xfId="59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41" fillId="39" borderId="0" xfId="0" applyFont="1" applyFill="1" applyAlignment="1">
      <alignment vertical="center"/>
    </xf>
    <xf numFmtId="0" fontId="140" fillId="39" borderId="0" xfId="0" applyFont="1" applyFill="1" applyAlignment="1">
      <alignment horizontal="center" vertical="center"/>
    </xf>
    <xf numFmtId="0" fontId="140" fillId="0" borderId="0" xfId="0" applyFont="1" applyAlignment="1">
      <alignment vertical="center"/>
    </xf>
    <xf numFmtId="0" fontId="142" fillId="2" borderId="0" xfId="0" applyFont="1" applyFill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2" fillId="39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0" fillId="2" borderId="0" xfId="0" applyFont="1" applyFill="1" applyAlignment="1">
      <alignment horizontal="center" vertical="center"/>
    </xf>
    <xf numFmtId="0" fontId="143" fillId="2" borderId="0" xfId="0" applyFont="1" applyFill="1" applyAlignment="1">
      <alignment horizontal="center" vertical="center"/>
    </xf>
    <xf numFmtId="166" fontId="144" fillId="2" borderId="0" xfId="0" applyNumberFormat="1" applyFont="1" applyFill="1" applyAlignment="1">
      <alignment horizontal="center" vertical="center"/>
    </xf>
    <xf numFmtId="0" fontId="145" fillId="2" borderId="0" xfId="43" applyFont="1" applyFill="1" applyAlignment="1" applyProtection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34" fillId="2" borderId="0" xfId="0" applyFont="1" applyFill="1" applyAlignment="1">
      <alignment vertical="center"/>
    </xf>
    <xf numFmtId="0" fontId="134" fillId="39" borderId="0" xfId="0" applyFont="1" applyFill="1" applyAlignment="1">
      <alignment vertical="center"/>
    </xf>
    <xf numFmtId="166" fontId="134" fillId="2" borderId="0" xfId="0" applyNumberFormat="1" applyFont="1" applyFill="1" applyAlignment="1">
      <alignment vertical="center"/>
    </xf>
    <xf numFmtId="0" fontId="147" fillId="2" borderId="0" xfId="0" applyFont="1" applyFill="1" applyAlignment="1">
      <alignment vertical="center"/>
    </xf>
    <xf numFmtId="0" fontId="148" fillId="39" borderId="0" xfId="0" applyFont="1" applyFill="1" applyAlignment="1">
      <alignment horizontal="center" vertical="center"/>
    </xf>
    <xf numFmtId="0" fontId="134" fillId="0" borderId="0" xfId="0" applyFont="1" applyAlignment="1">
      <alignment vertical="center"/>
    </xf>
    <xf numFmtId="0" fontId="149" fillId="38" borderId="0" xfId="0" applyFont="1" applyFill="1" applyAlignment="1">
      <alignment horizontal="center" vertical="center"/>
    </xf>
    <xf numFmtId="0" fontId="150" fillId="39" borderId="0" xfId="0" applyFont="1" applyFill="1" applyAlignment="1">
      <alignment horizontal="center" vertical="center" wrapText="1"/>
    </xf>
    <xf numFmtId="0" fontId="148" fillId="39" borderId="50" xfId="0" applyFont="1" applyFill="1" applyBorder="1" applyAlignment="1">
      <alignment horizontal="center" vertical="center" wrapText="1"/>
    </xf>
    <xf numFmtId="176" fontId="138" fillId="38" borderId="50" xfId="47" applyNumberFormat="1" applyFont="1" applyFill="1" applyBorder="1" applyAlignment="1">
      <alignment vertical="center"/>
    </xf>
    <xf numFmtId="166" fontId="148" fillId="39" borderId="50" xfId="0" applyNumberFormat="1" applyFont="1" applyFill="1" applyBorder="1" applyAlignment="1">
      <alignment horizontal="center" vertical="center" wrapText="1"/>
    </xf>
    <xf numFmtId="3" fontId="148" fillId="39" borderId="50" xfId="0" applyNumberFormat="1" applyFont="1" applyFill="1" applyBorder="1" applyAlignment="1">
      <alignment horizontal="center" vertical="center" wrapText="1"/>
    </xf>
    <xf numFmtId="174" fontId="134" fillId="2" borderId="0" xfId="0" applyNumberFormat="1" applyFont="1" applyFill="1" applyAlignment="1">
      <alignment vertical="center"/>
    </xf>
    <xf numFmtId="174" fontId="148" fillId="2" borderId="0" xfId="0" applyNumberFormat="1" applyFont="1" applyFill="1" applyAlignment="1">
      <alignment horizontal="left" vertical="center"/>
    </xf>
    <xf numFmtId="174" fontId="138" fillId="2" borderId="0" xfId="0" applyNumberFormat="1" applyFont="1" applyFill="1" applyAlignment="1">
      <alignment vertical="center"/>
    </xf>
    <xf numFmtId="176" fontId="138" fillId="2" borderId="50" xfId="47" applyNumberFormat="1" applyFont="1" applyFill="1" applyBorder="1" applyAlignment="1">
      <alignment horizontal="center" vertical="center"/>
    </xf>
    <xf numFmtId="174" fontId="134" fillId="39" borderId="0" xfId="0" applyNumberFormat="1" applyFont="1" applyFill="1" applyAlignment="1">
      <alignment vertical="center"/>
    </xf>
    <xf numFmtId="174" fontId="134" fillId="0" borderId="0" xfId="0" applyNumberFormat="1" applyFont="1" applyAlignment="1">
      <alignment vertical="center"/>
    </xf>
    <xf numFmtId="176" fontId="139" fillId="38" borderId="50" xfId="47" applyNumberFormat="1" applyFont="1" applyFill="1" applyBorder="1" applyAlignment="1">
      <alignment vertical="center"/>
    </xf>
    <xf numFmtId="3" fontId="124" fillId="39" borderId="0" xfId="0" applyNumberFormat="1" applyFont="1" applyFill="1" applyAlignment="1">
      <alignment horizontal="center" vertical="center"/>
    </xf>
    <xf numFmtId="176" fontId="124" fillId="39" borderId="0" xfId="0" applyNumberFormat="1" applyFont="1" applyFill="1" applyAlignment="1">
      <alignment horizontal="center" vertical="center"/>
    </xf>
    <xf numFmtId="174" fontId="151" fillId="39" borderId="0" xfId="0" applyNumberFormat="1" applyFont="1" applyFill="1" applyAlignment="1">
      <alignment horizontal="center" vertical="center"/>
    </xf>
    <xf numFmtId="174" fontId="138" fillId="39" borderId="0" xfId="0" applyNumberFormat="1" applyFont="1" applyFill="1" applyAlignment="1">
      <alignment vertical="center"/>
    </xf>
    <xf numFmtId="166" fontId="134" fillId="39" borderId="0" xfId="0" applyNumberFormat="1" applyFont="1" applyFill="1" applyAlignment="1">
      <alignment vertical="center"/>
    </xf>
    <xf numFmtId="166" fontId="124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horizontal="left" vertical="center"/>
    </xf>
    <xf numFmtId="174" fontId="148" fillId="2" borderId="0" xfId="0" applyNumberFormat="1" applyFont="1" applyFill="1" applyAlignment="1">
      <alignment vertical="center"/>
    </xf>
    <xf numFmtId="176" fontId="138" fillId="2" borderId="0" xfId="47" applyNumberFormat="1" applyFont="1" applyFill="1" applyAlignment="1">
      <alignment horizontal="center" vertical="center"/>
    </xf>
    <xf numFmtId="176" fontId="138" fillId="2" borderId="0" xfId="47" applyNumberFormat="1" applyFont="1" applyFill="1" applyAlignment="1">
      <alignment vertical="center"/>
    </xf>
    <xf numFmtId="176" fontId="139" fillId="39" borderId="0" xfId="47" applyNumberFormat="1" applyFont="1" applyFill="1" applyAlignment="1">
      <alignment vertical="center"/>
    </xf>
    <xf numFmtId="166" fontId="148" fillId="39" borderId="0" xfId="0" applyNumberFormat="1" applyFont="1" applyFill="1" applyAlignment="1">
      <alignment vertical="center"/>
    </xf>
    <xf numFmtId="174" fontId="95" fillId="39" borderId="0" xfId="0" applyNumberFormat="1" applyFont="1" applyFill="1" applyAlignment="1">
      <alignment vertical="center"/>
    </xf>
    <xf numFmtId="166" fontId="152" fillId="2" borderId="0" xfId="0" applyNumberFormat="1" applyFont="1" applyFill="1" applyAlignment="1">
      <alignment vertical="center"/>
    </xf>
    <xf numFmtId="174" fontId="134" fillId="2" borderId="0" xfId="0" applyNumberFormat="1" applyFont="1" applyFill="1" applyAlignment="1">
      <alignment horizontal="left" vertical="center"/>
    </xf>
    <xf numFmtId="176" fontId="138" fillId="2" borderId="58" xfId="47" applyNumberFormat="1" applyFont="1" applyFill="1" applyBorder="1" applyAlignment="1">
      <alignment horizontal="center" vertical="center"/>
    </xf>
    <xf numFmtId="176" fontId="139" fillId="38" borderId="58" xfId="47" applyNumberFormat="1" applyFont="1" applyFill="1" applyBorder="1" applyAlignment="1">
      <alignment vertical="center"/>
    </xf>
    <xf numFmtId="176" fontId="84" fillId="39" borderId="58" xfId="47" applyNumberFormat="1" applyFont="1" applyFill="1" applyBorder="1" applyAlignment="1">
      <alignment horizontal="center" vertical="center"/>
    </xf>
    <xf numFmtId="176" fontId="138" fillId="2" borderId="63" xfId="47" applyNumberFormat="1" applyFont="1" applyFill="1" applyBorder="1" applyAlignment="1">
      <alignment horizontal="center" vertical="center"/>
    </xf>
    <xf numFmtId="0" fontId="149" fillId="2" borderId="0" xfId="0" applyFont="1" applyFill="1" applyAlignment="1">
      <alignment vertical="center"/>
    </xf>
    <xf numFmtId="3" fontId="149" fillId="2" borderId="0" xfId="0" applyNumberFormat="1" applyFont="1" applyFill="1" applyAlignment="1">
      <alignment horizontal="center" vertical="center"/>
    </xf>
    <xf numFmtId="173" fontId="149" fillId="2" borderId="0" xfId="0" applyNumberFormat="1" applyFont="1" applyFill="1" applyAlignment="1">
      <alignment vertical="center"/>
    </xf>
    <xf numFmtId="173" fontId="154" fillId="2" borderId="0" xfId="0" applyNumberFormat="1" applyFont="1" applyFill="1" applyAlignment="1">
      <alignment vertical="center"/>
    </xf>
    <xf numFmtId="166" fontId="149" fillId="2" borderId="0" xfId="0" applyNumberFormat="1" applyFont="1" applyFill="1" applyAlignment="1">
      <alignment vertical="center"/>
    </xf>
    <xf numFmtId="3" fontId="155" fillId="39" borderId="0" xfId="0" applyNumberFormat="1" applyFont="1" applyFill="1" applyAlignment="1">
      <alignment horizontal="center" vertical="center"/>
    </xf>
    <xf numFmtId="166" fontId="149" fillId="39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0" fontId="152" fillId="39" borderId="0" xfId="0" applyFont="1" applyFill="1" applyAlignment="1">
      <alignment vertical="center"/>
    </xf>
    <xf numFmtId="173" fontId="150" fillId="39" borderId="0" xfId="0" applyNumberFormat="1" applyFont="1" applyFill="1" applyAlignment="1">
      <alignment vertical="center"/>
    </xf>
    <xf numFmtId="166" fontId="152" fillId="2" borderId="66" xfId="0" applyNumberFormat="1" applyFont="1" applyFill="1" applyBorder="1" applyAlignment="1">
      <alignment vertical="center"/>
    </xf>
    <xf numFmtId="0" fontId="152" fillId="39" borderId="0" xfId="0" applyFont="1" applyFill="1" applyAlignment="1">
      <alignment horizontal="center" vertical="center"/>
    </xf>
    <xf numFmtId="173" fontId="152" fillId="39" borderId="0" xfId="0" applyNumberFormat="1" applyFont="1" applyFill="1" applyAlignment="1">
      <alignment vertical="center"/>
    </xf>
    <xf numFmtId="173" fontId="152" fillId="2" borderId="0" xfId="0" applyNumberFormat="1" applyFont="1" applyFill="1" applyAlignment="1">
      <alignment vertical="center"/>
    </xf>
    <xf numFmtId="9" fontId="148" fillId="39" borderId="57" xfId="73" applyFont="1" applyFill="1" applyBorder="1" applyAlignment="1">
      <alignment horizontal="center" vertical="center"/>
    </xf>
    <xf numFmtId="174" fontId="148" fillId="39" borderId="0" xfId="0" applyNumberFormat="1" applyFont="1" applyFill="1" applyAlignment="1">
      <alignment vertical="center" wrapText="1"/>
    </xf>
    <xf numFmtId="174" fontId="148" fillId="2" borderId="0" xfId="0" applyNumberFormat="1" applyFont="1" applyFill="1" applyAlignment="1">
      <alignment horizontal="center" vertical="center" wrapText="1"/>
    </xf>
    <xf numFmtId="174" fontId="155" fillId="39" borderId="0" xfId="0" applyNumberFormat="1" applyFont="1" applyFill="1" applyAlignment="1">
      <alignment vertical="center" wrapText="1"/>
    </xf>
    <xf numFmtId="174" fontId="149" fillId="39" borderId="0" xfId="0" applyNumberFormat="1" applyFont="1" applyFill="1" applyAlignment="1">
      <alignment vertical="center" wrapText="1"/>
    </xf>
    <xf numFmtId="176" fontId="152" fillId="2" borderId="0" xfId="0" applyNumberFormat="1" applyFont="1" applyFill="1" applyAlignment="1">
      <alignment vertical="center"/>
    </xf>
    <xf numFmtId="174" fontId="155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vertical="center"/>
    </xf>
    <xf numFmtId="0" fontId="152" fillId="0" borderId="0" xfId="0" applyFont="1" applyAlignment="1">
      <alignment vertical="center"/>
    </xf>
    <xf numFmtId="174" fontId="152" fillId="39" borderId="0" xfId="0" applyNumberFormat="1" applyFont="1" applyFill="1" applyAlignment="1">
      <alignment vertical="center"/>
    </xf>
    <xf numFmtId="0" fontId="141" fillId="0" borderId="0" xfId="0" applyFont="1" applyAlignment="1">
      <alignment vertical="center"/>
    </xf>
    <xf numFmtId="0" fontId="141" fillId="39" borderId="0" xfId="0" applyFont="1" applyFill="1" applyAlignment="1">
      <alignment horizontal="center" vertical="center"/>
    </xf>
    <xf numFmtId="176" fontId="152" fillId="39" borderId="0" xfId="47" applyNumberFormat="1" applyFont="1" applyFill="1" applyAlignment="1">
      <alignment vertical="center"/>
    </xf>
    <xf numFmtId="176" fontId="95" fillId="0" borderId="50" xfId="47" applyNumberFormat="1" applyFont="1" applyBorder="1" applyAlignment="1">
      <alignment vertical="center"/>
    </xf>
    <xf numFmtId="176" fontId="152" fillId="39" borderId="0" xfId="0" applyNumberFormat="1" applyFont="1" applyFill="1" applyAlignment="1">
      <alignment vertical="center"/>
    </xf>
    <xf numFmtId="174" fontId="134" fillId="2" borderId="0" xfId="59" applyNumberFormat="1" applyFont="1" applyFill="1" applyAlignment="1">
      <alignment vertical="center"/>
    </xf>
    <xf numFmtId="0" fontId="140" fillId="39" borderId="0" xfId="59" applyFont="1" applyFill="1" applyAlignment="1">
      <alignment horizontal="center" vertical="center"/>
    </xf>
    <xf numFmtId="0" fontId="134" fillId="2" borderId="0" xfId="59" applyFont="1" applyFill="1" applyAlignment="1">
      <alignment vertical="center"/>
    </xf>
    <xf numFmtId="174" fontId="134" fillId="0" borderId="0" xfId="59" applyNumberFormat="1" applyFont="1" applyAlignment="1">
      <alignment vertical="center"/>
    </xf>
    <xf numFmtId="176" fontId="124" fillId="38" borderId="53" xfId="59" applyNumberFormat="1" applyFont="1" applyFill="1" applyBorder="1" applyAlignment="1">
      <alignment horizontal="center" vertical="center"/>
    </xf>
    <xf numFmtId="3" fontId="124" fillId="38" borderId="53" xfId="59" applyNumberFormat="1" applyFont="1" applyFill="1" applyBorder="1" applyAlignment="1">
      <alignment horizontal="center" vertical="center"/>
    </xf>
    <xf numFmtId="174" fontId="151" fillId="38" borderId="53" xfId="59" applyNumberFormat="1" applyFont="1" applyFill="1" applyBorder="1" applyAlignment="1">
      <alignment horizontal="center" vertical="center"/>
    </xf>
    <xf numFmtId="174" fontId="148" fillId="38" borderId="53" xfId="59" applyNumberFormat="1" applyFont="1" applyFill="1" applyBorder="1" applyAlignment="1">
      <alignment horizontal="left" vertical="center"/>
    </xf>
    <xf numFmtId="174" fontId="149" fillId="38" borderId="53" xfId="59" applyNumberFormat="1" applyFont="1" applyFill="1" applyBorder="1" applyAlignment="1">
      <alignment horizontal="left" vertical="center"/>
    </xf>
    <xf numFmtId="3" fontId="124" fillId="51" borderId="68" xfId="0" applyNumberFormat="1" applyFont="1" applyFill="1" applyBorder="1" applyAlignment="1">
      <alignment horizontal="center" vertical="center"/>
    </xf>
    <xf numFmtId="0" fontId="148" fillId="38" borderId="50" xfId="0" applyFont="1" applyFill="1" applyBorder="1" applyAlignment="1">
      <alignment horizontal="center" vertical="center" wrapText="1"/>
    </xf>
    <xf numFmtId="3" fontId="124" fillId="38" borderId="0" xfId="0" applyNumberFormat="1" applyFont="1" applyFill="1" applyAlignment="1">
      <alignment horizontal="center" vertical="center"/>
    </xf>
    <xf numFmtId="176" fontId="124" fillId="38" borderId="0" xfId="0" applyNumberFormat="1" applyFont="1" applyFill="1" applyAlignment="1">
      <alignment horizontal="center" vertical="center"/>
    </xf>
    <xf numFmtId="166" fontId="124" fillId="38" borderId="0" xfId="0" applyNumberFormat="1" applyFont="1" applyFill="1" applyAlignment="1">
      <alignment horizontal="center" vertical="center"/>
    </xf>
    <xf numFmtId="0" fontId="153" fillId="38" borderId="0" xfId="0" applyFont="1" applyFill="1" applyAlignment="1">
      <alignment horizontal="center" vertical="center" wrapText="1"/>
    </xf>
    <xf numFmtId="3" fontId="151" fillId="38" borderId="0" xfId="0" applyNumberFormat="1" applyFont="1" applyFill="1" applyAlignment="1">
      <alignment horizontal="center" vertical="center"/>
    </xf>
    <xf numFmtId="166" fontId="151" fillId="38" borderId="0" xfId="0" applyNumberFormat="1" applyFont="1" applyFill="1" applyAlignment="1">
      <alignment vertical="center"/>
    </xf>
    <xf numFmtId="174" fontId="156" fillId="54" borderId="66" xfId="59" applyNumberFormat="1" applyFont="1" applyFill="1" applyBorder="1" applyAlignment="1">
      <alignment horizontal="center" vertical="center"/>
    </xf>
    <xf numFmtId="3" fontId="131" fillId="54" borderId="66" xfId="59" applyNumberFormat="1" applyFont="1" applyFill="1" applyBorder="1" applyAlignment="1">
      <alignment horizontal="center" vertical="center"/>
    </xf>
    <xf numFmtId="176" fontId="131" fillId="54" borderId="66" xfId="59" applyNumberFormat="1" applyFont="1" applyFill="1" applyBorder="1" applyAlignment="1">
      <alignment horizontal="center" vertical="center"/>
    </xf>
    <xf numFmtId="174" fontId="157" fillId="54" borderId="66" xfId="59" applyNumberFormat="1" applyFont="1" applyFill="1" applyBorder="1" applyAlignment="1">
      <alignment horizontal="center" vertical="center"/>
    </xf>
    <xf numFmtId="170" fontId="158" fillId="2" borderId="0" xfId="59" applyNumberFormat="1" applyFont="1" applyFill="1" applyAlignment="1">
      <alignment vertical="center"/>
    </xf>
    <xf numFmtId="0" fontId="134" fillId="2" borderId="0" xfId="59" applyFont="1" applyFill="1" applyAlignment="1">
      <alignment horizontal="center" vertical="center"/>
    </xf>
    <xf numFmtId="0" fontId="153" fillId="38" borderId="53" xfId="59" applyFont="1" applyFill="1" applyBorder="1" applyAlignment="1">
      <alignment horizontal="center" vertical="center" wrapText="1"/>
    </xf>
    <xf numFmtId="166" fontId="153" fillId="38" borderId="53" xfId="59" applyNumberFormat="1" applyFont="1" applyFill="1" applyBorder="1" applyAlignment="1">
      <alignment horizontal="center" vertical="center" wrapText="1"/>
    </xf>
    <xf numFmtId="3" fontId="134" fillId="55" borderId="55" xfId="59" applyNumberFormat="1" applyFont="1" applyFill="1" applyBorder="1" applyAlignment="1">
      <alignment horizontal="center" vertical="center"/>
    </xf>
    <xf numFmtId="180" fontId="134" fillId="55" borderId="54" xfId="59" applyNumberFormat="1" applyFont="1" applyFill="1" applyBorder="1" applyAlignment="1">
      <alignment vertical="center"/>
    </xf>
    <xf numFmtId="3" fontId="134" fillId="55" borderId="54" xfId="59" applyNumberFormat="1" applyFont="1" applyFill="1" applyBorder="1" applyAlignment="1">
      <alignment horizontal="center" vertical="center"/>
    </xf>
    <xf numFmtId="3" fontId="160" fillId="38" borderId="53" xfId="59" applyNumberFormat="1" applyFont="1" applyFill="1" applyBorder="1" applyAlignment="1">
      <alignment horizontal="center" vertical="center" wrapText="1"/>
    </xf>
    <xf numFmtId="164" fontId="134" fillId="55" borderId="54" xfId="59" applyNumberFormat="1" applyFont="1" applyFill="1" applyBorder="1" applyAlignment="1">
      <alignment vertical="center"/>
    </xf>
    <xf numFmtId="2" fontId="134" fillId="55" borderId="54" xfId="59" applyNumberFormat="1" applyFont="1" applyFill="1" applyBorder="1" applyAlignment="1">
      <alignment horizontal="right" vertical="center"/>
    </xf>
    <xf numFmtId="2" fontId="134" fillId="55" borderId="55" xfId="59" applyNumberFormat="1" applyFont="1" applyFill="1" applyBorder="1" applyAlignment="1">
      <alignment horizontal="right" vertical="center"/>
    </xf>
    <xf numFmtId="0" fontId="161" fillId="2" borderId="0" xfId="0" applyFont="1" applyFill="1" applyAlignment="1">
      <alignment vertical="center"/>
    </xf>
    <xf numFmtId="0" fontId="161" fillId="39" borderId="0" xfId="0" applyFont="1" applyFill="1" applyAlignment="1">
      <alignment vertical="center"/>
    </xf>
    <xf numFmtId="0" fontId="161" fillId="0" borderId="0" xfId="0" applyFont="1" applyAlignment="1">
      <alignment vertical="center"/>
    </xf>
    <xf numFmtId="171" fontId="162" fillId="0" borderId="0" xfId="0" applyNumberFormat="1" applyFont="1" applyAlignment="1">
      <alignment horizontal="center" vertical="center" wrapText="1"/>
    </xf>
    <xf numFmtId="2" fontId="139" fillId="2" borderId="1" xfId="0" applyNumberFormat="1" applyFont="1" applyFill="1" applyBorder="1" applyAlignment="1">
      <alignment horizontal="center" vertical="center"/>
    </xf>
    <xf numFmtId="164" fontId="139" fillId="2" borderId="1" xfId="0" applyNumberFormat="1" applyFont="1" applyFill="1" applyBorder="1" applyAlignment="1">
      <alignment horizontal="center" vertical="center"/>
    </xf>
    <xf numFmtId="164" fontId="139" fillId="0" borderId="1" xfId="0" applyNumberFormat="1" applyFont="1" applyBorder="1" applyAlignment="1">
      <alignment horizontal="center" vertical="center"/>
    </xf>
    <xf numFmtId="0" fontId="151" fillId="38" borderId="36" xfId="0" applyFont="1" applyFill="1" applyBorder="1" applyAlignment="1">
      <alignment horizontal="center" vertical="center" wrapText="1"/>
    </xf>
    <xf numFmtId="0" fontId="151" fillId="38" borderId="37" xfId="0" applyFont="1" applyFill="1" applyBorder="1" applyAlignment="1">
      <alignment horizontal="center" vertical="center" wrapText="1"/>
    </xf>
    <xf numFmtId="0" fontId="151" fillId="38" borderId="38" xfId="0" applyFont="1" applyFill="1" applyBorder="1" applyAlignment="1">
      <alignment horizontal="center" vertical="center" wrapText="1"/>
    </xf>
    <xf numFmtId="172" fontId="151" fillId="38" borderId="69" xfId="47" applyNumberFormat="1" applyFont="1" applyFill="1" applyBorder="1" applyAlignment="1">
      <alignment vertical="center"/>
    </xf>
    <xf numFmtId="3" fontId="151" fillId="38" borderId="60" xfId="0" applyNumberFormat="1" applyFont="1" applyFill="1" applyBorder="1" applyAlignment="1">
      <alignment horizontal="center" vertical="center"/>
    </xf>
    <xf numFmtId="164" fontId="151" fillId="38" borderId="60" xfId="0" applyNumberFormat="1" applyFont="1" applyFill="1" applyBorder="1" applyAlignment="1">
      <alignment horizontal="center" vertical="center"/>
    </xf>
    <xf numFmtId="0" fontId="139" fillId="0" borderId="0" xfId="0" applyFont="1" applyAlignment="1">
      <alignment vertical="center"/>
    </xf>
    <xf numFmtId="0" fontId="151" fillId="2" borderId="0" xfId="0" applyFont="1" applyFill="1" applyAlignment="1">
      <alignment vertical="center"/>
    </xf>
    <xf numFmtId="0" fontId="139" fillId="2" borderId="0" xfId="0" applyFont="1" applyFill="1" applyAlignment="1">
      <alignment vertical="center"/>
    </xf>
    <xf numFmtId="172" fontId="151" fillId="38" borderId="65" xfId="47" applyNumberFormat="1" applyFont="1" applyFill="1" applyBorder="1" applyAlignment="1">
      <alignment vertical="center"/>
    </xf>
    <xf numFmtId="172" fontId="151" fillId="38" borderId="65" xfId="47" applyNumberFormat="1" applyFont="1" applyFill="1" applyBorder="1" applyAlignment="1">
      <alignment horizontal="center" vertical="center"/>
    </xf>
    <xf numFmtId="164" fontId="151" fillId="38" borderId="65" xfId="0" applyNumberFormat="1" applyFont="1" applyFill="1" applyBorder="1" applyAlignment="1">
      <alignment horizontal="center" vertical="center"/>
    </xf>
    <xf numFmtId="1" fontId="151" fillId="38" borderId="65" xfId="0" applyNumberFormat="1" applyFont="1" applyFill="1" applyBorder="1" applyAlignment="1">
      <alignment horizontal="center"/>
    </xf>
    <xf numFmtId="0" fontId="134" fillId="39" borderId="0" xfId="0" applyFont="1" applyFill="1"/>
    <xf numFmtId="0" fontId="141" fillId="39" borderId="0" xfId="0" applyFont="1" applyFill="1"/>
    <xf numFmtId="3" fontId="164" fillId="39" borderId="0" xfId="47" applyNumberFormat="1" applyFont="1" applyFill="1" applyAlignment="1">
      <alignment horizontal="center" vertical="center"/>
    </xf>
    <xf numFmtId="0" fontId="139" fillId="0" borderId="2" xfId="0" applyFont="1" applyBorder="1" applyAlignment="1">
      <alignment horizontal="center" vertical="center"/>
    </xf>
    <xf numFmtId="176" fontId="139" fillId="0" borderId="2" xfId="47" applyNumberFormat="1" applyFont="1" applyBorder="1" applyAlignment="1">
      <alignment horizontal="center" vertical="center"/>
    </xf>
    <xf numFmtId="0" fontId="139" fillId="0" borderId="0" xfId="0" applyFont="1"/>
    <xf numFmtId="0" fontId="139" fillId="39" borderId="0" xfId="0" applyFont="1" applyFill="1"/>
    <xf numFmtId="0" fontId="160" fillId="39" borderId="50" xfId="0" applyFont="1" applyFill="1" applyBorder="1" applyAlignment="1">
      <alignment vertical="center"/>
    </xf>
    <xf numFmtId="0" fontId="160" fillId="39" borderId="72" xfId="0" applyFont="1" applyFill="1" applyBorder="1" applyAlignment="1">
      <alignment vertical="center"/>
    </xf>
    <xf numFmtId="180" fontId="160" fillId="39" borderId="50" xfId="47" applyNumberFormat="1" applyFont="1" applyFill="1" applyBorder="1" applyAlignment="1">
      <alignment horizontal="center" vertical="center"/>
    </xf>
    <xf numFmtId="3" fontId="160" fillId="39" borderId="50" xfId="0" applyNumberFormat="1" applyFont="1" applyFill="1" applyBorder="1" applyAlignment="1">
      <alignment horizontal="center" vertical="center"/>
    </xf>
    <xf numFmtId="3" fontId="160" fillId="2" borderId="50" xfId="0" applyNumberFormat="1" applyFont="1" applyFill="1" applyBorder="1" applyAlignment="1">
      <alignment vertical="center"/>
    </xf>
    <xf numFmtId="182" fontId="160" fillId="39" borderId="50" xfId="47" applyNumberFormat="1" applyFont="1" applyFill="1" applyBorder="1" applyAlignment="1">
      <alignment horizontal="center" vertical="center"/>
    </xf>
    <xf numFmtId="0" fontId="160" fillId="39" borderId="0" xfId="0" applyFont="1" applyFill="1"/>
    <xf numFmtId="182" fontId="160" fillId="39" borderId="72" xfId="47" applyNumberFormat="1" applyFont="1" applyFill="1" applyBorder="1" applyAlignment="1">
      <alignment horizontal="center" vertical="center"/>
    </xf>
    <xf numFmtId="3" fontId="160" fillId="2" borderId="72" xfId="0" applyNumberFormat="1" applyFont="1" applyFill="1" applyBorder="1" applyAlignment="1">
      <alignment vertical="center"/>
    </xf>
    <xf numFmtId="0" fontId="167" fillId="39" borderId="0" xfId="0" applyFont="1" applyFill="1" applyAlignment="1">
      <alignment vertical="center"/>
    </xf>
    <xf numFmtId="0" fontId="168" fillId="56" borderId="20" xfId="0" applyFont="1" applyFill="1" applyBorder="1" applyAlignment="1">
      <alignment horizontal="center" vertical="center" wrapText="1"/>
    </xf>
    <xf numFmtId="0" fontId="134" fillId="39" borderId="0" xfId="0" applyFont="1" applyFill="1" applyAlignment="1">
      <alignment horizontal="center"/>
    </xf>
    <xf numFmtId="0" fontId="169" fillId="54" borderId="53" xfId="59" applyFont="1" applyFill="1" applyBorder="1" applyAlignment="1">
      <alignment horizontal="center" vertical="center" wrapText="1"/>
    </xf>
    <xf numFmtId="3" fontId="169" fillId="54" borderId="53" xfId="59" applyNumberFormat="1" applyFont="1" applyFill="1" applyBorder="1" applyAlignment="1">
      <alignment horizontal="center" vertical="center" wrapText="1"/>
    </xf>
    <xf numFmtId="166" fontId="169" fillId="54" borderId="53" xfId="59" applyNumberFormat="1" applyFont="1" applyFill="1" applyBorder="1" applyAlignment="1">
      <alignment horizontal="center" vertical="center" wrapText="1"/>
    </xf>
    <xf numFmtId="0" fontId="170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141" fillId="0" borderId="0" xfId="59" applyFont="1" applyAlignment="1">
      <alignment vertical="center"/>
    </xf>
    <xf numFmtId="0" fontId="171" fillId="2" borderId="0" xfId="59" applyFont="1" applyFill="1" applyAlignment="1">
      <alignment vertical="center"/>
    </xf>
    <xf numFmtId="0" fontId="171" fillId="0" borderId="0" xfId="59" applyFont="1" applyAlignment="1">
      <alignment vertical="center"/>
    </xf>
    <xf numFmtId="0" fontId="163" fillId="0" borderId="0" xfId="59" applyFont="1" applyAlignment="1">
      <alignment horizontal="center" vertical="center"/>
    </xf>
    <xf numFmtId="0" fontId="140" fillId="0" borderId="0" xfId="59" applyFont="1" applyAlignment="1">
      <alignment vertical="center"/>
    </xf>
    <xf numFmtId="0" fontId="172" fillId="0" borderId="0" xfId="59" applyFont="1" applyAlignment="1">
      <alignment vertical="center"/>
    </xf>
    <xf numFmtId="169" fontId="173" fillId="2" borderId="0" xfId="59" applyNumberFormat="1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4" fillId="0" borderId="0" xfId="59" applyNumberFormat="1" applyFont="1" applyAlignment="1">
      <alignment vertical="center"/>
    </xf>
    <xf numFmtId="169" fontId="143" fillId="0" borderId="0" xfId="59" applyNumberFormat="1" applyFont="1" applyAlignment="1">
      <alignment horizontal="center" vertical="center"/>
    </xf>
    <xf numFmtId="0" fontId="161" fillId="0" borderId="0" xfId="59" applyFont="1" applyAlignment="1">
      <alignment vertical="center"/>
    </xf>
    <xf numFmtId="0" fontId="166" fillId="0" borderId="0" xfId="59" applyFont="1" applyAlignment="1">
      <alignment vertical="center"/>
    </xf>
    <xf numFmtId="0" fontId="175" fillId="2" borderId="0" xfId="59" applyFont="1" applyFill="1" applyAlignment="1">
      <alignment vertical="center"/>
    </xf>
    <xf numFmtId="17" fontId="153" fillId="0" borderId="3" xfId="59" applyNumberFormat="1" applyFont="1" applyBorder="1" applyAlignment="1">
      <alignment horizontal="left" vertical="center"/>
    </xf>
    <xf numFmtId="164" fontId="160" fillId="0" borderId="3" xfId="59" applyNumberFormat="1" applyFont="1" applyBorder="1" applyAlignment="1">
      <alignment vertical="center"/>
    </xf>
    <xf numFmtId="166" fontId="160" fillId="0" borderId="3" xfId="59" applyNumberFormat="1" applyFont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3" fontId="164" fillId="2" borderId="0" xfId="49" applyNumberFormat="1" applyFont="1" applyFill="1" applyAlignment="1">
      <alignment horizontal="center" vertical="center"/>
    </xf>
    <xf numFmtId="3" fontId="164" fillId="0" borderId="0" xfId="49" applyNumberFormat="1" applyFont="1" applyAlignment="1">
      <alignment horizontal="center" vertical="center"/>
    </xf>
    <xf numFmtId="0" fontId="177" fillId="2" borderId="0" xfId="59" applyFont="1" applyFill="1" applyAlignment="1">
      <alignment vertical="center"/>
    </xf>
    <xf numFmtId="0" fontId="177" fillId="0" borderId="0" xfId="59" applyFont="1" applyAlignment="1">
      <alignment vertical="center"/>
    </xf>
    <xf numFmtId="0" fontId="178" fillId="2" borderId="0" xfId="59" applyFont="1" applyFill="1" applyAlignment="1">
      <alignment vertical="center"/>
    </xf>
    <xf numFmtId="0" fontId="178" fillId="0" borderId="0" xfId="59" applyFont="1" applyAlignment="1">
      <alignment vertical="center"/>
    </xf>
    <xf numFmtId="176" fontId="179" fillId="0" borderId="3" xfId="47" applyNumberFormat="1" applyFont="1" applyBorder="1" applyAlignment="1">
      <alignment vertical="center"/>
    </xf>
    <xf numFmtId="0" fontId="134" fillId="0" borderId="0" xfId="59" applyFont="1"/>
    <xf numFmtId="166" fontId="141" fillId="0" borderId="0" xfId="59" applyNumberFormat="1" applyFont="1"/>
    <xf numFmtId="166" fontId="139" fillId="0" borderId="0" xfId="59" applyNumberFormat="1" applyFont="1"/>
    <xf numFmtId="0" fontId="141" fillId="0" borderId="0" xfId="59" applyFont="1"/>
    <xf numFmtId="175" fontId="137" fillId="38" borderId="3" xfId="59" applyNumberFormat="1" applyFont="1" applyFill="1" applyBorder="1" applyAlignment="1">
      <alignment horizontal="center" vertical="center"/>
    </xf>
    <xf numFmtId="0" fontId="182" fillId="38" borderId="20" xfId="59" applyFont="1" applyFill="1" applyBorder="1" applyAlignment="1">
      <alignment horizontal="center" vertical="center" wrapText="1"/>
    </xf>
    <xf numFmtId="0" fontId="157" fillId="54" borderId="3" xfId="59" applyFont="1" applyFill="1" applyBorder="1" applyAlignment="1">
      <alignment horizontal="center" vertical="center"/>
    </xf>
    <xf numFmtId="174" fontId="157" fillId="54" borderId="3" xfId="59" applyNumberFormat="1" applyFont="1" applyFill="1" applyBorder="1" applyAlignment="1">
      <alignment vertical="center"/>
    </xf>
    <xf numFmtId="164" fontId="160" fillId="38" borderId="3" xfId="59" applyNumberFormat="1" applyFont="1" applyFill="1" applyBorder="1" applyAlignment="1">
      <alignment vertical="center"/>
    </xf>
    <xf numFmtId="175" fontId="137" fillId="38" borderId="18" xfId="59" applyNumberFormat="1" applyFont="1" applyFill="1" applyBorder="1" applyAlignment="1">
      <alignment horizontal="center" vertical="center"/>
    </xf>
    <xf numFmtId="3" fontId="156" fillId="54" borderId="53" xfId="59" applyNumberFormat="1" applyFont="1" applyFill="1" applyBorder="1" applyAlignment="1">
      <alignment horizontal="center" vertical="center"/>
    </xf>
    <xf numFmtId="166" fontId="156" fillId="54" borderId="62" xfId="59" applyNumberFormat="1" applyFont="1" applyFill="1" applyBorder="1" applyAlignment="1">
      <alignment vertical="center"/>
    </xf>
    <xf numFmtId="0" fontId="170" fillId="2" borderId="0" xfId="0" applyFont="1" applyFill="1"/>
    <xf numFmtId="0" fontId="134" fillId="2" borderId="0" xfId="0" applyFont="1" applyFill="1"/>
    <xf numFmtId="0" fontId="140" fillId="2" borderId="0" xfId="0" applyFont="1" applyFill="1"/>
    <xf numFmtId="0" fontId="161" fillId="2" borderId="0" xfId="0" applyFont="1" applyFill="1"/>
    <xf numFmtId="175" fontId="185" fillId="38" borderId="1" xfId="0" applyNumberFormat="1" applyFont="1" applyFill="1" applyBorder="1" applyAlignment="1">
      <alignment horizontal="center" vertical="center" wrapText="1" shrinkToFit="1"/>
    </xf>
    <xf numFmtId="175" fontId="151" fillId="0" borderId="0" xfId="0" applyNumberFormat="1" applyFont="1" applyAlignment="1">
      <alignment horizontal="center" vertical="center" wrapText="1" shrinkToFit="1"/>
    </xf>
    <xf numFmtId="0" fontId="134" fillId="0" borderId="0" xfId="0" applyFont="1"/>
    <xf numFmtId="176" fontId="134" fillId="2" borderId="1" xfId="47" applyNumberFormat="1" applyFont="1" applyFill="1" applyBorder="1" applyAlignment="1">
      <alignment vertical="center"/>
    </xf>
    <xf numFmtId="172" fontId="134" fillId="38" borderId="1" xfId="47" applyNumberFormat="1" applyFont="1" applyFill="1" applyBorder="1" applyAlignment="1">
      <alignment vertical="center"/>
    </xf>
    <xf numFmtId="176" fontId="152" fillId="39" borderId="0" xfId="47" applyNumberFormat="1" applyFont="1" applyFill="1"/>
    <xf numFmtId="17" fontId="156" fillId="54" borderId="60" xfId="0" applyNumberFormat="1" applyFont="1" applyFill="1" applyBorder="1" applyAlignment="1">
      <alignment horizontal="center"/>
    </xf>
    <xf numFmtId="3" fontId="156" fillId="54" borderId="60" xfId="0" applyNumberFormat="1" applyFont="1" applyFill="1" applyBorder="1" applyAlignment="1">
      <alignment vertical="center"/>
    </xf>
    <xf numFmtId="0" fontId="152" fillId="39" borderId="0" xfId="0" applyFont="1" applyFill="1"/>
    <xf numFmtId="3" fontId="152" fillId="39" borderId="0" xfId="0" applyNumberFormat="1" applyFont="1" applyFill="1"/>
    <xf numFmtId="176" fontId="152" fillId="39" borderId="0" xfId="0" applyNumberFormat="1" applyFont="1" applyFill="1"/>
    <xf numFmtId="0" fontId="152" fillId="0" borderId="0" xfId="0" applyFont="1"/>
    <xf numFmtId="172" fontId="152" fillId="39" borderId="0" xfId="0" applyNumberFormat="1" applyFont="1" applyFill="1"/>
    <xf numFmtId="164" fontId="152" fillId="39" borderId="0" xfId="0" applyNumberFormat="1" applyFont="1" applyFill="1"/>
    <xf numFmtId="0" fontId="134" fillId="2" borderId="0" xfId="59" applyFont="1" applyFill="1"/>
    <xf numFmtId="3" fontId="134" fillId="2" borderId="0" xfId="59" applyNumberFormat="1" applyFont="1" applyFill="1" applyAlignment="1">
      <alignment horizontal="right" vertical="center"/>
    </xf>
    <xf numFmtId="0" fontId="188" fillId="2" borderId="0" xfId="59" applyFont="1" applyFill="1" applyAlignment="1">
      <alignment horizontal="center"/>
    </xf>
    <xf numFmtId="0" fontId="161" fillId="2" borderId="0" xfId="59" applyFont="1" applyFill="1"/>
    <xf numFmtId="169" fontId="189" fillId="2" borderId="0" xfId="59" applyNumberFormat="1" applyFont="1" applyFill="1" applyAlignment="1">
      <alignment horizontal="center"/>
    </xf>
    <xf numFmtId="0" fontId="161" fillId="0" borderId="0" xfId="59" applyFont="1"/>
    <xf numFmtId="3" fontId="148" fillId="39" borderId="1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/>
    </xf>
    <xf numFmtId="3" fontId="148" fillId="39" borderId="0" xfId="59" applyNumberFormat="1" applyFont="1" applyFill="1" applyAlignment="1">
      <alignment horizontal="center" vertical="center"/>
    </xf>
    <xf numFmtId="166" fontId="148" fillId="39" borderId="1" xfId="59" applyNumberFormat="1" applyFont="1" applyFill="1" applyBorder="1" applyAlignment="1">
      <alignment horizontal="center" vertical="center"/>
    </xf>
    <xf numFmtId="166" fontId="148" fillId="39" borderId="0" xfId="59" applyNumberFormat="1" applyFont="1" applyFill="1" applyAlignment="1">
      <alignment horizontal="center" vertical="center"/>
    </xf>
    <xf numFmtId="166" fontId="134" fillId="2" borderId="0" xfId="59" applyNumberFormat="1" applyFont="1" applyFill="1"/>
    <xf numFmtId="0" fontId="139" fillId="2" borderId="0" xfId="59" applyFont="1" applyFill="1"/>
    <xf numFmtId="0" fontId="148" fillId="0" borderId="0" xfId="59" applyFont="1" applyAlignment="1">
      <alignment wrapText="1"/>
    </xf>
    <xf numFmtId="3" fontId="134" fillId="2" borderId="1" xfId="59" applyNumberFormat="1" applyFont="1" applyFill="1" applyBorder="1" applyAlignment="1">
      <alignment horizontal="center"/>
    </xf>
    <xf numFmtId="176" fontId="134" fillId="2" borderId="1" xfId="47" applyNumberFormat="1" applyFont="1" applyFill="1" applyBorder="1" applyAlignment="1">
      <alignment horizontal="right" vertical="center"/>
    </xf>
    <xf numFmtId="176" fontId="134" fillId="2" borderId="1" xfId="59" applyNumberFormat="1" applyFont="1" applyFill="1" applyBorder="1" applyAlignment="1">
      <alignment horizontal="right" vertical="center"/>
    </xf>
    <xf numFmtId="166" fontId="134" fillId="38" borderId="1" xfId="59" applyNumberFormat="1" applyFont="1" applyFill="1" applyBorder="1" applyAlignment="1">
      <alignment horizontal="right" vertical="center"/>
    </xf>
    <xf numFmtId="166" fontId="134" fillId="2" borderId="1" xfId="59" applyNumberFormat="1" applyFont="1" applyFill="1" applyBorder="1" applyAlignment="1">
      <alignment horizontal="right" vertical="center"/>
    </xf>
    <xf numFmtId="0" fontId="148" fillId="0" borderId="0" xfId="59" applyFont="1"/>
    <xf numFmtId="0" fontId="152" fillId="39" borderId="0" xfId="59" applyFont="1" applyFill="1"/>
    <xf numFmtId="178" fontId="152" fillId="39" borderId="0" xfId="47" applyNumberFormat="1" applyFont="1" applyFill="1"/>
    <xf numFmtId="178" fontId="152" fillId="39" borderId="0" xfId="47" applyNumberFormat="1" applyFont="1" applyFill="1" applyAlignment="1">
      <alignment horizontal="center"/>
    </xf>
    <xf numFmtId="166" fontId="152" fillId="39" borderId="0" xfId="59" applyNumberFormat="1" applyFont="1" applyFill="1" applyAlignment="1">
      <alignment horizontal="right" vertical="center"/>
    </xf>
    <xf numFmtId="166" fontId="152" fillId="39" borderId="0" xfId="59" applyNumberFormat="1" applyFont="1" applyFill="1"/>
    <xf numFmtId="0" fontId="152" fillId="2" borderId="0" xfId="59" applyFont="1" applyFill="1"/>
    <xf numFmtId="3" fontId="152" fillId="2" borderId="0" xfId="59" applyNumberFormat="1" applyFont="1" applyFill="1"/>
    <xf numFmtId="0" fontId="152" fillId="2" borderId="0" xfId="59" applyFont="1" applyFill="1" applyAlignment="1">
      <alignment horizontal="center"/>
    </xf>
    <xf numFmtId="166" fontId="152" fillId="2" borderId="0" xfId="59" applyNumberFormat="1" applyFont="1" applyFill="1"/>
    <xf numFmtId="166" fontId="152" fillId="2" borderId="0" xfId="59" applyNumberFormat="1" applyFont="1" applyFill="1" applyAlignment="1">
      <alignment horizontal="center"/>
    </xf>
    <xf numFmtId="176" fontId="152" fillId="2" borderId="0" xfId="47" applyNumberFormat="1" applyFont="1" applyFill="1" applyAlignment="1">
      <alignment horizontal="center"/>
    </xf>
    <xf numFmtId="176" fontId="152" fillId="2" borderId="0" xfId="59" applyNumberFormat="1" applyFont="1" applyFill="1" applyAlignment="1">
      <alignment horizontal="center"/>
    </xf>
    <xf numFmtId="0" fontId="141" fillId="2" borderId="0" xfId="59" applyFont="1" applyFill="1" applyAlignment="1">
      <alignment horizontal="center"/>
    </xf>
    <xf numFmtId="3" fontId="152" fillId="2" borderId="0" xfId="59" applyNumberFormat="1" applyFont="1" applyFill="1" applyAlignment="1">
      <alignment horizontal="center"/>
    </xf>
    <xf numFmtId="0" fontId="134" fillId="0" borderId="0" xfId="59" applyFont="1" applyAlignment="1">
      <alignment horizontal="center"/>
    </xf>
    <xf numFmtId="0" fontId="152" fillId="0" borderId="0" xfId="59" applyFont="1" applyAlignment="1">
      <alignment horizontal="center"/>
    </xf>
    <xf numFmtId="0" fontId="137" fillId="38" borderId="1" xfId="59" applyFont="1" applyFill="1" applyBorder="1" applyAlignment="1">
      <alignment horizontal="center" vertical="center" wrapText="1"/>
    </xf>
    <xf numFmtId="0" fontId="181" fillId="38" borderId="1" xfId="59" applyFont="1" applyFill="1" applyBorder="1" applyAlignment="1">
      <alignment horizontal="center" vertical="center" wrapText="1"/>
    </xf>
    <xf numFmtId="0" fontId="137" fillId="38" borderId="0" xfId="59" applyFont="1" applyFill="1" applyAlignment="1">
      <alignment horizontal="center" vertical="center" wrapText="1"/>
    </xf>
    <xf numFmtId="0" fontId="190" fillId="39" borderId="0" xfId="45434" applyFont="1" applyFill="1" applyAlignment="1">
      <alignment vertical="center"/>
    </xf>
    <xf numFmtId="0" fontId="181" fillId="38" borderId="73" xfId="45435" applyFont="1" applyFill="1" applyBorder="1" applyAlignment="1">
      <alignment horizontal="center" vertical="center"/>
    </xf>
    <xf numFmtId="17" fontId="181" fillId="38" borderId="73" xfId="45435" applyNumberFormat="1" applyFont="1" applyFill="1" applyBorder="1" applyAlignment="1">
      <alignment horizontal="center" vertical="center"/>
    </xf>
    <xf numFmtId="164" fontId="191" fillId="55" borderId="73" xfId="45436" applyNumberFormat="1" applyFont="1" applyFill="1" applyBorder="1" applyAlignment="1">
      <alignment vertical="center"/>
    </xf>
    <xf numFmtId="164" fontId="191" fillId="0" borderId="73" xfId="45436" applyNumberFormat="1" applyFont="1" applyBorder="1" applyAlignment="1">
      <alignment horizontal="right" vertical="center"/>
    </xf>
    <xf numFmtId="164" fontId="191" fillId="47" borderId="73" xfId="45436" applyNumberFormat="1" applyFont="1" applyFill="1" applyBorder="1" applyAlignment="1">
      <alignment horizontal="right" vertical="center"/>
    </xf>
    <xf numFmtId="0" fontId="179" fillId="39" borderId="0" xfId="45434" applyFont="1" applyFill="1"/>
    <xf numFmtId="164" fontId="191" fillId="0" borderId="76" xfId="45436" applyNumberFormat="1" applyFont="1" applyBorder="1" applyAlignment="1">
      <alignment horizontal="right" vertical="center"/>
    </xf>
    <xf numFmtId="164" fontId="191" fillId="38" borderId="76" xfId="45436" applyNumberFormat="1" applyFont="1" applyFill="1" applyBorder="1" applyAlignment="1">
      <alignment horizontal="right" vertical="center"/>
    </xf>
    <xf numFmtId="164" fontId="139" fillId="38" borderId="78" xfId="45436" applyNumberFormat="1" applyFont="1" applyFill="1" applyBorder="1" applyAlignment="1">
      <alignment vertical="center"/>
    </xf>
    <xf numFmtId="180" fontId="139" fillId="38" borderId="78" xfId="45437" applyNumberFormat="1" applyFont="1" applyFill="1" applyBorder="1" applyAlignment="1">
      <alignment horizontal="right" vertical="center"/>
    </xf>
    <xf numFmtId="164" fontId="139" fillId="56" borderId="78" xfId="45436" applyNumberFormat="1" applyFont="1" applyFill="1" applyBorder="1" applyAlignment="1">
      <alignment vertical="center"/>
    </xf>
    <xf numFmtId="180" fontId="139" fillId="56" borderId="78" xfId="45437" applyNumberFormat="1" applyFont="1" applyFill="1" applyBorder="1" applyAlignment="1">
      <alignment horizontal="right" vertical="center"/>
    </xf>
    <xf numFmtId="180" fontId="157" fillId="54" borderId="78" xfId="45437" applyNumberFormat="1" applyFont="1" applyFill="1" applyBorder="1" applyAlignment="1">
      <alignment horizontal="center" vertical="center"/>
    </xf>
    <xf numFmtId="0" fontId="181" fillId="38" borderId="1" xfId="59" applyFont="1" applyFill="1" applyBorder="1" applyAlignment="1">
      <alignment horizontal="center" vertical="center" wrapText="1" shrinkToFit="1"/>
    </xf>
    <xf numFmtId="0" fontId="180" fillId="38" borderId="1" xfId="59" applyFont="1" applyFill="1" applyBorder="1" applyAlignment="1">
      <alignment horizontal="center" vertical="center" wrapText="1" shrinkToFit="1"/>
    </xf>
    <xf numFmtId="0" fontId="180" fillId="38" borderId="19" xfId="59" applyFont="1" applyFill="1" applyBorder="1" applyAlignment="1">
      <alignment horizontal="left" vertical="center"/>
    </xf>
    <xf numFmtId="166" fontId="192" fillId="54" borderId="60" xfId="59" applyNumberFormat="1" applyFont="1" applyFill="1" applyBorder="1" applyAlignment="1">
      <alignment horizontal="center" vertical="center"/>
    </xf>
    <xf numFmtId="0" fontId="148" fillId="2" borderId="0" xfId="0" applyFont="1" applyFill="1" applyAlignment="1">
      <alignment horizontal="center"/>
    </xf>
    <xf numFmtId="0" fontId="134" fillId="2" borderId="0" xfId="0" applyFont="1" applyFill="1" applyAlignment="1">
      <alignment horizontal="center"/>
    </xf>
    <xf numFmtId="172" fontId="134" fillId="2" borderId="0" xfId="47" applyNumberFormat="1" applyFont="1" applyFill="1"/>
    <xf numFmtId="164" fontId="176" fillId="0" borderId="0" xfId="0" applyNumberFormat="1" applyFont="1" applyAlignment="1">
      <alignment vertical="center"/>
    </xf>
    <xf numFmtId="164" fontId="134" fillId="2" borderId="0" xfId="0" applyNumberFormat="1" applyFont="1" applyFill="1" applyAlignment="1">
      <alignment horizontal="center"/>
    </xf>
    <xf numFmtId="164" fontId="180" fillId="38" borderId="51" xfId="0" applyNumberFormat="1" applyFont="1" applyFill="1" applyBorder="1" applyAlignment="1">
      <alignment horizontal="center" vertical="center" wrapText="1"/>
    </xf>
    <xf numFmtId="164" fontId="180" fillId="38" borderId="51" xfId="0" applyNumberFormat="1" applyFont="1" applyFill="1" applyBorder="1" applyAlignment="1">
      <alignment horizontal="center" vertical="center" wrapText="1" shrinkToFit="1"/>
    </xf>
    <xf numFmtId="164" fontId="128" fillId="38" borderId="0" xfId="0" applyNumberFormat="1" applyFont="1" applyFill="1" applyAlignment="1">
      <alignment vertical="center" textRotation="255" wrapText="1" shrinkToFit="1"/>
    </xf>
    <xf numFmtId="164" fontId="139" fillId="52" borderId="51" xfId="45419" applyNumberFormat="1" applyFont="1" applyFill="1" applyBorder="1" applyAlignment="1">
      <alignment horizontal="right" vertical="center" wrapText="1"/>
    </xf>
    <xf numFmtId="0" fontId="84" fillId="0" borderId="0" xfId="60" applyFont="1"/>
    <xf numFmtId="164" fontId="139" fillId="0" borderId="64" xfId="45419" applyNumberFormat="1" applyFont="1" applyBorder="1" applyAlignment="1">
      <alignment horizontal="right" vertical="center" wrapText="1"/>
    </xf>
    <xf numFmtId="164" fontId="139" fillId="52" borderId="64" xfId="45419" applyNumberFormat="1" applyFont="1" applyFill="1" applyBorder="1" applyAlignment="1">
      <alignment horizontal="right" vertical="center" wrapText="1"/>
    </xf>
    <xf numFmtId="0" fontId="139" fillId="0" borderId="21" xfId="0" applyFont="1" applyBorder="1" applyAlignment="1">
      <alignment vertical="center"/>
    </xf>
    <xf numFmtId="172" fontId="155" fillId="39" borderId="1" xfId="47" applyNumberFormat="1" applyFont="1" applyFill="1" applyBorder="1" applyAlignment="1">
      <alignment vertical="center"/>
    </xf>
    <xf numFmtId="172" fontId="155" fillId="39" borderId="0" xfId="47" applyNumberFormat="1" applyFont="1" applyFill="1" applyAlignment="1">
      <alignment vertical="center"/>
    </xf>
    <xf numFmtId="172" fontId="149" fillId="39" borderId="0" xfId="47" applyNumberFormat="1" applyFont="1" applyFill="1" applyAlignment="1">
      <alignment horizontal="center" vertical="center"/>
    </xf>
    <xf numFmtId="0" fontId="134" fillId="0" borderId="0" xfId="0" applyFont="1" applyAlignment="1">
      <alignment horizontal="center"/>
    </xf>
    <xf numFmtId="164" fontId="153" fillId="38" borderId="61" xfId="0" applyNumberFormat="1" applyFont="1" applyFill="1" applyBorder="1" applyAlignment="1">
      <alignment horizontal="center" vertical="center" textRotation="255" wrapText="1" shrinkToFit="1"/>
    </xf>
    <xf numFmtId="164" fontId="160" fillId="38" borderId="61" xfId="0" applyNumberFormat="1" applyFont="1" applyFill="1" applyBorder="1" applyAlignment="1">
      <alignment horizontal="center" vertical="center"/>
    </xf>
    <xf numFmtId="164" fontId="153" fillId="38" borderId="61" xfId="47" applyNumberFormat="1" applyFont="1" applyFill="1" applyBorder="1" applyAlignment="1">
      <alignment vertical="center"/>
    </xf>
    <xf numFmtId="164" fontId="193" fillId="38" borderId="61" xfId="0" applyNumberFormat="1" applyFont="1" applyFill="1" applyBorder="1" applyAlignment="1">
      <alignment vertical="center" textRotation="255" wrapText="1" shrinkToFit="1"/>
    </xf>
    <xf numFmtId="164" fontId="148" fillId="38" borderId="61" xfId="0" applyNumberFormat="1" applyFont="1" applyFill="1" applyBorder="1" applyAlignment="1">
      <alignment horizontal="center" vertical="center"/>
    </xf>
    <xf numFmtId="164" fontId="148" fillId="38" borderId="61" xfId="0" applyNumberFormat="1" applyFont="1" applyFill="1" applyBorder="1" applyAlignment="1">
      <alignment vertical="center"/>
    </xf>
    <xf numFmtId="164" fontId="134" fillId="38" borderId="61" xfId="0" applyNumberFormat="1" applyFont="1" applyFill="1" applyBorder="1" applyAlignment="1">
      <alignment horizontal="center" vertical="center"/>
    </xf>
    <xf numFmtId="164" fontId="148" fillId="38" borderId="61" xfId="47" applyNumberFormat="1" applyFont="1" applyFill="1" applyBorder="1" applyAlignment="1">
      <alignment vertical="center"/>
    </xf>
    <xf numFmtId="164" fontId="156" fillId="54" borderId="79" xfId="0" applyNumberFormat="1" applyFont="1" applyFill="1" applyBorder="1" applyAlignment="1">
      <alignment horizontal="center" vertical="center" wrapText="1" shrinkToFit="1"/>
    </xf>
    <xf numFmtId="164" fontId="156" fillId="54" borderId="79" xfId="0" applyNumberFormat="1" applyFont="1" applyFill="1" applyBorder="1" applyAlignment="1">
      <alignment horizontal="center" vertical="center"/>
    </xf>
    <xf numFmtId="164" fontId="156" fillId="54" borderId="79" xfId="0" applyNumberFormat="1" applyFont="1" applyFill="1" applyBorder="1" applyAlignment="1">
      <alignment vertical="center"/>
    </xf>
    <xf numFmtId="164" fontId="184" fillId="54" borderId="79" xfId="0" applyNumberFormat="1" applyFont="1" applyFill="1" applyBorder="1" applyAlignment="1">
      <alignment horizontal="center" vertical="center"/>
    </xf>
    <xf numFmtId="164" fontId="156" fillId="54" borderId="79" xfId="47" applyNumberFormat="1" applyFont="1" applyFill="1" applyBorder="1" applyAlignment="1">
      <alignment vertical="center"/>
    </xf>
    <xf numFmtId="176" fontId="194" fillId="2" borderId="0" xfId="47" applyNumberFormat="1" applyFont="1" applyFill="1" applyAlignment="1">
      <alignment vertical="center"/>
    </xf>
    <xf numFmtId="0" fontId="178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4" fillId="39" borderId="81" xfId="59" applyNumberFormat="1" applyFont="1" applyFill="1" applyBorder="1" applyAlignment="1">
      <alignment horizontal="center" vertical="center"/>
    </xf>
    <xf numFmtId="3" fontId="148" fillId="39" borderId="82" xfId="59" applyNumberFormat="1" applyFont="1" applyFill="1" applyBorder="1" applyAlignment="1">
      <alignment horizontal="center" vertical="center"/>
    </xf>
    <xf numFmtId="3" fontId="124" fillId="38" borderId="80" xfId="59" applyNumberFormat="1" applyFont="1" applyFill="1" applyBorder="1" applyAlignment="1">
      <alignment horizontal="center" vertical="center"/>
    </xf>
    <xf numFmtId="9" fontId="124" fillId="39" borderId="81" xfId="73" applyFont="1" applyFill="1" applyBorder="1" applyAlignment="1">
      <alignment horizontal="center" vertical="center"/>
    </xf>
    <xf numFmtId="9" fontId="124" fillId="38" borderId="80" xfId="73" applyFont="1" applyFill="1" applyBorder="1" applyAlignment="1">
      <alignment horizontal="center" vertical="center"/>
    </xf>
    <xf numFmtId="9" fontId="148" fillId="39" borderId="82" xfId="73" applyFont="1" applyFill="1" applyBorder="1" applyAlignment="1">
      <alignment horizontal="center" vertical="center"/>
    </xf>
    <xf numFmtId="0" fontId="165" fillId="39" borderId="0" xfId="45434" applyFont="1" applyFill="1"/>
    <xf numFmtId="3" fontId="165" fillId="39" borderId="0" xfId="45434" applyNumberFormat="1" applyFont="1" applyFill="1"/>
    <xf numFmtId="180" fontId="165" fillId="39" borderId="0" xfId="45434" applyNumberFormat="1" applyFont="1" applyFill="1"/>
    <xf numFmtId="0" fontId="148" fillId="39" borderId="0" xfId="0" applyFont="1" applyFill="1" applyAlignment="1">
      <alignment vertical="center" wrapText="1"/>
    </xf>
    <xf numFmtId="3" fontId="124" fillId="55" borderId="54" xfId="59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 wrapText="1" shrinkToFit="1"/>
    </xf>
    <xf numFmtId="176" fontId="183" fillId="39" borderId="0" xfId="47" applyNumberFormat="1" applyFont="1" applyFill="1"/>
    <xf numFmtId="175" fontId="151" fillId="38" borderId="22" xfId="0" applyNumberFormat="1" applyFont="1" applyFill="1" applyBorder="1" applyAlignment="1">
      <alignment horizontal="center" vertical="center" wrapText="1" shrinkToFit="1"/>
    </xf>
    <xf numFmtId="180" fontId="161" fillId="39" borderId="50" xfId="47" applyNumberFormat="1" applyFont="1" applyFill="1" applyBorder="1" applyAlignment="1">
      <alignment horizontal="center" vertical="center"/>
    </xf>
    <xf numFmtId="0" fontId="196" fillId="39" borderId="0" xfId="45434" applyFont="1" applyFill="1" applyAlignment="1">
      <alignment vertical="center"/>
    </xf>
    <xf numFmtId="172" fontId="134" fillId="50" borderId="1" xfId="47" applyNumberFormat="1" applyFont="1" applyFill="1" applyBorder="1" applyAlignment="1">
      <alignment vertical="center"/>
    </xf>
    <xf numFmtId="176" fontId="152" fillId="2" borderId="1" xfId="47" applyNumberFormat="1" applyFont="1" applyFill="1" applyBorder="1" applyAlignment="1">
      <alignment horizontal="center"/>
    </xf>
    <xf numFmtId="0" fontId="130" fillId="39" borderId="0" xfId="59" applyFont="1" applyFill="1" applyAlignment="1" applyProtection="1">
      <alignment horizontal="left" vertical="center" indent="2"/>
      <protection locked="0"/>
    </xf>
    <xf numFmtId="0" fontId="197" fillId="54" borderId="0" xfId="59" applyFont="1" applyFill="1" applyAlignment="1" applyProtection="1">
      <alignment horizontal="center" vertical="center"/>
      <protection locked="0"/>
    </xf>
    <xf numFmtId="0" fontId="198" fillId="54" borderId="0" xfId="59" applyFont="1" applyFill="1" applyAlignment="1" applyProtection="1">
      <alignment horizontal="center" vertical="center"/>
      <protection locked="0"/>
    </xf>
    <xf numFmtId="0" fontId="199" fillId="39" borderId="0" xfId="59" applyFont="1" applyFill="1" applyAlignment="1" applyProtection="1">
      <alignment horizontal="left" indent="2"/>
      <protection locked="0"/>
    </xf>
    <xf numFmtId="0" fontId="190" fillId="39" borderId="0" xfId="45434" applyFont="1" applyFill="1" applyAlignment="1">
      <alignment vertical="center" wrapText="1"/>
    </xf>
    <xf numFmtId="0" fontId="151" fillId="39" borderId="0" xfId="0" applyFont="1" applyFill="1" applyAlignment="1">
      <alignment vertical="center"/>
    </xf>
    <xf numFmtId="0" fontId="139" fillId="39" borderId="0" xfId="0" applyFont="1" applyFill="1" applyAlignment="1">
      <alignment horizontal="center" vertical="center"/>
    </xf>
    <xf numFmtId="0" fontId="134" fillId="39" borderId="0" xfId="0" applyFont="1" applyFill="1" applyAlignment="1">
      <alignment horizontal="center" vertical="center"/>
    </xf>
    <xf numFmtId="0" fontId="134" fillId="40" borderId="0" xfId="0" applyFont="1" applyFill="1" applyAlignment="1" applyProtection="1">
      <alignment horizontal="center"/>
      <protection locked="0"/>
    </xf>
    <xf numFmtId="176" fontId="134" fillId="40" borderId="0" xfId="47" applyNumberFormat="1" applyFont="1" applyFill="1" applyAlignment="1" applyProtection="1">
      <alignment horizontal="center"/>
      <protection locked="0"/>
    </xf>
    <xf numFmtId="168" fontId="134" fillId="0" borderId="0" xfId="47" applyFont="1" applyAlignment="1">
      <alignment horizontal="center"/>
    </xf>
    <xf numFmtId="3" fontId="134" fillId="39" borderId="0" xfId="0" applyNumberFormat="1" applyFont="1" applyFill="1" applyAlignment="1">
      <alignment vertical="center"/>
    </xf>
    <xf numFmtId="0" fontId="159" fillId="39" borderId="0" xfId="0" applyFont="1" applyFill="1" applyAlignment="1">
      <alignment horizontal="center" vertical="center"/>
    </xf>
    <xf numFmtId="0" fontId="185" fillId="39" borderId="0" xfId="59" applyFont="1" applyFill="1" applyAlignment="1">
      <alignment vertical="center"/>
    </xf>
    <xf numFmtId="0" fontId="139" fillId="39" borderId="0" xfId="59" applyFont="1" applyFill="1" applyAlignment="1">
      <alignment vertical="center"/>
    </xf>
    <xf numFmtId="0" fontId="151" fillId="38" borderId="53" xfId="0" applyFont="1" applyFill="1" applyBorder="1" applyAlignment="1">
      <alignment horizontal="center" vertical="center"/>
    </xf>
    <xf numFmtId="176" fontId="151" fillId="38" borderId="53" xfId="0" applyNumberFormat="1" applyFont="1" applyFill="1" applyBorder="1" applyAlignment="1">
      <alignment horizontal="center" vertical="center"/>
    </xf>
    <xf numFmtId="176" fontId="139" fillId="39" borderId="0" xfId="0" applyNumberFormat="1" applyFont="1" applyFill="1" applyAlignment="1">
      <alignment horizontal="center" vertical="center"/>
    </xf>
    <xf numFmtId="41" fontId="151" fillId="38" borderId="53" xfId="45426" applyFont="1" applyFill="1" applyBorder="1" applyAlignment="1">
      <alignment horizontal="center" vertical="center"/>
    </xf>
    <xf numFmtId="41" fontId="134" fillId="0" borderId="0" xfId="45426" applyFont="1"/>
    <xf numFmtId="166" fontId="152" fillId="0" borderId="0" xfId="59" applyNumberFormat="1" applyFont="1"/>
    <xf numFmtId="14" fontId="134" fillId="2" borderId="0" xfId="59" applyNumberFormat="1" applyFont="1" applyFill="1" applyAlignment="1">
      <alignment vertical="center"/>
    </xf>
    <xf numFmtId="14" fontId="134" fillId="39" borderId="0" xfId="0" applyNumberFormat="1" applyFont="1" applyFill="1"/>
    <xf numFmtId="14" fontId="137" fillId="38" borderId="1" xfId="59" applyNumberFormat="1" applyFont="1" applyFill="1" applyBorder="1" applyAlignment="1">
      <alignment horizontal="center" vertical="center" wrapText="1"/>
    </xf>
    <xf numFmtId="0" fontId="195" fillId="39" borderId="24" xfId="59" applyFont="1" applyFill="1" applyBorder="1" applyAlignment="1">
      <alignment vertical="center"/>
    </xf>
    <xf numFmtId="170" fontId="140" fillId="2" borderId="71" xfId="59" applyNumberFormat="1" applyFont="1" applyFill="1" applyBorder="1" applyAlignment="1">
      <alignment vertical="center"/>
    </xf>
    <xf numFmtId="41" fontId="134" fillId="0" borderId="0" xfId="45426" applyFont="1" applyAlignment="1">
      <alignment horizontal="center"/>
    </xf>
    <xf numFmtId="0" fontId="182" fillId="38" borderId="0" xfId="59" applyFont="1" applyFill="1" applyAlignment="1">
      <alignment horizontal="center" vertical="center"/>
    </xf>
    <xf numFmtId="2" fontId="139" fillId="55" borderId="54" xfId="59" applyNumberFormat="1" applyFont="1" applyFill="1" applyBorder="1" applyAlignment="1">
      <alignment horizontal="left" vertical="center"/>
    </xf>
    <xf numFmtId="3" fontId="151" fillId="55" borderId="54" xfId="59" applyNumberFormat="1" applyFont="1" applyFill="1" applyBorder="1" applyAlignment="1">
      <alignment horizontal="center" vertical="center"/>
    </xf>
    <xf numFmtId="2" fontId="139" fillId="55" borderId="55" xfId="59" applyNumberFormat="1" applyFont="1" applyFill="1" applyBorder="1" applyAlignment="1">
      <alignment horizontal="left" vertical="center"/>
    </xf>
    <xf numFmtId="0" fontId="157" fillId="54" borderId="53" xfId="59" applyFont="1" applyFill="1" applyBorder="1" applyAlignment="1">
      <alignment horizontal="center" vertical="center" wrapText="1"/>
    </xf>
    <xf numFmtId="3" fontId="157" fillId="54" borderId="53" xfId="59" applyNumberFormat="1" applyFont="1" applyFill="1" applyBorder="1" applyAlignment="1">
      <alignment horizontal="center" vertical="center" wrapText="1"/>
    </xf>
    <xf numFmtId="180" fontId="179" fillId="39" borderId="0" xfId="45434" applyNumberFormat="1" applyFont="1" applyFill="1"/>
    <xf numFmtId="164" fontId="139" fillId="0" borderId="51" xfId="45419" applyNumberFormat="1" applyFont="1" applyBorder="1" applyAlignment="1">
      <alignment horizontal="right" vertical="center" wrapText="1"/>
    </xf>
    <xf numFmtId="164" fontId="139" fillId="0" borderId="85" xfId="45419" applyNumberFormat="1" applyFont="1" applyBorder="1" applyAlignment="1">
      <alignment vertical="center"/>
    </xf>
    <xf numFmtId="164" fontId="180" fillId="38" borderId="84" xfId="0" applyNumberFormat="1" applyFont="1" applyFill="1" applyBorder="1" applyAlignment="1">
      <alignment horizontal="center" vertical="center" wrapText="1"/>
    </xf>
    <xf numFmtId="164" fontId="180" fillId="38" borderId="84" xfId="0" applyNumberFormat="1" applyFont="1" applyFill="1" applyBorder="1" applyAlignment="1">
      <alignment horizontal="center" vertical="center" wrapText="1" shrinkToFit="1"/>
    </xf>
    <xf numFmtId="164" fontId="139" fillId="0" borderId="86" xfId="45419" applyNumberFormat="1" applyFont="1" applyBorder="1" applyAlignment="1">
      <alignment vertical="center"/>
    </xf>
    <xf numFmtId="164" fontId="191" fillId="0" borderId="75" xfId="45436" applyNumberFormat="1" applyFont="1" applyBorder="1" applyAlignment="1">
      <alignment horizontal="right" vertical="center"/>
    </xf>
    <xf numFmtId="164" fontId="191" fillId="55" borderId="73" xfId="45436" applyNumberFormat="1" applyFont="1" applyFill="1" applyBorder="1" applyAlignment="1">
      <alignment horizontal="center" vertical="center"/>
    </xf>
    <xf numFmtId="164" fontId="191" fillId="0" borderId="73" xfId="45436" applyNumberFormat="1" applyFont="1" applyBorder="1" applyAlignment="1">
      <alignment horizontal="center" vertical="center"/>
    </xf>
    <xf numFmtId="180" fontId="139" fillId="39" borderId="0" xfId="0" applyNumberFormat="1" applyFont="1" applyFill="1"/>
    <xf numFmtId="42" fontId="152" fillId="2" borderId="0" xfId="59" applyNumberFormat="1" applyFont="1" applyFill="1" applyAlignment="1">
      <alignment horizontal="center"/>
    </xf>
    <xf numFmtId="176" fontId="134" fillId="2" borderId="0" xfId="0" applyNumberFormat="1" applyFont="1" applyFill="1"/>
    <xf numFmtId="0" fontId="134" fillId="40" borderId="0" xfId="0" applyFont="1" applyFill="1" applyAlignment="1" applyProtection="1">
      <alignment horizontal="center" vertical="center"/>
      <protection locked="0"/>
    </xf>
    <xf numFmtId="0" fontId="13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34" fillId="0" borderId="0" xfId="47" applyNumberFormat="1" applyFont="1" applyAlignment="1">
      <alignment horizontal="center"/>
    </xf>
    <xf numFmtId="0" fontId="0" fillId="0" borderId="0" xfId="0" applyAlignment="1">
      <alignment horizontal="center"/>
    </xf>
    <xf numFmtId="0" fontId="168" fillId="56" borderId="20" xfId="0" applyFont="1" applyFill="1" applyBorder="1" applyAlignment="1">
      <alignment horizontal="center" vertical="center"/>
    </xf>
    <xf numFmtId="176" fontId="138" fillId="2" borderId="0" xfId="54" applyNumberFormat="1" applyFont="1" applyFill="1" applyBorder="1" applyAlignment="1">
      <alignment horizontal="center" vertical="center"/>
    </xf>
    <xf numFmtId="176" fontId="139" fillId="38" borderId="0" xfId="54" applyNumberFormat="1" applyFont="1" applyFill="1" applyBorder="1" applyAlignment="1">
      <alignment vertical="center"/>
    </xf>
    <xf numFmtId="0" fontId="151" fillId="56" borderId="78" xfId="45436" applyFont="1" applyFill="1" applyBorder="1" applyAlignment="1">
      <alignment horizontal="center" vertical="center"/>
    </xf>
    <xf numFmtId="164" fontId="151" fillId="56" borderId="78" xfId="45436" applyNumberFormat="1" applyFont="1" applyFill="1" applyBorder="1" applyAlignment="1">
      <alignment horizontal="right" vertical="center"/>
    </xf>
    <xf numFmtId="179" fontId="148" fillId="38" borderId="0" xfId="73" applyNumberFormat="1" applyFont="1" applyFill="1" applyAlignment="1">
      <alignment horizontal="center" vertical="center"/>
    </xf>
    <xf numFmtId="0" fontId="178" fillId="0" borderId="0" xfId="0" applyFont="1" applyAlignment="1">
      <alignment horizontal="center"/>
    </xf>
    <xf numFmtId="3" fontId="178" fillId="0" borderId="0" xfId="0" applyNumberFormat="1" applyFont="1" applyAlignment="1">
      <alignment horizontal="center"/>
    </xf>
    <xf numFmtId="2" fontId="139" fillId="2" borderId="0" xfId="0" applyNumberFormat="1" applyFont="1" applyFill="1" applyAlignment="1">
      <alignment horizontal="center" vertical="center"/>
    </xf>
    <xf numFmtId="164" fontId="151" fillId="38" borderId="78" xfId="45436" applyNumberFormat="1" applyFont="1" applyFill="1" applyBorder="1" applyAlignment="1">
      <alignment vertical="center"/>
    </xf>
    <xf numFmtId="164" fontId="139" fillId="2" borderId="0" xfId="0" applyNumberFormat="1" applyFont="1" applyFill="1" applyAlignment="1">
      <alignment horizontal="center" vertical="center"/>
    </xf>
    <xf numFmtId="164" fontId="139" fillId="0" borderId="0" xfId="0" applyNumberFormat="1" applyFont="1" applyAlignment="1">
      <alignment horizontal="center" vertical="center"/>
    </xf>
    <xf numFmtId="176" fontId="139" fillId="0" borderId="0" xfId="47" applyNumberFormat="1" applyFont="1" applyBorder="1" applyAlignment="1">
      <alignment horizontal="center" vertical="center"/>
    </xf>
    <xf numFmtId="176" fontId="134" fillId="0" borderId="0" xfId="47" applyNumberFormat="1" applyFont="1"/>
    <xf numFmtId="176" fontId="134" fillId="0" borderId="0" xfId="59" applyNumberFormat="1" applyFont="1"/>
    <xf numFmtId="0" fontId="134" fillId="0" borderId="91" xfId="0" applyFont="1" applyBorder="1" applyAlignment="1">
      <alignment horizontal="center" vertical="center"/>
    </xf>
    <xf numFmtId="41" fontId="134" fillId="0" borderId="91" xfId="45426" applyFont="1" applyBorder="1" applyAlignment="1">
      <alignment horizontal="center" vertical="center"/>
    </xf>
    <xf numFmtId="0" fontId="0" fillId="0" borderId="91" xfId="0" applyBorder="1"/>
    <xf numFmtId="176" fontId="152" fillId="0" borderId="0" xfId="47" applyNumberFormat="1" applyFont="1"/>
    <xf numFmtId="164" fontId="191" fillId="55" borderId="75" xfId="45436" applyNumberFormat="1" applyFont="1" applyFill="1" applyBorder="1" applyAlignment="1">
      <alignment vertical="center"/>
    </xf>
    <xf numFmtId="164" fontId="191" fillId="0" borderId="75" xfId="45436" applyNumberFormat="1" applyFont="1" applyBorder="1" applyAlignment="1">
      <alignment horizontal="center" vertical="center"/>
    </xf>
    <xf numFmtId="0" fontId="196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0" fontId="203" fillId="0" borderId="51" xfId="0" applyFont="1" applyBorder="1" applyAlignment="1">
      <alignment vertical="center"/>
    </xf>
    <xf numFmtId="0" fontId="203" fillId="0" borderId="64" xfId="0" applyFont="1" applyBorder="1" applyAlignment="1">
      <alignment vertical="center"/>
    </xf>
    <xf numFmtId="164" fontId="151" fillId="38" borderId="0" xfId="0" applyNumberFormat="1" applyFont="1" applyFill="1" applyAlignment="1">
      <alignment horizontal="center" vertical="center"/>
    </xf>
    <xf numFmtId="172" fontId="151" fillId="38" borderId="0" xfId="47" applyNumberFormat="1" applyFont="1" applyFill="1" applyBorder="1" applyAlignment="1">
      <alignment horizontal="center" vertical="center"/>
    </xf>
    <xf numFmtId="0" fontId="151" fillId="38" borderId="75" xfId="45436" applyFont="1" applyFill="1" applyBorder="1" applyAlignment="1">
      <alignment horizontal="center" vertical="center"/>
    </xf>
    <xf numFmtId="0" fontId="151" fillId="56" borderId="78" xfId="45436" applyFont="1" applyFill="1" applyBorder="1" applyAlignment="1">
      <alignment horizontal="left" vertical="center"/>
    </xf>
    <xf numFmtId="172" fontId="155" fillId="39" borderId="0" xfId="47" applyNumberFormat="1" applyFont="1" applyFill="1" applyBorder="1" applyAlignment="1">
      <alignment vertical="center"/>
    </xf>
    <xf numFmtId="43" fontId="0" fillId="0" borderId="0" xfId="0" applyNumberFormat="1"/>
    <xf numFmtId="180" fontId="134" fillId="39" borderId="0" xfId="0" applyNumberFormat="1" applyFont="1" applyFill="1"/>
    <xf numFmtId="173" fontId="148" fillId="2" borderId="0" xfId="0" applyNumberFormat="1" applyFont="1" applyFill="1" applyAlignment="1">
      <alignment vertical="center"/>
    </xf>
    <xf numFmtId="174" fontId="148" fillId="38" borderId="0" xfId="0" applyNumberFormat="1" applyFont="1" applyFill="1" applyAlignment="1">
      <alignment horizontal="left" vertical="center"/>
    </xf>
    <xf numFmtId="0" fontId="134" fillId="38" borderId="0" xfId="0" applyFont="1" applyFill="1" applyAlignment="1">
      <alignment vertical="center"/>
    </xf>
    <xf numFmtId="0" fontId="134" fillId="38" borderId="0" xfId="59" applyFont="1" applyFill="1" applyAlignment="1">
      <alignment vertical="center"/>
    </xf>
    <xf numFmtId="166" fontId="134" fillId="38" borderId="0" xfId="0" applyNumberFormat="1" applyFont="1" applyFill="1" applyAlignment="1">
      <alignment vertical="center"/>
    </xf>
    <xf numFmtId="3" fontId="134" fillId="38" borderId="0" xfId="0" applyNumberFormat="1" applyFont="1" applyFill="1" applyAlignment="1">
      <alignment horizontal="center" vertical="center"/>
    </xf>
    <xf numFmtId="173" fontId="134" fillId="38" borderId="0" xfId="0" applyNumberFormat="1" applyFont="1" applyFill="1" applyAlignment="1">
      <alignment vertical="center"/>
    </xf>
    <xf numFmtId="0" fontId="205" fillId="38" borderId="0" xfId="0" applyFont="1" applyFill="1" applyAlignment="1">
      <alignment horizontal="center" vertical="center" wrapText="1"/>
    </xf>
    <xf numFmtId="176" fontId="134" fillId="38" borderId="0" xfId="47" applyNumberFormat="1" applyFont="1" applyFill="1" applyAlignment="1">
      <alignment vertical="center"/>
    </xf>
    <xf numFmtId="174" fontId="148" fillId="51" borderId="68" xfId="0" applyNumberFormat="1" applyFont="1" applyFill="1" applyBorder="1" applyAlignment="1">
      <alignment horizontal="left" vertical="center"/>
    </xf>
    <xf numFmtId="176" fontId="0" fillId="58" borderId="0" xfId="47" applyNumberFormat="1" applyFont="1" applyFill="1"/>
    <xf numFmtId="176" fontId="0" fillId="0" borderId="0" xfId="47" applyNumberFormat="1" applyFont="1"/>
    <xf numFmtId="176" fontId="206" fillId="39" borderId="0" xfId="47" applyNumberFormat="1" applyFont="1" applyFill="1" applyAlignment="1">
      <alignment vertical="center"/>
    </xf>
    <xf numFmtId="3" fontId="207" fillId="55" borderId="54" xfId="59" applyNumberFormat="1" applyFont="1" applyFill="1" applyBorder="1" applyAlignment="1">
      <alignment horizontal="center" vertical="center"/>
    </xf>
    <xf numFmtId="177" fontId="134" fillId="38" borderId="1" xfId="47" applyNumberFormat="1" applyFont="1" applyFill="1" applyBorder="1" applyAlignment="1">
      <alignment horizontal="right" vertical="center"/>
    </xf>
    <xf numFmtId="177" fontId="134" fillId="2" borderId="1" xfId="47" applyNumberFormat="1" applyFont="1" applyFill="1" applyBorder="1" applyAlignment="1">
      <alignment horizontal="right" vertical="center"/>
    </xf>
    <xf numFmtId="168" fontId="178" fillId="0" borderId="0" xfId="47" applyFont="1" applyAlignment="1">
      <alignment horizontal="center"/>
    </xf>
    <xf numFmtId="1" fontId="139" fillId="2" borderId="1" xfId="0" applyNumberFormat="1" applyFont="1" applyFill="1" applyBorder="1" applyAlignment="1">
      <alignment horizontal="center" vertical="center"/>
    </xf>
    <xf numFmtId="1" fontId="139" fillId="2" borderId="23" xfId="0" applyNumberFormat="1" applyFont="1" applyFill="1" applyBorder="1" applyAlignment="1">
      <alignment horizontal="center" vertical="center"/>
    </xf>
    <xf numFmtId="1" fontId="151" fillId="38" borderId="60" xfId="0" applyNumberFormat="1" applyFont="1" applyFill="1" applyBorder="1" applyAlignment="1">
      <alignment horizontal="center" vertical="center"/>
    </xf>
    <xf numFmtId="1" fontId="139" fillId="0" borderId="0" xfId="0" applyNumberFormat="1" applyFont="1" applyAlignment="1">
      <alignment vertical="center"/>
    </xf>
    <xf numFmtId="1" fontId="151" fillId="38" borderId="37" xfId="0" applyNumberFormat="1" applyFont="1" applyFill="1" applyBorder="1" applyAlignment="1">
      <alignment horizontal="center" vertical="center" wrapText="1"/>
    </xf>
    <xf numFmtId="176" fontId="138" fillId="0" borderId="50" xfId="54" applyNumberFormat="1" applyFont="1" applyFill="1" applyBorder="1" applyAlignment="1">
      <alignment horizontal="center" vertical="center"/>
    </xf>
    <xf numFmtId="176" fontId="139" fillId="0" borderId="50" xfId="54" applyNumberFormat="1" applyFont="1" applyFill="1" applyBorder="1" applyAlignment="1">
      <alignment vertical="center"/>
    </xf>
    <xf numFmtId="174" fontId="138" fillId="0" borderId="0" xfId="0" applyNumberFormat="1" applyFont="1" applyAlignment="1">
      <alignment vertical="center"/>
    </xf>
    <xf numFmtId="166" fontId="134" fillId="0" borderId="0" xfId="0" applyNumberFormat="1" applyFont="1" applyAlignment="1">
      <alignment vertical="center"/>
    </xf>
    <xf numFmtId="0" fontId="150" fillId="0" borderId="0" xfId="0" applyFont="1" applyAlignment="1">
      <alignment horizontal="center" vertical="center" wrapText="1"/>
    </xf>
    <xf numFmtId="17" fontId="180" fillId="38" borderId="3" xfId="59" applyNumberFormat="1" applyFont="1" applyFill="1" applyBorder="1" applyAlignment="1">
      <alignment horizontal="center" vertical="center" wrapText="1" shrinkToFit="1"/>
    </xf>
    <xf numFmtId="175" fontId="137" fillId="50" borderId="3" xfId="59" applyNumberFormat="1" applyFont="1" applyFill="1" applyBorder="1" applyAlignment="1">
      <alignment horizontal="center" vertical="center"/>
    </xf>
    <xf numFmtId="176" fontId="179" fillId="50" borderId="3" xfId="47" applyNumberFormat="1" applyFont="1" applyFill="1" applyBorder="1" applyAlignment="1">
      <alignment vertical="center"/>
    </xf>
    <xf numFmtId="17" fontId="185" fillId="38" borderId="3" xfId="59" applyNumberFormat="1" applyFont="1" applyFill="1" applyBorder="1" applyAlignment="1">
      <alignment horizontal="center" vertical="center" wrapText="1" shrinkToFit="1"/>
    </xf>
    <xf numFmtId="164" fontId="128" fillId="48" borderId="88" xfId="0" applyNumberFormat="1" applyFont="1" applyFill="1" applyBorder="1" applyAlignment="1">
      <alignment vertical="center" textRotation="255" wrapText="1" shrinkToFit="1"/>
    </xf>
    <xf numFmtId="164" fontId="193" fillId="38" borderId="96" xfId="0" applyNumberFormat="1" applyFont="1" applyFill="1" applyBorder="1" applyAlignment="1">
      <alignment vertical="center" textRotation="255" wrapText="1" shrinkToFit="1"/>
    </xf>
    <xf numFmtId="176" fontId="134" fillId="39" borderId="0" xfId="0" applyNumberFormat="1" applyFont="1" applyFill="1"/>
    <xf numFmtId="180" fontId="160" fillId="39" borderId="72" xfId="47" applyNumberFormat="1" applyFont="1" applyFill="1" applyBorder="1" applyAlignment="1">
      <alignment horizontal="center" vertical="center"/>
    </xf>
    <xf numFmtId="3" fontId="192" fillId="54" borderId="53" xfId="59" applyNumberFormat="1" applyFont="1" applyFill="1" applyBorder="1" applyAlignment="1">
      <alignment horizontal="center" vertical="center"/>
    </xf>
    <xf numFmtId="3" fontId="208" fillId="54" borderId="53" xfId="59" applyNumberFormat="1" applyFont="1" applyFill="1" applyBorder="1" applyAlignment="1">
      <alignment horizontal="center" vertical="center"/>
    </xf>
    <xf numFmtId="3" fontId="151" fillId="38" borderId="56" xfId="47" applyNumberFormat="1" applyFont="1" applyFill="1" applyBorder="1" applyAlignment="1">
      <alignment vertical="center" wrapText="1"/>
    </xf>
    <xf numFmtId="1" fontId="139" fillId="2" borderId="0" xfId="0" applyNumberFormat="1" applyFont="1" applyFill="1" applyAlignment="1">
      <alignment horizontal="center" vertical="center"/>
    </xf>
    <xf numFmtId="0" fontId="139" fillId="0" borderId="0" xfId="0" applyFont="1" applyAlignment="1">
      <alignment horizontal="center" vertical="center"/>
    </xf>
    <xf numFmtId="0" fontId="151" fillId="38" borderId="78" xfId="45436" applyFont="1" applyFill="1" applyBorder="1" applyAlignment="1">
      <alignment horizontal="left" vertical="center"/>
    </xf>
    <xf numFmtId="0" fontId="139" fillId="0" borderId="51" xfId="0" applyFont="1" applyBorder="1" applyAlignment="1">
      <alignment vertical="center"/>
    </xf>
    <xf numFmtId="170" fontId="140" fillId="2" borderId="0" xfId="0" applyNumberFormat="1" applyFont="1" applyFill="1" applyAlignment="1">
      <alignment vertical="center"/>
    </xf>
    <xf numFmtId="0" fontId="196" fillId="2" borderId="0" xfId="0" applyFont="1" applyFill="1" applyAlignment="1">
      <alignment vertical="center"/>
    </xf>
    <xf numFmtId="2" fontId="160" fillId="55" borderId="54" xfId="59" applyNumberFormat="1" applyFont="1" applyFill="1" applyBorder="1" applyAlignment="1">
      <alignment horizontal="right" vertical="center"/>
    </xf>
    <xf numFmtId="3" fontId="153" fillId="55" borderId="54" xfId="59" applyNumberFormat="1" applyFont="1" applyFill="1" applyBorder="1" applyAlignment="1">
      <alignment horizontal="center" vertical="center"/>
    </xf>
    <xf numFmtId="3" fontId="160" fillId="55" borderId="55" xfId="59" applyNumberFormat="1" applyFont="1" applyFill="1" applyBorder="1" applyAlignment="1">
      <alignment horizontal="center" vertical="center"/>
    </xf>
    <xf numFmtId="166" fontId="160" fillId="55" borderId="54" xfId="59" applyNumberFormat="1" applyFont="1" applyFill="1" applyBorder="1" applyAlignment="1">
      <alignment vertical="center"/>
    </xf>
    <xf numFmtId="0" fontId="160" fillId="39" borderId="0" xfId="59" applyFont="1" applyFill="1" applyAlignment="1">
      <alignment vertical="center"/>
    </xf>
    <xf numFmtId="180" fontId="160" fillId="55" borderId="54" xfId="59" applyNumberFormat="1" applyFont="1" applyFill="1" applyBorder="1" applyAlignment="1">
      <alignment vertical="center"/>
    </xf>
    <xf numFmtId="3" fontId="160" fillId="55" borderId="54" xfId="59" applyNumberFormat="1" applyFont="1" applyFill="1" applyBorder="1" applyAlignment="1">
      <alignment horizontal="center" vertical="center"/>
    </xf>
    <xf numFmtId="164" fontId="160" fillId="55" borderId="54" xfId="59" applyNumberFormat="1" applyFont="1" applyFill="1" applyBorder="1" applyAlignment="1">
      <alignment vertical="center"/>
    </xf>
    <xf numFmtId="2" fontId="160" fillId="55" borderId="55" xfId="59" applyNumberFormat="1" applyFont="1" applyFill="1" applyBorder="1" applyAlignment="1">
      <alignment horizontal="right" vertical="center"/>
    </xf>
    <xf numFmtId="3" fontId="134" fillId="0" borderId="0" xfId="59" applyNumberFormat="1" applyFont="1"/>
    <xf numFmtId="2" fontId="160" fillId="38" borderId="55" xfId="59" applyNumberFormat="1" applyFont="1" applyFill="1" applyBorder="1" applyAlignment="1">
      <alignment horizontal="right" vertical="center"/>
    </xf>
    <xf numFmtId="3" fontId="160" fillId="38" borderId="55" xfId="59" applyNumberFormat="1" applyFont="1" applyFill="1" applyBorder="1" applyAlignment="1">
      <alignment horizontal="center" vertical="center"/>
    </xf>
    <xf numFmtId="164" fontId="160" fillId="38" borderId="54" xfId="59" applyNumberFormat="1" applyFont="1" applyFill="1" applyBorder="1" applyAlignment="1">
      <alignment vertical="center"/>
    </xf>
    <xf numFmtId="180" fontId="160" fillId="38" borderId="54" xfId="59" applyNumberFormat="1" applyFont="1" applyFill="1" applyBorder="1" applyAlignment="1">
      <alignment vertical="center"/>
    </xf>
    <xf numFmtId="3" fontId="151" fillId="55" borderId="54" xfId="59" applyNumberFormat="1" applyFont="1" applyFill="1" applyBorder="1" applyAlignment="1">
      <alignment horizontal="right" vertical="center"/>
    </xf>
    <xf numFmtId="3" fontId="207" fillId="55" borderId="54" xfId="59" applyNumberFormat="1" applyFont="1" applyFill="1" applyBorder="1" applyAlignment="1">
      <alignment horizontal="right" vertical="center"/>
    </xf>
    <xf numFmtId="3" fontId="209" fillId="38" borderId="55" xfId="59" applyNumberFormat="1" applyFont="1" applyFill="1" applyBorder="1" applyAlignment="1">
      <alignment horizontal="center" vertical="center"/>
    </xf>
    <xf numFmtId="176" fontId="1" fillId="2" borderId="0" xfId="54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173" fontId="55" fillId="2" borderId="0" xfId="0" applyNumberFormat="1" applyFont="1" applyFill="1" applyAlignment="1">
      <alignment vertical="center"/>
    </xf>
    <xf numFmtId="166" fontId="55" fillId="2" borderId="0" xfId="0" applyNumberFormat="1" applyFont="1" applyFill="1" applyAlignment="1">
      <alignment vertical="center"/>
    </xf>
    <xf numFmtId="2" fontId="139" fillId="2" borderId="23" xfId="0" applyNumberFormat="1" applyFont="1" applyFill="1" applyBorder="1" applyAlignment="1">
      <alignment horizontal="center" vertical="center"/>
    </xf>
    <xf numFmtId="0" fontId="0" fillId="39" borderId="0" xfId="0" applyFill="1"/>
    <xf numFmtId="3" fontId="210" fillId="55" borderId="54" xfId="59" applyNumberFormat="1" applyFont="1" applyFill="1" applyBorder="1" applyAlignment="1">
      <alignment horizontal="center" vertical="center"/>
    </xf>
    <xf numFmtId="174" fontId="152" fillId="2" borderId="0" xfId="59" applyNumberFormat="1" applyFont="1" applyFill="1" applyAlignment="1">
      <alignment horizontal="center"/>
    </xf>
    <xf numFmtId="164" fontId="139" fillId="2" borderId="23" xfId="0" applyNumberFormat="1" applyFont="1" applyFill="1" applyBorder="1" applyAlignment="1">
      <alignment horizontal="center" vertical="center"/>
    </xf>
    <xf numFmtId="164" fontId="139" fillId="0" borderId="23" xfId="0" applyNumberFormat="1" applyFont="1" applyBorder="1" applyAlignment="1">
      <alignment horizontal="center" vertical="center"/>
    </xf>
    <xf numFmtId="0" fontId="200" fillId="39" borderId="0" xfId="45431" applyFont="1" applyFill="1" applyAlignment="1" applyProtection="1">
      <alignment horizontal="center" vertical="center"/>
      <protection locked="0"/>
    </xf>
    <xf numFmtId="181" fontId="143" fillId="39" borderId="0" xfId="45431" applyNumberFormat="1" applyFont="1" applyFill="1" applyAlignment="1" applyProtection="1">
      <alignment horizontal="center" vertical="center"/>
      <protection locked="0"/>
    </xf>
    <xf numFmtId="0" fontId="196" fillId="2" borderId="0" xfId="0" applyFont="1" applyFill="1" applyAlignment="1">
      <alignment horizontal="center" vertical="center" wrapText="1" shrinkToFit="1"/>
    </xf>
    <xf numFmtId="0" fontId="196" fillId="0" borderId="0" xfId="0" applyFont="1" applyAlignment="1">
      <alignment horizontal="center" vertical="center" wrapText="1" shrinkToFit="1"/>
    </xf>
    <xf numFmtId="170" fontId="140" fillId="0" borderId="0" xfId="0" applyNumberFormat="1" applyFont="1" applyAlignment="1">
      <alignment horizontal="center" vertical="center"/>
    </xf>
    <xf numFmtId="0" fontId="136" fillId="38" borderId="50" xfId="59" applyFont="1" applyFill="1" applyBorder="1" applyAlignment="1">
      <alignment horizontal="center" vertical="center" wrapText="1" shrinkToFit="1"/>
    </xf>
    <xf numFmtId="0" fontId="139" fillId="0" borderId="84" xfId="0" applyFont="1" applyBorder="1" applyAlignment="1">
      <alignment horizontal="left" vertical="center"/>
    </xf>
    <xf numFmtId="0" fontId="139" fillId="0" borderId="64" xfId="0" applyFont="1" applyBorder="1" applyAlignment="1">
      <alignment horizontal="left" vertical="center"/>
    </xf>
    <xf numFmtId="0" fontId="139" fillId="0" borderId="84" xfId="0" applyFont="1" applyBorder="1" applyAlignment="1">
      <alignment horizontal="center" vertical="center"/>
    </xf>
    <xf numFmtId="0" fontId="139" fillId="0" borderId="64" xfId="0" applyFont="1" applyBorder="1" applyAlignment="1">
      <alignment horizontal="center" vertical="center"/>
    </xf>
    <xf numFmtId="0" fontId="196" fillId="2" borderId="0" xfId="0" applyFont="1" applyFill="1" applyAlignment="1">
      <alignment horizontal="center"/>
    </xf>
    <xf numFmtId="170" fontId="161" fillId="2" borderId="0" xfId="0" applyNumberFormat="1" applyFont="1" applyFill="1" applyAlignment="1">
      <alignment horizontal="center"/>
    </xf>
    <xf numFmtId="164" fontId="151" fillId="38" borderId="95" xfId="0" applyNumberFormat="1" applyFont="1" applyFill="1" applyBorder="1" applyAlignment="1">
      <alignment horizontal="center" vertical="center" textRotation="255" wrapText="1" shrinkToFit="1"/>
    </xf>
    <xf numFmtId="164" fontId="151" fillId="38" borderId="96" xfId="0" applyNumberFormat="1" applyFont="1" applyFill="1" applyBorder="1" applyAlignment="1">
      <alignment horizontal="center" vertical="center" textRotation="255" wrapText="1" shrinkToFit="1"/>
    </xf>
    <xf numFmtId="164" fontId="202" fillId="50" borderId="92" xfId="0" applyNumberFormat="1" applyFont="1" applyFill="1" applyBorder="1" applyAlignment="1">
      <alignment horizontal="center" vertical="center"/>
    </xf>
    <xf numFmtId="164" fontId="202" fillId="50" borderId="88" xfId="0" applyNumberFormat="1" applyFont="1" applyFill="1" applyBorder="1" applyAlignment="1">
      <alignment horizontal="center" vertical="center"/>
    </xf>
    <xf numFmtId="164" fontId="202" fillId="50" borderId="93" xfId="0" applyNumberFormat="1" applyFont="1" applyFill="1" applyBorder="1" applyAlignment="1">
      <alignment horizontal="center" vertical="center"/>
    </xf>
    <xf numFmtId="164" fontId="128" fillId="38" borderId="92" xfId="0" applyNumberFormat="1" applyFont="1" applyFill="1" applyBorder="1" applyAlignment="1">
      <alignment horizontal="center" vertical="center" textRotation="255" wrapText="1" shrinkToFit="1"/>
    </xf>
    <xf numFmtId="164" fontId="128" fillId="38" borderId="88" xfId="0" applyNumberFormat="1" applyFont="1" applyFill="1" applyBorder="1" applyAlignment="1">
      <alignment horizontal="center" vertical="center" textRotation="255" wrapText="1" shrinkToFit="1"/>
    </xf>
    <xf numFmtId="164" fontId="128" fillId="48" borderId="88" xfId="0" applyNumberFormat="1" applyFont="1" applyFill="1" applyBorder="1" applyAlignment="1">
      <alignment horizontal="center" vertical="center" textRotation="255" wrapText="1" shrinkToFit="1"/>
    </xf>
    <xf numFmtId="164" fontId="128" fillId="50" borderId="94" xfId="0" applyNumberFormat="1" applyFont="1" applyFill="1" applyBorder="1" applyAlignment="1">
      <alignment horizontal="center" vertical="center" textRotation="255" wrapText="1" shrinkToFit="1"/>
    </xf>
    <xf numFmtId="164" fontId="128" fillId="50" borderId="0" xfId="0" applyNumberFormat="1" applyFont="1" applyFill="1" applyAlignment="1">
      <alignment horizontal="center" vertical="center" textRotation="255" wrapText="1" shrinkToFit="1"/>
    </xf>
    <xf numFmtId="0" fontId="196" fillId="2" borderId="0" xfId="59" applyFont="1" applyFill="1" applyAlignment="1">
      <alignment horizontal="center"/>
    </xf>
    <xf numFmtId="169" fontId="143" fillId="2" borderId="0" xfId="59" applyNumberFormat="1" applyFont="1" applyFill="1" applyAlignment="1">
      <alignment horizontal="center"/>
    </xf>
    <xf numFmtId="166" fontId="148" fillId="39" borderId="31" xfId="59" applyNumberFormat="1" applyFont="1" applyFill="1" applyBorder="1" applyAlignment="1">
      <alignment horizontal="center" vertical="center"/>
    </xf>
    <xf numFmtId="166" fontId="148" fillId="39" borderId="0" xfId="59" applyNumberFormat="1" applyFont="1" applyFill="1" applyAlignment="1">
      <alignment horizontal="center" vertical="center"/>
    </xf>
    <xf numFmtId="3" fontId="148" fillId="39" borderId="31" xfId="59" applyNumberFormat="1" applyFont="1" applyFill="1" applyBorder="1" applyAlignment="1">
      <alignment horizontal="center" vertical="center"/>
    </xf>
    <xf numFmtId="3" fontId="148" fillId="39" borderId="0" xfId="59" applyNumberFormat="1" applyFont="1" applyFill="1" applyAlignment="1">
      <alignment horizontal="center" vertical="center"/>
    </xf>
    <xf numFmtId="170" fontId="187" fillId="2" borderId="24" xfId="0" applyNumberFormat="1" applyFont="1" applyFill="1" applyBorder="1" applyAlignment="1">
      <alignment horizontal="center"/>
    </xf>
    <xf numFmtId="170" fontId="124" fillId="2" borderId="0" xfId="0" applyNumberFormat="1" applyFont="1" applyFill="1" applyAlignment="1">
      <alignment horizontal="center" vertical="center"/>
    </xf>
    <xf numFmtId="170" fontId="136" fillId="56" borderId="41" xfId="0" applyNumberFormat="1" applyFont="1" applyFill="1" applyBorder="1" applyAlignment="1">
      <alignment horizontal="center"/>
    </xf>
    <xf numFmtId="175" fontId="137" fillId="50" borderId="71" xfId="0" applyNumberFormat="1" applyFont="1" applyFill="1" applyBorder="1" applyAlignment="1">
      <alignment horizontal="center" vertical="center" wrapText="1" shrinkToFit="1"/>
    </xf>
    <xf numFmtId="175" fontId="137" fillId="50" borderId="24" xfId="0" applyNumberFormat="1" applyFont="1" applyFill="1" applyBorder="1" applyAlignment="1">
      <alignment horizontal="center" vertical="center" wrapText="1" shrinkToFit="1"/>
    </xf>
    <xf numFmtId="170" fontId="136" fillId="38" borderId="41" xfId="0" applyNumberFormat="1" applyFont="1" applyFill="1" applyBorder="1" applyAlignment="1">
      <alignment horizontal="center"/>
    </xf>
    <xf numFmtId="170" fontId="136" fillId="50" borderId="41" xfId="0" applyNumberFormat="1" applyFont="1" applyFill="1" applyBorder="1" applyAlignment="1">
      <alignment horizontal="center"/>
    </xf>
    <xf numFmtId="170" fontId="136" fillId="57" borderId="41" xfId="0" applyNumberFormat="1" applyFont="1" applyFill="1" applyBorder="1" applyAlignment="1">
      <alignment horizontal="center"/>
    </xf>
    <xf numFmtId="0" fontId="151" fillId="38" borderId="83" xfId="45436" applyFont="1" applyFill="1" applyBorder="1" applyAlignment="1">
      <alignment horizontal="center" vertical="center"/>
    </xf>
    <xf numFmtId="0" fontId="151" fillId="38" borderId="75" xfId="45436" applyFont="1" applyFill="1" applyBorder="1" applyAlignment="1">
      <alignment horizontal="center" vertical="center"/>
    </xf>
    <xf numFmtId="170" fontId="161" fillId="2" borderId="77" xfId="45434" applyNumberFormat="1" applyFont="1" applyFill="1" applyBorder="1" applyAlignment="1">
      <alignment horizontal="center" vertical="center"/>
    </xf>
    <xf numFmtId="0" fontId="201" fillId="38" borderId="74" xfId="45436" applyFont="1" applyFill="1" applyBorder="1" applyAlignment="1">
      <alignment horizontal="center" vertical="center"/>
    </xf>
    <xf numFmtId="0" fontId="201" fillId="38" borderId="75" xfId="45436" applyFont="1" applyFill="1" applyBorder="1" applyAlignment="1">
      <alignment horizontal="center" vertical="center"/>
    </xf>
    <xf numFmtId="0" fontId="186" fillId="56" borderId="75" xfId="45436" applyFont="1" applyFill="1" applyBorder="1" applyAlignment="1">
      <alignment horizontal="center" vertical="center"/>
    </xf>
    <xf numFmtId="0" fontId="140" fillId="56" borderId="83" xfId="45436" applyFont="1" applyFill="1" applyBorder="1" applyAlignment="1">
      <alignment horizontal="center" vertical="center"/>
    </xf>
    <xf numFmtId="0" fontId="140" fillId="56" borderId="75" xfId="45436" applyFont="1" applyFill="1" applyBorder="1" applyAlignment="1">
      <alignment horizontal="center" vertical="center"/>
    </xf>
    <xf numFmtId="0" fontId="140" fillId="56" borderId="87" xfId="45436" applyFont="1" applyFill="1" applyBorder="1" applyAlignment="1">
      <alignment horizontal="center" vertical="center"/>
    </xf>
    <xf numFmtId="175" fontId="181" fillId="38" borderId="18" xfId="59" applyNumberFormat="1" applyFont="1" applyFill="1" applyBorder="1" applyAlignment="1">
      <alignment horizontal="center" vertical="center"/>
    </xf>
    <xf numFmtId="175" fontId="181" fillId="38" borderId="40" xfId="59" applyNumberFormat="1" applyFont="1" applyFill="1" applyBorder="1" applyAlignment="1">
      <alignment horizontal="center" vertical="center"/>
    </xf>
    <xf numFmtId="175" fontId="181" fillId="38" borderId="25" xfId="59" applyNumberFormat="1" applyFont="1" applyFill="1" applyBorder="1" applyAlignment="1">
      <alignment horizontal="center" vertical="center"/>
    </xf>
    <xf numFmtId="175" fontId="181" fillId="51" borderId="18" xfId="59" applyNumberFormat="1" applyFont="1" applyFill="1" applyBorder="1" applyAlignment="1">
      <alignment horizontal="center" vertical="center"/>
    </xf>
    <xf numFmtId="175" fontId="181" fillId="51" borderId="40" xfId="59" applyNumberFormat="1" applyFont="1" applyFill="1" applyBorder="1" applyAlignment="1">
      <alignment horizontal="center" vertical="center"/>
    </xf>
    <xf numFmtId="175" fontId="181" fillId="51" borderId="25" xfId="59" applyNumberFormat="1" applyFont="1" applyFill="1" applyBorder="1" applyAlignment="1">
      <alignment horizontal="center" vertical="center"/>
    </xf>
    <xf numFmtId="0" fontId="196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175" fontId="181" fillId="51" borderId="26" xfId="59" applyNumberFormat="1" applyFont="1" applyFill="1" applyBorder="1" applyAlignment="1">
      <alignment horizontal="center" vertical="center"/>
    </xf>
    <xf numFmtId="175" fontId="181" fillId="51" borderId="39" xfId="59" applyNumberFormat="1" applyFont="1" applyFill="1" applyBorder="1" applyAlignment="1">
      <alignment horizontal="center" vertical="center"/>
    </xf>
    <xf numFmtId="175" fontId="181" fillId="51" borderId="27" xfId="59" applyNumberFormat="1" applyFont="1" applyFill="1" applyBorder="1" applyAlignment="1">
      <alignment horizontal="center" vertical="center"/>
    </xf>
    <xf numFmtId="175" fontId="154" fillId="38" borderId="26" xfId="59" applyNumberFormat="1" applyFont="1" applyFill="1" applyBorder="1" applyAlignment="1">
      <alignment horizontal="center" vertical="center"/>
    </xf>
    <xf numFmtId="175" fontId="154" fillId="38" borderId="39" xfId="59" applyNumberFormat="1" applyFont="1" applyFill="1" applyBorder="1" applyAlignment="1">
      <alignment horizontal="center" vertical="center"/>
    </xf>
    <xf numFmtId="175" fontId="154" fillId="38" borderId="27" xfId="59" applyNumberFormat="1" applyFont="1" applyFill="1" applyBorder="1" applyAlignment="1">
      <alignment horizontal="center" vertical="center"/>
    </xf>
    <xf numFmtId="175" fontId="181" fillId="38" borderId="26" xfId="59" applyNumberFormat="1" applyFont="1" applyFill="1" applyBorder="1" applyAlignment="1">
      <alignment horizontal="center" vertical="center"/>
    </xf>
    <xf numFmtId="175" fontId="181" fillId="38" borderId="39" xfId="59" applyNumberFormat="1" applyFont="1" applyFill="1" applyBorder="1" applyAlignment="1">
      <alignment horizontal="center" vertical="center"/>
    </xf>
    <xf numFmtId="175" fontId="181" fillId="38" borderId="27" xfId="59" applyNumberFormat="1" applyFont="1" applyFill="1" applyBorder="1" applyAlignment="1">
      <alignment horizontal="center" vertical="center"/>
    </xf>
    <xf numFmtId="175" fontId="137" fillId="51" borderId="26" xfId="59" applyNumberFormat="1" applyFont="1" applyFill="1" applyBorder="1" applyAlignment="1">
      <alignment horizontal="center" vertical="center"/>
    </xf>
    <xf numFmtId="175" fontId="137" fillId="51" borderId="39" xfId="59" applyNumberFormat="1" applyFont="1" applyFill="1" applyBorder="1" applyAlignment="1">
      <alignment horizontal="center" vertical="center"/>
    </xf>
    <xf numFmtId="175" fontId="137" fillId="51" borderId="27" xfId="59" applyNumberFormat="1" applyFont="1" applyFill="1" applyBorder="1" applyAlignment="1">
      <alignment horizontal="center" vertical="center"/>
    </xf>
    <xf numFmtId="170" fontId="140" fillId="2" borderId="0" xfId="0" applyNumberFormat="1" applyFont="1" applyFill="1" applyAlignment="1">
      <alignment horizontal="center" vertical="center"/>
    </xf>
    <xf numFmtId="0" fontId="196" fillId="2" borderId="0" xfId="0" applyFont="1" applyFill="1" applyAlignment="1">
      <alignment horizontal="center" vertical="center"/>
    </xf>
    <xf numFmtId="0" fontId="151" fillId="38" borderId="22" xfId="0" applyFont="1" applyFill="1" applyBorder="1" applyAlignment="1">
      <alignment horizontal="center" vertical="center"/>
    </xf>
    <xf numFmtId="0" fontId="151" fillId="38" borderId="28" xfId="0" applyFont="1" applyFill="1" applyBorder="1" applyAlignment="1">
      <alignment horizontal="center" vertical="center"/>
    </xf>
    <xf numFmtId="0" fontId="151" fillId="38" borderId="29" xfId="0" applyFont="1" applyFill="1" applyBorder="1" applyAlignment="1">
      <alignment horizontal="center" vertical="center"/>
    </xf>
    <xf numFmtId="0" fontId="128" fillId="39" borderId="0" xfId="0" applyFont="1" applyFill="1" applyAlignment="1">
      <alignment horizontal="center" vertical="center"/>
    </xf>
    <xf numFmtId="0" fontId="181" fillId="38" borderId="24" xfId="59" applyFont="1" applyFill="1" applyBorder="1" applyAlignment="1">
      <alignment horizontal="center" vertical="center"/>
    </xf>
    <xf numFmtId="0" fontId="195" fillId="39" borderId="0" xfId="59" applyFont="1" applyFill="1" applyAlignment="1">
      <alignment horizontal="center" vertical="center"/>
    </xf>
    <xf numFmtId="170" fontId="140" fillId="2" borderId="24" xfId="59" applyNumberFormat="1" applyFont="1" applyFill="1" applyBorder="1" applyAlignment="1">
      <alignment horizontal="center" vertical="center"/>
    </xf>
    <xf numFmtId="172" fontId="151" fillId="38" borderId="90" xfId="47" applyNumberFormat="1" applyFont="1" applyFill="1" applyBorder="1" applyAlignment="1">
      <alignment horizontal="center" vertical="center" wrapText="1"/>
    </xf>
    <xf numFmtId="172" fontId="151" fillId="38" borderId="0" xfId="47" applyNumberFormat="1" applyFont="1" applyFill="1" applyBorder="1" applyAlignment="1">
      <alignment horizontal="center" vertical="center" wrapText="1"/>
    </xf>
    <xf numFmtId="172" fontId="151" fillId="38" borderId="91" xfId="47" applyNumberFormat="1" applyFont="1" applyFill="1" applyBorder="1" applyAlignment="1">
      <alignment horizontal="center" vertical="center" wrapText="1"/>
    </xf>
    <xf numFmtId="3" fontId="151" fillId="38" borderId="56" xfId="47" applyNumberFormat="1" applyFont="1" applyFill="1" applyBorder="1" applyAlignment="1">
      <alignment horizontal="center" vertical="center" wrapText="1"/>
    </xf>
    <xf numFmtId="3" fontId="151" fillId="38" borderId="30" xfId="47" applyNumberFormat="1" applyFont="1" applyFill="1" applyBorder="1" applyAlignment="1">
      <alignment horizontal="center" vertical="center" wrapText="1"/>
    </xf>
    <xf numFmtId="3" fontId="151" fillId="38" borderId="89" xfId="47" applyNumberFormat="1" applyFont="1" applyFill="1" applyBorder="1" applyAlignment="1">
      <alignment horizontal="center" vertical="center" wrapText="1"/>
    </xf>
    <xf numFmtId="172" fontId="154" fillId="50" borderId="56" xfId="47" applyNumberFormat="1" applyFont="1" applyFill="1" applyBorder="1" applyAlignment="1">
      <alignment horizontal="center" vertical="center" wrapText="1"/>
    </xf>
    <xf numFmtId="172" fontId="154" fillId="50" borderId="30" xfId="47" applyNumberFormat="1" applyFont="1" applyFill="1" applyBorder="1" applyAlignment="1">
      <alignment horizontal="center" vertical="center" wrapText="1"/>
    </xf>
    <xf numFmtId="172" fontId="154" fillId="50" borderId="89" xfId="47" applyNumberFormat="1" applyFont="1" applyFill="1" applyBorder="1" applyAlignment="1">
      <alignment horizontal="center" vertical="center" wrapText="1"/>
    </xf>
    <xf numFmtId="3" fontId="151" fillId="38" borderId="70" xfId="47" applyNumberFormat="1" applyFont="1" applyFill="1" applyBorder="1" applyAlignment="1">
      <alignment horizontal="center" vertical="center" wrapText="1"/>
    </xf>
    <xf numFmtId="3" fontId="151" fillId="38" borderId="23" xfId="47" applyNumberFormat="1" applyFont="1" applyFill="1" applyBorder="1" applyAlignment="1">
      <alignment horizontal="center" vertical="center" wrapText="1"/>
    </xf>
    <xf numFmtId="3" fontId="151" fillId="38" borderId="97" xfId="47" applyNumberFormat="1" applyFont="1" applyFill="1" applyBorder="1" applyAlignment="1">
      <alignment horizontal="center" vertical="center" wrapText="1"/>
    </xf>
    <xf numFmtId="172" fontId="151" fillId="38" borderId="56" xfId="47" applyNumberFormat="1" applyFont="1" applyFill="1" applyBorder="1" applyAlignment="1">
      <alignment horizontal="center" vertical="center" wrapText="1"/>
    </xf>
    <xf numFmtId="172" fontId="151" fillId="38" borderId="30" xfId="47" applyNumberFormat="1" applyFont="1" applyFill="1" applyBorder="1" applyAlignment="1">
      <alignment horizontal="center" vertical="center" wrapText="1"/>
    </xf>
    <xf numFmtId="172" fontId="151" fillId="38" borderId="89" xfId="47" applyNumberFormat="1" applyFont="1" applyFill="1" applyBorder="1" applyAlignment="1">
      <alignment horizontal="center" vertical="center" wrapText="1"/>
    </xf>
    <xf numFmtId="1" fontId="151" fillId="38" borderId="56" xfId="0" applyNumberFormat="1" applyFont="1" applyFill="1" applyBorder="1" applyAlignment="1">
      <alignment horizontal="center" vertical="center" wrapText="1"/>
    </xf>
    <xf numFmtId="1" fontId="151" fillId="38" borderId="30" xfId="0" applyNumberFormat="1" applyFont="1" applyFill="1" applyBorder="1" applyAlignment="1">
      <alignment horizontal="center" vertical="center" wrapText="1"/>
    </xf>
    <xf numFmtId="1" fontId="151" fillId="38" borderId="89" xfId="0" applyNumberFormat="1" applyFont="1" applyFill="1" applyBorder="1" applyAlignment="1">
      <alignment horizontal="center" vertical="center" wrapText="1"/>
    </xf>
    <xf numFmtId="0" fontId="101" fillId="2" borderId="0" xfId="59" applyFont="1" applyFill="1" applyAlignment="1">
      <alignment horizontal="left" vertical="center"/>
    </xf>
    <xf numFmtId="174" fontId="78" fillId="50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4" xfId="59" applyFont="1" applyFill="1" applyBorder="1" applyAlignment="1">
      <alignment horizontal="center" vertical="center" wrapText="1" shrinkToFit="1"/>
    </xf>
    <xf numFmtId="0" fontId="56" fillId="5" borderId="35" xfId="59" applyFont="1" applyFill="1" applyBorder="1" applyAlignment="1">
      <alignment horizontal="center" vertical="center" wrapText="1" shrinkToFit="1"/>
    </xf>
    <xf numFmtId="0" fontId="56" fillId="5" borderId="32" xfId="59" applyFont="1" applyFill="1" applyBorder="1" applyAlignment="1">
      <alignment horizontal="center" vertical="center" wrapText="1" shrinkToFit="1"/>
    </xf>
    <xf numFmtId="0" fontId="56" fillId="5" borderId="33" xfId="59" applyFont="1" applyFill="1" applyBorder="1" applyAlignment="1">
      <alignment horizontal="center" vertical="center" wrapText="1" shrinkToFi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50" xfId="0" applyFont="1" applyFill="1" applyBorder="1" applyAlignment="1">
      <alignment horizontal="center" vertical="center" wrapText="1" shrinkToFit="1"/>
    </xf>
    <xf numFmtId="179" fontId="99" fillId="39" borderId="0" xfId="73" applyNumberFormat="1" applyFont="1" applyFill="1" applyAlignment="1" applyProtection="1">
      <alignment horizontal="center" vertical="center"/>
      <protection locked="0"/>
    </xf>
  </cellXfs>
  <cellStyles count="45440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54" xfId="45439" xr:uid="{00000000-0005-0000-0000-00000E360000}"/>
    <cellStyle name="Normal 16" xfId="368" xr:uid="{00000000-0005-0000-0000-00000F360000}"/>
    <cellStyle name="Normal 16 2" xfId="827" xr:uid="{00000000-0005-0000-0000-000010360000}"/>
    <cellStyle name="Normal 16 2 2" xfId="1292" xr:uid="{00000000-0005-0000-0000-000011360000}"/>
    <cellStyle name="Normal 16 2 2 2" xfId="2220" xr:uid="{00000000-0005-0000-0000-000012360000}"/>
    <cellStyle name="Normal 16 2 2 2 2" xfId="4070" xr:uid="{00000000-0005-0000-0000-000013360000}"/>
    <cellStyle name="Normal 16 2 2 2 2 2" xfId="7791" xr:uid="{00000000-0005-0000-0000-000014360000}"/>
    <cellStyle name="Normal 16 2 2 2 2 2 2" xfId="22675" xr:uid="{00000000-0005-0000-0000-000015360000}"/>
    <cellStyle name="Normal 16 2 2 2 2 2 2 2" xfId="45318" xr:uid="{00000000-0005-0000-0000-000016360000}"/>
    <cellStyle name="Normal 16 2 2 2 2 2 3" xfId="15235" xr:uid="{00000000-0005-0000-0000-000017360000}"/>
    <cellStyle name="Normal 16 2 2 2 2 2 3 2" xfId="37878" xr:uid="{00000000-0005-0000-0000-000018360000}"/>
    <cellStyle name="Normal 16 2 2 2 2 2 4" xfId="30437" xr:uid="{00000000-0005-0000-0000-000019360000}"/>
    <cellStyle name="Normal 16 2 2 2 2 3" xfId="18957" xr:uid="{00000000-0005-0000-0000-00001A360000}"/>
    <cellStyle name="Normal 16 2 2 2 2 3 2" xfId="41600" xr:uid="{00000000-0005-0000-0000-00001B360000}"/>
    <cellStyle name="Normal 16 2 2 2 2 4" xfId="11517" xr:uid="{00000000-0005-0000-0000-00001C360000}"/>
    <cellStyle name="Normal 16 2 2 2 2 4 2" xfId="34160" xr:uid="{00000000-0005-0000-0000-00001D360000}"/>
    <cellStyle name="Normal 16 2 2 2 2 5" xfId="26719" xr:uid="{00000000-0005-0000-0000-00001E360000}"/>
    <cellStyle name="Normal 16 2 2 2 3" xfId="5944" xr:uid="{00000000-0005-0000-0000-00001F360000}"/>
    <cellStyle name="Normal 16 2 2 2 3 2" xfId="20828" xr:uid="{00000000-0005-0000-0000-000020360000}"/>
    <cellStyle name="Normal 16 2 2 2 3 2 2" xfId="43471" xr:uid="{00000000-0005-0000-0000-000021360000}"/>
    <cellStyle name="Normal 16 2 2 2 3 3" xfId="13388" xr:uid="{00000000-0005-0000-0000-000022360000}"/>
    <cellStyle name="Normal 16 2 2 2 3 3 2" xfId="36031" xr:uid="{00000000-0005-0000-0000-000023360000}"/>
    <cellStyle name="Normal 16 2 2 2 3 4" xfId="28590" xr:uid="{00000000-0005-0000-0000-000024360000}"/>
    <cellStyle name="Normal 16 2 2 2 4" xfId="17110" xr:uid="{00000000-0005-0000-0000-000025360000}"/>
    <cellStyle name="Normal 16 2 2 2 4 2" xfId="39753" xr:uid="{00000000-0005-0000-0000-000026360000}"/>
    <cellStyle name="Normal 16 2 2 2 5" xfId="9670" xr:uid="{00000000-0005-0000-0000-000027360000}"/>
    <cellStyle name="Normal 16 2 2 2 5 2" xfId="32313" xr:uid="{00000000-0005-0000-0000-000028360000}"/>
    <cellStyle name="Normal 16 2 2 2 6" xfId="24872" xr:uid="{00000000-0005-0000-0000-000029360000}"/>
    <cellStyle name="Normal 16 2 2 3" xfId="3145" xr:uid="{00000000-0005-0000-0000-00002A360000}"/>
    <cellStyle name="Normal 16 2 2 3 2" xfId="6866" xr:uid="{00000000-0005-0000-0000-00002B360000}"/>
    <cellStyle name="Normal 16 2 2 3 2 2" xfId="21750" xr:uid="{00000000-0005-0000-0000-00002C360000}"/>
    <cellStyle name="Normal 16 2 2 3 2 2 2" xfId="44393" xr:uid="{00000000-0005-0000-0000-00002D360000}"/>
    <cellStyle name="Normal 16 2 2 3 2 3" xfId="14310" xr:uid="{00000000-0005-0000-0000-00002E360000}"/>
    <cellStyle name="Normal 16 2 2 3 2 3 2" xfId="36953" xr:uid="{00000000-0005-0000-0000-00002F360000}"/>
    <cellStyle name="Normal 16 2 2 3 2 4" xfId="29512" xr:uid="{00000000-0005-0000-0000-000030360000}"/>
    <cellStyle name="Normal 16 2 2 3 3" xfId="18032" xr:uid="{00000000-0005-0000-0000-000031360000}"/>
    <cellStyle name="Normal 16 2 2 3 3 2" xfId="40675" xr:uid="{00000000-0005-0000-0000-000032360000}"/>
    <cellStyle name="Normal 16 2 2 3 4" xfId="10592" xr:uid="{00000000-0005-0000-0000-000033360000}"/>
    <cellStyle name="Normal 16 2 2 3 4 2" xfId="33235" xr:uid="{00000000-0005-0000-0000-000034360000}"/>
    <cellStyle name="Normal 16 2 2 3 5" xfId="25794" xr:uid="{00000000-0005-0000-0000-000035360000}"/>
    <cellStyle name="Normal 16 2 2 4" xfId="5019" xr:uid="{00000000-0005-0000-0000-000036360000}"/>
    <cellStyle name="Normal 16 2 2 4 2" xfId="19903" xr:uid="{00000000-0005-0000-0000-000037360000}"/>
    <cellStyle name="Normal 16 2 2 4 2 2" xfId="42546" xr:uid="{00000000-0005-0000-0000-000038360000}"/>
    <cellStyle name="Normal 16 2 2 4 3" xfId="12463" xr:uid="{00000000-0005-0000-0000-000039360000}"/>
    <cellStyle name="Normal 16 2 2 4 3 2" xfId="35106" xr:uid="{00000000-0005-0000-0000-00003A360000}"/>
    <cellStyle name="Normal 16 2 2 4 4" xfId="27665" xr:uid="{00000000-0005-0000-0000-00003B360000}"/>
    <cellStyle name="Normal 16 2 2 5" xfId="16185" xr:uid="{00000000-0005-0000-0000-00003C360000}"/>
    <cellStyle name="Normal 16 2 2 5 2" xfId="38828" xr:uid="{00000000-0005-0000-0000-00003D360000}"/>
    <cellStyle name="Normal 16 2 2 6" xfId="8745" xr:uid="{00000000-0005-0000-0000-00003E360000}"/>
    <cellStyle name="Normal 16 2 2 6 2" xfId="31388" xr:uid="{00000000-0005-0000-0000-00003F360000}"/>
    <cellStyle name="Normal 16 2 2 7" xfId="23947" xr:uid="{00000000-0005-0000-0000-000040360000}"/>
    <cellStyle name="Normal 16 2 3" xfId="1758" xr:uid="{00000000-0005-0000-0000-000041360000}"/>
    <cellStyle name="Normal 16 2 3 2" xfId="3608" xr:uid="{00000000-0005-0000-0000-000042360000}"/>
    <cellStyle name="Normal 16 2 3 2 2" xfId="7329" xr:uid="{00000000-0005-0000-0000-000043360000}"/>
    <cellStyle name="Normal 16 2 3 2 2 2" xfId="22213" xr:uid="{00000000-0005-0000-0000-000044360000}"/>
    <cellStyle name="Normal 16 2 3 2 2 2 2" xfId="44856" xr:uid="{00000000-0005-0000-0000-000045360000}"/>
    <cellStyle name="Normal 16 2 3 2 2 3" xfId="14773" xr:uid="{00000000-0005-0000-0000-000046360000}"/>
    <cellStyle name="Normal 16 2 3 2 2 3 2" xfId="37416" xr:uid="{00000000-0005-0000-0000-000047360000}"/>
    <cellStyle name="Normal 16 2 3 2 2 4" xfId="29975" xr:uid="{00000000-0005-0000-0000-000048360000}"/>
    <cellStyle name="Normal 16 2 3 2 3" xfId="18495" xr:uid="{00000000-0005-0000-0000-000049360000}"/>
    <cellStyle name="Normal 16 2 3 2 3 2" xfId="41138" xr:uid="{00000000-0005-0000-0000-00004A360000}"/>
    <cellStyle name="Normal 16 2 3 2 4" xfId="11055" xr:uid="{00000000-0005-0000-0000-00004B360000}"/>
    <cellStyle name="Normal 16 2 3 2 4 2" xfId="33698" xr:uid="{00000000-0005-0000-0000-00004C360000}"/>
    <cellStyle name="Normal 16 2 3 2 5" xfId="26257" xr:uid="{00000000-0005-0000-0000-00004D360000}"/>
    <cellStyle name="Normal 16 2 3 3" xfId="5482" xr:uid="{00000000-0005-0000-0000-00004E360000}"/>
    <cellStyle name="Normal 16 2 3 3 2" xfId="20366" xr:uid="{00000000-0005-0000-0000-00004F360000}"/>
    <cellStyle name="Normal 16 2 3 3 2 2" xfId="43009" xr:uid="{00000000-0005-0000-0000-000050360000}"/>
    <cellStyle name="Normal 16 2 3 3 3" xfId="12926" xr:uid="{00000000-0005-0000-0000-000051360000}"/>
    <cellStyle name="Normal 16 2 3 3 3 2" xfId="35569" xr:uid="{00000000-0005-0000-0000-000052360000}"/>
    <cellStyle name="Normal 16 2 3 3 4" xfId="28128" xr:uid="{00000000-0005-0000-0000-000053360000}"/>
    <cellStyle name="Normal 16 2 3 4" xfId="16648" xr:uid="{00000000-0005-0000-0000-000054360000}"/>
    <cellStyle name="Normal 16 2 3 4 2" xfId="39291" xr:uid="{00000000-0005-0000-0000-000055360000}"/>
    <cellStyle name="Normal 16 2 3 5" xfId="9208" xr:uid="{00000000-0005-0000-0000-000056360000}"/>
    <cellStyle name="Normal 16 2 3 5 2" xfId="31851" xr:uid="{00000000-0005-0000-0000-000057360000}"/>
    <cellStyle name="Normal 16 2 3 6" xfId="24410" xr:uid="{00000000-0005-0000-0000-000058360000}"/>
    <cellStyle name="Normal 16 2 4" xfId="2683" xr:uid="{00000000-0005-0000-0000-000059360000}"/>
    <cellStyle name="Normal 16 2 4 2" xfId="6404" xr:uid="{00000000-0005-0000-0000-00005A360000}"/>
    <cellStyle name="Normal 16 2 4 2 2" xfId="21288" xr:uid="{00000000-0005-0000-0000-00005B360000}"/>
    <cellStyle name="Normal 16 2 4 2 2 2" xfId="43931" xr:uid="{00000000-0005-0000-0000-00005C360000}"/>
    <cellStyle name="Normal 16 2 4 2 3" xfId="13848" xr:uid="{00000000-0005-0000-0000-00005D360000}"/>
    <cellStyle name="Normal 16 2 4 2 3 2" xfId="36491" xr:uid="{00000000-0005-0000-0000-00005E360000}"/>
    <cellStyle name="Normal 16 2 4 2 4" xfId="29050" xr:uid="{00000000-0005-0000-0000-00005F360000}"/>
    <cellStyle name="Normal 16 2 4 3" xfId="17570" xr:uid="{00000000-0005-0000-0000-000060360000}"/>
    <cellStyle name="Normal 16 2 4 3 2" xfId="40213" xr:uid="{00000000-0005-0000-0000-000061360000}"/>
    <cellStyle name="Normal 16 2 4 4" xfId="10130" xr:uid="{00000000-0005-0000-0000-000062360000}"/>
    <cellStyle name="Normal 16 2 4 4 2" xfId="32773" xr:uid="{00000000-0005-0000-0000-000063360000}"/>
    <cellStyle name="Normal 16 2 4 5" xfId="25332" xr:uid="{00000000-0005-0000-0000-000064360000}"/>
    <cellStyle name="Normal 16 2 5" xfId="4557" xr:uid="{00000000-0005-0000-0000-000065360000}"/>
    <cellStyle name="Normal 16 2 5 2" xfId="19441" xr:uid="{00000000-0005-0000-0000-000066360000}"/>
    <cellStyle name="Normal 16 2 5 2 2" xfId="42084" xr:uid="{00000000-0005-0000-0000-000067360000}"/>
    <cellStyle name="Normal 16 2 5 3" xfId="12001" xr:uid="{00000000-0005-0000-0000-000068360000}"/>
    <cellStyle name="Normal 16 2 5 3 2" xfId="34644" xr:uid="{00000000-0005-0000-0000-000069360000}"/>
    <cellStyle name="Normal 16 2 5 4" xfId="27203" xr:uid="{00000000-0005-0000-0000-00006A360000}"/>
    <cellStyle name="Normal 16 2 6" xfId="15723" xr:uid="{00000000-0005-0000-0000-00006B360000}"/>
    <cellStyle name="Normal 16 2 6 2" xfId="38366" xr:uid="{00000000-0005-0000-0000-00006C360000}"/>
    <cellStyle name="Normal 16 2 7" xfId="8283" xr:uid="{00000000-0005-0000-0000-00006D360000}"/>
    <cellStyle name="Normal 16 2 7 2" xfId="30926" xr:uid="{00000000-0005-0000-0000-00006E360000}"/>
    <cellStyle name="Normal 16 2 8" xfId="23485" xr:uid="{00000000-0005-0000-0000-00006F360000}"/>
    <cellStyle name="Normal 16 3" xfId="1081" xr:uid="{00000000-0005-0000-0000-000070360000}"/>
    <cellStyle name="Normal 16 3 2" xfId="2009" xr:uid="{00000000-0005-0000-0000-000071360000}"/>
    <cellStyle name="Normal 16 3 2 2" xfId="3859" xr:uid="{00000000-0005-0000-0000-000072360000}"/>
    <cellStyle name="Normal 16 3 2 2 2" xfId="7580" xr:uid="{00000000-0005-0000-0000-000073360000}"/>
    <cellStyle name="Normal 16 3 2 2 2 2" xfId="22464" xr:uid="{00000000-0005-0000-0000-000074360000}"/>
    <cellStyle name="Normal 16 3 2 2 2 2 2" xfId="45107" xr:uid="{00000000-0005-0000-0000-000075360000}"/>
    <cellStyle name="Normal 16 3 2 2 2 3" xfId="15024" xr:uid="{00000000-0005-0000-0000-000076360000}"/>
    <cellStyle name="Normal 16 3 2 2 2 3 2" xfId="37667" xr:uid="{00000000-0005-0000-0000-000077360000}"/>
    <cellStyle name="Normal 16 3 2 2 2 4" xfId="30226" xr:uid="{00000000-0005-0000-0000-000078360000}"/>
    <cellStyle name="Normal 16 3 2 2 3" xfId="18746" xr:uid="{00000000-0005-0000-0000-000079360000}"/>
    <cellStyle name="Normal 16 3 2 2 3 2" xfId="41389" xr:uid="{00000000-0005-0000-0000-00007A360000}"/>
    <cellStyle name="Normal 16 3 2 2 4" xfId="11306" xr:uid="{00000000-0005-0000-0000-00007B360000}"/>
    <cellStyle name="Normal 16 3 2 2 4 2" xfId="33949" xr:uid="{00000000-0005-0000-0000-00007C360000}"/>
    <cellStyle name="Normal 16 3 2 2 5" xfId="26508" xr:uid="{00000000-0005-0000-0000-00007D360000}"/>
    <cellStyle name="Normal 16 3 2 3" xfId="5733" xr:uid="{00000000-0005-0000-0000-00007E360000}"/>
    <cellStyle name="Normal 16 3 2 3 2" xfId="20617" xr:uid="{00000000-0005-0000-0000-00007F360000}"/>
    <cellStyle name="Normal 16 3 2 3 2 2" xfId="43260" xr:uid="{00000000-0005-0000-0000-000080360000}"/>
    <cellStyle name="Normal 16 3 2 3 3" xfId="13177" xr:uid="{00000000-0005-0000-0000-000081360000}"/>
    <cellStyle name="Normal 16 3 2 3 3 2" xfId="35820" xr:uid="{00000000-0005-0000-0000-000082360000}"/>
    <cellStyle name="Normal 16 3 2 3 4" xfId="28379" xr:uid="{00000000-0005-0000-0000-000083360000}"/>
    <cellStyle name="Normal 16 3 2 4" xfId="16899" xr:uid="{00000000-0005-0000-0000-000084360000}"/>
    <cellStyle name="Normal 16 3 2 4 2" xfId="39542" xr:uid="{00000000-0005-0000-0000-000085360000}"/>
    <cellStyle name="Normal 16 3 2 5" xfId="9459" xr:uid="{00000000-0005-0000-0000-000086360000}"/>
    <cellStyle name="Normal 16 3 2 5 2" xfId="32102" xr:uid="{00000000-0005-0000-0000-000087360000}"/>
    <cellStyle name="Normal 16 3 2 6" xfId="24661" xr:uid="{00000000-0005-0000-0000-000088360000}"/>
    <cellStyle name="Normal 16 3 3" xfId="2934" xr:uid="{00000000-0005-0000-0000-000089360000}"/>
    <cellStyle name="Normal 16 3 3 2" xfId="6655" xr:uid="{00000000-0005-0000-0000-00008A360000}"/>
    <cellStyle name="Normal 16 3 3 2 2" xfId="21539" xr:uid="{00000000-0005-0000-0000-00008B360000}"/>
    <cellStyle name="Normal 16 3 3 2 2 2" xfId="44182" xr:uid="{00000000-0005-0000-0000-00008C360000}"/>
    <cellStyle name="Normal 16 3 3 2 3" xfId="14099" xr:uid="{00000000-0005-0000-0000-00008D360000}"/>
    <cellStyle name="Normal 16 3 3 2 3 2" xfId="36742" xr:uid="{00000000-0005-0000-0000-00008E360000}"/>
    <cellStyle name="Normal 16 3 3 2 4" xfId="29301" xr:uid="{00000000-0005-0000-0000-00008F360000}"/>
    <cellStyle name="Normal 16 3 3 3" xfId="17821" xr:uid="{00000000-0005-0000-0000-000090360000}"/>
    <cellStyle name="Normal 16 3 3 3 2" xfId="40464" xr:uid="{00000000-0005-0000-0000-000091360000}"/>
    <cellStyle name="Normal 16 3 3 4" xfId="10381" xr:uid="{00000000-0005-0000-0000-000092360000}"/>
    <cellStyle name="Normal 16 3 3 4 2" xfId="33024" xr:uid="{00000000-0005-0000-0000-000093360000}"/>
    <cellStyle name="Normal 16 3 3 5" xfId="25583" xr:uid="{00000000-0005-0000-0000-000094360000}"/>
    <cellStyle name="Normal 16 3 4" xfId="4808" xr:uid="{00000000-0005-0000-0000-000095360000}"/>
    <cellStyle name="Normal 16 3 4 2" xfId="19692" xr:uid="{00000000-0005-0000-0000-000096360000}"/>
    <cellStyle name="Normal 16 3 4 2 2" xfId="42335" xr:uid="{00000000-0005-0000-0000-000097360000}"/>
    <cellStyle name="Normal 16 3 4 3" xfId="12252" xr:uid="{00000000-0005-0000-0000-000098360000}"/>
    <cellStyle name="Normal 16 3 4 3 2" xfId="34895" xr:uid="{00000000-0005-0000-0000-000099360000}"/>
    <cellStyle name="Normal 16 3 4 4" xfId="27454" xr:uid="{00000000-0005-0000-0000-00009A360000}"/>
    <cellStyle name="Normal 16 3 5" xfId="15974" xr:uid="{00000000-0005-0000-0000-00009B360000}"/>
    <cellStyle name="Normal 16 3 5 2" xfId="38617" xr:uid="{00000000-0005-0000-0000-00009C360000}"/>
    <cellStyle name="Normal 16 3 6" xfId="8534" xr:uid="{00000000-0005-0000-0000-00009D360000}"/>
    <cellStyle name="Normal 16 3 6 2" xfId="31177" xr:uid="{00000000-0005-0000-0000-00009E360000}"/>
    <cellStyle name="Normal 16 3 7" xfId="23736" xr:uid="{00000000-0005-0000-0000-00009F360000}"/>
    <cellStyle name="Normal 16 4" xfId="1547" xr:uid="{00000000-0005-0000-0000-0000A0360000}"/>
    <cellStyle name="Normal 16 4 2" xfId="3397" xr:uid="{00000000-0005-0000-0000-0000A1360000}"/>
    <cellStyle name="Normal 16 4 2 2" xfId="7118" xr:uid="{00000000-0005-0000-0000-0000A2360000}"/>
    <cellStyle name="Normal 16 4 2 2 2" xfId="22002" xr:uid="{00000000-0005-0000-0000-0000A3360000}"/>
    <cellStyle name="Normal 16 4 2 2 2 2" xfId="44645" xr:uid="{00000000-0005-0000-0000-0000A4360000}"/>
    <cellStyle name="Normal 16 4 2 2 3" xfId="14562" xr:uid="{00000000-0005-0000-0000-0000A5360000}"/>
    <cellStyle name="Normal 16 4 2 2 3 2" xfId="37205" xr:uid="{00000000-0005-0000-0000-0000A6360000}"/>
    <cellStyle name="Normal 16 4 2 2 4" xfId="29764" xr:uid="{00000000-0005-0000-0000-0000A7360000}"/>
    <cellStyle name="Normal 16 4 2 3" xfId="18284" xr:uid="{00000000-0005-0000-0000-0000A8360000}"/>
    <cellStyle name="Normal 16 4 2 3 2" xfId="40927" xr:uid="{00000000-0005-0000-0000-0000A9360000}"/>
    <cellStyle name="Normal 16 4 2 4" xfId="10844" xr:uid="{00000000-0005-0000-0000-0000AA360000}"/>
    <cellStyle name="Normal 16 4 2 4 2" xfId="33487" xr:uid="{00000000-0005-0000-0000-0000AB360000}"/>
    <cellStyle name="Normal 16 4 2 5" xfId="26046" xr:uid="{00000000-0005-0000-0000-0000AC360000}"/>
    <cellStyle name="Normal 16 4 3" xfId="5271" xr:uid="{00000000-0005-0000-0000-0000AD360000}"/>
    <cellStyle name="Normal 16 4 3 2" xfId="20155" xr:uid="{00000000-0005-0000-0000-0000AE360000}"/>
    <cellStyle name="Normal 16 4 3 2 2" xfId="42798" xr:uid="{00000000-0005-0000-0000-0000AF360000}"/>
    <cellStyle name="Normal 16 4 3 3" xfId="12715" xr:uid="{00000000-0005-0000-0000-0000B0360000}"/>
    <cellStyle name="Normal 16 4 3 3 2" xfId="35358" xr:uid="{00000000-0005-0000-0000-0000B1360000}"/>
    <cellStyle name="Normal 16 4 3 4" xfId="27917" xr:uid="{00000000-0005-0000-0000-0000B2360000}"/>
    <cellStyle name="Normal 16 4 4" xfId="16437" xr:uid="{00000000-0005-0000-0000-0000B3360000}"/>
    <cellStyle name="Normal 16 4 4 2" xfId="39080" xr:uid="{00000000-0005-0000-0000-0000B4360000}"/>
    <cellStyle name="Normal 16 4 5" xfId="8997" xr:uid="{00000000-0005-0000-0000-0000B5360000}"/>
    <cellStyle name="Normal 16 4 5 2" xfId="31640" xr:uid="{00000000-0005-0000-0000-0000B6360000}"/>
    <cellStyle name="Normal 16 4 6" xfId="24199" xr:uid="{00000000-0005-0000-0000-0000B7360000}"/>
    <cellStyle name="Normal 16 5" xfId="2472" xr:uid="{00000000-0005-0000-0000-0000B8360000}"/>
    <cellStyle name="Normal 16 5 2" xfId="6193" xr:uid="{00000000-0005-0000-0000-0000B9360000}"/>
    <cellStyle name="Normal 16 5 2 2" xfId="21077" xr:uid="{00000000-0005-0000-0000-0000BA360000}"/>
    <cellStyle name="Normal 16 5 2 2 2" xfId="43720" xr:uid="{00000000-0005-0000-0000-0000BB360000}"/>
    <cellStyle name="Normal 16 5 2 3" xfId="13637" xr:uid="{00000000-0005-0000-0000-0000BC360000}"/>
    <cellStyle name="Normal 16 5 2 3 2" xfId="36280" xr:uid="{00000000-0005-0000-0000-0000BD360000}"/>
    <cellStyle name="Normal 16 5 2 4" xfId="28839" xr:uid="{00000000-0005-0000-0000-0000BE360000}"/>
    <cellStyle name="Normal 16 5 3" xfId="17359" xr:uid="{00000000-0005-0000-0000-0000BF360000}"/>
    <cellStyle name="Normal 16 5 3 2" xfId="40002" xr:uid="{00000000-0005-0000-0000-0000C0360000}"/>
    <cellStyle name="Normal 16 5 4" xfId="9919" xr:uid="{00000000-0005-0000-0000-0000C1360000}"/>
    <cellStyle name="Normal 16 5 4 2" xfId="32562" xr:uid="{00000000-0005-0000-0000-0000C2360000}"/>
    <cellStyle name="Normal 16 5 5" xfId="25121" xr:uid="{00000000-0005-0000-0000-0000C3360000}"/>
    <cellStyle name="Normal 16 6" xfId="4346" xr:uid="{00000000-0005-0000-0000-0000C4360000}"/>
    <cellStyle name="Normal 16 6 2" xfId="19230" xr:uid="{00000000-0005-0000-0000-0000C5360000}"/>
    <cellStyle name="Normal 16 6 2 2" xfId="41873" xr:uid="{00000000-0005-0000-0000-0000C6360000}"/>
    <cellStyle name="Normal 16 6 3" xfId="11790" xr:uid="{00000000-0005-0000-0000-0000C7360000}"/>
    <cellStyle name="Normal 16 6 3 2" xfId="34433" xr:uid="{00000000-0005-0000-0000-0000C8360000}"/>
    <cellStyle name="Normal 16 6 4" xfId="26992" xr:uid="{00000000-0005-0000-0000-0000C9360000}"/>
    <cellStyle name="Normal 16 7" xfId="15512" xr:uid="{00000000-0005-0000-0000-0000CA360000}"/>
    <cellStyle name="Normal 16 7 2" xfId="38155" xr:uid="{00000000-0005-0000-0000-0000CB360000}"/>
    <cellStyle name="Normal 16 8" xfId="8072" xr:uid="{00000000-0005-0000-0000-0000CC360000}"/>
    <cellStyle name="Normal 16 8 2" xfId="30715" xr:uid="{00000000-0005-0000-0000-0000CD360000}"/>
    <cellStyle name="Normal 16 9" xfId="23065" xr:uid="{00000000-0005-0000-0000-0000CE360000}"/>
    <cellStyle name="Normal 17" xfId="615" xr:uid="{00000000-0005-0000-0000-0000CF360000}"/>
    <cellStyle name="Normal 17 2" xfId="1082" xr:uid="{00000000-0005-0000-0000-0000D0360000}"/>
    <cellStyle name="Normal 17 2 2" xfId="2010" xr:uid="{00000000-0005-0000-0000-0000D1360000}"/>
    <cellStyle name="Normal 17 2 2 2" xfId="3860" xr:uid="{00000000-0005-0000-0000-0000D2360000}"/>
    <cellStyle name="Normal 17 2 2 2 2" xfId="7581" xr:uid="{00000000-0005-0000-0000-0000D3360000}"/>
    <cellStyle name="Normal 17 2 2 2 2 2" xfId="22465" xr:uid="{00000000-0005-0000-0000-0000D4360000}"/>
    <cellStyle name="Normal 17 2 2 2 2 2 2" xfId="45108" xr:uid="{00000000-0005-0000-0000-0000D5360000}"/>
    <cellStyle name="Normal 17 2 2 2 2 3" xfId="15025" xr:uid="{00000000-0005-0000-0000-0000D6360000}"/>
    <cellStyle name="Normal 17 2 2 2 2 3 2" xfId="37668" xr:uid="{00000000-0005-0000-0000-0000D7360000}"/>
    <cellStyle name="Normal 17 2 2 2 2 4" xfId="30227" xr:uid="{00000000-0005-0000-0000-0000D8360000}"/>
    <cellStyle name="Normal 17 2 2 2 3" xfId="18747" xr:uid="{00000000-0005-0000-0000-0000D9360000}"/>
    <cellStyle name="Normal 17 2 2 2 3 2" xfId="41390" xr:uid="{00000000-0005-0000-0000-0000DA360000}"/>
    <cellStyle name="Normal 17 2 2 2 4" xfId="11307" xr:uid="{00000000-0005-0000-0000-0000DB360000}"/>
    <cellStyle name="Normal 17 2 2 2 4 2" xfId="33950" xr:uid="{00000000-0005-0000-0000-0000DC360000}"/>
    <cellStyle name="Normal 17 2 2 2 5" xfId="26509" xr:uid="{00000000-0005-0000-0000-0000DD360000}"/>
    <cellStyle name="Normal 17 2 2 3" xfId="5734" xr:uid="{00000000-0005-0000-0000-0000DE360000}"/>
    <cellStyle name="Normal 17 2 2 3 2" xfId="20618" xr:uid="{00000000-0005-0000-0000-0000DF360000}"/>
    <cellStyle name="Normal 17 2 2 3 2 2" xfId="43261" xr:uid="{00000000-0005-0000-0000-0000E0360000}"/>
    <cellStyle name="Normal 17 2 2 3 3" xfId="13178" xr:uid="{00000000-0005-0000-0000-0000E1360000}"/>
    <cellStyle name="Normal 17 2 2 3 3 2" xfId="35821" xr:uid="{00000000-0005-0000-0000-0000E2360000}"/>
    <cellStyle name="Normal 17 2 2 3 4" xfId="28380" xr:uid="{00000000-0005-0000-0000-0000E3360000}"/>
    <cellStyle name="Normal 17 2 2 4" xfId="16900" xr:uid="{00000000-0005-0000-0000-0000E4360000}"/>
    <cellStyle name="Normal 17 2 2 4 2" xfId="39543" xr:uid="{00000000-0005-0000-0000-0000E5360000}"/>
    <cellStyle name="Normal 17 2 2 5" xfId="9460" xr:uid="{00000000-0005-0000-0000-0000E6360000}"/>
    <cellStyle name="Normal 17 2 2 5 2" xfId="32103" xr:uid="{00000000-0005-0000-0000-0000E7360000}"/>
    <cellStyle name="Normal 17 2 2 6" xfId="24662" xr:uid="{00000000-0005-0000-0000-0000E8360000}"/>
    <cellStyle name="Normal 17 2 3" xfId="2935" xr:uid="{00000000-0005-0000-0000-0000E9360000}"/>
    <cellStyle name="Normal 17 2 3 2" xfId="6656" xr:uid="{00000000-0005-0000-0000-0000EA360000}"/>
    <cellStyle name="Normal 17 2 3 2 2" xfId="21540" xr:uid="{00000000-0005-0000-0000-0000EB360000}"/>
    <cellStyle name="Normal 17 2 3 2 2 2" xfId="44183" xr:uid="{00000000-0005-0000-0000-0000EC360000}"/>
    <cellStyle name="Normal 17 2 3 2 3" xfId="14100" xr:uid="{00000000-0005-0000-0000-0000ED360000}"/>
    <cellStyle name="Normal 17 2 3 2 3 2" xfId="36743" xr:uid="{00000000-0005-0000-0000-0000EE360000}"/>
    <cellStyle name="Normal 17 2 3 2 4" xfId="29302" xr:uid="{00000000-0005-0000-0000-0000EF360000}"/>
    <cellStyle name="Normal 17 2 3 3" xfId="17822" xr:uid="{00000000-0005-0000-0000-0000F0360000}"/>
    <cellStyle name="Normal 17 2 3 3 2" xfId="40465" xr:uid="{00000000-0005-0000-0000-0000F1360000}"/>
    <cellStyle name="Normal 17 2 3 4" xfId="10382" xr:uid="{00000000-0005-0000-0000-0000F2360000}"/>
    <cellStyle name="Normal 17 2 3 4 2" xfId="33025" xr:uid="{00000000-0005-0000-0000-0000F3360000}"/>
    <cellStyle name="Normal 17 2 3 5" xfId="25584" xr:uid="{00000000-0005-0000-0000-0000F4360000}"/>
    <cellStyle name="Normal 17 2 4" xfId="4809" xr:uid="{00000000-0005-0000-0000-0000F5360000}"/>
    <cellStyle name="Normal 17 2 4 2" xfId="19693" xr:uid="{00000000-0005-0000-0000-0000F6360000}"/>
    <cellStyle name="Normal 17 2 4 2 2" xfId="42336" xr:uid="{00000000-0005-0000-0000-0000F7360000}"/>
    <cellStyle name="Normal 17 2 4 3" xfId="12253" xr:uid="{00000000-0005-0000-0000-0000F8360000}"/>
    <cellStyle name="Normal 17 2 4 3 2" xfId="34896" xr:uid="{00000000-0005-0000-0000-0000F9360000}"/>
    <cellStyle name="Normal 17 2 4 4" xfId="27455" xr:uid="{00000000-0005-0000-0000-0000FA360000}"/>
    <cellStyle name="Normal 17 2 5" xfId="15975" xr:uid="{00000000-0005-0000-0000-0000FB360000}"/>
    <cellStyle name="Normal 17 2 5 2" xfId="38618" xr:uid="{00000000-0005-0000-0000-0000FC360000}"/>
    <cellStyle name="Normal 17 2 6" xfId="8535" xr:uid="{00000000-0005-0000-0000-0000FD360000}"/>
    <cellStyle name="Normal 17 2 6 2" xfId="31178" xr:uid="{00000000-0005-0000-0000-0000FE360000}"/>
    <cellStyle name="Normal 17 2 7" xfId="23737" xr:uid="{00000000-0005-0000-0000-0000FF360000}"/>
    <cellStyle name="Normal 17 3" xfId="1548" xr:uid="{00000000-0005-0000-0000-000000370000}"/>
    <cellStyle name="Normal 17 3 2" xfId="3398" xr:uid="{00000000-0005-0000-0000-000001370000}"/>
    <cellStyle name="Normal 17 3 2 2" xfId="7119" xr:uid="{00000000-0005-0000-0000-000002370000}"/>
    <cellStyle name="Normal 17 3 2 2 2" xfId="22003" xr:uid="{00000000-0005-0000-0000-000003370000}"/>
    <cellStyle name="Normal 17 3 2 2 2 2" xfId="44646" xr:uid="{00000000-0005-0000-0000-000004370000}"/>
    <cellStyle name="Normal 17 3 2 2 3" xfId="14563" xr:uid="{00000000-0005-0000-0000-000005370000}"/>
    <cellStyle name="Normal 17 3 2 2 3 2" xfId="37206" xr:uid="{00000000-0005-0000-0000-000006370000}"/>
    <cellStyle name="Normal 17 3 2 2 4" xfId="29765" xr:uid="{00000000-0005-0000-0000-000007370000}"/>
    <cellStyle name="Normal 17 3 2 3" xfId="18285" xr:uid="{00000000-0005-0000-0000-000008370000}"/>
    <cellStyle name="Normal 17 3 2 3 2" xfId="40928" xr:uid="{00000000-0005-0000-0000-000009370000}"/>
    <cellStyle name="Normal 17 3 2 4" xfId="10845" xr:uid="{00000000-0005-0000-0000-00000A370000}"/>
    <cellStyle name="Normal 17 3 2 4 2" xfId="33488" xr:uid="{00000000-0005-0000-0000-00000B370000}"/>
    <cellStyle name="Normal 17 3 2 5" xfId="26047" xr:uid="{00000000-0005-0000-0000-00000C370000}"/>
    <cellStyle name="Normal 17 3 3" xfId="5272" xr:uid="{00000000-0005-0000-0000-00000D370000}"/>
    <cellStyle name="Normal 17 3 3 2" xfId="20156" xr:uid="{00000000-0005-0000-0000-00000E370000}"/>
    <cellStyle name="Normal 17 3 3 2 2" xfId="42799" xr:uid="{00000000-0005-0000-0000-00000F370000}"/>
    <cellStyle name="Normal 17 3 3 3" xfId="12716" xr:uid="{00000000-0005-0000-0000-000010370000}"/>
    <cellStyle name="Normal 17 3 3 3 2" xfId="35359" xr:uid="{00000000-0005-0000-0000-000011370000}"/>
    <cellStyle name="Normal 17 3 3 4" xfId="27918" xr:uid="{00000000-0005-0000-0000-000012370000}"/>
    <cellStyle name="Normal 17 3 4" xfId="16438" xr:uid="{00000000-0005-0000-0000-000013370000}"/>
    <cellStyle name="Normal 17 3 4 2" xfId="39081" xr:uid="{00000000-0005-0000-0000-000014370000}"/>
    <cellStyle name="Normal 17 3 5" xfId="8998" xr:uid="{00000000-0005-0000-0000-000015370000}"/>
    <cellStyle name="Normal 17 3 5 2" xfId="31641" xr:uid="{00000000-0005-0000-0000-000016370000}"/>
    <cellStyle name="Normal 17 3 6" xfId="24200" xr:uid="{00000000-0005-0000-0000-000017370000}"/>
    <cellStyle name="Normal 17 4" xfId="2473" xr:uid="{00000000-0005-0000-0000-000018370000}"/>
    <cellStyle name="Normal 17 4 2" xfId="6194" xr:uid="{00000000-0005-0000-0000-000019370000}"/>
    <cellStyle name="Normal 17 4 2 2" xfId="21078" xr:uid="{00000000-0005-0000-0000-00001A370000}"/>
    <cellStyle name="Normal 17 4 2 2 2" xfId="43721" xr:uid="{00000000-0005-0000-0000-00001B370000}"/>
    <cellStyle name="Normal 17 4 2 3" xfId="13638" xr:uid="{00000000-0005-0000-0000-00001C370000}"/>
    <cellStyle name="Normal 17 4 2 3 2" xfId="36281" xr:uid="{00000000-0005-0000-0000-00001D370000}"/>
    <cellStyle name="Normal 17 4 2 4" xfId="28840" xr:uid="{00000000-0005-0000-0000-00001E370000}"/>
    <cellStyle name="Normal 17 4 3" xfId="17360" xr:uid="{00000000-0005-0000-0000-00001F370000}"/>
    <cellStyle name="Normal 17 4 3 2" xfId="40003" xr:uid="{00000000-0005-0000-0000-000020370000}"/>
    <cellStyle name="Normal 17 4 4" xfId="9920" xr:uid="{00000000-0005-0000-0000-000021370000}"/>
    <cellStyle name="Normal 17 4 4 2" xfId="32563" xr:uid="{00000000-0005-0000-0000-000022370000}"/>
    <cellStyle name="Normal 17 4 5" xfId="25122" xr:uid="{00000000-0005-0000-0000-000023370000}"/>
    <cellStyle name="Normal 17 5" xfId="4347" xr:uid="{00000000-0005-0000-0000-000024370000}"/>
    <cellStyle name="Normal 17 5 2" xfId="19231" xr:uid="{00000000-0005-0000-0000-000025370000}"/>
    <cellStyle name="Normal 17 5 2 2" xfId="41874" xr:uid="{00000000-0005-0000-0000-000026370000}"/>
    <cellStyle name="Normal 17 5 3" xfId="11791" xr:uid="{00000000-0005-0000-0000-000027370000}"/>
    <cellStyle name="Normal 17 5 3 2" xfId="34434" xr:uid="{00000000-0005-0000-0000-000028370000}"/>
    <cellStyle name="Normal 17 5 4" xfId="26993" xr:uid="{00000000-0005-0000-0000-000029370000}"/>
    <cellStyle name="Normal 17 6" xfId="15513" xr:uid="{00000000-0005-0000-0000-00002A370000}"/>
    <cellStyle name="Normal 17 6 2" xfId="38156" xr:uid="{00000000-0005-0000-0000-00002B370000}"/>
    <cellStyle name="Normal 17 7" xfId="8073" xr:uid="{00000000-0005-0000-0000-00002C370000}"/>
    <cellStyle name="Normal 17 7 2" xfId="30716" xr:uid="{00000000-0005-0000-0000-00002D370000}"/>
    <cellStyle name="Normal 17 8" xfId="23275" xr:uid="{00000000-0005-0000-0000-00002E370000}"/>
    <cellStyle name="Normal 18" xfId="628" xr:uid="{00000000-0005-0000-0000-00002F370000}"/>
    <cellStyle name="Normal 19" xfId="644" xr:uid="{00000000-0005-0000-0000-000030370000}"/>
    <cellStyle name="Normal 2" xfId="59" xr:uid="{00000000-0005-0000-0000-000031370000}"/>
    <cellStyle name="Normal 2 10" xfId="415" xr:uid="{00000000-0005-0000-0000-000032370000}"/>
    <cellStyle name="Normal 2 10 10" xfId="15324" xr:uid="{00000000-0005-0000-0000-000033370000}"/>
    <cellStyle name="Normal 2 10 10 2" xfId="37967" xr:uid="{00000000-0005-0000-0000-000034370000}"/>
    <cellStyle name="Normal 2 10 11" xfId="7884" xr:uid="{00000000-0005-0000-0000-000035370000}"/>
    <cellStyle name="Normal 2 10 11 2" xfId="30527" xr:uid="{00000000-0005-0000-0000-000036370000}"/>
    <cellStyle name="Normal 2 10 12" xfId="23087" xr:uid="{00000000-0005-0000-0000-000037370000}"/>
    <cellStyle name="Normal 2 10 2" xfId="445" xr:uid="{00000000-0005-0000-0000-000038370000}"/>
    <cellStyle name="Normal 2 10 2 10" xfId="7904" xr:uid="{00000000-0005-0000-0000-000039370000}"/>
    <cellStyle name="Normal 2 10 2 10 2" xfId="30547" xr:uid="{00000000-0005-0000-0000-00003A370000}"/>
    <cellStyle name="Normal 2 10 2 11" xfId="23107" xr:uid="{00000000-0005-0000-0000-00003B370000}"/>
    <cellStyle name="Normal 2 10 2 2" xfId="498" xr:uid="{00000000-0005-0000-0000-00003C370000}"/>
    <cellStyle name="Normal 2 10 2 2 10" xfId="23159" xr:uid="{00000000-0005-0000-0000-00003D370000}"/>
    <cellStyle name="Normal 2 10 2 2 2" xfId="604" xr:uid="{00000000-0005-0000-0000-00003E370000}"/>
    <cellStyle name="Normal 2 10 2 2 2 2" xfId="816" xr:uid="{00000000-0005-0000-0000-00003F370000}"/>
    <cellStyle name="Normal 2 10 2 2 2 2 2" xfId="1281" xr:uid="{00000000-0005-0000-0000-000040370000}"/>
    <cellStyle name="Normal 2 10 2 2 2 2 2 2" xfId="2209" xr:uid="{00000000-0005-0000-0000-000041370000}"/>
    <cellStyle name="Normal 2 10 2 2 2 2 2 2 2" xfId="4059" xr:uid="{00000000-0005-0000-0000-000042370000}"/>
    <cellStyle name="Normal 2 10 2 2 2 2 2 2 2 2" xfId="7780" xr:uid="{00000000-0005-0000-0000-000043370000}"/>
    <cellStyle name="Normal 2 10 2 2 2 2 2 2 2 2 2" xfId="22664" xr:uid="{00000000-0005-0000-0000-000044370000}"/>
    <cellStyle name="Normal 2 10 2 2 2 2 2 2 2 2 2 2" xfId="45307" xr:uid="{00000000-0005-0000-0000-000045370000}"/>
    <cellStyle name="Normal 2 10 2 2 2 2 2 2 2 2 3" xfId="15224" xr:uid="{00000000-0005-0000-0000-000046370000}"/>
    <cellStyle name="Normal 2 10 2 2 2 2 2 2 2 2 3 2" xfId="37867" xr:uid="{00000000-0005-0000-0000-000047370000}"/>
    <cellStyle name="Normal 2 10 2 2 2 2 2 2 2 2 4" xfId="30426" xr:uid="{00000000-0005-0000-0000-000048370000}"/>
    <cellStyle name="Normal 2 10 2 2 2 2 2 2 2 3" xfId="18946" xr:uid="{00000000-0005-0000-0000-000049370000}"/>
    <cellStyle name="Normal 2 10 2 2 2 2 2 2 2 3 2" xfId="41589" xr:uid="{00000000-0005-0000-0000-00004A370000}"/>
    <cellStyle name="Normal 2 10 2 2 2 2 2 2 2 4" xfId="11506" xr:uid="{00000000-0005-0000-0000-00004B370000}"/>
    <cellStyle name="Normal 2 10 2 2 2 2 2 2 2 4 2" xfId="34149" xr:uid="{00000000-0005-0000-0000-00004C370000}"/>
    <cellStyle name="Normal 2 10 2 2 2 2 2 2 2 5" xfId="26708" xr:uid="{00000000-0005-0000-0000-00004D370000}"/>
    <cellStyle name="Normal 2 10 2 2 2 2 2 2 3" xfId="5933" xr:uid="{00000000-0005-0000-0000-00004E370000}"/>
    <cellStyle name="Normal 2 10 2 2 2 2 2 2 3 2" xfId="20817" xr:uid="{00000000-0005-0000-0000-00004F370000}"/>
    <cellStyle name="Normal 2 10 2 2 2 2 2 2 3 2 2" xfId="43460" xr:uid="{00000000-0005-0000-0000-000050370000}"/>
    <cellStyle name="Normal 2 10 2 2 2 2 2 2 3 3" xfId="13377" xr:uid="{00000000-0005-0000-0000-000051370000}"/>
    <cellStyle name="Normal 2 10 2 2 2 2 2 2 3 3 2" xfId="36020" xr:uid="{00000000-0005-0000-0000-000052370000}"/>
    <cellStyle name="Normal 2 10 2 2 2 2 2 2 3 4" xfId="28579" xr:uid="{00000000-0005-0000-0000-000053370000}"/>
    <cellStyle name="Normal 2 10 2 2 2 2 2 2 4" xfId="17099" xr:uid="{00000000-0005-0000-0000-000054370000}"/>
    <cellStyle name="Normal 2 10 2 2 2 2 2 2 4 2" xfId="39742" xr:uid="{00000000-0005-0000-0000-000055370000}"/>
    <cellStyle name="Normal 2 10 2 2 2 2 2 2 5" xfId="9659" xr:uid="{00000000-0005-0000-0000-000056370000}"/>
    <cellStyle name="Normal 2 10 2 2 2 2 2 2 5 2" xfId="32302" xr:uid="{00000000-0005-0000-0000-000057370000}"/>
    <cellStyle name="Normal 2 10 2 2 2 2 2 2 6" xfId="24861" xr:uid="{00000000-0005-0000-0000-000058370000}"/>
    <cellStyle name="Normal 2 10 2 2 2 2 2 3" xfId="3134" xr:uid="{00000000-0005-0000-0000-000059370000}"/>
    <cellStyle name="Normal 2 10 2 2 2 2 2 3 2" xfId="6855" xr:uid="{00000000-0005-0000-0000-00005A370000}"/>
    <cellStyle name="Normal 2 10 2 2 2 2 2 3 2 2" xfId="21739" xr:uid="{00000000-0005-0000-0000-00005B370000}"/>
    <cellStyle name="Normal 2 10 2 2 2 2 2 3 2 2 2" xfId="44382" xr:uid="{00000000-0005-0000-0000-00005C370000}"/>
    <cellStyle name="Normal 2 10 2 2 2 2 2 3 2 3" xfId="14299" xr:uid="{00000000-0005-0000-0000-00005D370000}"/>
    <cellStyle name="Normal 2 10 2 2 2 2 2 3 2 3 2" xfId="36942" xr:uid="{00000000-0005-0000-0000-00005E370000}"/>
    <cellStyle name="Normal 2 10 2 2 2 2 2 3 2 4" xfId="29501" xr:uid="{00000000-0005-0000-0000-00005F370000}"/>
    <cellStyle name="Normal 2 10 2 2 2 2 2 3 3" xfId="18021" xr:uid="{00000000-0005-0000-0000-000060370000}"/>
    <cellStyle name="Normal 2 10 2 2 2 2 2 3 3 2" xfId="40664" xr:uid="{00000000-0005-0000-0000-000061370000}"/>
    <cellStyle name="Normal 2 10 2 2 2 2 2 3 4" xfId="10581" xr:uid="{00000000-0005-0000-0000-000062370000}"/>
    <cellStyle name="Normal 2 10 2 2 2 2 2 3 4 2" xfId="33224" xr:uid="{00000000-0005-0000-0000-000063370000}"/>
    <cellStyle name="Normal 2 10 2 2 2 2 2 3 5" xfId="25783" xr:uid="{00000000-0005-0000-0000-000064370000}"/>
    <cellStyle name="Normal 2 10 2 2 2 2 2 4" xfId="5008" xr:uid="{00000000-0005-0000-0000-000065370000}"/>
    <cellStyle name="Normal 2 10 2 2 2 2 2 4 2" xfId="19892" xr:uid="{00000000-0005-0000-0000-000066370000}"/>
    <cellStyle name="Normal 2 10 2 2 2 2 2 4 2 2" xfId="42535" xr:uid="{00000000-0005-0000-0000-000067370000}"/>
    <cellStyle name="Normal 2 10 2 2 2 2 2 4 3" xfId="12452" xr:uid="{00000000-0005-0000-0000-000068370000}"/>
    <cellStyle name="Normal 2 10 2 2 2 2 2 4 3 2" xfId="35095" xr:uid="{00000000-0005-0000-0000-000069370000}"/>
    <cellStyle name="Normal 2 10 2 2 2 2 2 4 4" xfId="27654" xr:uid="{00000000-0005-0000-0000-00006A370000}"/>
    <cellStyle name="Normal 2 10 2 2 2 2 2 5" xfId="16174" xr:uid="{00000000-0005-0000-0000-00006B370000}"/>
    <cellStyle name="Normal 2 10 2 2 2 2 2 5 2" xfId="38817" xr:uid="{00000000-0005-0000-0000-00006C370000}"/>
    <cellStyle name="Normal 2 10 2 2 2 2 2 6" xfId="8734" xr:uid="{00000000-0005-0000-0000-00006D370000}"/>
    <cellStyle name="Normal 2 10 2 2 2 2 2 6 2" xfId="31377" xr:uid="{00000000-0005-0000-0000-00006E370000}"/>
    <cellStyle name="Normal 2 10 2 2 2 2 2 7" xfId="23936" xr:uid="{00000000-0005-0000-0000-00006F370000}"/>
    <cellStyle name="Normal 2 10 2 2 2 2 3" xfId="1747" xr:uid="{00000000-0005-0000-0000-000070370000}"/>
    <cellStyle name="Normal 2 10 2 2 2 2 3 2" xfId="3597" xr:uid="{00000000-0005-0000-0000-000071370000}"/>
    <cellStyle name="Normal 2 10 2 2 2 2 3 2 2" xfId="7318" xr:uid="{00000000-0005-0000-0000-000072370000}"/>
    <cellStyle name="Normal 2 10 2 2 2 2 3 2 2 2" xfId="22202" xr:uid="{00000000-0005-0000-0000-000073370000}"/>
    <cellStyle name="Normal 2 10 2 2 2 2 3 2 2 2 2" xfId="44845" xr:uid="{00000000-0005-0000-0000-000074370000}"/>
    <cellStyle name="Normal 2 10 2 2 2 2 3 2 2 3" xfId="14762" xr:uid="{00000000-0005-0000-0000-000075370000}"/>
    <cellStyle name="Normal 2 10 2 2 2 2 3 2 2 3 2" xfId="37405" xr:uid="{00000000-0005-0000-0000-000076370000}"/>
    <cellStyle name="Normal 2 10 2 2 2 2 3 2 2 4" xfId="29964" xr:uid="{00000000-0005-0000-0000-000077370000}"/>
    <cellStyle name="Normal 2 10 2 2 2 2 3 2 3" xfId="18484" xr:uid="{00000000-0005-0000-0000-000078370000}"/>
    <cellStyle name="Normal 2 10 2 2 2 2 3 2 3 2" xfId="41127" xr:uid="{00000000-0005-0000-0000-000079370000}"/>
    <cellStyle name="Normal 2 10 2 2 2 2 3 2 4" xfId="11044" xr:uid="{00000000-0005-0000-0000-00007A370000}"/>
    <cellStyle name="Normal 2 10 2 2 2 2 3 2 4 2" xfId="33687" xr:uid="{00000000-0005-0000-0000-00007B370000}"/>
    <cellStyle name="Normal 2 10 2 2 2 2 3 2 5" xfId="26246" xr:uid="{00000000-0005-0000-0000-00007C370000}"/>
    <cellStyle name="Normal 2 10 2 2 2 2 3 3" xfId="5471" xr:uid="{00000000-0005-0000-0000-00007D370000}"/>
    <cellStyle name="Normal 2 10 2 2 2 2 3 3 2" xfId="20355" xr:uid="{00000000-0005-0000-0000-00007E370000}"/>
    <cellStyle name="Normal 2 10 2 2 2 2 3 3 2 2" xfId="42998" xr:uid="{00000000-0005-0000-0000-00007F370000}"/>
    <cellStyle name="Normal 2 10 2 2 2 2 3 3 3" xfId="12915" xr:uid="{00000000-0005-0000-0000-000080370000}"/>
    <cellStyle name="Normal 2 10 2 2 2 2 3 3 3 2" xfId="35558" xr:uid="{00000000-0005-0000-0000-000081370000}"/>
    <cellStyle name="Normal 2 10 2 2 2 2 3 3 4" xfId="28117" xr:uid="{00000000-0005-0000-0000-000082370000}"/>
    <cellStyle name="Normal 2 10 2 2 2 2 3 4" xfId="16637" xr:uid="{00000000-0005-0000-0000-000083370000}"/>
    <cellStyle name="Normal 2 10 2 2 2 2 3 4 2" xfId="39280" xr:uid="{00000000-0005-0000-0000-000084370000}"/>
    <cellStyle name="Normal 2 10 2 2 2 2 3 5" xfId="9197" xr:uid="{00000000-0005-0000-0000-000085370000}"/>
    <cellStyle name="Normal 2 10 2 2 2 2 3 5 2" xfId="31840" xr:uid="{00000000-0005-0000-0000-000086370000}"/>
    <cellStyle name="Normal 2 10 2 2 2 2 3 6" xfId="24399" xr:uid="{00000000-0005-0000-0000-000087370000}"/>
    <cellStyle name="Normal 2 10 2 2 2 2 4" xfId="2672" xr:uid="{00000000-0005-0000-0000-000088370000}"/>
    <cellStyle name="Normal 2 10 2 2 2 2 4 2" xfId="6393" xr:uid="{00000000-0005-0000-0000-000089370000}"/>
    <cellStyle name="Normal 2 10 2 2 2 2 4 2 2" xfId="21277" xr:uid="{00000000-0005-0000-0000-00008A370000}"/>
    <cellStyle name="Normal 2 10 2 2 2 2 4 2 2 2" xfId="43920" xr:uid="{00000000-0005-0000-0000-00008B370000}"/>
    <cellStyle name="Normal 2 10 2 2 2 2 4 2 3" xfId="13837" xr:uid="{00000000-0005-0000-0000-00008C370000}"/>
    <cellStyle name="Normal 2 10 2 2 2 2 4 2 3 2" xfId="36480" xr:uid="{00000000-0005-0000-0000-00008D370000}"/>
    <cellStyle name="Normal 2 10 2 2 2 2 4 2 4" xfId="29039" xr:uid="{00000000-0005-0000-0000-00008E370000}"/>
    <cellStyle name="Normal 2 10 2 2 2 2 4 3" xfId="17559" xr:uid="{00000000-0005-0000-0000-00008F370000}"/>
    <cellStyle name="Normal 2 10 2 2 2 2 4 3 2" xfId="40202" xr:uid="{00000000-0005-0000-0000-000090370000}"/>
    <cellStyle name="Normal 2 10 2 2 2 2 4 4" xfId="10119" xr:uid="{00000000-0005-0000-0000-000091370000}"/>
    <cellStyle name="Normal 2 10 2 2 2 2 4 4 2" xfId="32762" xr:uid="{00000000-0005-0000-0000-000092370000}"/>
    <cellStyle name="Normal 2 10 2 2 2 2 4 5" xfId="25321" xr:uid="{00000000-0005-0000-0000-000093370000}"/>
    <cellStyle name="Normal 2 10 2 2 2 2 5" xfId="4546" xr:uid="{00000000-0005-0000-0000-000094370000}"/>
    <cellStyle name="Normal 2 10 2 2 2 2 5 2" xfId="19430" xr:uid="{00000000-0005-0000-0000-000095370000}"/>
    <cellStyle name="Normal 2 10 2 2 2 2 5 2 2" xfId="42073" xr:uid="{00000000-0005-0000-0000-000096370000}"/>
    <cellStyle name="Normal 2 10 2 2 2 2 5 3" xfId="11990" xr:uid="{00000000-0005-0000-0000-000097370000}"/>
    <cellStyle name="Normal 2 10 2 2 2 2 5 3 2" xfId="34633" xr:uid="{00000000-0005-0000-0000-000098370000}"/>
    <cellStyle name="Normal 2 10 2 2 2 2 5 4" xfId="27192" xr:uid="{00000000-0005-0000-0000-000099370000}"/>
    <cellStyle name="Normal 2 10 2 2 2 2 6" xfId="15712" xr:uid="{00000000-0005-0000-0000-00009A370000}"/>
    <cellStyle name="Normal 2 10 2 2 2 2 6 2" xfId="38355" xr:uid="{00000000-0005-0000-0000-00009B370000}"/>
    <cellStyle name="Normal 2 10 2 2 2 2 7" xfId="8272" xr:uid="{00000000-0005-0000-0000-00009C370000}"/>
    <cellStyle name="Normal 2 10 2 2 2 2 7 2" xfId="30915" xr:uid="{00000000-0005-0000-0000-00009D370000}"/>
    <cellStyle name="Normal 2 10 2 2 2 2 8" xfId="23474" xr:uid="{00000000-0005-0000-0000-00009E370000}"/>
    <cellStyle name="Normal 2 10 2 2 2 3" xfId="1070" xr:uid="{00000000-0005-0000-0000-00009F370000}"/>
    <cellStyle name="Normal 2 10 2 2 2 3 2" xfId="1998" xr:uid="{00000000-0005-0000-0000-0000A0370000}"/>
    <cellStyle name="Normal 2 10 2 2 2 3 2 2" xfId="3848" xr:uid="{00000000-0005-0000-0000-0000A1370000}"/>
    <cellStyle name="Normal 2 10 2 2 2 3 2 2 2" xfId="7569" xr:uid="{00000000-0005-0000-0000-0000A2370000}"/>
    <cellStyle name="Normal 2 10 2 2 2 3 2 2 2 2" xfId="22453" xr:uid="{00000000-0005-0000-0000-0000A3370000}"/>
    <cellStyle name="Normal 2 10 2 2 2 3 2 2 2 2 2" xfId="45096" xr:uid="{00000000-0005-0000-0000-0000A4370000}"/>
    <cellStyle name="Normal 2 10 2 2 2 3 2 2 2 3" xfId="15013" xr:uid="{00000000-0005-0000-0000-0000A5370000}"/>
    <cellStyle name="Normal 2 10 2 2 2 3 2 2 2 3 2" xfId="37656" xr:uid="{00000000-0005-0000-0000-0000A6370000}"/>
    <cellStyle name="Normal 2 10 2 2 2 3 2 2 2 4" xfId="30215" xr:uid="{00000000-0005-0000-0000-0000A7370000}"/>
    <cellStyle name="Normal 2 10 2 2 2 3 2 2 3" xfId="18735" xr:uid="{00000000-0005-0000-0000-0000A8370000}"/>
    <cellStyle name="Normal 2 10 2 2 2 3 2 2 3 2" xfId="41378" xr:uid="{00000000-0005-0000-0000-0000A9370000}"/>
    <cellStyle name="Normal 2 10 2 2 2 3 2 2 4" xfId="11295" xr:uid="{00000000-0005-0000-0000-0000AA370000}"/>
    <cellStyle name="Normal 2 10 2 2 2 3 2 2 4 2" xfId="33938" xr:uid="{00000000-0005-0000-0000-0000AB370000}"/>
    <cellStyle name="Normal 2 10 2 2 2 3 2 2 5" xfId="26497" xr:uid="{00000000-0005-0000-0000-0000AC370000}"/>
    <cellStyle name="Normal 2 10 2 2 2 3 2 3" xfId="5722" xr:uid="{00000000-0005-0000-0000-0000AD370000}"/>
    <cellStyle name="Normal 2 10 2 2 2 3 2 3 2" xfId="20606" xr:uid="{00000000-0005-0000-0000-0000AE370000}"/>
    <cellStyle name="Normal 2 10 2 2 2 3 2 3 2 2" xfId="43249" xr:uid="{00000000-0005-0000-0000-0000AF370000}"/>
    <cellStyle name="Normal 2 10 2 2 2 3 2 3 3" xfId="13166" xr:uid="{00000000-0005-0000-0000-0000B0370000}"/>
    <cellStyle name="Normal 2 10 2 2 2 3 2 3 3 2" xfId="35809" xr:uid="{00000000-0005-0000-0000-0000B1370000}"/>
    <cellStyle name="Normal 2 10 2 2 2 3 2 3 4" xfId="28368" xr:uid="{00000000-0005-0000-0000-0000B2370000}"/>
    <cellStyle name="Normal 2 10 2 2 2 3 2 4" xfId="16888" xr:uid="{00000000-0005-0000-0000-0000B3370000}"/>
    <cellStyle name="Normal 2 10 2 2 2 3 2 4 2" xfId="39531" xr:uid="{00000000-0005-0000-0000-0000B4370000}"/>
    <cellStyle name="Normal 2 10 2 2 2 3 2 5" xfId="9448" xr:uid="{00000000-0005-0000-0000-0000B5370000}"/>
    <cellStyle name="Normal 2 10 2 2 2 3 2 5 2" xfId="32091" xr:uid="{00000000-0005-0000-0000-0000B6370000}"/>
    <cellStyle name="Normal 2 10 2 2 2 3 2 6" xfId="24650" xr:uid="{00000000-0005-0000-0000-0000B7370000}"/>
    <cellStyle name="Normal 2 10 2 2 2 3 3" xfId="2923" xr:uid="{00000000-0005-0000-0000-0000B8370000}"/>
    <cellStyle name="Normal 2 10 2 2 2 3 3 2" xfId="6644" xr:uid="{00000000-0005-0000-0000-0000B9370000}"/>
    <cellStyle name="Normal 2 10 2 2 2 3 3 2 2" xfId="21528" xr:uid="{00000000-0005-0000-0000-0000BA370000}"/>
    <cellStyle name="Normal 2 10 2 2 2 3 3 2 2 2" xfId="44171" xr:uid="{00000000-0005-0000-0000-0000BB370000}"/>
    <cellStyle name="Normal 2 10 2 2 2 3 3 2 3" xfId="14088" xr:uid="{00000000-0005-0000-0000-0000BC370000}"/>
    <cellStyle name="Normal 2 10 2 2 2 3 3 2 3 2" xfId="36731" xr:uid="{00000000-0005-0000-0000-0000BD370000}"/>
    <cellStyle name="Normal 2 10 2 2 2 3 3 2 4" xfId="29290" xr:uid="{00000000-0005-0000-0000-0000BE370000}"/>
    <cellStyle name="Normal 2 10 2 2 2 3 3 3" xfId="17810" xr:uid="{00000000-0005-0000-0000-0000BF370000}"/>
    <cellStyle name="Normal 2 10 2 2 2 3 3 3 2" xfId="40453" xr:uid="{00000000-0005-0000-0000-0000C0370000}"/>
    <cellStyle name="Normal 2 10 2 2 2 3 3 4" xfId="10370" xr:uid="{00000000-0005-0000-0000-0000C1370000}"/>
    <cellStyle name="Normal 2 10 2 2 2 3 3 4 2" xfId="33013" xr:uid="{00000000-0005-0000-0000-0000C2370000}"/>
    <cellStyle name="Normal 2 10 2 2 2 3 3 5" xfId="25572" xr:uid="{00000000-0005-0000-0000-0000C3370000}"/>
    <cellStyle name="Normal 2 10 2 2 2 3 4" xfId="4797" xr:uid="{00000000-0005-0000-0000-0000C4370000}"/>
    <cellStyle name="Normal 2 10 2 2 2 3 4 2" xfId="19681" xr:uid="{00000000-0005-0000-0000-0000C5370000}"/>
    <cellStyle name="Normal 2 10 2 2 2 3 4 2 2" xfId="42324" xr:uid="{00000000-0005-0000-0000-0000C6370000}"/>
    <cellStyle name="Normal 2 10 2 2 2 3 4 3" xfId="12241" xr:uid="{00000000-0005-0000-0000-0000C7370000}"/>
    <cellStyle name="Normal 2 10 2 2 2 3 4 3 2" xfId="34884" xr:uid="{00000000-0005-0000-0000-0000C8370000}"/>
    <cellStyle name="Normal 2 10 2 2 2 3 4 4" xfId="27443" xr:uid="{00000000-0005-0000-0000-0000C9370000}"/>
    <cellStyle name="Normal 2 10 2 2 2 3 5" xfId="15963" xr:uid="{00000000-0005-0000-0000-0000CA370000}"/>
    <cellStyle name="Normal 2 10 2 2 2 3 5 2" xfId="38606" xr:uid="{00000000-0005-0000-0000-0000CB370000}"/>
    <cellStyle name="Normal 2 10 2 2 2 3 6" xfId="8523" xr:uid="{00000000-0005-0000-0000-0000CC370000}"/>
    <cellStyle name="Normal 2 10 2 2 2 3 6 2" xfId="31166" xr:uid="{00000000-0005-0000-0000-0000CD370000}"/>
    <cellStyle name="Normal 2 10 2 2 2 3 7" xfId="23725" xr:uid="{00000000-0005-0000-0000-0000CE370000}"/>
    <cellStyle name="Normal 2 10 2 2 2 4" xfId="1536" xr:uid="{00000000-0005-0000-0000-0000CF370000}"/>
    <cellStyle name="Normal 2 10 2 2 2 4 2" xfId="3386" xr:uid="{00000000-0005-0000-0000-0000D0370000}"/>
    <cellStyle name="Normal 2 10 2 2 2 4 2 2" xfId="7107" xr:uid="{00000000-0005-0000-0000-0000D1370000}"/>
    <cellStyle name="Normal 2 10 2 2 2 4 2 2 2" xfId="21991" xr:uid="{00000000-0005-0000-0000-0000D2370000}"/>
    <cellStyle name="Normal 2 10 2 2 2 4 2 2 2 2" xfId="44634" xr:uid="{00000000-0005-0000-0000-0000D3370000}"/>
    <cellStyle name="Normal 2 10 2 2 2 4 2 2 3" xfId="14551" xr:uid="{00000000-0005-0000-0000-0000D4370000}"/>
    <cellStyle name="Normal 2 10 2 2 2 4 2 2 3 2" xfId="37194" xr:uid="{00000000-0005-0000-0000-0000D5370000}"/>
    <cellStyle name="Normal 2 10 2 2 2 4 2 2 4" xfId="29753" xr:uid="{00000000-0005-0000-0000-0000D6370000}"/>
    <cellStyle name="Normal 2 10 2 2 2 4 2 3" xfId="18273" xr:uid="{00000000-0005-0000-0000-0000D7370000}"/>
    <cellStyle name="Normal 2 10 2 2 2 4 2 3 2" xfId="40916" xr:uid="{00000000-0005-0000-0000-0000D8370000}"/>
    <cellStyle name="Normal 2 10 2 2 2 4 2 4" xfId="10833" xr:uid="{00000000-0005-0000-0000-0000D9370000}"/>
    <cellStyle name="Normal 2 10 2 2 2 4 2 4 2" xfId="33476" xr:uid="{00000000-0005-0000-0000-0000DA370000}"/>
    <cellStyle name="Normal 2 10 2 2 2 4 2 5" xfId="26035" xr:uid="{00000000-0005-0000-0000-0000DB370000}"/>
    <cellStyle name="Normal 2 10 2 2 2 4 3" xfId="5260" xr:uid="{00000000-0005-0000-0000-0000DC370000}"/>
    <cellStyle name="Normal 2 10 2 2 2 4 3 2" xfId="20144" xr:uid="{00000000-0005-0000-0000-0000DD370000}"/>
    <cellStyle name="Normal 2 10 2 2 2 4 3 2 2" xfId="42787" xr:uid="{00000000-0005-0000-0000-0000DE370000}"/>
    <cellStyle name="Normal 2 10 2 2 2 4 3 3" xfId="12704" xr:uid="{00000000-0005-0000-0000-0000DF370000}"/>
    <cellStyle name="Normal 2 10 2 2 2 4 3 3 2" xfId="35347" xr:uid="{00000000-0005-0000-0000-0000E0370000}"/>
    <cellStyle name="Normal 2 10 2 2 2 4 3 4" xfId="27906" xr:uid="{00000000-0005-0000-0000-0000E1370000}"/>
    <cellStyle name="Normal 2 10 2 2 2 4 4" xfId="16426" xr:uid="{00000000-0005-0000-0000-0000E2370000}"/>
    <cellStyle name="Normal 2 10 2 2 2 4 4 2" xfId="39069" xr:uid="{00000000-0005-0000-0000-0000E3370000}"/>
    <cellStyle name="Normal 2 10 2 2 2 4 5" xfId="8986" xr:uid="{00000000-0005-0000-0000-0000E4370000}"/>
    <cellStyle name="Normal 2 10 2 2 2 4 5 2" xfId="31629" xr:uid="{00000000-0005-0000-0000-0000E5370000}"/>
    <cellStyle name="Normal 2 10 2 2 2 4 6" xfId="24188" xr:uid="{00000000-0005-0000-0000-0000E6370000}"/>
    <cellStyle name="Normal 2 10 2 2 2 5" xfId="2461" xr:uid="{00000000-0005-0000-0000-0000E7370000}"/>
    <cellStyle name="Normal 2 10 2 2 2 5 2" xfId="6182" xr:uid="{00000000-0005-0000-0000-0000E8370000}"/>
    <cellStyle name="Normal 2 10 2 2 2 5 2 2" xfId="21066" xr:uid="{00000000-0005-0000-0000-0000E9370000}"/>
    <cellStyle name="Normal 2 10 2 2 2 5 2 2 2" xfId="43709" xr:uid="{00000000-0005-0000-0000-0000EA370000}"/>
    <cellStyle name="Normal 2 10 2 2 2 5 2 3" xfId="13626" xr:uid="{00000000-0005-0000-0000-0000EB370000}"/>
    <cellStyle name="Normal 2 10 2 2 2 5 2 3 2" xfId="36269" xr:uid="{00000000-0005-0000-0000-0000EC370000}"/>
    <cellStyle name="Normal 2 10 2 2 2 5 2 4" xfId="28828" xr:uid="{00000000-0005-0000-0000-0000ED370000}"/>
    <cellStyle name="Normal 2 10 2 2 2 5 3" xfId="17348" xr:uid="{00000000-0005-0000-0000-0000EE370000}"/>
    <cellStyle name="Normal 2 10 2 2 2 5 3 2" xfId="39991" xr:uid="{00000000-0005-0000-0000-0000EF370000}"/>
    <cellStyle name="Normal 2 10 2 2 2 5 4" xfId="9908" xr:uid="{00000000-0005-0000-0000-0000F0370000}"/>
    <cellStyle name="Normal 2 10 2 2 2 5 4 2" xfId="32551" xr:uid="{00000000-0005-0000-0000-0000F1370000}"/>
    <cellStyle name="Normal 2 10 2 2 2 5 5" xfId="25110" xr:uid="{00000000-0005-0000-0000-0000F2370000}"/>
    <cellStyle name="Normal 2 10 2 2 2 6" xfId="4335" xr:uid="{00000000-0005-0000-0000-0000F3370000}"/>
    <cellStyle name="Normal 2 10 2 2 2 6 2" xfId="19219" xr:uid="{00000000-0005-0000-0000-0000F4370000}"/>
    <cellStyle name="Normal 2 10 2 2 2 6 2 2" xfId="41862" xr:uid="{00000000-0005-0000-0000-0000F5370000}"/>
    <cellStyle name="Normal 2 10 2 2 2 6 3" xfId="11779" xr:uid="{00000000-0005-0000-0000-0000F6370000}"/>
    <cellStyle name="Normal 2 10 2 2 2 6 3 2" xfId="34422" xr:uid="{00000000-0005-0000-0000-0000F7370000}"/>
    <cellStyle name="Normal 2 10 2 2 2 6 4" xfId="26981" xr:uid="{00000000-0005-0000-0000-0000F8370000}"/>
    <cellStyle name="Normal 2 10 2 2 2 7" xfId="15501" xr:uid="{00000000-0005-0000-0000-0000F9370000}"/>
    <cellStyle name="Normal 2 10 2 2 2 7 2" xfId="38144" xr:uid="{00000000-0005-0000-0000-0000FA370000}"/>
    <cellStyle name="Normal 2 10 2 2 2 8" xfId="8061" xr:uid="{00000000-0005-0000-0000-0000FB370000}"/>
    <cellStyle name="Normal 2 10 2 2 2 8 2" xfId="30704" xr:uid="{00000000-0005-0000-0000-0000FC370000}"/>
    <cellStyle name="Normal 2 10 2 2 2 9" xfId="23264" xr:uid="{00000000-0005-0000-0000-0000FD370000}"/>
    <cellStyle name="Normal 2 10 2 2 3" xfId="711" xr:uid="{00000000-0005-0000-0000-0000FE370000}"/>
    <cellStyle name="Normal 2 10 2 2 3 2" xfId="1176" xr:uid="{00000000-0005-0000-0000-0000FF370000}"/>
    <cellStyle name="Normal 2 10 2 2 3 2 2" xfId="2104" xr:uid="{00000000-0005-0000-0000-000000380000}"/>
    <cellStyle name="Normal 2 10 2 2 3 2 2 2" xfId="3954" xr:uid="{00000000-0005-0000-0000-000001380000}"/>
    <cellStyle name="Normal 2 10 2 2 3 2 2 2 2" xfId="7675" xr:uid="{00000000-0005-0000-0000-000002380000}"/>
    <cellStyle name="Normal 2 10 2 2 3 2 2 2 2 2" xfId="22559" xr:uid="{00000000-0005-0000-0000-000003380000}"/>
    <cellStyle name="Normal 2 10 2 2 3 2 2 2 2 2 2" xfId="45202" xr:uid="{00000000-0005-0000-0000-000004380000}"/>
    <cellStyle name="Normal 2 10 2 2 3 2 2 2 2 3" xfId="15119" xr:uid="{00000000-0005-0000-0000-000005380000}"/>
    <cellStyle name="Normal 2 10 2 2 3 2 2 2 2 3 2" xfId="37762" xr:uid="{00000000-0005-0000-0000-000006380000}"/>
    <cellStyle name="Normal 2 10 2 2 3 2 2 2 2 4" xfId="30321" xr:uid="{00000000-0005-0000-0000-000007380000}"/>
    <cellStyle name="Normal 2 10 2 2 3 2 2 2 3" xfId="18841" xr:uid="{00000000-0005-0000-0000-000008380000}"/>
    <cellStyle name="Normal 2 10 2 2 3 2 2 2 3 2" xfId="41484" xr:uid="{00000000-0005-0000-0000-000009380000}"/>
    <cellStyle name="Normal 2 10 2 2 3 2 2 2 4" xfId="11401" xr:uid="{00000000-0005-0000-0000-00000A380000}"/>
    <cellStyle name="Normal 2 10 2 2 3 2 2 2 4 2" xfId="34044" xr:uid="{00000000-0005-0000-0000-00000B380000}"/>
    <cellStyle name="Normal 2 10 2 2 3 2 2 2 5" xfId="26603" xr:uid="{00000000-0005-0000-0000-00000C380000}"/>
    <cellStyle name="Normal 2 10 2 2 3 2 2 3" xfId="5828" xr:uid="{00000000-0005-0000-0000-00000D380000}"/>
    <cellStyle name="Normal 2 10 2 2 3 2 2 3 2" xfId="20712" xr:uid="{00000000-0005-0000-0000-00000E380000}"/>
    <cellStyle name="Normal 2 10 2 2 3 2 2 3 2 2" xfId="43355" xr:uid="{00000000-0005-0000-0000-00000F380000}"/>
    <cellStyle name="Normal 2 10 2 2 3 2 2 3 3" xfId="13272" xr:uid="{00000000-0005-0000-0000-000010380000}"/>
    <cellStyle name="Normal 2 10 2 2 3 2 2 3 3 2" xfId="35915" xr:uid="{00000000-0005-0000-0000-000011380000}"/>
    <cellStyle name="Normal 2 10 2 2 3 2 2 3 4" xfId="28474" xr:uid="{00000000-0005-0000-0000-000012380000}"/>
    <cellStyle name="Normal 2 10 2 2 3 2 2 4" xfId="16994" xr:uid="{00000000-0005-0000-0000-000013380000}"/>
    <cellStyle name="Normal 2 10 2 2 3 2 2 4 2" xfId="39637" xr:uid="{00000000-0005-0000-0000-000014380000}"/>
    <cellStyle name="Normal 2 10 2 2 3 2 2 5" xfId="9554" xr:uid="{00000000-0005-0000-0000-000015380000}"/>
    <cellStyle name="Normal 2 10 2 2 3 2 2 5 2" xfId="32197" xr:uid="{00000000-0005-0000-0000-000016380000}"/>
    <cellStyle name="Normal 2 10 2 2 3 2 2 6" xfId="24756" xr:uid="{00000000-0005-0000-0000-000017380000}"/>
    <cellStyle name="Normal 2 10 2 2 3 2 3" xfId="3029" xr:uid="{00000000-0005-0000-0000-000018380000}"/>
    <cellStyle name="Normal 2 10 2 2 3 2 3 2" xfId="6750" xr:uid="{00000000-0005-0000-0000-000019380000}"/>
    <cellStyle name="Normal 2 10 2 2 3 2 3 2 2" xfId="21634" xr:uid="{00000000-0005-0000-0000-00001A380000}"/>
    <cellStyle name="Normal 2 10 2 2 3 2 3 2 2 2" xfId="44277" xr:uid="{00000000-0005-0000-0000-00001B380000}"/>
    <cellStyle name="Normal 2 10 2 2 3 2 3 2 3" xfId="14194" xr:uid="{00000000-0005-0000-0000-00001C380000}"/>
    <cellStyle name="Normal 2 10 2 2 3 2 3 2 3 2" xfId="36837" xr:uid="{00000000-0005-0000-0000-00001D380000}"/>
    <cellStyle name="Normal 2 10 2 2 3 2 3 2 4" xfId="29396" xr:uid="{00000000-0005-0000-0000-00001E380000}"/>
    <cellStyle name="Normal 2 10 2 2 3 2 3 3" xfId="17916" xr:uid="{00000000-0005-0000-0000-00001F380000}"/>
    <cellStyle name="Normal 2 10 2 2 3 2 3 3 2" xfId="40559" xr:uid="{00000000-0005-0000-0000-000020380000}"/>
    <cellStyle name="Normal 2 10 2 2 3 2 3 4" xfId="10476" xr:uid="{00000000-0005-0000-0000-000021380000}"/>
    <cellStyle name="Normal 2 10 2 2 3 2 3 4 2" xfId="33119" xr:uid="{00000000-0005-0000-0000-000022380000}"/>
    <cellStyle name="Normal 2 10 2 2 3 2 3 5" xfId="25678" xr:uid="{00000000-0005-0000-0000-000023380000}"/>
    <cellStyle name="Normal 2 10 2 2 3 2 4" xfId="4903" xr:uid="{00000000-0005-0000-0000-000024380000}"/>
    <cellStyle name="Normal 2 10 2 2 3 2 4 2" xfId="19787" xr:uid="{00000000-0005-0000-0000-000025380000}"/>
    <cellStyle name="Normal 2 10 2 2 3 2 4 2 2" xfId="42430" xr:uid="{00000000-0005-0000-0000-000026380000}"/>
    <cellStyle name="Normal 2 10 2 2 3 2 4 3" xfId="12347" xr:uid="{00000000-0005-0000-0000-000027380000}"/>
    <cellStyle name="Normal 2 10 2 2 3 2 4 3 2" xfId="34990" xr:uid="{00000000-0005-0000-0000-000028380000}"/>
    <cellStyle name="Normal 2 10 2 2 3 2 4 4" xfId="27549" xr:uid="{00000000-0005-0000-0000-000029380000}"/>
    <cellStyle name="Normal 2 10 2 2 3 2 5" xfId="16069" xr:uid="{00000000-0005-0000-0000-00002A380000}"/>
    <cellStyle name="Normal 2 10 2 2 3 2 5 2" xfId="38712" xr:uid="{00000000-0005-0000-0000-00002B380000}"/>
    <cellStyle name="Normal 2 10 2 2 3 2 6" xfId="8629" xr:uid="{00000000-0005-0000-0000-00002C380000}"/>
    <cellStyle name="Normal 2 10 2 2 3 2 6 2" xfId="31272" xr:uid="{00000000-0005-0000-0000-00002D380000}"/>
    <cellStyle name="Normal 2 10 2 2 3 2 7" xfId="23831" xr:uid="{00000000-0005-0000-0000-00002E380000}"/>
    <cellStyle name="Normal 2 10 2 2 3 3" xfId="1642" xr:uid="{00000000-0005-0000-0000-00002F380000}"/>
    <cellStyle name="Normal 2 10 2 2 3 3 2" xfId="3492" xr:uid="{00000000-0005-0000-0000-000030380000}"/>
    <cellStyle name="Normal 2 10 2 2 3 3 2 2" xfId="7213" xr:uid="{00000000-0005-0000-0000-000031380000}"/>
    <cellStyle name="Normal 2 10 2 2 3 3 2 2 2" xfId="22097" xr:uid="{00000000-0005-0000-0000-000032380000}"/>
    <cellStyle name="Normal 2 10 2 2 3 3 2 2 2 2" xfId="44740" xr:uid="{00000000-0005-0000-0000-000033380000}"/>
    <cellStyle name="Normal 2 10 2 2 3 3 2 2 3" xfId="14657" xr:uid="{00000000-0005-0000-0000-000034380000}"/>
    <cellStyle name="Normal 2 10 2 2 3 3 2 2 3 2" xfId="37300" xr:uid="{00000000-0005-0000-0000-000035380000}"/>
    <cellStyle name="Normal 2 10 2 2 3 3 2 2 4" xfId="29859" xr:uid="{00000000-0005-0000-0000-000036380000}"/>
    <cellStyle name="Normal 2 10 2 2 3 3 2 3" xfId="18379" xr:uid="{00000000-0005-0000-0000-000037380000}"/>
    <cellStyle name="Normal 2 10 2 2 3 3 2 3 2" xfId="41022" xr:uid="{00000000-0005-0000-0000-000038380000}"/>
    <cellStyle name="Normal 2 10 2 2 3 3 2 4" xfId="10939" xr:uid="{00000000-0005-0000-0000-000039380000}"/>
    <cellStyle name="Normal 2 10 2 2 3 3 2 4 2" xfId="33582" xr:uid="{00000000-0005-0000-0000-00003A380000}"/>
    <cellStyle name="Normal 2 10 2 2 3 3 2 5" xfId="26141" xr:uid="{00000000-0005-0000-0000-00003B380000}"/>
    <cellStyle name="Normal 2 10 2 2 3 3 3" xfId="5366" xr:uid="{00000000-0005-0000-0000-00003C380000}"/>
    <cellStyle name="Normal 2 10 2 2 3 3 3 2" xfId="20250" xr:uid="{00000000-0005-0000-0000-00003D380000}"/>
    <cellStyle name="Normal 2 10 2 2 3 3 3 2 2" xfId="42893" xr:uid="{00000000-0005-0000-0000-00003E380000}"/>
    <cellStyle name="Normal 2 10 2 2 3 3 3 3" xfId="12810" xr:uid="{00000000-0005-0000-0000-00003F380000}"/>
    <cellStyle name="Normal 2 10 2 2 3 3 3 3 2" xfId="35453" xr:uid="{00000000-0005-0000-0000-000040380000}"/>
    <cellStyle name="Normal 2 10 2 2 3 3 3 4" xfId="28012" xr:uid="{00000000-0005-0000-0000-000041380000}"/>
    <cellStyle name="Normal 2 10 2 2 3 3 4" xfId="16532" xr:uid="{00000000-0005-0000-0000-000042380000}"/>
    <cellStyle name="Normal 2 10 2 2 3 3 4 2" xfId="39175" xr:uid="{00000000-0005-0000-0000-000043380000}"/>
    <cellStyle name="Normal 2 10 2 2 3 3 5" xfId="9092" xr:uid="{00000000-0005-0000-0000-000044380000}"/>
    <cellStyle name="Normal 2 10 2 2 3 3 5 2" xfId="31735" xr:uid="{00000000-0005-0000-0000-000045380000}"/>
    <cellStyle name="Normal 2 10 2 2 3 3 6" xfId="24294" xr:uid="{00000000-0005-0000-0000-000046380000}"/>
    <cellStyle name="Normal 2 10 2 2 3 4" xfId="2567" xr:uid="{00000000-0005-0000-0000-000047380000}"/>
    <cellStyle name="Normal 2 10 2 2 3 4 2" xfId="6288" xr:uid="{00000000-0005-0000-0000-000048380000}"/>
    <cellStyle name="Normal 2 10 2 2 3 4 2 2" xfId="21172" xr:uid="{00000000-0005-0000-0000-000049380000}"/>
    <cellStyle name="Normal 2 10 2 2 3 4 2 2 2" xfId="43815" xr:uid="{00000000-0005-0000-0000-00004A380000}"/>
    <cellStyle name="Normal 2 10 2 2 3 4 2 3" xfId="13732" xr:uid="{00000000-0005-0000-0000-00004B380000}"/>
    <cellStyle name="Normal 2 10 2 2 3 4 2 3 2" xfId="36375" xr:uid="{00000000-0005-0000-0000-00004C380000}"/>
    <cellStyle name="Normal 2 10 2 2 3 4 2 4" xfId="28934" xr:uid="{00000000-0005-0000-0000-00004D380000}"/>
    <cellStyle name="Normal 2 10 2 2 3 4 3" xfId="17454" xr:uid="{00000000-0005-0000-0000-00004E380000}"/>
    <cellStyle name="Normal 2 10 2 2 3 4 3 2" xfId="40097" xr:uid="{00000000-0005-0000-0000-00004F380000}"/>
    <cellStyle name="Normal 2 10 2 2 3 4 4" xfId="10014" xr:uid="{00000000-0005-0000-0000-000050380000}"/>
    <cellStyle name="Normal 2 10 2 2 3 4 4 2" xfId="32657" xr:uid="{00000000-0005-0000-0000-000051380000}"/>
    <cellStyle name="Normal 2 10 2 2 3 4 5" xfId="25216" xr:uid="{00000000-0005-0000-0000-000052380000}"/>
    <cellStyle name="Normal 2 10 2 2 3 5" xfId="4441" xr:uid="{00000000-0005-0000-0000-000053380000}"/>
    <cellStyle name="Normal 2 10 2 2 3 5 2" xfId="19325" xr:uid="{00000000-0005-0000-0000-000054380000}"/>
    <cellStyle name="Normal 2 10 2 2 3 5 2 2" xfId="41968" xr:uid="{00000000-0005-0000-0000-000055380000}"/>
    <cellStyle name="Normal 2 10 2 2 3 5 3" xfId="11885" xr:uid="{00000000-0005-0000-0000-000056380000}"/>
    <cellStyle name="Normal 2 10 2 2 3 5 3 2" xfId="34528" xr:uid="{00000000-0005-0000-0000-000057380000}"/>
    <cellStyle name="Normal 2 10 2 2 3 5 4" xfId="27087" xr:uid="{00000000-0005-0000-0000-000058380000}"/>
    <cellStyle name="Normal 2 10 2 2 3 6" xfId="15607" xr:uid="{00000000-0005-0000-0000-000059380000}"/>
    <cellStyle name="Normal 2 10 2 2 3 6 2" xfId="38250" xr:uid="{00000000-0005-0000-0000-00005A380000}"/>
    <cellStyle name="Normal 2 10 2 2 3 7" xfId="8167" xr:uid="{00000000-0005-0000-0000-00005B380000}"/>
    <cellStyle name="Normal 2 10 2 2 3 7 2" xfId="30810" xr:uid="{00000000-0005-0000-0000-00005C380000}"/>
    <cellStyle name="Normal 2 10 2 2 3 8" xfId="23369" xr:uid="{00000000-0005-0000-0000-00005D380000}"/>
    <cellStyle name="Normal 2 10 2 2 4" xfId="965" xr:uid="{00000000-0005-0000-0000-00005E380000}"/>
    <cellStyle name="Normal 2 10 2 2 4 2" xfId="1893" xr:uid="{00000000-0005-0000-0000-00005F380000}"/>
    <cellStyle name="Normal 2 10 2 2 4 2 2" xfId="3743" xr:uid="{00000000-0005-0000-0000-000060380000}"/>
    <cellStyle name="Normal 2 10 2 2 4 2 2 2" xfId="7464" xr:uid="{00000000-0005-0000-0000-000061380000}"/>
    <cellStyle name="Normal 2 10 2 2 4 2 2 2 2" xfId="22348" xr:uid="{00000000-0005-0000-0000-000062380000}"/>
    <cellStyle name="Normal 2 10 2 2 4 2 2 2 2 2" xfId="44991" xr:uid="{00000000-0005-0000-0000-000063380000}"/>
    <cellStyle name="Normal 2 10 2 2 4 2 2 2 3" xfId="14908" xr:uid="{00000000-0005-0000-0000-000064380000}"/>
    <cellStyle name="Normal 2 10 2 2 4 2 2 2 3 2" xfId="37551" xr:uid="{00000000-0005-0000-0000-000065380000}"/>
    <cellStyle name="Normal 2 10 2 2 4 2 2 2 4" xfId="30110" xr:uid="{00000000-0005-0000-0000-000066380000}"/>
    <cellStyle name="Normal 2 10 2 2 4 2 2 3" xfId="18630" xr:uid="{00000000-0005-0000-0000-000067380000}"/>
    <cellStyle name="Normal 2 10 2 2 4 2 2 3 2" xfId="41273" xr:uid="{00000000-0005-0000-0000-000068380000}"/>
    <cellStyle name="Normal 2 10 2 2 4 2 2 4" xfId="11190" xr:uid="{00000000-0005-0000-0000-000069380000}"/>
    <cellStyle name="Normal 2 10 2 2 4 2 2 4 2" xfId="33833" xr:uid="{00000000-0005-0000-0000-00006A380000}"/>
    <cellStyle name="Normal 2 10 2 2 4 2 2 5" xfId="26392" xr:uid="{00000000-0005-0000-0000-00006B380000}"/>
    <cellStyle name="Normal 2 10 2 2 4 2 3" xfId="5617" xr:uid="{00000000-0005-0000-0000-00006C380000}"/>
    <cellStyle name="Normal 2 10 2 2 4 2 3 2" xfId="20501" xr:uid="{00000000-0005-0000-0000-00006D380000}"/>
    <cellStyle name="Normal 2 10 2 2 4 2 3 2 2" xfId="43144" xr:uid="{00000000-0005-0000-0000-00006E380000}"/>
    <cellStyle name="Normal 2 10 2 2 4 2 3 3" xfId="13061" xr:uid="{00000000-0005-0000-0000-00006F380000}"/>
    <cellStyle name="Normal 2 10 2 2 4 2 3 3 2" xfId="35704" xr:uid="{00000000-0005-0000-0000-000070380000}"/>
    <cellStyle name="Normal 2 10 2 2 4 2 3 4" xfId="28263" xr:uid="{00000000-0005-0000-0000-000071380000}"/>
    <cellStyle name="Normal 2 10 2 2 4 2 4" xfId="16783" xr:uid="{00000000-0005-0000-0000-000072380000}"/>
    <cellStyle name="Normal 2 10 2 2 4 2 4 2" xfId="39426" xr:uid="{00000000-0005-0000-0000-000073380000}"/>
    <cellStyle name="Normal 2 10 2 2 4 2 5" xfId="9343" xr:uid="{00000000-0005-0000-0000-000074380000}"/>
    <cellStyle name="Normal 2 10 2 2 4 2 5 2" xfId="31986" xr:uid="{00000000-0005-0000-0000-000075380000}"/>
    <cellStyle name="Normal 2 10 2 2 4 2 6" xfId="24545" xr:uid="{00000000-0005-0000-0000-000076380000}"/>
    <cellStyle name="Normal 2 10 2 2 4 3" xfId="2818" xr:uid="{00000000-0005-0000-0000-000077380000}"/>
    <cellStyle name="Normal 2 10 2 2 4 3 2" xfId="6539" xr:uid="{00000000-0005-0000-0000-000078380000}"/>
    <cellStyle name="Normal 2 10 2 2 4 3 2 2" xfId="21423" xr:uid="{00000000-0005-0000-0000-000079380000}"/>
    <cellStyle name="Normal 2 10 2 2 4 3 2 2 2" xfId="44066" xr:uid="{00000000-0005-0000-0000-00007A380000}"/>
    <cellStyle name="Normal 2 10 2 2 4 3 2 3" xfId="13983" xr:uid="{00000000-0005-0000-0000-00007B380000}"/>
    <cellStyle name="Normal 2 10 2 2 4 3 2 3 2" xfId="36626" xr:uid="{00000000-0005-0000-0000-00007C380000}"/>
    <cellStyle name="Normal 2 10 2 2 4 3 2 4" xfId="29185" xr:uid="{00000000-0005-0000-0000-00007D380000}"/>
    <cellStyle name="Normal 2 10 2 2 4 3 3" xfId="17705" xr:uid="{00000000-0005-0000-0000-00007E380000}"/>
    <cellStyle name="Normal 2 10 2 2 4 3 3 2" xfId="40348" xr:uid="{00000000-0005-0000-0000-00007F380000}"/>
    <cellStyle name="Normal 2 10 2 2 4 3 4" xfId="10265" xr:uid="{00000000-0005-0000-0000-000080380000}"/>
    <cellStyle name="Normal 2 10 2 2 4 3 4 2" xfId="32908" xr:uid="{00000000-0005-0000-0000-000081380000}"/>
    <cellStyle name="Normal 2 10 2 2 4 3 5" xfId="25467" xr:uid="{00000000-0005-0000-0000-000082380000}"/>
    <cellStyle name="Normal 2 10 2 2 4 4" xfId="4692" xr:uid="{00000000-0005-0000-0000-000083380000}"/>
    <cellStyle name="Normal 2 10 2 2 4 4 2" xfId="19576" xr:uid="{00000000-0005-0000-0000-000084380000}"/>
    <cellStyle name="Normal 2 10 2 2 4 4 2 2" xfId="42219" xr:uid="{00000000-0005-0000-0000-000085380000}"/>
    <cellStyle name="Normal 2 10 2 2 4 4 3" xfId="12136" xr:uid="{00000000-0005-0000-0000-000086380000}"/>
    <cellStyle name="Normal 2 10 2 2 4 4 3 2" xfId="34779" xr:uid="{00000000-0005-0000-0000-000087380000}"/>
    <cellStyle name="Normal 2 10 2 2 4 4 4" xfId="27338" xr:uid="{00000000-0005-0000-0000-000088380000}"/>
    <cellStyle name="Normal 2 10 2 2 4 5" xfId="15858" xr:uid="{00000000-0005-0000-0000-000089380000}"/>
    <cellStyle name="Normal 2 10 2 2 4 5 2" xfId="38501" xr:uid="{00000000-0005-0000-0000-00008A380000}"/>
    <cellStyle name="Normal 2 10 2 2 4 6" xfId="8418" xr:uid="{00000000-0005-0000-0000-00008B380000}"/>
    <cellStyle name="Normal 2 10 2 2 4 6 2" xfId="31061" xr:uid="{00000000-0005-0000-0000-00008C380000}"/>
    <cellStyle name="Normal 2 10 2 2 4 7" xfId="23620" xr:uid="{00000000-0005-0000-0000-00008D380000}"/>
    <cellStyle name="Normal 2 10 2 2 5" xfId="1431" xr:uid="{00000000-0005-0000-0000-00008E380000}"/>
    <cellStyle name="Normal 2 10 2 2 5 2" xfId="3281" xr:uid="{00000000-0005-0000-0000-00008F380000}"/>
    <cellStyle name="Normal 2 10 2 2 5 2 2" xfId="7002" xr:uid="{00000000-0005-0000-0000-000090380000}"/>
    <cellStyle name="Normal 2 10 2 2 5 2 2 2" xfId="21886" xr:uid="{00000000-0005-0000-0000-000091380000}"/>
    <cellStyle name="Normal 2 10 2 2 5 2 2 2 2" xfId="44529" xr:uid="{00000000-0005-0000-0000-000092380000}"/>
    <cellStyle name="Normal 2 10 2 2 5 2 2 3" xfId="14446" xr:uid="{00000000-0005-0000-0000-000093380000}"/>
    <cellStyle name="Normal 2 10 2 2 5 2 2 3 2" xfId="37089" xr:uid="{00000000-0005-0000-0000-000094380000}"/>
    <cellStyle name="Normal 2 10 2 2 5 2 2 4" xfId="29648" xr:uid="{00000000-0005-0000-0000-000095380000}"/>
    <cellStyle name="Normal 2 10 2 2 5 2 3" xfId="18168" xr:uid="{00000000-0005-0000-0000-000096380000}"/>
    <cellStyle name="Normal 2 10 2 2 5 2 3 2" xfId="40811" xr:uid="{00000000-0005-0000-0000-000097380000}"/>
    <cellStyle name="Normal 2 10 2 2 5 2 4" xfId="10728" xr:uid="{00000000-0005-0000-0000-000098380000}"/>
    <cellStyle name="Normal 2 10 2 2 5 2 4 2" xfId="33371" xr:uid="{00000000-0005-0000-0000-000099380000}"/>
    <cellStyle name="Normal 2 10 2 2 5 2 5" xfId="25930" xr:uid="{00000000-0005-0000-0000-00009A380000}"/>
    <cellStyle name="Normal 2 10 2 2 5 3" xfId="5155" xr:uid="{00000000-0005-0000-0000-00009B380000}"/>
    <cellStyle name="Normal 2 10 2 2 5 3 2" xfId="20039" xr:uid="{00000000-0005-0000-0000-00009C380000}"/>
    <cellStyle name="Normal 2 10 2 2 5 3 2 2" xfId="42682" xr:uid="{00000000-0005-0000-0000-00009D380000}"/>
    <cellStyle name="Normal 2 10 2 2 5 3 3" xfId="12599" xr:uid="{00000000-0005-0000-0000-00009E380000}"/>
    <cellStyle name="Normal 2 10 2 2 5 3 3 2" xfId="35242" xr:uid="{00000000-0005-0000-0000-00009F380000}"/>
    <cellStyle name="Normal 2 10 2 2 5 3 4" xfId="27801" xr:uid="{00000000-0005-0000-0000-0000A0380000}"/>
    <cellStyle name="Normal 2 10 2 2 5 4" xfId="16321" xr:uid="{00000000-0005-0000-0000-0000A1380000}"/>
    <cellStyle name="Normal 2 10 2 2 5 4 2" xfId="38964" xr:uid="{00000000-0005-0000-0000-0000A2380000}"/>
    <cellStyle name="Normal 2 10 2 2 5 5" xfId="8881" xr:uid="{00000000-0005-0000-0000-0000A3380000}"/>
    <cellStyle name="Normal 2 10 2 2 5 5 2" xfId="31524" xr:uid="{00000000-0005-0000-0000-0000A4380000}"/>
    <cellStyle name="Normal 2 10 2 2 5 6" xfId="24083" xr:uid="{00000000-0005-0000-0000-0000A5380000}"/>
    <cellStyle name="Normal 2 10 2 2 6" xfId="2356" xr:uid="{00000000-0005-0000-0000-0000A6380000}"/>
    <cellStyle name="Normal 2 10 2 2 6 2" xfId="6077" xr:uid="{00000000-0005-0000-0000-0000A7380000}"/>
    <cellStyle name="Normal 2 10 2 2 6 2 2" xfId="20961" xr:uid="{00000000-0005-0000-0000-0000A8380000}"/>
    <cellStyle name="Normal 2 10 2 2 6 2 2 2" xfId="43604" xr:uid="{00000000-0005-0000-0000-0000A9380000}"/>
    <cellStyle name="Normal 2 10 2 2 6 2 3" xfId="13521" xr:uid="{00000000-0005-0000-0000-0000AA380000}"/>
    <cellStyle name="Normal 2 10 2 2 6 2 3 2" xfId="36164" xr:uid="{00000000-0005-0000-0000-0000AB380000}"/>
    <cellStyle name="Normal 2 10 2 2 6 2 4" xfId="28723" xr:uid="{00000000-0005-0000-0000-0000AC380000}"/>
    <cellStyle name="Normal 2 10 2 2 6 3" xfId="17243" xr:uid="{00000000-0005-0000-0000-0000AD380000}"/>
    <cellStyle name="Normal 2 10 2 2 6 3 2" xfId="39886" xr:uid="{00000000-0005-0000-0000-0000AE380000}"/>
    <cellStyle name="Normal 2 10 2 2 6 4" xfId="9803" xr:uid="{00000000-0005-0000-0000-0000AF380000}"/>
    <cellStyle name="Normal 2 10 2 2 6 4 2" xfId="32446" xr:uid="{00000000-0005-0000-0000-0000B0380000}"/>
    <cellStyle name="Normal 2 10 2 2 6 5" xfId="25005" xr:uid="{00000000-0005-0000-0000-0000B1380000}"/>
    <cellStyle name="Normal 2 10 2 2 7" xfId="4230" xr:uid="{00000000-0005-0000-0000-0000B2380000}"/>
    <cellStyle name="Normal 2 10 2 2 7 2" xfId="19114" xr:uid="{00000000-0005-0000-0000-0000B3380000}"/>
    <cellStyle name="Normal 2 10 2 2 7 2 2" xfId="41757" xr:uid="{00000000-0005-0000-0000-0000B4380000}"/>
    <cellStyle name="Normal 2 10 2 2 7 3" xfId="11674" xr:uid="{00000000-0005-0000-0000-0000B5380000}"/>
    <cellStyle name="Normal 2 10 2 2 7 3 2" xfId="34317" xr:uid="{00000000-0005-0000-0000-0000B6380000}"/>
    <cellStyle name="Normal 2 10 2 2 7 4" xfId="26876" xr:uid="{00000000-0005-0000-0000-0000B7380000}"/>
    <cellStyle name="Normal 2 10 2 2 8" xfId="15396" xr:uid="{00000000-0005-0000-0000-0000B8380000}"/>
    <cellStyle name="Normal 2 10 2 2 8 2" xfId="38039" xr:uid="{00000000-0005-0000-0000-0000B9380000}"/>
    <cellStyle name="Normal 2 10 2 2 9" xfId="7956" xr:uid="{00000000-0005-0000-0000-0000BA380000}"/>
    <cellStyle name="Normal 2 10 2 2 9 2" xfId="30599" xr:uid="{00000000-0005-0000-0000-0000BB380000}"/>
    <cellStyle name="Normal 2 10 2 3" xfId="552" xr:uid="{00000000-0005-0000-0000-0000BC380000}"/>
    <cellStyle name="Normal 2 10 2 3 2" xfId="764" xr:uid="{00000000-0005-0000-0000-0000BD380000}"/>
    <cellStyle name="Normal 2 10 2 3 2 2" xfId="1229" xr:uid="{00000000-0005-0000-0000-0000BE380000}"/>
    <cellStyle name="Normal 2 10 2 3 2 2 2" xfId="2157" xr:uid="{00000000-0005-0000-0000-0000BF380000}"/>
    <cellStyle name="Normal 2 10 2 3 2 2 2 2" xfId="4007" xr:uid="{00000000-0005-0000-0000-0000C0380000}"/>
    <cellStyle name="Normal 2 10 2 3 2 2 2 2 2" xfId="7728" xr:uid="{00000000-0005-0000-0000-0000C1380000}"/>
    <cellStyle name="Normal 2 10 2 3 2 2 2 2 2 2" xfId="22612" xr:uid="{00000000-0005-0000-0000-0000C2380000}"/>
    <cellStyle name="Normal 2 10 2 3 2 2 2 2 2 2 2" xfId="45255" xr:uid="{00000000-0005-0000-0000-0000C3380000}"/>
    <cellStyle name="Normal 2 10 2 3 2 2 2 2 2 3" xfId="15172" xr:uid="{00000000-0005-0000-0000-0000C4380000}"/>
    <cellStyle name="Normal 2 10 2 3 2 2 2 2 2 3 2" xfId="37815" xr:uid="{00000000-0005-0000-0000-0000C5380000}"/>
    <cellStyle name="Normal 2 10 2 3 2 2 2 2 2 4" xfId="30374" xr:uid="{00000000-0005-0000-0000-0000C6380000}"/>
    <cellStyle name="Normal 2 10 2 3 2 2 2 2 3" xfId="18894" xr:uid="{00000000-0005-0000-0000-0000C7380000}"/>
    <cellStyle name="Normal 2 10 2 3 2 2 2 2 3 2" xfId="41537" xr:uid="{00000000-0005-0000-0000-0000C8380000}"/>
    <cellStyle name="Normal 2 10 2 3 2 2 2 2 4" xfId="11454" xr:uid="{00000000-0005-0000-0000-0000C9380000}"/>
    <cellStyle name="Normal 2 10 2 3 2 2 2 2 4 2" xfId="34097" xr:uid="{00000000-0005-0000-0000-0000CA380000}"/>
    <cellStyle name="Normal 2 10 2 3 2 2 2 2 5" xfId="26656" xr:uid="{00000000-0005-0000-0000-0000CB380000}"/>
    <cellStyle name="Normal 2 10 2 3 2 2 2 3" xfId="5881" xr:uid="{00000000-0005-0000-0000-0000CC380000}"/>
    <cellStyle name="Normal 2 10 2 3 2 2 2 3 2" xfId="20765" xr:uid="{00000000-0005-0000-0000-0000CD380000}"/>
    <cellStyle name="Normal 2 10 2 3 2 2 2 3 2 2" xfId="43408" xr:uid="{00000000-0005-0000-0000-0000CE380000}"/>
    <cellStyle name="Normal 2 10 2 3 2 2 2 3 3" xfId="13325" xr:uid="{00000000-0005-0000-0000-0000CF380000}"/>
    <cellStyle name="Normal 2 10 2 3 2 2 2 3 3 2" xfId="35968" xr:uid="{00000000-0005-0000-0000-0000D0380000}"/>
    <cellStyle name="Normal 2 10 2 3 2 2 2 3 4" xfId="28527" xr:uid="{00000000-0005-0000-0000-0000D1380000}"/>
    <cellStyle name="Normal 2 10 2 3 2 2 2 4" xfId="17047" xr:uid="{00000000-0005-0000-0000-0000D2380000}"/>
    <cellStyle name="Normal 2 10 2 3 2 2 2 4 2" xfId="39690" xr:uid="{00000000-0005-0000-0000-0000D3380000}"/>
    <cellStyle name="Normal 2 10 2 3 2 2 2 5" xfId="9607" xr:uid="{00000000-0005-0000-0000-0000D4380000}"/>
    <cellStyle name="Normal 2 10 2 3 2 2 2 5 2" xfId="32250" xr:uid="{00000000-0005-0000-0000-0000D5380000}"/>
    <cellStyle name="Normal 2 10 2 3 2 2 2 6" xfId="24809" xr:uid="{00000000-0005-0000-0000-0000D6380000}"/>
    <cellStyle name="Normal 2 10 2 3 2 2 3" xfId="3082" xr:uid="{00000000-0005-0000-0000-0000D7380000}"/>
    <cellStyle name="Normal 2 10 2 3 2 2 3 2" xfId="6803" xr:uid="{00000000-0005-0000-0000-0000D8380000}"/>
    <cellStyle name="Normal 2 10 2 3 2 2 3 2 2" xfId="21687" xr:uid="{00000000-0005-0000-0000-0000D9380000}"/>
    <cellStyle name="Normal 2 10 2 3 2 2 3 2 2 2" xfId="44330" xr:uid="{00000000-0005-0000-0000-0000DA380000}"/>
    <cellStyle name="Normal 2 10 2 3 2 2 3 2 3" xfId="14247" xr:uid="{00000000-0005-0000-0000-0000DB380000}"/>
    <cellStyle name="Normal 2 10 2 3 2 2 3 2 3 2" xfId="36890" xr:uid="{00000000-0005-0000-0000-0000DC380000}"/>
    <cellStyle name="Normal 2 10 2 3 2 2 3 2 4" xfId="29449" xr:uid="{00000000-0005-0000-0000-0000DD380000}"/>
    <cellStyle name="Normal 2 10 2 3 2 2 3 3" xfId="17969" xr:uid="{00000000-0005-0000-0000-0000DE380000}"/>
    <cellStyle name="Normal 2 10 2 3 2 2 3 3 2" xfId="40612" xr:uid="{00000000-0005-0000-0000-0000DF380000}"/>
    <cellStyle name="Normal 2 10 2 3 2 2 3 4" xfId="10529" xr:uid="{00000000-0005-0000-0000-0000E0380000}"/>
    <cellStyle name="Normal 2 10 2 3 2 2 3 4 2" xfId="33172" xr:uid="{00000000-0005-0000-0000-0000E1380000}"/>
    <cellStyle name="Normal 2 10 2 3 2 2 3 5" xfId="25731" xr:uid="{00000000-0005-0000-0000-0000E2380000}"/>
    <cellStyle name="Normal 2 10 2 3 2 2 4" xfId="4956" xr:uid="{00000000-0005-0000-0000-0000E3380000}"/>
    <cellStyle name="Normal 2 10 2 3 2 2 4 2" xfId="19840" xr:uid="{00000000-0005-0000-0000-0000E4380000}"/>
    <cellStyle name="Normal 2 10 2 3 2 2 4 2 2" xfId="42483" xr:uid="{00000000-0005-0000-0000-0000E5380000}"/>
    <cellStyle name="Normal 2 10 2 3 2 2 4 3" xfId="12400" xr:uid="{00000000-0005-0000-0000-0000E6380000}"/>
    <cellStyle name="Normal 2 10 2 3 2 2 4 3 2" xfId="35043" xr:uid="{00000000-0005-0000-0000-0000E7380000}"/>
    <cellStyle name="Normal 2 10 2 3 2 2 4 4" xfId="27602" xr:uid="{00000000-0005-0000-0000-0000E8380000}"/>
    <cellStyle name="Normal 2 10 2 3 2 2 5" xfId="16122" xr:uid="{00000000-0005-0000-0000-0000E9380000}"/>
    <cellStyle name="Normal 2 10 2 3 2 2 5 2" xfId="38765" xr:uid="{00000000-0005-0000-0000-0000EA380000}"/>
    <cellStyle name="Normal 2 10 2 3 2 2 6" xfId="8682" xr:uid="{00000000-0005-0000-0000-0000EB380000}"/>
    <cellStyle name="Normal 2 10 2 3 2 2 6 2" xfId="31325" xr:uid="{00000000-0005-0000-0000-0000EC380000}"/>
    <cellStyle name="Normal 2 10 2 3 2 2 7" xfId="23884" xr:uid="{00000000-0005-0000-0000-0000ED380000}"/>
    <cellStyle name="Normal 2 10 2 3 2 3" xfId="1695" xr:uid="{00000000-0005-0000-0000-0000EE380000}"/>
    <cellStyle name="Normal 2 10 2 3 2 3 2" xfId="3545" xr:uid="{00000000-0005-0000-0000-0000EF380000}"/>
    <cellStyle name="Normal 2 10 2 3 2 3 2 2" xfId="7266" xr:uid="{00000000-0005-0000-0000-0000F0380000}"/>
    <cellStyle name="Normal 2 10 2 3 2 3 2 2 2" xfId="22150" xr:uid="{00000000-0005-0000-0000-0000F1380000}"/>
    <cellStyle name="Normal 2 10 2 3 2 3 2 2 2 2" xfId="44793" xr:uid="{00000000-0005-0000-0000-0000F2380000}"/>
    <cellStyle name="Normal 2 10 2 3 2 3 2 2 3" xfId="14710" xr:uid="{00000000-0005-0000-0000-0000F3380000}"/>
    <cellStyle name="Normal 2 10 2 3 2 3 2 2 3 2" xfId="37353" xr:uid="{00000000-0005-0000-0000-0000F4380000}"/>
    <cellStyle name="Normal 2 10 2 3 2 3 2 2 4" xfId="29912" xr:uid="{00000000-0005-0000-0000-0000F5380000}"/>
    <cellStyle name="Normal 2 10 2 3 2 3 2 3" xfId="18432" xr:uid="{00000000-0005-0000-0000-0000F6380000}"/>
    <cellStyle name="Normal 2 10 2 3 2 3 2 3 2" xfId="41075" xr:uid="{00000000-0005-0000-0000-0000F7380000}"/>
    <cellStyle name="Normal 2 10 2 3 2 3 2 4" xfId="10992" xr:uid="{00000000-0005-0000-0000-0000F8380000}"/>
    <cellStyle name="Normal 2 10 2 3 2 3 2 4 2" xfId="33635" xr:uid="{00000000-0005-0000-0000-0000F9380000}"/>
    <cellStyle name="Normal 2 10 2 3 2 3 2 5" xfId="26194" xr:uid="{00000000-0005-0000-0000-0000FA380000}"/>
    <cellStyle name="Normal 2 10 2 3 2 3 3" xfId="5419" xr:uid="{00000000-0005-0000-0000-0000FB380000}"/>
    <cellStyle name="Normal 2 10 2 3 2 3 3 2" xfId="20303" xr:uid="{00000000-0005-0000-0000-0000FC380000}"/>
    <cellStyle name="Normal 2 10 2 3 2 3 3 2 2" xfId="42946" xr:uid="{00000000-0005-0000-0000-0000FD380000}"/>
    <cellStyle name="Normal 2 10 2 3 2 3 3 3" xfId="12863" xr:uid="{00000000-0005-0000-0000-0000FE380000}"/>
    <cellStyle name="Normal 2 10 2 3 2 3 3 3 2" xfId="35506" xr:uid="{00000000-0005-0000-0000-0000FF380000}"/>
    <cellStyle name="Normal 2 10 2 3 2 3 3 4" xfId="28065" xr:uid="{00000000-0005-0000-0000-000000390000}"/>
    <cellStyle name="Normal 2 10 2 3 2 3 4" xfId="16585" xr:uid="{00000000-0005-0000-0000-000001390000}"/>
    <cellStyle name="Normal 2 10 2 3 2 3 4 2" xfId="39228" xr:uid="{00000000-0005-0000-0000-000002390000}"/>
    <cellStyle name="Normal 2 10 2 3 2 3 5" xfId="9145" xr:uid="{00000000-0005-0000-0000-000003390000}"/>
    <cellStyle name="Normal 2 10 2 3 2 3 5 2" xfId="31788" xr:uid="{00000000-0005-0000-0000-000004390000}"/>
    <cellStyle name="Normal 2 10 2 3 2 3 6" xfId="24347" xr:uid="{00000000-0005-0000-0000-000005390000}"/>
    <cellStyle name="Normal 2 10 2 3 2 4" xfId="2620" xr:uid="{00000000-0005-0000-0000-000006390000}"/>
    <cellStyle name="Normal 2 10 2 3 2 4 2" xfId="6341" xr:uid="{00000000-0005-0000-0000-000007390000}"/>
    <cellStyle name="Normal 2 10 2 3 2 4 2 2" xfId="21225" xr:uid="{00000000-0005-0000-0000-000008390000}"/>
    <cellStyle name="Normal 2 10 2 3 2 4 2 2 2" xfId="43868" xr:uid="{00000000-0005-0000-0000-000009390000}"/>
    <cellStyle name="Normal 2 10 2 3 2 4 2 3" xfId="13785" xr:uid="{00000000-0005-0000-0000-00000A390000}"/>
    <cellStyle name="Normal 2 10 2 3 2 4 2 3 2" xfId="36428" xr:uid="{00000000-0005-0000-0000-00000B390000}"/>
    <cellStyle name="Normal 2 10 2 3 2 4 2 4" xfId="28987" xr:uid="{00000000-0005-0000-0000-00000C390000}"/>
    <cellStyle name="Normal 2 10 2 3 2 4 3" xfId="17507" xr:uid="{00000000-0005-0000-0000-00000D390000}"/>
    <cellStyle name="Normal 2 10 2 3 2 4 3 2" xfId="40150" xr:uid="{00000000-0005-0000-0000-00000E390000}"/>
    <cellStyle name="Normal 2 10 2 3 2 4 4" xfId="10067" xr:uid="{00000000-0005-0000-0000-00000F390000}"/>
    <cellStyle name="Normal 2 10 2 3 2 4 4 2" xfId="32710" xr:uid="{00000000-0005-0000-0000-000010390000}"/>
    <cellStyle name="Normal 2 10 2 3 2 4 5" xfId="25269" xr:uid="{00000000-0005-0000-0000-000011390000}"/>
    <cellStyle name="Normal 2 10 2 3 2 5" xfId="4494" xr:uid="{00000000-0005-0000-0000-000012390000}"/>
    <cellStyle name="Normal 2 10 2 3 2 5 2" xfId="19378" xr:uid="{00000000-0005-0000-0000-000013390000}"/>
    <cellStyle name="Normal 2 10 2 3 2 5 2 2" xfId="42021" xr:uid="{00000000-0005-0000-0000-000014390000}"/>
    <cellStyle name="Normal 2 10 2 3 2 5 3" xfId="11938" xr:uid="{00000000-0005-0000-0000-000015390000}"/>
    <cellStyle name="Normal 2 10 2 3 2 5 3 2" xfId="34581" xr:uid="{00000000-0005-0000-0000-000016390000}"/>
    <cellStyle name="Normal 2 10 2 3 2 5 4" xfId="27140" xr:uid="{00000000-0005-0000-0000-000017390000}"/>
    <cellStyle name="Normal 2 10 2 3 2 6" xfId="15660" xr:uid="{00000000-0005-0000-0000-000018390000}"/>
    <cellStyle name="Normal 2 10 2 3 2 6 2" xfId="38303" xr:uid="{00000000-0005-0000-0000-000019390000}"/>
    <cellStyle name="Normal 2 10 2 3 2 7" xfId="8220" xr:uid="{00000000-0005-0000-0000-00001A390000}"/>
    <cellStyle name="Normal 2 10 2 3 2 7 2" xfId="30863" xr:uid="{00000000-0005-0000-0000-00001B390000}"/>
    <cellStyle name="Normal 2 10 2 3 2 8" xfId="23422" xr:uid="{00000000-0005-0000-0000-00001C390000}"/>
    <cellStyle name="Normal 2 10 2 3 3" xfId="1018" xr:uid="{00000000-0005-0000-0000-00001D390000}"/>
    <cellStyle name="Normal 2 10 2 3 3 2" xfId="1946" xr:uid="{00000000-0005-0000-0000-00001E390000}"/>
    <cellStyle name="Normal 2 10 2 3 3 2 2" xfId="3796" xr:uid="{00000000-0005-0000-0000-00001F390000}"/>
    <cellStyle name="Normal 2 10 2 3 3 2 2 2" xfId="7517" xr:uid="{00000000-0005-0000-0000-000020390000}"/>
    <cellStyle name="Normal 2 10 2 3 3 2 2 2 2" xfId="22401" xr:uid="{00000000-0005-0000-0000-000021390000}"/>
    <cellStyle name="Normal 2 10 2 3 3 2 2 2 2 2" xfId="45044" xr:uid="{00000000-0005-0000-0000-000022390000}"/>
    <cellStyle name="Normal 2 10 2 3 3 2 2 2 3" xfId="14961" xr:uid="{00000000-0005-0000-0000-000023390000}"/>
    <cellStyle name="Normal 2 10 2 3 3 2 2 2 3 2" xfId="37604" xr:uid="{00000000-0005-0000-0000-000024390000}"/>
    <cellStyle name="Normal 2 10 2 3 3 2 2 2 4" xfId="30163" xr:uid="{00000000-0005-0000-0000-000025390000}"/>
    <cellStyle name="Normal 2 10 2 3 3 2 2 3" xfId="18683" xr:uid="{00000000-0005-0000-0000-000026390000}"/>
    <cellStyle name="Normal 2 10 2 3 3 2 2 3 2" xfId="41326" xr:uid="{00000000-0005-0000-0000-000027390000}"/>
    <cellStyle name="Normal 2 10 2 3 3 2 2 4" xfId="11243" xr:uid="{00000000-0005-0000-0000-000028390000}"/>
    <cellStyle name="Normal 2 10 2 3 3 2 2 4 2" xfId="33886" xr:uid="{00000000-0005-0000-0000-000029390000}"/>
    <cellStyle name="Normal 2 10 2 3 3 2 2 5" xfId="26445" xr:uid="{00000000-0005-0000-0000-00002A390000}"/>
    <cellStyle name="Normal 2 10 2 3 3 2 3" xfId="5670" xr:uid="{00000000-0005-0000-0000-00002B390000}"/>
    <cellStyle name="Normal 2 10 2 3 3 2 3 2" xfId="20554" xr:uid="{00000000-0005-0000-0000-00002C390000}"/>
    <cellStyle name="Normal 2 10 2 3 3 2 3 2 2" xfId="43197" xr:uid="{00000000-0005-0000-0000-00002D390000}"/>
    <cellStyle name="Normal 2 10 2 3 3 2 3 3" xfId="13114" xr:uid="{00000000-0005-0000-0000-00002E390000}"/>
    <cellStyle name="Normal 2 10 2 3 3 2 3 3 2" xfId="35757" xr:uid="{00000000-0005-0000-0000-00002F390000}"/>
    <cellStyle name="Normal 2 10 2 3 3 2 3 4" xfId="28316" xr:uid="{00000000-0005-0000-0000-000030390000}"/>
    <cellStyle name="Normal 2 10 2 3 3 2 4" xfId="16836" xr:uid="{00000000-0005-0000-0000-000031390000}"/>
    <cellStyle name="Normal 2 10 2 3 3 2 4 2" xfId="39479" xr:uid="{00000000-0005-0000-0000-000032390000}"/>
    <cellStyle name="Normal 2 10 2 3 3 2 5" xfId="9396" xr:uid="{00000000-0005-0000-0000-000033390000}"/>
    <cellStyle name="Normal 2 10 2 3 3 2 5 2" xfId="32039" xr:uid="{00000000-0005-0000-0000-000034390000}"/>
    <cellStyle name="Normal 2 10 2 3 3 2 6" xfId="24598" xr:uid="{00000000-0005-0000-0000-000035390000}"/>
    <cellStyle name="Normal 2 10 2 3 3 3" xfId="2871" xr:uid="{00000000-0005-0000-0000-000036390000}"/>
    <cellStyle name="Normal 2 10 2 3 3 3 2" xfId="6592" xr:uid="{00000000-0005-0000-0000-000037390000}"/>
    <cellStyle name="Normal 2 10 2 3 3 3 2 2" xfId="21476" xr:uid="{00000000-0005-0000-0000-000038390000}"/>
    <cellStyle name="Normal 2 10 2 3 3 3 2 2 2" xfId="44119" xr:uid="{00000000-0005-0000-0000-000039390000}"/>
    <cellStyle name="Normal 2 10 2 3 3 3 2 3" xfId="14036" xr:uid="{00000000-0005-0000-0000-00003A390000}"/>
    <cellStyle name="Normal 2 10 2 3 3 3 2 3 2" xfId="36679" xr:uid="{00000000-0005-0000-0000-00003B390000}"/>
    <cellStyle name="Normal 2 10 2 3 3 3 2 4" xfId="29238" xr:uid="{00000000-0005-0000-0000-00003C390000}"/>
    <cellStyle name="Normal 2 10 2 3 3 3 3" xfId="17758" xr:uid="{00000000-0005-0000-0000-00003D390000}"/>
    <cellStyle name="Normal 2 10 2 3 3 3 3 2" xfId="40401" xr:uid="{00000000-0005-0000-0000-00003E390000}"/>
    <cellStyle name="Normal 2 10 2 3 3 3 4" xfId="10318" xr:uid="{00000000-0005-0000-0000-00003F390000}"/>
    <cellStyle name="Normal 2 10 2 3 3 3 4 2" xfId="32961" xr:uid="{00000000-0005-0000-0000-000040390000}"/>
    <cellStyle name="Normal 2 10 2 3 3 3 5" xfId="25520" xr:uid="{00000000-0005-0000-0000-000041390000}"/>
    <cellStyle name="Normal 2 10 2 3 3 4" xfId="4745" xr:uid="{00000000-0005-0000-0000-000042390000}"/>
    <cellStyle name="Normal 2 10 2 3 3 4 2" xfId="19629" xr:uid="{00000000-0005-0000-0000-000043390000}"/>
    <cellStyle name="Normal 2 10 2 3 3 4 2 2" xfId="42272" xr:uid="{00000000-0005-0000-0000-000044390000}"/>
    <cellStyle name="Normal 2 10 2 3 3 4 3" xfId="12189" xr:uid="{00000000-0005-0000-0000-000045390000}"/>
    <cellStyle name="Normal 2 10 2 3 3 4 3 2" xfId="34832" xr:uid="{00000000-0005-0000-0000-000046390000}"/>
    <cellStyle name="Normal 2 10 2 3 3 4 4" xfId="27391" xr:uid="{00000000-0005-0000-0000-000047390000}"/>
    <cellStyle name="Normal 2 10 2 3 3 5" xfId="15911" xr:uid="{00000000-0005-0000-0000-000048390000}"/>
    <cellStyle name="Normal 2 10 2 3 3 5 2" xfId="38554" xr:uid="{00000000-0005-0000-0000-000049390000}"/>
    <cellStyle name="Normal 2 10 2 3 3 6" xfId="8471" xr:uid="{00000000-0005-0000-0000-00004A390000}"/>
    <cellStyle name="Normal 2 10 2 3 3 6 2" xfId="31114" xr:uid="{00000000-0005-0000-0000-00004B390000}"/>
    <cellStyle name="Normal 2 10 2 3 3 7" xfId="23673" xr:uid="{00000000-0005-0000-0000-00004C390000}"/>
    <cellStyle name="Normal 2 10 2 3 4" xfId="1484" xr:uid="{00000000-0005-0000-0000-00004D390000}"/>
    <cellStyle name="Normal 2 10 2 3 4 2" xfId="3334" xr:uid="{00000000-0005-0000-0000-00004E390000}"/>
    <cellStyle name="Normal 2 10 2 3 4 2 2" xfId="7055" xr:uid="{00000000-0005-0000-0000-00004F390000}"/>
    <cellStyle name="Normal 2 10 2 3 4 2 2 2" xfId="21939" xr:uid="{00000000-0005-0000-0000-000050390000}"/>
    <cellStyle name="Normal 2 10 2 3 4 2 2 2 2" xfId="44582" xr:uid="{00000000-0005-0000-0000-000051390000}"/>
    <cellStyle name="Normal 2 10 2 3 4 2 2 3" xfId="14499" xr:uid="{00000000-0005-0000-0000-000052390000}"/>
    <cellStyle name="Normal 2 10 2 3 4 2 2 3 2" xfId="37142" xr:uid="{00000000-0005-0000-0000-000053390000}"/>
    <cellStyle name="Normal 2 10 2 3 4 2 2 4" xfId="29701" xr:uid="{00000000-0005-0000-0000-000054390000}"/>
    <cellStyle name="Normal 2 10 2 3 4 2 3" xfId="18221" xr:uid="{00000000-0005-0000-0000-000055390000}"/>
    <cellStyle name="Normal 2 10 2 3 4 2 3 2" xfId="40864" xr:uid="{00000000-0005-0000-0000-000056390000}"/>
    <cellStyle name="Normal 2 10 2 3 4 2 4" xfId="10781" xr:uid="{00000000-0005-0000-0000-000057390000}"/>
    <cellStyle name="Normal 2 10 2 3 4 2 4 2" xfId="33424" xr:uid="{00000000-0005-0000-0000-000058390000}"/>
    <cellStyle name="Normal 2 10 2 3 4 2 5" xfId="25983" xr:uid="{00000000-0005-0000-0000-000059390000}"/>
    <cellStyle name="Normal 2 10 2 3 4 3" xfId="5208" xr:uid="{00000000-0005-0000-0000-00005A390000}"/>
    <cellStyle name="Normal 2 10 2 3 4 3 2" xfId="20092" xr:uid="{00000000-0005-0000-0000-00005B390000}"/>
    <cellStyle name="Normal 2 10 2 3 4 3 2 2" xfId="42735" xr:uid="{00000000-0005-0000-0000-00005C390000}"/>
    <cellStyle name="Normal 2 10 2 3 4 3 3" xfId="12652" xr:uid="{00000000-0005-0000-0000-00005D390000}"/>
    <cellStyle name="Normal 2 10 2 3 4 3 3 2" xfId="35295" xr:uid="{00000000-0005-0000-0000-00005E390000}"/>
    <cellStyle name="Normal 2 10 2 3 4 3 4" xfId="27854" xr:uid="{00000000-0005-0000-0000-00005F390000}"/>
    <cellStyle name="Normal 2 10 2 3 4 4" xfId="16374" xr:uid="{00000000-0005-0000-0000-000060390000}"/>
    <cellStyle name="Normal 2 10 2 3 4 4 2" xfId="39017" xr:uid="{00000000-0005-0000-0000-000061390000}"/>
    <cellStyle name="Normal 2 10 2 3 4 5" xfId="8934" xr:uid="{00000000-0005-0000-0000-000062390000}"/>
    <cellStyle name="Normal 2 10 2 3 4 5 2" xfId="31577" xr:uid="{00000000-0005-0000-0000-000063390000}"/>
    <cellStyle name="Normal 2 10 2 3 4 6" xfId="24136" xr:uid="{00000000-0005-0000-0000-000064390000}"/>
    <cellStyle name="Normal 2 10 2 3 5" xfId="2409" xr:uid="{00000000-0005-0000-0000-000065390000}"/>
    <cellStyle name="Normal 2 10 2 3 5 2" xfId="6130" xr:uid="{00000000-0005-0000-0000-000066390000}"/>
    <cellStyle name="Normal 2 10 2 3 5 2 2" xfId="21014" xr:uid="{00000000-0005-0000-0000-000067390000}"/>
    <cellStyle name="Normal 2 10 2 3 5 2 2 2" xfId="43657" xr:uid="{00000000-0005-0000-0000-000068390000}"/>
    <cellStyle name="Normal 2 10 2 3 5 2 3" xfId="13574" xr:uid="{00000000-0005-0000-0000-000069390000}"/>
    <cellStyle name="Normal 2 10 2 3 5 2 3 2" xfId="36217" xr:uid="{00000000-0005-0000-0000-00006A390000}"/>
    <cellStyle name="Normal 2 10 2 3 5 2 4" xfId="28776" xr:uid="{00000000-0005-0000-0000-00006B390000}"/>
    <cellStyle name="Normal 2 10 2 3 5 3" xfId="17296" xr:uid="{00000000-0005-0000-0000-00006C390000}"/>
    <cellStyle name="Normal 2 10 2 3 5 3 2" xfId="39939" xr:uid="{00000000-0005-0000-0000-00006D390000}"/>
    <cellStyle name="Normal 2 10 2 3 5 4" xfId="9856" xr:uid="{00000000-0005-0000-0000-00006E390000}"/>
    <cellStyle name="Normal 2 10 2 3 5 4 2" xfId="32499" xr:uid="{00000000-0005-0000-0000-00006F390000}"/>
    <cellStyle name="Normal 2 10 2 3 5 5" xfId="25058" xr:uid="{00000000-0005-0000-0000-000070390000}"/>
    <cellStyle name="Normal 2 10 2 3 6" xfId="4283" xr:uid="{00000000-0005-0000-0000-000071390000}"/>
    <cellStyle name="Normal 2 10 2 3 6 2" xfId="19167" xr:uid="{00000000-0005-0000-0000-000072390000}"/>
    <cellStyle name="Normal 2 10 2 3 6 2 2" xfId="41810" xr:uid="{00000000-0005-0000-0000-000073390000}"/>
    <cellStyle name="Normal 2 10 2 3 6 3" xfId="11727" xr:uid="{00000000-0005-0000-0000-000074390000}"/>
    <cellStyle name="Normal 2 10 2 3 6 3 2" xfId="34370" xr:uid="{00000000-0005-0000-0000-000075390000}"/>
    <cellStyle name="Normal 2 10 2 3 6 4" xfId="26929" xr:uid="{00000000-0005-0000-0000-000076390000}"/>
    <cellStyle name="Normal 2 10 2 3 7" xfId="15449" xr:uid="{00000000-0005-0000-0000-000077390000}"/>
    <cellStyle name="Normal 2 10 2 3 7 2" xfId="38092" xr:uid="{00000000-0005-0000-0000-000078390000}"/>
    <cellStyle name="Normal 2 10 2 3 8" xfId="8009" xr:uid="{00000000-0005-0000-0000-000079390000}"/>
    <cellStyle name="Normal 2 10 2 3 8 2" xfId="30652" xr:uid="{00000000-0005-0000-0000-00007A390000}"/>
    <cellStyle name="Normal 2 10 2 3 9" xfId="23212" xr:uid="{00000000-0005-0000-0000-00007B390000}"/>
    <cellStyle name="Normal 2 10 2 4" xfId="659" xr:uid="{00000000-0005-0000-0000-00007C390000}"/>
    <cellStyle name="Normal 2 10 2 4 2" xfId="1124" xr:uid="{00000000-0005-0000-0000-00007D390000}"/>
    <cellStyle name="Normal 2 10 2 4 2 2" xfId="2052" xr:uid="{00000000-0005-0000-0000-00007E390000}"/>
    <cellStyle name="Normal 2 10 2 4 2 2 2" xfId="3902" xr:uid="{00000000-0005-0000-0000-00007F390000}"/>
    <cellStyle name="Normal 2 10 2 4 2 2 2 2" xfId="7623" xr:uid="{00000000-0005-0000-0000-000080390000}"/>
    <cellStyle name="Normal 2 10 2 4 2 2 2 2 2" xfId="22507" xr:uid="{00000000-0005-0000-0000-000081390000}"/>
    <cellStyle name="Normal 2 10 2 4 2 2 2 2 2 2" xfId="45150" xr:uid="{00000000-0005-0000-0000-000082390000}"/>
    <cellStyle name="Normal 2 10 2 4 2 2 2 2 3" xfId="15067" xr:uid="{00000000-0005-0000-0000-000083390000}"/>
    <cellStyle name="Normal 2 10 2 4 2 2 2 2 3 2" xfId="37710" xr:uid="{00000000-0005-0000-0000-000084390000}"/>
    <cellStyle name="Normal 2 10 2 4 2 2 2 2 4" xfId="30269" xr:uid="{00000000-0005-0000-0000-000085390000}"/>
    <cellStyle name="Normal 2 10 2 4 2 2 2 3" xfId="18789" xr:uid="{00000000-0005-0000-0000-000086390000}"/>
    <cellStyle name="Normal 2 10 2 4 2 2 2 3 2" xfId="41432" xr:uid="{00000000-0005-0000-0000-000087390000}"/>
    <cellStyle name="Normal 2 10 2 4 2 2 2 4" xfId="11349" xr:uid="{00000000-0005-0000-0000-000088390000}"/>
    <cellStyle name="Normal 2 10 2 4 2 2 2 4 2" xfId="33992" xr:uid="{00000000-0005-0000-0000-000089390000}"/>
    <cellStyle name="Normal 2 10 2 4 2 2 2 5" xfId="26551" xr:uid="{00000000-0005-0000-0000-00008A390000}"/>
    <cellStyle name="Normal 2 10 2 4 2 2 3" xfId="5776" xr:uid="{00000000-0005-0000-0000-00008B390000}"/>
    <cellStyle name="Normal 2 10 2 4 2 2 3 2" xfId="20660" xr:uid="{00000000-0005-0000-0000-00008C390000}"/>
    <cellStyle name="Normal 2 10 2 4 2 2 3 2 2" xfId="43303" xr:uid="{00000000-0005-0000-0000-00008D390000}"/>
    <cellStyle name="Normal 2 10 2 4 2 2 3 3" xfId="13220" xr:uid="{00000000-0005-0000-0000-00008E390000}"/>
    <cellStyle name="Normal 2 10 2 4 2 2 3 3 2" xfId="35863" xr:uid="{00000000-0005-0000-0000-00008F390000}"/>
    <cellStyle name="Normal 2 10 2 4 2 2 3 4" xfId="28422" xr:uid="{00000000-0005-0000-0000-000090390000}"/>
    <cellStyle name="Normal 2 10 2 4 2 2 4" xfId="16942" xr:uid="{00000000-0005-0000-0000-000091390000}"/>
    <cellStyle name="Normal 2 10 2 4 2 2 4 2" xfId="39585" xr:uid="{00000000-0005-0000-0000-000092390000}"/>
    <cellStyle name="Normal 2 10 2 4 2 2 5" xfId="9502" xr:uid="{00000000-0005-0000-0000-000093390000}"/>
    <cellStyle name="Normal 2 10 2 4 2 2 5 2" xfId="32145" xr:uid="{00000000-0005-0000-0000-000094390000}"/>
    <cellStyle name="Normal 2 10 2 4 2 2 6" xfId="24704" xr:uid="{00000000-0005-0000-0000-000095390000}"/>
    <cellStyle name="Normal 2 10 2 4 2 3" xfId="2977" xr:uid="{00000000-0005-0000-0000-000096390000}"/>
    <cellStyle name="Normal 2 10 2 4 2 3 2" xfId="6698" xr:uid="{00000000-0005-0000-0000-000097390000}"/>
    <cellStyle name="Normal 2 10 2 4 2 3 2 2" xfId="21582" xr:uid="{00000000-0005-0000-0000-000098390000}"/>
    <cellStyle name="Normal 2 10 2 4 2 3 2 2 2" xfId="44225" xr:uid="{00000000-0005-0000-0000-000099390000}"/>
    <cellStyle name="Normal 2 10 2 4 2 3 2 3" xfId="14142" xr:uid="{00000000-0005-0000-0000-00009A390000}"/>
    <cellStyle name="Normal 2 10 2 4 2 3 2 3 2" xfId="36785" xr:uid="{00000000-0005-0000-0000-00009B390000}"/>
    <cellStyle name="Normal 2 10 2 4 2 3 2 4" xfId="29344" xr:uid="{00000000-0005-0000-0000-00009C390000}"/>
    <cellStyle name="Normal 2 10 2 4 2 3 3" xfId="17864" xr:uid="{00000000-0005-0000-0000-00009D390000}"/>
    <cellStyle name="Normal 2 10 2 4 2 3 3 2" xfId="40507" xr:uid="{00000000-0005-0000-0000-00009E390000}"/>
    <cellStyle name="Normal 2 10 2 4 2 3 4" xfId="10424" xr:uid="{00000000-0005-0000-0000-00009F390000}"/>
    <cellStyle name="Normal 2 10 2 4 2 3 4 2" xfId="33067" xr:uid="{00000000-0005-0000-0000-0000A0390000}"/>
    <cellStyle name="Normal 2 10 2 4 2 3 5" xfId="25626" xr:uid="{00000000-0005-0000-0000-0000A1390000}"/>
    <cellStyle name="Normal 2 10 2 4 2 4" xfId="4851" xr:uid="{00000000-0005-0000-0000-0000A2390000}"/>
    <cellStyle name="Normal 2 10 2 4 2 4 2" xfId="19735" xr:uid="{00000000-0005-0000-0000-0000A3390000}"/>
    <cellStyle name="Normal 2 10 2 4 2 4 2 2" xfId="42378" xr:uid="{00000000-0005-0000-0000-0000A4390000}"/>
    <cellStyle name="Normal 2 10 2 4 2 4 3" xfId="12295" xr:uid="{00000000-0005-0000-0000-0000A5390000}"/>
    <cellStyle name="Normal 2 10 2 4 2 4 3 2" xfId="34938" xr:uid="{00000000-0005-0000-0000-0000A6390000}"/>
    <cellStyle name="Normal 2 10 2 4 2 4 4" xfId="27497" xr:uid="{00000000-0005-0000-0000-0000A7390000}"/>
    <cellStyle name="Normal 2 10 2 4 2 5" xfId="16017" xr:uid="{00000000-0005-0000-0000-0000A8390000}"/>
    <cellStyle name="Normal 2 10 2 4 2 5 2" xfId="38660" xr:uid="{00000000-0005-0000-0000-0000A9390000}"/>
    <cellStyle name="Normal 2 10 2 4 2 6" xfId="8577" xr:uid="{00000000-0005-0000-0000-0000AA390000}"/>
    <cellStyle name="Normal 2 10 2 4 2 6 2" xfId="31220" xr:uid="{00000000-0005-0000-0000-0000AB390000}"/>
    <cellStyle name="Normal 2 10 2 4 2 7" xfId="23779" xr:uid="{00000000-0005-0000-0000-0000AC390000}"/>
    <cellStyle name="Normal 2 10 2 4 3" xfId="1590" xr:uid="{00000000-0005-0000-0000-0000AD390000}"/>
    <cellStyle name="Normal 2 10 2 4 3 2" xfId="3440" xr:uid="{00000000-0005-0000-0000-0000AE390000}"/>
    <cellStyle name="Normal 2 10 2 4 3 2 2" xfId="7161" xr:uid="{00000000-0005-0000-0000-0000AF390000}"/>
    <cellStyle name="Normal 2 10 2 4 3 2 2 2" xfId="22045" xr:uid="{00000000-0005-0000-0000-0000B0390000}"/>
    <cellStyle name="Normal 2 10 2 4 3 2 2 2 2" xfId="44688" xr:uid="{00000000-0005-0000-0000-0000B1390000}"/>
    <cellStyle name="Normal 2 10 2 4 3 2 2 3" xfId="14605" xr:uid="{00000000-0005-0000-0000-0000B2390000}"/>
    <cellStyle name="Normal 2 10 2 4 3 2 2 3 2" xfId="37248" xr:uid="{00000000-0005-0000-0000-0000B3390000}"/>
    <cellStyle name="Normal 2 10 2 4 3 2 2 4" xfId="29807" xr:uid="{00000000-0005-0000-0000-0000B4390000}"/>
    <cellStyle name="Normal 2 10 2 4 3 2 3" xfId="18327" xr:uid="{00000000-0005-0000-0000-0000B5390000}"/>
    <cellStyle name="Normal 2 10 2 4 3 2 3 2" xfId="40970" xr:uid="{00000000-0005-0000-0000-0000B6390000}"/>
    <cellStyle name="Normal 2 10 2 4 3 2 4" xfId="10887" xr:uid="{00000000-0005-0000-0000-0000B7390000}"/>
    <cellStyle name="Normal 2 10 2 4 3 2 4 2" xfId="33530" xr:uid="{00000000-0005-0000-0000-0000B8390000}"/>
    <cellStyle name="Normal 2 10 2 4 3 2 5" xfId="26089" xr:uid="{00000000-0005-0000-0000-0000B9390000}"/>
    <cellStyle name="Normal 2 10 2 4 3 3" xfId="5314" xr:uid="{00000000-0005-0000-0000-0000BA390000}"/>
    <cellStyle name="Normal 2 10 2 4 3 3 2" xfId="20198" xr:uid="{00000000-0005-0000-0000-0000BB390000}"/>
    <cellStyle name="Normal 2 10 2 4 3 3 2 2" xfId="42841" xr:uid="{00000000-0005-0000-0000-0000BC390000}"/>
    <cellStyle name="Normal 2 10 2 4 3 3 3" xfId="12758" xr:uid="{00000000-0005-0000-0000-0000BD390000}"/>
    <cellStyle name="Normal 2 10 2 4 3 3 3 2" xfId="35401" xr:uid="{00000000-0005-0000-0000-0000BE390000}"/>
    <cellStyle name="Normal 2 10 2 4 3 3 4" xfId="27960" xr:uid="{00000000-0005-0000-0000-0000BF390000}"/>
    <cellStyle name="Normal 2 10 2 4 3 4" xfId="16480" xr:uid="{00000000-0005-0000-0000-0000C0390000}"/>
    <cellStyle name="Normal 2 10 2 4 3 4 2" xfId="39123" xr:uid="{00000000-0005-0000-0000-0000C1390000}"/>
    <cellStyle name="Normal 2 10 2 4 3 5" xfId="9040" xr:uid="{00000000-0005-0000-0000-0000C2390000}"/>
    <cellStyle name="Normal 2 10 2 4 3 5 2" xfId="31683" xr:uid="{00000000-0005-0000-0000-0000C3390000}"/>
    <cellStyle name="Normal 2 10 2 4 3 6" xfId="24242" xr:uid="{00000000-0005-0000-0000-0000C4390000}"/>
    <cellStyle name="Normal 2 10 2 4 4" xfId="2515" xr:uid="{00000000-0005-0000-0000-0000C5390000}"/>
    <cellStyle name="Normal 2 10 2 4 4 2" xfId="6236" xr:uid="{00000000-0005-0000-0000-0000C6390000}"/>
    <cellStyle name="Normal 2 10 2 4 4 2 2" xfId="21120" xr:uid="{00000000-0005-0000-0000-0000C7390000}"/>
    <cellStyle name="Normal 2 10 2 4 4 2 2 2" xfId="43763" xr:uid="{00000000-0005-0000-0000-0000C8390000}"/>
    <cellStyle name="Normal 2 10 2 4 4 2 3" xfId="13680" xr:uid="{00000000-0005-0000-0000-0000C9390000}"/>
    <cellStyle name="Normal 2 10 2 4 4 2 3 2" xfId="36323" xr:uid="{00000000-0005-0000-0000-0000CA390000}"/>
    <cellStyle name="Normal 2 10 2 4 4 2 4" xfId="28882" xr:uid="{00000000-0005-0000-0000-0000CB390000}"/>
    <cellStyle name="Normal 2 10 2 4 4 3" xfId="17402" xr:uid="{00000000-0005-0000-0000-0000CC390000}"/>
    <cellStyle name="Normal 2 10 2 4 4 3 2" xfId="40045" xr:uid="{00000000-0005-0000-0000-0000CD390000}"/>
    <cellStyle name="Normal 2 10 2 4 4 4" xfId="9962" xr:uid="{00000000-0005-0000-0000-0000CE390000}"/>
    <cellStyle name="Normal 2 10 2 4 4 4 2" xfId="32605" xr:uid="{00000000-0005-0000-0000-0000CF390000}"/>
    <cellStyle name="Normal 2 10 2 4 4 5" xfId="25164" xr:uid="{00000000-0005-0000-0000-0000D0390000}"/>
    <cellStyle name="Normal 2 10 2 4 5" xfId="4389" xr:uid="{00000000-0005-0000-0000-0000D1390000}"/>
    <cellStyle name="Normal 2 10 2 4 5 2" xfId="19273" xr:uid="{00000000-0005-0000-0000-0000D2390000}"/>
    <cellStyle name="Normal 2 10 2 4 5 2 2" xfId="41916" xr:uid="{00000000-0005-0000-0000-0000D3390000}"/>
    <cellStyle name="Normal 2 10 2 4 5 3" xfId="11833" xr:uid="{00000000-0005-0000-0000-0000D4390000}"/>
    <cellStyle name="Normal 2 10 2 4 5 3 2" xfId="34476" xr:uid="{00000000-0005-0000-0000-0000D5390000}"/>
    <cellStyle name="Normal 2 10 2 4 5 4" xfId="27035" xr:uid="{00000000-0005-0000-0000-0000D6390000}"/>
    <cellStyle name="Normal 2 10 2 4 6" xfId="15555" xr:uid="{00000000-0005-0000-0000-0000D7390000}"/>
    <cellStyle name="Normal 2 10 2 4 6 2" xfId="38198" xr:uid="{00000000-0005-0000-0000-0000D8390000}"/>
    <cellStyle name="Normal 2 10 2 4 7" xfId="8115" xr:uid="{00000000-0005-0000-0000-0000D9390000}"/>
    <cellStyle name="Normal 2 10 2 4 7 2" xfId="30758" xr:uid="{00000000-0005-0000-0000-0000DA390000}"/>
    <cellStyle name="Normal 2 10 2 4 8" xfId="23317" xr:uid="{00000000-0005-0000-0000-0000DB390000}"/>
    <cellStyle name="Normal 2 10 2 5" xfId="913" xr:uid="{00000000-0005-0000-0000-0000DC390000}"/>
    <cellStyle name="Normal 2 10 2 5 2" xfId="1841" xr:uid="{00000000-0005-0000-0000-0000DD390000}"/>
    <cellStyle name="Normal 2 10 2 5 2 2" xfId="3691" xr:uid="{00000000-0005-0000-0000-0000DE390000}"/>
    <cellStyle name="Normal 2 10 2 5 2 2 2" xfId="7412" xr:uid="{00000000-0005-0000-0000-0000DF390000}"/>
    <cellStyle name="Normal 2 10 2 5 2 2 2 2" xfId="22296" xr:uid="{00000000-0005-0000-0000-0000E0390000}"/>
    <cellStyle name="Normal 2 10 2 5 2 2 2 2 2" xfId="44939" xr:uid="{00000000-0005-0000-0000-0000E1390000}"/>
    <cellStyle name="Normal 2 10 2 5 2 2 2 3" xfId="14856" xr:uid="{00000000-0005-0000-0000-0000E2390000}"/>
    <cellStyle name="Normal 2 10 2 5 2 2 2 3 2" xfId="37499" xr:uid="{00000000-0005-0000-0000-0000E3390000}"/>
    <cellStyle name="Normal 2 10 2 5 2 2 2 4" xfId="30058" xr:uid="{00000000-0005-0000-0000-0000E4390000}"/>
    <cellStyle name="Normal 2 10 2 5 2 2 3" xfId="18578" xr:uid="{00000000-0005-0000-0000-0000E5390000}"/>
    <cellStyle name="Normal 2 10 2 5 2 2 3 2" xfId="41221" xr:uid="{00000000-0005-0000-0000-0000E6390000}"/>
    <cellStyle name="Normal 2 10 2 5 2 2 4" xfId="11138" xr:uid="{00000000-0005-0000-0000-0000E7390000}"/>
    <cellStyle name="Normal 2 10 2 5 2 2 4 2" xfId="33781" xr:uid="{00000000-0005-0000-0000-0000E8390000}"/>
    <cellStyle name="Normal 2 10 2 5 2 2 5" xfId="26340" xr:uid="{00000000-0005-0000-0000-0000E9390000}"/>
    <cellStyle name="Normal 2 10 2 5 2 3" xfId="5565" xr:uid="{00000000-0005-0000-0000-0000EA390000}"/>
    <cellStyle name="Normal 2 10 2 5 2 3 2" xfId="20449" xr:uid="{00000000-0005-0000-0000-0000EB390000}"/>
    <cellStyle name="Normal 2 10 2 5 2 3 2 2" xfId="43092" xr:uid="{00000000-0005-0000-0000-0000EC390000}"/>
    <cellStyle name="Normal 2 10 2 5 2 3 3" xfId="13009" xr:uid="{00000000-0005-0000-0000-0000ED390000}"/>
    <cellStyle name="Normal 2 10 2 5 2 3 3 2" xfId="35652" xr:uid="{00000000-0005-0000-0000-0000EE390000}"/>
    <cellStyle name="Normal 2 10 2 5 2 3 4" xfId="28211" xr:uid="{00000000-0005-0000-0000-0000EF390000}"/>
    <cellStyle name="Normal 2 10 2 5 2 4" xfId="16731" xr:uid="{00000000-0005-0000-0000-0000F0390000}"/>
    <cellStyle name="Normal 2 10 2 5 2 4 2" xfId="39374" xr:uid="{00000000-0005-0000-0000-0000F1390000}"/>
    <cellStyle name="Normal 2 10 2 5 2 5" xfId="9291" xr:uid="{00000000-0005-0000-0000-0000F2390000}"/>
    <cellStyle name="Normal 2 10 2 5 2 5 2" xfId="31934" xr:uid="{00000000-0005-0000-0000-0000F3390000}"/>
    <cellStyle name="Normal 2 10 2 5 2 6" xfId="24493" xr:uid="{00000000-0005-0000-0000-0000F4390000}"/>
    <cellStyle name="Normal 2 10 2 5 3" xfId="2766" xr:uid="{00000000-0005-0000-0000-0000F5390000}"/>
    <cellStyle name="Normal 2 10 2 5 3 2" xfId="6487" xr:uid="{00000000-0005-0000-0000-0000F6390000}"/>
    <cellStyle name="Normal 2 10 2 5 3 2 2" xfId="21371" xr:uid="{00000000-0005-0000-0000-0000F7390000}"/>
    <cellStyle name="Normal 2 10 2 5 3 2 2 2" xfId="44014" xr:uid="{00000000-0005-0000-0000-0000F8390000}"/>
    <cellStyle name="Normal 2 10 2 5 3 2 3" xfId="13931" xr:uid="{00000000-0005-0000-0000-0000F9390000}"/>
    <cellStyle name="Normal 2 10 2 5 3 2 3 2" xfId="36574" xr:uid="{00000000-0005-0000-0000-0000FA390000}"/>
    <cellStyle name="Normal 2 10 2 5 3 2 4" xfId="29133" xr:uid="{00000000-0005-0000-0000-0000FB390000}"/>
    <cellStyle name="Normal 2 10 2 5 3 3" xfId="17653" xr:uid="{00000000-0005-0000-0000-0000FC390000}"/>
    <cellStyle name="Normal 2 10 2 5 3 3 2" xfId="40296" xr:uid="{00000000-0005-0000-0000-0000FD390000}"/>
    <cellStyle name="Normal 2 10 2 5 3 4" xfId="10213" xr:uid="{00000000-0005-0000-0000-0000FE390000}"/>
    <cellStyle name="Normal 2 10 2 5 3 4 2" xfId="32856" xr:uid="{00000000-0005-0000-0000-0000FF390000}"/>
    <cellStyle name="Normal 2 10 2 5 3 5" xfId="25415" xr:uid="{00000000-0005-0000-0000-0000003A0000}"/>
    <cellStyle name="Normal 2 10 2 5 4" xfId="4640" xr:uid="{00000000-0005-0000-0000-0000013A0000}"/>
    <cellStyle name="Normal 2 10 2 5 4 2" xfId="19524" xr:uid="{00000000-0005-0000-0000-0000023A0000}"/>
    <cellStyle name="Normal 2 10 2 5 4 2 2" xfId="42167" xr:uid="{00000000-0005-0000-0000-0000033A0000}"/>
    <cellStyle name="Normal 2 10 2 5 4 3" xfId="12084" xr:uid="{00000000-0005-0000-0000-0000043A0000}"/>
    <cellStyle name="Normal 2 10 2 5 4 3 2" xfId="34727" xr:uid="{00000000-0005-0000-0000-0000053A0000}"/>
    <cellStyle name="Normal 2 10 2 5 4 4" xfId="27286" xr:uid="{00000000-0005-0000-0000-0000063A0000}"/>
    <cellStyle name="Normal 2 10 2 5 5" xfId="15806" xr:uid="{00000000-0005-0000-0000-0000073A0000}"/>
    <cellStyle name="Normal 2 10 2 5 5 2" xfId="38449" xr:uid="{00000000-0005-0000-0000-0000083A0000}"/>
    <cellStyle name="Normal 2 10 2 5 6" xfId="8366" xr:uid="{00000000-0005-0000-0000-0000093A0000}"/>
    <cellStyle name="Normal 2 10 2 5 6 2" xfId="31009" xr:uid="{00000000-0005-0000-0000-00000A3A0000}"/>
    <cellStyle name="Normal 2 10 2 5 7" xfId="23568" xr:uid="{00000000-0005-0000-0000-00000B3A0000}"/>
    <cellStyle name="Normal 2 10 2 6" xfId="1379" xr:uid="{00000000-0005-0000-0000-00000C3A0000}"/>
    <cellStyle name="Normal 2 10 2 6 2" xfId="3229" xr:uid="{00000000-0005-0000-0000-00000D3A0000}"/>
    <cellStyle name="Normal 2 10 2 6 2 2" xfId="6950" xr:uid="{00000000-0005-0000-0000-00000E3A0000}"/>
    <cellStyle name="Normal 2 10 2 6 2 2 2" xfId="21834" xr:uid="{00000000-0005-0000-0000-00000F3A0000}"/>
    <cellStyle name="Normal 2 10 2 6 2 2 2 2" xfId="44477" xr:uid="{00000000-0005-0000-0000-0000103A0000}"/>
    <cellStyle name="Normal 2 10 2 6 2 2 3" xfId="14394" xr:uid="{00000000-0005-0000-0000-0000113A0000}"/>
    <cellStyle name="Normal 2 10 2 6 2 2 3 2" xfId="37037" xr:uid="{00000000-0005-0000-0000-0000123A0000}"/>
    <cellStyle name="Normal 2 10 2 6 2 2 4" xfId="29596" xr:uid="{00000000-0005-0000-0000-0000133A0000}"/>
    <cellStyle name="Normal 2 10 2 6 2 3" xfId="18116" xr:uid="{00000000-0005-0000-0000-0000143A0000}"/>
    <cellStyle name="Normal 2 10 2 6 2 3 2" xfId="40759" xr:uid="{00000000-0005-0000-0000-0000153A0000}"/>
    <cellStyle name="Normal 2 10 2 6 2 4" xfId="10676" xr:uid="{00000000-0005-0000-0000-0000163A0000}"/>
    <cellStyle name="Normal 2 10 2 6 2 4 2" xfId="33319" xr:uid="{00000000-0005-0000-0000-0000173A0000}"/>
    <cellStyle name="Normal 2 10 2 6 2 5" xfId="25878" xr:uid="{00000000-0005-0000-0000-0000183A0000}"/>
    <cellStyle name="Normal 2 10 2 6 3" xfId="5103" xr:uid="{00000000-0005-0000-0000-0000193A0000}"/>
    <cellStyle name="Normal 2 10 2 6 3 2" xfId="19987" xr:uid="{00000000-0005-0000-0000-00001A3A0000}"/>
    <cellStyle name="Normal 2 10 2 6 3 2 2" xfId="42630" xr:uid="{00000000-0005-0000-0000-00001B3A0000}"/>
    <cellStyle name="Normal 2 10 2 6 3 3" xfId="12547" xr:uid="{00000000-0005-0000-0000-00001C3A0000}"/>
    <cellStyle name="Normal 2 10 2 6 3 3 2" xfId="35190" xr:uid="{00000000-0005-0000-0000-00001D3A0000}"/>
    <cellStyle name="Normal 2 10 2 6 3 4" xfId="27749" xr:uid="{00000000-0005-0000-0000-00001E3A0000}"/>
    <cellStyle name="Normal 2 10 2 6 4" xfId="16269" xr:uid="{00000000-0005-0000-0000-00001F3A0000}"/>
    <cellStyle name="Normal 2 10 2 6 4 2" xfId="38912" xr:uid="{00000000-0005-0000-0000-0000203A0000}"/>
    <cellStyle name="Normal 2 10 2 6 5" xfId="8829" xr:uid="{00000000-0005-0000-0000-0000213A0000}"/>
    <cellStyle name="Normal 2 10 2 6 5 2" xfId="31472" xr:uid="{00000000-0005-0000-0000-0000223A0000}"/>
    <cellStyle name="Normal 2 10 2 6 6" xfId="24031" xr:uid="{00000000-0005-0000-0000-0000233A0000}"/>
    <cellStyle name="Normal 2 10 2 7" xfId="2304" xr:uid="{00000000-0005-0000-0000-0000243A0000}"/>
    <cellStyle name="Normal 2 10 2 7 2" xfId="6025" xr:uid="{00000000-0005-0000-0000-0000253A0000}"/>
    <cellStyle name="Normal 2 10 2 7 2 2" xfId="20909" xr:uid="{00000000-0005-0000-0000-0000263A0000}"/>
    <cellStyle name="Normal 2 10 2 7 2 2 2" xfId="43552" xr:uid="{00000000-0005-0000-0000-0000273A0000}"/>
    <cellStyle name="Normal 2 10 2 7 2 3" xfId="13469" xr:uid="{00000000-0005-0000-0000-0000283A0000}"/>
    <cellStyle name="Normal 2 10 2 7 2 3 2" xfId="36112" xr:uid="{00000000-0005-0000-0000-0000293A0000}"/>
    <cellStyle name="Normal 2 10 2 7 2 4" xfId="28671" xr:uid="{00000000-0005-0000-0000-00002A3A0000}"/>
    <cellStyle name="Normal 2 10 2 7 3" xfId="17191" xr:uid="{00000000-0005-0000-0000-00002B3A0000}"/>
    <cellStyle name="Normal 2 10 2 7 3 2" xfId="39834" xr:uid="{00000000-0005-0000-0000-00002C3A0000}"/>
    <cellStyle name="Normal 2 10 2 7 4" xfId="9751" xr:uid="{00000000-0005-0000-0000-00002D3A0000}"/>
    <cellStyle name="Normal 2 10 2 7 4 2" xfId="32394" xr:uid="{00000000-0005-0000-0000-00002E3A0000}"/>
    <cellStyle name="Normal 2 10 2 7 5" xfId="24953" xr:uid="{00000000-0005-0000-0000-00002F3A0000}"/>
    <cellStyle name="Normal 2 10 2 8" xfId="4178" xr:uid="{00000000-0005-0000-0000-0000303A0000}"/>
    <cellStyle name="Normal 2 10 2 8 2" xfId="19062" xr:uid="{00000000-0005-0000-0000-0000313A0000}"/>
    <cellStyle name="Normal 2 10 2 8 2 2" xfId="41705" xr:uid="{00000000-0005-0000-0000-0000323A0000}"/>
    <cellStyle name="Normal 2 10 2 8 3" xfId="11622" xr:uid="{00000000-0005-0000-0000-0000333A0000}"/>
    <cellStyle name="Normal 2 10 2 8 3 2" xfId="34265" xr:uid="{00000000-0005-0000-0000-0000343A0000}"/>
    <cellStyle name="Normal 2 10 2 8 4" xfId="26824" xr:uid="{00000000-0005-0000-0000-0000353A0000}"/>
    <cellStyle name="Normal 2 10 2 9" xfId="15344" xr:uid="{00000000-0005-0000-0000-0000363A0000}"/>
    <cellStyle name="Normal 2 10 2 9 2" xfId="37987" xr:uid="{00000000-0005-0000-0000-0000373A0000}"/>
    <cellStyle name="Normal 2 10 3" xfId="478" xr:uid="{00000000-0005-0000-0000-0000383A0000}"/>
    <cellStyle name="Normal 2 10 3 10" xfId="23139" xr:uid="{00000000-0005-0000-0000-0000393A0000}"/>
    <cellStyle name="Normal 2 10 3 2" xfId="584" xr:uid="{00000000-0005-0000-0000-00003A3A0000}"/>
    <cellStyle name="Normal 2 10 3 2 2" xfId="796" xr:uid="{00000000-0005-0000-0000-00003B3A0000}"/>
    <cellStyle name="Normal 2 10 3 2 2 2" xfId="1261" xr:uid="{00000000-0005-0000-0000-00003C3A0000}"/>
    <cellStyle name="Normal 2 10 3 2 2 2 2" xfId="2189" xr:uid="{00000000-0005-0000-0000-00003D3A0000}"/>
    <cellStyle name="Normal 2 10 3 2 2 2 2 2" xfId="4039" xr:uid="{00000000-0005-0000-0000-00003E3A0000}"/>
    <cellStyle name="Normal 2 10 3 2 2 2 2 2 2" xfId="7760" xr:uid="{00000000-0005-0000-0000-00003F3A0000}"/>
    <cellStyle name="Normal 2 10 3 2 2 2 2 2 2 2" xfId="22644" xr:uid="{00000000-0005-0000-0000-0000403A0000}"/>
    <cellStyle name="Normal 2 10 3 2 2 2 2 2 2 2 2" xfId="45287" xr:uid="{00000000-0005-0000-0000-0000413A0000}"/>
    <cellStyle name="Normal 2 10 3 2 2 2 2 2 2 3" xfId="15204" xr:uid="{00000000-0005-0000-0000-0000423A0000}"/>
    <cellStyle name="Normal 2 10 3 2 2 2 2 2 2 3 2" xfId="37847" xr:uid="{00000000-0005-0000-0000-0000433A0000}"/>
    <cellStyle name="Normal 2 10 3 2 2 2 2 2 2 4" xfId="30406" xr:uid="{00000000-0005-0000-0000-0000443A0000}"/>
    <cellStyle name="Normal 2 10 3 2 2 2 2 2 3" xfId="18926" xr:uid="{00000000-0005-0000-0000-0000453A0000}"/>
    <cellStyle name="Normal 2 10 3 2 2 2 2 2 3 2" xfId="41569" xr:uid="{00000000-0005-0000-0000-0000463A0000}"/>
    <cellStyle name="Normal 2 10 3 2 2 2 2 2 4" xfId="11486" xr:uid="{00000000-0005-0000-0000-0000473A0000}"/>
    <cellStyle name="Normal 2 10 3 2 2 2 2 2 4 2" xfId="34129" xr:uid="{00000000-0005-0000-0000-0000483A0000}"/>
    <cellStyle name="Normal 2 10 3 2 2 2 2 2 5" xfId="26688" xr:uid="{00000000-0005-0000-0000-0000493A0000}"/>
    <cellStyle name="Normal 2 10 3 2 2 2 2 3" xfId="5913" xr:uid="{00000000-0005-0000-0000-00004A3A0000}"/>
    <cellStyle name="Normal 2 10 3 2 2 2 2 3 2" xfId="20797" xr:uid="{00000000-0005-0000-0000-00004B3A0000}"/>
    <cellStyle name="Normal 2 10 3 2 2 2 2 3 2 2" xfId="43440" xr:uid="{00000000-0005-0000-0000-00004C3A0000}"/>
    <cellStyle name="Normal 2 10 3 2 2 2 2 3 3" xfId="13357" xr:uid="{00000000-0005-0000-0000-00004D3A0000}"/>
    <cellStyle name="Normal 2 10 3 2 2 2 2 3 3 2" xfId="36000" xr:uid="{00000000-0005-0000-0000-00004E3A0000}"/>
    <cellStyle name="Normal 2 10 3 2 2 2 2 3 4" xfId="28559" xr:uid="{00000000-0005-0000-0000-00004F3A0000}"/>
    <cellStyle name="Normal 2 10 3 2 2 2 2 4" xfId="17079" xr:uid="{00000000-0005-0000-0000-0000503A0000}"/>
    <cellStyle name="Normal 2 10 3 2 2 2 2 4 2" xfId="39722" xr:uid="{00000000-0005-0000-0000-0000513A0000}"/>
    <cellStyle name="Normal 2 10 3 2 2 2 2 5" xfId="9639" xr:uid="{00000000-0005-0000-0000-0000523A0000}"/>
    <cellStyle name="Normal 2 10 3 2 2 2 2 5 2" xfId="32282" xr:uid="{00000000-0005-0000-0000-0000533A0000}"/>
    <cellStyle name="Normal 2 10 3 2 2 2 2 6" xfId="24841" xr:uid="{00000000-0005-0000-0000-0000543A0000}"/>
    <cellStyle name="Normal 2 10 3 2 2 2 3" xfId="3114" xr:uid="{00000000-0005-0000-0000-0000553A0000}"/>
    <cellStyle name="Normal 2 10 3 2 2 2 3 2" xfId="6835" xr:uid="{00000000-0005-0000-0000-0000563A0000}"/>
    <cellStyle name="Normal 2 10 3 2 2 2 3 2 2" xfId="21719" xr:uid="{00000000-0005-0000-0000-0000573A0000}"/>
    <cellStyle name="Normal 2 10 3 2 2 2 3 2 2 2" xfId="44362" xr:uid="{00000000-0005-0000-0000-0000583A0000}"/>
    <cellStyle name="Normal 2 10 3 2 2 2 3 2 3" xfId="14279" xr:uid="{00000000-0005-0000-0000-0000593A0000}"/>
    <cellStyle name="Normal 2 10 3 2 2 2 3 2 3 2" xfId="36922" xr:uid="{00000000-0005-0000-0000-00005A3A0000}"/>
    <cellStyle name="Normal 2 10 3 2 2 2 3 2 4" xfId="29481" xr:uid="{00000000-0005-0000-0000-00005B3A0000}"/>
    <cellStyle name="Normal 2 10 3 2 2 2 3 3" xfId="18001" xr:uid="{00000000-0005-0000-0000-00005C3A0000}"/>
    <cellStyle name="Normal 2 10 3 2 2 2 3 3 2" xfId="40644" xr:uid="{00000000-0005-0000-0000-00005D3A0000}"/>
    <cellStyle name="Normal 2 10 3 2 2 2 3 4" xfId="10561" xr:uid="{00000000-0005-0000-0000-00005E3A0000}"/>
    <cellStyle name="Normal 2 10 3 2 2 2 3 4 2" xfId="33204" xr:uid="{00000000-0005-0000-0000-00005F3A0000}"/>
    <cellStyle name="Normal 2 10 3 2 2 2 3 5" xfId="25763" xr:uid="{00000000-0005-0000-0000-0000603A0000}"/>
    <cellStyle name="Normal 2 10 3 2 2 2 4" xfId="4988" xr:uid="{00000000-0005-0000-0000-0000613A0000}"/>
    <cellStyle name="Normal 2 10 3 2 2 2 4 2" xfId="19872" xr:uid="{00000000-0005-0000-0000-0000623A0000}"/>
    <cellStyle name="Normal 2 10 3 2 2 2 4 2 2" xfId="42515" xr:uid="{00000000-0005-0000-0000-0000633A0000}"/>
    <cellStyle name="Normal 2 10 3 2 2 2 4 3" xfId="12432" xr:uid="{00000000-0005-0000-0000-0000643A0000}"/>
    <cellStyle name="Normal 2 10 3 2 2 2 4 3 2" xfId="35075" xr:uid="{00000000-0005-0000-0000-0000653A0000}"/>
    <cellStyle name="Normal 2 10 3 2 2 2 4 4" xfId="27634" xr:uid="{00000000-0005-0000-0000-0000663A0000}"/>
    <cellStyle name="Normal 2 10 3 2 2 2 5" xfId="16154" xr:uid="{00000000-0005-0000-0000-0000673A0000}"/>
    <cellStyle name="Normal 2 10 3 2 2 2 5 2" xfId="38797" xr:uid="{00000000-0005-0000-0000-0000683A0000}"/>
    <cellStyle name="Normal 2 10 3 2 2 2 6" xfId="8714" xr:uid="{00000000-0005-0000-0000-0000693A0000}"/>
    <cellStyle name="Normal 2 10 3 2 2 2 6 2" xfId="31357" xr:uid="{00000000-0005-0000-0000-00006A3A0000}"/>
    <cellStyle name="Normal 2 10 3 2 2 2 7" xfId="23916" xr:uid="{00000000-0005-0000-0000-00006B3A0000}"/>
    <cellStyle name="Normal 2 10 3 2 2 3" xfId="1727" xr:uid="{00000000-0005-0000-0000-00006C3A0000}"/>
    <cellStyle name="Normal 2 10 3 2 2 3 2" xfId="3577" xr:uid="{00000000-0005-0000-0000-00006D3A0000}"/>
    <cellStyle name="Normal 2 10 3 2 2 3 2 2" xfId="7298" xr:uid="{00000000-0005-0000-0000-00006E3A0000}"/>
    <cellStyle name="Normal 2 10 3 2 2 3 2 2 2" xfId="22182" xr:uid="{00000000-0005-0000-0000-00006F3A0000}"/>
    <cellStyle name="Normal 2 10 3 2 2 3 2 2 2 2" xfId="44825" xr:uid="{00000000-0005-0000-0000-0000703A0000}"/>
    <cellStyle name="Normal 2 10 3 2 2 3 2 2 3" xfId="14742" xr:uid="{00000000-0005-0000-0000-0000713A0000}"/>
    <cellStyle name="Normal 2 10 3 2 2 3 2 2 3 2" xfId="37385" xr:uid="{00000000-0005-0000-0000-0000723A0000}"/>
    <cellStyle name="Normal 2 10 3 2 2 3 2 2 4" xfId="29944" xr:uid="{00000000-0005-0000-0000-0000733A0000}"/>
    <cellStyle name="Normal 2 10 3 2 2 3 2 3" xfId="18464" xr:uid="{00000000-0005-0000-0000-0000743A0000}"/>
    <cellStyle name="Normal 2 10 3 2 2 3 2 3 2" xfId="41107" xr:uid="{00000000-0005-0000-0000-0000753A0000}"/>
    <cellStyle name="Normal 2 10 3 2 2 3 2 4" xfId="11024" xr:uid="{00000000-0005-0000-0000-0000763A0000}"/>
    <cellStyle name="Normal 2 10 3 2 2 3 2 4 2" xfId="33667" xr:uid="{00000000-0005-0000-0000-0000773A0000}"/>
    <cellStyle name="Normal 2 10 3 2 2 3 2 5" xfId="26226" xr:uid="{00000000-0005-0000-0000-0000783A0000}"/>
    <cellStyle name="Normal 2 10 3 2 2 3 3" xfId="5451" xr:uid="{00000000-0005-0000-0000-0000793A0000}"/>
    <cellStyle name="Normal 2 10 3 2 2 3 3 2" xfId="20335" xr:uid="{00000000-0005-0000-0000-00007A3A0000}"/>
    <cellStyle name="Normal 2 10 3 2 2 3 3 2 2" xfId="42978" xr:uid="{00000000-0005-0000-0000-00007B3A0000}"/>
    <cellStyle name="Normal 2 10 3 2 2 3 3 3" xfId="12895" xr:uid="{00000000-0005-0000-0000-00007C3A0000}"/>
    <cellStyle name="Normal 2 10 3 2 2 3 3 3 2" xfId="35538" xr:uid="{00000000-0005-0000-0000-00007D3A0000}"/>
    <cellStyle name="Normal 2 10 3 2 2 3 3 4" xfId="28097" xr:uid="{00000000-0005-0000-0000-00007E3A0000}"/>
    <cellStyle name="Normal 2 10 3 2 2 3 4" xfId="16617" xr:uid="{00000000-0005-0000-0000-00007F3A0000}"/>
    <cellStyle name="Normal 2 10 3 2 2 3 4 2" xfId="39260" xr:uid="{00000000-0005-0000-0000-0000803A0000}"/>
    <cellStyle name="Normal 2 10 3 2 2 3 5" xfId="9177" xr:uid="{00000000-0005-0000-0000-0000813A0000}"/>
    <cellStyle name="Normal 2 10 3 2 2 3 5 2" xfId="31820" xr:uid="{00000000-0005-0000-0000-0000823A0000}"/>
    <cellStyle name="Normal 2 10 3 2 2 3 6" xfId="24379" xr:uid="{00000000-0005-0000-0000-0000833A0000}"/>
    <cellStyle name="Normal 2 10 3 2 2 4" xfId="2652" xr:uid="{00000000-0005-0000-0000-0000843A0000}"/>
    <cellStyle name="Normal 2 10 3 2 2 4 2" xfId="6373" xr:uid="{00000000-0005-0000-0000-0000853A0000}"/>
    <cellStyle name="Normal 2 10 3 2 2 4 2 2" xfId="21257" xr:uid="{00000000-0005-0000-0000-0000863A0000}"/>
    <cellStyle name="Normal 2 10 3 2 2 4 2 2 2" xfId="43900" xr:uid="{00000000-0005-0000-0000-0000873A0000}"/>
    <cellStyle name="Normal 2 10 3 2 2 4 2 3" xfId="13817" xr:uid="{00000000-0005-0000-0000-0000883A0000}"/>
    <cellStyle name="Normal 2 10 3 2 2 4 2 3 2" xfId="36460" xr:uid="{00000000-0005-0000-0000-0000893A0000}"/>
    <cellStyle name="Normal 2 10 3 2 2 4 2 4" xfId="29019" xr:uid="{00000000-0005-0000-0000-00008A3A0000}"/>
    <cellStyle name="Normal 2 10 3 2 2 4 3" xfId="17539" xr:uid="{00000000-0005-0000-0000-00008B3A0000}"/>
    <cellStyle name="Normal 2 10 3 2 2 4 3 2" xfId="40182" xr:uid="{00000000-0005-0000-0000-00008C3A0000}"/>
    <cellStyle name="Normal 2 10 3 2 2 4 4" xfId="10099" xr:uid="{00000000-0005-0000-0000-00008D3A0000}"/>
    <cellStyle name="Normal 2 10 3 2 2 4 4 2" xfId="32742" xr:uid="{00000000-0005-0000-0000-00008E3A0000}"/>
    <cellStyle name="Normal 2 10 3 2 2 4 5" xfId="25301" xr:uid="{00000000-0005-0000-0000-00008F3A0000}"/>
    <cellStyle name="Normal 2 10 3 2 2 5" xfId="4526" xr:uid="{00000000-0005-0000-0000-0000903A0000}"/>
    <cellStyle name="Normal 2 10 3 2 2 5 2" xfId="19410" xr:uid="{00000000-0005-0000-0000-0000913A0000}"/>
    <cellStyle name="Normal 2 10 3 2 2 5 2 2" xfId="42053" xr:uid="{00000000-0005-0000-0000-0000923A0000}"/>
    <cellStyle name="Normal 2 10 3 2 2 5 3" xfId="11970" xr:uid="{00000000-0005-0000-0000-0000933A0000}"/>
    <cellStyle name="Normal 2 10 3 2 2 5 3 2" xfId="34613" xr:uid="{00000000-0005-0000-0000-0000943A0000}"/>
    <cellStyle name="Normal 2 10 3 2 2 5 4" xfId="27172" xr:uid="{00000000-0005-0000-0000-0000953A0000}"/>
    <cellStyle name="Normal 2 10 3 2 2 6" xfId="15692" xr:uid="{00000000-0005-0000-0000-0000963A0000}"/>
    <cellStyle name="Normal 2 10 3 2 2 6 2" xfId="38335" xr:uid="{00000000-0005-0000-0000-0000973A0000}"/>
    <cellStyle name="Normal 2 10 3 2 2 7" xfId="8252" xr:uid="{00000000-0005-0000-0000-0000983A0000}"/>
    <cellStyle name="Normal 2 10 3 2 2 7 2" xfId="30895" xr:uid="{00000000-0005-0000-0000-0000993A0000}"/>
    <cellStyle name="Normal 2 10 3 2 2 8" xfId="23454" xr:uid="{00000000-0005-0000-0000-00009A3A0000}"/>
    <cellStyle name="Normal 2 10 3 2 3" xfId="1050" xr:uid="{00000000-0005-0000-0000-00009B3A0000}"/>
    <cellStyle name="Normal 2 10 3 2 3 2" xfId="1978" xr:uid="{00000000-0005-0000-0000-00009C3A0000}"/>
    <cellStyle name="Normal 2 10 3 2 3 2 2" xfId="3828" xr:uid="{00000000-0005-0000-0000-00009D3A0000}"/>
    <cellStyle name="Normal 2 10 3 2 3 2 2 2" xfId="7549" xr:uid="{00000000-0005-0000-0000-00009E3A0000}"/>
    <cellStyle name="Normal 2 10 3 2 3 2 2 2 2" xfId="22433" xr:uid="{00000000-0005-0000-0000-00009F3A0000}"/>
    <cellStyle name="Normal 2 10 3 2 3 2 2 2 2 2" xfId="45076" xr:uid="{00000000-0005-0000-0000-0000A03A0000}"/>
    <cellStyle name="Normal 2 10 3 2 3 2 2 2 3" xfId="14993" xr:uid="{00000000-0005-0000-0000-0000A13A0000}"/>
    <cellStyle name="Normal 2 10 3 2 3 2 2 2 3 2" xfId="37636" xr:uid="{00000000-0005-0000-0000-0000A23A0000}"/>
    <cellStyle name="Normal 2 10 3 2 3 2 2 2 4" xfId="30195" xr:uid="{00000000-0005-0000-0000-0000A33A0000}"/>
    <cellStyle name="Normal 2 10 3 2 3 2 2 3" xfId="18715" xr:uid="{00000000-0005-0000-0000-0000A43A0000}"/>
    <cellStyle name="Normal 2 10 3 2 3 2 2 3 2" xfId="41358" xr:uid="{00000000-0005-0000-0000-0000A53A0000}"/>
    <cellStyle name="Normal 2 10 3 2 3 2 2 4" xfId="11275" xr:uid="{00000000-0005-0000-0000-0000A63A0000}"/>
    <cellStyle name="Normal 2 10 3 2 3 2 2 4 2" xfId="33918" xr:uid="{00000000-0005-0000-0000-0000A73A0000}"/>
    <cellStyle name="Normal 2 10 3 2 3 2 2 5" xfId="26477" xr:uid="{00000000-0005-0000-0000-0000A83A0000}"/>
    <cellStyle name="Normal 2 10 3 2 3 2 3" xfId="5702" xr:uid="{00000000-0005-0000-0000-0000A93A0000}"/>
    <cellStyle name="Normal 2 10 3 2 3 2 3 2" xfId="20586" xr:uid="{00000000-0005-0000-0000-0000AA3A0000}"/>
    <cellStyle name="Normal 2 10 3 2 3 2 3 2 2" xfId="43229" xr:uid="{00000000-0005-0000-0000-0000AB3A0000}"/>
    <cellStyle name="Normal 2 10 3 2 3 2 3 3" xfId="13146" xr:uid="{00000000-0005-0000-0000-0000AC3A0000}"/>
    <cellStyle name="Normal 2 10 3 2 3 2 3 3 2" xfId="35789" xr:uid="{00000000-0005-0000-0000-0000AD3A0000}"/>
    <cellStyle name="Normal 2 10 3 2 3 2 3 4" xfId="28348" xr:uid="{00000000-0005-0000-0000-0000AE3A0000}"/>
    <cellStyle name="Normal 2 10 3 2 3 2 4" xfId="16868" xr:uid="{00000000-0005-0000-0000-0000AF3A0000}"/>
    <cellStyle name="Normal 2 10 3 2 3 2 4 2" xfId="39511" xr:uid="{00000000-0005-0000-0000-0000B03A0000}"/>
    <cellStyle name="Normal 2 10 3 2 3 2 5" xfId="9428" xr:uid="{00000000-0005-0000-0000-0000B13A0000}"/>
    <cellStyle name="Normal 2 10 3 2 3 2 5 2" xfId="32071" xr:uid="{00000000-0005-0000-0000-0000B23A0000}"/>
    <cellStyle name="Normal 2 10 3 2 3 2 6" xfId="24630" xr:uid="{00000000-0005-0000-0000-0000B33A0000}"/>
    <cellStyle name="Normal 2 10 3 2 3 3" xfId="2903" xr:uid="{00000000-0005-0000-0000-0000B43A0000}"/>
    <cellStyle name="Normal 2 10 3 2 3 3 2" xfId="6624" xr:uid="{00000000-0005-0000-0000-0000B53A0000}"/>
    <cellStyle name="Normal 2 10 3 2 3 3 2 2" xfId="21508" xr:uid="{00000000-0005-0000-0000-0000B63A0000}"/>
    <cellStyle name="Normal 2 10 3 2 3 3 2 2 2" xfId="44151" xr:uid="{00000000-0005-0000-0000-0000B73A0000}"/>
    <cellStyle name="Normal 2 10 3 2 3 3 2 3" xfId="14068" xr:uid="{00000000-0005-0000-0000-0000B83A0000}"/>
    <cellStyle name="Normal 2 10 3 2 3 3 2 3 2" xfId="36711" xr:uid="{00000000-0005-0000-0000-0000B93A0000}"/>
    <cellStyle name="Normal 2 10 3 2 3 3 2 4" xfId="29270" xr:uid="{00000000-0005-0000-0000-0000BA3A0000}"/>
    <cellStyle name="Normal 2 10 3 2 3 3 3" xfId="17790" xr:uid="{00000000-0005-0000-0000-0000BB3A0000}"/>
    <cellStyle name="Normal 2 10 3 2 3 3 3 2" xfId="40433" xr:uid="{00000000-0005-0000-0000-0000BC3A0000}"/>
    <cellStyle name="Normal 2 10 3 2 3 3 4" xfId="10350" xr:uid="{00000000-0005-0000-0000-0000BD3A0000}"/>
    <cellStyle name="Normal 2 10 3 2 3 3 4 2" xfId="32993" xr:uid="{00000000-0005-0000-0000-0000BE3A0000}"/>
    <cellStyle name="Normal 2 10 3 2 3 3 5" xfId="25552" xr:uid="{00000000-0005-0000-0000-0000BF3A0000}"/>
    <cellStyle name="Normal 2 10 3 2 3 4" xfId="4777" xr:uid="{00000000-0005-0000-0000-0000C03A0000}"/>
    <cellStyle name="Normal 2 10 3 2 3 4 2" xfId="19661" xr:uid="{00000000-0005-0000-0000-0000C13A0000}"/>
    <cellStyle name="Normal 2 10 3 2 3 4 2 2" xfId="42304" xr:uid="{00000000-0005-0000-0000-0000C23A0000}"/>
    <cellStyle name="Normal 2 10 3 2 3 4 3" xfId="12221" xr:uid="{00000000-0005-0000-0000-0000C33A0000}"/>
    <cellStyle name="Normal 2 10 3 2 3 4 3 2" xfId="34864" xr:uid="{00000000-0005-0000-0000-0000C43A0000}"/>
    <cellStyle name="Normal 2 10 3 2 3 4 4" xfId="27423" xr:uid="{00000000-0005-0000-0000-0000C53A0000}"/>
    <cellStyle name="Normal 2 10 3 2 3 5" xfId="15943" xr:uid="{00000000-0005-0000-0000-0000C63A0000}"/>
    <cellStyle name="Normal 2 10 3 2 3 5 2" xfId="38586" xr:uid="{00000000-0005-0000-0000-0000C73A0000}"/>
    <cellStyle name="Normal 2 10 3 2 3 6" xfId="8503" xr:uid="{00000000-0005-0000-0000-0000C83A0000}"/>
    <cellStyle name="Normal 2 10 3 2 3 6 2" xfId="31146" xr:uid="{00000000-0005-0000-0000-0000C93A0000}"/>
    <cellStyle name="Normal 2 10 3 2 3 7" xfId="23705" xr:uid="{00000000-0005-0000-0000-0000CA3A0000}"/>
    <cellStyle name="Normal 2 10 3 2 4" xfId="1516" xr:uid="{00000000-0005-0000-0000-0000CB3A0000}"/>
    <cellStyle name="Normal 2 10 3 2 4 2" xfId="3366" xr:uid="{00000000-0005-0000-0000-0000CC3A0000}"/>
    <cellStyle name="Normal 2 10 3 2 4 2 2" xfId="7087" xr:uid="{00000000-0005-0000-0000-0000CD3A0000}"/>
    <cellStyle name="Normal 2 10 3 2 4 2 2 2" xfId="21971" xr:uid="{00000000-0005-0000-0000-0000CE3A0000}"/>
    <cellStyle name="Normal 2 10 3 2 4 2 2 2 2" xfId="44614" xr:uid="{00000000-0005-0000-0000-0000CF3A0000}"/>
    <cellStyle name="Normal 2 10 3 2 4 2 2 3" xfId="14531" xr:uid="{00000000-0005-0000-0000-0000D03A0000}"/>
    <cellStyle name="Normal 2 10 3 2 4 2 2 3 2" xfId="37174" xr:uid="{00000000-0005-0000-0000-0000D13A0000}"/>
    <cellStyle name="Normal 2 10 3 2 4 2 2 4" xfId="29733" xr:uid="{00000000-0005-0000-0000-0000D23A0000}"/>
    <cellStyle name="Normal 2 10 3 2 4 2 3" xfId="18253" xr:uid="{00000000-0005-0000-0000-0000D33A0000}"/>
    <cellStyle name="Normal 2 10 3 2 4 2 3 2" xfId="40896" xr:uid="{00000000-0005-0000-0000-0000D43A0000}"/>
    <cellStyle name="Normal 2 10 3 2 4 2 4" xfId="10813" xr:uid="{00000000-0005-0000-0000-0000D53A0000}"/>
    <cellStyle name="Normal 2 10 3 2 4 2 4 2" xfId="33456" xr:uid="{00000000-0005-0000-0000-0000D63A0000}"/>
    <cellStyle name="Normal 2 10 3 2 4 2 5" xfId="26015" xr:uid="{00000000-0005-0000-0000-0000D73A0000}"/>
    <cellStyle name="Normal 2 10 3 2 4 3" xfId="5240" xr:uid="{00000000-0005-0000-0000-0000D83A0000}"/>
    <cellStyle name="Normal 2 10 3 2 4 3 2" xfId="20124" xr:uid="{00000000-0005-0000-0000-0000D93A0000}"/>
    <cellStyle name="Normal 2 10 3 2 4 3 2 2" xfId="42767" xr:uid="{00000000-0005-0000-0000-0000DA3A0000}"/>
    <cellStyle name="Normal 2 10 3 2 4 3 3" xfId="12684" xr:uid="{00000000-0005-0000-0000-0000DB3A0000}"/>
    <cellStyle name="Normal 2 10 3 2 4 3 3 2" xfId="35327" xr:uid="{00000000-0005-0000-0000-0000DC3A0000}"/>
    <cellStyle name="Normal 2 10 3 2 4 3 4" xfId="27886" xr:uid="{00000000-0005-0000-0000-0000DD3A0000}"/>
    <cellStyle name="Normal 2 10 3 2 4 4" xfId="16406" xr:uid="{00000000-0005-0000-0000-0000DE3A0000}"/>
    <cellStyle name="Normal 2 10 3 2 4 4 2" xfId="39049" xr:uid="{00000000-0005-0000-0000-0000DF3A0000}"/>
    <cellStyle name="Normal 2 10 3 2 4 5" xfId="8966" xr:uid="{00000000-0005-0000-0000-0000E03A0000}"/>
    <cellStyle name="Normal 2 10 3 2 4 5 2" xfId="31609" xr:uid="{00000000-0005-0000-0000-0000E13A0000}"/>
    <cellStyle name="Normal 2 10 3 2 4 6" xfId="24168" xr:uid="{00000000-0005-0000-0000-0000E23A0000}"/>
    <cellStyle name="Normal 2 10 3 2 5" xfId="2441" xr:uid="{00000000-0005-0000-0000-0000E33A0000}"/>
    <cellStyle name="Normal 2 10 3 2 5 2" xfId="6162" xr:uid="{00000000-0005-0000-0000-0000E43A0000}"/>
    <cellStyle name="Normal 2 10 3 2 5 2 2" xfId="21046" xr:uid="{00000000-0005-0000-0000-0000E53A0000}"/>
    <cellStyle name="Normal 2 10 3 2 5 2 2 2" xfId="43689" xr:uid="{00000000-0005-0000-0000-0000E63A0000}"/>
    <cellStyle name="Normal 2 10 3 2 5 2 3" xfId="13606" xr:uid="{00000000-0005-0000-0000-0000E73A0000}"/>
    <cellStyle name="Normal 2 10 3 2 5 2 3 2" xfId="36249" xr:uid="{00000000-0005-0000-0000-0000E83A0000}"/>
    <cellStyle name="Normal 2 10 3 2 5 2 4" xfId="28808" xr:uid="{00000000-0005-0000-0000-0000E93A0000}"/>
    <cellStyle name="Normal 2 10 3 2 5 3" xfId="17328" xr:uid="{00000000-0005-0000-0000-0000EA3A0000}"/>
    <cellStyle name="Normal 2 10 3 2 5 3 2" xfId="39971" xr:uid="{00000000-0005-0000-0000-0000EB3A0000}"/>
    <cellStyle name="Normal 2 10 3 2 5 4" xfId="9888" xr:uid="{00000000-0005-0000-0000-0000EC3A0000}"/>
    <cellStyle name="Normal 2 10 3 2 5 4 2" xfId="32531" xr:uid="{00000000-0005-0000-0000-0000ED3A0000}"/>
    <cellStyle name="Normal 2 10 3 2 5 5" xfId="25090" xr:uid="{00000000-0005-0000-0000-0000EE3A0000}"/>
    <cellStyle name="Normal 2 10 3 2 6" xfId="4315" xr:uid="{00000000-0005-0000-0000-0000EF3A0000}"/>
    <cellStyle name="Normal 2 10 3 2 6 2" xfId="19199" xr:uid="{00000000-0005-0000-0000-0000F03A0000}"/>
    <cellStyle name="Normal 2 10 3 2 6 2 2" xfId="41842" xr:uid="{00000000-0005-0000-0000-0000F13A0000}"/>
    <cellStyle name="Normal 2 10 3 2 6 3" xfId="11759" xr:uid="{00000000-0005-0000-0000-0000F23A0000}"/>
    <cellStyle name="Normal 2 10 3 2 6 3 2" xfId="34402" xr:uid="{00000000-0005-0000-0000-0000F33A0000}"/>
    <cellStyle name="Normal 2 10 3 2 6 4" xfId="26961" xr:uid="{00000000-0005-0000-0000-0000F43A0000}"/>
    <cellStyle name="Normal 2 10 3 2 7" xfId="15481" xr:uid="{00000000-0005-0000-0000-0000F53A0000}"/>
    <cellStyle name="Normal 2 10 3 2 7 2" xfId="38124" xr:uid="{00000000-0005-0000-0000-0000F63A0000}"/>
    <cellStyle name="Normal 2 10 3 2 8" xfId="8041" xr:uid="{00000000-0005-0000-0000-0000F73A0000}"/>
    <cellStyle name="Normal 2 10 3 2 8 2" xfId="30684" xr:uid="{00000000-0005-0000-0000-0000F83A0000}"/>
    <cellStyle name="Normal 2 10 3 2 9" xfId="23244" xr:uid="{00000000-0005-0000-0000-0000F93A0000}"/>
    <cellStyle name="Normal 2 10 3 3" xfId="691" xr:uid="{00000000-0005-0000-0000-0000FA3A0000}"/>
    <cellStyle name="Normal 2 10 3 3 2" xfId="1156" xr:uid="{00000000-0005-0000-0000-0000FB3A0000}"/>
    <cellStyle name="Normal 2 10 3 3 2 2" xfId="2084" xr:uid="{00000000-0005-0000-0000-0000FC3A0000}"/>
    <cellStyle name="Normal 2 10 3 3 2 2 2" xfId="3934" xr:uid="{00000000-0005-0000-0000-0000FD3A0000}"/>
    <cellStyle name="Normal 2 10 3 3 2 2 2 2" xfId="7655" xr:uid="{00000000-0005-0000-0000-0000FE3A0000}"/>
    <cellStyle name="Normal 2 10 3 3 2 2 2 2 2" xfId="22539" xr:uid="{00000000-0005-0000-0000-0000FF3A0000}"/>
    <cellStyle name="Normal 2 10 3 3 2 2 2 2 2 2" xfId="45182" xr:uid="{00000000-0005-0000-0000-0000003B0000}"/>
    <cellStyle name="Normal 2 10 3 3 2 2 2 2 3" xfId="15099" xr:uid="{00000000-0005-0000-0000-0000013B0000}"/>
    <cellStyle name="Normal 2 10 3 3 2 2 2 2 3 2" xfId="37742" xr:uid="{00000000-0005-0000-0000-0000023B0000}"/>
    <cellStyle name="Normal 2 10 3 3 2 2 2 2 4" xfId="30301" xr:uid="{00000000-0005-0000-0000-0000033B0000}"/>
    <cellStyle name="Normal 2 10 3 3 2 2 2 3" xfId="18821" xr:uid="{00000000-0005-0000-0000-0000043B0000}"/>
    <cellStyle name="Normal 2 10 3 3 2 2 2 3 2" xfId="41464" xr:uid="{00000000-0005-0000-0000-0000053B0000}"/>
    <cellStyle name="Normal 2 10 3 3 2 2 2 4" xfId="11381" xr:uid="{00000000-0005-0000-0000-0000063B0000}"/>
    <cellStyle name="Normal 2 10 3 3 2 2 2 4 2" xfId="34024" xr:uid="{00000000-0005-0000-0000-0000073B0000}"/>
    <cellStyle name="Normal 2 10 3 3 2 2 2 5" xfId="26583" xr:uid="{00000000-0005-0000-0000-0000083B0000}"/>
    <cellStyle name="Normal 2 10 3 3 2 2 3" xfId="5808" xr:uid="{00000000-0005-0000-0000-0000093B0000}"/>
    <cellStyle name="Normal 2 10 3 3 2 2 3 2" xfId="20692" xr:uid="{00000000-0005-0000-0000-00000A3B0000}"/>
    <cellStyle name="Normal 2 10 3 3 2 2 3 2 2" xfId="43335" xr:uid="{00000000-0005-0000-0000-00000B3B0000}"/>
    <cellStyle name="Normal 2 10 3 3 2 2 3 3" xfId="13252" xr:uid="{00000000-0005-0000-0000-00000C3B0000}"/>
    <cellStyle name="Normal 2 10 3 3 2 2 3 3 2" xfId="35895" xr:uid="{00000000-0005-0000-0000-00000D3B0000}"/>
    <cellStyle name="Normal 2 10 3 3 2 2 3 4" xfId="28454" xr:uid="{00000000-0005-0000-0000-00000E3B0000}"/>
    <cellStyle name="Normal 2 10 3 3 2 2 4" xfId="16974" xr:uid="{00000000-0005-0000-0000-00000F3B0000}"/>
    <cellStyle name="Normal 2 10 3 3 2 2 4 2" xfId="39617" xr:uid="{00000000-0005-0000-0000-0000103B0000}"/>
    <cellStyle name="Normal 2 10 3 3 2 2 5" xfId="9534" xr:uid="{00000000-0005-0000-0000-0000113B0000}"/>
    <cellStyle name="Normal 2 10 3 3 2 2 5 2" xfId="32177" xr:uid="{00000000-0005-0000-0000-0000123B0000}"/>
    <cellStyle name="Normal 2 10 3 3 2 2 6" xfId="24736" xr:uid="{00000000-0005-0000-0000-0000133B0000}"/>
    <cellStyle name="Normal 2 10 3 3 2 3" xfId="3009" xr:uid="{00000000-0005-0000-0000-0000143B0000}"/>
    <cellStyle name="Normal 2 10 3 3 2 3 2" xfId="6730" xr:uid="{00000000-0005-0000-0000-0000153B0000}"/>
    <cellStyle name="Normal 2 10 3 3 2 3 2 2" xfId="21614" xr:uid="{00000000-0005-0000-0000-0000163B0000}"/>
    <cellStyle name="Normal 2 10 3 3 2 3 2 2 2" xfId="44257" xr:uid="{00000000-0005-0000-0000-0000173B0000}"/>
    <cellStyle name="Normal 2 10 3 3 2 3 2 3" xfId="14174" xr:uid="{00000000-0005-0000-0000-0000183B0000}"/>
    <cellStyle name="Normal 2 10 3 3 2 3 2 3 2" xfId="36817" xr:uid="{00000000-0005-0000-0000-0000193B0000}"/>
    <cellStyle name="Normal 2 10 3 3 2 3 2 4" xfId="29376" xr:uid="{00000000-0005-0000-0000-00001A3B0000}"/>
    <cellStyle name="Normal 2 10 3 3 2 3 3" xfId="17896" xr:uid="{00000000-0005-0000-0000-00001B3B0000}"/>
    <cellStyle name="Normal 2 10 3 3 2 3 3 2" xfId="40539" xr:uid="{00000000-0005-0000-0000-00001C3B0000}"/>
    <cellStyle name="Normal 2 10 3 3 2 3 4" xfId="10456" xr:uid="{00000000-0005-0000-0000-00001D3B0000}"/>
    <cellStyle name="Normal 2 10 3 3 2 3 4 2" xfId="33099" xr:uid="{00000000-0005-0000-0000-00001E3B0000}"/>
    <cellStyle name="Normal 2 10 3 3 2 3 5" xfId="25658" xr:uid="{00000000-0005-0000-0000-00001F3B0000}"/>
    <cellStyle name="Normal 2 10 3 3 2 4" xfId="4883" xr:uid="{00000000-0005-0000-0000-0000203B0000}"/>
    <cellStyle name="Normal 2 10 3 3 2 4 2" xfId="19767" xr:uid="{00000000-0005-0000-0000-0000213B0000}"/>
    <cellStyle name="Normal 2 10 3 3 2 4 2 2" xfId="42410" xr:uid="{00000000-0005-0000-0000-0000223B0000}"/>
    <cellStyle name="Normal 2 10 3 3 2 4 3" xfId="12327" xr:uid="{00000000-0005-0000-0000-0000233B0000}"/>
    <cellStyle name="Normal 2 10 3 3 2 4 3 2" xfId="34970" xr:uid="{00000000-0005-0000-0000-0000243B0000}"/>
    <cellStyle name="Normal 2 10 3 3 2 4 4" xfId="27529" xr:uid="{00000000-0005-0000-0000-0000253B0000}"/>
    <cellStyle name="Normal 2 10 3 3 2 5" xfId="16049" xr:uid="{00000000-0005-0000-0000-0000263B0000}"/>
    <cellStyle name="Normal 2 10 3 3 2 5 2" xfId="38692" xr:uid="{00000000-0005-0000-0000-0000273B0000}"/>
    <cellStyle name="Normal 2 10 3 3 2 6" xfId="8609" xr:uid="{00000000-0005-0000-0000-0000283B0000}"/>
    <cellStyle name="Normal 2 10 3 3 2 6 2" xfId="31252" xr:uid="{00000000-0005-0000-0000-0000293B0000}"/>
    <cellStyle name="Normal 2 10 3 3 2 7" xfId="23811" xr:uid="{00000000-0005-0000-0000-00002A3B0000}"/>
    <cellStyle name="Normal 2 10 3 3 3" xfId="1622" xr:uid="{00000000-0005-0000-0000-00002B3B0000}"/>
    <cellStyle name="Normal 2 10 3 3 3 2" xfId="3472" xr:uid="{00000000-0005-0000-0000-00002C3B0000}"/>
    <cellStyle name="Normal 2 10 3 3 3 2 2" xfId="7193" xr:uid="{00000000-0005-0000-0000-00002D3B0000}"/>
    <cellStyle name="Normal 2 10 3 3 3 2 2 2" xfId="22077" xr:uid="{00000000-0005-0000-0000-00002E3B0000}"/>
    <cellStyle name="Normal 2 10 3 3 3 2 2 2 2" xfId="44720" xr:uid="{00000000-0005-0000-0000-00002F3B0000}"/>
    <cellStyle name="Normal 2 10 3 3 3 2 2 3" xfId="14637" xr:uid="{00000000-0005-0000-0000-0000303B0000}"/>
    <cellStyle name="Normal 2 10 3 3 3 2 2 3 2" xfId="37280" xr:uid="{00000000-0005-0000-0000-0000313B0000}"/>
    <cellStyle name="Normal 2 10 3 3 3 2 2 4" xfId="29839" xr:uid="{00000000-0005-0000-0000-0000323B0000}"/>
    <cellStyle name="Normal 2 10 3 3 3 2 3" xfId="18359" xr:uid="{00000000-0005-0000-0000-0000333B0000}"/>
    <cellStyle name="Normal 2 10 3 3 3 2 3 2" xfId="41002" xr:uid="{00000000-0005-0000-0000-0000343B0000}"/>
    <cellStyle name="Normal 2 10 3 3 3 2 4" xfId="10919" xr:uid="{00000000-0005-0000-0000-0000353B0000}"/>
    <cellStyle name="Normal 2 10 3 3 3 2 4 2" xfId="33562" xr:uid="{00000000-0005-0000-0000-0000363B0000}"/>
    <cellStyle name="Normal 2 10 3 3 3 2 5" xfId="26121" xr:uid="{00000000-0005-0000-0000-0000373B0000}"/>
    <cellStyle name="Normal 2 10 3 3 3 3" xfId="5346" xr:uid="{00000000-0005-0000-0000-0000383B0000}"/>
    <cellStyle name="Normal 2 10 3 3 3 3 2" xfId="20230" xr:uid="{00000000-0005-0000-0000-0000393B0000}"/>
    <cellStyle name="Normal 2 10 3 3 3 3 2 2" xfId="42873" xr:uid="{00000000-0005-0000-0000-00003A3B0000}"/>
    <cellStyle name="Normal 2 10 3 3 3 3 3" xfId="12790" xr:uid="{00000000-0005-0000-0000-00003B3B0000}"/>
    <cellStyle name="Normal 2 10 3 3 3 3 3 2" xfId="35433" xr:uid="{00000000-0005-0000-0000-00003C3B0000}"/>
    <cellStyle name="Normal 2 10 3 3 3 3 4" xfId="27992" xr:uid="{00000000-0005-0000-0000-00003D3B0000}"/>
    <cellStyle name="Normal 2 10 3 3 3 4" xfId="16512" xr:uid="{00000000-0005-0000-0000-00003E3B0000}"/>
    <cellStyle name="Normal 2 10 3 3 3 4 2" xfId="39155" xr:uid="{00000000-0005-0000-0000-00003F3B0000}"/>
    <cellStyle name="Normal 2 10 3 3 3 5" xfId="9072" xr:uid="{00000000-0005-0000-0000-0000403B0000}"/>
    <cellStyle name="Normal 2 10 3 3 3 5 2" xfId="31715" xr:uid="{00000000-0005-0000-0000-0000413B0000}"/>
    <cellStyle name="Normal 2 10 3 3 3 6" xfId="24274" xr:uid="{00000000-0005-0000-0000-0000423B0000}"/>
    <cellStyle name="Normal 2 10 3 3 4" xfId="2547" xr:uid="{00000000-0005-0000-0000-0000433B0000}"/>
    <cellStyle name="Normal 2 10 3 3 4 2" xfId="6268" xr:uid="{00000000-0005-0000-0000-0000443B0000}"/>
    <cellStyle name="Normal 2 10 3 3 4 2 2" xfId="21152" xr:uid="{00000000-0005-0000-0000-0000453B0000}"/>
    <cellStyle name="Normal 2 10 3 3 4 2 2 2" xfId="43795" xr:uid="{00000000-0005-0000-0000-0000463B0000}"/>
    <cellStyle name="Normal 2 10 3 3 4 2 3" xfId="13712" xr:uid="{00000000-0005-0000-0000-0000473B0000}"/>
    <cellStyle name="Normal 2 10 3 3 4 2 3 2" xfId="36355" xr:uid="{00000000-0005-0000-0000-0000483B0000}"/>
    <cellStyle name="Normal 2 10 3 3 4 2 4" xfId="28914" xr:uid="{00000000-0005-0000-0000-0000493B0000}"/>
    <cellStyle name="Normal 2 10 3 3 4 3" xfId="17434" xr:uid="{00000000-0005-0000-0000-00004A3B0000}"/>
    <cellStyle name="Normal 2 10 3 3 4 3 2" xfId="40077" xr:uid="{00000000-0005-0000-0000-00004B3B0000}"/>
    <cellStyle name="Normal 2 10 3 3 4 4" xfId="9994" xr:uid="{00000000-0005-0000-0000-00004C3B0000}"/>
    <cellStyle name="Normal 2 10 3 3 4 4 2" xfId="32637" xr:uid="{00000000-0005-0000-0000-00004D3B0000}"/>
    <cellStyle name="Normal 2 10 3 3 4 5" xfId="25196" xr:uid="{00000000-0005-0000-0000-00004E3B0000}"/>
    <cellStyle name="Normal 2 10 3 3 5" xfId="4421" xr:uid="{00000000-0005-0000-0000-00004F3B0000}"/>
    <cellStyle name="Normal 2 10 3 3 5 2" xfId="19305" xr:uid="{00000000-0005-0000-0000-0000503B0000}"/>
    <cellStyle name="Normal 2 10 3 3 5 2 2" xfId="41948" xr:uid="{00000000-0005-0000-0000-0000513B0000}"/>
    <cellStyle name="Normal 2 10 3 3 5 3" xfId="11865" xr:uid="{00000000-0005-0000-0000-0000523B0000}"/>
    <cellStyle name="Normal 2 10 3 3 5 3 2" xfId="34508" xr:uid="{00000000-0005-0000-0000-0000533B0000}"/>
    <cellStyle name="Normal 2 10 3 3 5 4" xfId="27067" xr:uid="{00000000-0005-0000-0000-0000543B0000}"/>
    <cellStyle name="Normal 2 10 3 3 6" xfId="15587" xr:uid="{00000000-0005-0000-0000-0000553B0000}"/>
    <cellStyle name="Normal 2 10 3 3 6 2" xfId="38230" xr:uid="{00000000-0005-0000-0000-0000563B0000}"/>
    <cellStyle name="Normal 2 10 3 3 7" xfId="8147" xr:uid="{00000000-0005-0000-0000-0000573B0000}"/>
    <cellStyle name="Normal 2 10 3 3 7 2" xfId="30790" xr:uid="{00000000-0005-0000-0000-0000583B0000}"/>
    <cellStyle name="Normal 2 10 3 3 8" xfId="23349" xr:uid="{00000000-0005-0000-0000-0000593B0000}"/>
    <cellStyle name="Normal 2 10 3 4" xfId="945" xr:uid="{00000000-0005-0000-0000-00005A3B0000}"/>
    <cellStyle name="Normal 2 10 3 4 2" xfId="1873" xr:uid="{00000000-0005-0000-0000-00005B3B0000}"/>
    <cellStyle name="Normal 2 10 3 4 2 2" xfId="3723" xr:uid="{00000000-0005-0000-0000-00005C3B0000}"/>
    <cellStyle name="Normal 2 10 3 4 2 2 2" xfId="7444" xr:uid="{00000000-0005-0000-0000-00005D3B0000}"/>
    <cellStyle name="Normal 2 10 3 4 2 2 2 2" xfId="22328" xr:uid="{00000000-0005-0000-0000-00005E3B0000}"/>
    <cellStyle name="Normal 2 10 3 4 2 2 2 2 2" xfId="44971" xr:uid="{00000000-0005-0000-0000-00005F3B0000}"/>
    <cellStyle name="Normal 2 10 3 4 2 2 2 3" xfId="14888" xr:uid="{00000000-0005-0000-0000-0000603B0000}"/>
    <cellStyle name="Normal 2 10 3 4 2 2 2 3 2" xfId="37531" xr:uid="{00000000-0005-0000-0000-0000613B0000}"/>
    <cellStyle name="Normal 2 10 3 4 2 2 2 4" xfId="30090" xr:uid="{00000000-0005-0000-0000-0000623B0000}"/>
    <cellStyle name="Normal 2 10 3 4 2 2 3" xfId="18610" xr:uid="{00000000-0005-0000-0000-0000633B0000}"/>
    <cellStyle name="Normal 2 10 3 4 2 2 3 2" xfId="41253" xr:uid="{00000000-0005-0000-0000-0000643B0000}"/>
    <cellStyle name="Normal 2 10 3 4 2 2 4" xfId="11170" xr:uid="{00000000-0005-0000-0000-0000653B0000}"/>
    <cellStyle name="Normal 2 10 3 4 2 2 4 2" xfId="33813" xr:uid="{00000000-0005-0000-0000-0000663B0000}"/>
    <cellStyle name="Normal 2 10 3 4 2 2 5" xfId="26372" xr:uid="{00000000-0005-0000-0000-0000673B0000}"/>
    <cellStyle name="Normal 2 10 3 4 2 3" xfId="5597" xr:uid="{00000000-0005-0000-0000-0000683B0000}"/>
    <cellStyle name="Normal 2 10 3 4 2 3 2" xfId="20481" xr:uid="{00000000-0005-0000-0000-0000693B0000}"/>
    <cellStyle name="Normal 2 10 3 4 2 3 2 2" xfId="43124" xr:uid="{00000000-0005-0000-0000-00006A3B0000}"/>
    <cellStyle name="Normal 2 10 3 4 2 3 3" xfId="13041" xr:uid="{00000000-0005-0000-0000-00006B3B0000}"/>
    <cellStyle name="Normal 2 10 3 4 2 3 3 2" xfId="35684" xr:uid="{00000000-0005-0000-0000-00006C3B0000}"/>
    <cellStyle name="Normal 2 10 3 4 2 3 4" xfId="28243" xr:uid="{00000000-0005-0000-0000-00006D3B0000}"/>
    <cellStyle name="Normal 2 10 3 4 2 4" xfId="16763" xr:uid="{00000000-0005-0000-0000-00006E3B0000}"/>
    <cellStyle name="Normal 2 10 3 4 2 4 2" xfId="39406" xr:uid="{00000000-0005-0000-0000-00006F3B0000}"/>
    <cellStyle name="Normal 2 10 3 4 2 5" xfId="9323" xr:uid="{00000000-0005-0000-0000-0000703B0000}"/>
    <cellStyle name="Normal 2 10 3 4 2 5 2" xfId="31966" xr:uid="{00000000-0005-0000-0000-0000713B0000}"/>
    <cellStyle name="Normal 2 10 3 4 2 6" xfId="24525" xr:uid="{00000000-0005-0000-0000-0000723B0000}"/>
    <cellStyle name="Normal 2 10 3 4 3" xfId="2798" xr:uid="{00000000-0005-0000-0000-0000733B0000}"/>
    <cellStyle name="Normal 2 10 3 4 3 2" xfId="6519" xr:uid="{00000000-0005-0000-0000-0000743B0000}"/>
    <cellStyle name="Normal 2 10 3 4 3 2 2" xfId="21403" xr:uid="{00000000-0005-0000-0000-0000753B0000}"/>
    <cellStyle name="Normal 2 10 3 4 3 2 2 2" xfId="44046" xr:uid="{00000000-0005-0000-0000-0000763B0000}"/>
    <cellStyle name="Normal 2 10 3 4 3 2 3" xfId="13963" xr:uid="{00000000-0005-0000-0000-0000773B0000}"/>
    <cellStyle name="Normal 2 10 3 4 3 2 3 2" xfId="36606" xr:uid="{00000000-0005-0000-0000-0000783B0000}"/>
    <cellStyle name="Normal 2 10 3 4 3 2 4" xfId="29165" xr:uid="{00000000-0005-0000-0000-0000793B0000}"/>
    <cellStyle name="Normal 2 10 3 4 3 3" xfId="17685" xr:uid="{00000000-0005-0000-0000-00007A3B0000}"/>
    <cellStyle name="Normal 2 10 3 4 3 3 2" xfId="40328" xr:uid="{00000000-0005-0000-0000-00007B3B0000}"/>
    <cellStyle name="Normal 2 10 3 4 3 4" xfId="10245" xr:uid="{00000000-0005-0000-0000-00007C3B0000}"/>
    <cellStyle name="Normal 2 10 3 4 3 4 2" xfId="32888" xr:uid="{00000000-0005-0000-0000-00007D3B0000}"/>
    <cellStyle name="Normal 2 10 3 4 3 5" xfId="25447" xr:uid="{00000000-0005-0000-0000-00007E3B0000}"/>
    <cellStyle name="Normal 2 10 3 4 4" xfId="4672" xr:uid="{00000000-0005-0000-0000-00007F3B0000}"/>
    <cellStyle name="Normal 2 10 3 4 4 2" xfId="19556" xr:uid="{00000000-0005-0000-0000-0000803B0000}"/>
    <cellStyle name="Normal 2 10 3 4 4 2 2" xfId="42199" xr:uid="{00000000-0005-0000-0000-0000813B0000}"/>
    <cellStyle name="Normal 2 10 3 4 4 3" xfId="12116" xr:uid="{00000000-0005-0000-0000-0000823B0000}"/>
    <cellStyle name="Normal 2 10 3 4 4 3 2" xfId="34759" xr:uid="{00000000-0005-0000-0000-0000833B0000}"/>
    <cellStyle name="Normal 2 10 3 4 4 4" xfId="27318" xr:uid="{00000000-0005-0000-0000-0000843B0000}"/>
    <cellStyle name="Normal 2 10 3 4 5" xfId="15838" xr:uid="{00000000-0005-0000-0000-0000853B0000}"/>
    <cellStyle name="Normal 2 10 3 4 5 2" xfId="38481" xr:uid="{00000000-0005-0000-0000-0000863B0000}"/>
    <cellStyle name="Normal 2 10 3 4 6" xfId="8398" xr:uid="{00000000-0005-0000-0000-0000873B0000}"/>
    <cellStyle name="Normal 2 10 3 4 6 2" xfId="31041" xr:uid="{00000000-0005-0000-0000-0000883B0000}"/>
    <cellStyle name="Normal 2 10 3 4 7" xfId="23600" xr:uid="{00000000-0005-0000-0000-0000893B0000}"/>
    <cellStyle name="Normal 2 10 3 5" xfId="1411" xr:uid="{00000000-0005-0000-0000-00008A3B0000}"/>
    <cellStyle name="Normal 2 10 3 5 2" xfId="3261" xr:uid="{00000000-0005-0000-0000-00008B3B0000}"/>
    <cellStyle name="Normal 2 10 3 5 2 2" xfId="6982" xr:uid="{00000000-0005-0000-0000-00008C3B0000}"/>
    <cellStyle name="Normal 2 10 3 5 2 2 2" xfId="21866" xr:uid="{00000000-0005-0000-0000-00008D3B0000}"/>
    <cellStyle name="Normal 2 10 3 5 2 2 2 2" xfId="44509" xr:uid="{00000000-0005-0000-0000-00008E3B0000}"/>
    <cellStyle name="Normal 2 10 3 5 2 2 3" xfId="14426" xr:uid="{00000000-0005-0000-0000-00008F3B0000}"/>
    <cellStyle name="Normal 2 10 3 5 2 2 3 2" xfId="37069" xr:uid="{00000000-0005-0000-0000-0000903B0000}"/>
    <cellStyle name="Normal 2 10 3 5 2 2 4" xfId="29628" xr:uid="{00000000-0005-0000-0000-0000913B0000}"/>
    <cellStyle name="Normal 2 10 3 5 2 3" xfId="18148" xr:uid="{00000000-0005-0000-0000-0000923B0000}"/>
    <cellStyle name="Normal 2 10 3 5 2 3 2" xfId="40791" xr:uid="{00000000-0005-0000-0000-0000933B0000}"/>
    <cellStyle name="Normal 2 10 3 5 2 4" xfId="10708" xr:uid="{00000000-0005-0000-0000-0000943B0000}"/>
    <cellStyle name="Normal 2 10 3 5 2 4 2" xfId="33351" xr:uid="{00000000-0005-0000-0000-0000953B0000}"/>
    <cellStyle name="Normal 2 10 3 5 2 5" xfId="25910" xr:uid="{00000000-0005-0000-0000-0000963B0000}"/>
    <cellStyle name="Normal 2 10 3 5 3" xfId="5135" xr:uid="{00000000-0005-0000-0000-0000973B0000}"/>
    <cellStyle name="Normal 2 10 3 5 3 2" xfId="20019" xr:uid="{00000000-0005-0000-0000-0000983B0000}"/>
    <cellStyle name="Normal 2 10 3 5 3 2 2" xfId="42662" xr:uid="{00000000-0005-0000-0000-0000993B0000}"/>
    <cellStyle name="Normal 2 10 3 5 3 3" xfId="12579" xr:uid="{00000000-0005-0000-0000-00009A3B0000}"/>
    <cellStyle name="Normal 2 10 3 5 3 3 2" xfId="35222" xr:uid="{00000000-0005-0000-0000-00009B3B0000}"/>
    <cellStyle name="Normal 2 10 3 5 3 4" xfId="27781" xr:uid="{00000000-0005-0000-0000-00009C3B0000}"/>
    <cellStyle name="Normal 2 10 3 5 4" xfId="16301" xr:uid="{00000000-0005-0000-0000-00009D3B0000}"/>
    <cellStyle name="Normal 2 10 3 5 4 2" xfId="38944" xr:uid="{00000000-0005-0000-0000-00009E3B0000}"/>
    <cellStyle name="Normal 2 10 3 5 5" xfId="8861" xr:uid="{00000000-0005-0000-0000-00009F3B0000}"/>
    <cellStyle name="Normal 2 10 3 5 5 2" xfId="31504" xr:uid="{00000000-0005-0000-0000-0000A03B0000}"/>
    <cellStyle name="Normal 2 10 3 5 6" xfId="24063" xr:uid="{00000000-0005-0000-0000-0000A13B0000}"/>
    <cellStyle name="Normal 2 10 3 6" xfId="2336" xr:uid="{00000000-0005-0000-0000-0000A23B0000}"/>
    <cellStyle name="Normal 2 10 3 6 2" xfId="6057" xr:uid="{00000000-0005-0000-0000-0000A33B0000}"/>
    <cellStyle name="Normal 2 10 3 6 2 2" xfId="20941" xr:uid="{00000000-0005-0000-0000-0000A43B0000}"/>
    <cellStyle name="Normal 2 10 3 6 2 2 2" xfId="43584" xr:uid="{00000000-0005-0000-0000-0000A53B0000}"/>
    <cellStyle name="Normal 2 10 3 6 2 3" xfId="13501" xr:uid="{00000000-0005-0000-0000-0000A63B0000}"/>
    <cellStyle name="Normal 2 10 3 6 2 3 2" xfId="36144" xr:uid="{00000000-0005-0000-0000-0000A73B0000}"/>
    <cellStyle name="Normal 2 10 3 6 2 4" xfId="28703" xr:uid="{00000000-0005-0000-0000-0000A83B0000}"/>
    <cellStyle name="Normal 2 10 3 6 3" xfId="17223" xr:uid="{00000000-0005-0000-0000-0000A93B0000}"/>
    <cellStyle name="Normal 2 10 3 6 3 2" xfId="39866" xr:uid="{00000000-0005-0000-0000-0000AA3B0000}"/>
    <cellStyle name="Normal 2 10 3 6 4" xfId="9783" xr:uid="{00000000-0005-0000-0000-0000AB3B0000}"/>
    <cellStyle name="Normal 2 10 3 6 4 2" xfId="32426" xr:uid="{00000000-0005-0000-0000-0000AC3B0000}"/>
    <cellStyle name="Normal 2 10 3 6 5" xfId="24985" xr:uid="{00000000-0005-0000-0000-0000AD3B0000}"/>
    <cellStyle name="Normal 2 10 3 7" xfId="4210" xr:uid="{00000000-0005-0000-0000-0000AE3B0000}"/>
    <cellStyle name="Normal 2 10 3 7 2" xfId="19094" xr:uid="{00000000-0005-0000-0000-0000AF3B0000}"/>
    <cellStyle name="Normal 2 10 3 7 2 2" xfId="41737" xr:uid="{00000000-0005-0000-0000-0000B03B0000}"/>
    <cellStyle name="Normal 2 10 3 7 3" xfId="11654" xr:uid="{00000000-0005-0000-0000-0000B13B0000}"/>
    <cellStyle name="Normal 2 10 3 7 3 2" xfId="34297" xr:uid="{00000000-0005-0000-0000-0000B23B0000}"/>
    <cellStyle name="Normal 2 10 3 7 4" xfId="26856" xr:uid="{00000000-0005-0000-0000-0000B33B0000}"/>
    <cellStyle name="Normal 2 10 3 8" xfId="15376" xr:uid="{00000000-0005-0000-0000-0000B43B0000}"/>
    <cellStyle name="Normal 2 10 3 8 2" xfId="38019" xr:uid="{00000000-0005-0000-0000-0000B53B0000}"/>
    <cellStyle name="Normal 2 10 3 9" xfId="7936" xr:uid="{00000000-0005-0000-0000-0000B63B0000}"/>
    <cellStyle name="Normal 2 10 3 9 2" xfId="30579" xr:uid="{00000000-0005-0000-0000-0000B73B0000}"/>
    <cellStyle name="Normal 2 10 4" xfId="532" xr:uid="{00000000-0005-0000-0000-0000B83B0000}"/>
    <cellStyle name="Normal 2 10 4 2" xfId="744" xr:uid="{00000000-0005-0000-0000-0000B93B0000}"/>
    <cellStyle name="Normal 2 10 4 2 2" xfId="1209" xr:uid="{00000000-0005-0000-0000-0000BA3B0000}"/>
    <cellStyle name="Normal 2 10 4 2 2 2" xfId="2137" xr:uid="{00000000-0005-0000-0000-0000BB3B0000}"/>
    <cellStyle name="Normal 2 10 4 2 2 2 2" xfId="3987" xr:uid="{00000000-0005-0000-0000-0000BC3B0000}"/>
    <cellStyle name="Normal 2 10 4 2 2 2 2 2" xfId="7708" xr:uid="{00000000-0005-0000-0000-0000BD3B0000}"/>
    <cellStyle name="Normal 2 10 4 2 2 2 2 2 2" xfId="22592" xr:uid="{00000000-0005-0000-0000-0000BE3B0000}"/>
    <cellStyle name="Normal 2 10 4 2 2 2 2 2 2 2" xfId="45235" xr:uid="{00000000-0005-0000-0000-0000BF3B0000}"/>
    <cellStyle name="Normal 2 10 4 2 2 2 2 2 3" xfId="15152" xr:uid="{00000000-0005-0000-0000-0000C03B0000}"/>
    <cellStyle name="Normal 2 10 4 2 2 2 2 2 3 2" xfId="37795" xr:uid="{00000000-0005-0000-0000-0000C13B0000}"/>
    <cellStyle name="Normal 2 10 4 2 2 2 2 2 4" xfId="30354" xr:uid="{00000000-0005-0000-0000-0000C23B0000}"/>
    <cellStyle name="Normal 2 10 4 2 2 2 2 3" xfId="18874" xr:uid="{00000000-0005-0000-0000-0000C33B0000}"/>
    <cellStyle name="Normal 2 10 4 2 2 2 2 3 2" xfId="41517" xr:uid="{00000000-0005-0000-0000-0000C43B0000}"/>
    <cellStyle name="Normal 2 10 4 2 2 2 2 4" xfId="11434" xr:uid="{00000000-0005-0000-0000-0000C53B0000}"/>
    <cellStyle name="Normal 2 10 4 2 2 2 2 4 2" xfId="34077" xr:uid="{00000000-0005-0000-0000-0000C63B0000}"/>
    <cellStyle name="Normal 2 10 4 2 2 2 2 5" xfId="26636" xr:uid="{00000000-0005-0000-0000-0000C73B0000}"/>
    <cellStyle name="Normal 2 10 4 2 2 2 3" xfId="5861" xr:uid="{00000000-0005-0000-0000-0000C83B0000}"/>
    <cellStyle name="Normal 2 10 4 2 2 2 3 2" xfId="20745" xr:uid="{00000000-0005-0000-0000-0000C93B0000}"/>
    <cellStyle name="Normal 2 10 4 2 2 2 3 2 2" xfId="43388" xr:uid="{00000000-0005-0000-0000-0000CA3B0000}"/>
    <cellStyle name="Normal 2 10 4 2 2 2 3 3" xfId="13305" xr:uid="{00000000-0005-0000-0000-0000CB3B0000}"/>
    <cellStyle name="Normal 2 10 4 2 2 2 3 3 2" xfId="35948" xr:uid="{00000000-0005-0000-0000-0000CC3B0000}"/>
    <cellStyle name="Normal 2 10 4 2 2 2 3 4" xfId="28507" xr:uid="{00000000-0005-0000-0000-0000CD3B0000}"/>
    <cellStyle name="Normal 2 10 4 2 2 2 4" xfId="17027" xr:uid="{00000000-0005-0000-0000-0000CE3B0000}"/>
    <cellStyle name="Normal 2 10 4 2 2 2 4 2" xfId="39670" xr:uid="{00000000-0005-0000-0000-0000CF3B0000}"/>
    <cellStyle name="Normal 2 10 4 2 2 2 5" xfId="9587" xr:uid="{00000000-0005-0000-0000-0000D03B0000}"/>
    <cellStyle name="Normal 2 10 4 2 2 2 5 2" xfId="32230" xr:uid="{00000000-0005-0000-0000-0000D13B0000}"/>
    <cellStyle name="Normal 2 10 4 2 2 2 6" xfId="24789" xr:uid="{00000000-0005-0000-0000-0000D23B0000}"/>
    <cellStyle name="Normal 2 10 4 2 2 3" xfId="3062" xr:uid="{00000000-0005-0000-0000-0000D33B0000}"/>
    <cellStyle name="Normal 2 10 4 2 2 3 2" xfId="6783" xr:uid="{00000000-0005-0000-0000-0000D43B0000}"/>
    <cellStyle name="Normal 2 10 4 2 2 3 2 2" xfId="21667" xr:uid="{00000000-0005-0000-0000-0000D53B0000}"/>
    <cellStyle name="Normal 2 10 4 2 2 3 2 2 2" xfId="44310" xr:uid="{00000000-0005-0000-0000-0000D63B0000}"/>
    <cellStyle name="Normal 2 10 4 2 2 3 2 3" xfId="14227" xr:uid="{00000000-0005-0000-0000-0000D73B0000}"/>
    <cellStyle name="Normal 2 10 4 2 2 3 2 3 2" xfId="36870" xr:uid="{00000000-0005-0000-0000-0000D83B0000}"/>
    <cellStyle name="Normal 2 10 4 2 2 3 2 4" xfId="29429" xr:uid="{00000000-0005-0000-0000-0000D93B0000}"/>
    <cellStyle name="Normal 2 10 4 2 2 3 3" xfId="17949" xr:uid="{00000000-0005-0000-0000-0000DA3B0000}"/>
    <cellStyle name="Normal 2 10 4 2 2 3 3 2" xfId="40592" xr:uid="{00000000-0005-0000-0000-0000DB3B0000}"/>
    <cellStyle name="Normal 2 10 4 2 2 3 4" xfId="10509" xr:uid="{00000000-0005-0000-0000-0000DC3B0000}"/>
    <cellStyle name="Normal 2 10 4 2 2 3 4 2" xfId="33152" xr:uid="{00000000-0005-0000-0000-0000DD3B0000}"/>
    <cellStyle name="Normal 2 10 4 2 2 3 5" xfId="25711" xr:uid="{00000000-0005-0000-0000-0000DE3B0000}"/>
    <cellStyle name="Normal 2 10 4 2 2 4" xfId="4936" xr:uid="{00000000-0005-0000-0000-0000DF3B0000}"/>
    <cellStyle name="Normal 2 10 4 2 2 4 2" xfId="19820" xr:uid="{00000000-0005-0000-0000-0000E03B0000}"/>
    <cellStyle name="Normal 2 10 4 2 2 4 2 2" xfId="42463" xr:uid="{00000000-0005-0000-0000-0000E13B0000}"/>
    <cellStyle name="Normal 2 10 4 2 2 4 3" xfId="12380" xr:uid="{00000000-0005-0000-0000-0000E23B0000}"/>
    <cellStyle name="Normal 2 10 4 2 2 4 3 2" xfId="35023" xr:uid="{00000000-0005-0000-0000-0000E33B0000}"/>
    <cellStyle name="Normal 2 10 4 2 2 4 4" xfId="27582" xr:uid="{00000000-0005-0000-0000-0000E43B0000}"/>
    <cellStyle name="Normal 2 10 4 2 2 5" xfId="16102" xr:uid="{00000000-0005-0000-0000-0000E53B0000}"/>
    <cellStyle name="Normal 2 10 4 2 2 5 2" xfId="38745" xr:uid="{00000000-0005-0000-0000-0000E63B0000}"/>
    <cellStyle name="Normal 2 10 4 2 2 6" xfId="8662" xr:uid="{00000000-0005-0000-0000-0000E73B0000}"/>
    <cellStyle name="Normal 2 10 4 2 2 6 2" xfId="31305" xr:uid="{00000000-0005-0000-0000-0000E83B0000}"/>
    <cellStyle name="Normal 2 10 4 2 2 7" xfId="23864" xr:uid="{00000000-0005-0000-0000-0000E93B0000}"/>
    <cellStyle name="Normal 2 10 4 2 3" xfId="1675" xr:uid="{00000000-0005-0000-0000-0000EA3B0000}"/>
    <cellStyle name="Normal 2 10 4 2 3 2" xfId="3525" xr:uid="{00000000-0005-0000-0000-0000EB3B0000}"/>
    <cellStyle name="Normal 2 10 4 2 3 2 2" xfId="7246" xr:uid="{00000000-0005-0000-0000-0000EC3B0000}"/>
    <cellStyle name="Normal 2 10 4 2 3 2 2 2" xfId="22130" xr:uid="{00000000-0005-0000-0000-0000ED3B0000}"/>
    <cellStyle name="Normal 2 10 4 2 3 2 2 2 2" xfId="44773" xr:uid="{00000000-0005-0000-0000-0000EE3B0000}"/>
    <cellStyle name="Normal 2 10 4 2 3 2 2 3" xfId="14690" xr:uid="{00000000-0005-0000-0000-0000EF3B0000}"/>
    <cellStyle name="Normal 2 10 4 2 3 2 2 3 2" xfId="37333" xr:uid="{00000000-0005-0000-0000-0000F03B0000}"/>
    <cellStyle name="Normal 2 10 4 2 3 2 2 4" xfId="29892" xr:uid="{00000000-0005-0000-0000-0000F13B0000}"/>
    <cellStyle name="Normal 2 10 4 2 3 2 3" xfId="18412" xr:uid="{00000000-0005-0000-0000-0000F23B0000}"/>
    <cellStyle name="Normal 2 10 4 2 3 2 3 2" xfId="41055" xr:uid="{00000000-0005-0000-0000-0000F33B0000}"/>
    <cellStyle name="Normal 2 10 4 2 3 2 4" xfId="10972" xr:uid="{00000000-0005-0000-0000-0000F43B0000}"/>
    <cellStyle name="Normal 2 10 4 2 3 2 4 2" xfId="33615" xr:uid="{00000000-0005-0000-0000-0000F53B0000}"/>
    <cellStyle name="Normal 2 10 4 2 3 2 5" xfId="26174" xr:uid="{00000000-0005-0000-0000-0000F63B0000}"/>
    <cellStyle name="Normal 2 10 4 2 3 3" xfId="5399" xr:uid="{00000000-0005-0000-0000-0000F73B0000}"/>
    <cellStyle name="Normal 2 10 4 2 3 3 2" xfId="20283" xr:uid="{00000000-0005-0000-0000-0000F83B0000}"/>
    <cellStyle name="Normal 2 10 4 2 3 3 2 2" xfId="42926" xr:uid="{00000000-0005-0000-0000-0000F93B0000}"/>
    <cellStyle name="Normal 2 10 4 2 3 3 3" xfId="12843" xr:uid="{00000000-0005-0000-0000-0000FA3B0000}"/>
    <cellStyle name="Normal 2 10 4 2 3 3 3 2" xfId="35486" xr:uid="{00000000-0005-0000-0000-0000FB3B0000}"/>
    <cellStyle name="Normal 2 10 4 2 3 3 4" xfId="28045" xr:uid="{00000000-0005-0000-0000-0000FC3B0000}"/>
    <cellStyle name="Normal 2 10 4 2 3 4" xfId="16565" xr:uid="{00000000-0005-0000-0000-0000FD3B0000}"/>
    <cellStyle name="Normal 2 10 4 2 3 4 2" xfId="39208" xr:uid="{00000000-0005-0000-0000-0000FE3B0000}"/>
    <cellStyle name="Normal 2 10 4 2 3 5" xfId="9125" xr:uid="{00000000-0005-0000-0000-0000FF3B0000}"/>
    <cellStyle name="Normal 2 10 4 2 3 5 2" xfId="31768" xr:uid="{00000000-0005-0000-0000-0000003C0000}"/>
    <cellStyle name="Normal 2 10 4 2 3 6" xfId="24327" xr:uid="{00000000-0005-0000-0000-0000013C0000}"/>
    <cellStyle name="Normal 2 10 4 2 4" xfId="2600" xr:uid="{00000000-0005-0000-0000-0000023C0000}"/>
    <cellStyle name="Normal 2 10 4 2 4 2" xfId="6321" xr:uid="{00000000-0005-0000-0000-0000033C0000}"/>
    <cellStyle name="Normal 2 10 4 2 4 2 2" xfId="21205" xr:uid="{00000000-0005-0000-0000-0000043C0000}"/>
    <cellStyle name="Normal 2 10 4 2 4 2 2 2" xfId="43848" xr:uid="{00000000-0005-0000-0000-0000053C0000}"/>
    <cellStyle name="Normal 2 10 4 2 4 2 3" xfId="13765" xr:uid="{00000000-0005-0000-0000-0000063C0000}"/>
    <cellStyle name="Normal 2 10 4 2 4 2 3 2" xfId="36408" xr:uid="{00000000-0005-0000-0000-0000073C0000}"/>
    <cellStyle name="Normal 2 10 4 2 4 2 4" xfId="28967" xr:uid="{00000000-0005-0000-0000-0000083C0000}"/>
    <cellStyle name="Normal 2 10 4 2 4 3" xfId="17487" xr:uid="{00000000-0005-0000-0000-0000093C0000}"/>
    <cellStyle name="Normal 2 10 4 2 4 3 2" xfId="40130" xr:uid="{00000000-0005-0000-0000-00000A3C0000}"/>
    <cellStyle name="Normal 2 10 4 2 4 4" xfId="10047" xr:uid="{00000000-0005-0000-0000-00000B3C0000}"/>
    <cellStyle name="Normal 2 10 4 2 4 4 2" xfId="32690" xr:uid="{00000000-0005-0000-0000-00000C3C0000}"/>
    <cellStyle name="Normal 2 10 4 2 4 5" xfId="25249" xr:uid="{00000000-0005-0000-0000-00000D3C0000}"/>
    <cellStyle name="Normal 2 10 4 2 5" xfId="4474" xr:uid="{00000000-0005-0000-0000-00000E3C0000}"/>
    <cellStyle name="Normal 2 10 4 2 5 2" xfId="19358" xr:uid="{00000000-0005-0000-0000-00000F3C0000}"/>
    <cellStyle name="Normal 2 10 4 2 5 2 2" xfId="42001" xr:uid="{00000000-0005-0000-0000-0000103C0000}"/>
    <cellStyle name="Normal 2 10 4 2 5 3" xfId="11918" xr:uid="{00000000-0005-0000-0000-0000113C0000}"/>
    <cellStyle name="Normal 2 10 4 2 5 3 2" xfId="34561" xr:uid="{00000000-0005-0000-0000-0000123C0000}"/>
    <cellStyle name="Normal 2 10 4 2 5 4" xfId="27120" xr:uid="{00000000-0005-0000-0000-0000133C0000}"/>
    <cellStyle name="Normal 2 10 4 2 6" xfId="15640" xr:uid="{00000000-0005-0000-0000-0000143C0000}"/>
    <cellStyle name="Normal 2 10 4 2 6 2" xfId="38283" xr:uid="{00000000-0005-0000-0000-0000153C0000}"/>
    <cellStyle name="Normal 2 10 4 2 7" xfId="8200" xr:uid="{00000000-0005-0000-0000-0000163C0000}"/>
    <cellStyle name="Normal 2 10 4 2 7 2" xfId="30843" xr:uid="{00000000-0005-0000-0000-0000173C0000}"/>
    <cellStyle name="Normal 2 10 4 2 8" xfId="23402" xr:uid="{00000000-0005-0000-0000-0000183C0000}"/>
    <cellStyle name="Normal 2 10 4 3" xfId="998" xr:uid="{00000000-0005-0000-0000-0000193C0000}"/>
    <cellStyle name="Normal 2 10 4 3 2" xfId="1926" xr:uid="{00000000-0005-0000-0000-00001A3C0000}"/>
    <cellStyle name="Normal 2 10 4 3 2 2" xfId="3776" xr:uid="{00000000-0005-0000-0000-00001B3C0000}"/>
    <cellStyle name="Normal 2 10 4 3 2 2 2" xfId="7497" xr:uid="{00000000-0005-0000-0000-00001C3C0000}"/>
    <cellStyle name="Normal 2 10 4 3 2 2 2 2" xfId="22381" xr:uid="{00000000-0005-0000-0000-00001D3C0000}"/>
    <cellStyle name="Normal 2 10 4 3 2 2 2 2 2" xfId="45024" xr:uid="{00000000-0005-0000-0000-00001E3C0000}"/>
    <cellStyle name="Normal 2 10 4 3 2 2 2 3" xfId="14941" xr:uid="{00000000-0005-0000-0000-00001F3C0000}"/>
    <cellStyle name="Normal 2 10 4 3 2 2 2 3 2" xfId="37584" xr:uid="{00000000-0005-0000-0000-0000203C0000}"/>
    <cellStyle name="Normal 2 10 4 3 2 2 2 4" xfId="30143" xr:uid="{00000000-0005-0000-0000-0000213C0000}"/>
    <cellStyle name="Normal 2 10 4 3 2 2 3" xfId="18663" xr:uid="{00000000-0005-0000-0000-0000223C0000}"/>
    <cellStyle name="Normal 2 10 4 3 2 2 3 2" xfId="41306" xr:uid="{00000000-0005-0000-0000-0000233C0000}"/>
    <cellStyle name="Normal 2 10 4 3 2 2 4" xfId="11223" xr:uid="{00000000-0005-0000-0000-0000243C0000}"/>
    <cellStyle name="Normal 2 10 4 3 2 2 4 2" xfId="33866" xr:uid="{00000000-0005-0000-0000-0000253C0000}"/>
    <cellStyle name="Normal 2 10 4 3 2 2 5" xfId="26425" xr:uid="{00000000-0005-0000-0000-0000263C0000}"/>
    <cellStyle name="Normal 2 10 4 3 2 3" xfId="5650" xr:uid="{00000000-0005-0000-0000-0000273C0000}"/>
    <cellStyle name="Normal 2 10 4 3 2 3 2" xfId="20534" xr:uid="{00000000-0005-0000-0000-0000283C0000}"/>
    <cellStyle name="Normal 2 10 4 3 2 3 2 2" xfId="43177" xr:uid="{00000000-0005-0000-0000-0000293C0000}"/>
    <cellStyle name="Normal 2 10 4 3 2 3 3" xfId="13094" xr:uid="{00000000-0005-0000-0000-00002A3C0000}"/>
    <cellStyle name="Normal 2 10 4 3 2 3 3 2" xfId="35737" xr:uid="{00000000-0005-0000-0000-00002B3C0000}"/>
    <cellStyle name="Normal 2 10 4 3 2 3 4" xfId="28296" xr:uid="{00000000-0005-0000-0000-00002C3C0000}"/>
    <cellStyle name="Normal 2 10 4 3 2 4" xfId="16816" xr:uid="{00000000-0005-0000-0000-00002D3C0000}"/>
    <cellStyle name="Normal 2 10 4 3 2 4 2" xfId="39459" xr:uid="{00000000-0005-0000-0000-00002E3C0000}"/>
    <cellStyle name="Normal 2 10 4 3 2 5" xfId="9376" xr:uid="{00000000-0005-0000-0000-00002F3C0000}"/>
    <cellStyle name="Normal 2 10 4 3 2 5 2" xfId="32019" xr:uid="{00000000-0005-0000-0000-0000303C0000}"/>
    <cellStyle name="Normal 2 10 4 3 2 6" xfId="24578" xr:uid="{00000000-0005-0000-0000-0000313C0000}"/>
    <cellStyle name="Normal 2 10 4 3 3" xfId="2851" xr:uid="{00000000-0005-0000-0000-0000323C0000}"/>
    <cellStyle name="Normal 2 10 4 3 3 2" xfId="6572" xr:uid="{00000000-0005-0000-0000-0000333C0000}"/>
    <cellStyle name="Normal 2 10 4 3 3 2 2" xfId="21456" xr:uid="{00000000-0005-0000-0000-0000343C0000}"/>
    <cellStyle name="Normal 2 10 4 3 3 2 2 2" xfId="44099" xr:uid="{00000000-0005-0000-0000-0000353C0000}"/>
    <cellStyle name="Normal 2 10 4 3 3 2 3" xfId="14016" xr:uid="{00000000-0005-0000-0000-0000363C0000}"/>
    <cellStyle name="Normal 2 10 4 3 3 2 3 2" xfId="36659" xr:uid="{00000000-0005-0000-0000-0000373C0000}"/>
    <cellStyle name="Normal 2 10 4 3 3 2 4" xfId="29218" xr:uid="{00000000-0005-0000-0000-0000383C0000}"/>
    <cellStyle name="Normal 2 10 4 3 3 3" xfId="17738" xr:uid="{00000000-0005-0000-0000-0000393C0000}"/>
    <cellStyle name="Normal 2 10 4 3 3 3 2" xfId="40381" xr:uid="{00000000-0005-0000-0000-00003A3C0000}"/>
    <cellStyle name="Normal 2 10 4 3 3 4" xfId="10298" xr:uid="{00000000-0005-0000-0000-00003B3C0000}"/>
    <cellStyle name="Normal 2 10 4 3 3 4 2" xfId="32941" xr:uid="{00000000-0005-0000-0000-00003C3C0000}"/>
    <cellStyle name="Normal 2 10 4 3 3 5" xfId="25500" xr:uid="{00000000-0005-0000-0000-00003D3C0000}"/>
    <cellStyle name="Normal 2 10 4 3 4" xfId="4725" xr:uid="{00000000-0005-0000-0000-00003E3C0000}"/>
    <cellStyle name="Normal 2 10 4 3 4 2" xfId="19609" xr:uid="{00000000-0005-0000-0000-00003F3C0000}"/>
    <cellStyle name="Normal 2 10 4 3 4 2 2" xfId="42252" xr:uid="{00000000-0005-0000-0000-0000403C0000}"/>
    <cellStyle name="Normal 2 10 4 3 4 3" xfId="12169" xr:uid="{00000000-0005-0000-0000-0000413C0000}"/>
    <cellStyle name="Normal 2 10 4 3 4 3 2" xfId="34812" xr:uid="{00000000-0005-0000-0000-0000423C0000}"/>
    <cellStyle name="Normal 2 10 4 3 4 4" xfId="27371" xr:uid="{00000000-0005-0000-0000-0000433C0000}"/>
    <cellStyle name="Normal 2 10 4 3 5" xfId="15891" xr:uid="{00000000-0005-0000-0000-0000443C0000}"/>
    <cellStyle name="Normal 2 10 4 3 5 2" xfId="38534" xr:uid="{00000000-0005-0000-0000-0000453C0000}"/>
    <cellStyle name="Normal 2 10 4 3 6" xfId="8451" xr:uid="{00000000-0005-0000-0000-0000463C0000}"/>
    <cellStyle name="Normal 2 10 4 3 6 2" xfId="31094" xr:uid="{00000000-0005-0000-0000-0000473C0000}"/>
    <cellStyle name="Normal 2 10 4 3 7" xfId="23653" xr:uid="{00000000-0005-0000-0000-0000483C0000}"/>
    <cellStyle name="Normal 2 10 4 4" xfId="1464" xr:uid="{00000000-0005-0000-0000-0000493C0000}"/>
    <cellStyle name="Normal 2 10 4 4 2" xfId="3314" xr:uid="{00000000-0005-0000-0000-00004A3C0000}"/>
    <cellStyle name="Normal 2 10 4 4 2 2" xfId="7035" xr:uid="{00000000-0005-0000-0000-00004B3C0000}"/>
    <cellStyle name="Normal 2 10 4 4 2 2 2" xfId="21919" xr:uid="{00000000-0005-0000-0000-00004C3C0000}"/>
    <cellStyle name="Normal 2 10 4 4 2 2 2 2" xfId="44562" xr:uid="{00000000-0005-0000-0000-00004D3C0000}"/>
    <cellStyle name="Normal 2 10 4 4 2 2 3" xfId="14479" xr:uid="{00000000-0005-0000-0000-00004E3C0000}"/>
    <cellStyle name="Normal 2 10 4 4 2 2 3 2" xfId="37122" xr:uid="{00000000-0005-0000-0000-00004F3C0000}"/>
    <cellStyle name="Normal 2 10 4 4 2 2 4" xfId="29681" xr:uid="{00000000-0005-0000-0000-0000503C0000}"/>
    <cellStyle name="Normal 2 10 4 4 2 3" xfId="18201" xr:uid="{00000000-0005-0000-0000-0000513C0000}"/>
    <cellStyle name="Normal 2 10 4 4 2 3 2" xfId="40844" xr:uid="{00000000-0005-0000-0000-0000523C0000}"/>
    <cellStyle name="Normal 2 10 4 4 2 4" xfId="10761" xr:uid="{00000000-0005-0000-0000-0000533C0000}"/>
    <cellStyle name="Normal 2 10 4 4 2 4 2" xfId="33404" xr:uid="{00000000-0005-0000-0000-0000543C0000}"/>
    <cellStyle name="Normal 2 10 4 4 2 5" xfId="25963" xr:uid="{00000000-0005-0000-0000-0000553C0000}"/>
    <cellStyle name="Normal 2 10 4 4 3" xfId="5188" xr:uid="{00000000-0005-0000-0000-0000563C0000}"/>
    <cellStyle name="Normal 2 10 4 4 3 2" xfId="20072" xr:uid="{00000000-0005-0000-0000-0000573C0000}"/>
    <cellStyle name="Normal 2 10 4 4 3 2 2" xfId="42715" xr:uid="{00000000-0005-0000-0000-0000583C0000}"/>
    <cellStyle name="Normal 2 10 4 4 3 3" xfId="12632" xr:uid="{00000000-0005-0000-0000-0000593C0000}"/>
    <cellStyle name="Normal 2 10 4 4 3 3 2" xfId="35275" xr:uid="{00000000-0005-0000-0000-00005A3C0000}"/>
    <cellStyle name="Normal 2 10 4 4 3 4" xfId="27834" xr:uid="{00000000-0005-0000-0000-00005B3C0000}"/>
    <cellStyle name="Normal 2 10 4 4 4" xfId="16354" xr:uid="{00000000-0005-0000-0000-00005C3C0000}"/>
    <cellStyle name="Normal 2 10 4 4 4 2" xfId="38997" xr:uid="{00000000-0005-0000-0000-00005D3C0000}"/>
    <cellStyle name="Normal 2 10 4 4 5" xfId="8914" xr:uid="{00000000-0005-0000-0000-00005E3C0000}"/>
    <cellStyle name="Normal 2 10 4 4 5 2" xfId="31557" xr:uid="{00000000-0005-0000-0000-00005F3C0000}"/>
    <cellStyle name="Normal 2 10 4 4 6" xfId="24116" xr:uid="{00000000-0005-0000-0000-0000603C0000}"/>
    <cellStyle name="Normal 2 10 4 5" xfId="2389" xr:uid="{00000000-0005-0000-0000-0000613C0000}"/>
    <cellStyle name="Normal 2 10 4 5 2" xfId="6110" xr:uid="{00000000-0005-0000-0000-0000623C0000}"/>
    <cellStyle name="Normal 2 10 4 5 2 2" xfId="20994" xr:uid="{00000000-0005-0000-0000-0000633C0000}"/>
    <cellStyle name="Normal 2 10 4 5 2 2 2" xfId="43637" xr:uid="{00000000-0005-0000-0000-0000643C0000}"/>
    <cellStyle name="Normal 2 10 4 5 2 3" xfId="13554" xr:uid="{00000000-0005-0000-0000-0000653C0000}"/>
    <cellStyle name="Normal 2 10 4 5 2 3 2" xfId="36197" xr:uid="{00000000-0005-0000-0000-0000663C0000}"/>
    <cellStyle name="Normal 2 10 4 5 2 4" xfId="28756" xr:uid="{00000000-0005-0000-0000-0000673C0000}"/>
    <cellStyle name="Normal 2 10 4 5 3" xfId="17276" xr:uid="{00000000-0005-0000-0000-0000683C0000}"/>
    <cellStyle name="Normal 2 10 4 5 3 2" xfId="39919" xr:uid="{00000000-0005-0000-0000-0000693C0000}"/>
    <cellStyle name="Normal 2 10 4 5 4" xfId="9836" xr:uid="{00000000-0005-0000-0000-00006A3C0000}"/>
    <cellStyle name="Normal 2 10 4 5 4 2" xfId="32479" xr:uid="{00000000-0005-0000-0000-00006B3C0000}"/>
    <cellStyle name="Normal 2 10 4 5 5" xfId="25038" xr:uid="{00000000-0005-0000-0000-00006C3C0000}"/>
    <cellStyle name="Normal 2 10 4 6" xfId="4263" xr:uid="{00000000-0005-0000-0000-00006D3C0000}"/>
    <cellStyle name="Normal 2 10 4 6 2" xfId="19147" xr:uid="{00000000-0005-0000-0000-00006E3C0000}"/>
    <cellStyle name="Normal 2 10 4 6 2 2" xfId="41790" xr:uid="{00000000-0005-0000-0000-00006F3C0000}"/>
    <cellStyle name="Normal 2 10 4 6 3" xfId="11707" xr:uid="{00000000-0005-0000-0000-0000703C0000}"/>
    <cellStyle name="Normal 2 10 4 6 3 2" xfId="34350" xr:uid="{00000000-0005-0000-0000-0000713C0000}"/>
    <cellStyle name="Normal 2 10 4 6 4" xfId="26909" xr:uid="{00000000-0005-0000-0000-0000723C0000}"/>
    <cellStyle name="Normal 2 10 4 7" xfId="15429" xr:uid="{00000000-0005-0000-0000-0000733C0000}"/>
    <cellStyle name="Normal 2 10 4 7 2" xfId="38072" xr:uid="{00000000-0005-0000-0000-0000743C0000}"/>
    <cellStyle name="Normal 2 10 4 8" xfId="7989" xr:uid="{00000000-0005-0000-0000-0000753C0000}"/>
    <cellStyle name="Normal 2 10 4 8 2" xfId="30632" xr:uid="{00000000-0005-0000-0000-0000763C0000}"/>
    <cellStyle name="Normal 2 10 4 9" xfId="23192" xr:uid="{00000000-0005-0000-0000-0000773C0000}"/>
    <cellStyle name="Normal 2 10 5" xfId="638" xr:uid="{00000000-0005-0000-0000-0000783C0000}"/>
    <cellStyle name="Normal 2 10 5 2" xfId="1104" xr:uid="{00000000-0005-0000-0000-0000793C0000}"/>
    <cellStyle name="Normal 2 10 5 2 2" xfId="2032" xr:uid="{00000000-0005-0000-0000-00007A3C0000}"/>
    <cellStyle name="Normal 2 10 5 2 2 2" xfId="3882" xr:uid="{00000000-0005-0000-0000-00007B3C0000}"/>
    <cellStyle name="Normal 2 10 5 2 2 2 2" xfId="7603" xr:uid="{00000000-0005-0000-0000-00007C3C0000}"/>
    <cellStyle name="Normal 2 10 5 2 2 2 2 2" xfId="22487" xr:uid="{00000000-0005-0000-0000-00007D3C0000}"/>
    <cellStyle name="Normal 2 10 5 2 2 2 2 2 2" xfId="45130" xr:uid="{00000000-0005-0000-0000-00007E3C0000}"/>
    <cellStyle name="Normal 2 10 5 2 2 2 2 3" xfId="15047" xr:uid="{00000000-0005-0000-0000-00007F3C0000}"/>
    <cellStyle name="Normal 2 10 5 2 2 2 2 3 2" xfId="37690" xr:uid="{00000000-0005-0000-0000-0000803C0000}"/>
    <cellStyle name="Normal 2 10 5 2 2 2 2 4" xfId="30249" xr:uid="{00000000-0005-0000-0000-0000813C0000}"/>
    <cellStyle name="Normal 2 10 5 2 2 2 3" xfId="18769" xr:uid="{00000000-0005-0000-0000-0000823C0000}"/>
    <cellStyle name="Normal 2 10 5 2 2 2 3 2" xfId="41412" xr:uid="{00000000-0005-0000-0000-0000833C0000}"/>
    <cellStyle name="Normal 2 10 5 2 2 2 4" xfId="11329" xr:uid="{00000000-0005-0000-0000-0000843C0000}"/>
    <cellStyle name="Normal 2 10 5 2 2 2 4 2" xfId="33972" xr:uid="{00000000-0005-0000-0000-0000853C0000}"/>
    <cellStyle name="Normal 2 10 5 2 2 2 5" xfId="26531" xr:uid="{00000000-0005-0000-0000-0000863C0000}"/>
    <cellStyle name="Normal 2 10 5 2 2 3" xfId="5756" xr:uid="{00000000-0005-0000-0000-0000873C0000}"/>
    <cellStyle name="Normal 2 10 5 2 2 3 2" xfId="20640" xr:uid="{00000000-0005-0000-0000-0000883C0000}"/>
    <cellStyle name="Normal 2 10 5 2 2 3 2 2" xfId="43283" xr:uid="{00000000-0005-0000-0000-0000893C0000}"/>
    <cellStyle name="Normal 2 10 5 2 2 3 3" xfId="13200" xr:uid="{00000000-0005-0000-0000-00008A3C0000}"/>
    <cellStyle name="Normal 2 10 5 2 2 3 3 2" xfId="35843" xr:uid="{00000000-0005-0000-0000-00008B3C0000}"/>
    <cellStyle name="Normal 2 10 5 2 2 3 4" xfId="28402" xr:uid="{00000000-0005-0000-0000-00008C3C0000}"/>
    <cellStyle name="Normal 2 10 5 2 2 4" xfId="16922" xr:uid="{00000000-0005-0000-0000-00008D3C0000}"/>
    <cellStyle name="Normal 2 10 5 2 2 4 2" xfId="39565" xr:uid="{00000000-0005-0000-0000-00008E3C0000}"/>
    <cellStyle name="Normal 2 10 5 2 2 5" xfId="9482" xr:uid="{00000000-0005-0000-0000-00008F3C0000}"/>
    <cellStyle name="Normal 2 10 5 2 2 5 2" xfId="32125" xr:uid="{00000000-0005-0000-0000-0000903C0000}"/>
    <cellStyle name="Normal 2 10 5 2 2 6" xfId="24684" xr:uid="{00000000-0005-0000-0000-0000913C0000}"/>
    <cellStyle name="Normal 2 10 5 2 3" xfId="2957" xr:uid="{00000000-0005-0000-0000-0000923C0000}"/>
    <cellStyle name="Normal 2 10 5 2 3 2" xfId="6678" xr:uid="{00000000-0005-0000-0000-0000933C0000}"/>
    <cellStyle name="Normal 2 10 5 2 3 2 2" xfId="21562" xr:uid="{00000000-0005-0000-0000-0000943C0000}"/>
    <cellStyle name="Normal 2 10 5 2 3 2 2 2" xfId="44205" xr:uid="{00000000-0005-0000-0000-0000953C0000}"/>
    <cellStyle name="Normal 2 10 5 2 3 2 3" xfId="14122" xr:uid="{00000000-0005-0000-0000-0000963C0000}"/>
    <cellStyle name="Normal 2 10 5 2 3 2 3 2" xfId="36765" xr:uid="{00000000-0005-0000-0000-0000973C0000}"/>
    <cellStyle name="Normal 2 10 5 2 3 2 4" xfId="29324" xr:uid="{00000000-0005-0000-0000-0000983C0000}"/>
    <cellStyle name="Normal 2 10 5 2 3 3" xfId="17844" xr:uid="{00000000-0005-0000-0000-0000993C0000}"/>
    <cellStyle name="Normal 2 10 5 2 3 3 2" xfId="40487" xr:uid="{00000000-0005-0000-0000-00009A3C0000}"/>
    <cellStyle name="Normal 2 10 5 2 3 4" xfId="10404" xr:uid="{00000000-0005-0000-0000-00009B3C0000}"/>
    <cellStyle name="Normal 2 10 5 2 3 4 2" xfId="33047" xr:uid="{00000000-0005-0000-0000-00009C3C0000}"/>
    <cellStyle name="Normal 2 10 5 2 3 5" xfId="25606" xr:uid="{00000000-0005-0000-0000-00009D3C0000}"/>
    <cellStyle name="Normal 2 10 5 2 4" xfId="4831" xr:uid="{00000000-0005-0000-0000-00009E3C0000}"/>
    <cellStyle name="Normal 2 10 5 2 4 2" xfId="19715" xr:uid="{00000000-0005-0000-0000-00009F3C0000}"/>
    <cellStyle name="Normal 2 10 5 2 4 2 2" xfId="42358" xr:uid="{00000000-0005-0000-0000-0000A03C0000}"/>
    <cellStyle name="Normal 2 10 5 2 4 3" xfId="12275" xr:uid="{00000000-0005-0000-0000-0000A13C0000}"/>
    <cellStyle name="Normal 2 10 5 2 4 3 2" xfId="34918" xr:uid="{00000000-0005-0000-0000-0000A23C0000}"/>
    <cellStyle name="Normal 2 10 5 2 4 4" xfId="27477" xr:uid="{00000000-0005-0000-0000-0000A33C0000}"/>
    <cellStyle name="Normal 2 10 5 2 5" xfId="15997" xr:uid="{00000000-0005-0000-0000-0000A43C0000}"/>
    <cellStyle name="Normal 2 10 5 2 5 2" xfId="38640" xr:uid="{00000000-0005-0000-0000-0000A53C0000}"/>
    <cellStyle name="Normal 2 10 5 2 6" xfId="8557" xr:uid="{00000000-0005-0000-0000-0000A63C0000}"/>
    <cellStyle name="Normal 2 10 5 2 6 2" xfId="31200" xr:uid="{00000000-0005-0000-0000-0000A73C0000}"/>
    <cellStyle name="Normal 2 10 5 2 7" xfId="23759" xr:uid="{00000000-0005-0000-0000-0000A83C0000}"/>
    <cellStyle name="Normal 2 10 5 3" xfId="1570" xr:uid="{00000000-0005-0000-0000-0000A93C0000}"/>
    <cellStyle name="Normal 2 10 5 3 2" xfId="3420" xr:uid="{00000000-0005-0000-0000-0000AA3C0000}"/>
    <cellStyle name="Normal 2 10 5 3 2 2" xfId="7141" xr:uid="{00000000-0005-0000-0000-0000AB3C0000}"/>
    <cellStyle name="Normal 2 10 5 3 2 2 2" xfId="22025" xr:uid="{00000000-0005-0000-0000-0000AC3C0000}"/>
    <cellStyle name="Normal 2 10 5 3 2 2 2 2" xfId="44668" xr:uid="{00000000-0005-0000-0000-0000AD3C0000}"/>
    <cellStyle name="Normal 2 10 5 3 2 2 3" xfId="14585" xr:uid="{00000000-0005-0000-0000-0000AE3C0000}"/>
    <cellStyle name="Normal 2 10 5 3 2 2 3 2" xfId="37228" xr:uid="{00000000-0005-0000-0000-0000AF3C0000}"/>
    <cellStyle name="Normal 2 10 5 3 2 2 4" xfId="29787" xr:uid="{00000000-0005-0000-0000-0000B03C0000}"/>
    <cellStyle name="Normal 2 10 5 3 2 3" xfId="18307" xr:uid="{00000000-0005-0000-0000-0000B13C0000}"/>
    <cellStyle name="Normal 2 10 5 3 2 3 2" xfId="40950" xr:uid="{00000000-0005-0000-0000-0000B23C0000}"/>
    <cellStyle name="Normal 2 10 5 3 2 4" xfId="10867" xr:uid="{00000000-0005-0000-0000-0000B33C0000}"/>
    <cellStyle name="Normal 2 10 5 3 2 4 2" xfId="33510" xr:uid="{00000000-0005-0000-0000-0000B43C0000}"/>
    <cellStyle name="Normal 2 10 5 3 2 5" xfId="26069" xr:uid="{00000000-0005-0000-0000-0000B53C0000}"/>
    <cellStyle name="Normal 2 10 5 3 3" xfId="5294" xr:uid="{00000000-0005-0000-0000-0000B63C0000}"/>
    <cellStyle name="Normal 2 10 5 3 3 2" xfId="20178" xr:uid="{00000000-0005-0000-0000-0000B73C0000}"/>
    <cellStyle name="Normal 2 10 5 3 3 2 2" xfId="42821" xr:uid="{00000000-0005-0000-0000-0000B83C0000}"/>
    <cellStyle name="Normal 2 10 5 3 3 3" xfId="12738" xr:uid="{00000000-0005-0000-0000-0000B93C0000}"/>
    <cellStyle name="Normal 2 10 5 3 3 3 2" xfId="35381" xr:uid="{00000000-0005-0000-0000-0000BA3C0000}"/>
    <cellStyle name="Normal 2 10 5 3 3 4" xfId="27940" xr:uid="{00000000-0005-0000-0000-0000BB3C0000}"/>
    <cellStyle name="Normal 2 10 5 3 4" xfId="16460" xr:uid="{00000000-0005-0000-0000-0000BC3C0000}"/>
    <cellStyle name="Normal 2 10 5 3 4 2" xfId="39103" xr:uid="{00000000-0005-0000-0000-0000BD3C0000}"/>
    <cellStyle name="Normal 2 10 5 3 5" xfId="9020" xr:uid="{00000000-0005-0000-0000-0000BE3C0000}"/>
    <cellStyle name="Normal 2 10 5 3 5 2" xfId="31663" xr:uid="{00000000-0005-0000-0000-0000BF3C0000}"/>
    <cellStyle name="Normal 2 10 5 3 6" xfId="24222" xr:uid="{00000000-0005-0000-0000-0000C03C0000}"/>
    <cellStyle name="Normal 2 10 5 4" xfId="2495" xr:uid="{00000000-0005-0000-0000-0000C13C0000}"/>
    <cellStyle name="Normal 2 10 5 4 2" xfId="6216" xr:uid="{00000000-0005-0000-0000-0000C23C0000}"/>
    <cellStyle name="Normal 2 10 5 4 2 2" xfId="21100" xr:uid="{00000000-0005-0000-0000-0000C33C0000}"/>
    <cellStyle name="Normal 2 10 5 4 2 2 2" xfId="43743" xr:uid="{00000000-0005-0000-0000-0000C43C0000}"/>
    <cellStyle name="Normal 2 10 5 4 2 3" xfId="13660" xr:uid="{00000000-0005-0000-0000-0000C53C0000}"/>
    <cellStyle name="Normal 2 10 5 4 2 3 2" xfId="36303" xr:uid="{00000000-0005-0000-0000-0000C63C0000}"/>
    <cellStyle name="Normal 2 10 5 4 2 4" xfId="28862" xr:uid="{00000000-0005-0000-0000-0000C73C0000}"/>
    <cellStyle name="Normal 2 10 5 4 3" xfId="17382" xr:uid="{00000000-0005-0000-0000-0000C83C0000}"/>
    <cellStyle name="Normal 2 10 5 4 3 2" xfId="40025" xr:uid="{00000000-0005-0000-0000-0000C93C0000}"/>
    <cellStyle name="Normal 2 10 5 4 4" xfId="9942" xr:uid="{00000000-0005-0000-0000-0000CA3C0000}"/>
    <cellStyle name="Normal 2 10 5 4 4 2" xfId="32585" xr:uid="{00000000-0005-0000-0000-0000CB3C0000}"/>
    <cellStyle name="Normal 2 10 5 4 5" xfId="25144" xr:uid="{00000000-0005-0000-0000-0000CC3C0000}"/>
    <cellStyle name="Normal 2 10 5 5" xfId="4369" xr:uid="{00000000-0005-0000-0000-0000CD3C0000}"/>
    <cellStyle name="Normal 2 10 5 5 2" xfId="19253" xr:uid="{00000000-0005-0000-0000-0000CE3C0000}"/>
    <cellStyle name="Normal 2 10 5 5 2 2" xfId="41896" xr:uid="{00000000-0005-0000-0000-0000CF3C0000}"/>
    <cellStyle name="Normal 2 10 5 5 3" xfId="11813" xr:uid="{00000000-0005-0000-0000-0000D03C0000}"/>
    <cellStyle name="Normal 2 10 5 5 3 2" xfId="34456" xr:uid="{00000000-0005-0000-0000-0000D13C0000}"/>
    <cellStyle name="Normal 2 10 5 5 4" xfId="27015" xr:uid="{00000000-0005-0000-0000-0000D23C0000}"/>
    <cellStyle name="Normal 2 10 5 6" xfId="15535" xr:uid="{00000000-0005-0000-0000-0000D33C0000}"/>
    <cellStyle name="Normal 2 10 5 6 2" xfId="38178" xr:uid="{00000000-0005-0000-0000-0000D43C0000}"/>
    <cellStyle name="Normal 2 10 5 7" xfId="8095" xr:uid="{00000000-0005-0000-0000-0000D53C0000}"/>
    <cellStyle name="Normal 2 10 5 7 2" xfId="30738" xr:uid="{00000000-0005-0000-0000-0000D63C0000}"/>
    <cellStyle name="Normal 2 10 5 8" xfId="23297" xr:uid="{00000000-0005-0000-0000-0000D73C0000}"/>
    <cellStyle name="Normal 2 10 6" xfId="893" xr:uid="{00000000-0005-0000-0000-0000D83C0000}"/>
    <cellStyle name="Normal 2 10 6 2" xfId="1821" xr:uid="{00000000-0005-0000-0000-0000D93C0000}"/>
    <cellStyle name="Normal 2 10 6 2 2" xfId="3671" xr:uid="{00000000-0005-0000-0000-0000DA3C0000}"/>
    <cellStyle name="Normal 2 10 6 2 2 2" xfId="7392" xr:uid="{00000000-0005-0000-0000-0000DB3C0000}"/>
    <cellStyle name="Normal 2 10 6 2 2 2 2" xfId="22276" xr:uid="{00000000-0005-0000-0000-0000DC3C0000}"/>
    <cellStyle name="Normal 2 10 6 2 2 2 2 2" xfId="44919" xr:uid="{00000000-0005-0000-0000-0000DD3C0000}"/>
    <cellStyle name="Normal 2 10 6 2 2 2 3" xfId="14836" xr:uid="{00000000-0005-0000-0000-0000DE3C0000}"/>
    <cellStyle name="Normal 2 10 6 2 2 2 3 2" xfId="37479" xr:uid="{00000000-0005-0000-0000-0000DF3C0000}"/>
    <cellStyle name="Normal 2 10 6 2 2 2 4" xfId="30038" xr:uid="{00000000-0005-0000-0000-0000E03C0000}"/>
    <cellStyle name="Normal 2 10 6 2 2 3" xfId="18558" xr:uid="{00000000-0005-0000-0000-0000E13C0000}"/>
    <cellStyle name="Normal 2 10 6 2 2 3 2" xfId="41201" xr:uid="{00000000-0005-0000-0000-0000E23C0000}"/>
    <cellStyle name="Normal 2 10 6 2 2 4" xfId="11118" xr:uid="{00000000-0005-0000-0000-0000E33C0000}"/>
    <cellStyle name="Normal 2 10 6 2 2 4 2" xfId="33761" xr:uid="{00000000-0005-0000-0000-0000E43C0000}"/>
    <cellStyle name="Normal 2 10 6 2 2 5" xfId="26320" xr:uid="{00000000-0005-0000-0000-0000E53C0000}"/>
    <cellStyle name="Normal 2 10 6 2 3" xfId="5545" xr:uid="{00000000-0005-0000-0000-0000E63C0000}"/>
    <cellStyle name="Normal 2 10 6 2 3 2" xfId="20429" xr:uid="{00000000-0005-0000-0000-0000E73C0000}"/>
    <cellStyle name="Normal 2 10 6 2 3 2 2" xfId="43072" xr:uid="{00000000-0005-0000-0000-0000E83C0000}"/>
    <cellStyle name="Normal 2 10 6 2 3 3" xfId="12989" xr:uid="{00000000-0005-0000-0000-0000E93C0000}"/>
    <cellStyle name="Normal 2 10 6 2 3 3 2" xfId="35632" xr:uid="{00000000-0005-0000-0000-0000EA3C0000}"/>
    <cellStyle name="Normal 2 10 6 2 3 4" xfId="28191" xr:uid="{00000000-0005-0000-0000-0000EB3C0000}"/>
    <cellStyle name="Normal 2 10 6 2 4" xfId="16711" xr:uid="{00000000-0005-0000-0000-0000EC3C0000}"/>
    <cellStyle name="Normal 2 10 6 2 4 2" xfId="39354" xr:uid="{00000000-0005-0000-0000-0000ED3C0000}"/>
    <cellStyle name="Normal 2 10 6 2 5" xfId="9271" xr:uid="{00000000-0005-0000-0000-0000EE3C0000}"/>
    <cellStyle name="Normal 2 10 6 2 5 2" xfId="31914" xr:uid="{00000000-0005-0000-0000-0000EF3C0000}"/>
    <cellStyle name="Normal 2 10 6 2 6" xfId="24473" xr:uid="{00000000-0005-0000-0000-0000F03C0000}"/>
    <cellStyle name="Normal 2 10 6 3" xfId="2746" xr:uid="{00000000-0005-0000-0000-0000F13C0000}"/>
    <cellStyle name="Normal 2 10 6 3 2" xfId="6467" xr:uid="{00000000-0005-0000-0000-0000F23C0000}"/>
    <cellStyle name="Normal 2 10 6 3 2 2" xfId="21351" xr:uid="{00000000-0005-0000-0000-0000F33C0000}"/>
    <cellStyle name="Normal 2 10 6 3 2 2 2" xfId="43994" xr:uid="{00000000-0005-0000-0000-0000F43C0000}"/>
    <cellStyle name="Normal 2 10 6 3 2 3" xfId="13911" xr:uid="{00000000-0005-0000-0000-0000F53C0000}"/>
    <cellStyle name="Normal 2 10 6 3 2 3 2" xfId="36554" xr:uid="{00000000-0005-0000-0000-0000F63C0000}"/>
    <cellStyle name="Normal 2 10 6 3 2 4" xfId="29113" xr:uid="{00000000-0005-0000-0000-0000F73C0000}"/>
    <cellStyle name="Normal 2 10 6 3 3" xfId="17633" xr:uid="{00000000-0005-0000-0000-0000F83C0000}"/>
    <cellStyle name="Normal 2 10 6 3 3 2" xfId="40276" xr:uid="{00000000-0005-0000-0000-0000F93C0000}"/>
    <cellStyle name="Normal 2 10 6 3 4" xfId="10193" xr:uid="{00000000-0005-0000-0000-0000FA3C0000}"/>
    <cellStyle name="Normal 2 10 6 3 4 2" xfId="32836" xr:uid="{00000000-0005-0000-0000-0000FB3C0000}"/>
    <cellStyle name="Normal 2 10 6 3 5" xfId="25395" xr:uid="{00000000-0005-0000-0000-0000FC3C0000}"/>
    <cellStyle name="Normal 2 10 6 4" xfId="4620" xr:uid="{00000000-0005-0000-0000-0000FD3C0000}"/>
    <cellStyle name="Normal 2 10 6 4 2" xfId="19504" xr:uid="{00000000-0005-0000-0000-0000FE3C0000}"/>
    <cellStyle name="Normal 2 10 6 4 2 2" xfId="42147" xr:uid="{00000000-0005-0000-0000-0000FF3C0000}"/>
    <cellStyle name="Normal 2 10 6 4 3" xfId="12064" xr:uid="{00000000-0005-0000-0000-0000003D0000}"/>
    <cellStyle name="Normal 2 10 6 4 3 2" xfId="34707" xr:uid="{00000000-0005-0000-0000-0000013D0000}"/>
    <cellStyle name="Normal 2 10 6 4 4" xfId="27266" xr:uid="{00000000-0005-0000-0000-0000023D0000}"/>
    <cellStyle name="Normal 2 10 6 5" xfId="15786" xr:uid="{00000000-0005-0000-0000-0000033D0000}"/>
    <cellStyle name="Normal 2 10 6 5 2" xfId="38429" xr:uid="{00000000-0005-0000-0000-0000043D0000}"/>
    <cellStyle name="Normal 2 10 6 6" xfId="8346" xr:uid="{00000000-0005-0000-0000-0000053D0000}"/>
    <cellStyle name="Normal 2 10 6 6 2" xfId="30989" xr:uid="{00000000-0005-0000-0000-0000063D0000}"/>
    <cellStyle name="Normal 2 10 6 7" xfId="23548" xr:uid="{00000000-0005-0000-0000-0000073D0000}"/>
    <cellStyle name="Normal 2 10 7" xfId="1359" xr:uid="{00000000-0005-0000-0000-0000083D0000}"/>
    <cellStyle name="Normal 2 10 7 2" xfId="3209" xr:uid="{00000000-0005-0000-0000-0000093D0000}"/>
    <cellStyle name="Normal 2 10 7 2 2" xfId="6930" xr:uid="{00000000-0005-0000-0000-00000A3D0000}"/>
    <cellStyle name="Normal 2 10 7 2 2 2" xfId="21814" xr:uid="{00000000-0005-0000-0000-00000B3D0000}"/>
    <cellStyle name="Normal 2 10 7 2 2 2 2" xfId="44457" xr:uid="{00000000-0005-0000-0000-00000C3D0000}"/>
    <cellStyle name="Normal 2 10 7 2 2 3" xfId="14374" xr:uid="{00000000-0005-0000-0000-00000D3D0000}"/>
    <cellStyle name="Normal 2 10 7 2 2 3 2" xfId="37017" xr:uid="{00000000-0005-0000-0000-00000E3D0000}"/>
    <cellStyle name="Normal 2 10 7 2 2 4" xfId="29576" xr:uid="{00000000-0005-0000-0000-00000F3D0000}"/>
    <cellStyle name="Normal 2 10 7 2 3" xfId="18096" xr:uid="{00000000-0005-0000-0000-0000103D0000}"/>
    <cellStyle name="Normal 2 10 7 2 3 2" xfId="40739" xr:uid="{00000000-0005-0000-0000-0000113D0000}"/>
    <cellStyle name="Normal 2 10 7 2 4" xfId="10656" xr:uid="{00000000-0005-0000-0000-0000123D0000}"/>
    <cellStyle name="Normal 2 10 7 2 4 2" xfId="33299" xr:uid="{00000000-0005-0000-0000-0000133D0000}"/>
    <cellStyle name="Normal 2 10 7 2 5" xfId="25858" xr:uid="{00000000-0005-0000-0000-0000143D0000}"/>
    <cellStyle name="Normal 2 10 7 3" xfId="5083" xr:uid="{00000000-0005-0000-0000-0000153D0000}"/>
    <cellStyle name="Normal 2 10 7 3 2" xfId="19967" xr:uid="{00000000-0005-0000-0000-0000163D0000}"/>
    <cellStyle name="Normal 2 10 7 3 2 2" xfId="42610" xr:uid="{00000000-0005-0000-0000-0000173D0000}"/>
    <cellStyle name="Normal 2 10 7 3 3" xfId="12527" xr:uid="{00000000-0005-0000-0000-0000183D0000}"/>
    <cellStyle name="Normal 2 10 7 3 3 2" xfId="35170" xr:uid="{00000000-0005-0000-0000-0000193D0000}"/>
    <cellStyle name="Normal 2 10 7 3 4" xfId="27729" xr:uid="{00000000-0005-0000-0000-00001A3D0000}"/>
    <cellStyle name="Normal 2 10 7 4" xfId="16249" xr:uid="{00000000-0005-0000-0000-00001B3D0000}"/>
    <cellStyle name="Normal 2 10 7 4 2" xfId="38892" xr:uid="{00000000-0005-0000-0000-00001C3D0000}"/>
    <cellStyle name="Normal 2 10 7 5" xfId="8809" xr:uid="{00000000-0005-0000-0000-00001D3D0000}"/>
    <cellStyle name="Normal 2 10 7 5 2" xfId="31452" xr:uid="{00000000-0005-0000-0000-00001E3D0000}"/>
    <cellStyle name="Normal 2 10 7 6" xfId="24011" xr:uid="{00000000-0005-0000-0000-00001F3D0000}"/>
    <cellStyle name="Normal 2 10 8" xfId="2284" xr:uid="{00000000-0005-0000-0000-0000203D0000}"/>
    <cellStyle name="Normal 2 10 8 2" xfId="6005" xr:uid="{00000000-0005-0000-0000-0000213D0000}"/>
    <cellStyle name="Normal 2 10 8 2 2" xfId="20889" xr:uid="{00000000-0005-0000-0000-0000223D0000}"/>
    <cellStyle name="Normal 2 10 8 2 2 2" xfId="43532" xr:uid="{00000000-0005-0000-0000-0000233D0000}"/>
    <cellStyle name="Normal 2 10 8 2 3" xfId="13449" xr:uid="{00000000-0005-0000-0000-0000243D0000}"/>
    <cellStyle name="Normal 2 10 8 2 3 2" xfId="36092" xr:uid="{00000000-0005-0000-0000-0000253D0000}"/>
    <cellStyle name="Normal 2 10 8 2 4" xfId="28651" xr:uid="{00000000-0005-0000-0000-0000263D0000}"/>
    <cellStyle name="Normal 2 10 8 3" xfId="17171" xr:uid="{00000000-0005-0000-0000-0000273D0000}"/>
    <cellStyle name="Normal 2 10 8 3 2" xfId="39814" xr:uid="{00000000-0005-0000-0000-0000283D0000}"/>
    <cellStyle name="Normal 2 10 8 4" xfId="9731" xr:uid="{00000000-0005-0000-0000-0000293D0000}"/>
    <cellStyle name="Normal 2 10 8 4 2" xfId="32374" xr:uid="{00000000-0005-0000-0000-00002A3D0000}"/>
    <cellStyle name="Normal 2 10 8 5" xfId="24933" xr:uid="{00000000-0005-0000-0000-00002B3D0000}"/>
    <cellStyle name="Normal 2 10 9" xfId="4158" xr:uid="{00000000-0005-0000-0000-00002C3D0000}"/>
    <cellStyle name="Normal 2 10 9 2" xfId="19042" xr:uid="{00000000-0005-0000-0000-00002D3D0000}"/>
    <cellStyle name="Normal 2 10 9 2 2" xfId="41685" xr:uid="{00000000-0005-0000-0000-00002E3D0000}"/>
    <cellStyle name="Normal 2 10 9 3" xfId="11602" xr:uid="{00000000-0005-0000-0000-00002F3D0000}"/>
    <cellStyle name="Normal 2 10 9 3 2" xfId="34245" xr:uid="{00000000-0005-0000-0000-0000303D0000}"/>
    <cellStyle name="Normal 2 10 9 4" xfId="26804" xr:uid="{00000000-0005-0000-0000-0000313D0000}"/>
    <cellStyle name="Normal 2 11" xfId="417" xr:uid="{00000000-0005-0000-0000-0000323D0000}"/>
    <cellStyle name="Normal 2 11 10" xfId="15325" xr:uid="{00000000-0005-0000-0000-0000333D0000}"/>
    <cellStyle name="Normal 2 11 10 2" xfId="37968" xr:uid="{00000000-0005-0000-0000-0000343D0000}"/>
    <cellStyle name="Normal 2 11 11" xfId="7885" xr:uid="{00000000-0005-0000-0000-0000353D0000}"/>
    <cellStyle name="Normal 2 11 11 2" xfId="30528" xr:uid="{00000000-0005-0000-0000-0000363D0000}"/>
    <cellStyle name="Normal 2 11 12" xfId="23088" xr:uid="{00000000-0005-0000-0000-0000373D0000}"/>
    <cellStyle name="Normal 2 11 2" xfId="446" xr:uid="{00000000-0005-0000-0000-0000383D0000}"/>
    <cellStyle name="Normal 2 11 2 10" xfId="7905" xr:uid="{00000000-0005-0000-0000-0000393D0000}"/>
    <cellStyle name="Normal 2 11 2 10 2" xfId="30548" xr:uid="{00000000-0005-0000-0000-00003A3D0000}"/>
    <cellStyle name="Normal 2 11 2 11" xfId="23108" xr:uid="{00000000-0005-0000-0000-00003B3D0000}"/>
    <cellStyle name="Normal 2 11 2 2" xfId="499" xr:uid="{00000000-0005-0000-0000-00003C3D0000}"/>
    <cellStyle name="Normal 2 11 2 2 10" xfId="23160" xr:uid="{00000000-0005-0000-0000-00003D3D0000}"/>
    <cellStyle name="Normal 2 11 2 2 2" xfId="605" xr:uid="{00000000-0005-0000-0000-00003E3D0000}"/>
    <cellStyle name="Normal 2 11 2 2 2 2" xfId="817" xr:uid="{00000000-0005-0000-0000-00003F3D0000}"/>
    <cellStyle name="Normal 2 11 2 2 2 2 2" xfId="1282" xr:uid="{00000000-0005-0000-0000-0000403D0000}"/>
    <cellStyle name="Normal 2 11 2 2 2 2 2 2" xfId="2210" xr:uid="{00000000-0005-0000-0000-0000413D0000}"/>
    <cellStyle name="Normal 2 11 2 2 2 2 2 2 2" xfId="4060" xr:uid="{00000000-0005-0000-0000-0000423D0000}"/>
    <cellStyle name="Normal 2 11 2 2 2 2 2 2 2 2" xfId="7781" xr:uid="{00000000-0005-0000-0000-0000433D0000}"/>
    <cellStyle name="Normal 2 11 2 2 2 2 2 2 2 2 2" xfId="22665" xr:uid="{00000000-0005-0000-0000-0000443D0000}"/>
    <cellStyle name="Normal 2 11 2 2 2 2 2 2 2 2 2 2" xfId="45308" xr:uid="{00000000-0005-0000-0000-0000453D0000}"/>
    <cellStyle name="Normal 2 11 2 2 2 2 2 2 2 2 3" xfId="15225" xr:uid="{00000000-0005-0000-0000-0000463D0000}"/>
    <cellStyle name="Normal 2 11 2 2 2 2 2 2 2 2 3 2" xfId="37868" xr:uid="{00000000-0005-0000-0000-0000473D0000}"/>
    <cellStyle name="Normal 2 11 2 2 2 2 2 2 2 2 4" xfId="30427" xr:uid="{00000000-0005-0000-0000-0000483D0000}"/>
    <cellStyle name="Normal 2 11 2 2 2 2 2 2 2 3" xfId="18947" xr:uid="{00000000-0005-0000-0000-0000493D0000}"/>
    <cellStyle name="Normal 2 11 2 2 2 2 2 2 2 3 2" xfId="41590" xr:uid="{00000000-0005-0000-0000-00004A3D0000}"/>
    <cellStyle name="Normal 2 11 2 2 2 2 2 2 2 4" xfId="11507" xr:uid="{00000000-0005-0000-0000-00004B3D0000}"/>
    <cellStyle name="Normal 2 11 2 2 2 2 2 2 2 4 2" xfId="34150" xr:uid="{00000000-0005-0000-0000-00004C3D0000}"/>
    <cellStyle name="Normal 2 11 2 2 2 2 2 2 2 5" xfId="26709" xr:uid="{00000000-0005-0000-0000-00004D3D0000}"/>
    <cellStyle name="Normal 2 11 2 2 2 2 2 2 3" xfId="5934" xr:uid="{00000000-0005-0000-0000-00004E3D0000}"/>
    <cellStyle name="Normal 2 11 2 2 2 2 2 2 3 2" xfId="20818" xr:uid="{00000000-0005-0000-0000-00004F3D0000}"/>
    <cellStyle name="Normal 2 11 2 2 2 2 2 2 3 2 2" xfId="43461" xr:uid="{00000000-0005-0000-0000-0000503D0000}"/>
    <cellStyle name="Normal 2 11 2 2 2 2 2 2 3 3" xfId="13378" xr:uid="{00000000-0005-0000-0000-0000513D0000}"/>
    <cellStyle name="Normal 2 11 2 2 2 2 2 2 3 3 2" xfId="36021" xr:uid="{00000000-0005-0000-0000-0000523D0000}"/>
    <cellStyle name="Normal 2 11 2 2 2 2 2 2 3 4" xfId="28580" xr:uid="{00000000-0005-0000-0000-0000533D0000}"/>
    <cellStyle name="Normal 2 11 2 2 2 2 2 2 4" xfId="17100" xr:uid="{00000000-0005-0000-0000-0000543D0000}"/>
    <cellStyle name="Normal 2 11 2 2 2 2 2 2 4 2" xfId="39743" xr:uid="{00000000-0005-0000-0000-0000553D0000}"/>
    <cellStyle name="Normal 2 11 2 2 2 2 2 2 5" xfId="9660" xr:uid="{00000000-0005-0000-0000-0000563D0000}"/>
    <cellStyle name="Normal 2 11 2 2 2 2 2 2 5 2" xfId="32303" xr:uid="{00000000-0005-0000-0000-0000573D0000}"/>
    <cellStyle name="Normal 2 11 2 2 2 2 2 2 6" xfId="24862" xr:uid="{00000000-0005-0000-0000-0000583D0000}"/>
    <cellStyle name="Normal 2 11 2 2 2 2 2 3" xfId="3135" xr:uid="{00000000-0005-0000-0000-0000593D0000}"/>
    <cellStyle name="Normal 2 11 2 2 2 2 2 3 2" xfId="6856" xr:uid="{00000000-0005-0000-0000-00005A3D0000}"/>
    <cellStyle name="Normal 2 11 2 2 2 2 2 3 2 2" xfId="21740" xr:uid="{00000000-0005-0000-0000-00005B3D0000}"/>
    <cellStyle name="Normal 2 11 2 2 2 2 2 3 2 2 2" xfId="44383" xr:uid="{00000000-0005-0000-0000-00005C3D0000}"/>
    <cellStyle name="Normal 2 11 2 2 2 2 2 3 2 3" xfId="14300" xr:uid="{00000000-0005-0000-0000-00005D3D0000}"/>
    <cellStyle name="Normal 2 11 2 2 2 2 2 3 2 3 2" xfId="36943" xr:uid="{00000000-0005-0000-0000-00005E3D0000}"/>
    <cellStyle name="Normal 2 11 2 2 2 2 2 3 2 4" xfId="29502" xr:uid="{00000000-0005-0000-0000-00005F3D0000}"/>
    <cellStyle name="Normal 2 11 2 2 2 2 2 3 3" xfId="18022" xr:uid="{00000000-0005-0000-0000-0000603D0000}"/>
    <cellStyle name="Normal 2 11 2 2 2 2 2 3 3 2" xfId="40665" xr:uid="{00000000-0005-0000-0000-0000613D0000}"/>
    <cellStyle name="Normal 2 11 2 2 2 2 2 3 4" xfId="10582" xr:uid="{00000000-0005-0000-0000-0000623D0000}"/>
    <cellStyle name="Normal 2 11 2 2 2 2 2 3 4 2" xfId="33225" xr:uid="{00000000-0005-0000-0000-0000633D0000}"/>
    <cellStyle name="Normal 2 11 2 2 2 2 2 3 5" xfId="25784" xr:uid="{00000000-0005-0000-0000-0000643D0000}"/>
    <cellStyle name="Normal 2 11 2 2 2 2 2 4" xfId="5009" xr:uid="{00000000-0005-0000-0000-0000653D0000}"/>
    <cellStyle name="Normal 2 11 2 2 2 2 2 4 2" xfId="19893" xr:uid="{00000000-0005-0000-0000-0000663D0000}"/>
    <cellStyle name="Normal 2 11 2 2 2 2 2 4 2 2" xfId="42536" xr:uid="{00000000-0005-0000-0000-0000673D0000}"/>
    <cellStyle name="Normal 2 11 2 2 2 2 2 4 3" xfId="12453" xr:uid="{00000000-0005-0000-0000-0000683D0000}"/>
    <cellStyle name="Normal 2 11 2 2 2 2 2 4 3 2" xfId="35096" xr:uid="{00000000-0005-0000-0000-0000693D0000}"/>
    <cellStyle name="Normal 2 11 2 2 2 2 2 4 4" xfId="27655" xr:uid="{00000000-0005-0000-0000-00006A3D0000}"/>
    <cellStyle name="Normal 2 11 2 2 2 2 2 5" xfId="16175" xr:uid="{00000000-0005-0000-0000-00006B3D0000}"/>
    <cellStyle name="Normal 2 11 2 2 2 2 2 5 2" xfId="38818" xr:uid="{00000000-0005-0000-0000-00006C3D0000}"/>
    <cellStyle name="Normal 2 11 2 2 2 2 2 6" xfId="8735" xr:uid="{00000000-0005-0000-0000-00006D3D0000}"/>
    <cellStyle name="Normal 2 11 2 2 2 2 2 6 2" xfId="31378" xr:uid="{00000000-0005-0000-0000-00006E3D0000}"/>
    <cellStyle name="Normal 2 11 2 2 2 2 2 7" xfId="23937" xr:uid="{00000000-0005-0000-0000-00006F3D0000}"/>
    <cellStyle name="Normal 2 11 2 2 2 2 3" xfId="1748" xr:uid="{00000000-0005-0000-0000-0000703D0000}"/>
    <cellStyle name="Normal 2 11 2 2 2 2 3 2" xfId="3598" xr:uid="{00000000-0005-0000-0000-0000713D0000}"/>
    <cellStyle name="Normal 2 11 2 2 2 2 3 2 2" xfId="7319" xr:uid="{00000000-0005-0000-0000-0000723D0000}"/>
    <cellStyle name="Normal 2 11 2 2 2 2 3 2 2 2" xfId="22203" xr:uid="{00000000-0005-0000-0000-0000733D0000}"/>
    <cellStyle name="Normal 2 11 2 2 2 2 3 2 2 2 2" xfId="44846" xr:uid="{00000000-0005-0000-0000-0000743D0000}"/>
    <cellStyle name="Normal 2 11 2 2 2 2 3 2 2 3" xfId="14763" xr:uid="{00000000-0005-0000-0000-0000753D0000}"/>
    <cellStyle name="Normal 2 11 2 2 2 2 3 2 2 3 2" xfId="37406" xr:uid="{00000000-0005-0000-0000-0000763D0000}"/>
    <cellStyle name="Normal 2 11 2 2 2 2 3 2 2 4" xfId="29965" xr:uid="{00000000-0005-0000-0000-0000773D0000}"/>
    <cellStyle name="Normal 2 11 2 2 2 2 3 2 3" xfId="18485" xr:uid="{00000000-0005-0000-0000-0000783D0000}"/>
    <cellStyle name="Normal 2 11 2 2 2 2 3 2 3 2" xfId="41128" xr:uid="{00000000-0005-0000-0000-0000793D0000}"/>
    <cellStyle name="Normal 2 11 2 2 2 2 3 2 4" xfId="11045" xr:uid="{00000000-0005-0000-0000-00007A3D0000}"/>
    <cellStyle name="Normal 2 11 2 2 2 2 3 2 4 2" xfId="33688" xr:uid="{00000000-0005-0000-0000-00007B3D0000}"/>
    <cellStyle name="Normal 2 11 2 2 2 2 3 2 5" xfId="26247" xr:uid="{00000000-0005-0000-0000-00007C3D0000}"/>
    <cellStyle name="Normal 2 11 2 2 2 2 3 3" xfId="5472" xr:uid="{00000000-0005-0000-0000-00007D3D0000}"/>
    <cellStyle name="Normal 2 11 2 2 2 2 3 3 2" xfId="20356" xr:uid="{00000000-0005-0000-0000-00007E3D0000}"/>
    <cellStyle name="Normal 2 11 2 2 2 2 3 3 2 2" xfId="42999" xr:uid="{00000000-0005-0000-0000-00007F3D0000}"/>
    <cellStyle name="Normal 2 11 2 2 2 2 3 3 3" xfId="12916" xr:uid="{00000000-0005-0000-0000-0000803D0000}"/>
    <cellStyle name="Normal 2 11 2 2 2 2 3 3 3 2" xfId="35559" xr:uid="{00000000-0005-0000-0000-0000813D0000}"/>
    <cellStyle name="Normal 2 11 2 2 2 2 3 3 4" xfId="28118" xr:uid="{00000000-0005-0000-0000-0000823D0000}"/>
    <cellStyle name="Normal 2 11 2 2 2 2 3 4" xfId="16638" xr:uid="{00000000-0005-0000-0000-0000833D0000}"/>
    <cellStyle name="Normal 2 11 2 2 2 2 3 4 2" xfId="39281" xr:uid="{00000000-0005-0000-0000-0000843D0000}"/>
    <cellStyle name="Normal 2 11 2 2 2 2 3 5" xfId="9198" xr:uid="{00000000-0005-0000-0000-0000853D0000}"/>
    <cellStyle name="Normal 2 11 2 2 2 2 3 5 2" xfId="31841" xr:uid="{00000000-0005-0000-0000-0000863D0000}"/>
    <cellStyle name="Normal 2 11 2 2 2 2 3 6" xfId="24400" xr:uid="{00000000-0005-0000-0000-0000873D0000}"/>
    <cellStyle name="Normal 2 11 2 2 2 2 4" xfId="2673" xr:uid="{00000000-0005-0000-0000-0000883D0000}"/>
    <cellStyle name="Normal 2 11 2 2 2 2 4 2" xfId="6394" xr:uid="{00000000-0005-0000-0000-0000893D0000}"/>
    <cellStyle name="Normal 2 11 2 2 2 2 4 2 2" xfId="21278" xr:uid="{00000000-0005-0000-0000-00008A3D0000}"/>
    <cellStyle name="Normal 2 11 2 2 2 2 4 2 2 2" xfId="43921" xr:uid="{00000000-0005-0000-0000-00008B3D0000}"/>
    <cellStyle name="Normal 2 11 2 2 2 2 4 2 3" xfId="13838" xr:uid="{00000000-0005-0000-0000-00008C3D0000}"/>
    <cellStyle name="Normal 2 11 2 2 2 2 4 2 3 2" xfId="36481" xr:uid="{00000000-0005-0000-0000-00008D3D0000}"/>
    <cellStyle name="Normal 2 11 2 2 2 2 4 2 4" xfId="29040" xr:uid="{00000000-0005-0000-0000-00008E3D0000}"/>
    <cellStyle name="Normal 2 11 2 2 2 2 4 3" xfId="17560" xr:uid="{00000000-0005-0000-0000-00008F3D0000}"/>
    <cellStyle name="Normal 2 11 2 2 2 2 4 3 2" xfId="40203" xr:uid="{00000000-0005-0000-0000-0000903D0000}"/>
    <cellStyle name="Normal 2 11 2 2 2 2 4 4" xfId="10120" xr:uid="{00000000-0005-0000-0000-0000913D0000}"/>
    <cellStyle name="Normal 2 11 2 2 2 2 4 4 2" xfId="32763" xr:uid="{00000000-0005-0000-0000-0000923D0000}"/>
    <cellStyle name="Normal 2 11 2 2 2 2 4 5" xfId="25322" xr:uid="{00000000-0005-0000-0000-0000933D0000}"/>
    <cellStyle name="Normal 2 11 2 2 2 2 5" xfId="4547" xr:uid="{00000000-0005-0000-0000-0000943D0000}"/>
    <cellStyle name="Normal 2 11 2 2 2 2 5 2" xfId="19431" xr:uid="{00000000-0005-0000-0000-0000953D0000}"/>
    <cellStyle name="Normal 2 11 2 2 2 2 5 2 2" xfId="42074" xr:uid="{00000000-0005-0000-0000-0000963D0000}"/>
    <cellStyle name="Normal 2 11 2 2 2 2 5 3" xfId="11991" xr:uid="{00000000-0005-0000-0000-0000973D0000}"/>
    <cellStyle name="Normal 2 11 2 2 2 2 5 3 2" xfId="34634" xr:uid="{00000000-0005-0000-0000-0000983D0000}"/>
    <cellStyle name="Normal 2 11 2 2 2 2 5 4" xfId="27193" xr:uid="{00000000-0005-0000-0000-0000993D0000}"/>
    <cellStyle name="Normal 2 11 2 2 2 2 6" xfId="15713" xr:uid="{00000000-0005-0000-0000-00009A3D0000}"/>
    <cellStyle name="Normal 2 11 2 2 2 2 6 2" xfId="38356" xr:uid="{00000000-0005-0000-0000-00009B3D0000}"/>
    <cellStyle name="Normal 2 11 2 2 2 2 7" xfId="8273" xr:uid="{00000000-0005-0000-0000-00009C3D0000}"/>
    <cellStyle name="Normal 2 11 2 2 2 2 7 2" xfId="30916" xr:uid="{00000000-0005-0000-0000-00009D3D0000}"/>
    <cellStyle name="Normal 2 11 2 2 2 2 8" xfId="23475" xr:uid="{00000000-0005-0000-0000-00009E3D0000}"/>
    <cellStyle name="Normal 2 11 2 2 2 3" xfId="1071" xr:uid="{00000000-0005-0000-0000-00009F3D0000}"/>
    <cellStyle name="Normal 2 11 2 2 2 3 2" xfId="1999" xr:uid="{00000000-0005-0000-0000-0000A03D0000}"/>
    <cellStyle name="Normal 2 11 2 2 2 3 2 2" xfId="3849" xr:uid="{00000000-0005-0000-0000-0000A13D0000}"/>
    <cellStyle name="Normal 2 11 2 2 2 3 2 2 2" xfId="7570" xr:uid="{00000000-0005-0000-0000-0000A23D0000}"/>
    <cellStyle name="Normal 2 11 2 2 2 3 2 2 2 2" xfId="22454" xr:uid="{00000000-0005-0000-0000-0000A33D0000}"/>
    <cellStyle name="Normal 2 11 2 2 2 3 2 2 2 2 2" xfId="45097" xr:uid="{00000000-0005-0000-0000-0000A43D0000}"/>
    <cellStyle name="Normal 2 11 2 2 2 3 2 2 2 3" xfId="15014" xr:uid="{00000000-0005-0000-0000-0000A53D0000}"/>
    <cellStyle name="Normal 2 11 2 2 2 3 2 2 2 3 2" xfId="37657" xr:uid="{00000000-0005-0000-0000-0000A63D0000}"/>
    <cellStyle name="Normal 2 11 2 2 2 3 2 2 2 4" xfId="30216" xr:uid="{00000000-0005-0000-0000-0000A73D0000}"/>
    <cellStyle name="Normal 2 11 2 2 2 3 2 2 3" xfId="18736" xr:uid="{00000000-0005-0000-0000-0000A83D0000}"/>
    <cellStyle name="Normal 2 11 2 2 2 3 2 2 3 2" xfId="41379" xr:uid="{00000000-0005-0000-0000-0000A93D0000}"/>
    <cellStyle name="Normal 2 11 2 2 2 3 2 2 4" xfId="11296" xr:uid="{00000000-0005-0000-0000-0000AA3D0000}"/>
    <cellStyle name="Normal 2 11 2 2 2 3 2 2 4 2" xfId="33939" xr:uid="{00000000-0005-0000-0000-0000AB3D0000}"/>
    <cellStyle name="Normal 2 11 2 2 2 3 2 2 5" xfId="26498" xr:uid="{00000000-0005-0000-0000-0000AC3D0000}"/>
    <cellStyle name="Normal 2 11 2 2 2 3 2 3" xfId="5723" xr:uid="{00000000-0005-0000-0000-0000AD3D0000}"/>
    <cellStyle name="Normal 2 11 2 2 2 3 2 3 2" xfId="20607" xr:uid="{00000000-0005-0000-0000-0000AE3D0000}"/>
    <cellStyle name="Normal 2 11 2 2 2 3 2 3 2 2" xfId="43250" xr:uid="{00000000-0005-0000-0000-0000AF3D0000}"/>
    <cellStyle name="Normal 2 11 2 2 2 3 2 3 3" xfId="13167" xr:uid="{00000000-0005-0000-0000-0000B03D0000}"/>
    <cellStyle name="Normal 2 11 2 2 2 3 2 3 3 2" xfId="35810" xr:uid="{00000000-0005-0000-0000-0000B13D0000}"/>
    <cellStyle name="Normal 2 11 2 2 2 3 2 3 4" xfId="28369" xr:uid="{00000000-0005-0000-0000-0000B23D0000}"/>
    <cellStyle name="Normal 2 11 2 2 2 3 2 4" xfId="16889" xr:uid="{00000000-0005-0000-0000-0000B33D0000}"/>
    <cellStyle name="Normal 2 11 2 2 2 3 2 4 2" xfId="39532" xr:uid="{00000000-0005-0000-0000-0000B43D0000}"/>
    <cellStyle name="Normal 2 11 2 2 2 3 2 5" xfId="9449" xr:uid="{00000000-0005-0000-0000-0000B53D0000}"/>
    <cellStyle name="Normal 2 11 2 2 2 3 2 5 2" xfId="32092" xr:uid="{00000000-0005-0000-0000-0000B63D0000}"/>
    <cellStyle name="Normal 2 11 2 2 2 3 2 6" xfId="24651" xr:uid="{00000000-0005-0000-0000-0000B73D0000}"/>
    <cellStyle name="Normal 2 11 2 2 2 3 3" xfId="2924" xr:uid="{00000000-0005-0000-0000-0000B83D0000}"/>
    <cellStyle name="Normal 2 11 2 2 2 3 3 2" xfId="6645" xr:uid="{00000000-0005-0000-0000-0000B93D0000}"/>
    <cellStyle name="Normal 2 11 2 2 2 3 3 2 2" xfId="21529" xr:uid="{00000000-0005-0000-0000-0000BA3D0000}"/>
    <cellStyle name="Normal 2 11 2 2 2 3 3 2 2 2" xfId="44172" xr:uid="{00000000-0005-0000-0000-0000BB3D0000}"/>
    <cellStyle name="Normal 2 11 2 2 2 3 3 2 3" xfId="14089" xr:uid="{00000000-0005-0000-0000-0000BC3D0000}"/>
    <cellStyle name="Normal 2 11 2 2 2 3 3 2 3 2" xfId="36732" xr:uid="{00000000-0005-0000-0000-0000BD3D0000}"/>
    <cellStyle name="Normal 2 11 2 2 2 3 3 2 4" xfId="29291" xr:uid="{00000000-0005-0000-0000-0000BE3D0000}"/>
    <cellStyle name="Normal 2 11 2 2 2 3 3 3" xfId="17811" xr:uid="{00000000-0005-0000-0000-0000BF3D0000}"/>
    <cellStyle name="Normal 2 11 2 2 2 3 3 3 2" xfId="40454" xr:uid="{00000000-0005-0000-0000-0000C03D0000}"/>
    <cellStyle name="Normal 2 11 2 2 2 3 3 4" xfId="10371" xr:uid="{00000000-0005-0000-0000-0000C13D0000}"/>
    <cellStyle name="Normal 2 11 2 2 2 3 3 4 2" xfId="33014" xr:uid="{00000000-0005-0000-0000-0000C23D0000}"/>
    <cellStyle name="Normal 2 11 2 2 2 3 3 5" xfId="25573" xr:uid="{00000000-0005-0000-0000-0000C33D0000}"/>
    <cellStyle name="Normal 2 11 2 2 2 3 4" xfId="4798" xr:uid="{00000000-0005-0000-0000-0000C43D0000}"/>
    <cellStyle name="Normal 2 11 2 2 2 3 4 2" xfId="19682" xr:uid="{00000000-0005-0000-0000-0000C53D0000}"/>
    <cellStyle name="Normal 2 11 2 2 2 3 4 2 2" xfId="42325" xr:uid="{00000000-0005-0000-0000-0000C63D0000}"/>
    <cellStyle name="Normal 2 11 2 2 2 3 4 3" xfId="12242" xr:uid="{00000000-0005-0000-0000-0000C73D0000}"/>
    <cellStyle name="Normal 2 11 2 2 2 3 4 3 2" xfId="34885" xr:uid="{00000000-0005-0000-0000-0000C83D0000}"/>
    <cellStyle name="Normal 2 11 2 2 2 3 4 4" xfId="27444" xr:uid="{00000000-0005-0000-0000-0000C93D0000}"/>
    <cellStyle name="Normal 2 11 2 2 2 3 5" xfId="15964" xr:uid="{00000000-0005-0000-0000-0000CA3D0000}"/>
    <cellStyle name="Normal 2 11 2 2 2 3 5 2" xfId="38607" xr:uid="{00000000-0005-0000-0000-0000CB3D0000}"/>
    <cellStyle name="Normal 2 11 2 2 2 3 6" xfId="8524" xr:uid="{00000000-0005-0000-0000-0000CC3D0000}"/>
    <cellStyle name="Normal 2 11 2 2 2 3 6 2" xfId="31167" xr:uid="{00000000-0005-0000-0000-0000CD3D0000}"/>
    <cellStyle name="Normal 2 11 2 2 2 3 7" xfId="23726" xr:uid="{00000000-0005-0000-0000-0000CE3D0000}"/>
    <cellStyle name="Normal 2 11 2 2 2 4" xfId="1537" xr:uid="{00000000-0005-0000-0000-0000CF3D0000}"/>
    <cellStyle name="Normal 2 11 2 2 2 4 2" xfId="3387" xr:uid="{00000000-0005-0000-0000-0000D03D0000}"/>
    <cellStyle name="Normal 2 11 2 2 2 4 2 2" xfId="7108" xr:uid="{00000000-0005-0000-0000-0000D13D0000}"/>
    <cellStyle name="Normal 2 11 2 2 2 4 2 2 2" xfId="21992" xr:uid="{00000000-0005-0000-0000-0000D23D0000}"/>
    <cellStyle name="Normal 2 11 2 2 2 4 2 2 2 2" xfId="44635" xr:uid="{00000000-0005-0000-0000-0000D33D0000}"/>
    <cellStyle name="Normal 2 11 2 2 2 4 2 2 3" xfId="14552" xr:uid="{00000000-0005-0000-0000-0000D43D0000}"/>
    <cellStyle name="Normal 2 11 2 2 2 4 2 2 3 2" xfId="37195" xr:uid="{00000000-0005-0000-0000-0000D53D0000}"/>
    <cellStyle name="Normal 2 11 2 2 2 4 2 2 4" xfId="29754" xr:uid="{00000000-0005-0000-0000-0000D63D0000}"/>
    <cellStyle name="Normal 2 11 2 2 2 4 2 3" xfId="18274" xr:uid="{00000000-0005-0000-0000-0000D73D0000}"/>
    <cellStyle name="Normal 2 11 2 2 2 4 2 3 2" xfId="40917" xr:uid="{00000000-0005-0000-0000-0000D83D0000}"/>
    <cellStyle name="Normal 2 11 2 2 2 4 2 4" xfId="10834" xr:uid="{00000000-0005-0000-0000-0000D93D0000}"/>
    <cellStyle name="Normal 2 11 2 2 2 4 2 4 2" xfId="33477" xr:uid="{00000000-0005-0000-0000-0000DA3D0000}"/>
    <cellStyle name="Normal 2 11 2 2 2 4 2 5" xfId="26036" xr:uid="{00000000-0005-0000-0000-0000DB3D0000}"/>
    <cellStyle name="Normal 2 11 2 2 2 4 3" xfId="5261" xr:uid="{00000000-0005-0000-0000-0000DC3D0000}"/>
    <cellStyle name="Normal 2 11 2 2 2 4 3 2" xfId="20145" xr:uid="{00000000-0005-0000-0000-0000DD3D0000}"/>
    <cellStyle name="Normal 2 11 2 2 2 4 3 2 2" xfId="42788" xr:uid="{00000000-0005-0000-0000-0000DE3D0000}"/>
    <cellStyle name="Normal 2 11 2 2 2 4 3 3" xfId="12705" xr:uid="{00000000-0005-0000-0000-0000DF3D0000}"/>
    <cellStyle name="Normal 2 11 2 2 2 4 3 3 2" xfId="35348" xr:uid="{00000000-0005-0000-0000-0000E03D0000}"/>
    <cellStyle name="Normal 2 11 2 2 2 4 3 4" xfId="27907" xr:uid="{00000000-0005-0000-0000-0000E13D0000}"/>
    <cellStyle name="Normal 2 11 2 2 2 4 4" xfId="16427" xr:uid="{00000000-0005-0000-0000-0000E23D0000}"/>
    <cellStyle name="Normal 2 11 2 2 2 4 4 2" xfId="39070" xr:uid="{00000000-0005-0000-0000-0000E33D0000}"/>
    <cellStyle name="Normal 2 11 2 2 2 4 5" xfId="8987" xr:uid="{00000000-0005-0000-0000-0000E43D0000}"/>
    <cellStyle name="Normal 2 11 2 2 2 4 5 2" xfId="31630" xr:uid="{00000000-0005-0000-0000-0000E53D0000}"/>
    <cellStyle name="Normal 2 11 2 2 2 4 6" xfId="24189" xr:uid="{00000000-0005-0000-0000-0000E63D0000}"/>
    <cellStyle name="Normal 2 11 2 2 2 5" xfId="2462" xr:uid="{00000000-0005-0000-0000-0000E73D0000}"/>
    <cellStyle name="Normal 2 11 2 2 2 5 2" xfId="6183" xr:uid="{00000000-0005-0000-0000-0000E83D0000}"/>
    <cellStyle name="Normal 2 11 2 2 2 5 2 2" xfId="21067" xr:uid="{00000000-0005-0000-0000-0000E93D0000}"/>
    <cellStyle name="Normal 2 11 2 2 2 5 2 2 2" xfId="43710" xr:uid="{00000000-0005-0000-0000-0000EA3D0000}"/>
    <cellStyle name="Normal 2 11 2 2 2 5 2 3" xfId="13627" xr:uid="{00000000-0005-0000-0000-0000EB3D0000}"/>
    <cellStyle name="Normal 2 11 2 2 2 5 2 3 2" xfId="36270" xr:uid="{00000000-0005-0000-0000-0000EC3D0000}"/>
    <cellStyle name="Normal 2 11 2 2 2 5 2 4" xfId="28829" xr:uid="{00000000-0005-0000-0000-0000ED3D0000}"/>
    <cellStyle name="Normal 2 11 2 2 2 5 3" xfId="17349" xr:uid="{00000000-0005-0000-0000-0000EE3D0000}"/>
    <cellStyle name="Normal 2 11 2 2 2 5 3 2" xfId="39992" xr:uid="{00000000-0005-0000-0000-0000EF3D0000}"/>
    <cellStyle name="Normal 2 11 2 2 2 5 4" xfId="9909" xr:uid="{00000000-0005-0000-0000-0000F03D0000}"/>
    <cellStyle name="Normal 2 11 2 2 2 5 4 2" xfId="32552" xr:uid="{00000000-0005-0000-0000-0000F13D0000}"/>
    <cellStyle name="Normal 2 11 2 2 2 5 5" xfId="25111" xr:uid="{00000000-0005-0000-0000-0000F23D0000}"/>
    <cellStyle name="Normal 2 11 2 2 2 6" xfId="4336" xr:uid="{00000000-0005-0000-0000-0000F33D0000}"/>
    <cellStyle name="Normal 2 11 2 2 2 6 2" xfId="19220" xr:uid="{00000000-0005-0000-0000-0000F43D0000}"/>
    <cellStyle name="Normal 2 11 2 2 2 6 2 2" xfId="41863" xr:uid="{00000000-0005-0000-0000-0000F53D0000}"/>
    <cellStyle name="Normal 2 11 2 2 2 6 3" xfId="11780" xr:uid="{00000000-0005-0000-0000-0000F63D0000}"/>
    <cellStyle name="Normal 2 11 2 2 2 6 3 2" xfId="34423" xr:uid="{00000000-0005-0000-0000-0000F73D0000}"/>
    <cellStyle name="Normal 2 11 2 2 2 6 4" xfId="26982" xr:uid="{00000000-0005-0000-0000-0000F83D0000}"/>
    <cellStyle name="Normal 2 11 2 2 2 7" xfId="15502" xr:uid="{00000000-0005-0000-0000-0000F93D0000}"/>
    <cellStyle name="Normal 2 11 2 2 2 7 2" xfId="38145" xr:uid="{00000000-0005-0000-0000-0000FA3D0000}"/>
    <cellStyle name="Normal 2 11 2 2 2 8" xfId="8062" xr:uid="{00000000-0005-0000-0000-0000FB3D0000}"/>
    <cellStyle name="Normal 2 11 2 2 2 8 2" xfId="30705" xr:uid="{00000000-0005-0000-0000-0000FC3D0000}"/>
    <cellStyle name="Normal 2 11 2 2 2 9" xfId="23265" xr:uid="{00000000-0005-0000-0000-0000FD3D0000}"/>
    <cellStyle name="Normal 2 11 2 2 3" xfId="712" xr:uid="{00000000-0005-0000-0000-0000FE3D0000}"/>
    <cellStyle name="Normal 2 11 2 2 3 2" xfId="1177" xr:uid="{00000000-0005-0000-0000-0000FF3D0000}"/>
    <cellStyle name="Normal 2 11 2 2 3 2 2" xfId="2105" xr:uid="{00000000-0005-0000-0000-0000003E0000}"/>
    <cellStyle name="Normal 2 11 2 2 3 2 2 2" xfId="3955" xr:uid="{00000000-0005-0000-0000-0000013E0000}"/>
    <cellStyle name="Normal 2 11 2 2 3 2 2 2 2" xfId="7676" xr:uid="{00000000-0005-0000-0000-0000023E0000}"/>
    <cellStyle name="Normal 2 11 2 2 3 2 2 2 2 2" xfId="22560" xr:uid="{00000000-0005-0000-0000-0000033E0000}"/>
    <cellStyle name="Normal 2 11 2 2 3 2 2 2 2 2 2" xfId="45203" xr:uid="{00000000-0005-0000-0000-0000043E0000}"/>
    <cellStyle name="Normal 2 11 2 2 3 2 2 2 2 3" xfId="15120" xr:uid="{00000000-0005-0000-0000-0000053E0000}"/>
    <cellStyle name="Normal 2 11 2 2 3 2 2 2 2 3 2" xfId="37763" xr:uid="{00000000-0005-0000-0000-0000063E0000}"/>
    <cellStyle name="Normal 2 11 2 2 3 2 2 2 2 4" xfId="30322" xr:uid="{00000000-0005-0000-0000-0000073E0000}"/>
    <cellStyle name="Normal 2 11 2 2 3 2 2 2 3" xfId="18842" xr:uid="{00000000-0005-0000-0000-0000083E0000}"/>
    <cellStyle name="Normal 2 11 2 2 3 2 2 2 3 2" xfId="41485" xr:uid="{00000000-0005-0000-0000-0000093E0000}"/>
    <cellStyle name="Normal 2 11 2 2 3 2 2 2 4" xfId="11402" xr:uid="{00000000-0005-0000-0000-00000A3E0000}"/>
    <cellStyle name="Normal 2 11 2 2 3 2 2 2 4 2" xfId="34045" xr:uid="{00000000-0005-0000-0000-00000B3E0000}"/>
    <cellStyle name="Normal 2 11 2 2 3 2 2 2 5" xfId="26604" xr:uid="{00000000-0005-0000-0000-00000C3E0000}"/>
    <cellStyle name="Normal 2 11 2 2 3 2 2 3" xfId="5829" xr:uid="{00000000-0005-0000-0000-00000D3E0000}"/>
    <cellStyle name="Normal 2 11 2 2 3 2 2 3 2" xfId="20713" xr:uid="{00000000-0005-0000-0000-00000E3E0000}"/>
    <cellStyle name="Normal 2 11 2 2 3 2 2 3 2 2" xfId="43356" xr:uid="{00000000-0005-0000-0000-00000F3E0000}"/>
    <cellStyle name="Normal 2 11 2 2 3 2 2 3 3" xfId="13273" xr:uid="{00000000-0005-0000-0000-0000103E0000}"/>
    <cellStyle name="Normal 2 11 2 2 3 2 2 3 3 2" xfId="35916" xr:uid="{00000000-0005-0000-0000-0000113E0000}"/>
    <cellStyle name="Normal 2 11 2 2 3 2 2 3 4" xfId="28475" xr:uid="{00000000-0005-0000-0000-0000123E0000}"/>
    <cellStyle name="Normal 2 11 2 2 3 2 2 4" xfId="16995" xr:uid="{00000000-0005-0000-0000-0000133E0000}"/>
    <cellStyle name="Normal 2 11 2 2 3 2 2 4 2" xfId="39638" xr:uid="{00000000-0005-0000-0000-0000143E0000}"/>
    <cellStyle name="Normal 2 11 2 2 3 2 2 5" xfId="9555" xr:uid="{00000000-0005-0000-0000-0000153E0000}"/>
    <cellStyle name="Normal 2 11 2 2 3 2 2 5 2" xfId="32198" xr:uid="{00000000-0005-0000-0000-0000163E0000}"/>
    <cellStyle name="Normal 2 11 2 2 3 2 2 6" xfId="24757" xr:uid="{00000000-0005-0000-0000-0000173E0000}"/>
    <cellStyle name="Normal 2 11 2 2 3 2 3" xfId="3030" xr:uid="{00000000-0005-0000-0000-0000183E0000}"/>
    <cellStyle name="Normal 2 11 2 2 3 2 3 2" xfId="6751" xr:uid="{00000000-0005-0000-0000-0000193E0000}"/>
    <cellStyle name="Normal 2 11 2 2 3 2 3 2 2" xfId="21635" xr:uid="{00000000-0005-0000-0000-00001A3E0000}"/>
    <cellStyle name="Normal 2 11 2 2 3 2 3 2 2 2" xfId="44278" xr:uid="{00000000-0005-0000-0000-00001B3E0000}"/>
    <cellStyle name="Normal 2 11 2 2 3 2 3 2 3" xfId="14195" xr:uid="{00000000-0005-0000-0000-00001C3E0000}"/>
    <cellStyle name="Normal 2 11 2 2 3 2 3 2 3 2" xfId="36838" xr:uid="{00000000-0005-0000-0000-00001D3E0000}"/>
    <cellStyle name="Normal 2 11 2 2 3 2 3 2 4" xfId="29397" xr:uid="{00000000-0005-0000-0000-00001E3E0000}"/>
    <cellStyle name="Normal 2 11 2 2 3 2 3 3" xfId="17917" xr:uid="{00000000-0005-0000-0000-00001F3E0000}"/>
    <cellStyle name="Normal 2 11 2 2 3 2 3 3 2" xfId="40560" xr:uid="{00000000-0005-0000-0000-0000203E0000}"/>
    <cellStyle name="Normal 2 11 2 2 3 2 3 4" xfId="10477" xr:uid="{00000000-0005-0000-0000-0000213E0000}"/>
    <cellStyle name="Normal 2 11 2 2 3 2 3 4 2" xfId="33120" xr:uid="{00000000-0005-0000-0000-0000223E0000}"/>
    <cellStyle name="Normal 2 11 2 2 3 2 3 5" xfId="25679" xr:uid="{00000000-0005-0000-0000-0000233E0000}"/>
    <cellStyle name="Normal 2 11 2 2 3 2 4" xfId="4904" xr:uid="{00000000-0005-0000-0000-0000243E0000}"/>
    <cellStyle name="Normal 2 11 2 2 3 2 4 2" xfId="19788" xr:uid="{00000000-0005-0000-0000-0000253E0000}"/>
    <cellStyle name="Normal 2 11 2 2 3 2 4 2 2" xfId="42431" xr:uid="{00000000-0005-0000-0000-0000263E0000}"/>
    <cellStyle name="Normal 2 11 2 2 3 2 4 3" xfId="12348" xr:uid="{00000000-0005-0000-0000-0000273E0000}"/>
    <cellStyle name="Normal 2 11 2 2 3 2 4 3 2" xfId="34991" xr:uid="{00000000-0005-0000-0000-0000283E0000}"/>
    <cellStyle name="Normal 2 11 2 2 3 2 4 4" xfId="27550" xr:uid="{00000000-0005-0000-0000-0000293E0000}"/>
    <cellStyle name="Normal 2 11 2 2 3 2 5" xfId="16070" xr:uid="{00000000-0005-0000-0000-00002A3E0000}"/>
    <cellStyle name="Normal 2 11 2 2 3 2 5 2" xfId="38713" xr:uid="{00000000-0005-0000-0000-00002B3E0000}"/>
    <cellStyle name="Normal 2 11 2 2 3 2 6" xfId="8630" xr:uid="{00000000-0005-0000-0000-00002C3E0000}"/>
    <cellStyle name="Normal 2 11 2 2 3 2 6 2" xfId="31273" xr:uid="{00000000-0005-0000-0000-00002D3E0000}"/>
    <cellStyle name="Normal 2 11 2 2 3 2 7" xfId="23832" xr:uid="{00000000-0005-0000-0000-00002E3E0000}"/>
    <cellStyle name="Normal 2 11 2 2 3 3" xfId="1643" xr:uid="{00000000-0005-0000-0000-00002F3E0000}"/>
    <cellStyle name="Normal 2 11 2 2 3 3 2" xfId="3493" xr:uid="{00000000-0005-0000-0000-0000303E0000}"/>
    <cellStyle name="Normal 2 11 2 2 3 3 2 2" xfId="7214" xr:uid="{00000000-0005-0000-0000-0000313E0000}"/>
    <cellStyle name="Normal 2 11 2 2 3 3 2 2 2" xfId="22098" xr:uid="{00000000-0005-0000-0000-0000323E0000}"/>
    <cellStyle name="Normal 2 11 2 2 3 3 2 2 2 2" xfId="44741" xr:uid="{00000000-0005-0000-0000-0000333E0000}"/>
    <cellStyle name="Normal 2 11 2 2 3 3 2 2 3" xfId="14658" xr:uid="{00000000-0005-0000-0000-0000343E0000}"/>
    <cellStyle name="Normal 2 11 2 2 3 3 2 2 3 2" xfId="37301" xr:uid="{00000000-0005-0000-0000-0000353E0000}"/>
    <cellStyle name="Normal 2 11 2 2 3 3 2 2 4" xfId="29860" xr:uid="{00000000-0005-0000-0000-0000363E0000}"/>
    <cellStyle name="Normal 2 11 2 2 3 3 2 3" xfId="18380" xr:uid="{00000000-0005-0000-0000-0000373E0000}"/>
    <cellStyle name="Normal 2 11 2 2 3 3 2 3 2" xfId="41023" xr:uid="{00000000-0005-0000-0000-0000383E0000}"/>
    <cellStyle name="Normal 2 11 2 2 3 3 2 4" xfId="10940" xr:uid="{00000000-0005-0000-0000-0000393E0000}"/>
    <cellStyle name="Normal 2 11 2 2 3 3 2 4 2" xfId="33583" xr:uid="{00000000-0005-0000-0000-00003A3E0000}"/>
    <cellStyle name="Normal 2 11 2 2 3 3 2 5" xfId="26142" xr:uid="{00000000-0005-0000-0000-00003B3E0000}"/>
    <cellStyle name="Normal 2 11 2 2 3 3 3" xfId="5367" xr:uid="{00000000-0005-0000-0000-00003C3E0000}"/>
    <cellStyle name="Normal 2 11 2 2 3 3 3 2" xfId="20251" xr:uid="{00000000-0005-0000-0000-00003D3E0000}"/>
    <cellStyle name="Normal 2 11 2 2 3 3 3 2 2" xfId="42894" xr:uid="{00000000-0005-0000-0000-00003E3E0000}"/>
    <cellStyle name="Normal 2 11 2 2 3 3 3 3" xfId="12811" xr:uid="{00000000-0005-0000-0000-00003F3E0000}"/>
    <cellStyle name="Normal 2 11 2 2 3 3 3 3 2" xfId="35454" xr:uid="{00000000-0005-0000-0000-0000403E0000}"/>
    <cellStyle name="Normal 2 11 2 2 3 3 3 4" xfId="28013" xr:uid="{00000000-0005-0000-0000-0000413E0000}"/>
    <cellStyle name="Normal 2 11 2 2 3 3 4" xfId="16533" xr:uid="{00000000-0005-0000-0000-0000423E0000}"/>
    <cellStyle name="Normal 2 11 2 2 3 3 4 2" xfId="39176" xr:uid="{00000000-0005-0000-0000-0000433E0000}"/>
    <cellStyle name="Normal 2 11 2 2 3 3 5" xfId="9093" xr:uid="{00000000-0005-0000-0000-0000443E0000}"/>
    <cellStyle name="Normal 2 11 2 2 3 3 5 2" xfId="31736" xr:uid="{00000000-0005-0000-0000-0000453E0000}"/>
    <cellStyle name="Normal 2 11 2 2 3 3 6" xfId="24295" xr:uid="{00000000-0005-0000-0000-0000463E0000}"/>
    <cellStyle name="Normal 2 11 2 2 3 4" xfId="2568" xr:uid="{00000000-0005-0000-0000-0000473E0000}"/>
    <cellStyle name="Normal 2 11 2 2 3 4 2" xfId="6289" xr:uid="{00000000-0005-0000-0000-0000483E0000}"/>
    <cellStyle name="Normal 2 11 2 2 3 4 2 2" xfId="21173" xr:uid="{00000000-0005-0000-0000-0000493E0000}"/>
    <cellStyle name="Normal 2 11 2 2 3 4 2 2 2" xfId="43816" xr:uid="{00000000-0005-0000-0000-00004A3E0000}"/>
    <cellStyle name="Normal 2 11 2 2 3 4 2 3" xfId="13733" xr:uid="{00000000-0005-0000-0000-00004B3E0000}"/>
    <cellStyle name="Normal 2 11 2 2 3 4 2 3 2" xfId="36376" xr:uid="{00000000-0005-0000-0000-00004C3E0000}"/>
    <cellStyle name="Normal 2 11 2 2 3 4 2 4" xfId="28935" xr:uid="{00000000-0005-0000-0000-00004D3E0000}"/>
    <cellStyle name="Normal 2 11 2 2 3 4 3" xfId="17455" xr:uid="{00000000-0005-0000-0000-00004E3E0000}"/>
    <cellStyle name="Normal 2 11 2 2 3 4 3 2" xfId="40098" xr:uid="{00000000-0005-0000-0000-00004F3E0000}"/>
    <cellStyle name="Normal 2 11 2 2 3 4 4" xfId="10015" xr:uid="{00000000-0005-0000-0000-0000503E0000}"/>
    <cellStyle name="Normal 2 11 2 2 3 4 4 2" xfId="32658" xr:uid="{00000000-0005-0000-0000-0000513E0000}"/>
    <cellStyle name="Normal 2 11 2 2 3 4 5" xfId="25217" xr:uid="{00000000-0005-0000-0000-0000523E0000}"/>
    <cellStyle name="Normal 2 11 2 2 3 5" xfId="4442" xr:uid="{00000000-0005-0000-0000-0000533E0000}"/>
    <cellStyle name="Normal 2 11 2 2 3 5 2" xfId="19326" xr:uid="{00000000-0005-0000-0000-0000543E0000}"/>
    <cellStyle name="Normal 2 11 2 2 3 5 2 2" xfId="41969" xr:uid="{00000000-0005-0000-0000-0000553E0000}"/>
    <cellStyle name="Normal 2 11 2 2 3 5 3" xfId="11886" xr:uid="{00000000-0005-0000-0000-0000563E0000}"/>
    <cellStyle name="Normal 2 11 2 2 3 5 3 2" xfId="34529" xr:uid="{00000000-0005-0000-0000-0000573E0000}"/>
    <cellStyle name="Normal 2 11 2 2 3 5 4" xfId="27088" xr:uid="{00000000-0005-0000-0000-0000583E0000}"/>
    <cellStyle name="Normal 2 11 2 2 3 6" xfId="15608" xr:uid="{00000000-0005-0000-0000-0000593E0000}"/>
    <cellStyle name="Normal 2 11 2 2 3 6 2" xfId="38251" xr:uid="{00000000-0005-0000-0000-00005A3E0000}"/>
    <cellStyle name="Normal 2 11 2 2 3 7" xfId="8168" xr:uid="{00000000-0005-0000-0000-00005B3E0000}"/>
    <cellStyle name="Normal 2 11 2 2 3 7 2" xfId="30811" xr:uid="{00000000-0005-0000-0000-00005C3E0000}"/>
    <cellStyle name="Normal 2 11 2 2 3 8" xfId="23370" xr:uid="{00000000-0005-0000-0000-00005D3E0000}"/>
    <cellStyle name="Normal 2 11 2 2 4" xfId="966" xr:uid="{00000000-0005-0000-0000-00005E3E0000}"/>
    <cellStyle name="Normal 2 11 2 2 4 2" xfId="1894" xr:uid="{00000000-0005-0000-0000-00005F3E0000}"/>
    <cellStyle name="Normal 2 11 2 2 4 2 2" xfId="3744" xr:uid="{00000000-0005-0000-0000-0000603E0000}"/>
    <cellStyle name="Normal 2 11 2 2 4 2 2 2" xfId="7465" xr:uid="{00000000-0005-0000-0000-0000613E0000}"/>
    <cellStyle name="Normal 2 11 2 2 4 2 2 2 2" xfId="22349" xr:uid="{00000000-0005-0000-0000-0000623E0000}"/>
    <cellStyle name="Normal 2 11 2 2 4 2 2 2 2 2" xfId="44992" xr:uid="{00000000-0005-0000-0000-0000633E0000}"/>
    <cellStyle name="Normal 2 11 2 2 4 2 2 2 3" xfId="14909" xr:uid="{00000000-0005-0000-0000-0000643E0000}"/>
    <cellStyle name="Normal 2 11 2 2 4 2 2 2 3 2" xfId="37552" xr:uid="{00000000-0005-0000-0000-0000653E0000}"/>
    <cellStyle name="Normal 2 11 2 2 4 2 2 2 4" xfId="30111" xr:uid="{00000000-0005-0000-0000-0000663E0000}"/>
    <cellStyle name="Normal 2 11 2 2 4 2 2 3" xfId="18631" xr:uid="{00000000-0005-0000-0000-0000673E0000}"/>
    <cellStyle name="Normal 2 11 2 2 4 2 2 3 2" xfId="41274" xr:uid="{00000000-0005-0000-0000-0000683E0000}"/>
    <cellStyle name="Normal 2 11 2 2 4 2 2 4" xfId="11191" xr:uid="{00000000-0005-0000-0000-0000693E0000}"/>
    <cellStyle name="Normal 2 11 2 2 4 2 2 4 2" xfId="33834" xr:uid="{00000000-0005-0000-0000-00006A3E0000}"/>
    <cellStyle name="Normal 2 11 2 2 4 2 2 5" xfId="26393" xr:uid="{00000000-0005-0000-0000-00006B3E0000}"/>
    <cellStyle name="Normal 2 11 2 2 4 2 3" xfId="5618" xr:uid="{00000000-0005-0000-0000-00006C3E0000}"/>
    <cellStyle name="Normal 2 11 2 2 4 2 3 2" xfId="20502" xr:uid="{00000000-0005-0000-0000-00006D3E0000}"/>
    <cellStyle name="Normal 2 11 2 2 4 2 3 2 2" xfId="43145" xr:uid="{00000000-0005-0000-0000-00006E3E0000}"/>
    <cellStyle name="Normal 2 11 2 2 4 2 3 3" xfId="13062" xr:uid="{00000000-0005-0000-0000-00006F3E0000}"/>
    <cellStyle name="Normal 2 11 2 2 4 2 3 3 2" xfId="35705" xr:uid="{00000000-0005-0000-0000-0000703E0000}"/>
    <cellStyle name="Normal 2 11 2 2 4 2 3 4" xfId="28264" xr:uid="{00000000-0005-0000-0000-0000713E0000}"/>
    <cellStyle name="Normal 2 11 2 2 4 2 4" xfId="16784" xr:uid="{00000000-0005-0000-0000-0000723E0000}"/>
    <cellStyle name="Normal 2 11 2 2 4 2 4 2" xfId="39427" xr:uid="{00000000-0005-0000-0000-0000733E0000}"/>
    <cellStyle name="Normal 2 11 2 2 4 2 5" xfId="9344" xr:uid="{00000000-0005-0000-0000-0000743E0000}"/>
    <cellStyle name="Normal 2 11 2 2 4 2 5 2" xfId="31987" xr:uid="{00000000-0005-0000-0000-0000753E0000}"/>
    <cellStyle name="Normal 2 11 2 2 4 2 6" xfId="24546" xr:uid="{00000000-0005-0000-0000-0000763E0000}"/>
    <cellStyle name="Normal 2 11 2 2 4 3" xfId="2819" xr:uid="{00000000-0005-0000-0000-0000773E0000}"/>
    <cellStyle name="Normal 2 11 2 2 4 3 2" xfId="6540" xr:uid="{00000000-0005-0000-0000-0000783E0000}"/>
    <cellStyle name="Normal 2 11 2 2 4 3 2 2" xfId="21424" xr:uid="{00000000-0005-0000-0000-0000793E0000}"/>
    <cellStyle name="Normal 2 11 2 2 4 3 2 2 2" xfId="44067" xr:uid="{00000000-0005-0000-0000-00007A3E0000}"/>
    <cellStyle name="Normal 2 11 2 2 4 3 2 3" xfId="13984" xr:uid="{00000000-0005-0000-0000-00007B3E0000}"/>
    <cellStyle name="Normal 2 11 2 2 4 3 2 3 2" xfId="36627" xr:uid="{00000000-0005-0000-0000-00007C3E0000}"/>
    <cellStyle name="Normal 2 11 2 2 4 3 2 4" xfId="29186" xr:uid="{00000000-0005-0000-0000-00007D3E0000}"/>
    <cellStyle name="Normal 2 11 2 2 4 3 3" xfId="17706" xr:uid="{00000000-0005-0000-0000-00007E3E0000}"/>
    <cellStyle name="Normal 2 11 2 2 4 3 3 2" xfId="40349" xr:uid="{00000000-0005-0000-0000-00007F3E0000}"/>
    <cellStyle name="Normal 2 11 2 2 4 3 4" xfId="10266" xr:uid="{00000000-0005-0000-0000-0000803E0000}"/>
    <cellStyle name="Normal 2 11 2 2 4 3 4 2" xfId="32909" xr:uid="{00000000-0005-0000-0000-0000813E0000}"/>
    <cellStyle name="Normal 2 11 2 2 4 3 5" xfId="25468" xr:uid="{00000000-0005-0000-0000-0000823E0000}"/>
    <cellStyle name="Normal 2 11 2 2 4 4" xfId="4693" xr:uid="{00000000-0005-0000-0000-0000833E0000}"/>
    <cellStyle name="Normal 2 11 2 2 4 4 2" xfId="19577" xr:uid="{00000000-0005-0000-0000-0000843E0000}"/>
    <cellStyle name="Normal 2 11 2 2 4 4 2 2" xfId="42220" xr:uid="{00000000-0005-0000-0000-0000853E0000}"/>
    <cellStyle name="Normal 2 11 2 2 4 4 3" xfId="12137" xr:uid="{00000000-0005-0000-0000-0000863E0000}"/>
    <cellStyle name="Normal 2 11 2 2 4 4 3 2" xfId="34780" xr:uid="{00000000-0005-0000-0000-0000873E0000}"/>
    <cellStyle name="Normal 2 11 2 2 4 4 4" xfId="27339" xr:uid="{00000000-0005-0000-0000-0000883E0000}"/>
    <cellStyle name="Normal 2 11 2 2 4 5" xfId="15859" xr:uid="{00000000-0005-0000-0000-0000893E0000}"/>
    <cellStyle name="Normal 2 11 2 2 4 5 2" xfId="38502" xr:uid="{00000000-0005-0000-0000-00008A3E0000}"/>
    <cellStyle name="Normal 2 11 2 2 4 6" xfId="8419" xr:uid="{00000000-0005-0000-0000-00008B3E0000}"/>
    <cellStyle name="Normal 2 11 2 2 4 6 2" xfId="31062" xr:uid="{00000000-0005-0000-0000-00008C3E0000}"/>
    <cellStyle name="Normal 2 11 2 2 4 7" xfId="23621" xr:uid="{00000000-0005-0000-0000-00008D3E0000}"/>
    <cellStyle name="Normal 2 11 2 2 5" xfId="1432" xr:uid="{00000000-0005-0000-0000-00008E3E0000}"/>
    <cellStyle name="Normal 2 11 2 2 5 2" xfId="3282" xr:uid="{00000000-0005-0000-0000-00008F3E0000}"/>
    <cellStyle name="Normal 2 11 2 2 5 2 2" xfId="7003" xr:uid="{00000000-0005-0000-0000-0000903E0000}"/>
    <cellStyle name="Normal 2 11 2 2 5 2 2 2" xfId="21887" xr:uid="{00000000-0005-0000-0000-0000913E0000}"/>
    <cellStyle name="Normal 2 11 2 2 5 2 2 2 2" xfId="44530" xr:uid="{00000000-0005-0000-0000-0000923E0000}"/>
    <cellStyle name="Normal 2 11 2 2 5 2 2 3" xfId="14447" xr:uid="{00000000-0005-0000-0000-0000933E0000}"/>
    <cellStyle name="Normal 2 11 2 2 5 2 2 3 2" xfId="37090" xr:uid="{00000000-0005-0000-0000-0000943E0000}"/>
    <cellStyle name="Normal 2 11 2 2 5 2 2 4" xfId="29649" xr:uid="{00000000-0005-0000-0000-0000953E0000}"/>
    <cellStyle name="Normal 2 11 2 2 5 2 3" xfId="18169" xr:uid="{00000000-0005-0000-0000-0000963E0000}"/>
    <cellStyle name="Normal 2 11 2 2 5 2 3 2" xfId="40812" xr:uid="{00000000-0005-0000-0000-0000973E0000}"/>
    <cellStyle name="Normal 2 11 2 2 5 2 4" xfId="10729" xr:uid="{00000000-0005-0000-0000-0000983E0000}"/>
    <cellStyle name="Normal 2 11 2 2 5 2 4 2" xfId="33372" xr:uid="{00000000-0005-0000-0000-0000993E0000}"/>
    <cellStyle name="Normal 2 11 2 2 5 2 5" xfId="25931" xr:uid="{00000000-0005-0000-0000-00009A3E0000}"/>
    <cellStyle name="Normal 2 11 2 2 5 3" xfId="5156" xr:uid="{00000000-0005-0000-0000-00009B3E0000}"/>
    <cellStyle name="Normal 2 11 2 2 5 3 2" xfId="20040" xr:uid="{00000000-0005-0000-0000-00009C3E0000}"/>
    <cellStyle name="Normal 2 11 2 2 5 3 2 2" xfId="42683" xr:uid="{00000000-0005-0000-0000-00009D3E0000}"/>
    <cellStyle name="Normal 2 11 2 2 5 3 3" xfId="12600" xr:uid="{00000000-0005-0000-0000-00009E3E0000}"/>
    <cellStyle name="Normal 2 11 2 2 5 3 3 2" xfId="35243" xr:uid="{00000000-0005-0000-0000-00009F3E0000}"/>
    <cellStyle name="Normal 2 11 2 2 5 3 4" xfId="27802" xr:uid="{00000000-0005-0000-0000-0000A03E0000}"/>
    <cellStyle name="Normal 2 11 2 2 5 4" xfId="16322" xr:uid="{00000000-0005-0000-0000-0000A13E0000}"/>
    <cellStyle name="Normal 2 11 2 2 5 4 2" xfId="38965" xr:uid="{00000000-0005-0000-0000-0000A23E0000}"/>
    <cellStyle name="Normal 2 11 2 2 5 5" xfId="8882" xr:uid="{00000000-0005-0000-0000-0000A33E0000}"/>
    <cellStyle name="Normal 2 11 2 2 5 5 2" xfId="31525" xr:uid="{00000000-0005-0000-0000-0000A43E0000}"/>
    <cellStyle name="Normal 2 11 2 2 5 6" xfId="24084" xr:uid="{00000000-0005-0000-0000-0000A53E0000}"/>
    <cellStyle name="Normal 2 11 2 2 6" xfId="2357" xr:uid="{00000000-0005-0000-0000-0000A63E0000}"/>
    <cellStyle name="Normal 2 11 2 2 6 2" xfId="6078" xr:uid="{00000000-0005-0000-0000-0000A73E0000}"/>
    <cellStyle name="Normal 2 11 2 2 6 2 2" xfId="20962" xr:uid="{00000000-0005-0000-0000-0000A83E0000}"/>
    <cellStyle name="Normal 2 11 2 2 6 2 2 2" xfId="43605" xr:uid="{00000000-0005-0000-0000-0000A93E0000}"/>
    <cellStyle name="Normal 2 11 2 2 6 2 3" xfId="13522" xr:uid="{00000000-0005-0000-0000-0000AA3E0000}"/>
    <cellStyle name="Normal 2 11 2 2 6 2 3 2" xfId="36165" xr:uid="{00000000-0005-0000-0000-0000AB3E0000}"/>
    <cellStyle name="Normal 2 11 2 2 6 2 4" xfId="28724" xr:uid="{00000000-0005-0000-0000-0000AC3E0000}"/>
    <cellStyle name="Normal 2 11 2 2 6 3" xfId="17244" xr:uid="{00000000-0005-0000-0000-0000AD3E0000}"/>
    <cellStyle name="Normal 2 11 2 2 6 3 2" xfId="39887" xr:uid="{00000000-0005-0000-0000-0000AE3E0000}"/>
    <cellStyle name="Normal 2 11 2 2 6 4" xfId="9804" xr:uid="{00000000-0005-0000-0000-0000AF3E0000}"/>
    <cellStyle name="Normal 2 11 2 2 6 4 2" xfId="32447" xr:uid="{00000000-0005-0000-0000-0000B03E0000}"/>
    <cellStyle name="Normal 2 11 2 2 6 5" xfId="25006" xr:uid="{00000000-0005-0000-0000-0000B13E0000}"/>
    <cellStyle name="Normal 2 11 2 2 7" xfId="4231" xr:uid="{00000000-0005-0000-0000-0000B23E0000}"/>
    <cellStyle name="Normal 2 11 2 2 7 2" xfId="19115" xr:uid="{00000000-0005-0000-0000-0000B33E0000}"/>
    <cellStyle name="Normal 2 11 2 2 7 2 2" xfId="41758" xr:uid="{00000000-0005-0000-0000-0000B43E0000}"/>
    <cellStyle name="Normal 2 11 2 2 7 3" xfId="11675" xr:uid="{00000000-0005-0000-0000-0000B53E0000}"/>
    <cellStyle name="Normal 2 11 2 2 7 3 2" xfId="34318" xr:uid="{00000000-0005-0000-0000-0000B63E0000}"/>
    <cellStyle name="Normal 2 11 2 2 7 4" xfId="26877" xr:uid="{00000000-0005-0000-0000-0000B73E0000}"/>
    <cellStyle name="Normal 2 11 2 2 8" xfId="15397" xr:uid="{00000000-0005-0000-0000-0000B83E0000}"/>
    <cellStyle name="Normal 2 11 2 2 8 2" xfId="38040" xr:uid="{00000000-0005-0000-0000-0000B93E0000}"/>
    <cellStyle name="Normal 2 11 2 2 9" xfId="7957" xr:uid="{00000000-0005-0000-0000-0000BA3E0000}"/>
    <cellStyle name="Normal 2 11 2 2 9 2" xfId="30600" xr:uid="{00000000-0005-0000-0000-0000BB3E0000}"/>
    <cellStyle name="Normal 2 11 2 3" xfId="553" xr:uid="{00000000-0005-0000-0000-0000BC3E0000}"/>
    <cellStyle name="Normal 2 11 2 3 2" xfId="765" xr:uid="{00000000-0005-0000-0000-0000BD3E0000}"/>
    <cellStyle name="Normal 2 11 2 3 2 2" xfId="1230" xr:uid="{00000000-0005-0000-0000-0000BE3E0000}"/>
    <cellStyle name="Normal 2 11 2 3 2 2 2" xfId="2158" xr:uid="{00000000-0005-0000-0000-0000BF3E0000}"/>
    <cellStyle name="Normal 2 11 2 3 2 2 2 2" xfId="4008" xr:uid="{00000000-0005-0000-0000-0000C03E0000}"/>
    <cellStyle name="Normal 2 11 2 3 2 2 2 2 2" xfId="7729" xr:uid="{00000000-0005-0000-0000-0000C13E0000}"/>
    <cellStyle name="Normal 2 11 2 3 2 2 2 2 2 2" xfId="22613" xr:uid="{00000000-0005-0000-0000-0000C23E0000}"/>
    <cellStyle name="Normal 2 11 2 3 2 2 2 2 2 2 2" xfId="45256" xr:uid="{00000000-0005-0000-0000-0000C33E0000}"/>
    <cellStyle name="Normal 2 11 2 3 2 2 2 2 2 3" xfId="15173" xr:uid="{00000000-0005-0000-0000-0000C43E0000}"/>
    <cellStyle name="Normal 2 11 2 3 2 2 2 2 2 3 2" xfId="37816" xr:uid="{00000000-0005-0000-0000-0000C53E0000}"/>
    <cellStyle name="Normal 2 11 2 3 2 2 2 2 2 4" xfId="30375" xr:uid="{00000000-0005-0000-0000-0000C63E0000}"/>
    <cellStyle name="Normal 2 11 2 3 2 2 2 2 3" xfId="18895" xr:uid="{00000000-0005-0000-0000-0000C73E0000}"/>
    <cellStyle name="Normal 2 11 2 3 2 2 2 2 3 2" xfId="41538" xr:uid="{00000000-0005-0000-0000-0000C83E0000}"/>
    <cellStyle name="Normal 2 11 2 3 2 2 2 2 4" xfId="11455" xr:uid="{00000000-0005-0000-0000-0000C93E0000}"/>
    <cellStyle name="Normal 2 11 2 3 2 2 2 2 4 2" xfId="34098" xr:uid="{00000000-0005-0000-0000-0000CA3E0000}"/>
    <cellStyle name="Normal 2 11 2 3 2 2 2 2 5" xfId="26657" xr:uid="{00000000-0005-0000-0000-0000CB3E0000}"/>
    <cellStyle name="Normal 2 11 2 3 2 2 2 3" xfId="5882" xr:uid="{00000000-0005-0000-0000-0000CC3E0000}"/>
    <cellStyle name="Normal 2 11 2 3 2 2 2 3 2" xfId="20766" xr:uid="{00000000-0005-0000-0000-0000CD3E0000}"/>
    <cellStyle name="Normal 2 11 2 3 2 2 2 3 2 2" xfId="43409" xr:uid="{00000000-0005-0000-0000-0000CE3E0000}"/>
    <cellStyle name="Normal 2 11 2 3 2 2 2 3 3" xfId="13326" xr:uid="{00000000-0005-0000-0000-0000CF3E0000}"/>
    <cellStyle name="Normal 2 11 2 3 2 2 2 3 3 2" xfId="35969" xr:uid="{00000000-0005-0000-0000-0000D03E0000}"/>
    <cellStyle name="Normal 2 11 2 3 2 2 2 3 4" xfId="28528" xr:uid="{00000000-0005-0000-0000-0000D13E0000}"/>
    <cellStyle name="Normal 2 11 2 3 2 2 2 4" xfId="17048" xr:uid="{00000000-0005-0000-0000-0000D23E0000}"/>
    <cellStyle name="Normal 2 11 2 3 2 2 2 4 2" xfId="39691" xr:uid="{00000000-0005-0000-0000-0000D33E0000}"/>
    <cellStyle name="Normal 2 11 2 3 2 2 2 5" xfId="9608" xr:uid="{00000000-0005-0000-0000-0000D43E0000}"/>
    <cellStyle name="Normal 2 11 2 3 2 2 2 5 2" xfId="32251" xr:uid="{00000000-0005-0000-0000-0000D53E0000}"/>
    <cellStyle name="Normal 2 11 2 3 2 2 2 6" xfId="24810" xr:uid="{00000000-0005-0000-0000-0000D63E0000}"/>
    <cellStyle name="Normal 2 11 2 3 2 2 3" xfId="3083" xr:uid="{00000000-0005-0000-0000-0000D73E0000}"/>
    <cellStyle name="Normal 2 11 2 3 2 2 3 2" xfId="6804" xr:uid="{00000000-0005-0000-0000-0000D83E0000}"/>
    <cellStyle name="Normal 2 11 2 3 2 2 3 2 2" xfId="21688" xr:uid="{00000000-0005-0000-0000-0000D93E0000}"/>
    <cellStyle name="Normal 2 11 2 3 2 2 3 2 2 2" xfId="44331" xr:uid="{00000000-0005-0000-0000-0000DA3E0000}"/>
    <cellStyle name="Normal 2 11 2 3 2 2 3 2 3" xfId="14248" xr:uid="{00000000-0005-0000-0000-0000DB3E0000}"/>
    <cellStyle name="Normal 2 11 2 3 2 2 3 2 3 2" xfId="36891" xr:uid="{00000000-0005-0000-0000-0000DC3E0000}"/>
    <cellStyle name="Normal 2 11 2 3 2 2 3 2 4" xfId="29450" xr:uid="{00000000-0005-0000-0000-0000DD3E0000}"/>
    <cellStyle name="Normal 2 11 2 3 2 2 3 3" xfId="17970" xr:uid="{00000000-0005-0000-0000-0000DE3E0000}"/>
    <cellStyle name="Normal 2 11 2 3 2 2 3 3 2" xfId="40613" xr:uid="{00000000-0005-0000-0000-0000DF3E0000}"/>
    <cellStyle name="Normal 2 11 2 3 2 2 3 4" xfId="10530" xr:uid="{00000000-0005-0000-0000-0000E03E0000}"/>
    <cellStyle name="Normal 2 11 2 3 2 2 3 4 2" xfId="33173" xr:uid="{00000000-0005-0000-0000-0000E13E0000}"/>
    <cellStyle name="Normal 2 11 2 3 2 2 3 5" xfId="25732" xr:uid="{00000000-0005-0000-0000-0000E23E0000}"/>
    <cellStyle name="Normal 2 11 2 3 2 2 4" xfId="4957" xr:uid="{00000000-0005-0000-0000-0000E33E0000}"/>
    <cellStyle name="Normal 2 11 2 3 2 2 4 2" xfId="19841" xr:uid="{00000000-0005-0000-0000-0000E43E0000}"/>
    <cellStyle name="Normal 2 11 2 3 2 2 4 2 2" xfId="42484" xr:uid="{00000000-0005-0000-0000-0000E53E0000}"/>
    <cellStyle name="Normal 2 11 2 3 2 2 4 3" xfId="12401" xr:uid="{00000000-0005-0000-0000-0000E63E0000}"/>
    <cellStyle name="Normal 2 11 2 3 2 2 4 3 2" xfId="35044" xr:uid="{00000000-0005-0000-0000-0000E73E0000}"/>
    <cellStyle name="Normal 2 11 2 3 2 2 4 4" xfId="27603" xr:uid="{00000000-0005-0000-0000-0000E83E0000}"/>
    <cellStyle name="Normal 2 11 2 3 2 2 5" xfId="16123" xr:uid="{00000000-0005-0000-0000-0000E93E0000}"/>
    <cellStyle name="Normal 2 11 2 3 2 2 5 2" xfId="38766" xr:uid="{00000000-0005-0000-0000-0000EA3E0000}"/>
    <cellStyle name="Normal 2 11 2 3 2 2 6" xfId="8683" xr:uid="{00000000-0005-0000-0000-0000EB3E0000}"/>
    <cellStyle name="Normal 2 11 2 3 2 2 6 2" xfId="31326" xr:uid="{00000000-0005-0000-0000-0000EC3E0000}"/>
    <cellStyle name="Normal 2 11 2 3 2 2 7" xfId="23885" xr:uid="{00000000-0005-0000-0000-0000ED3E0000}"/>
    <cellStyle name="Normal 2 11 2 3 2 3" xfId="1696" xr:uid="{00000000-0005-0000-0000-0000EE3E0000}"/>
    <cellStyle name="Normal 2 11 2 3 2 3 2" xfId="3546" xr:uid="{00000000-0005-0000-0000-0000EF3E0000}"/>
    <cellStyle name="Normal 2 11 2 3 2 3 2 2" xfId="7267" xr:uid="{00000000-0005-0000-0000-0000F03E0000}"/>
    <cellStyle name="Normal 2 11 2 3 2 3 2 2 2" xfId="22151" xr:uid="{00000000-0005-0000-0000-0000F13E0000}"/>
    <cellStyle name="Normal 2 11 2 3 2 3 2 2 2 2" xfId="44794" xr:uid="{00000000-0005-0000-0000-0000F23E0000}"/>
    <cellStyle name="Normal 2 11 2 3 2 3 2 2 3" xfId="14711" xr:uid="{00000000-0005-0000-0000-0000F33E0000}"/>
    <cellStyle name="Normal 2 11 2 3 2 3 2 2 3 2" xfId="37354" xr:uid="{00000000-0005-0000-0000-0000F43E0000}"/>
    <cellStyle name="Normal 2 11 2 3 2 3 2 2 4" xfId="29913" xr:uid="{00000000-0005-0000-0000-0000F53E0000}"/>
    <cellStyle name="Normal 2 11 2 3 2 3 2 3" xfId="18433" xr:uid="{00000000-0005-0000-0000-0000F63E0000}"/>
    <cellStyle name="Normal 2 11 2 3 2 3 2 3 2" xfId="41076" xr:uid="{00000000-0005-0000-0000-0000F73E0000}"/>
    <cellStyle name="Normal 2 11 2 3 2 3 2 4" xfId="10993" xr:uid="{00000000-0005-0000-0000-0000F83E0000}"/>
    <cellStyle name="Normal 2 11 2 3 2 3 2 4 2" xfId="33636" xr:uid="{00000000-0005-0000-0000-0000F93E0000}"/>
    <cellStyle name="Normal 2 11 2 3 2 3 2 5" xfId="26195" xr:uid="{00000000-0005-0000-0000-0000FA3E0000}"/>
    <cellStyle name="Normal 2 11 2 3 2 3 3" xfId="5420" xr:uid="{00000000-0005-0000-0000-0000FB3E0000}"/>
    <cellStyle name="Normal 2 11 2 3 2 3 3 2" xfId="20304" xr:uid="{00000000-0005-0000-0000-0000FC3E0000}"/>
    <cellStyle name="Normal 2 11 2 3 2 3 3 2 2" xfId="42947" xr:uid="{00000000-0005-0000-0000-0000FD3E0000}"/>
    <cellStyle name="Normal 2 11 2 3 2 3 3 3" xfId="12864" xr:uid="{00000000-0005-0000-0000-0000FE3E0000}"/>
    <cellStyle name="Normal 2 11 2 3 2 3 3 3 2" xfId="35507" xr:uid="{00000000-0005-0000-0000-0000FF3E0000}"/>
    <cellStyle name="Normal 2 11 2 3 2 3 3 4" xfId="28066" xr:uid="{00000000-0005-0000-0000-0000003F0000}"/>
    <cellStyle name="Normal 2 11 2 3 2 3 4" xfId="16586" xr:uid="{00000000-0005-0000-0000-0000013F0000}"/>
    <cellStyle name="Normal 2 11 2 3 2 3 4 2" xfId="39229" xr:uid="{00000000-0005-0000-0000-0000023F0000}"/>
    <cellStyle name="Normal 2 11 2 3 2 3 5" xfId="9146" xr:uid="{00000000-0005-0000-0000-0000033F0000}"/>
    <cellStyle name="Normal 2 11 2 3 2 3 5 2" xfId="31789" xr:uid="{00000000-0005-0000-0000-0000043F0000}"/>
    <cellStyle name="Normal 2 11 2 3 2 3 6" xfId="24348" xr:uid="{00000000-0005-0000-0000-0000053F0000}"/>
    <cellStyle name="Normal 2 11 2 3 2 4" xfId="2621" xr:uid="{00000000-0005-0000-0000-0000063F0000}"/>
    <cellStyle name="Normal 2 11 2 3 2 4 2" xfId="6342" xr:uid="{00000000-0005-0000-0000-0000073F0000}"/>
    <cellStyle name="Normal 2 11 2 3 2 4 2 2" xfId="21226" xr:uid="{00000000-0005-0000-0000-0000083F0000}"/>
    <cellStyle name="Normal 2 11 2 3 2 4 2 2 2" xfId="43869" xr:uid="{00000000-0005-0000-0000-0000093F0000}"/>
    <cellStyle name="Normal 2 11 2 3 2 4 2 3" xfId="13786" xr:uid="{00000000-0005-0000-0000-00000A3F0000}"/>
    <cellStyle name="Normal 2 11 2 3 2 4 2 3 2" xfId="36429" xr:uid="{00000000-0005-0000-0000-00000B3F0000}"/>
    <cellStyle name="Normal 2 11 2 3 2 4 2 4" xfId="28988" xr:uid="{00000000-0005-0000-0000-00000C3F0000}"/>
    <cellStyle name="Normal 2 11 2 3 2 4 3" xfId="17508" xr:uid="{00000000-0005-0000-0000-00000D3F0000}"/>
    <cellStyle name="Normal 2 11 2 3 2 4 3 2" xfId="40151" xr:uid="{00000000-0005-0000-0000-00000E3F0000}"/>
    <cellStyle name="Normal 2 11 2 3 2 4 4" xfId="10068" xr:uid="{00000000-0005-0000-0000-00000F3F0000}"/>
    <cellStyle name="Normal 2 11 2 3 2 4 4 2" xfId="32711" xr:uid="{00000000-0005-0000-0000-0000103F0000}"/>
    <cellStyle name="Normal 2 11 2 3 2 4 5" xfId="25270" xr:uid="{00000000-0005-0000-0000-0000113F0000}"/>
    <cellStyle name="Normal 2 11 2 3 2 5" xfId="4495" xr:uid="{00000000-0005-0000-0000-0000123F0000}"/>
    <cellStyle name="Normal 2 11 2 3 2 5 2" xfId="19379" xr:uid="{00000000-0005-0000-0000-0000133F0000}"/>
    <cellStyle name="Normal 2 11 2 3 2 5 2 2" xfId="42022" xr:uid="{00000000-0005-0000-0000-0000143F0000}"/>
    <cellStyle name="Normal 2 11 2 3 2 5 3" xfId="11939" xr:uid="{00000000-0005-0000-0000-0000153F0000}"/>
    <cellStyle name="Normal 2 11 2 3 2 5 3 2" xfId="34582" xr:uid="{00000000-0005-0000-0000-0000163F0000}"/>
    <cellStyle name="Normal 2 11 2 3 2 5 4" xfId="27141" xr:uid="{00000000-0005-0000-0000-0000173F0000}"/>
    <cellStyle name="Normal 2 11 2 3 2 6" xfId="15661" xr:uid="{00000000-0005-0000-0000-0000183F0000}"/>
    <cellStyle name="Normal 2 11 2 3 2 6 2" xfId="38304" xr:uid="{00000000-0005-0000-0000-0000193F0000}"/>
    <cellStyle name="Normal 2 11 2 3 2 7" xfId="8221" xr:uid="{00000000-0005-0000-0000-00001A3F0000}"/>
    <cellStyle name="Normal 2 11 2 3 2 7 2" xfId="30864" xr:uid="{00000000-0005-0000-0000-00001B3F0000}"/>
    <cellStyle name="Normal 2 11 2 3 2 8" xfId="23423" xr:uid="{00000000-0005-0000-0000-00001C3F0000}"/>
    <cellStyle name="Normal 2 11 2 3 3" xfId="1019" xr:uid="{00000000-0005-0000-0000-00001D3F0000}"/>
    <cellStyle name="Normal 2 11 2 3 3 2" xfId="1947" xr:uid="{00000000-0005-0000-0000-00001E3F0000}"/>
    <cellStyle name="Normal 2 11 2 3 3 2 2" xfId="3797" xr:uid="{00000000-0005-0000-0000-00001F3F0000}"/>
    <cellStyle name="Normal 2 11 2 3 3 2 2 2" xfId="7518" xr:uid="{00000000-0005-0000-0000-0000203F0000}"/>
    <cellStyle name="Normal 2 11 2 3 3 2 2 2 2" xfId="22402" xr:uid="{00000000-0005-0000-0000-0000213F0000}"/>
    <cellStyle name="Normal 2 11 2 3 3 2 2 2 2 2" xfId="45045" xr:uid="{00000000-0005-0000-0000-0000223F0000}"/>
    <cellStyle name="Normal 2 11 2 3 3 2 2 2 3" xfId="14962" xr:uid="{00000000-0005-0000-0000-0000233F0000}"/>
    <cellStyle name="Normal 2 11 2 3 3 2 2 2 3 2" xfId="37605" xr:uid="{00000000-0005-0000-0000-0000243F0000}"/>
    <cellStyle name="Normal 2 11 2 3 3 2 2 2 4" xfId="30164" xr:uid="{00000000-0005-0000-0000-0000253F0000}"/>
    <cellStyle name="Normal 2 11 2 3 3 2 2 3" xfId="18684" xr:uid="{00000000-0005-0000-0000-0000263F0000}"/>
    <cellStyle name="Normal 2 11 2 3 3 2 2 3 2" xfId="41327" xr:uid="{00000000-0005-0000-0000-0000273F0000}"/>
    <cellStyle name="Normal 2 11 2 3 3 2 2 4" xfId="11244" xr:uid="{00000000-0005-0000-0000-0000283F0000}"/>
    <cellStyle name="Normal 2 11 2 3 3 2 2 4 2" xfId="33887" xr:uid="{00000000-0005-0000-0000-0000293F0000}"/>
    <cellStyle name="Normal 2 11 2 3 3 2 2 5" xfId="26446" xr:uid="{00000000-0005-0000-0000-00002A3F0000}"/>
    <cellStyle name="Normal 2 11 2 3 3 2 3" xfId="5671" xr:uid="{00000000-0005-0000-0000-00002B3F0000}"/>
    <cellStyle name="Normal 2 11 2 3 3 2 3 2" xfId="20555" xr:uid="{00000000-0005-0000-0000-00002C3F0000}"/>
    <cellStyle name="Normal 2 11 2 3 3 2 3 2 2" xfId="43198" xr:uid="{00000000-0005-0000-0000-00002D3F0000}"/>
    <cellStyle name="Normal 2 11 2 3 3 2 3 3" xfId="13115" xr:uid="{00000000-0005-0000-0000-00002E3F0000}"/>
    <cellStyle name="Normal 2 11 2 3 3 2 3 3 2" xfId="35758" xr:uid="{00000000-0005-0000-0000-00002F3F0000}"/>
    <cellStyle name="Normal 2 11 2 3 3 2 3 4" xfId="28317" xr:uid="{00000000-0005-0000-0000-0000303F0000}"/>
    <cellStyle name="Normal 2 11 2 3 3 2 4" xfId="16837" xr:uid="{00000000-0005-0000-0000-0000313F0000}"/>
    <cellStyle name="Normal 2 11 2 3 3 2 4 2" xfId="39480" xr:uid="{00000000-0005-0000-0000-0000323F0000}"/>
    <cellStyle name="Normal 2 11 2 3 3 2 5" xfId="9397" xr:uid="{00000000-0005-0000-0000-0000333F0000}"/>
    <cellStyle name="Normal 2 11 2 3 3 2 5 2" xfId="32040" xr:uid="{00000000-0005-0000-0000-0000343F0000}"/>
    <cellStyle name="Normal 2 11 2 3 3 2 6" xfId="24599" xr:uid="{00000000-0005-0000-0000-0000353F0000}"/>
    <cellStyle name="Normal 2 11 2 3 3 3" xfId="2872" xr:uid="{00000000-0005-0000-0000-0000363F0000}"/>
    <cellStyle name="Normal 2 11 2 3 3 3 2" xfId="6593" xr:uid="{00000000-0005-0000-0000-0000373F0000}"/>
    <cellStyle name="Normal 2 11 2 3 3 3 2 2" xfId="21477" xr:uid="{00000000-0005-0000-0000-0000383F0000}"/>
    <cellStyle name="Normal 2 11 2 3 3 3 2 2 2" xfId="44120" xr:uid="{00000000-0005-0000-0000-0000393F0000}"/>
    <cellStyle name="Normal 2 11 2 3 3 3 2 3" xfId="14037" xr:uid="{00000000-0005-0000-0000-00003A3F0000}"/>
    <cellStyle name="Normal 2 11 2 3 3 3 2 3 2" xfId="36680" xr:uid="{00000000-0005-0000-0000-00003B3F0000}"/>
    <cellStyle name="Normal 2 11 2 3 3 3 2 4" xfId="29239" xr:uid="{00000000-0005-0000-0000-00003C3F0000}"/>
    <cellStyle name="Normal 2 11 2 3 3 3 3" xfId="17759" xr:uid="{00000000-0005-0000-0000-00003D3F0000}"/>
    <cellStyle name="Normal 2 11 2 3 3 3 3 2" xfId="40402" xr:uid="{00000000-0005-0000-0000-00003E3F0000}"/>
    <cellStyle name="Normal 2 11 2 3 3 3 4" xfId="10319" xr:uid="{00000000-0005-0000-0000-00003F3F0000}"/>
    <cellStyle name="Normal 2 11 2 3 3 3 4 2" xfId="32962" xr:uid="{00000000-0005-0000-0000-0000403F0000}"/>
    <cellStyle name="Normal 2 11 2 3 3 3 5" xfId="25521" xr:uid="{00000000-0005-0000-0000-0000413F0000}"/>
    <cellStyle name="Normal 2 11 2 3 3 4" xfId="4746" xr:uid="{00000000-0005-0000-0000-0000423F0000}"/>
    <cellStyle name="Normal 2 11 2 3 3 4 2" xfId="19630" xr:uid="{00000000-0005-0000-0000-0000433F0000}"/>
    <cellStyle name="Normal 2 11 2 3 3 4 2 2" xfId="42273" xr:uid="{00000000-0005-0000-0000-0000443F0000}"/>
    <cellStyle name="Normal 2 11 2 3 3 4 3" xfId="12190" xr:uid="{00000000-0005-0000-0000-0000453F0000}"/>
    <cellStyle name="Normal 2 11 2 3 3 4 3 2" xfId="34833" xr:uid="{00000000-0005-0000-0000-0000463F0000}"/>
    <cellStyle name="Normal 2 11 2 3 3 4 4" xfId="27392" xr:uid="{00000000-0005-0000-0000-0000473F0000}"/>
    <cellStyle name="Normal 2 11 2 3 3 5" xfId="15912" xr:uid="{00000000-0005-0000-0000-0000483F0000}"/>
    <cellStyle name="Normal 2 11 2 3 3 5 2" xfId="38555" xr:uid="{00000000-0005-0000-0000-0000493F0000}"/>
    <cellStyle name="Normal 2 11 2 3 3 6" xfId="8472" xr:uid="{00000000-0005-0000-0000-00004A3F0000}"/>
    <cellStyle name="Normal 2 11 2 3 3 6 2" xfId="31115" xr:uid="{00000000-0005-0000-0000-00004B3F0000}"/>
    <cellStyle name="Normal 2 11 2 3 3 7" xfId="23674" xr:uid="{00000000-0005-0000-0000-00004C3F0000}"/>
    <cellStyle name="Normal 2 11 2 3 4" xfId="1485" xr:uid="{00000000-0005-0000-0000-00004D3F0000}"/>
    <cellStyle name="Normal 2 11 2 3 4 2" xfId="3335" xr:uid="{00000000-0005-0000-0000-00004E3F0000}"/>
    <cellStyle name="Normal 2 11 2 3 4 2 2" xfId="7056" xr:uid="{00000000-0005-0000-0000-00004F3F0000}"/>
    <cellStyle name="Normal 2 11 2 3 4 2 2 2" xfId="21940" xr:uid="{00000000-0005-0000-0000-0000503F0000}"/>
    <cellStyle name="Normal 2 11 2 3 4 2 2 2 2" xfId="44583" xr:uid="{00000000-0005-0000-0000-0000513F0000}"/>
    <cellStyle name="Normal 2 11 2 3 4 2 2 3" xfId="14500" xr:uid="{00000000-0005-0000-0000-0000523F0000}"/>
    <cellStyle name="Normal 2 11 2 3 4 2 2 3 2" xfId="37143" xr:uid="{00000000-0005-0000-0000-0000533F0000}"/>
    <cellStyle name="Normal 2 11 2 3 4 2 2 4" xfId="29702" xr:uid="{00000000-0005-0000-0000-0000543F0000}"/>
    <cellStyle name="Normal 2 11 2 3 4 2 3" xfId="18222" xr:uid="{00000000-0005-0000-0000-0000553F0000}"/>
    <cellStyle name="Normal 2 11 2 3 4 2 3 2" xfId="40865" xr:uid="{00000000-0005-0000-0000-0000563F0000}"/>
    <cellStyle name="Normal 2 11 2 3 4 2 4" xfId="10782" xr:uid="{00000000-0005-0000-0000-0000573F0000}"/>
    <cellStyle name="Normal 2 11 2 3 4 2 4 2" xfId="33425" xr:uid="{00000000-0005-0000-0000-0000583F0000}"/>
    <cellStyle name="Normal 2 11 2 3 4 2 5" xfId="25984" xr:uid="{00000000-0005-0000-0000-0000593F0000}"/>
    <cellStyle name="Normal 2 11 2 3 4 3" xfId="5209" xr:uid="{00000000-0005-0000-0000-00005A3F0000}"/>
    <cellStyle name="Normal 2 11 2 3 4 3 2" xfId="20093" xr:uid="{00000000-0005-0000-0000-00005B3F0000}"/>
    <cellStyle name="Normal 2 11 2 3 4 3 2 2" xfId="42736" xr:uid="{00000000-0005-0000-0000-00005C3F0000}"/>
    <cellStyle name="Normal 2 11 2 3 4 3 3" xfId="12653" xr:uid="{00000000-0005-0000-0000-00005D3F0000}"/>
    <cellStyle name="Normal 2 11 2 3 4 3 3 2" xfId="35296" xr:uid="{00000000-0005-0000-0000-00005E3F0000}"/>
    <cellStyle name="Normal 2 11 2 3 4 3 4" xfId="27855" xr:uid="{00000000-0005-0000-0000-00005F3F0000}"/>
    <cellStyle name="Normal 2 11 2 3 4 4" xfId="16375" xr:uid="{00000000-0005-0000-0000-0000603F0000}"/>
    <cellStyle name="Normal 2 11 2 3 4 4 2" xfId="39018" xr:uid="{00000000-0005-0000-0000-0000613F0000}"/>
    <cellStyle name="Normal 2 11 2 3 4 5" xfId="8935" xr:uid="{00000000-0005-0000-0000-0000623F0000}"/>
    <cellStyle name="Normal 2 11 2 3 4 5 2" xfId="31578" xr:uid="{00000000-0005-0000-0000-0000633F0000}"/>
    <cellStyle name="Normal 2 11 2 3 4 6" xfId="24137" xr:uid="{00000000-0005-0000-0000-0000643F0000}"/>
    <cellStyle name="Normal 2 11 2 3 5" xfId="2410" xr:uid="{00000000-0005-0000-0000-0000653F0000}"/>
    <cellStyle name="Normal 2 11 2 3 5 2" xfId="6131" xr:uid="{00000000-0005-0000-0000-0000663F0000}"/>
    <cellStyle name="Normal 2 11 2 3 5 2 2" xfId="21015" xr:uid="{00000000-0005-0000-0000-0000673F0000}"/>
    <cellStyle name="Normal 2 11 2 3 5 2 2 2" xfId="43658" xr:uid="{00000000-0005-0000-0000-0000683F0000}"/>
    <cellStyle name="Normal 2 11 2 3 5 2 3" xfId="13575" xr:uid="{00000000-0005-0000-0000-0000693F0000}"/>
    <cellStyle name="Normal 2 11 2 3 5 2 3 2" xfId="36218" xr:uid="{00000000-0005-0000-0000-00006A3F0000}"/>
    <cellStyle name="Normal 2 11 2 3 5 2 4" xfId="28777" xr:uid="{00000000-0005-0000-0000-00006B3F0000}"/>
    <cellStyle name="Normal 2 11 2 3 5 3" xfId="17297" xr:uid="{00000000-0005-0000-0000-00006C3F0000}"/>
    <cellStyle name="Normal 2 11 2 3 5 3 2" xfId="39940" xr:uid="{00000000-0005-0000-0000-00006D3F0000}"/>
    <cellStyle name="Normal 2 11 2 3 5 4" xfId="9857" xr:uid="{00000000-0005-0000-0000-00006E3F0000}"/>
    <cellStyle name="Normal 2 11 2 3 5 4 2" xfId="32500" xr:uid="{00000000-0005-0000-0000-00006F3F0000}"/>
    <cellStyle name="Normal 2 11 2 3 5 5" xfId="25059" xr:uid="{00000000-0005-0000-0000-0000703F0000}"/>
    <cellStyle name="Normal 2 11 2 3 6" xfId="4284" xr:uid="{00000000-0005-0000-0000-0000713F0000}"/>
    <cellStyle name="Normal 2 11 2 3 6 2" xfId="19168" xr:uid="{00000000-0005-0000-0000-0000723F0000}"/>
    <cellStyle name="Normal 2 11 2 3 6 2 2" xfId="41811" xr:uid="{00000000-0005-0000-0000-0000733F0000}"/>
    <cellStyle name="Normal 2 11 2 3 6 3" xfId="11728" xr:uid="{00000000-0005-0000-0000-0000743F0000}"/>
    <cellStyle name="Normal 2 11 2 3 6 3 2" xfId="34371" xr:uid="{00000000-0005-0000-0000-0000753F0000}"/>
    <cellStyle name="Normal 2 11 2 3 6 4" xfId="26930" xr:uid="{00000000-0005-0000-0000-0000763F0000}"/>
    <cellStyle name="Normal 2 11 2 3 7" xfId="15450" xr:uid="{00000000-0005-0000-0000-0000773F0000}"/>
    <cellStyle name="Normal 2 11 2 3 7 2" xfId="38093" xr:uid="{00000000-0005-0000-0000-0000783F0000}"/>
    <cellStyle name="Normal 2 11 2 3 8" xfId="8010" xr:uid="{00000000-0005-0000-0000-0000793F0000}"/>
    <cellStyle name="Normal 2 11 2 3 8 2" xfId="30653" xr:uid="{00000000-0005-0000-0000-00007A3F0000}"/>
    <cellStyle name="Normal 2 11 2 3 9" xfId="23213" xr:uid="{00000000-0005-0000-0000-00007B3F0000}"/>
    <cellStyle name="Normal 2 11 2 4" xfId="660" xr:uid="{00000000-0005-0000-0000-00007C3F0000}"/>
    <cellStyle name="Normal 2 11 2 4 2" xfId="1125" xr:uid="{00000000-0005-0000-0000-00007D3F0000}"/>
    <cellStyle name="Normal 2 11 2 4 2 2" xfId="2053" xr:uid="{00000000-0005-0000-0000-00007E3F0000}"/>
    <cellStyle name="Normal 2 11 2 4 2 2 2" xfId="3903" xr:uid="{00000000-0005-0000-0000-00007F3F0000}"/>
    <cellStyle name="Normal 2 11 2 4 2 2 2 2" xfId="7624" xr:uid="{00000000-0005-0000-0000-0000803F0000}"/>
    <cellStyle name="Normal 2 11 2 4 2 2 2 2 2" xfId="22508" xr:uid="{00000000-0005-0000-0000-0000813F0000}"/>
    <cellStyle name="Normal 2 11 2 4 2 2 2 2 2 2" xfId="45151" xr:uid="{00000000-0005-0000-0000-0000823F0000}"/>
    <cellStyle name="Normal 2 11 2 4 2 2 2 2 3" xfId="15068" xr:uid="{00000000-0005-0000-0000-0000833F0000}"/>
    <cellStyle name="Normal 2 11 2 4 2 2 2 2 3 2" xfId="37711" xr:uid="{00000000-0005-0000-0000-0000843F0000}"/>
    <cellStyle name="Normal 2 11 2 4 2 2 2 2 4" xfId="30270" xr:uid="{00000000-0005-0000-0000-0000853F0000}"/>
    <cellStyle name="Normal 2 11 2 4 2 2 2 3" xfId="18790" xr:uid="{00000000-0005-0000-0000-0000863F0000}"/>
    <cellStyle name="Normal 2 11 2 4 2 2 2 3 2" xfId="41433" xr:uid="{00000000-0005-0000-0000-0000873F0000}"/>
    <cellStyle name="Normal 2 11 2 4 2 2 2 4" xfId="11350" xr:uid="{00000000-0005-0000-0000-0000883F0000}"/>
    <cellStyle name="Normal 2 11 2 4 2 2 2 4 2" xfId="33993" xr:uid="{00000000-0005-0000-0000-0000893F0000}"/>
    <cellStyle name="Normal 2 11 2 4 2 2 2 5" xfId="26552" xr:uid="{00000000-0005-0000-0000-00008A3F0000}"/>
    <cellStyle name="Normal 2 11 2 4 2 2 3" xfId="5777" xr:uid="{00000000-0005-0000-0000-00008B3F0000}"/>
    <cellStyle name="Normal 2 11 2 4 2 2 3 2" xfId="20661" xr:uid="{00000000-0005-0000-0000-00008C3F0000}"/>
    <cellStyle name="Normal 2 11 2 4 2 2 3 2 2" xfId="43304" xr:uid="{00000000-0005-0000-0000-00008D3F0000}"/>
    <cellStyle name="Normal 2 11 2 4 2 2 3 3" xfId="13221" xr:uid="{00000000-0005-0000-0000-00008E3F0000}"/>
    <cellStyle name="Normal 2 11 2 4 2 2 3 3 2" xfId="35864" xr:uid="{00000000-0005-0000-0000-00008F3F0000}"/>
    <cellStyle name="Normal 2 11 2 4 2 2 3 4" xfId="28423" xr:uid="{00000000-0005-0000-0000-0000903F0000}"/>
    <cellStyle name="Normal 2 11 2 4 2 2 4" xfId="16943" xr:uid="{00000000-0005-0000-0000-0000913F0000}"/>
    <cellStyle name="Normal 2 11 2 4 2 2 4 2" xfId="39586" xr:uid="{00000000-0005-0000-0000-0000923F0000}"/>
    <cellStyle name="Normal 2 11 2 4 2 2 5" xfId="9503" xr:uid="{00000000-0005-0000-0000-0000933F0000}"/>
    <cellStyle name="Normal 2 11 2 4 2 2 5 2" xfId="32146" xr:uid="{00000000-0005-0000-0000-0000943F0000}"/>
    <cellStyle name="Normal 2 11 2 4 2 2 6" xfId="24705" xr:uid="{00000000-0005-0000-0000-0000953F0000}"/>
    <cellStyle name="Normal 2 11 2 4 2 3" xfId="2978" xr:uid="{00000000-0005-0000-0000-0000963F0000}"/>
    <cellStyle name="Normal 2 11 2 4 2 3 2" xfId="6699" xr:uid="{00000000-0005-0000-0000-0000973F0000}"/>
    <cellStyle name="Normal 2 11 2 4 2 3 2 2" xfId="21583" xr:uid="{00000000-0005-0000-0000-0000983F0000}"/>
    <cellStyle name="Normal 2 11 2 4 2 3 2 2 2" xfId="44226" xr:uid="{00000000-0005-0000-0000-0000993F0000}"/>
    <cellStyle name="Normal 2 11 2 4 2 3 2 3" xfId="14143" xr:uid="{00000000-0005-0000-0000-00009A3F0000}"/>
    <cellStyle name="Normal 2 11 2 4 2 3 2 3 2" xfId="36786" xr:uid="{00000000-0005-0000-0000-00009B3F0000}"/>
    <cellStyle name="Normal 2 11 2 4 2 3 2 4" xfId="29345" xr:uid="{00000000-0005-0000-0000-00009C3F0000}"/>
    <cellStyle name="Normal 2 11 2 4 2 3 3" xfId="17865" xr:uid="{00000000-0005-0000-0000-00009D3F0000}"/>
    <cellStyle name="Normal 2 11 2 4 2 3 3 2" xfId="40508" xr:uid="{00000000-0005-0000-0000-00009E3F0000}"/>
    <cellStyle name="Normal 2 11 2 4 2 3 4" xfId="10425" xr:uid="{00000000-0005-0000-0000-00009F3F0000}"/>
    <cellStyle name="Normal 2 11 2 4 2 3 4 2" xfId="33068" xr:uid="{00000000-0005-0000-0000-0000A03F0000}"/>
    <cellStyle name="Normal 2 11 2 4 2 3 5" xfId="25627" xr:uid="{00000000-0005-0000-0000-0000A13F0000}"/>
    <cellStyle name="Normal 2 11 2 4 2 4" xfId="4852" xr:uid="{00000000-0005-0000-0000-0000A23F0000}"/>
    <cellStyle name="Normal 2 11 2 4 2 4 2" xfId="19736" xr:uid="{00000000-0005-0000-0000-0000A33F0000}"/>
    <cellStyle name="Normal 2 11 2 4 2 4 2 2" xfId="42379" xr:uid="{00000000-0005-0000-0000-0000A43F0000}"/>
    <cellStyle name="Normal 2 11 2 4 2 4 3" xfId="12296" xr:uid="{00000000-0005-0000-0000-0000A53F0000}"/>
    <cellStyle name="Normal 2 11 2 4 2 4 3 2" xfId="34939" xr:uid="{00000000-0005-0000-0000-0000A63F0000}"/>
    <cellStyle name="Normal 2 11 2 4 2 4 4" xfId="27498" xr:uid="{00000000-0005-0000-0000-0000A73F0000}"/>
    <cellStyle name="Normal 2 11 2 4 2 5" xfId="16018" xr:uid="{00000000-0005-0000-0000-0000A83F0000}"/>
    <cellStyle name="Normal 2 11 2 4 2 5 2" xfId="38661" xr:uid="{00000000-0005-0000-0000-0000A93F0000}"/>
    <cellStyle name="Normal 2 11 2 4 2 6" xfId="8578" xr:uid="{00000000-0005-0000-0000-0000AA3F0000}"/>
    <cellStyle name="Normal 2 11 2 4 2 6 2" xfId="31221" xr:uid="{00000000-0005-0000-0000-0000AB3F0000}"/>
    <cellStyle name="Normal 2 11 2 4 2 7" xfId="23780" xr:uid="{00000000-0005-0000-0000-0000AC3F0000}"/>
    <cellStyle name="Normal 2 11 2 4 3" xfId="1591" xr:uid="{00000000-0005-0000-0000-0000AD3F0000}"/>
    <cellStyle name="Normal 2 11 2 4 3 2" xfId="3441" xr:uid="{00000000-0005-0000-0000-0000AE3F0000}"/>
    <cellStyle name="Normal 2 11 2 4 3 2 2" xfId="7162" xr:uid="{00000000-0005-0000-0000-0000AF3F0000}"/>
    <cellStyle name="Normal 2 11 2 4 3 2 2 2" xfId="22046" xr:uid="{00000000-0005-0000-0000-0000B03F0000}"/>
    <cellStyle name="Normal 2 11 2 4 3 2 2 2 2" xfId="44689" xr:uid="{00000000-0005-0000-0000-0000B13F0000}"/>
    <cellStyle name="Normal 2 11 2 4 3 2 2 3" xfId="14606" xr:uid="{00000000-0005-0000-0000-0000B23F0000}"/>
    <cellStyle name="Normal 2 11 2 4 3 2 2 3 2" xfId="37249" xr:uid="{00000000-0005-0000-0000-0000B33F0000}"/>
    <cellStyle name="Normal 2 11 2 4 3 2 2 4" xfId="29808" xr:uid="{00000000-0005-0000-0000-0000B43F0000}"/>
    <cellStyle name="Normal 2 11 2 4 3 2 3" xfId="18328" xr:uid="{00000000-0005-0000-0000-0000B53F0000}"/>
    <cellStyle name="Normal 2 11 2 4 3 2 3 2" xfId="40971" xr:uid="{00000000-0005-0000-0000-0000B63F0000}"/>
    <cellStyle name="Normal 2 11 2 4 3 2 4" xfId="10888" xr:uid="{00000000-0005-0000-0000-0000B73F0000}"/>
    <cellStyle name="Normal 2 11 2 4 3 2 4 2" xfId="33531" xr:uid="{00000000-0005-0000-0000-0000B83F0000}"/>
    <cellStyle name="Normal 2 11 2 4 3 2 5" xfId="26090" xr:uid="{00000000-0005-0000-0000-0000B93F0000}"/>
    <cellStyle name="Normal 2 11 2 4 3 3" xfId="5315" xr:uid="{00000000-0005-0000-0000-0000BA3F0000}"/>
    <cellStyle name="Normal 2 11 2 4 3 3 2" xfId="20199" xr:uid="{00000000-0005-0000-0000-0000BB3F0000}"/>
    <cellStyle name="Normal 2 11 2 4 3 3 2 2" xfId="42842" xr:uid="{00000000-0005-0000-0000-0000BC3F0000}"/>
    <cellStyle name="Normal 2 11 2 4 3 3 3" xfId="12759" xr:uid="{00000000-0005-0000-0000-0000BD3F0000}"/>
    <cellStyle name="Normal 2 11 2 4 3 3 3 2" xfId="35402" xr:uid="{00000000-0005-0000-0000-0000BE3F0000}"/>
    <cellStyle name="Normal 2 11 2 4 3 3 4" xfId="27961" xr:uid="{00000000-0005-0000-0000-0000BF3F0000}"/>
    <cellStyle name="Normal 2 11 2 4 3 4" xfId="16481" xr:uid="{00000000-0005-0000-0000-0000C03F0000}"/>
    <cellStyle name="Normal 2 11 2 4 3 4 2" xfId="39124" xr:uid="{00000000-0005-0000-0000-0000C13F0000}"/>
    <cellStyle name="Normal 2 11 2 4 3 5" xfId="9041" xr:uid="{00000000-0005-0000-0000-0000C23F0000}"/>
    <cellStyle name="Normal 2 11 2 4 3 5 2" xfId="31684" xr:uid="{00000000-0005-0000-0000-0000C33F0000}"/>
    <cellStyle name="Normal 2 11 2 4 3 6" xfId="24243" xr:uid="{00000000-0005-0000-0000-0000C43F0000}"/>
    <cellStyle name="Normal 2 11 2 4 4" xfId="2516" xr:uid="{00000000-0005-0000-0000-0000C53F0000}"/>
    <cellStyle name="Normal 2 11 2 4 4 2" xfId="6237" xr:uid="{00000000-0005-0000-0000-0000C63F0000}"/>
    <cellStyle name="Normal 2 11 2 4 4 2 2" xfId="21121" xr:uid="{00000000-0005-0000-0000-0000C73F0000}"/>
    <cellStyle name="Normal 2 11 2 4 4 2 2 2" xfId="43764" xr:uid="{00000000-0005-0000-0000-0000C83F0000}"/>
    <cellStyle name="Normal 2 11 2 4 4 2 3" xfId="13681" xr:uid="{00000000-0005-0000-0000-0000C93F0000}"/>
    <cellStyle name="Normal 2 11 2 4 4 2 3 2" xfId="36324" xr:uid="{00000000-0005-0000-0000-0000CA3F0000}"/>
    <cellStyle name="Normal 2 11 2 4 4 2 4" xfId="28883" xr:uid="{00000000-0005-0000-0000-0000CB3F0000}"/>
    <cellStyle name="Normal 2 11 2 4 4 3" xfId="17403" xr:uid="{00000000-0005-0000-0000-0000CC3F0000}"/>
    <cellStyle name="Normal 2 11 2 4 4 3 2" xfId="40046" xr:uid="{00000000-0005-0000-0000-0000CD3F0000}"/>
    <cellStyle name="Normal 2 11 2 4 4 4" xfId="9963" xr:uid="{00000000-0005-0000-0000-0000CE3F0000}"/>
    <cellStyle name="Normal 2 11 2 4 4 4 2" xfId="32606" xr:uid="{00000000-0005-0000-0000-0000CF3F0000}"/>
    <cellStyle name="Normal 2 11 2 4 4 5" xfId="25165" xr:uid="{00000000-0005-0000-0000-0000D03F0000}"/>
    <cellStyle name="Normal 2 11 2 4 5" xfId="4390" xr:uid="{00000000-0005-0000-0000-0000D13F0000}"/>
    <cellStyle name="Normal 2 11 2 4 5 2" xfId="19274" xr:uid="{00000000-0005-0000-0000-0000D23F0000}"/>
    <cellStyle name="Normal 2 11 2 4 5 2 2" xfId="41917" xr:uid="{00000000-0005-0000-0000-0000D33F0000}"/>
    <cellStyle name="Normal 2 11 2 4 5 3" xfId="11834" xr:uid="{00000000-0005-0000-0000-0000D43F0000}"/>
    <cellStyle name="Normal 2 11 2 4 5 3 2" xfId="34477" xr:uid="{00000000-0005-0000-0000-0000D53F0000}"/>
    <cellStyle name="Normal 2 11 2 4 5 4" xfId="27036" xr:uid="{00000000-0005-0000-0000-0000D63F0000}"/>
    <cellStyle name="Normal 2 11 2 4 6" xfId="15556" xr:uid="{00000000-0005-0000-0000-0000D73F0000}"/>
    <cellStyle name="Normal 2 11 2 4 6 2" xfId="38199" xr:uid="{00000000-0005-0000-0000-0000D83F0000}"/>
    <cellStyle name="Normal 2 11 2 4 7" xfId="8116" xr:uid="{00000000-0005-0000-0000-0000D93F0000}"/>
    <cellStyle name="Normal 2 11 2 4 7 2" xfId="30759" xr:uid="{00000000-0005-0000-0000-0000DA3F0000}"/>
    <cellStyle name="Normal 2 11 2 4 8" xfId="23318" xr:uid="{00000000-0005-0000-0000-0000DB3F0000}"/>
    <cellStyle name="Normal 2 11 2 5" xfId="914" xr:uid="{00000000-0005-0000-0000-0000DC3F0000}"/>
    <cellStyle name="Normal 2 11 2 5 2" xfId="1842" xr:uid="{00000000-0005-0000-0000-0000DD3F0000}"/>
    <cellStyle name="Normal 2 11 2 5 2 2" xfId="3692" xr:uid="{00000000-0005-0000-0000-0000DE3F0000}"/>
    <cellStyle name="Normal 2 11 2 5 2 2 2" xfId="7413" xr:uid="{00000000-0005-0000-0000-0000DF3F0000}"/>
    <cellStyle name="Normal 2 11 2 5 2 2 2 2" xfId="22297" xr:uid="{00000000-0005-0000-0000-0000E03F0000}"/>
    <cellStyle name="Normal 2 11 2 5 2 2 2 2 2" xfId="44940" xr:uid="{00000000-0005-0000-0000-0000E13F0000}"/>
    <cellStyle name="Normal 2 11 2 5 2 2 2 3" xfId="14857" xr:uid="{00000000-0005-0000-0000-0000E23F0000}"/>
    <cellStyle name="Normal 2 11 2 5 2 2 2 3 2" xfId="37500" xr:uid="{00000000-0005-0000-0000-0000E33F0000}"/>
    <cellStyle name="Normal 2 11 2 5 2 2 2 4" xfId="30059" xr:uid="{00000000-0005-0000-0000-0000E43F0000}"/>
    <cellStyle name="Normal 2 11 2 5 2 2 3" xfId="18579" xr:uid="{00000000-0005-0000-0000-0000E53F0000}"/>
    <cellStyle name="Normal 2 11 2 5 2 2 3 2" xfId="41222" xr:uid="{00000000-0005-0000-0000-0000E63F0000}"/>
    <cellStyle name="Normal 2 11 2 5 2 2 4" xfId="11139" xr:uid="{00000000-0005-0000-0000-0000E73F0000}"/>
    <cellStyle name="Normal 2 11 2 5 2 2 4 2" xfId="33782" xr:uid="{00000000-0005-0000-0000-0000E83F0000}"/>
    <cellStyle name="Normal 2 11 2 5 2 2 5" xfId="26341" xr:uid="{00000000-0005-0000-0000-0000E93F0000}"/>
    <cellStyle name="Normal 2 11 2 5 2 3" xfId="5566" xr:uid="{00000000-0005-0000-0000-0000EA3F0000}"/>
    <cellStyle name="Normal 2 11 2 5 2 3 2" xfId="20450" xr:uid="{00000000-0005-0000-0000-0000EB3F0000}"/>
    <cellStyle name="Normal 2 11 2 5 2 3 2 2" xfId="43093" xr:uid="{00000000-0005-0000-0000-0000EC3F0000}"/>
    <cellStyle name="Normal 2 11 2 5 2 3 3" xfId="13010" xr:uid="{00000000-0005-0000-0000-0000ED3F0000}"/>
    <cellStyle name="Normal 2 11 2 5 2 3 3 2" xfId="35653" xr:uid="{00000000-0005-0000-0000-0000EE3F0000}"/>
    <cellStyle name="Normal 2 11 2 5 2 3 4" xfId="28212" xr:uid="{00000000-0005-0000-0000-0000EF3F0000}"/>
    <cellStyle name="Normal 2 11 2 5 2 4" xfId="16732" xr:uid="{00000000-0005-0000-0000-0000F03F0000}"/>
    <cellStyle name="Normal 2 11 2 5 2 4 2" xfId="39375" xr:uid="{00000000-0005-0000-0000-0000F13F0000}"/>
    <cellStyle name="Normal 2 11 2 5 2 5" xfId="9292" xr:uid="{00000000-0005-0000-0000-0000F23F0000}"/>
    <cellStyle name="Normal 2 11 2 5 2 5 2" xfId="31935" xr:uid="{00000000-0005-0000-0000-0000F33F0000}"/>
    <cellStyle name="Normal 2 11 2 5 2 6" xfId="24494" xr:uid="{00000000-0005-0000-0000-0000F43F0000}"/>
    <cellStyle name="Normal 2 11 2 5 3" xfId="2767" xr:uid="{00000000-0005-0000-0000-0000F53F0000}"/>
    <cellStyle name="Normal 2 11 2 5 3 2" xfId="6488" xr:uid="{00000000-0005-0000-0000-0000F63F0000}"/>
    <cellStyle name="Normal 2 11 2 5 3 2 2" xfId="21372" xr:uid="{00000000-0005-0000-0000-0000F73F0000}"/>
    <cellStyle name="Normal 2 11 2 5 3 2 2 2" xfId="44015" xr:uid="{00000000-0005-0000-0000-0000F83F0000}"/>
    <cellStyle name="Normal 2 11 2 5 3 2 3" xfId="13932" xr:uid="{00000000-0005-0000-0000-0000F93F0000}"/>
    <cellStyle name="Normal 2 11 2 5 3 2 3 2" xfId="36575" xr:uid="{00000000-0005-0000-0000-0000FA3F0000}"/>
    <cellStyle name="Normal 2 11 2 5 3 2 4" xfId="29134" xr:uid="{00000000-0005-0000-0000-0000FB3F0000}"/>
    <cellStyle name="Normal 2 11 2 5 3 3" xfId="17654" xr:uid="{00000000-0005-0000-0000-0000FC3F0000}"/>
    <cellStyle name="Normal 2 11 2 5 3 3 2" xfId="40297" xr:uid="{00000000-0005-0000-0000-0000FD3F0000}"/>
    <cellStyle name="Normal 2 11 2 5 3 4" xfId="10214" xr:uid="{00000000-0005-0000-0000-0000FE3F0000}"/>
    <cellStyle name="Normal 2 11 2 5 3 4 2" xfId="32857" xr:uid="{00000000-0005-0000-0000-0000FF3F0000}"/>
    <cellStyle name="Normal 2 11 2 5 3 5" xfId="25416" xr:uid="{00000000-0005-0000-0000-000000400000}"/>
    <cellStyle name="Normal 2 11 2 5 4" xfId="4641" xr:uid="{00000000-0005-0000-0000-000001400000}"/>
    <cellStyle name="Normal 2 11 2 5 4 2" xfId="19525" xr:uid="{00000000-0005-0000-0000-000002400000}"/>
    <cellStyle name="Normal 2 11 2 5 4 2 2" xfId="42168" xr:uid="{00000000-0005-0000-0000-000003400000}"/>
    <cellStyle name="Normal 2 11 2 5 4 3" xfId="12085" xr:uid="{00000000-0005-0000-0000-000004400000}"/>
    <cellStyle name="Normal 2 11 2 5 4 3 2" xfId="34728" xr:uid="{00000000-0005-0000-0000-000005400000}"/>
    <cellStyle name="Normal 2 11 2 5 4 4" xfId="27287" xr:uid="{00000000-0005-0000-0000-000006400000}"/>
    <cellStyle name="Normal 2 11 2 5 5" xfId="15807" xr:uid="{00000000-0005-0000-0000-000007400000}"/>
    <cellStyle name="Normal 2 11 2 5 5 2" xfId="38450" xr:uid="{00000000-0005-0000-0000-000008400000}"/>
    <cellStyle name="Normal 2 11 2 5 6" xfId="8367" xr:uid="{00000000-0005-0000-0000-000009400000}"/>
    <cellStyle name="Normal 2 11 2 5 6 2" xfId="31010" xr:uid="{00000000-0005-0000-0000-00000A400000}"/>
    <cellStyle name="Normal 2 11 2 5 7" xfId="23569" xr:uid="{00000000-0005-0000-0000-00000B400000}"/>
    <cellStyle name="Normal 2 11 2 6" xfId="1380" xr:uid="{00000000-0005-0000-0000-00000C400000}"/>
    <cellStyle name="Normal 2 11 2 6 2" xfId="3230" xr:uid="{00000000-0005-0000-0000-00000D400000}"/>
    <cellStyle name="Normal 2 11 2 6 2 2" xfId="6951" xr:uid="{00000000-0005-0000-0000-00000E400000}"/>
    <cellStyle name="Normal 2 11 2 6 2 2 2" xfId="21835" xr:uid="{00000000-0005-0000-0000-00000F400000}"/>
    <cellStyle name="Normal 2 11 2 6 2 2 2 2" xfId="44478" xr:uid="{00000000-0005-0000-0000-000010400000}"/>
    <cellStyle name="Normal 2 11 2 6 2 2 3" xfId="14395" xr:uid="{00000000-0005-0000-0000-000011400000}"/>
    <cellStyle name="Normal 2 11 2 6 2 2 3 2" xfId="37038" xr:uid="{00000000-0005-0000-0000-000012400000}"/>
    <cellStyle name="Normal 2 11 2 6 2 2 4" xfId="29597" xr:uid="{00000000-0005-0000-0000-000013400000}"/>
    <cellStyle name="Normal 2 11 2 6 2 3" xfId="18117" xr:uid="{00000000-0005-0000-0000-000014400000}"/>
    <cellStyle name="Normal 2 11 2 6 2 3 2" xfId="40760" xr:uid="{00000000-0005-0000-0000-000015400000}"/>
    <cellStyle name="Normal 2 11 2 6 2 4" xfId="10677" xr:uid="{00000000-0005-0000-0000-000016400000}"/>
    <cellStyle name="Normal 2 11 2 6 2 4 2" xfId="33320" xr:uid="{00000000-0005-0000-0000-000017400000}"/>
    <cellStyle name="Normal 2 11 2 6 2 5" xfId="25879" xr:uid="{00000000-0005-0000-0000-000018400000}"/>
    <cellStyle name="Normal 2 11 2 6 3" xfId="5104" xr:uid="{00000000-0005-0000-0000-000019400000}"/>
    <cellStyle name="Normal 2 11 2 6 3 2" xfId="19988" xr:uid="{00000000-0005-0000-0000-00001A400000}"/>
    <cellStyle name="Normal 2 11 2 6 3 2 2" xfId="42631" xr:uid="{00000000-0005-0000-0000-00001B400000}"/>
    <cellStyle name="Normal 2 11 2 6 3 3" xfId="12548" xr:uid="{00000000-0005-0000-0000-00001C400000}"/>
    <cellStyle name="Normal 2 11 2 6 3 3 2" xfId="35191" xr:uid="{00000000-0005-0000-0000-00001D400000}"/>
    <cellStyle name="Normal 2 11 2 6 3 4" xfId="27750" xr:uid="{00000000-0005-0000-0000-00001E400000}"/>
    <cellStyle name="Normal 2 11 2 6 4" xfId="16270" xr:uid="{00000000-0005-0000-0000-00001F400000}"/>
    <cellStyle name="Normal 2 11 2 6 4 2" xfId="38913" xr:uid="{00000000-0005-0000-0000-000020400000}"/>
    <cellStyle name="Normal 2 11 2 6 5" xfId="8830" xr:uid="{00000000-0005-0000-0000-000021400000}"/>
    <cellStyle name="Normal 2 11 2 6 5 2" xfId="31473" xr:uid="{00000000-0005-0000-0000-000022400000}"/>
    <cellStyle name="Normal 2 11 2 6 6" xfId="24032" xr:uid="{00000000-0005-0000-0000-000023400000}"/>
    <cellStyle name="Normal 2 11 2 7" xfId="2305" xr:uid="{00000000-0005-0000-0000-000024400000}"/>
    <cellStyle name="Normal 2 11 2 7 2" xfId="6026" xr:uid="{00000000-0005-0000-0000-000025400000}"/>
    <cellStyle name="Normal 2 11 2 7 2 2" xfId="20910" xr:uid="{00000000-0005-0000-0000-000026400000}"/>
    <cellStyle name="Normal 2 11 2 7 2 2 2" xfId="43553" xr:uid="{00000000-0005-0000-0000-000027400000}"/>
    <cellStyle name="Normal 2 11 2 7 2 3" xfId="13470" xr:uid="{00000000-0005-0000-0000-000028400000}"/>
    <cellStyle name="Normal 2 11 2 7 2 3 2" xfId="36113" xr:uid="{00000000-0005-0000-0000-000029400000}"/>
    <cellStyle name="Normal 2 11 2 7 2 4" xfId="28672" xr:uid="{00000000-0005-0000-0000-00002A400000}"/>
    <cellStyle name="Normal 2 11 2 7 3" xfId="17192" xr:uid="{00000000-0005-0000-0000-00002B400000}"/>
    <cellStyle name="Normal 2 11 2 7 3 2" xfId="39835" xr:uid="{00000000-0005-0000-0000-00002C400000}"/>
    <cellStyle name="Normal 2 11 2 7 4" xfId="9752" xr:uid="{00000000-0005-0000-0000-00002D400000}"/>
    <cellStyle name="Normal 2 11 2 7 4 2" xfId="32395" xr:uid="{00000000-0005-0000-0000-00002E400000}"/>
    <cellStyle name="Normal 2 11 2 7 5" xfId="24954" xr:uid="{00000000-0005-0000-0000-00002F400000}"/>
    <cellStyle name="Normal 2 11 2 8" xfId="4179" xr:uid="{00000000-0005-0000-0000-000030400000}"/>
    <cellStyle name="Normal 2 11 2 8 2" xfId="19063" xr:uid="{00000000-0005-0000-0000-000031400000}"/>
    <cellStyle name="Normal 2 11 2 8 2 2" xfId="41706" xr:uid="{00000000-0005-0000-0000-000032400000}"/>
    <cellStyle name="Normal 2 11 2 8 3" xfId="11623" xr:uid="{00000000-0005-0000-0000-000033400000}"/>
    <cellStyle name="Normal 2 11 2 8 3 2" xfId="34266" xr:uid="{00000000-0005-0000-0000-000034400000}"/>
    <cellStyle name="Normal 2 11 2 8 4" xfId="26825" xr:uid="{00000000-0005-0000-0000-000035400000}"/>
    <cellStyle name="Normal 2 11 2 9" xfId="15345" xr:uid="{00000000-0005-0000-0000-000036400000}"/>
    <cellStyle name="Normal 2 11 2 9 2" xfId="37988" xr:uid="{00000000-0005-0000-0000-000037400000}"/>
    <cellStyle name="Normal 2 11 3" xfId="479" xr:uid="{00000000-0005-0000-0000-000038400000}"/>
    <cellStyle name="Normal 2 11 3 10" xfId="23140" xr:uid="{00000000-0005-0000-0000-000039400000}"/>
    <cellStyle name="Normal 2 11 3 2" xfId="585" xr:uid="{00000000-0005-0000-0000-00003A400000}"/>
    <cellStyle name="Normal 2 11 3 2 2" xfId="797" xr:uid="{00000000-0005-0000-0000-00003B400000}"/>
    <cellStyle name="Normal 2 11 3 2 2 2" xfId="1262" xr:uid="{00000000-0005-0000-0000-00003C400000}"/>
    <cellStyle name="Normal 2 11 3 2 2 2 2" xfId="2190" xr:uid="{00000000-0005-0000-0000-00003D400000}"/>
    <cellStyle name="Normal 2 11 3 2 2 2 2 2" xfId="4040" xr:uid="{00000000-0005-0000-0000-00003E400000}"/>
    <cellStyle name="Normal 2 11 3 2 2 2 2 2 2" xfId="7761" xr:uid="{00000000-0005-0000-0000-00003F400000}"/>
    <cellStyle name="Normal 2 11 3 2 2 2 2 2 2 2" xfId="22645" xr:uid="{00000000-0005-0000-0000-000040400000}"/>
    <cellStyle name="Normal 2 11 3 2 2 2 2 2 2 2 2" xfId="45288" xr:uid="{00000000-0005-0000-0000-000041400000}"/>
    <cellStyle name="Normal 2 11 3 2 2 2 2 2 2 3" xfId="15205" xr:uid="{00000000-0005-0000-0000-000042400000}"/>
    <cellStyle name="Normal 2 11 3 2 2 2 2 2 2 3 2" xfId="37848" xr:uid="{00000000-0005-0000-0000-000043400000}"/>
    <cellStyle name="Normal 2 11 3 2 2 2 2 2 2 4" xfId="30407" xr:uid="{00000000-0005-0000-0000-000044400000}"/>
    <cellStyle name="Normal 2 11 3 2 2 2 2 2 3" xfId="18927" xr:uid="{00000000-0005-0000-0000-000045400000}"/>
    <cellStyle name="Normal 2 11 3 2 2 2 2 2 3 2" xfId="41570" xr:uid="{00000000-0005-0000-0000-000046400000}"/>
    <cellStyle name="Normal 2 11 3 2 2 2 2 2 4" xfId="11487" xr:uid="{00000000-0005-0000-0000-000047400000}"/>
    <cellStyle name="Normal 2 11 3 2 2 2 2 2 4 2" xfId="34130" xr:uid="{00000000-0005-0000-0000-000048400000}"/>
    <cellStyle name="Normal 2 11 3 2 2 2 2 2 5" xfId="26689" xr:uid="{00000000-0005-0000-0000-000049400000}"/>
    <cellStyle name="Normal 2 11 3 2 2 2 2 3" xfId="5914" xr:uid="{00000000-0005-0000-0000-00004A400000}"/>
    <cellStyle name="Normal 2 11 3 2 2 2 2 3 2" xfId="20798" xr:uid="{00000000-0005-0000-0000-00004B400000}"/>
    <cellStyle name="Normal 2 11 3 2 2 2 2 3 2 2" xfId="43441" xr:uid="{00000000-0005-0000-0000-00004C400000}"/>
    <cellStyle name="Normal 2 11 3 2 2 2 2 3 3" xfId="13358" xr:uid="{00000000-0005-0000-0000-00004D400000}"/>
    <cellStyle name="Normal 2 11 3 2 2 2 2 3 3 2" xfId="36001" xr:uid="{00000000-0005-0000-0000-00004E400000}"/>
    <cellStyle name="Normal 2 11 3 2 2 2 2 3 4" xfId="28560" xr:uid="{00000000-0005-0000-0000-00004F400000}"/>
    <cellStyle name="Normal 2 11 3 2 2 2 2 4" xfId="17080" xr:uid="{00000000-0005-0000-0000-000050400000}"/>
    <cellStyle name="Normal 2 11 3 2 2 2 2 4 2" xfId="39723" xr:uid="{00000000-0005-0000-0000-000051400000}"/>
    <cellStyle name="Normal 2 11 3 2 2 2 2 5" xfId="9640" xr:uid="{00000000-0005-0000-0000-000052400000}"/>
    <cellStyle name="Normal 2 11 3 2 2 2 2 5 2" xfId="32283" xr:uid="{00000000-0005-0000-0000-000053400000}"/>
    <cellStyle name="Normal 2 11 3 2 2 2 2 6" xfId="24842" xr:uid="{00000000-0005-0000-0000-000054400000}"/>
    <cellStyle name="Normal 2 11 3 2 2 2 3" xfId="3115" xr:uid="{00000000-0005-0000-0000-000055400000}"/>
    <cellStyle name="Normal 2 11 3 2 2 2 3 2" xfId="6836" xr:uid="{00000000-0005-0000-0000-000056400000}"/>
    <cellStyle name="Normal 2 11 3 2 2 2 3 2 2" xfId="21720" xr:uid="{00000000-0005-0000-0000-000057400000}"/>
    <cellStyle name="Normal 2 11 3 2 2 2 3 2 2 2" xfId="44363" xr:uid="{00000000-0005-0000-0000-000058400000}"/>
    <cellStyle name="Normal 2 11 3 2 2 2 3 2 3" xfId="14280" xr:uid="{00000000-0005-0000-0000-000059400000}"/>
    <cellStyle name="Normal 2 11 3 2 2 2 3 2 3 2" xfId="36923" xr:uid="{00000000-0005-0000-0000-00005A400000}"/>
    <cellStyle name="Normal 2 11 3 2 2 2 3 2 4" xfId="29482" xr:uid="{00000000-0005-0000-0000-00005B400000}"/>
    <cellStyle name="Normal 2 11 3 2 2 2 3 3" xfId="18002" xr:uid="{00000000-0005-0000-0000-00005C400000}"/>
    <cellStyle name="Normal 2 11 3 2 2 2 3 3 2" xfId="40645" xr:uid="{00000000-0005-0000-0000-00005D400000}"/>
    <cellStyle name="Normal 2 11 3 2 2 2 3 4" xfId="10562" xr:uid="{00000000-0005-0000-0000-00005E400000}"/>
    <cellStyle name="Normal 2 11 3 2 2 2 3 4 2" xfId="33205" xr:uid="{00000000-0005-0000-0000-00005F400000}"/>
    <cellStyle name="Normal 2 11 3 2 2 2 3 5" xfId="25764" xr:uid="{00000000-0005-0000-0000-000060400000}"/>
    <cellStyle name="Normal 2 11 3 2 2 2 4" xfId="4989" xr:uid="{00000000-0005-0000-0000-000061400000}"/>
    <cellStyle name="Normal 2 11 3 2 2 2 4 2" xfId="19873" xr:uid="{00000000-0005-0000-0000-000062400000}"/>
    <cellStyle name="Normal 2 11 3 2 2 2 4 2 2" xfId="42516" xr:uid="{00000000-0005-0000-0000-000063400000}"/>
    <cellStyle name="Normal 2 11 3 2 2 2 4 3" xfId="12433" xr:uid="{00000000-0005-0000-0000-000064400000}"/>
    <cellStyle name="Normal 2 11 3 2 2 2 4 3 2" xfId="35076" xr:uid="{00000000-0005-0000-0000-000065400000}"/>
    <cellStyle name="Normal 2 11 3 2 2 2 4 4" xfId="27635" xr:uid="{00000000-0005-0000-0000-000066400000}"/>
    <cellStyle name="Normal 2 11 3 2 2 2 5" xfId="16155" xr:uid="{00000000-0005-0000-0000-000067400000}"/>
    <cellStyle name="Normal 2 11 3 2 2 2 5 2" xfId="38798" xr:uid="{00000000-0005-0000-0000-000068400000}"/>
    <cellStyle name="Normal 2 11 3 2 2 2 6" xfId="8715" xr:uid="{00000000-0005-0000-0000-000069400000}"/>
    <cellStyle name="Normal 2 11 3 2 2 2 6 2" xfId="31358" xr:uid="{00000000-0005-0000-0000-00006A400000}"/>
    <cellStyle name="Normal 2 11 3 2 2 2 7" xfId="23917" xr:uid="{00000000-0005-0000-0000-00006B400000}"/>
    <cellStyle name="Normal 2 11 3 2 2 3" xfId="1728" xr:uid="{00000000-0005-0000-0000-00006C400000}"/>
    <cellStyle name="Normal 2 11 3 2 2 3 2" xfId="3578" xr:uid="{00000000-0005-0000-0000-00006D400000}"/>
    <cellStyle name="Normal 2 11 3 2 2 3 2 2" xfId="7299" xr:uid="{00000000-0005-0000-0000-00006E400000}"/>
    <cellStyle name="Normal 2 11 3 2 2 3 2 2 2" xfId="22183" xr:uid="{00000000-0005-0000-0000-00006F400000}"/>
    <cellStyle name="Normal 2 11 3 2 2 3 2 2 2 2" xfId="44826" xr:uid="{00000000-0005-0000-0000-000070400000}"/>
    <cellStyle name="Normal 2 11 3 2 2 3 2 2 3" xfId="14743" xr:uid="{00000000-0005-0000-0000-000071400000}"/>
    <cellStyle name="Normal 2 11 3 2 2 3 2 2 3 2" xfId="37386" xr:uid="{00000000-0005-0000-0000-000072400000}"/>
    <cellStyle name="Normal 2 11 3 2 2 3 2 2 4" xfId="29945" xr:uid="{00000000-0005-0000-0000-000073400000}"/>
    <cellStyle name="Normal 2 11 3 2 2 3 2 3" xfId="18465" xr:uid="{00000000-0005-0000-0000-000074400000}"/>
    <cellStyle name="Normal 2 11 3 2 2 3 2 3 2" xfId="41108" xr:uid="{00000000-0005-0000-0000-000075400000}"/>
    <cellStyle name="Normal 2 11 3 2 2 3 2 4" xfId="11025" xr:uid="{00000000-0005-0000-0000-000076400000}"/>
    <cellStyle name="Normal 2 11 3 2 2 3 2 4 2" xfId="33668" xr:uid="{00000000-0005-0000-0000-000077400000}"/>
    <cellStyle name="Normal 2 11 3 2 2 3 2 5" xfId="26227" xr:uid="{00000000-0005-0000-0000-000078400000}"/>
    <cellStyle name="Normal 2 11 3 2 2 3 3" xfId="5452" xr:uid="{00000000-0005-0000-0000-000079400000}"/>
    <cellStyle name="Normal 2 11 3 2 2 3 3 2" xfId="20336" xr:uid="{00000000-0005-0000-0000-00007A400000}"/>
    <cellStyle name="Normal 2 11 3 2 2 3 3 2 2" xfId="42979" xr:uid="{00000000-0005-0000-0000-00007B400000}"/>
    <cellStyle name="Normal 2 11 3 2 2 3 3 3" xfId="12896" xr:uid="{00000000-0005-0000-0000-00007C400000}"/>
    <cellStyle name="Normal 2 11 3 2 2 3 3 3 2" xfId="35539" xr:uid="{00000000-0005-0000-0000-00007D400000}"/>
    <cellStyle name="Normal 2 11 3 2 2 3 3 4" xfId="28098" xr:uid="{00000000-0005-0000-0000-00007E400000}"/>
    <cellStyle name="Normal 2 11 3 2 2 3 4" xfId="16618" xr:uid="{00000000-0005-0000-0000-00007F400000}"/>
    <cellStyle name="Normal 2 11 3 2 2 3 4 2" xfId="39261" xr:uid="{00000000-0005-0000-0000-000080400000}"/>
    <cellStyle name="Normal 2 11 3 2 2 3 5" xfId="9178" xr:uid="{00000000-0005-0000-0000-000081400000}"/>
    <cellStyle name="Normal 2 11 3 2 2 3 5 2" xfId="31821" xr:uid="{00000000-0005-0000-0000-000082400000}"/>
    <cellStyle name="Normal 2 11 3 2 2 3 6" xfId="24380" xr:uid="{00000000-0005-0000-0000-000083400000}"/>
    <cellStyle name="Normal 2 11 3 2 2 4" xfId="2653" xr:uid="{00000000-0005-0000-0000-000084400000}"/>
    <cellStyle name="Normal 2 11 3 2 2 4 2" xfId="6374" xr:uid="{00000000-0005-0000-0000-000085400000}"/>
    <cellStyle name="Normal 2 11 3 2 2 4 2 2" xfId="21258" xr:uid="{00000000-0005-0000-0000-000086400000}"/>
    <cellStyle name="Normal 2 11 3 2 2 4 2 2 2" xfId="43901" xr:uid="{00000000-0005-0000-0000-000087400000}"/>
    <cellStyle name="Normal 2 11 3 2 2 4 2 3" xfId="13818" xr:uid="{00000000-0005-0000-0000-000088400000}"/>
    <cellStyle name="Normal 2 11 3 2 2 4 2 3 2" xfId="36461" xr:uid="{00000000-0005-0000-0000-000089400000}"/>
    <cellStyle name="Normal 2 11 3 2 2 4 2 4" xfId="29020" xr:uid="{00000000-0005-0000-0000-00008A400000}"/>
    <cellStyle name="Normal 2 11 3 2 2 4 3" xfId="17540" xr:uid="{00000000-0005-0000-0000-00008B400000}"/>
    <cellStyle name="Normal 2 11 3 2 2 4 3 2" xfId="40183" xr:uid="{00000000-0005-0000-0000-00008C400000}"/>
    <cellStyle name="Normal 2 11 3 2 2 4 4" xfId="10100" xr:uid="{00000000-0005-0000-0000-00008D400000}"/>
    <cellStyle name="Normal 2 11 3 2 2 4 4 2" xfId="32743" xr:uid="{00000000-0005-0000-0000-00008E400000}"/>
    <cellStyle name="Normal 2 11 3 2 2 4 5" xfId="25302" xr:uid="{00000000-0005-0000-0000-00008F400000}"/>
    <cellStyle name="Normal 2 11 3 2 2 5" xfId="4527" xr:uid="{00000000-0005-0000-0000-000090400000}"/>
    <cellStyle name="Normal 2 11 3 2 2 5 2" xfId="19411" xr:uid="{00000000-0005-0000-0000-000091400000}"/>
    <cellStyle name="Normal 2 11 3 2 2 5 2 2" xfId="42054" xr:uid="{00000000-0005-0000-0000-000092400000}"/>
    <cellStyle name="Normal 2 11 3 2 2 5 3" xfId="11971" xr:uid="{00000000-0005-0000-0000-000093400000}"/>
    <cellStyle name="Normal 2 11 3 2 2 5 3 2" xfId="34614" xr:uid="{00000000-0005-0000-0000-000094400000}"/>
    <cellStyle name="Normal 2 11 3 2 2 5 4" xfId="27173" xr:uid="{00000000-0005-0000-0000-000095400000}"/>
    <cellStyle name="Normal 2 11 3 2 2 6" xfId="15693" xr:uid="{00000000-0005-0000-0000-000096400000}"/>
    <cellStyle name="Normal 2 11 3 2 2 6 2" xfId="38336" xr:uid="{00000000-0005-0000-0000-000097400000}"/>
    <cellStyle name="Normal 2 11 3 2 2 7" xfId="8253" xr:uid="{00000000-0005-0000-0000-000098400000}"/>
    <cellStyle name="Normal 2 11 3 2 2 7 2" xfId="30896" xr:uid="{00000000-0005-0000-0000-000099400000}"/>
    <cellStyle name="Normal 2 11 3 2 2 8" xfId="23455" xr:uid="{00000000-0005-0000-0000-00009A400000}"/>
    <cellStyle name="Normal 2 11 3 2 3" xfId="1051" xr:uid="{00000000-0005-0000-0000-00009B400000}"/>
    <cellStyle name="Normal 2 11 3 2 3 2" xfId="1979" xr:uid="{00000000-0005-0000-0000-00009C400000}"/>
    <cellStyle name="Normal 2 11 3 2 3 2 2" xfId="3829" xr:uid="{00000000-0005-0000-0000-00009D400000}"/>
    <cellStyle name="Normal 2 11 3 2 3 2 2 2" xfId="7550" xr:uid="{00000000-0005-0000-0000-00009E400000}"/>
    <cellStyle name="Normal 2 11 3 2 3 2 2 2 2" xfId="22434" xr:uid="{00000000-0005-0000-0000-00009F400000}"/>
    <cellStyle name="Normal 2 11 3 2 3 2 2 2 2 2" xfId="45077" xr:uid="{00000000-0005-0000-0000-0000A0400000}"/>
    <cellStyle name="Normal 2 11 3 2 3 2 2 2 3" xfId="14994" xr:uid="{00000000-0005-0000-0000-0000A1400000}"/>
    <cellStyle name="Normal 2 11 3 2 3 2 2 2 3 2" xfId="37637" xr:uid="{00000000-0005-0000-0000-0000A2400000}"/>
    <cellStyle name="Normal 2 11 3 2 3 2 2 2 4" xfId="30196" xr:uid="{00000000-0005-0000-0000-0000A3400000}"/>
    <cellStyle name="Normal 2 11 3 2 3 2 2 3" xfId="18716" xr:uid="{00000000-0005-0000-0000-0000A4400000}"/>
    <cellStyle name="Normal 2 11 3 2 3 2 2 3 2" xfId="41359" xr:uid="{00000000-0005-0000-0000-0000A5400000}"/>
    <cellStyle name="Normal 2 11 3 2 3 2 2 4" xfId="11276" xr:uid="{00000000-0005-0000-0000-0000A6400000}"/>
    <cellStyle name="Normal 2 11 3 2 3 2 2 4 2" xfId="33919" xr:uid="{00000000-0005-0000-0000-0000A7400000}"/>
    <cellStyle name="Normal 2 11 3 2 3 2 2 5" xfId="26478" xr:uid="{00000000-0005-0000-0000-0000A8400000}"/>
    <cellStyle name="Normal 2 11 3 2 3 2 3" xfId="5703" xr:uid="{00000000-0005-0000-0000-0000A9400000}"/>
    <cellStyle name="Normal 2 11 3 2 3 2 3 2" xfId="20587" xr:uid="{00000000-0005-0000-0000-0000AA400000}"/>
    <cellStyle name="Normal 2 11 3 2 3 2 3 2 2" xfId="43230" xr:uid="{00000000-0005-0000-0000-0000AB400000}"/>
    <cellStyle name="Normal 2 11 3 2 3 2 3 3" xfId="13147" xr:uid="{00000000-0005-0000-0000-0000AC400000}"/>
    <cellStyle name="Normal 2 11 3 2 3 2 3 3 2" xfId="35790" xr:uid="{00000000-0005-0000-0000-0000AD400000}"/>
    <cellStyle name="Normal 2 11 3 2 3 2 3 4" xfId="28349" xr:uid="{00000000-0005-0000-0000-0000AE400000}"/>
    <cellStyle name="Normal 2 11 3 2 3 2 4" xfId="16869" xr:uid="{00000000-0005-0000-0000-0000AF400000}"/>
    <cellStyle name="Normal 2 11 3 2 3 2 4 2" xfId="39512" xr:uid="{00000000-0005-0000-0000-0000B0400000}"/>
    <cellStyle name="Normal 2 11 3 2 3 2 5" xfId="9429" xr:uid="{00000000-0005-0000-0000-0000B1400000}"/>
    <cellStyle name="Normal 2 11 3 2 3 2 5 2" xfId="32072" xr:uid="{00000000-0005-0000-0000-0000B2400000}"/>
    <cellStyle name="Normal 2 11 3 2 3 2 6" xfId="24631" xr:uid="{00000000-0005-0000-0000-0000B3400000}"/>
    <cellStyle name="Normal 2 11 3 2 3 3" xfId="2904" xr:uid="{00000000-0005-0000-0000-0000B4400000}"/>
    <cellStyle name="Normal 2 11 3 2 3 3 2" xfId="6625" xr:uid="{00000000-0005-0000-0000-0000B5400000}"/>
    <cellStyle name="Normal 2 11 3 2 3 3 2 2" xfId="21509" xr:uid="{00000000-0005-0000-0000-0000B6400000}"/>
    <cellStyle name="Normal 2 11 3 2 3 3 2 2 2" xfId="44152" xr:uid="{00000000-0005-0000-0000-0000B7400000}"/>
    <cellStyle name="Normal 2 11 3 2 3 3 2 3" xfId="14069" xr:uid="{00000000-0005-0000-0000-0000B8400000}"/>
    <cellStyle name="Normal 2 11 3 2 3 3 2 3 2" xfId="36712" xr:uid="{00000000-0005-0000-0000-0000B9400000}"/>
    <cellStyle name="Normal 2 11 3 2 3 3 2 4" xfId="29271" xr:uid="{00000000-0005-0000-0000-0000BA400000}"/>
    <cellStyle name="Normal 2 11 3 2 3 3 3" xfId="17791" xr:uid="{00000000-0005-0000-0000-0000BB400000}"/>
    <cellStyle name="Normal 2 11 3 2 3 3 3 2" xfId="40434" xr:uid="{00000000-0005-0000-0000-0000BC400000}"/>
    <cellStyle name="Normal 2 11 3 2 3 3 4" xfId="10351" xr:uid="{00000000-0005-0000-0000-0000BD400000}"/>
    <cellStyle name="Normal 2 11 3 2 3 3 4 2" xfId="32994" xr:uid="{00000000-0005-0000-0000-0000BE400000}"/>
    <cellStyle name="Normal 2 11 3 2 3 3 5" xfId="25553" xr:uid="{00000000-0005-0000-0000-0000BF400000}"/>
    <cellStyle name="Normal 2 11 3 2 3 4" xfId="4778" xr:uid="{00000000-0005-0000-0000-0000C0400000}"/>
    <cellStyle name="Normal 2 11 3 2 3 4 2" xfId="19662" xr:uid="{00000000-0005-0000-0000-0000C1400000}"/>
    <cellStyle name="Normal 2 11 3 2 3 4 2 2" xfId="42305" xr:uid="{00000000-0005-0000-0000-0000C2400000}"/>
    <cellStyle name="Normal 2 11 3 2 3 4 3" xfId="12222" xr:uid="{00000000-0005-0000-0000-0000C3400000}"/>
    <cellStyle name="Normal 2 11 3 2 3 4 3 2" xfId="34865" xr:uid="{00000000-0005-0000-0000-0000C4400000}"/>
    <cellStyle name="Normal 2 11 3 2 3 4 4" xfId="27424" xr:uid="{00000000-0005-0000-0000-0000C5400000}"/>
    <cellStyle name="Normal 2 11 3 2 3 5" xfId="15944" xr:uid="{00000000-0005-0000-0000-0000C6400000}"/>
    <cellStyle name="Normal 2 11 3 2 3 5 2" xfId="38587" xr:uid="{00000000-0005-0000-0000-0000C7400000}"/>
    <cellStyle name="Normal 2 11 3 2 3 6" xfId="8504" xr:uid="{00000000-0005-0000-0000-0000C8400000}"/>
    <cellStyle name="Normal 2 11 3 2 3 6 2" xfId="31147" xr:uid="{00000000-0005-0000-0000-0000C9400000}"/>
    <cellStyle name="Normal 2 11 3 2 3 7" xfId="23706" xr:uid="{00000000-0005-0000-0000-0000CA400000}"/>
    <cellStyle name="Normal 2 11 3 2 4" xfId="1517" xr:uid="{00000000-0005-0000-0000-0000CB400000}"/>
    <cellStyle name="Normal 2 11 3 2 4 2" xfId="3367" xr:uid="{00000000-0005-0000-0000-0000CC400000}"/>
    <cellStyle name="Normal 2 11 3 2 4 2 2" xfId="7088" xr:uid="{00000000-0005-0000-0000-0000CD400000}"/>
    <cellStyle name="Normal 2 11 3 2 4 2 2 2" xfId="21972" xr:uid="{00000000-0005-0000-0000-0000CE400000}"/>
    <cellStyle name="Normal 2 11 3 2 4 2 2 2 2" xfId="44615" xr:uid="{00000000-0005-0000-0000-0000CF400000}"/>
    <cellStyle name="Normal 2 11 3 2 4 2 2 3" xfId="14532" xr:uid="{00000000-0005-0000-0000-0000D0400000}"/>
    <cellStyle name="Normal 2 11 3 2 4 2 2 3 2" xfId="37175" xr:uid="{00000000-0005-0000-0000-0000D1400000}"/>
    <cellStyle name="Normal 2 11 3 2 4 2 2 4" xfId="29734" xr:uid="{00000000-0005-0000-0000-0000D2400000}"/>
    <cellStyle name="Normal 2 11 3 2 4 2 3" xfId="18254" xr:uid="{00000000-0005-0000-0000-0000D3400000}"/>
    <cellStyle name="Normal 2 11 3 2 4 2 3 2" xfId="40897" xr:uid="{00000000-0005-0000-0000-0000D4400000}"/>
    <cellStyle name="Normal 2 11 3 2 4 2 4" xfId="10814" xr:uid="{00000000-0005-0000-0000-0000D5400000}"/>
    <cellStyle name="Normal 2 11 3 2 4 2 4 2" xfId="33457" xr:uid="{00000000-0005-0000-0000-0000D6400000}"/>
    <cellStyle name="Normal 2 11 3 2 4 2 5" xfId="26016" xr:uid="{00000000-0005-0000-0000-0000D7400000}"/>
    <cellStyle name="Normal 2 11 3 2 4 3" xfId="5241" xr:uid="{00000000-0005-0000-0000-0000D8400000}"/>
    <cellStyle name="Normal 2 11 3 2 4 3 2" xfId="20125" xr:uid="{00000000-0005-0000-0000-0000D9400000}"/>
    <cellStyle name="Normal 2 11 3 2 4 3 2 2" xfId="42768" xr:uid="{00000000-0005-0000-0000-0000DA400000}"/>
    <cellStyle name="Normal 2 11 3 2 4 3 3" xfId="12685" xr:uid="{00000000-0005-0000-0000-0000DB400000}"/>
    <cellStyle name="Normal 2 11 3 2 4 3 3 2" xfId="35328" xr:uid="{00000000-0005-0000-0000-0000DC400000}"/>
    <cellStyle name="Normal 2 11 3 2 4 3 4" xfId="27887" xr:uid="{00000000-0005-0000-0000-0000DD400000}"/>
    <cellStyle name="Normal 2 11 3 2 4 4" xfId="16407" xr:uid="{00000000-0005-0000-0000-0000DE400000}"/>
    <cellStyle name="Normal 2 11 3 2 4 4 2" xfId="39050" xr:uid="{00000000-0005-0000-0000-0000DF400000}"/>
    <cellStyle name="Normal 2 11 3 2 4 5" xfId="8967" xr:uid="{00000000-0005-0000-0000-0000E0400000}"/>
    <cellStyle name="Normal 2 11 3 2 4 5 2" xfId="31610" xr:uid="{00000000-0005-0000-0000-0000E1400000}"/>
    <cellStyle name="Normal 2 11 3 2 4 6" xfId="24169" xr:uid="{00000000-0005-0000-0000-0000E2400000}"/>
    <cellStyle name="Normal 2 11 3 2 5" xfId="2442" xr:uid="{00000000-0005-0000-0000-0000E3400000}"/>
    <cellStyle name="Normal 2 11 3 2 5 2" xfId="6163" xr:uid="{00000000-0005-0000-0000-0000E4400000}"/>
    <cellStyle name="Normal 2 11 3 2 5 2 2" xfId="21047" xr:uid="{00000000-0005-0000-0000-0000E5400000}"/>
    <cellStyle name="Normal 2 11 3 2 5 2 2 2" xfId="43690" xr:uid="{00000000-0005-0000-0000-0000E6400000}"/>
    <cellStyle name="Normal 2 11 3 2 5 2 3" xfId="13607" xr:uid="{00000000-0005-0000-0000-0000E7400000}"/>
    <cellStyle name="Normal 2 11 3 2 5 2 3 2" xfId="36250" xr:uid="{00000000-0005-0000-0000-0000E8400000}"/>
    <cellStyle name="Normal 2 11 3 2 5 2 4" xfId="28809" xr:uid="{00000000-0005-0000-0000-0000E9400000}"/>
    <cellStyle name="Normal 2 11 3 2 5 3" xfId="17329" xr:uid="{00000000-0005-0000-0000-0000EA400000}"/>
    <cellStyle name="Normal 2 11 3 2 5 3 2" xfId="39972" xr:uid="{00000000-0005-0000-0000-0000EB400000}"/>
    <cellStyle name="Normal 2 11 3 2 5 4" xfId="9889" xr:uid="{00000000-0005-0000-0000-0000EC400000}"/>
    <cellStyle name="Normal 2 11 3 2 5 4 2" xfId="32532" xr:uid="{00000000-0005-0000-0000-0000ED400000}"/>
    <cellStyle name="Normal 2 11 3 2 5 5" xfId="25091" xr:uid="{00000000-0005-0000-0000-0000EE400000}"/>
    <cellStyle name="Normal 2 11 3 2 6" xfId="4316" xr:uid="{00000000-0005-0000-0000-0000EF400000}"/>
    <cellStyle name="Normal 2 11 3 2 6 2" xfId="19200" xr:uid="{00000000-0005-0000-0000-0000F0400000}"/>
    <cellStyle name="Normal 2 11 3 2 6 2 2" xfId="41843" xr:uid="{00000000-0005-0000-0000-0000F1400000}"/>
    <cellStyle name="Normal 2 11 3 2 6 3" xfId="11760" xr:uid="{00000000-0005-0000-0000-0000F2400000}"/>
    <cellStyle name="Normal 2 11 3 2 6 3 2" xfId="34403" xr:uid="{00000000-0005-0000-0000-0000F3400000}"/>
    <cellStyle name="Normal 2 11 3 2 6 4" xfId="26962" xr:uid="{00000000-0005-0000-0000-0000F4400000}"/>
    <cellStyle name="Normal 2 11 3 2 7" xfId="15482" xr:uid="{00000000-0005-0000-0000-0000F5400000}"/>
    <cellStyle name="Normal 2 11 3 2 7 2" xfId="38125" xr:uid="{00000000-0005-0000-0000-0000F6400000}"/>
    <cellStyle name="Normal 2 11 3 2 8" xfId="8042" xr:uid="{00000000-0005-0000-0000-0000F7400000}"/>
    <cellStyle name="Normal 2 11 3 2 8 2" xfId="30685" xr:uid="{00000000-0005-0000-0000-0000F8400000}"/>
    <cellStyle name="Normal 2 11 3 2 9" xfId="23245" xr:uid="{00000000-0005-0000-0000-0000F9400000}"/>
    <cellStyle name="Normal 2 11 3 3" xfId="692" xr:uid="{00000000-0005-0000-0000-0000FA400000}"/>
    <cellStyle name="Normal 2 11 3 3 2" xfId="1157" xr:uid="{00000000-0005-0000-0000-0000FB400000}"/>
    <cellStyle name="Normal 2 11 3 3 2 2" xfId="2085" xr:uid="{00000000-0005-0000-0000-0000FC400000}"/>
    <cellStyle name="Normal 2 11 3 3 2 2 2" xfId="3935" xr:uid="{00000000-0005-0000-0000-0000FD400000}"/>
    <cellStyle name="Normal 2 11 3 3 2 2 2 2" xfId="7656" xr:uid="{00000000-0005-0000-0000-0000FE400000}"/>
    <cellStyle name="Normal 2 11 3 3 2 2 2 2 2" xfId="22540" xr:uid="{00000000-0005-0000-0000-0000FF400000}"/>
    <cellStyle name="Normal 2 11 3 3 2 2 2 2 2 2" xfId="45183" xr:uid="{00000000-0005-0000-0000-000000410000}"/>
    <cellStyle name="Normal 2 11 3 3 2 2 2 2 3" xfId="15100" xr:uid="{00000000-0005-0000-0000-000001410000}"/>
    <cellStyle name="Normal 2 11 3 3 2 2 2 2 3 2" xfId="37743" xr:uid="{00000000-0005-0000-0000-000002410000}"/>
    <cellStyle name="Normal 2 11 3 3 2 2 2 2 4" xfId="30302" xr:uid="{00000000-0005-0000-0000-000003410000}"/>
    <cellStyle name="Normal 2 11 3 3 2 2 2 3" xfId="18822" xr:uid="{00000000-0005-0000-0000-000004410000}"/>
    <cellStyle name="Normal 2 11 3 3 2 2 2 3 2" xfId="41465" xr:uid="{00000000-0005-0000-0000-000005410000}"/>
    <cellStyle name="Normal 2 11 3 3 2 2 2 4" xfId="11382" xr:uid="{00000000-0005-0000-0000-000006410000}"/>
    <cellStyle name="Normal 2 11 3 3 2 2 2 4 2" xfId="34025" xr:uid="{00000000-0005-0000-0000-000007410000}"/>
    <cellStyle name="Normal 2 11 3 3 2 2 2 5" xfId="26584" xr:uid="{00000000-0005-0000-0000-000008410000}"/>
    <cellStyle name="Normal 2 11 3 3 2 2 3" xfId="5809" xr:uid="{00000000-0005-0000-0000-000009410000}"/>
    <cellStyle name="Normal 2 11 3 3 2 2 3 2" xfId="20693" xr:uid="{00000000-0005-0000-0000-00000A410000}"/>
    <cellStyle name="Normal 2 11 3 3 2 2 3 2 2" xfId="43336" xr:uid="{00000000-0005-0000-0000-00000B410000}"/>
    <cellStyle name="Normal 2 11 3 3 2 2 3 3" xfId="13253" xr:uid="{00000000-0005-0000-0000-00000C410000}"/>
    <cellStyle name="Normal 2 11 3 3 2 2 3 3 2" xfId="35896" xr:uid="{00000000-0005-0000-0000-00000D410000}"/>
    <cellStyle name="Normal 2 11 3 3 2 2 3 4" xfId="28455" xr:uid="{00000000-0005-0000-0000-00000E410000}"/>
    <cellStyle name="Normal 2 11 3 3 2 2 4" xfId="16975" xr:uid="{00000000-0005-0000-0000-00000F410000}"/>
    <cellStyle name="Normal 2 11 3 3 2 2 4 2" xfId="39618" xr:uid="{00000000-0005-0000-0000-000010410000}"/>
    <cellStyle name="Normal 2 11 3 3 2 2 5" xfId="9535" xr:uid="{00000000-0005-0000-0000-000011410000}"/>
    <cellStyle name="Normal 2 11 3 3 2 2 5 2" xfId="32178" xr:uid="{00000000-0005-0000-0000-000012410000}"/>
    <cellStyle name="Normal 2 11 3 3 2 2 6" xfId="24737" xr:uid="{00000000-0005-0000-0000-000013410000}"/>
    <cellStyle name="Normal 2 11 3 3 2 3" xfId="3010" xr:uid="{00000000-0005-0000-0000-000014410000}"/>
    <cellStyle name="Normal 2 11 3 3 2 3 2" xfId="6731" xr:uid="{00000000-0005-0000-0000-000015410000}"/>
    <cellStyle name="Normal 2 11 3 3 2 3 2 2" xfId="21615" xr:uid="{00000000-0005-0000-0000-000016410000}"/>
    <cellStyle name="Normal 2 11 3 3 2 3 2 2 2" xfId="44258" xr:uid="{00000000-0005-0000-0000-000017410000}"/>
    <cellStyle name="Normal 2 11 3 3 2 3 2 3" xfId="14175" xr:uid="{00000000-0005-0000-0000-000018410000}"/>
    <cellStyle name="Normal 2 11 3 3 2 3 2 3 2" xfId="36818" xr:uid="{00000000-0005-0000-0000-000019410000}"/>
    <cellStyle name="Normal 2 11 3 3 2 3 2 4" xfId="29377" xr:uid="{00000000-0005-0000-0000-00001A410000}"/>
    <cellStyle name="Normal 2 11 3 3 2 3 3" xfId="17897" xr:uid="{00000000-0005-0000-0000-00001B410000}"/>
    <cellStyle name="Normal 2 11 3 3 2 3 3 2" xfId="40540" xr:uid="{00000000-0005-0000-0000-00001C410000}"/>
    <cellStyle name="Normal 2 11 3 3 2 3 4" xfId="10457" xr:uid="{00000000-0005-0000-0000-00001D410000}"/>
    <cellStyle name="Normal 2 11 3 3 2 3 4 2" xfId="33100" xr:uid="{00000000-0005-0000-0000-00001E410000}"/>
    <cellStyle name="Normal 2 11 3 3 2 3 5" xfId="25659" xr:uid="{00000000-0005-0000-0000-00001F410000}"/>
    <cellStyle name="Normal 2 11 3 3 2 4" xfId="4884" xr:uid="{00000000-0005-0000-0000-000020410000}"/>
    <cellStyle name="Normal 2 11 3 3 2 4 2" xfId="19768" xr:uid="{00000000-0005-0000-0000-000021410000}"/>
    <cellStyle name="Normal 2 11 3 3 2 4 2 2" xfId="42411" xr:uid="{00000000-0005-0000-0000-000022410000}"/>
    <cellStyle name="Normal 2 11 3 3 2 4 3" xfId="12328" xr:uid="{00000000-0005-0000-0000-000023410000}"/>
    <cellStyle name="Normal 2 11 3 3 2 4 3 2" xfId="34971" xr:uid="{00000000-0005-0000-0000-000024410000}"/>
    <cellStyle name="Normal 2 11 3 3 2 4 4" xfId="27530" xr:uid="{00000000-0005-0000-0000-000025410000}"/>
    <cellStyle name="Normal 2 11 3 3 2 5" xfId="16050" xr:uid="{00000000-0005-0000-0000-000026410000}"/>
    <cellStyle name="Normal 2 11 3 3 2 5 2" xfId="38693" xr:uid="{00000000-0005-0000-0000-000027410000}"/>
    <cellStyle name="Normal 2 11 3 3 2 6" xfId="8610" xr:uid="{00000000-0005-0000-0000-000028410000}"/>
    <cellStyle name="Normal 2 11 3 3 2 6 2" xfId="31253" xr:uid="{00000000-0005-0000-0000-000029410000}"/>
    <cellStyle name="Normal 2 11 3 3 2 7" xfId="23812" xr:uid="{00000000-0005-0000-0000-00002A410000}"/>
    <cellStyle name="Normal 2 11 3 3 3" xfId="1623" xr:uid="{00000000-0005-0000-0000-00002B410000}"/>
    <cellStyle name="Normal 2 11 3 3 3 2" xfId="3473" xr:uid="{00000000-0005-0000-0000-00002C410000}"/>
    <cellStyle name="Normal 2 11 3 3 3 2 2" xfId="7194" xr:uid="{00000000-0005-0000-0000-00002D410000}"/>
    <cellStyle name="Normal 2 11 3 3 3 2 2 2" xfId="22078" xr:uid="{00000000-0005-0000-0000-00002E410000}"/>
    <cellStyle name="Normal 2 11 3 3 3 2 2 2 2" xfId="44721" xr:uid="{00000000-0005-0000-0000-00002F410000}"/>
    <cellStyle name="Normal 2 11 3 3 3 2 2 3" xfId="14638" xr:uid="{00000000-0005-0000-0000-000030410000}"/>
    <cellStyle name="Normal 2 11 3 3 3 2 2 3 2" xfId="37281" xr:uid="{00000000-0005-0000-0000-000031410000}"/>
    <cellStyle name="Normal 2 11 3 3 3 2 2 4" xfId="29840" xr:uid="{00000000-0005-0000-0000-000032410000}"/>
    <cellStyle name="Normal 2 11 3 3 3 2 3" xfId="18360" xr:uid="{00000000-0005-0000-0000-000033410000}"/>
    <cellStyle name="Normal 2 11 3 3 3 2 3 2" xfId="41003" xr:uid="{00000000-0005-0000-0000-000034410000}"/>
    <cellStyle name="Normal 2 11 3 3 3 2 4" xfId="10920" xr:uid="{00000000-0005-0000-0000-000035410000}"/>
    <cellStyle name="Normal 2 11 3 3 3 2 4 2" xfId="33563" xr:uid="{00000000-0005-0000-0000-000036410000}"/>
    <cellStyle name="Normal 2 11 3 3 3 2 5" xfId="26122" xr:uid="{00000000-0005-0000-0000-000037410000}"/>
    <cellStyle name="Normal 2 11 3 3 3 3" xfId="5347" xr:uid="{00000000-0005-0000-0000-000038410000}"/>
    <cellStyle name="Normal 2 11 3 3 3 3 2" xfId="20231" xr:uid="{00000000-0005-0000-0000-000039410000}"/>
    <cellStyle name="Normal 2 11 3 3 3 3 2 2" xfId="42874" xr:uid="{00000000-0005-0000-0000-00003A410000}"/>
    <cellStyle name="Normal 2 11 3 3 3 3 3" xfId="12791" xr:uid="{00000000-0005-0000-0000-00003B410000}"/>
    <cellStyle name="Normal 2 11 3 3 3 3 3 2" xfId="35434" xr:uid="{00000000-0005-0000-0000-00003C410000}"/>
    <cellStyle name="Normal 2 11 3 3 3 3 4" xfId="27993" xr:uid="{00000000-0005-0000-0000-00003D410000}"/>
    <cellStyle name="Normal 2 11 3 3 3 4" xfId="16513" xr:uid="{00000000-0005-0000-0000-00003E410000}"/>
    <cellStyle name="Normal 2 11 3 3 3 4 2" xfId="39156" xr:uid="{00000000-0005-0000-0000-00003F410000}"/>
    <cellStyle name="Normal 2 11 3 3 3 5" xfId="9073" xr:uid="{00000000-0005-0000-0000-000040410000}"/>
    <cellStyle name="Normal 2 11 3 3 3 5 2" xfId="31716" xr:uid="{00000000-0005-0000-0000-000041410000}"/>
    <cellStyle name="Normal 2 11 3 3 3 6" xfId="24275" xr:uid="{00000000-0005-0000-0000-000042410000}"/>
    <cellStyle name="Normal 2 11 3 3 4" xfId="2548" xr:uid="{00000000-0005-0000-0000-000043410000}"/>
    <cellStyle name="Normal 2 11 3 3 4 2" xfId="6269" xr:uid="{00000000-0005-0000-0000-000044410000}"/>
    <cellStyle name="Normal 2 11 3 3 4 2 2" xfId="21153" xr:uid="{00000000-0005-0000-0000-000045410000}"/>
    <cellStyle name="Normal 2 11 3 3 4 2 2 2" xfId="43796" xr:uid="{00000000-0005-0000-0000-000046410000}"/>
    <cellStyle name="Normal 2 11 3 3 4 2 3" xfId="13713" xr:uid="{00000000-0005-0000-0000-000047410000}"/>
    <cellStyle name="Normal 2 11 3 3 4 2 3 2" xfId="36356" xr:uid="{00000000-0005-0000-0000-000048410000}"/>
    <cellStyle name="Normal 2 11 3 3 4 2 4" xfId="28915" xr:uid="{00000000-0005-0000-0000-000049410000}"/>
    <cellStyle name="Normal 2 11 3 3 4 3" xfId="17435" xr:uid="{00000000-0005-0000-0000-00004A410000}"/>
    <cellStyle name="Normal 2 11 3 3 4 3 2" xfId="40078" xr:uid="{00000000-0005-0000-0000-00004B410000}"/>
    <cellStyle name="Normal 2 11 3 3 4 4" xfId="9995" xr:uid="{00000000-0005-0000-0000-00004C410000}"/>
    <cellStyle name="Normal 2 11 3 3 4 4 2" xfId="32638" xr:uid="{00000000-0005-0000-0000-00004D410000}"/>
    <cellStyle name="Normal 2 11 3 3 4 5" xfId="25197" xr:uid="{00000000-0005-0000-0000-00004E410000}"/>
    <cellStyle name="Normal 2 11 3 3 5" xfId="4422" xr:uid="{00000000-0005-0000-0000-00004F410000}"/>
    <cellStyle name="Normal 2 11 3 3 5 2" xfId="19306" xr:uid="{00000000-0005-0000-0000-000050410000}"/>
    <cellStyle name="Normal 2 11 3 3 5 2 2" xfId="41949" xr:uid="{00000000-0005-0000-0000-000051410000}"/>
    <cellStyle name="Normal 2 11 3 3 5 3" xfId="11866" xr:uid="{00000000-0005-0000-0000-000052410000}"/>
    <cellStyle name="Normal 2 11 3 3 5 3 2" xfId="34509" xr:uid="{00000000-0005-0000-0000-000053410000}"/>
    <cellStyle name="Normal 2 11 3 3 5 4" xfId="27068" xr:uid="{00000000-0005-0000-0000-000054410000}"/>
    <cellStyle name="Normal 2 11 3 3 6" xfId="15588" xr:uid="{00000000-0005-0000-0000-000055410000}"/>
    <cellStyle name="Normal 2 11 3 3 6 2" xfId="38231" xr:uid="{00000000-0005-0000-0000-000056410000}"/>
    <cellStyle name="Normal 2 11 3 3 7" xfId="8148" xr:uid="{00000000-0005-0000-0000-000057410000}"/>
    <cellStyle name="Normal 2 11 3 3 7 2" xfId="30791" xr:uid="{00000000-0005-0000-0000-000058410000}"/>
    <cellStyle name="Normal 2 11 3 3 8" xfId="23350" xr:uid="{00000000-0005-0000-0000-000059410000}"/>
    <cellStyle name="Normal 2 11 3 4" xfId="946" xr:uid="{00000000-0005-0000-0000-00005A410000}"/>
    <cellStyle name="Normal 2 11 3 4 2" xfId="1874" xr:uid="{00000000-0005-0000-0000-00005B410000}"/>
    <cellStyle name="Normal 2 11 3 4 2 2" xfId="3724" xr:uid="{00000000-0005-0000-0000-00005C410000}"/>
    <cellStyle name="Normal 2 11 3 4 2 2 2" xfId="7445" xr:uid="{00000000-0005-0000-0000-00005D410000}"/>
    <cellStyle name="Normal 2 11 3 4 2 2 2 2" xfId="22329" xr:uid="{00000000-0005-0000-0000-00005E410000}"/>
    <cellStyle name="Normal 2 11 3 4 2 2 2 2 2" xfId="44972" xr:uid="{00000000-0005-0000-0000-00005F410000}"/>
    <cellStyle name="Normal 2 11 3 4 2 2 2 3" xfId="14889" xr:uid="{00000000-0005-0000-0000-000060410000}"/>
    <cellStyle name="Normal 2 11 3 4 2 2 2 3 2" xfId="37532" xr:uid="{00000000-0005-0000-0000-000061410000}"/>
    <cellStyle name="Normal 2 11 3 4 2 2 2 4" xfId="30091" xr:uid="{00000000-0005-0000-0000-000062410000}"/>
    <cellStyle name="Normal 2 11 3 4 2 2 3" xfId="18611" xr:uid="{00000000-0005-0000-0000-000063410000}"/>
    <cellStyle name="Normal 2 11 3 4 2 2 3 2" xfId="41254" xr:uid="{00000000-0005-0000-0000-000064410000}"/>
    <cellStyle name="Normal 2 11 3 4 2 2 4" xfId="11171" xr:uid="{00000000-0005-0000-0000-000065410000}"/>
    <cellStyle name="Normal 2 11 3 4 2 2 4 2" xfId="33814" xr:uid="{00000000-0005-0000-0000-000066410000}"/>
    <cellStyle name="Normal 2 11 3 4 2 2 5" xfId="26373" xr:uid="{00000000-0005-0000-0000-000067410000}"/>
    <cellStyle name="Normal 2 11 3 4 2 3" xfId="5598" xr:uid="{00000000-0005-0000-0000-000068410000}"/>
    <cellStyle name="Normal 2 11 3 4 2 3 2" xfId="20482" xr:uid="{00000000-0005-0000-0000-000069410000}"/>
    <cellStyle name="Normal 2 11 3 4 2 3 2 2" xfId="43125" xr:uid="{00000000-0005-0000-0000-00006A410000}"/>
    <cellStyle name="Normal 2 11 3 4 2 3 3" xfId="13042" xr:uid="{00000000-0005-0000-0000-00006B410000}"/>
    <cellStyle name="Normal 2 11 3 4 2 3 3 2" xfId="35685" xr:uid="{00000000-0005-0000-0000-00006C410000}"/>
    <cellStyle name="Normal 2 11 3 4 2 3 4" xfId="28244" xr:uid="{00000000-0005-0000-0000-00006D410000}"/>
    <cellStyle name="Normal 2 11 3 4 2 4" xfId="16764" xr:uid="{00000000-0005-0000-0000-00006E410000}"/>
    <cellStyle name="Normal 2 11 3 4 2 4 2" xfId="39407" xr:uid="{00000000-0005-0000-0000-00006F410000}"/>
    <cellStyle name="Normal 2 11 3 4 2 5" xfId="9324" xr:uid="{00000000-0005-0000-0000-000070410000}"/>
    <cellStyle name="Normal 2 11 3 4 2 5 2" xfId="31967" xr:uid="{00000000-0005-0000-0000-000071410000}"/>
    <cellStyle name="Normal 2 11 3 4 2 6" xfId="24526" xr:uid="{00000000-0005-0000-0000-000072410000}"/>
    <cellStyle name="Normal 2 11 3 4 3" xfId="2799" xr:uid="{00000000-0005-0000-0000-000073410000}"/>
    <cellStyle name="Normal 2 11 3 4 3 2" xfId="6520" xr:uid="{00000000-0005-0000-0000-000074410000}"/>
    <cellStyle name="Normal 2 11 3 4 3 2 2" xfId="21404" xr:uid="{00000000-0005-0000-0000-000075410000}"/>
    <cellStyle name="Normal 2 11 3 4 3 2 2 2" xfId="44047" xr:uid="{00000000-0005-0000-0000-000076410000}"/>
    <cellStyle name="Normal 2 11 3 4 3 2 3" xfId="13964" xr:uid="{00000000-0005-0000-0000-000077410000}"/>
    <cellStyle name="Normal 2 11 3 4 3 2 3 2" xfId="36607" xr:uid="{00000000-0005-0000-0000-000078410000}"/>
    <cellStyle name="Normal 2 11 3 4 3 2 4" xfId="29166" xr:uid="{00000000-0005-0000-0000-000079410000}"/>
    <cellStyle name="Normal 2 11 3 4 3 3" xfId="17686" xr:uid="{00000000-0005-0000-0000-00007A410000}"/>
    <cellStyle name="Normal 2 11 3 4 3 3 2" xfId="40329" xr:uid="{00000000-0005-0000-0000-00007B410000}"/>
    <cellStyle name="Normal 2 11 3 4 3 4" xfId="10246" xr:uid="{00000000-0005-0000-0000-00007C410000}"/>
    <cellStyle name="Normal 2 11 3 4 3 4 2" xfId="32889" xr:uid="{00000000-0005-0000-0000-00007D410000}"/>
    <cellStyle name="Normal 2 11 3 4 3 5" xfId="25448" xr:uid="{00000000-0005-0000-0000-00007E410000}"/>
    <cellStyle name="Normal 2 11 3 4 4" xfId="4673" xr:uid="{00000000-0005-0000-0000-00007F410000}"/>
    <cellStyle name="Normal 2 11 3 4 4 2" xfId="19557" xr:uid="{00000000-0005-0000-0000-000080410000}"/>
    <cellStyle name="Normal 2 11 3 4 4 2 2" xfId="42200" xr:uid="{00000000-0005-0000-0000-000081410000}"/>
    <cellStyle name="Normal 2 11 3 4 4 3" xfId="12117" xr:uid="{00000000-0005-0000-0000-000082410000}"/>
    <cellStyle name="Normal 2 11 3 4 4 3 2" xfId="34760" xr:uid="{00000000-0005-0000-0000-000083410000}"/>
    <cellStyle name="Normal 2 11 3 4 4 4" xfId="27319" xr:uid="{00000000-0005-0000-0000-000084410000}"/>
    <cellStyle name="Normal 2 11 3 4 5" xfId="15839" xr:uid="{00000000-0005-0000-0000-000085410000}"/>
    <cellStyle name="Normal 2 11 3 4 5 2" xfId="38482" xr:uid="{00000000-0005-0000-0000-000086410000}"/>
    <cellStyle name="Normal 2 11 3 4 6" xfId="8399" xr:uid="{00000000-0005-0000-0000-000087410000}"/>
    <cellStyle name="Normal 2 11 3 4 6 2" xfId="31042" xr:uid="{00000000-0005-0000-0000-000088410000}"/>
    <cellStyle name="Normal 2 11 3 4 7" xfId="23601" xr:uid="{00000000-0005-0000-0000-000089410000}"/>
    <cellStyle name="Normal 2 11 3 5" xfId="1412" xr:uid="{00000000-0005-0000-0000-00008A410000}"/>
    <cellStyle name="Normal 2 11 3 5 2" xfId="3262" xr:uid="{00000000-0005-0000-0000-00008B410000}"/>
    <cellStyle name="Normal 2 11 3 5 2 2" xfId="6983" xr:uid="{00000000-0005-0000-0000-00008C410000}"/>
    <cellStyle name="Normal 2 11 3 5 2 2 2" xfId="21867" xr:uid="{00000000-0005-0000-0000-00008D410000}"/>
    <cellStyle name="Normal 2 11 3 5 2 2 2 2" xfId="44510" xr:uid="{00000000-0005-0000-0000-00008E410000}"/>
    <cellStyle name="Normal 2 11 3 5 2 2 3" xfId="14427" xr:uid="{00000000-0005-0000-0000-00008F410000}"/>
    <cellStyle name="Normal 2 11 3 5 2 2 3 2" xfId="37070" xr:uid="{00000000-0005-0000-0000-000090410000}"/>
    <cellStyle name="Normal 2 11 3 5 2 2 4" xfId="29629" xr:uid="{00000000-0005-0000-0000-000091410000}"/>
    <cellStyle name="Normal 2 11 3 5 2 3" xfId="18149" xr:uid="{00000000-0005-0000-0000-000092410000}"/>
    <cellStyle name="Normal 2 11 3 5 2 3 2" xfId="40792" xr:uid="{00000000-0005-0000-0000-000093410000}"/>
    <cellStyle name="Normal 2 11 3 5 2 4" xfId="10709" xr:uid="{00000000-0005-0000-0000-000094410000}"/>
    <cellStyle name="Normal 2 11 3 5 2 4 2" xfId="33352" xr:uid="{00000000-0005-0000-0000-000095410000}"/>
    <cellStyle name="Normal 2 11 3 5 2 5" xfId="25911" xr:uid="{00000000-0005-0000-0000-000096410000}"/>
    <cellStyle name="Normal 2 11 3 5 3" xfId="5136" xr:uid="{00000000-0005-0000-0000-000097410000}"/>
    <cellStyle name="Normal 2 11 3 5 3 2" xfId="20020" xr:uid="{00000000-0005-0000-0000-000098410000}"/>
    <cellStyle name="Normal 2 11 3 5 3 2 2" xfId="42663" xr:uid="{00000000-0005-0000-0000-000099410000}"/>
    <cellStyle name="Normal 2 11 3 5 3 3" xfId="12580" xr:uid="{00000000-0005-0000-0000-00009A410000}"/>
    <cellStyle name="Normal 2 11 3 5 3 3 2" xfId="35223" xr:uid="{00000000-0005-0000-0000-00009B410000}"/>
    <cellStyle name="Normal 2 11 3 5 3 4" xfId="27782" xr:uid="{00000000-0005-0000-0000-00009C410000}"/>
    <cellStyle name="Normal 2 11 3 5 4" xfId="16302" xr:uid="{00000000-0005-0000-0000-00009D410000}"/>
    <cellStyle name="Normal 2 11 3 5 4 2" xfId="38945" xr:uid="{00000000-0005-0000-0000-00009E410000}"/>
    <cellStyle name="Normal 2 11 3 5 5" xfId="8862" xr:uid="{00000000-0005-0000-0000-00009F410000}"/>
    <cellStyle name="Normal 2 11 3 5 5 2" xfId="31505" xr:uid="{00000000-0005-0000-0000-0000A0410000}"/>
    <cellStyle name="Normal 2 11 3 5 6" xfId="24064" xr:uid="{00000000-0005-0000-0000-0000A1410000}"/>
    <cellStyle name="Normal 2 11 3 6" xfId="2337" xr:uid="{00000000-0005-0000-0000-0000A2410000}"/>
    <cellStyle name="Normal 2 11 3 6 2" xfId="6058" xr:uid="{00000000-0005-0000-0000-0000A3410000}"/>
    <cellStyle name="Normal 2 11 3 6 2 2" xfId="20942" xr:uid="{00000000-0005-0000-0000-0000A4410000}"/>
    <cellStyle name="Normal 2 11 3 6 2 2 2" xfId="43585" xr:uid="{00000000-0005-0000-0000-0000A5410000}"/>
    <cellStyle name="Normal 2 11 3 6 2 3" xfId="13502" xr:uid="{00000000-0005-0000-0000-0000A6410000}"/>
    <cellStyle name="Normal 2 11 3 6 2 3 2" xfId="36145" xr:uid="{00000000-0005-0000-0000-0000A7410000}"/>
    <cellStyle name="Normal 2 11 3 6 2 4" xfId="28704" xr:uid="{00000000-0005-0000-0000-0000A8410000}"/>
    <cellStyle name="Normal 2 11 3 6 3" xfId="17224" xr:uid="{00000000-0005-0000-0000-0000A9410000}"/>
    <cellStyle name="Normal 2 11 3 6 3 2" xfId="39867" xr:uid="{00000000-0005-0000-0000-0000AA410000}"/>
    <cellStyle name="Normal 2 11 3 6 4" xfId="9784" xr:uid="{00000000-0005-0000-0000-0000AB410000}"/>
    <cellStyle name="Normal 2 11 3 6 4 2" xfId="32427" xr:uid="{00000000-0005-0000-0000-0000AC410000}"/>
    <cellStyle name="Normal 2 11 3 6 5" xfId="24986" xr:uid="{00000000-0005-0000-0000-0000AD410000}"/>
    <cellStyle name="Normal 2 11 3 7" xfId="4211" xr:uid="{00000000-0005-0000-0000-0000AE410000}"/>
    <cellStyle name="Normal 2 11 3 7 2" xfId="19095" xr:uid="{00000000-0005-0000-0000-0000AF410000}"/>
    <cellStyle name="Normal 2 11 3 7 2 2" xfId="41738" xr:uid="{00000000-0005-0000-0000-0000B0410000}"/>
    <cellStyle name="Normal 2 11 3 7 3" xfId="11655" xr:uid="{00000000-0005-0000-0000-0000B1410000}"/>
    <cellStyle name="Normal 2 11 3 7 3 2" xfId="34298" xr:uid="{00000000-0005-0000-0000-0000B2410000}"/>
    <cellStyle name="Normal 2 11 3 7 4" xfId="26857" xr:uid="{00000000-0005-0000-0000-0000B3410000}"/>
    <cellStyle name="Normal 2 11 3 8" xfId="15377" xr:uid="{00000000-0005-0000-0000-0000B4410000}"/>
    <cellStyle name="Normal 2 11 3 8 2" xfId="38020" xr:uid="{00000000-0005-0000-0000-0000B5410000}"/>
    <cellStyle name="Normal 2 11 3 9" xfId="7937" xr:uid="{00000000-0005-0000-0000-0000B6410000}"/>
    <cellStyle name="Normal 2 11 3 9 2" xfId="30580" xr:uid="{00000000-0005-0000-0000-0000B7410000}"/>
    <cellStyle name="Normal 2 11 4" xfId="533" xr:uid="{00000000-0005-0000-0000-0000B8410000}"/>
    <cellStyle name="Normal 2 11 4 2" xfId="745" xr:uid="{00000000-0005-0000-0000-0000B9410000}"/>
    <cellStyle name="Normal 2 11 4 2 2" xfId="1210" xr:uid="{00000000-0005-0000-0000-0000BA410000}"/>
    <cellStyle name="Normal 2 11 4 2 2 2" xfId="2138" xr:uid="{00000000-0005-0000-0000-0000BB410000}"/>
    <cellStyle name="Normal 2 11 4 2 2 2 2" xfId="3988" xr:uid="{00000000-0005-0000-0000-0000BC410000}"/>
    <cellStyle name="Normal 2 11 4 2 2 2 2 2" xfId="7709" xr:uid="{00000000-0005-0000-0000-0000BD410000}"/>
    <cellStyle name="Normal 2 11 4 2 2 2 2 2 2" xfId="22593" xr:uid="{00000000-0005-0000-0000-0000BE410000}"/>
    <cellStyle name="Normal 2 11 4 2 2 2 2 2 2 2" xfId="45236" xr:uid="{00000000-0005-0000-0000-0000BF410000}"/>
    <cellStyle name="Normal 2 11 4 2 2 2 2 2 3" xfId="15153" xr:uid="{00000000-0005-0000-0000-0000C0410000}"/>
    <cellStyle name="Normal 2 11 4 2 2 2 2 2 3 2" xfId="37796" xr:uid="{00000000-0005-0000-0000-0000C1410000}"/>
    <cellStyle name="Normal 2 11 4 2 2 2 2 2 4" xfId="30355" xr:uid="{00000000-0005-0000-0000-0000C2410000}"/>
    <cellStyle name="Normal 2 11 4 2 2 2 2 3" xfId="18875" xr:uid="{00000000-0005-0000-0000-0000C3410000}"/>
    <cellStyle name="Normal 2 11 4 2 2 2 2 3 2" xfId="41518" xr:uid="{00000000-0005-0000-0000-0000C4410000}"/>
    <cellStyle name="Normal 2 11 4 2 2 2 2 4" xfId="11435" xr:uid="{00000000-0005-0000-0000-0000C5410000}"/>
    <cellStyle name="Normal 2 11 4 2 2 2 2 4 2" xfId="34078" xr:uid="{00000000-0005-0000-0000-0000C6410000}"/>
    <cellStyle name="Normal 2 11 4 2 2 2 2 5" xfId="26637" xr:uid="{00000000-0005-0000-0000-0000C7410000}"/>
    <cellStyle name="Normal 2 11 4 2 2 2 3" xfId="5862" xr:uid="{00000000-0005-0000-0000-0000C8410000}"/>
    <cellStyle name="Normal 2 11 4 2 2 2 3 2" xfId="20746" xr:uid="{00000000-0005-0000-0000-0000C9410000}"/>
    <cellStyle name="Normal 2 11 4 2 2 2 3 2 2" xfId="43389" xr:uid="{00000000-0005-0000-0000-0000CA410000}"/>
    <cellStyle name="Normal 2 11 4 2 2 2 3 3" xfId="13306" xr:uid="{00000000-0005-0000-0000-0000CB410000}"/>
    <cellStyle name="Normal 2 11 4 2 2 2 3 3 2" xfId="35949" xr:uid="{00000000-0005-0000-0000-0000CC410000}"/>
    <cellStyle name="Normal 2 11 4 2 2 2 3 4" xfId="28508" xr:uid="{00000000-0005-0000-0000-0000CD410000}"/>
    <cellStyle name="Normal 2 11 4 2 2 2 4" xfId="17028" xr:uid="{00000000-0005-0000-0000-0000CE410000}"/>
    <cellStyle name="Normal 2 11 4 2 2 2 4 2" xfId="39671" xr:uid="{00000000-0005-0000-0000-0000CF410000}"/>
    <cellStyle name="Normal 2 11 4 2 2 2 5" xfId="9588" xr:uid="{00000000-0005-0000-0000-0000D0410000}"/>
    <cellStyle name="Normal 2 11 4 2 2 2 5 2" xfId="32231" xr:uid="{00000000-0005-0000-0000-0000D1410000}"/>
    <cellStyle name="Normal 2 11 4 2 2 2 6" xfId="24790" xr:uid="{00000000-0005-0000-0000-0000D2410000}"/>
    <cellStyle name="Normal 2 11 4 2 2 3" xfId="3063" xr:uid="{00000000-0005-0000-0000-0000D3410000}"/>
    <cellStyle name="Normal 2 11 4 2 2 3 2" xfId="6784" xr:uid="{00000000-0005-0000-0000-0000D4410000}"/>
    <cellStyle name="Normal 2 11 4 2 2 3 2 2" xfId="21668" xr:uid="{00000000-0005-0000-0000-0000D5410000}"/>
    <cellStyle name="Normal 2 11 4 2 2 3 2 2 2" xfId="44311" xr:uid="{00000000-0005-0000-0000-0000D6410000}"/>
    <cellStyle name="Normal 2 11 4 2 2 3 2 3" xfId="14228" xr:uid="{00000000-0005-0000-0000-0000D7410000}"/>
    <cellStyle name="Normal 2 11 4 2 2 3 2 3 2" xfId="36871" xr:uid="{00000000-0005-0000-0000-0000D8410000}"/>
    <cellStyle name="Normal 2 11 4 2 2 3 2 4" xfId="29430" xr:uid="{00000000-0005-0000-0000-0000D9410000}"/>
    <cellStyle name="Normal 2 11 4 2 2 3 3" xfId="17950" xr:uid="{00000000-0005-0000-0000-0000DA410000}"/>
    <cellStyle name="Normal 2 11 4 2 2 3 3 2" xfId="40593" xr:uid="{00000000-0005-0000-0000-0000DB410000}"/>
    <cellStyle name="Normal 2 11 4 2 2 3 4" xfId="10510" xr:uid="{00000000-0005-0000-0000-0000DC410000}"/>
    <cellStyle name="Normal 2 11 4 2 2 3 4 2" xfId="33153" xr:uid="{00000000-0005-0000-0000-0000DD410000}"/>
    <cellStyle name="Normal 2 11 4 2 2 3 5" xfId="25712" xr:uid="{00000000-0005-0000-0000-0000DE410000}"/>
    <cellStyle name="Normal 2 11 4 2 2 4" xfId="4937" xr:uid="{00000000-0005-0000-0000-0000DF410000}"/>
    <cellStyle name="Normal 2 11 4 2 2 4 2" xfId="19821" xr:uid="{00000000-0005-0000-0000-0000E0410000}"/>
    <cellStyle name="Normal 2 11 4 2 2 4 2 2" xfId="42464" xr:uid="{00000000-0005-0000-0000-0000E1410000}"/>
    <cellStyle name="Normal 2 11 4 2 2 4 3" xfId="12381" xr:uid="{00000000-0005-0000-0000-0000E2410000}"/>
    <cellStyle name="Normal 2 11 4 2 2 4 3 2" xfId="35024" xr:uid="{00000000-0005-0000-0000-0000E3410000}"/>
    <cellStyle name="Normal 2 11 4 2 2 4 4" xfId="27583" xr:uid="{00000000-0005-0000-0000-0000E4410000}"/>
    <cellStyle name="Normal 2 11 4 2 2 5" xfId="16103" xr:uid="{00000000-0005-0000-0000-0000E5410000}"/>
    <cellStyle name="Normal 2 11 4 2 2 5 2" xfId="38746" xr:uid="{00000000-0005-0000-0000-0000E6410000}"/>
    <cellStyle name="Normal 2 11 4 2 2 6" xfId="8663" xr:uid="{00000000-0005-0000-0000-0000E7410000}"/>
    <cellStyle name="Normal 2 11 4 2 2 6 2" xfId="31306" xr:uid="{00000000-0005-0000-0000-0000E8410000}"/>
    <cellStyle name="Normal 2 11 4 2 2 7" xfId="23865" xr:uid="{00000000-0005-0000-0000-0000E9410000}"/>
    <cellStyle name="Normal 2 11 4 2 3" xfId="1676" xr:uid="{00000000-0005-0000-0000-0000EA410000}"/>
    <cellStyle name="Normal 2 11 4 2 3 2" xfId="3526" xr:uid="{00000000-0005-0000-0000-0000EB410000}"/>
    <cellStyle name="Normal 2 11 4 2 3 2 2" xfId="7247" xr:uid="{00000000-0005-0000-0000-0000EC410000}"/>
    <cellStyle name="Normal 2 11 4 2 3 2 2 2" xfId="22131" xr:uid="{00000000-0005-0000-0000-0000ED410000}"/>
    <cellStyle name="Normal 2 11 4 2 3 2 2 2 2" xfId="44774" xr:uid="{00000000-0005-0000-0000-0000EE410000}"/>
    <cellStyle name="Normal 2 11 4 2 3 2 2 3" xfId="14691" xr:uid="{00000000-0005-0000-0000-0000EF410000}"/>
    <cellStyle name="Normal 2 11 4 2 3 2 2 3 2" xfId="37334" xr:uid="{00000000-0005-0000-0000-0000F0410000}"/>
    <cellStyle name="Normal 2 11 4 2 3 2 2 4" xfId="29893" xr:uid="{00000000-0005-0000-0000-0000F1410000}"/>
    <cellStyle name="Normal 2 11 4 2 3 2 3" xfId="18413" xr:uid="{00000000-0005-0000-0000-0000F2410000}"/>
    <cellStyle name="Normal 2 11 4 2 3 2 3 2" xfId="41056" xr:uid="{00000000-0005-0000-0000-0000F3410000}"/>
    <cellStyle name="Normal 2 11 4 2 3 2 4" xfId="10973" xr:uid="{00000000-0005-0000-0000-0000F4410000}"/>
    <cellStyle name="Normal 2 11 4 2 3 2 4 2" xfId="33616" xr:uid="{00000000-0005-0000-0000-0000F5410000}"/>
    <cellStyle name="Normal 2 11 4 2 3 2 5" xfId="26175" xr:uid="{00000000-0005-0000-0000-0000F6410000}"/>
    <cellStyle name="Normal 2 11 4 2 3 3" xfId="5400" xr:uid="{00000000-0005-0000-0000-0000F7410000}"/>
    <cellStyle name="Normal 2 11 4 2 3 3 2" xfId="20284" xr:uid="{00000000-0005-0000-0000-0000F8410000}"/>
    <cellStyle name="Normal 2 11 4 2 3 3 2 2" xfId="42927" xr:uid="{00000000-0005-0000-0000-0000F9410000}"/>
    <cellStyle name="Normal 2 11 4 2 3 3 3" xfId="12844" xr:uid="{00000000-0005-0000-0000-0000FA410000}"/>
    <cellStyle name="Normal 2 11 4 2 3 3 3 2" xfId="35487" xr:uid="{00000000-0005-0000-0000-0000FB410000}"/>
    <cellStyle name="Normal 2 11 4 2 3 3 4" xfId="28046" xr:uid="{00000000-0005-0000-0000-0000FC410000}"/>
    <cellStyle name="Normal 2 11 4 2 3 4" xfId="16566" xr:uid="{00000000-0005-0000-0000-0000FD410000}"/>
    <cellStyle name="Normal 2 11 4 2 3 4 2" xfId="39209" xr:uid="{00000000-0005-0000-0000-0000FE410000}"/>
    <cellStyle name="Normal 2 11 4 2 3 5" xfId="9126" xr:uid="{00000000-0005-0000-0000-0000FF410000}"/>
    <cellStyle name="Normal 2 11 4 2 3 5 2" xfId="31769" xr:uid="{00000000-0005-0000-0000-000000420000}"/>
    <cellStyle name="Normal 2 11 4 2 3 6" xfId="24328" xr:uid="{00000000-0005-0000-0000-000001420000}"/>
    <cellStyle name="Normal 2 11 4 2 4" xfId="2601" xr:uid="{00000000-0005-0000-0000-000002420000}"/>
    <cellStyle name="Normal 2 11 4 2 4 2" xfId="6322" xr:uid="{00000000-0005-0000-0000-000003420000}"/>
    <cellStyle name="Normal 2 11 4 2 4 2 2" xfId="21206" xr:uid="{00000000-0005-0000-0000-000004420000}"/>
    <cellStyle name="Normal 2 11 4 2 4 2 2 2" xfId="43849" xr:uid="{00000000-0005-0000-0000-000005420000}"/>
    <cellStyle name="Normal 2 11 4 2 4 2 3" xfId="13766" xr:uid="{00000000-0005-0000-0000-000006420000}"/>
    <cellStyle name="Normal 2 11 4 2 4 2 3 2" xfId="36409" xr:uid="{00000000-0005-0000-0000-000007420000}"/>
    <cellStyle name="Normal 2 11 4 2 4 2 4" xfId="28968" xr:uid="{00000000-0005-0000-0000-000008420000}"/>
    <cellStyle name="Normal 2 11 4 2 4 3" xfId="17488" xr:uid="{00000000-0005-0000-0000-000009420000}"/>
    <cellStyle name="Normal 2 11 4 2 4 3 2" xfId="40131" xr:uid="{00000000-0005-0000-0000-00000A420000}"/>
    <cellStyle name="Normal 2 11 4 2 4 4" xfId="10048" xr:uid="{00000000-0005-0000-0000-00000B420000}"/>
    <cellStyle name="Normal 2 11 4 2 4 4 2" xfId="32691" xr:uid="{00000000-0005-0000-0000-00000C420000}"/>
    <cellStyle name="Normal 2 11 4 2 4 5" xfId="25250" xr:uid="{00000000-0005-0000-0000-00000D420000}"/>
    <cellStyle name="Normal 2 11 4 2 5" xfId="4475" xr:uid="{00000000-0005-0000-0000-00000E420000}"/>
    <cellStyle name="Normal 2 11 4 2 5 2" xfId="19359" xr:uid="{00000000-0005-0000-0000-00000F420000}"/>
    <cellStyle name="Normal 2 11 4 2 5 2 2" xfId="42002" xr:uid="{00000000-0005-0000-0000-000010420000}"/>
    <cellStyle name="Normal 2 11 4 2 5 3" xfId="11919" xr:uid="{00000000-0005-0000-0000-000011420000}"/>
    <cellStyle name="Normal 2 11 4 2 5 3 2" xfId="34562" xr:uid="{00000000-0005-0000-0000-000012420000}"/>
    <cellStyle name="Normal 2 11 4 2 5 4" xfId="27121" xr:uid="{00000000-0005-0000-0000-000013420000}"/>
    <cellStyle name="Normal 2 11 4 2 6" xfId="15641" xr:uid="{00000000-0005-0000-0000-000014420000}"/>
    <cellStyle name="Normal 2 11 4 2 6 2" xfId="38284" xr:uid="{00000000-0005-0000-0000-000015420000}"/>
    <cellStyle name="Normal 2 11 4 2 7" xfId="8201" xr:uid="{00000000-0005-0000-0000-000016420000}"/>
    <cellStyle name="Normal 2 11 4 2 7 2" xfId="30844" xr:uid="{00000000-0005-0000-0000-000017420000}"/>
    <cellStyle name="Normal 2 11 4 2 8" xfId="23403" xr:uid="{00000000-0005-0000-0000-000018420000}"/>
    <cellStyle name="Normal 2 11 4 3" xfId="999" xr:uid="{00000000-0005-0000-0000-000019420000}"/>
    <cellStyle name="Normal 2 11 4 3 2" xfId="1927" xr:uid="{00000000-0005-0000-0000-00001A420000}"/>
    <cellStyle name="Normal 2 11 4 3 2 2" xfId="3777" xr:uid="{00000000-0005-0000-0000-00001B420000}"/>
    <cellStyle name="Normal 2 11 4 3 2 2 2" xfId="7498" xr:uid="{00000000-0005-0000-0000-00001C420000}"/>
    <cellStyle name="Normal 2 11 4 3 2 2 2 2" xfId="22382" xr:uid="{00000000-0005-0000-0000-00001D420000}"/>
    <cellStyle name="Normal 2 11 4 3 2 2 2 2 2" xfId="45025" xr:uid="{00000000-0005-0000-0000-00001E420000}"/>
    <cellStyle name="Normal 2 11 4 3 2 2 2 3" xfId="14942" xr:uid="{00000000-0005-0000-0000-00001F420000}"/>
    <cellStyle name="Normal 2 11 4 3 2 2 2 3 2" xfId="37585" xr:uid="{00000000-0005-0000-0000-000020420000}"/>
    <cellStyle name="Normal 2 11 4 3 2 2 2 4" xfId="30144" xr:uid="{00000000-0005-0000-0000-000021420000}"/>
    <cellStyle name="Normal 2 11 4 3 2 2 3" xfId="18664" xr:uid="{00000000-0005-0000-0000-000022420000}"/>
    <cellStyle name="Normal 2 11 4 3 2 2 3 2" xfId="41307" xr:uid="{00000000-0005-0000-0000-000023420000}"/>
    <cellStyle name="Normal 2 11 4 3 2 2 4" xfId="11224" xr:uid="{00000000-0005-0000-0000-000024420000}"/>
    <cellStyle name="Normal 2 11 4 3 2 2 4 2" xfId="33867" xr:uid="{00000000-0005-0000-0000-000025420000}"/>
    <cellStyle name="Normal 2 11 4 3 2 2 5" xfId="26426" xr:uid="{00000000-0005-0000-0000-000026420000}"/>
    <cellStyle name="Normal 2 11 4 3 2 3" xfId="5651" xr:uid="{00000000-0005-0000-0000-000027420000}"/>
    <cellStyle name="Normal 2 11 4 3 2 3 2" xfId="20535" xr:uid="{00000000-0005-0000-0000-000028420000}"/>
    <cellStyle name="Normal 2 11 4 3 2 3 2 2" xfId="43178" xr:uid="{00000000-0005-0000-0000-000029420000}"/>
    <cellStyle name="Normal 2 11 4 3 2 3 3" xfId="13095" xr:uid="{00000000-0005-0000-0000-00002A420000}"/>
    <cellStyle name="Normal 2 11 4 3 2 3 3 2" xfId="35738" xr:uid="{00000000-0005-0000-0000-00002B420000}"/>
    <cellStyle name="Normal 2 11 4 3 2 3 4" xfId="28297" xr:uid="{00000000-0005-0000-0000-00002C420000}"/>
    <cellStyle name="Normal 2 11 4 3 2 4" xfId="16817" xr:uid="{00000000-0005-0000-0000-00002D420000}"/>
    <cellStyle name="Normal 2 11 4 3 2 4 2" xfId="39460" xr:uid="{00000000-0005-0000-0000-00002E420000}"/>
    <cellStyle name="Normal 2 11 4 3 2 5" xfId="9377" xr:uid="{00000000-0005-0000-0000-00002F420000}"/>
    <cellStyle name="Normal 2 11 4 3 2 5 2" xfId="32020" xr:uid="{00000000-0005-0000-0000-000030420000}"/>
    <cellStyle name="Normal 2 11 4 3 2 6" xfId="24579" xr:uid="{00000000-0005-0000-0000-000031420000}"/>
    <cellStyle name="Normal 2 11 4 3 3" xfId="2852" xr:uid="{00000000-0005-0000-0000-000032420000}"/>
    <cellStyle name="Normal 2 11 4 3 3 2" xfId="6573" xr:uid="{00000000-0005-0000-0000-000033420000}"/>
    <cellStyle name="Normal 2 11 4 3 3 2 2" xfId="21457" xr:uid="{00000000-0005-0000-0000-000034420000}"/>
    <cellStyle name="Normal 2 11 4 3 3 2 2 2" xfId="44100" xr:uid="{00000000-0005-0000-0000-000035420000}"/>
    <cellStyle name="Normal 2 11 4 3 3 2 3" xfId="14017" xr:uid="{00000000-0005-0000-0000-000036420000}"/>
    <cellStyle name="Normal 2 11 4 3 3 2 3 2" xfId="36660" xr:uid="{00000000-0005-0000-0000-000037420000}"/>
    <cellStyle name="Normal 2 11 4 3 3 2 4" xfId="29219" xr:uid="{00000000-0005-0000-0000-000038420000}"/>
    <cellStyle name="Normal 2 11 4 3 3 3" xfId="17739" xr:uid="{00000000-0005-0000-0000-000039420000}"/>
    <cellStyle name="Normal 2 11 4 3 3 3 2" xfId="40382" xr:uid="{00000000-0005-0000-0000-00003A420000}"/>
    <cellStyle name="Normal 2 11 4 3 3 4" xfId="10299" xr:uid="{00000000-0005-0000-0000-00003B420000}"/>
    <cellStyle name="Normal 2 11 4 3 3 4 2" xfId="32942" xr:uid="{00000000-0005-0000-0000-00003C420000}"/>
    <cellStyle name="Normal 2 11 4 3 3 5" xfId="25501" xr:uid="{00000000-0005-0000-0000-00003D420000}"/>
    <cellStyle name="Normal 2 11 4 3 4" xfId="4726" xr:uid="{00000000-0005-0000-0000-00003E420000}"/>
    <cellStyle name="Normal 2 11 4 3 4 2" xfId="19610" xr:uid="{00000000-0005-0000-0000-00003F420000}"/>
    <cellStyle name="Normal 2 11 4 3 4 2 2" xfId="42253" xr:uid="{00000000-0005-0000-0000-000040420000}"/>
    <cellStyle name="Normal 2 11 4 3 4 3" xfId="12170" xr:uid="{00000000-0005-0000-0000-000041420000}"/>
    <cellStyle name="Normal 2 11 4 3 4 3 2" xfId="34813" xr:uid="{00000000-0005-0000-0000-000042420000}"/>
    <cellStyle name="Normal 2 11 4 3 4 4" xfId="27372" xr:uid="{00000000-0005-0000-0000-000043420000}"/>
    <cellStyle name="Normal 2 11 4 3 5" xfId="15892" xr:uid="{00000000-0005-0000-0000-000044420000}"/>
    <cellStyle name="Normal 2 11 4 3 5 2" xfId="38535" xr:uid="{00000000-0005-0000-0000-000045420000}"/>
    <cellStyle name="Normal 2 11 4 3 6" xfId="8452" xr:uid="{00000000-0005-0000-0000-000046420000}"/>
    <cellStyle name="Normal 2 11 4 3 6 2" xfId="31095" xr:uid="{00000000-0005-0000-0000-000047420000}"/>
    <cellStyle name="Normal 2 11 4 3 7" xfId="23654" xr:uid="{00000000-0005-0000-0000-000048420000}"/>
    <cellStyle name="Normal 2 11 4 4" xfId="1465" xr:uid="{00000000-0005-0000-0000-000049420000}"/>
    <cellStyle name="Normal 2 11 4 4 2" xfId="3315" xr:uid="{00000000-0005-0000-0000-00004A420000}"/>
    <cellStyle name="Normal 2 11 4 4 2 2" xfId="7036" xr:uid="{00000000-0005-0000-0000-00004B420000}"/>
    <cellStyle name="Normal 2 11 4 4 2 2 2" xfId="21920" xr:uid="{00000000-0005-0000-0000-00004C420000}"/>
    <cellStyle name="Normal 2 11 4 4 2 2 2 2" xfId="44563" xr:uid="{00000000-0005-0000-0000-00004D420000}"/>
    <cellStyle name="Normal 2 11 4 4 2 2 3" xfId="14480" xr:uid="{00000000-0005-0000-0000-00004E420000}"/>
    <cellStyle name="Normal 2 11 4 4 2 2 3 2" xfId="37123" xr:uid="{00000000-0005-0000-0000-00004F420000}"/>
    <cellStyle name="Normal 2 11 4 4 2 2 4" xfId="29682" xr:uid="{00000000-0005-0000-0000-000050420000}"/>
    <cellStyle name="Normal 2 11 4 4 2 3" xfId="18202" xr:uid="{00000000-0005-0000-0000-000051420000}"/>
    <cellStyle name="Normal 2 11 4 4 2 3 2" xfId="40845" xr:uid="{00000000-0005-0000-0000-000052420000}"/>
    <cellStyle name="Normal 2 11 4 4 2 4" xfId="10762" xr:uid="{00000000-0005-0000-0000-000053420000}"/>
    <cellStyle name="Normal 2 11 4 4 2 4 2" xfId="33405" xr:uid="{00000000-0005-0000-0000-000054420000}"/>
    <cellStyle name="Normal 2 11 4 4 2 5" xfId="25964" xr:uid="{00000000-0005-0000-0000-000055420000}"/>
    <cellStyle name="Normal 2 11 4 4 3" xfId="5189" xr:uid="{00000000-0005-0000-0000-000056420000}"/>
    <cellStyle name="Normal 2 11 4 4 3 2" xfId="20073" xr:uid="{00000000-0005-0000-0000-000057420000}"/>
    <cellStyle name="Normal 2 11 4 4 3 2 2" xfId="42716" xr:uid="{00000000-0005-0000-0000-000058420000}"/>
    <cellStyle name="Normal 2 11 4 4 3 3" xfId="12633" xr:uid="{00000000-0005-0000-0000-000059420000}"/>
    <cellStyle name="Normal 2 11 4 4 3 3 2" xfId="35276" xr:uid="{00000000-0005-0000-0000-00005A420000}"/>
    <cellStyle name="Normal 2 11 4 4 3 4" xfId="27835" xr:uid="{00000000-0005-0000-0000-00005B420000}"/>
    <cellStyle name="Normal 2 11 4 4 4" xfId="16355" xr:uid="{00000000-0005-0000-0000-00005C420000}"/>
    <cellStyle name="Normal 2 11 4 4 4 2" xfId="38998" xr:uid="{00000000-0005-0000-0000-00005D420000}"/>
    <cellStyle name="Normal 2 11 4 4 5" xfId="8915" xr:uid="{00000000-0005-0000-0000-00005E420000}"/>
    <cellStyle name="Normal 2 11 4 4 5 2" xfId="31558" xr:uid="{00000000-0005-0000-0000-00005F420000}"/>
    <cellStyle name="Normal 2 11 4 4 6" xfId="24117" xr:uid="{00000000-0005-0000-0000-000060420000}"/>
    <cellStyle name="Normal 2 11 4 5" xfId="2390" xr:uid="{00000000-0005-0000-0000-000061420000}"/>
    <cellStyle name="Normal 2 11 4 5 2" xfId="6111" xr:uid="{00000000-0005-0000-0000-000062420000}"/>
    <cellStyle name="Normal 2 11 4 5 2 2" xfId="20995" xr:uid="{00000000-0005-0000-0000-000063420000}"/>
    <cellStyle name="Normal 2 11 4 5 2 2 2" xfId="43638" xr:uid="{00000000-0005-0000-0000-000064420000}"/>
    <cellStyle name="Normal 2 11 4 5 2 3" xfId="13555" xr:uid="{00000000-0005-0000-0000-000065420000}"/>
    <cellStyle name="Normal 2 11 4 5 2 3 2" xfId="36198" xr:uid="{00000000-0005-0000-0000-000066420000}"/>
    <cellStyle name="Normal 2 11 4 5 2 4" xfId="28757" xr:uid="{00000000-0005-0000-0000-000067420000}"/>
    <cellStyle name="Normal 2 11 4 5 3" xfId="17277" xr:uid="{00000000-0005-0000-0000-000068420000}"/>
    <cellStyle name="Normal 2 11 4 5 3 2" xfId="39920" xr:uid="{00000000-0005-0000-0000-000069420000}"/>
    <cellStyle name="Normal 2 11 4 5 4" xfId="9837" xr:uid="{00000000-0005-0000-0000-00006A420000}"/>
    <cellStyle name="Normal 2 11 4 5 4 2" xfId="32480" xr:uid="{00000000-0005-0000-0000-00006B420000}"/>
    <cellStyle name="Normal 2 11 4 5 5" xfId="25039" xr:uid="{00000000-0005-0000-0000-00006C420000}"/>
    <cellStyle name="Normal 2 11 4 6" xfId="4264" xr:uid="{00000000-0005-0000-0000-00006D420000}"/>
    <cellStyle name="Normal 2 11 4 6 2" xfId="19148" xr:uid="{00000000-0005-0000-0000-00006E420000}"/>
    <cellStyle name="Normal 2 11 4 6 2 2" xfId="41791" xr:uid="{00000000-0005-0000-0000-00006F420000}"/>
    <cellStyle name="Normal 2 11 4 6 3" xfId="11708" xr:uid="{00000000-0005-0000-0000-000070420000}"/>
    <cellStyle name="Normal 2 11 4 6 3 2" xfId="34351" xr:uid="{00000000-0005-0000-0000-000071420000}"/>
    <cellStyle name="Normal 2 11 4 6 4" xfId="26910" xr:uid="{00000000-0005-0000-0000-000072420000}"/>
    <cellStyle name="Normal 2 11 4 7" xfId="15430" xr:uid="{00000000-0005-0000-0000-000073420000}"/>
    <cellStyle name="Normal 2 11 4 7 2" xfId="38073" xr:uid="{00000000-0005-0000-0000-000074420000}"/>
    <cellStyle name="Normal 2 11 4 8" xfId="7990" xr:uid="{00000000-0005-0000-0000-000075420000}"/>
    <cellStyle name="Normal 2 11 4 8 2" xfId="30633" xr:uid="{00000000-0005-0000-0000-000076420000}"/>
    <cellStyle name="Normal 2 11 4 9" xfId="23193" xr:uid="{00000000-0005-0000-0000-000077420000}"/>
    <cellStyle name="Normal 2 11 5" xfId="639" xr:uid="{00000000-0005-0000-0000-000078420000}"/>
    <cellStyle name="Normal 2 11 5 2" xfId="1105" xr:uid="{00000000-0005-0000-0000-000079420000}"/>
    <cellStyle name="Normal 2 11 5 2 2" xfId="2033" xr:uid="{00000000-0005-0000-0000-00007A420000}"/>
    <cellStyle name="Normal 2 11 5 2 2 2" xfId="3883" xr:uid="{00000000-0005-0000-0000-00007B420000}"/>
    <cellStyle name="Normal 2 11 5 2 2 2 2" xfId="7604" xr:uid="{00000000-0005-0000-0000-00007C420000}"/>
    <cellStyle name="Normal 2 11 5 2 2 2 2 2" xfId="22488" xr:uid="{00000000-0005-0000-0000-00007D420000}"/>
    <cellStyle name="Normal 2 11 5 2 2 2 2 2 2" xfId="45131" xr:uid="{00000000-0005-0000-0000-00007E420000}"/>
    <cellStyle name="Normal 2 11 5 2 2 2 2 3" xfId="15048" xr:uid="{00000000-0005-0000-0000-00007F420000}"/>
    <cellStyle name="Normal 2 11 5 2 2 2 2 3 2" xfId="37691" xr:uid="{00000000-0005-0000-0000-000080420000}"/>
    <cellStyle name="Normal 2 11 5 2 2 2 2 4" xfId="30250" xr:uid="{00000000-0005-0000-0000-000081420000}"/>
    <cellStyle name="Normal 2 11 5 2 2 2 3" xfId="18770" xr:uid="{00000000-0005-0000-0000-000082420000}"/>
    <cellStyle name="Normal 2 11 5 2 2 2 3 2" xfId="41413" xr:uid="{00000000-0005-0000-0000-000083420000}"/>
    <cellStyle name="Normal 2 11 5 2 2 2 4" xfId="11330" xr:uid="{00000000-0005-0000-0000-000084420000}"/>
    <cellStyle name="Normal 2 11 5 2 2 2 4 2" xfId="33973" xr:uid="{00000000-0005-0000-0000-000085420000}"/>
    <cellStyle name="Normal 2 11 5 2 2 2 5" xfId="26532" xr:uid="{00000000-0005-0000-0000-000086420000}"/>
    <cellStyle name="Normal 2 11 5 2 2 3" xfId="5757" xr:uid="{00000000-0005-0000-0000-000087420000}"/>
    <cellStyle name="Normal 2 11 5 2 2 3 2" xfId="20641" xr:uid="{00000000-0005-0000-0000-000088420000}"/>
    <cellStyle name="Normal 2 11 5 2 2 3 2 2" xfId="43284" xr:uid="{00000000-0005-0000-0000-000089420000}"/>
    <cellStyle name="Normal 2 11 5 2 2 3 3" xfId="13201" xr:uid="{00000000-0005-0000-0000-00008A420000}"/>
    <cellStyle name="Normal 2 11 5 2 2 3 3 2" xfId="35844" xr:uid="{00000000-0005-0000-0000-00008B420000}"/>
    <cellStyle name="Normal 2 11 5 2 2 3 4" xfId="28403" xr:uid="{00000000-0005-0000-0000-00008C420000}"/>
    <cellStyle name="Normal 2 11 5 2 2 4" xfId="16923" xr:uid="{00000000-0005-0000-0000-00008D420000}"/>
    <cellStyle name="Normal 2 11 5 2 2 4 2" xfId="39566" xr:uid="{00000000-0005-0000-0000-00008E420000}"/>
    <cellStyle name="Normal 2 11 5 2 2 5" xfId="9483" xr:uid="{00000000-0005-0000-0000-00008F420000}"/>
    <cellStyle name="Normal 2 11 5 2 2 5 2" xfId="32126" xr:uid="{00000000-0005-0000-0000-000090420000}"/>
    <cellStyle name="Normal 2 11 5 2 2 6" xfId="24685" xr:uid="{00000000-0005-0000-0000-000091420000}"/>
    <cellStyle name="Normal 2 11 5 2 3" xfId="2958" xr:uid="{00000000-0005-0000-0000-000092420000}"/>
    <cellStyle name="Normal 2 11 5 2 3 2" xfId="6679" xr:uid="{00000000-0005-0000-0000-000093420000}"/>
    <cellStyle name="Normal 2 11 5 2 3 2 2" xfId="21563" xr:uid="{00000000-0005-0000-0000-000094420000}"/>
    <cellStyle name="Normal 2 11 5 2 3 2 2 2" xfId="44206" xr:uid="{00000000-0005-0000-0000-000095420000}"/>
    <cellStyle name="Normal 2 11 5 2 3 2 3" xfId="14123" xr:uid="{00000000-0005-0000-0000-000096420000}"/>
    <cellStyle name="Normal 2 11 5 2 3 2 3 2" xfId="36766" xr:uid="{00000000-0005-0000-0000-000097420000}"/>
    <cellStyle name="Normal 2 11 5 2 3 2 4" xfId="29325" xr:uid="{00000000-0005-0000-0000-000098420000}"/>
    <cellStyle name="Normal 2 11 5 2 3 3" xfId="17845" xr:uid="{00000000-0005-0000-0000-000099420000}"/>
    <cellStyle name="Normal 2 11 5 2 3 3 2" xfId="40488" xr:uid="{00000000-0005-0000-0000-00009A420000}"/>
    <cellStyle name="Normal 2 11 5 2 3 4" xfId="10405" xr:uid="{00000000-0005-0000-0000-00009B420000}"/>
    <cellStyle name="Normal 2 11 5 2 3 4 2" xfId="33048" xr:uid="{00000000-0005-0000-0000-00009C420000}"/>
    <cellStyle name="Normal 2 11 5 2 3 5" xfId="25607" xr:uid="{00000000-0005-0000-0000-00009D420000}"/>
    <cellStyle name="Normal 2 11 5 2 4" xfId="4832" xr:uid="{00000000-0005-0000-0000-00009E420000}"/>
    <cellStyle name="Normal 2 11 5 2 4 2" xfId="19716" xr:uid="{00000000-0005-0000-0000-00009F420000}"/>
    <cellStyle name="Normal 2 11 5 2 4 2 2" xfId="42359" xr:uid="{00000000-0005-0000-0000-0000A0420000}"/>
    <cellStyle name="Normal 2 11 5 2 4 3" xfId="12276" xr:uid="{00000000-0005-0000-0000-0000A1420000}"/>
    <cellStyle name="Normal 2 11 5 2 4 3 2" xfId="34919" xr:uid="{00000000-0005-0000-0000-0000A2420000}"/>
    <cellStyle name="Normal 2 11 5 2 4 4" xfId="27478" xr:uid="{00000000-0005-0000-0000-0000A3420000}"/>
    <cellStyle name="Normal 2 11 5 2 5" xfId="15998" xr:uid="{00000000-0005-0000-0000-0000A4420000}"/>
    <cellStyle name="Normal 2 11 5 2 5 2" xfId="38641" xr:uid="{00000000-0005-0000-0000-0000A5420000}"/>
    <cellStyle name="Normal 2 11 5 2 6" xfId="8558" xr:uid="{00000000-0005-0000-0000-0000A6420000}"/>
    <cellStyle name="Normal 2 11 5 2 6 2" xfId="31201" xr:uid="{00000000-0005-0000-0000-0000A7420000}"/>
    <cellStyle name="Normal 2 11 5 2 7" xfId="23760" xr:uid="{00000000-0005-0000-0000-0000A8420000}"/>
    <cellStyle name="Normal 2 11 5 3" xfId="1571" xr:uid="{00000000-0005-0000-0000-0000A9420000}"/>
    <cellStyle name="Normal 2 11 5 3 2" xfId="3421" xr:uid="{00000000-0005-0000-0000-0000AA420000}"/>
    <cellStyle name="Normal 2 11 5 3 2 2" xfId="7142" xr:uid="{00000000-0005-0000-0000-0000AB420000}"/>
    <cellStyle name="Normal 2 11 5 3 2 2 2" xfId="22026" xr:uid="{00000000-0005-0000-0000-0000AC420000}"/>
    <cellStyle name="Normal 2 11 5 3 2 2 2 2" xfId="44669" xr:uid="{00000000-0005-0000-0000-0000AD420000}"/>
    <cellStyle name="Normal 2 11 5 3 2 2 3" xfId="14586" xr:uid="{00000000-0005-0000-0000-0000AE420000}"/>
    <cellStyle name="Normal 2 11 5 3 2 2 3 2" xfId="37229" xr:uid="{00000000-0005-0000-0000-0000AF420000}"/>
    <cellStyle name="Normal 2 11 5 3 2 2 4" xfId="29788" xr:uid="{00000000-0005-0000-0000-0000B0420000}"/>
    <cellStyle name="Normal 2 11 5 3 2 3" xfId="18308" xr:uid="{00000000-0005-0000-0000-0000B1420000}"/>
    <cellStyle name="Normal 2 11 5 3 2 3 2" xfId="40951" xr:uid="{00000000-0005-0000-0000-0000B2420000}"/>
    <cellStyle name="Normal 2 11 5 3 2 4" xfId="10868" xr:uid="{00000000-0005-0000-0000-0000B3420000}"/>
    <cellStyle name="Normal 2 11 5 3 2 4 2" xfId="33511" xr:uid="{00000000-0005-0000-0000-0000B4420000}"/>
    <cellStyle name="Normal 2 11 5 3 2 5" xfId="26070" xr:uid="{00000000-0005-0000-0000-0000B5420000}"/>
    <cellStyle name="Normal 2 11 5 3 3" xfId="5295" xr:uid="{00000000-0005-0000-0000-0000B6420000}"/>
    <cellStyle name="Normal 2 11 5 3 3 2" xfId="20179" xr:uid="{00000000-0005-0000-0000-0000B7420000}"/>
    <cellStyle name="Normal 2 11 5 3 3 2 2" xfId="42822" xr:uid="{00000000-0005-0000-0000-0000B8420000}"/>
    <cellStyle name="Normal 2 11 5 3 3 3" xfId="12739" xr:uid="{00000000-0005-0000-0000-0000B9420000}"/>
    <cellStyle name="Normal 2 11 5 3 3 3 2" xfId="35382" xr:uid="{00000000-0005-0000-0000-0000BA420000}"/>
    <cellStyle name="Normal 2 11 5 3 3 4" xfId="27941" xr:uid="{00000000-0005-0000-0000-0000BB420000}"/>
    <cellStyle name="Normal 2 11 5 3 4" xfId="16461" xr:uid="{00000000-0005-0000-0000-0000BC420000}"/>
    <cellStyle name="Normal 2 11 5 3 4 2" xfId="39104" xr:uid="{00000000-0005-0000-0000-0000BD420000}"/>
    <cellStyle name="Normal 2 11 5 3 5" xfId="9021" xr:uid="{00000000-0005-0000-0000-0000BE420000}"/>
    <cellStyle name="Normal 2 11 5 3 5 2" xfId="31664" xr:uid="{00000000-0005-0000-0000-0000BF420000}"/>
    <cellStyle name="Normal 2 11 5 3 6" xfId="24223" xr:uid="{00000000-0005-0000-0000-0000C0420000}"/>
    <cellStyle name="Normal 2 11 5 4" xfId="2496" xr:uid="{00000000-0005-0000-0000-0000C1420000}"/>
    <cellStyle name="Normal 2 11 5 4 2" xfId="6217" xr:uid="{00000000-0005-0000-0000-0000C2420000}"/>
    <cellStyle name="Normal 2 11 5 4 2 2" xfId="21101" xr:uid="{00000000-0005-0000-0000-0000C3420000}"/>
    <cellStyle name="Normal 2 11 5 4 2 2 2" xfId="43744" xr:uid="{00000000-0005-0000-0000-0000C4420000}"/>
    <cellStyle name="Normal 2 11 5 4 2 3" xfId="13661" xr:uid="{00000000-0005-0000-0000-0000C5420000}"/>
    <cellStyle name="Normal 2 11 5 4 2 3 2" xfId="36304" xr:uid="{00000000-0005-0000-0000-0000C6420000}"/>
    <cellStyle name="Normal 2 11 5 4 2 4" xfId="28863" xr:uid="{00000000-0005-0000-0000-0000C7420000}"/>
    <cellStyle name="Normal 2 11 5 4 3" xfId="17383" xr:uid="{00000000-0005-0000-0000-0000C8420000}"/>
    <cellStyle name="Normal 2 11 5 4 3 2" xfId="40026" xr:uid="{00000000-0005-0000-0000-0000C9420000}"/>
    <cellStyle name="Normal 2 11 5 4 4" xfId="9943" xr:uid="{00000000-0005-0000-0000-0000CA420000}"/>
    <cellStyle name="Normal 2 11 5 4 4 2" xfId="32586" xr:uid="{00000000-0005-0000-0000-0000CB420000}"/>
    <cellStyle name="Normal 2 11 5 4 5" xfId="25145" xr:uid="{00000000-0005-0000-0000-0000CC420000}"/>
    <cellStyle name="Normal 2 11 5 5" xfId="4370" xr:uid="{00000000-0005-0000-0000-0000CD420000}"/>
    <cellStyle name="Normal 2 11 5 5 2" xfId="19254" xr:uid="{00000000-0005-0000-0000-0000CE420000}"/>
    <cellStyle name="Normal 2 11 5 5 2 2" xfId="41897" xr:uid="{00000000-0005-0000-0000-0000CF420000}"/>
    <cellStyle name="Normal 2 11 5 5 3" xfId="11814" xr:uid="{00000000-0005-0000-0000-0000D0420000}"/>
    <cellStyle name="Normal 2 11 5 5 3 2" xfId="34457" xr:uid="{00000000-0005-0000-0000-0000D1420000}"/>
    <cellStyle name="Normal 2 11 5 5 4" xfId="27016" xr:uid="{00000000-0005-0000-0000-0000D2420000}"/>
    <cellStyle name="Normal 2 11 5 6" xfId="15536" xr:uid="{00000000-0005-0000-0000-0000D3420000}"/>
    <cellStyle name="Normal 2 11 5 6 2" xfId="38179" xr:uid="{00000000-0005-0000-0000-0000D4420000}"/>
    <cellStyle name="Normal 2 11 5 7" xfId="8096" xr:uid="{00000000-0005-0000-0000-0000D5420000}"/>
    <cellStyle name="Normal 2 11 5 7 2" xfId="30739" xr:uid="{00000000-0005-0000-0000-0000D6420000}"/>
    <cellStyle name="Normal 2 11 5 8" xfId="23298" xr:uid="{00000000-0005-0000-0000-0000D7420000}"/>
    <cellStyle name="Normal 2 11 6" xfId="894" xr:uid="{00000000-0005-0000-0000-0000D8420000}"/>
    <cellStyle name="Normal 2 11 6 2" xfId="1822" xr:uid="{00000000-0005-0000-0000-0000D9420000}"/>
    <cellStyle name="Normal 2 11 6 2 2" xfId="3672" xr:uid="{00000000-0005-0000-0000-0000DA420000}"/>
    <cellStyle name="Normal 2 11 6 2 2 2" xfId="7393" xr:uid="{00000000-0005-0000-0000-0000DB420000}"/>
    <cellStyle name="Normal 2 11 6 2 2 2 2" xfId="22277" xr:uid="{00000000-0005-0000-0000-0000DC420000}"/>
    <cellStyle name="Normal 2 11 6 2 2 2 2 2" xfId="44920" xr:uid="{00000000-0005-0000-0000-0000DD420000}"/>
    <cellStyle name="Normal 2 11 6 2 2 2 3" xfId="14837" xr:uid="{00000000-0005-0000-0000-0000DE420000}"/>
    <cellStyle name="Normal 2 11 6 2 2 2 3 2" xfId="37480" xr:uid="{00000000-0005-0000-0000-0000DF420000}"/>
    <cellStyle name="Normal 2 11 6 2 2 2 4" xfId="30039" xr:uid="{00000000-0005-0000-0000-0000E0420000}"/>
    <cellStyle name="Normal 2 11 6 2 2 3" xfId="18559" xr:uid="{00000000-0005-0000-0000-0000E1420000}"/>
    <cellStyle name="Normal 2 11 6 2 2 3 2" xfId="41202" xr:uid="{00000000-0005-0000-0000-0000E2420000}"/>
    <cellStyle name="Normal 2 11 6 2 2 4" xfId="11119" xr:uid="{00000000-0005-0000-0000-0000E3420000}"/>
    <cellStyle name="Normal 2 11 6 2 2 4 2" xfId="33762" xr:uid="{00000000-0005-0000-0000-0000E4420000}"/>
    <cellStyle name="Normal 2 11 6 2 2 5" xfId="26321" xr:uid="{00000000-0005-0000-0000-0000E5420000}"/>
    <cellStyle name="Normal 2 11 6 2 3" xfId="5546" xr:uid="{00000000-0005-0000-0000-0000E6420000}"/>
    <cellStyle name="Normal 2 11 6 2 3 2" xfId="20430" xr:uid="{00000000-0005-0000-0000-0000E7420000}"/>
    <cellStyle name="Normal 2 11 6 2 3 2 2" xfId="43073" xr:uid="{00000000-0005-0000-0000-0000E8420000}"/>
    <cellStyle name="Normal 2 11 6 2 3 3" xfId="12990" xr:uid="{00000000-0005-0000-0000-0000E9420000}"/>
    <cellStyle name="Normal 2 11 6 2 3 3 2" xfId="35633" xr:uid="{00000000-0005-0000-0000-0000EA420000}"/>
    <cellStyle name="Normal 2 11 6 2 3 4" xfId="28192" xr:uid="{00000000-0005-0000-0000-0000EB420000}"/>
    <cellStyle name="Normal 2 11 6 2 4" xfId="16712" xr:uid="{00000000-0005-0000-0000-0000EC420000}"/>
    <cellStyle name="Normal 2 11 6 2 4 2" xfId="39355" xr:uid="{00000000-0005-0000-0000-0000ED420000}"/>
    <cellStyle name="Normal 2 11 6 2 5" xfId="9272" xr:uid="{00000000-0005-0000-0000-0000EE420000}"/>
    <cellStyle name="Normal 2 11 6 2 5 2" xfId="31915" xr:uid="{00000000-0005-0000-0000-0000EF420000}"/>
    <cellStyle name="Normal 2 11 6 2 6" xfId="24474" xr:uid="{00000000-0005-0000-0000-0000F0420000}"/>
    <cellStyle name="Normal 2 11 6 3" xfId="2747" xr:uid="{00000000-0005-0000-0000-0000F1420000}"/>
    <cellStyle name="Normal 2 11 6 3 2" xfId="6468" xr:uid="{00000000-0005-0000-0000-0000F2420000}"/>
    <cellStyle name="Normal 2 11 6 3 2 2" xfId="21352" xr:uid="{00000000-0005-0000-0000-0000F3420000}"/>
    <cellStyle name="Normal 2 11 6 3 2 2 2" xfId="43995" xr:uid="{00000000-0005-0000-0000-0000F4420000}"/>
    <cellStyle name="Normal 2 11 6 3 2 3" xfId="13912" xr:uid="{00000000-0005-0000-0000-0000F5420000}"/>
    <cellStyle name="Normal 2 11 6 3 2 3 2" xfId="36555" xr:uid="{00000000-0005-0000-0000-0000F6420000}"/>
    <cellStyle name="Normal 2 11 6 3 2 4" xfId="29114" xr:uid="{00000000-0005-0000-0000-0000F7420000}"/>
    <cellStyle name="Normal 2 11 6 3 3" xfId="17634" xr:uid="{00000000-0005-0000-0000-0000F8420000}"/>
    <cellStyle name="Normal 2 11 6 3 3 2" xfId="40277" xr:uid="{00000000-0005-0000-0000-0000F9420000}"/>
    <cellStyle name="Normal 2 11 6 3 4" xfId="10194" xr:uid="{00000000-0005-0000-0000-0000FA420000}"/>
    <cellStyle name="Normal 2 11 6 3 4 2" xfId="32837" xr:uid="{00000000-0005-0000-0000-0000FB420000}"/>
    <cellStyle name="Normal 2 11 6 3 5" xfId="25396" xr:uid="{00000000-0005-0000-0000-0000FC420000}"/>
    <cellStyle name="Normal 2 11 6 4" xfId="4621" xr:uid="{00000000-0005-0000-0000-0000FD420000}"/>
    <cellStyle name="Normal 2 11 6 4 2" xfId="19505" xr:uid="{00000000-0005-0000-0000-0000FE420000}"/>
    <cellStyle name="Normal 2 11 6 4 2 2" xfId="42148" xr:uid="{00000000-0005-0000-0000-0000FF420000}"/>
    <cellStyle name="Normal 2 11 6 4 3" xfId="12065" xr:uid="{00000000-0005-0000-0000-000000430000}"/>
    <cellStyle name="Normal 2 11 6 4 3 2" xfId="34708" xr:uid="{00000000-0005-0000-0000-000001430000}"/>
    <cellStyle name="Normal 2 11 6 4 4" xfId="27267" xr:uid="{00000000-0005-0000-0000-000002430000}"/>
    <cellStyle name="Normal 2 11 6 5" xfId="15787" xr:uid="{00000000-0005-0000-0000-000003430000}"/>
    <cellStyle name="Normal 2 11 6 5 2" xfId="38430" xr:uid="{00000000-0005-0000-0000-000004430000}"/>
    <cellStyle name="Normal 2 11 6 6" xfId="8347" xr:uid="{00000000-0005-0000-0000-000005430000}"/>
    <cellStyle name="Normal 2 11 6 6 2" xfId="30990" xr:uid="{00000000-0005-0000-0000-000006430000}"/>
    <cellStyle name="Normal 2 11 6 7" xfId="23549" xr:uid="{00000000-0005-0000-0000-000007430000}"/>
    <cellStyle name="Normal 2 11 7" xfId="1360" xr:uid="{00000000-0005-0000-0000-000008430000}"/>
    <cellStyle name="Normal 2 11 7 2" xfId="3210" xr:uid="{00000000-0005-0000-0000-000009430000}"/>
    <cellStyle name="Normal 2 11 7 2 2" xfId="6931" xr:uid="{00000000-0005-0000-0000-00000A430000}"/>
    <cellStyle name="Normal 2 11 7 2 2 2" xfId="21815" xr:uid="{00000000-0005-0000-0000-00000B430000}"/>
    <cellStyle name="Normal 2 11 7 2 2 2 2" xfId="44458" xr:uid="{00000000-0005-0000-0000-00000C430000}"/>
    <cellStyle name="Normal 2 11 7 2 2 3" xfId="14375" xr:uid="{00000000-0005-0000-0000-00000D430000}"/>
    <cellStyle name="Normal 2 11 7 2 2 3 2" xfId="37018" xr:uid="{00000000-0005-0000-0000-00000E430000}"/>
    <cellStyle name="Normal 2 11 7 2 2 4" xfId="29577" xr:uid="{00000000-0005-0000-0000-00000F430000}"/>
    <cellStyle name="Normal 2 11 7 2 3" xfId="18097" xr:uid="{00000000-0005-0000-0000-000010430000}"/>
    <cellStyle name="Normal 2 11 7 2 3 2" xfId="40740" xr:uid="{00000000-0005-0000-0000-000011430000}"/>
    <cellStyle name="Normal 2 11 7 2 4" xfId="10657" xr:uid="{00000000-0005-0000-0000-000012430000}"/>
    <cellStyle name="Normal 2 11 7 2 4 2" xfId="33300" xr:uid="{00000000-0005-0000-0000-000013430000}"/>
    <cellStyle name="Normal 2 11 7 2 5" xfId="25859" xr:uid="{00000000-0005-0000-0000-000014430000}"/>
    <cellStyle name="Normal 2 11 7 3" xfId="5084" xr:uid="{00000000-0005-0000-0000-000015430000}"/>
    <cellStyle name="Normal 2 11 7 3 2" xfId="19968" xr:uid="{00000000-0005-0000-0000-000016430000}"/>
    <cellStyle name="Normal 2 11 7 3 2 2" xfId="42611" xr:uid="{00000000-0005-0000-0000-000017430000}"/>
    <cellStyle name="Normal 2 11 7 3 3" xfId="12528" xr:uid="{00000000-0005-0000-0000-000018430000}"/>
    <cellStyle name="Normal 2 11 7 3 3 2" xfId="35171" xr:uid="{00000000-0005-0000-0000-000019430000}"/>
    <cellStyle name="Normal 2 11 7 3 4" xfId="27730" xr:uid="{00000000-0005-0000-0000-00001A430000}"/>
    <cellStyle name="Normal 2 11 7 4" xfId="16250" xr:uid="{00000000-0005-0000-0000-00001B430000}"/>
    <cellStyle name="Normal 2 11 7 4 2" xfId="38893" xr:uid="{00000000-0005-0000-0000-00001C430000}"/>
    <cellStyle name="Normal 2 11 7 5" xfId="8810" xr:uid="{00000000-0005-0000-0000-00001D430000}"/>
    <cellStyle name="Normal 2 11 7 5 2" xfId="31453" xr:uid="{00000000-0005-0000-0000-00001E430000}"/>
    <cellStyle name="Normal 2 11 7 6" xfId="24012" xr:uid="{00000000-0005-0000-0000-00001F430000}"/>
    <cellStyle name="Normal 2 11 8" xfId="2285" xr:uid="{00000000-0005-0000-0000-000020430000}"/>
    <cellStyle name="Normal 2 11 8 2" xfId="6006" xr:uid="{00000000-0005-0000-0000-000021430000}"/>
    <cellStyle name="Normal 2 11 8 2 2" xfId="20890" xr:uid="{00000000-0005-0000-0000-000022430000}"/>
    <cellStyle name="Normal 2 11 8 2 2 2" xfId="43533" xr:uid="{00000000-0005-0000-0000-000023430000}"/>
    <cellStyle name="Normal 2 11 8 2 3" xfId="13450" xr:uid="{00000000-0005-0000-0000-000024430000}"/>
    <cellStyle name="Normal 2 11 8 2 3 2" xfId="36093" xr:uid="{00000000-0005-0000-0000-000025430000}"/>
    <cellStyle name="Normal 2 11 8 2 4" xfId="28652" xr:uid="{00000000-0005-0000-0000-000026430000}"/>
    <cellStyle name="Normal 2 11 8 3" xfId="17172" xr:uid="{00000000-0005-0000-0000-000027430000}"/>
    <cellStyle name="Normal 2 11 8 3 2" xfId="39815" xr:uid="{00000000-0005-0000-0000-000028430000}"/>
    <cellStyle name="Normal 2 11 8 4" xfId="9732" xr:uid="{00000000-0005-0000-0000-000029430000}"/>
    <cellStyle name="Normal 2 11 8 4 2" xfId="32375" xr:uid="{00000000-0005-0000-0000-00002A430000}"/>
    <cellStyle name="Normal 2 11 8 5" xfId="24934" xr:uid="{00000000-0005-0000-0000-00002B430000}"/>
    <cellStyle name="Normal 2 11 9" xfId="4159" xr:uid="{00000000-0005-0000-0000-00002C430000}"/>
    <cellStyle name="Normal 2 11 9 2" xfId="19043" xr:uid="{00000000-0005-0000-0000-00002D430000}"/>
    <cellStyle name="Normal 2 11 9 2 2" xfId="41686" xr:uid="{00000000-0005-0000-0000-00002E430000}"/>
    <cellStyle name="Normal 2 11 9 3" xfId="11603" xr:uid="{00000000-0005-0000-0000-00002F430000}"/>
    <cellStyle name="Normal 2 11 9 3 2" xfId="34246" xr:uid="{00000000-0005-0000-0000-000030430000}"/>
    <cellStyle name="Normal 2 11 9 4" xfId="26805" xr:uid="{00000000-0005-0000-0000-000031430000}"/>
    <cellStyle name="Normal 2 12" xfId="419" xr:uid="{00000000-0005-0000-0000-000032430000}"/>
    <cellStyle name="Normal 2 12 10" xfId="15326" xr:uid="{00000000-0005-0000-0000-000033430000}"/>
    <cellStyle name="Normal 2 12 10 2" xfId="37969" xr:uid="{00000000-0005-0000-0000-000034430000}"/>
    <cellStyle name="Normal 2 12 11" xfId="7886" xr:uid="{00000000-0005-0000-0000-000035430000}"/>
    <cellStyle name="Normal 2 12 11 2" xfId="30529" xr:uid="{00000000-0005-0000-0000-000036430000}"/>
    <cellStyle name="Normal 2 12 12" xfId="23089" xr:uid="{00000000-0005-0000-0000-000037430000}"/>
    <cellStyle name="Normal 2 12 2" xfId="447" xr:uid="{00000000-0005-0000-0000-000038430000}"/>
    <cellStyle name="Normal 2 12 2 10" xfId="7906" xr:uid="{00000000-0005-0000-0000-000039430000}"/>
    <cellStyle name="Normal 2 12 2 10 2" xfId="30549" xr:uid="{00000000-0005-0000-0000-00003A430000}"/>
    <cellStyle name="Normal 2 12 2 11" xfId="23109" xr:uid="{00000000-0005-0000-0000-00003B430000}"/>
    <cellStyle name="Normal 2 12 2 2" xfId="500" xr:uid="{00000000-0005-0000-0000-00003C430000}"/>
    <cellStyle name="Normal 2 12 2 2 10" xfId="23161" xr:uid="{00000000-0005-0000-0000-00003D430000}"/>
    <cellStyle name="Normal 2 12 2 2 2" xfId="606" xr:uid="{00000000-0005-0000-0000-00003E430000}"/>
    <cellStyle name="Normal 2 12 2 2 2 2" xfId="818" xr:uid="{00000000-0005-0000-0000-00003F430000}"/>
    <cellStyle name="Normal 2 12 2 2 2 2 2" xfId="1283" xr:uid="{00000000-0005-0000-0000-000040430000}"/>
    <cellStyle name="Normal 2 12 2 2 2 2 2 2" xfId="2211" xr:uid="{00000000-0005-0000-0000-000041430000}"/>
    <cellStyle name="Normal 2 12 2 2 2 2 2 2 2" xfId="4061" xr:uid="{00000000-0005-0000-0000-000042430000}"/>
    <cellStyle name="Normal 2 12 2 2 2 2 2 2 2 2" xfId="7782" xr:uid="{00000000-0005-0000-0000-000043430000}"/>
    <cellStyle name="Normal 2 12 2 2 2 2 2 2 2 2 2" xfId="22666" xr:uid="{00000000-0005-0000-0000-000044430000}"/>
    <cellStyle name="Normal 2 12 2 2 2 2 2 2 2 2 2 2" xfId="45309" xr:uid="{00000000-0005-0000-0000-000045430000}"/>
    <cellStyle name="Normal 2 12 2 2 2 2 2 2 2 2 3" xfId="15226" xr:uid="{00000000-0005-0000-0000-000046430000}"/>
    <cellStyle name="Normal 2 12 2 2 2 2 2 2 2 2 3 2" xfId="37869" xr:uid="{00000000-0005-0000-0000-000047430000}"/>
    <cellStyle name="Normal 2 12 2 2 2 2 2 2 2 2 4" xfId="30428" xr:uid="{00000000-0005-0000-0000-000048430000}"/>
    <cellStyle name="Normal 2 12 2 2 2 2 2 2 2 3" xfId="18948" xr:uid="{00000000-0005-0000-0000-000049430000}"/>
    <cellStyle name="Normal 2 12 2 2 2 2 2 2 2 3 2" xfId="41591" xr:uid="{00000000-0005-0000-0000-00004A430000}"/>
    <cellStyle name="Normal 2 12 2 2 2 2 2 2 2 4" xfId="11508" xr:uid="{00000000-0005-0000-0000-00004B430000}"/>
    <cellStyle name="Normal 2 12 2 2 2 2 2 2 2 4 2" xfId="34151" xr:uid="{00000000-0005-0000-0000-00004C430000}"/>
    <cellStyle name="Normal 2 12 2 2 2 2 2 2 2 5" xfId="26710" xr:uid="{00000000-0005-0000-0000-00004D430000}"/>
    <cellStyle name="Normal 2 12 2 2 2 2 2 2 3" xfId="5935" xr:uid="{00000000-0005-0000-0000-00004E430000}"/>
    <cellStyle name="Normal 2 12 2 2 2 2 2 2 3 2" xfId="20819" xr:uid="{00000000-0005-0000-0000-00004F430000}"/>
    <cellStyle name="Normal 2 12 2 2 2 2 2 2 3 2 2" xfId="43462" xr:uid="{00000000-0005-0000-0000-000050430000}"/>
    <cellStyle name="Normal 2 12 2 2 2 2 2 2 3 3" xfId="13379" xr:uid="{00000000-0005-0000-0000-000051430000}"/>
    <cellStyle name="Normal 2 12 2 2 2 2 2 2 3 3 2" xfId="36022" xr:uid="{00000000-0005-0000-0000-000052430000}"/>
    <cellStyle name="Normal 2 12 2 2 2 2 2 2 3 4" xfId="28581" xr:uid="{00000000-0005-0000-0000-000053430000}"/>
    <cellStyle name="Normal 2 12 2 2 2 2 2 2 4" xfId="17101" xr:uid="{00000000-0005-0000-0000-000054430000}"/>
    <cellStyle name="Normal 2 12 2 2 2 2 2 2 4 2" xfId="39744" xr:uid="{00000000-0005-0000-0000-000055430000}"/>
    <cellStyle name="Normal 2 12 2 2 2 2 2 2 5" xfId="9661" xr:uid="{00000000-0005-0000-0000-000056430000}"/>
    <cellStyle name="Normal 2 12 2 2 2 2 2 2 5 2" xfId="32304" xr:uid="{00000000-0005-0000-0000-000057430000}"/>
    <cellStyle name="Normal 2 12 2 2 2 2 2 2 6" xfId="24863" xr:uid="{00000000-0005-0000-0000-000058430000}"/>
    <cellStyle name="Normal 2 12 2 2 2 2 2 3" xfId="3136" xr:uid="{00000000-0005-0000-0000-000059430000}"/>
    <cellStyle name="Normal 2 12 2 2 2 2 2 3 2" xfId="6857" xr:uid="{00000000-0005-0000-0000-00005A430000}"/>
    <cellStyle name="Normal 2 12 2 2 2 2 2 3 2 2" xfId="21741" xr:uid="{00000000-0005-0000-0000-00005B430000}"/>
    <cellStyle name="Normal 2 12 2 2 2 2 2 3 2 2 2" xfId="44384" xr:uid="{00000000-0005-0000-0000-00005C430000}"/>
    <cellStyle name="Normal 2 12 2 2 2 2 2 3 2 3" xfId="14301" xr:uid="{00000000-0005-0000-0000-00005D430000}"/>
    <cellStyle name="Normal 2 12 2 2 2 2 2 3 2 3 2" xfId="36944" xr:uid="{00000000-0005-0000-0000-00005E430000}"/>
    <cellStyle name="Normal 2 12 2 2 2 2 2 3 2 4" xfId="29503" xr:uid="{00000000-0005-0000-0000-00005F430000}"/>
    <cellStyle name="Normal 2 12 2 2 2 2 2 3 3" xfId="18023" xr:uid="{00000000-0005-0000-0000-000060430000}"/>
    <cellStyle name="Normal 2 12 2 2 2 2 2 3 3 2" xfId="40666" xr:uid="{00000000-0005-0000-0000-000061430000}"/>
    <cellStyle name="Normal 2 12 2 2 2 2 2 3 4" xfId="10583" xr:uid="{00000000-0005-0000-0000-000062430000}"/>
    <cellStyle name="Normal 2 12 2 2 2 2 2 3 4 2" xfId="33226" xr:uid="{00000000-0005-0000-0000-000063430000}"/>
    <cellStyle name="Normal 2 12 2 2 2 2 2 3 5" xfId="25785" xr:uid="{00000000-0005-0000-0000-000064430000}"/>
    <cellStyle name="Normal 2 12 2 2 2 2 2 4" xfId="5010" xr:uid="{00000000-0005-0000-0000-000065430000}"/>
    <cellStyle name="Normal 2 12 2 2 2 2 2 4 2" xfId="19894" xr:uid="{00000000-0005-0000-0000-000066430000}"/>
    <cellStyle name="Normal 2 12 2 2 2 2 2 4 2 2" xfId="42537" xr:uid="{00000000-0005-0000-0000-000067430000}"/>
    <cellStyle name="Normal 2 12 2 2 2 2 2 4 3" xfId="12454" xr:uid="{00000000-0005-0000-0000-000068430000}"/>
    <cellStyle name="Normal 2 12 2 2 2 2 2 4 3 2" xfId="35097" xr:uid="{00000000-0005-0000-0000-000069430000}"/>
    <cellStyle name="Normal 2 12 2 2 2 2 2 4 4" xfId="27656" xr:uid="{00000000-0005-0000-0000-00006A430000}"/>
    <cellStyle name="Normal 2 12 2 2 2 2 2 5" xfId="16176" xr:uid="{00000000-0005-0000-0000-00006B430000}"/>
    <cellStyle name="Normal 2 12 2 2 2 2 2 5 2" xfId="38819" xr:uid="{00000000-0005-0000-0000-00006C430000}"/>
    <cellStyle name="Normal 2 12 2 2 2 2 2 6" xfId="8736" xr:uid="{00000000-0005-0000-0000-00006D430000}"/>
    <cellStyle name="Normal 2 12 2 2 2 2 2 6 2" xfId="31379" xr:uid="{00000000-0005-0000-0000-00006E430000}"/>
    <cellStyle name="Normal 2 12 2 2 2 2 2 7" xfId="23938" xr:uid="{00000000-0005-0000-0000-00006F430000}"/>
    <cellStyle name="Normal 2 12 2 2 2 2 3" xfId="1749" xr:uid="{00000000-0005-0000-0000-000070430000}"/>
    <cellStyle name="Normal 2 12 2 2 2 2 3 2" xfId="3599" xr:uid="{00000000-0005-0000-0000-000071430000}"/>
    <cellStyle name="Normal 2 12 2 2 2 2 3 2 2" xfId="7320" xr:uid="{00000000-0005-0000-0000-000072430000}"/>
    <cellStyle name="Normal 2 12 2 2 2 2 3 2 2 2" xfId="22204" xr:uid="{00000000-0005-0000-0000-000073430000}"/>
    <cellStyle name="Normal 2 12 2 2 2 2 3 2 2 2 2" xfId="44847" xr:uid="{00000000-0005-0000-0000-000074430000}"/>
    <cellStyle name="Normal 2 12 2 2 2 2 3 2 2 3" xfId="14764" xr:uid="{00000000-0005-0000-0000-000075430000}"/>
    <cellStyle name="Normal 2 12 2 2 2 2 3 2 2 3 2" xfId="37407" xr:uid="{00000000-0005-0000-0000-000076430000}"/>
    <cellStyle name="Normal 2 12 2 2 2 2 3 2 2 4" xfId="29966" xr:uid="{00000000-0005-0000-0000-000077430000}"/>
    <cellStyle name="Normal 2 12 2 2 2 2 3 2 3" xfId="18486" xr:uid="{00000000-0005-0000-0000-000078430000}"/>
    <cellStyle name="Normal 2 12 2 2 2 2 3 2 3 2" xfId="41129" xr:uid="{00000000-0005-0000-0000-000079430000}"/>
    <cellStyle name="Normal 2 12 2 2 2 2 3 2 4" xfId="11046" xr:uid="{00000000-0005-0000-0000-00007A430000}"/>
    <cellStyle name="Normal 2 12 2 2 2 2 3 2 4 2" xfId="33689" xr:uid="{00000000-0005-0000-0000-00007B430000}"/>
    <cellStyle name="Normal 2 12 2 2 2 2 3 2 5" xfId="26248" xr:uid="{00000000-0005-0000-0000-00007C430000}"/>
    <cellStyle name="Normal 2 12 2 2 2 2 3 3" xfId="5473" xr:uid="{00000000-0005-0000-0000-00007D430000}"/>
    <cellStyle name="Normal 2 12 2 2 2 2 3 3 2" xfId="20357" xr:uid="{00000000-0005-0000-0000-00007E430000}"/>
    <cellStyle name="Normal 2 12 2 2 2 2 3 3 2 2" xfId="43000" xr:uid="{00000000-0005-0000-0000-00007F430000}"/>
    <cellStyle name="Normal 2 12 2 2 2 2 3 3 3" xfId="12917" xr:uid="{00000000-0005-0000-0000-000080430000}"/>
    <cellStyle name="Normal 2 12 2 2 2 2 3 3 3 2" xfId="35560" xr:uid="{00000000-0005-0000-0000-000081430000}"/>
    <cellStyle name="Normal 2 12 2 2 2 2 3 3 4" xfId="28119" xr:uid="{00000000-0005-0000-0000-000082430000}"/>
    <cellStyle name="Normal 2 12 2 2 2 2 3 4" xfId="16639" xr:uid="{00000000-0005-0000-0000-000083430000}"/>
    <cellStyle name="Normal 2 12 2 2 2 2 3 4 2" xfId="39282" xr:uid="{00000000-0005-0000-0000-000084430000}"/>
    <cellStyle name="Normal 2 12 2 2 2 2 3 5" xfId="9199" xr:uid="{00000000-0005-0000-0000-000085430000}"/>
    <cellStyle name="Normal 2 12 2 2 2 2 3 5 2" xfId="31842" xr:uid="{00000000-0005-0000-0000-000086430000}"/>
    <cellStyle name="Normal 2 12 2 2 2 2 3 6" xfId="24401" xr:uid="{00000000-0005-0000-0000-000087430000}"/>
    <cellStyle name="Normal 2 12 2 2 2 2 4" xfId="2674" xr:uid="{00000000-0005-0000-0000-000088430000}"/>
    <cellStyle name="Normal 2 12 2 2 2 2 4 2" xfId="6395" xr:uid="{00000000-0005-0000-0000-000089430000}"/>
    <cellStyle name="Normal 2 12 2 2 2 2 4 2 2" xfId="21279" xr:uid="{00000000-0005-0000-0000-00008A430000}"/>
    <cellStyle name="Normal 2 12 2 2 2 2 4 2 2 2" xfId="43922" xr:uid="{00000000-0005-0000-0000-00008B430000}"/>
    <cellStyle name="Normal 2 12 2 2 2 2 4 2 3" xfId="13839" xr:uid="{00000000-0005-0000-0000-00008C430000}"/>
    <cellStyle name="Normal 2 12 2 2 2 2 4 2 3 2" xfId="36482" xr:uid="{00000000-0005-0000-0000-00008D430000}"/>
    <cellStyle name="Normal 2 12 2 2 2 2 4 2 4" xfId="29041" xr:uid="{00000000-0005-0000-0000-00008E430000}"/>
    <cellStyle name="Normal 2 12 2 2 2 2 4 3" xfId="17561" xr:uid="{00000000-0005-0000-0000-00008F430000}"/>
    <cellStyle name="Normal 2 12 2 2 2 2 4 3 2" xfId="40204" xr:uid="{00000000-0005-0000-0000-000090430000}"/>
    <cellStyle name="Normal 2 12 2 2 2 2 4 4" xfId="10121" xr:uid="{00000000-0005-0000-0000-000091430000}"/>
    <cellStyle name="Normal 2 12 2 2 2 2 4 4 2" xfId="32764" xr:uid="{00000000-0005-0000-0000-000092430000}"/>
    <cellStyle name="Normal 2 12 2 2 2 2 4 5" xfId="25323" xr:uid="{00000000-0005-0000-0000-000093430000}"/>
    <cellStyle name="Normal 2 12 2 2 2 2 5" xfId="4548" xr:uid="{00000000-0005-0000-0000-000094430000}"/>
    <cellStyle name="Normal 2 12 2 2 2 2 5 2" xfId="19432" xr:uid="{00000000-0005-0000-0000-000095430000}"/>
    <cellStyle name="Normal 2 12 2 2 2 2 5 2 2" xfId="42075" xr:uid="{00000000-0005-0000-0000-000096430000}"/>
    <cellStyle name="Normal 2 12 2 2 2 2 5 3" xfId="11992" xr:uid="{00000000-0005-0000-0000-000097430000}"/>
    <cellStyle name="Normal 2 12 2 2 2 2 5 3 2" xfId="34635" xr:uid="{00000000-0005-0000-0000-000098430000}"/>
    <cellStyle name="Normal 2 12 2 2 2 2 5 4" xfId="27194" xr:uid="{00000000-0005-0000-0000-000099430000}"/>
    <cellStyle name="Normal 2 12 2 2 2 2 6" xfId="15714" xr:uid="{00000000-0005-0000-0000-00009A430000}"/>
    <cellStyle name="Normal 2 12 2 2 2 2 6 2" xfId="38357" xr:uid="{00000000-0005-0000-0000-00009B430000}"/>
    <cellStyle name="Normal 2 12 2 2 2 2 7" xfId="8274" xr:uid="{00000000-0005-0000-0000-00009C430000}"/>
    <cellStyle name="Normal 2 12 2 2 2 2 7 2" xfId="30917" xr:uid="{00000000-0005-0000-0000-00009D430000}"/>
    <cellStyle name="Normal 2 12 2 2 2 2 8" xfId="23476" xr:uid="{00000000-0005-0000-0000-00009E430000}"/>
    <cellStyle name="Normal 2 12 2 2 2 3" xfId="1072" xr:uid="{00000000-0005-0000-0000-00009F430000}"/>
    <cellStyle name="Normal 2 12 2 2 2 3 2" xfId="2000" xr:uid="{00000000-0005-0000-0000-0000A0430000}"/>
    <cellStyle name="Normal 2 12 2 2 2 3 2 2" xfId="3850" xr:uid="{00000000-0005-0000-0000-0000A1430000}"/>
    <cellStyle name="Normal 2 12 2 2 2 3 2 2 2" xfId="7571" xr:uid="{00000000-0005-0000-0000-0000A2430000}"/>
    <cellStyle name="Normal 2 12 2 2 2 3 2 2 2 2" xfId="22455" xr:uid="{00000000-0005-0000-0000-0000A3430000}"/>
    <cellStyle name="Normal 2 12 2 2 2 3 2 2 2 2 2" xfId="45098" xr:uid="{00000000-0005-0000-0000-0000A4430000}"/>
    <cellStyle name="Normal 2 12 2 2 2 3 2 2 2 3" xfId="15015" xr:uid="{00000000-0005-0000-0000-0000A5430000}"/>
    <cellStyle name="Normal 2 12 2 2 2 3 2 2 2 3 2" xfId="37658" xr:uid="{00000000-0005-0000-0000-0000A6430000}"/>
    <cellStyle name="Normal 2 12 2 2 2 3 2 2 2 4" xfId="30217" xr:uid="{00000000-0005-0000-0000-0000A7430000}"/>
    <cellStyle name="Normal 2 12 2 2 2 3 2 2 3" xfId="18737" xr:uid="{00000000-0005-0000-0000-0000A8430000}"/>
    <cellStyle name="Normal 2 12 2 2 2 3 2 2 3 2" xfId="41380" xr:uid="{00000000-0005-0000-0000-0000A9430000}"/>
    <cellStyle name="Normal 2 12 2 2 2 3 2 2 4" xfId="11297" xr:uid="{00000000-0005-0000-0000-0000AA430000}"/>
    <cellStyle name="Normal 2 12 2 2 2 3 2 2 4 2" xfId="33940" xr:uid="{00000000-0005-0000-0000-0000AB430000}"/>
    <cellStyle name="Normal 2 12 2 2 2 3 2 2 5" xfId="26499" xr:uid="{00000000-0005-0000-0000-0000AC430000}"/>
    <cellStyle name="Normal 2 12 2 2 2 3 2 3" xfId="5724" xr:uid="{00000000-0005-0000-0000-0000AD430000}"/>
    <cellStyle name="Normal 2 12 2 2 2 3 2 3 2" xfId="20608" xr:uid="{00000000-0005-0000-0000-0000AE430000}"/>
    <cellStyle name="Normal 2 12 2 2 2 3 2 3 2 2" xfId="43251" xr:uid="{00000000-0005-0000-0000-0000AF430000}"/>
    <cellStyle name="Normal 2 12 2 2 2 3 2 3 3" xfId="13168" xr:uid="{00000000-0005-0000-0000-0000B0430000}"/>
    <cellStyle name="Normal 2 12 2 2 2 3 2 3 3 2" xfId="35811" xr:uid="{00000000-0005-0000-0000-0000B1430000}"/>
    <cellStyle name="Normal 2 12 2 2 2 3 2 3 4" xfId="28370" xr:uid="{00000000-0005-0000-0000-0000B2430000}"/>
    <cellStyle name="Normal 2 12 2 2 2 3 2 4" xfId="16890" xr:uid="{00000000-0005-0000-0000-0000B3430000}"/>
    <cellStyle name="Normal 2 12 2 2 2 3 2 4 2" xfId="39533" xr:uid="{00000000-0005-0000-0000-0000B4430000}"/>
    <cellStyle name="Normal 2 12 2 2 2 3 2 5" xfId="9450" xr:uid="{00000000-0005-0000-0000-0000B5430000}"/>
    <cellStyle name="Normal 2 12 2 2 2 3 2 5 2" xfId="32093" xr:uid="{00000000-0005-0000-0000-0000B6430000}"/>
    <cellStyle name="Normal 2 12 2 2 2 3 2 6" xfId="24652" xr:uid="{00000000-0005-0000-0000-0000B7430000}"/>
    <cellStyle name="Normal 2 12 2 2 2 3 3" xfId="2925" xr:uid="{00000000-0005-0000-0000-0000B8430000}"/>
    <cellStyle name="Normal 2 12 2 2 2 3 3 2" xfId="6646" xr:uid="{00000000-0005-0000-0000-0000B9430000}"/>
    <cellStyle name="Normal 2 12 2 2 2 3 3 2 2" xfId="21530" xr:uid="{00000000-0005-0000-0000-0000BA430000}"/>
    <cellStyle name="Normal 2 12 2 2 2 3 3 2 2 2" xfId="44173" xr:uid="{00000000-0005-0000-0000-0000BB430000}"/>
    <cellStyle name="Normal 2 12 2 2 2 3 3 2 3" xfId="14090" xr:uid="{00000000-0005-0000-0000-0000BC430000}"/>
    <cellStyle name="Normal 2 12 2 2 2 3 3 2 3 2" xfId="36733" xr:uid="{00000000-0005-0000-0000-0000BD430000}"/>
    <cellStyle name="Normal 2 12 2 2 2 3 3 2 4" xfId="29292" xr:uid="{00000000-0005-0000-0000-0000BE430000}"/>
    <cellStyle name="Normal 2 12 2 2 2 3 3 3" xfId="17812" xr:uid="{00000000-0005-0000-0000-0000BF430000}"/>
    <cellStyle name="Normal 2 12 2 2 2 3 3 3 2" xfId="40455" xr:uid="{00000000-0005-0000-0000-0000C0430000}"/>
    <cellStyle name="Normal 2 12 2 2 2 3 3 4" xfId="10372" xr:uid="{00000000-0005-0000-0000-0000C1430000}"/>
    <cellStyle name="Normal 2 12 2 2 2 3 3 4 2" xfId="33015" xr:uid="{00000000-0005-0000-0000-0000C2430000}"/>
    <cellStyle name="Normal 2 12 2 2 2 3 3 5" xfId="25574" xr:uid="{00000000-0005-0000-0000-0000C3430000}"/>
    <cellStyle name="Normal 2 12 2 2 2 3 4" xfId="4799" xr:uid="{00000000-0005-0000-0000-0000C4430000}"/>
    <cellStyle name="Normal 2 12 2 2 2 3 4 2" xfId="19683" xr:uid="{00000000-0005-0000-0000-0000C5430000}"/>
    <cellStyle name="Normal 2 12 2 2 2 3 4 2 2" xfId="42326" xr:uid="{00000000-0005-0000-0000-0000C6430000}"/>
    <cellStyle name="Normal 2 12 2 2 2 3 4 3" xfId="12243" xr:uid="{00000000-0005-0000-0000-0000C7430000}"/>
    <cellStyle name="Normal 2 12 2 2 2 3 4 3 2" xfId="34886" xr:uid="{00000000-0005-0000-0000-0000C8430000}"/>
    <cellStyle name="Normal 2 12 2 2 2 3 4 4" xfId="27445" xr:uid="{00000000-0005-0000-0000-0000C9430000}"/>
    <cellStyle name="Normal 2 12 2 2 2 3 5" xfId="15965" xr:uid="{00000000-0005-0000-0000-0000CA430000}"/>
    <cellStyle name="Normal 2 12 2 2 2 3 5 2" xfId="38608" xr:uid="{00000000-0005-0000-0000-0000CB430000}"/>
    <cellStyle name="Normal 2 12 2 2 2 3 6" xfId="8525" xr:uid="{00000000-0005-0000-0000-0000CC430000}"/>
    <cellStyle name="Normal 2 12 2 2 2 3 6 2" xfId="31168" xr:uid="{00000000-0005-0000-0000-0000CD430000}"/>
    <cellStyle name="Normal 2 12 2 2 2 3 7" xfId="23727" xr:uid="{00000000-0005-0000-0000-0000CE430000}"/>
    <cellStyle name="Normal 2 12 2 2 2 4" xfId="1538" xr:uid="{00000000-0005-0000-0000-0000CF430000}"/>
    <cellStyle name="Normal 2 12 2 2 2 4 2" xfId="3388" xr:uid="{00000000-0005-0000-0000-0000D0430000}"/>
    <cellStyle name="Normal 2 12 2 2 2 4 2 2" xfId="7109" xr:uid="{00000000-0005-0000-0000-0000D1430000}"/>
    <cellStyle name="Normal 2 12 2 2 2 4 2 2 2" xfId="21993" xr:uid="{00000000-0005-0000-0000-0000D2430000}"/>
    <cellStyle name="Normal 2 12 2 2 2 4 2 2 2 2" xfId="44636" xr:uid="{00000000-0005-0000-0000-0000D3430000}"/>
    <cellStyle name="Normal 2 12 2 2 2 4 2 2 3" xfId="14553" xr:uid="{00000000-0005-0000-0000-0000D4430000}"/>
    <cellStyle name="Normal 2 12 2 2 2 4 2 2 3 2" xfId="37196" xr:uid="{00000000-0005-0000-0000-0000D5430000}"/>
    <cellStyle name="Normal 2 12 2 2 2 4 2 2 4" xfId="29755" xr:uid="{00000000-0005-0000-0000-0000D6430000}"/>
    <cellStyle name="Normal 2 12 2 2 2 4 2 3" xfId="18275" xr:uid="{00000000-0005-0000-0000-0000D7430000}"/>
    <cellStyle name="Normal 2 12 2 2 2 4 2 3 2" xfId="40918" xr:uid="{00000000-0005-0000-0000-0000D8430000}"/>
    <cellStyle name="Normal 2 12 2 2 2 4 2 4" xfId="10835" xr:uid="{00000000-0005-0000-0000-0000D9430000}"/>
    <cellStyle name="Normal 2 12 2 2 2 4 2 4 2" xfId="33478" xr:uid="{00000000-0005-0000-0000-0000DA430000}"/>
    <cellStyle name="Normal 2 12 2 2 2 4 2 5" xfId="26037" xr:uid="{00000000-0005-0000-0000-0000DB430000}"/>
    <cellStyle name="Normal 2 12 2 2 2 4 3" xfId="5262" xr:uid="{00000000-0005-0000-0000-0000DC430000}"/>
    <cellStyle name="Normal 2 12 2 2 2 4 3 2" xfId="20146" xr:uid="{00000000-0005-0000-0000-0000DD430000}"/>
    <cellStyle name="Normal 2 12 2 2 2 4 3 2 2" xfId="42789" xr:uid="{00000000-0005-0000-0000-0000DE430000}"/>
    <cellStyle name="Normal 2 12 2 2 2 4 3 3" xfId="12706" xr:uid="{00000000-0005-0000-0000-0000DF430000}"/>
    <cellStyle name="Normal 2 12 2 2 2 4 3 3 2" xfId="35349" xr:uid="{00000000-0005-0000-0000-0000E0430000}"/>
    <cellStyle name="Normal 2 12 2 2 2 4 3 4" xfId="27908" xr:uid="{00000000-0005-0000-0000-0000E1430000}"/>
    <cellStyle name="Normal 2 12 2 2 2 4 4" xfId="16428" xr:uid="{00000000-0005-0000-0000-0000E2430000}"/>
    <cellStyle name="Normal 2 12 2 2 2 4 4 2" xfId="39071" xr:uid="{00000000-0005-0000-0000-0000E3430000}"/>
    <cellStyle name="Normal 2 12 2 2 2 4 5" xfId="8988" xr:uid="{00000000-0005-0000-0000-0000E4430000}"/>
    <cellStyle name="Normal 2 12 2 2 2 4 5 2" xfId="31631" xr:uid="{00000000-0005-0000-0000-0000E5430000}"/>
    <cellStyle name="Normal 2 12 2 2 2 4 6" xfId="24190" xr:uid="{00000000-0005-0000-0000-0000E6430000}"/>
    <cellStyle name="Normal 2 12 2 2 2 5" xfId="2463" xr:uid="{00000000-0005-0000-0000-0000E7430000}"/>
    <cellStyle name="Normal 2 12 2 2 2 5 2" xfId="6184" xr:uid="{00000000-0005-0000-0000-0000E8430000}"/>
    <cellStyle name="Normal 2 12 2 2 2 5 2 2" xfId="21068" xr:uid="{00000000-0005-0000-0000-0000E9430000}"/>
    <cellStyle name="Normal 2 12 2 2 2 5 2 2 2" xfId="43711" xr:uid="{00000000-0005-0000-0000-0000EA430000}"/>
    <cellStyle name="Normal 2 12 2 2 2 5 2 3" xfId="13628" xr:uid="{00000000-0005-0000-0000-0000EB430000}"/>
    <cellStyle name="Normal 2 12 2 2 2 5 2 3 2" xfId="36271" xr:uid="{00000000-0005-0000-0000-0000EC430000}"/>
    <cellStyle name="Normal 2 12 2 2 2 5 2 4" xfId="28830" xr:uid="{00000000-0005-0000-0000-0000ED430000}"/>
    <cellStyle name="Normal 2 12 2 2 2 5 3" xfId="17350" xr:uid="{00000000-0005-0000-0000-0000EE430000}"/>
    <cellStyle name="Normal 2 12 2 2 2 5 3 2" xfId="39993" xr:uid="{00000000-0005-0000-0000-0000EF430000}"/>
    <cellStyle name="Normal 2 12 2 2 2 5 4" xfId="9910" xr:uid="{00000000-0005-0000-0000-0000F0430000}"/>
    <cellStyle name="Normal 2 12 2 2 2 5 4 2" xfId="32553" xr:uid="{00000000-0005-0000-0000-0000F1430000}"/>
    <cellStyle name="Normal 2 12 2 2 2 5 5" xfId="25112" xr:uid="{00000000-0005-0000-0000-0000F2430000}"/>
    <cellStyle name="Normal 2 12 2 2 2 6" xfId="4337" xr:uid="{00000000-0005-0000-0000-0000F3430000}"/>
    <cellStyle name="Normal 2 12 2 2 2 6 2" xfId="19221" xr:uid="{00000000-0005-0000-0000-0000F4430000}"/>
    <cellStyle name="Normal 2 12 2 2 2 6 2 2" xfId="41864" xr:uid="{00000000-0005-0000-0000-0000F5430000}"/>
    <cellStyle name="Normal 2 12 2 2 2 6 3" xfId="11781" xr:uid="{00000000-0005-0000-0000-0000F6430000}"/>
    <cellStyle name="Normal 2 12 2 2 2 6 3 2" xfId="34424" xr:uid="{00000000-0005-0000-0000-0000F7430000}"/>
    <cellStyle name="Normal 2 12 2 2 2 6 4" xfId="26983" xr:uid="{00000000-0005-0000-0000-0000F8430000}"/>
    <cellStyle name="Normal 2 12 2 2 2 7" xfId="15503" xr:uid="{00000000-0005-0000-0000-0000F9430000}"/>
    <cellStyle name="Normal 2 12 2 2 2 7 2" xfId="38146" xr:uid="{00000000-0005-0000-0000-0000FA430000}"/>
    <cellStyle name="Normal 2 12 2 2 2 8" xfId="8063" xr:uid="{00000000-0005-0000-0000-0000FB430000}"/>
    <cellStyle name="Normal 2 12 2 2 2 8 2" xfId="30706" xr:uid="{00000000-0005-0000-0000-0000FC430000}"/>
    <cellStyle name="Normal 2 12 2 2 2 9" xfId="23266" xr:uid="{00000000-0005-0000-0000-0000FD430000}"/>
    <cellStyle name="Normal 2 12 2 2 3" xfId="713" xr:uid="{00000000-0005-0000-0000-0000FE430000}"/>
    <cellStyle name="Normal 2 12 2 2 3 2" xfId="1178" xr:uid="{00000000-0005-0000-0000-0000FF430000}"/>
    <cellStyle name="Normal 2 12 2 2 3 2 2" xfId="2106" xr:uid="{00000000-0005-0000-0000-000000440000}"/>
    <cellStyle name="Normal 2 12 2 2 3 2 2 2" xfId="3956" xr:uid="{00000000-0005-0000-0000-000001440000}"/>
    <cellStyle name="Normal 2 12 2 2 3 2 2 2 2" xfId="7677" xr:uid="{00000000-0005-0000-0000-000002440000}"/>
    <cellStyle name="Normal 2 12 2 2 3 2 2 2 2 2" xfId="22561" xr:uid="{00000000-0005-0000-0000-000003440000}"/>
    <cellStyle name="Normal 2 12 2 2 3 2 2 2 2 2 2" xfId="45204" xr:uid="{00000000-0005-0000-0000-000004440000}"/>
    <cellStyle name="Normal 2 12 2 2 3 2 2 2 2 3" xfId="15121" xr:uid="{00000000-0005-0000-0000-000005440000}"/>
    <cellStyle name="Normal 2 12 2 2 3 2 2 2 2 3 2" xfId="37764" xr:uid="{00000000-0005-0000-0000-000006440000}"/>
    <cellStyle name="Normal 2 12 2 2 3 2 2 2 2 4" xfId="30323" xr:uid="{00000000-0005-0000-0000-000007440000}"/>
    <cellStyle name="Normal 2 12 2 2 3 2 2 2 3" xfId="18843" xr:uid="{00000000-0005-0000-0000-000008440000}"/>
    <cellStyle name="Normal 2 12 2 2 3 2 2 2 3 2" xfId="41486" xr:uid="{00000000-0005-0000-0000-000009440000}"/>
    <cellStyle name="Normal 2 12 2 2 3 2 2 2 4" xfId="11403" xr:uid="{00000000-0005-0000-0000-00000A440000}"/>
    <cellStyle name="Normal 2 12 2 2 3 2 2 2 4 2" xfId="34046" xr:uid="{00000000-0005-0000-0000-00000B440000}"/>
    <cellStyle name="Normal 2 12 2 2 3 2 2 2 5" xfId="26605" xr:uid="{00000000-0005-0000-0000-00000C440000}"/>
    <cellStyle name="Normal 2 12 2 2 3 2 2 3" xfId="5830" xr:uid="{00000000-0005-0000-0000-00000D440000}"/>
    <cellStyle name="Normal 2 12 2 2 3 2 2 3 2" xfId="20714" xr:uid="{00000000-0005-0000-0000-00000E440000}"/>
    <cellStyle name="Normal 2 12 2 2 3 2 2 3 2 2" xfId="43357" xr:uid="{00000000-0005-0000-0000-00000F440000}"/>
    <cellStyle name="Normal 2 12 2 2 3 2 2 3 3" xfId="13274" xr:uid="{00000000-0005-0000-0000-000010440000}"/>
    <cellStyle name="Normal 2 12 2 2 3 2 2 3 3 2" xfId="35917" xr:uid="{00000000-0005-0000-0000-000011440000}"/>
    <cellStyle name="Normal 2 12 2 2 3 2 2 3 4" xfId="28476" xr:uid="{00000000-0005-0000-0000-000012440000}"/>
    <cellStyle name="Normal 2 12 2 2 3 2 2 4" xfId="16996" xr:uid="{00000000-0005-0000-0000-000013440000}"/>
    <cellStyle name="Normal 2 12 2 2 3 2 2 4 2" xfId="39639" xr:uid="{00000000-0005-0000-0000-000014440000}"/>
    <cellStyle name="Normal 2 12 2 2 3 2 2 5" xfId="9556" xr:uid="{00000000-0005-0000-0000-000015440000}"/>
    <cellStyle name="Normal 2 12 2 2 3 2 2 5 2" xfId="32199" xr:uid="{00000000-0005-0000-0000-000016440000}"/>
    <cellStyle name="Normal 2 12 2 2 3 2 2 6" xfId="24758" xr:uid="{00000000-0005-0000-0000-000017440000}"/>
    <cellStyle name="Normal 2 12 2 2 3 2 3" xfId="3031" xr:uid="{00000000-0005-0000-0000-000018440000}"/>
    <cellStyle name="Normal 2 12 2 2 3 2 3 2" xfId="6752" xr:uid="{00000000-0005-0000-0000-000019440000}"/>
    <cellStyle name="Normal 2 12 2 2 3 2 3 2 2" xfId="21636" xr:uid="{00000000-0005-0000-0000-00001A440000}"/>
    <cellStyle name="Normal 2 12 2 2 3 2 3 2 2 2" xfId="44279" xr:uid="{00000000-0005-0000-0000-00001B440000}"/>
    <cellStyle name="Normal 2 12 2 2 3 2 3 2 3" xfId="14196" xr:uid="{00000000-0005-0000-0000-00001C440000}"/>
    <cellStyle name="Normal 2 12 2 2 3 2 3 2 3 2" xfId="36839" xr:uid="{00000000-0005-0000-0000-00001D440000}"/>
    <cellStyle name="Normal 2 12 2 2 3 2 3 2 4" xfId="29398" xr:uid="{00000000-0005-0000-0000-00001E440000}"/>
    <cellStyle name="Normal 2 12 2 2 3 2 3 3" xfId="17918" xr:uid="{00000000-0005-0000-0000-00001F440000}"/>
    <cellStyle name="Normal 2 12 2 2 3 2 3 3 2" xfId="40561" xr:uid="{00000000-0005-0000-0000-000020440000}"/>
    <cellStyle name="Normal 2 12 2 2 3 2 3 4" xfId="10478" xr:uid="{00000000-0005-0000-0000-000021440000}"/>
    <cellStyle name="Normal 2 12 2 2 3 2 3 4 2" xfId="33121" xr:uid="{00000000-0005-0000-0000-000022440000}"/>
    <cellStyle name="Normal 2 12 2 2 3 2 3 5" xfId="25680" xr:uid="{00000000-0005-0000-0000-000023440000}"/>
    <cellStyle name="Normal 2 12 2 2 3 2 4" xfId="4905" xr:uid="{00000000-0005-0000-0000-000024440000}"/>
    <cellStyle name="Normal 2 12 2 2 3 2 4 2" xfId="19789" xr:uid="{00000000-0005-0000-0000-000025440000}"/>
    <cellStyle name="Normal 2 12 2 2 3 2 4 2 2" xfId="42432" xr:uid="{00000000-0005-0000-0000-000026440000}"/>
    <cellStyle name="Normal 2 12 2 2 3 2 4 3" xfId="12349" xr:uid="{00000000-0005-0000-0000-000027440000}"/>
    <cellStyle name="Normal 2 12 2 2 3 2 4 3 2" xfId="34992" xr:uid="{00000000-0005-0000-0000-000028440000}"/>
    <cellStyle name="Normal 2 12 2 2 3 2 4 4" xfId="27551" xr:uid="{00000000-0005-0000-0000-000029440000}"/>
    <cellStyle name="Normal 2 12 2 2 3 2 5" xfId="16071" xr:uid="{00000000-0005-0000-0000-00002A440000}"/>
    <cellStyle name="Normal 2 12 2 2 3 2 5 2" xfId="38714" xr:uid="{00000000-0005-0000-0000-00002B440000}"/>
    <cellStyle name="Normal 2 12 2 2 3 2 6" xfId="8631" xr:uid="{00000000-0005-0000-0000-00002C440000}"/>
    <cellStyle name="Normal 2 12 2 2 3 2 6 2" xfId="31274" xr:uid="{00000000-0005-0000-0000-00002D440000}"/>
    <cellStyle name="Normal 2 12 2 2 3 2 7" xfId="23833" xr:uid="{00000000-0005-0000-0000-00002E440000}"/>
    <cellStyle name="Normal 2 12 2 2 3 3" xfId="1644" xr:uid="{00000000-0005-0000-0000-00002F440000}"/>
    <cellStyle name="Normal 2 12 2 2 3 3 2" xfId="3494" xr:uid="{00000000-0005-0000-0000-000030440000}"/>
    <cellStyle name="Normal 2 12 2 2 3 3 2 2" xfId="7215" xr:uid="{00000000-0005-0000-0000-000031440000}"/>
    <cellStyle name="Normal 2 12 2 2 3 3 2 2 2" xfId="22099" xr:uid="{00000000-0005-0000-0000-000032440000}"/>
    <cellStyle name="Normal 2 12 2 2 3 3 2 2 2 2" xfId="44742" xr:uid="{00000000-0005-0000-0000-000033440000}"/>
    <cellStyle name="Normal 2 12 2 2 3 3 2 2 3" xfId="14659" xr:uid="{00000000-0005-0000-0000-000034440000}"/>
    <cellStyle name="Normal 2 12 2 2 3 3 2 2 3 2" xfId="37302" xr:uid="{00000000-0005-0000-0000-000035440000}"/>
    <cellStyle name="Normal 2 12 2 2 3 3 2 2 4" xfId="29861" xr:uid="{00000000-0005-0000-0000-000036440000}"/>
    <cellStyle name="Normal 2 12 2 2 3 3 2 3" xfId="18381" xr:uid="{00000000-0005-0000-0000-000037440000}"/>
    <cellStyle name="Normal 2 12 2 2 3 3 2 3 2" xfId="41024" xr:uid="{00000000-0005-0000-0000-000038440000}"/>
    <cellStyle name="Normal 2 12 2 2 3 3 2 4" xfId="10941" xr:uid="{00000000-0005-0000-0000-000039440000}"/>
    <cellStyle name="Normal 2 12 2 2 3 3 2 4 2" xfId="33584" xr:uid="{00000000-0005-0000-0000-00003A440000}"/>
    <cellStyle name="Normal 2 12 2 2 3 3 2 5" xfId="26143" xr:uid="{00000000-0005-0000-0000-00003B440000}"/>
    <cellStyle name="Normal 2 12 2 2 3 3 3" xfId="5368" xr:uid="{00000000-0005-0000-0000-00003C440000}"/>
    <cellStyle name="Normal 2 12 2 2 3 3 3 2" xfId="20252" xr:uid="{00000000-0005-0000-0000-00003D440000}"/>
    <cellStyle name="Normal 2 12 2 2 3 3 3 2 2" xfId="42895" xr:uid="{00000000-0005-0000-0000-00003E440000}"/>
    <cellStyle name="Normal 2 12 2 2 3 3 3 3" xfId="12812" xr:uid="{00000000-0005-0000-0000-00003F440000}"/>
    <cellStyle name="Normal 2 12 2 2 3 3 3 3 2" xfId="35455" xr:uid="{00000000-0005-0000-0000-000040440000}"/>
    <cellStyle name="Normal 2 12 2 2 3 3 3 4" xfId="28014" xr:uid="{00000000-0005-0000-0000-000041440000}"/>
    <cellStyle name="Normal 2 12 2 2 3 3 4" xfId="16534" xr:uid="{00000000-0005-0000-0000-000042440000}"/>
    <cellStyle name="Normal 2 12 2 2 3 3 4 2" xfId="39177" xr:uid="{00000000-0005-0000-0000-000043440000}"/>
    <cellStyle name="Normal 2 12 2 2 3 3 5" xfId="9094" xr:uid="{00000000-0005-0000-0000-000044440000}"/>
    <cellStyle name="Normal 2 12 2 2 3 3 5 2" xfId="31737" xr:uid="{00000000-0005-0000-0000-000045440000}"/>
    <cellStyle name="Normal 2 12 2 2 3 3 6" xfId="24296" xr:uid="{00000000-0005-0000-0000-000046440000}"/>
    <cellStyle name="Normal 2 12 2 2 3 4" xfId="2569" xr:uid="{00000000-0005-0000-0000-000047440000}"/>
    <cellStyle name="Normal 2 12 2 2 3 4 2" xfId="6290" xr:uid="{00000000-0005-0000-0000-000048440000}"/>
    <cellStyle name="Normal 2 12 2 2 3 4 2 2" xfId="21174" xr:uid="{00000000-0005-0000-0000-000049440000}"/>
    <cellStyle name="Normal 2 12 2 2 3 4 2 2 2" xfId="43817" xr:uid="{00000000-0005-0000-0000-00004A440000}"/>
    <cellStyle name="Normal 2 12 2 2 3 4 2 3" xfId="13734" xr:uid="{00000000-0005-0000-0000-00004B440000}"/>
    <cellStyle name="Normal 2 12 2 2 3 4 2 3 2" xfId="36377" xr:uid="{00000000-0005-0000-0000-00004C440000}"/>
    <cellStyle name="Normal 2 12 2 2 3 4 2 4" xfId="28936" xr:uid="{00000000-0005-0000-0000-00004D440000}"/>
    <cellStyle name="Normal 2 12 2 2 3 4 3" xfId="17456" xr:uid="{00000000-0005-0000-0000-00004E440000}"/>
    <cellStyle name="Normal 2 12 2 2 3 4 3 2" xfId="40099" xr:uid="{00000000-0005-0000-0000-00004F440000}"/>
    <cellStyle name="Normal 2 12 2 2 3 4 4" xfId="10016" xr:uid="{00000000-0005-0000-0000-000050440000}"/>
    <cellStyle name="Normal 2 12 2 2 3 4 4 2" xfId="32659" xr:uid="{00000000-0005-0000-0000-000051440000}"/>
    <cellStyle name="Normal 2 12 2 2 3 4 5" xfId="25218" xr:uid="{00000000-0005-0000-0000-000052440000}"/>
    <cellStyle name="Normal 2 12 2 2 3 5" xfId="4443" xr:uid="{00000000-0005-0000-0000-000053440000}"/>
    <cellStyle name="Normal 2 12 2 2 3 5 2" xfId="19327" xr:uid="{00000000-0005-0000-0000-000054440000}"/>
    <cellStyle name="Normal 2 12 2 2 3 5 2 2" xfId="41970" xr:uid="{00000000-0005-0000-0000-000055440000}"/>
    <cellStyle name="Normal 2 12 2 2 3 5 3" xfId="11887" xr:uid="{00000000-0005-0000-0000-000056440000}"/>
    <cellStyle name="Normal 2 12 2 2 3 5 3 2" xfId="34530" xr:uid="{00000000-0005-0000-0000-000057440000}"/>
    <cellStyle name="Normal 2 12 2 2 3 5 4" xfId="27089" xr:uid="{00000000-0005-0000-0000-000058440000}"/>
    <cellStyle name="Normal 2 12 2 2 3 6" xfId="15609" xr:uid="{00000000-0005-0000-0000-000059440000}"/>
    <cellStyle name="Normal 2 12 2 2 3 6 2" xfId="38252" xr:uid="{00000000-0005-0000-0000-00005A440000}"/>
    <cellStyle name="Normal 2 12 2 2 3 7" xfId="8169" xr:uid="{00000000-0005-0000-0000-00005B440000}"/>
    <cellStyle name="Normal 2 12 2 2 3 7 2" xfId="30812" xr:uid="{00000000-0005-0000-0000-00005C440000}"/>
    <cellStyle name="Normal 2 12 2 2 3 8" xfId="23371" xr:uid="{00000000-0005-0000-0000-00005D440000}"/>
    <cellStyle name="Normal 2 12 2 2 4" xfId="967" xr:uid="{00000000-0005-0000-0000-00005E440000}"/>
    <cellStyle name="Normal 2 12 2 2 4 2" xfId="1895" xr:uid="{00000000-0005-0000-0000-00005F440000}"/>
    <cellStyle name="Normal 2 12 2 2 4 2 2" xfId="3745" xr:uid="{00000000-0005-0000-0000-000060440000}"/>
    <cellStyle name="Normal 2 12 2 2 4 2 2 2" xfId="7466" xr:uid="{00000000-0005-0000-0000-000061440000}"/>
    <cellStyle name="Normal 2 12 2 2 4 2 2 2 2" xfId="22350" xr:uid="{00000000-0005-0000-0000-000062440000}"/>
    <cellStyle name="Normal 2 12 2 2 4 2 2 2 2 2" xfId="44993" xr:uid="{00000000-0005-0000-0000-000063440000}"/>
    <cellStyle name="Normal 2 12 2 2 4 2 2 2 3" xfId="14910" xr:uid="{00000000-0005-0000-0000-000064440000}"/>
    <cellStyle name="Normal 2 12 2 2 4 2 2 2 3 2" xfId="37553" xr:uid="{00000000-0005-0000-0000-000065440000}"/>
    <cellStyle name="Normal 2 12 2 2 4 2 2 2 4" xfId="30112" xr:uid="{00000000-0005-0000-0000-000066440000}"/>
    <cellStyle name="Normal 2 12 2 2 4 2 2 3" xfId="18632" xr:uid="{00000000-0005-0000-0000-000067440000}"/>
    <cellStyle name="Normal 2 12 2 2 4 2 2 3 2" xfId="41275" xr:uid="{00000000-0005-0000-0000-000068440000}"/>
    <cellStyle name="Normal 2 12 2 2 4 2 2 4" xfId="11192" xr:uid="{00000000-0005-0000-0000-000069440000}"/>
    <cellStyle name="Normal 2 12 2 2 4 2 2 4 2" xfId="33835" xr:uid="{00000000-0005-0000-0000-00006A440000}"/>
    <cellStyle name="Normal 2 12 2 2 4 2 2 5" xfId="26394" xr:uid="{00000000-0005-0000-0000-00006B440000}"/>
    <cellStyle name="Normal 2 12 2 2 4 2 3" xfId="5619" xr:uid="{00000000-0005-0000-0000-00006C440000}"/>
    <cellStyle name="Normal 2 12 2 2 4 2 3 2" xfId="20503" xr:uid="{00000000-0005-0000-0000-00006D440000}"/>
    <cellStyle name="Normal 2 12 2 2 4 2 3 2 2" xfId="43146" xr:uid="{00000000-0005-0000-0000-00006E440000}"/>
    <cellStyle name="Normal 2 12 2 2 4 2 3 3" xfId="13063" xr:uid="{00000000-0005-0000-0000-00006F440000}"/>
    <cellStyle name="Normal 2 12 2 2 4 2 3 3 2" xfId="35706" xr:uid="{00000000-0005-0000-0000-000070440000}"/>
    <cellStyle name="Normal 2 12 2 2 4 2 3 4" xfId="28265" xr:uid="{00000000-0005-0000-0000-000071440000}"/>
    <cellStyle name="Normal 2 12 2 2 4 2 4" xfId="16785" xr:uid="{00000000-0005-0000-0000-000072440000}"/>
    <cellStyle name="Normal 2 12 2 2 4 2 4 2" xfId="39428" xr:uid="{00000000-0005-0000-0000-000073440000}"/>
    <cellStyle name="Normal 2 12 2 2 4 2 5" xfId="9345" xr:uid="{00000000-0005-0000-0000-000074440000}"/>
    <cellStyle name="Normal 2 12 2 2 4 2 5 2" xfId="31988" xr:uid="{00000000-0005-0000-0000-000075440000}"/>
    <cellStyle name="Normal 2 12 2 2 4 2 6" xfId="24547" xr:uid="{00000000-0005-0000-0000-000076440000}"/>
    <cellStyle name="Normal 2 12 2 2 4 3" xfId="2820" xr:uid="{00000000-0005-0000-0000-000077440000}"/>
    <cellStyle name="Normal 2 12 2 2 4 3 2" xfId="6541" xr:uid="{00000000-0005-0000-0000-000078440000}"/>
    <cellStyle name="Normal 2 12 2 2 4 3 2 2" xfId="21425" xr:uid="{00000000-0005-0000-0000-000079440000}"/>
    <cellStyle name="Normal 2 12 2 2 4 3 2 2 2" xfId="44068" xr:uid="{00000000-0005-0000-0000-00007A440000}"/>
    <cellStyle name="Normal 2 12 2 2 4 3 2 3" xfId="13985" xr:uid="{00000000-0005-0000-0000-00007B440000}"/>
    <cellStyle name="Normal 2 12 2 2 4 3 2 3 2" xfId="36628" xr:uid="{00000000-0005-0000-0000-00007C440000}"/>
    <cellStyle name="Normal 2 12 2 2 4 3 2 4" xfId="29187" xr:uid="{00000000-0005-0000-0000-00007D440000}"/>
    <cellStyle name="Normal 2 12 2 2 4 3 3" xfId="17707" xr:uid="{00000000-0005-0000-0000-00007E440000}"/>
    <cellStyle name="Normal 2 12 2 2 4 3 3 2" xfId="40350" xr:uid="{00000000-0005-0000-0000-00007F440000}"/>
    <cellStyle name="Normal 2 12 2 2 4 3 4" xfId="10267" xr:uid="{00000000-0005-0000-0000-000080440000}"/>
    <cellStyle name="Normal 2 12 2 2 4 3 4 2" xfId="32910" xr:uid="{00000000-0005-0000-0000-000081440000}"/>
    <cellStyle name="Normal 2 12 2 2 4 3 5" xfId="25469" xr:uid="{00000000-0005-0000-0000-000082440000}"/>
    <cellStyle name="Normal 2 12 2 2 4 4" xfId="4694" xr:uid="{00000000-0005-0000-0000-000083440000}"/>
    <cellStyle name="Normal 2 12 2 2 4 4 2" xfId="19578" xr:uid="{00000000-0005-0000-0000-000084440000}"/>
    <cellStyle name="Normal 2 12 2 2 4 4 2 2" xfId="42221" xr:uid="{00000000-0005-0000-0000-000085440000}"/>
    <cellStyle name="Normal 2 12 2 2 4 4 3" xfId="12138" xr:uid="{00000000-0005-0000-0000-000086440000}"/>
    <cellStyle name="Normal 2 12 2 2 4 4 3 2" xfId="34781" xr:uid="{00000000-0005-0000-0000-000087440000}"/>
    <cellStyle name="Normal 2 12 2 2 4 4 4" xfId="27340" xr:uid="{00000000-0005-0000-0000-000088440000}"/>
    <cellStyle name="Normal 2 12 2 2 4 5" xfId="15860" xr:uid="{00000000-0005-0000-0000-000089440000}"/>
    <cellStyle name="Normal 2 12 2 2 4 5 2" xfId="38503" xr:uid="{00000000-0005-0000-0000-00008A440000}"/>
    <cellStyle name="Normal 2 12 2 2 4 6" xfId="8420" xr:uid="{00000000-0005-0000-0000-00008B440000}"/>
    <cellStyle name="Normal 2 12 2 2 4 6 2" xfId="31063" xr:uid="{00000000-0005-0000-0000-00008C440000}"/>
    <cellStyle name="Normal 2 12 2 2 4 7" xfId="23622" xr:uid="{00000000-0005-0000-0000-00008D440000}"/>
    <cellStyle name="Normal 2 12 2 2 5" xfId="1433" xr:uid="{00000000-0005-0000-0000-00008E440000}"/>
    <cellStyle name="Normal 2 12 2 2 5 2" xfId="3283" xr:uid="{00000000-0005-0000-0000-00008F440000}"/>
    <cellStyle name="Normal 2 12 2 2 5 2 2" xfId="7004" xr:uid="{00000000-0005-0000-0000-000090440000}"/>
    <cellStyle name="Normal 2 12 2 2 5 2 2 2" xfId="21888" xr:uid="{00000000-0005-0000-0000-000091440000}"/>
    <cellStyle name="Normal 2 12 2 2 5 2 2 2 2" xfId="44531" xr:uid="{00000000-0005-0000-0000-000092440000}"/>
    <cellStyle name="Normal 2 12 2 2 5 2 2 3" xfId="14448" xr:uid="{00000000-0005-0000-0000-000093440000}"/>
    <cellStyle name="Normal 2 12 2 2 5 2 2 3 2" xfId="37091" xr:uid="{00000000-0005-0000-0000-000094440000}"/>
    <cellStyle name="Normal 2 12 2 2 5 2 2 4" xfId="29650" xr:uid="{00000000-0005-0000-0000-000095440000}"/>
    <cellStyle name="Normal 2 12 2 2 5 2 3" xfId="18170" xr:uid="{00000000-0005-0000-0000-000096440000}"/>
    <cellStyle name="Normal 2 12 2 2 5 2 3 2" xfId="40813" xr:uid="{00000000-0005-0000-0000-000097440000}"/>
    <cellStyle name="Normal 2 12 2 2 5 2 4" xfId="10730" xr:uid="{00000000-0005-0000-0000-000098440000}"/>
    <cellStyle name="Normal 2 12 2 2 5 2 4 2" xfId="33373" xr:uid="{00000000-0005-0000-0000-000099440000}"/>
    <cellStyle name="Normal 2 12 2 2 5 2 5" xfId="25932" xr:uid="{00000000-0005-0000-0000-00009A440000}"/>
    <cellStyle name="Normal 2 12 2 2 5 3" xfId="5157" xr:uid="{00000000-0005-0000-0000-00009B440000}"/>
    <cellStyle name="Normal 2 12 2 2 5 3 2" xfId="20041" xr:uid="{00000000-0005-0000-0000-00009C440000}"/>
    <cellStyle name="Normal 2 12 2 2 5 3 2 2" xfId="42684" xr:uid="{00000000-0005-0000-0000-00009D440000}"/>
    <cellStyle name="Normal 2 12 2 2 5 3 3" xfId="12601" xr:uid="{00000000-0005-0000-0000-00009E440000}"/>
    <cellStyle name="Normal 2 12 2 2 5 3 3 2" xfId="35244" xr:uid="{00000000-0005-0000-0000-00009F440000}"/>
    <cellStyle name="Normal 2 12 2 2 5 3 4" xfId="27803" xr:uid="{00000000-0005-0000-0000-0000A0440000}"/>
    <cellStyle name="Normal 2 12 2 2 5 4" xfId="16323" xr:uid="{00000000-0005-0000-0000-0000A1440000}"/>
    <cellStyle name="Normal 2 12 2 2 5 4 2" xfId="38966" xr:uid="{00000000-0005-0000-0000-0000A2440000}"/>
    <cellStyle name="Normal 2 12 2 2 5 5" xfId="8883" xr:uid="{00000000-0005-0000-0000-0000A3440000}"/>
    <cellStyle name="Normal 2 12 2 2 5 5 2" xfId="31526" xr:uid="{00000000-0005-0000-0000-0000A4440000}"/>
    <cellStyle name="Normal 2 12 2 2 5 6" xfId="24085" xr:uid="{00000000-0005-0000-0000-0000A5440000}"/>
    <cellStyle name="Normal 2 12 2 2 6" xfId="2358" xr:uid="{00000000-0005-0000-0000-0000A6440000}"/>
    <cellStyle name="Normal 2 12 2 2 6 2" xfId="6079" xr:uid="{00000000-0005-0000-0000-0000A7440000}"/>
    <cellStyle name="Normal 2 12 2 2 6 2 2" xfId="20963" xr:uid="{00000000-0005-0000-0000-0000A8440000}"/>
    <cellStyle name="Normal 2 12 2 2 6 2 2 2" xfId="43606" xr:uid="{00000000-0005-0000-0000-0000A9440000}"/>
    <cellStyle name="Normal 2 12 2 2 6 2 3" xfId="13523" xr:uid="{00000000-0005-0000-0000-0000AA440000}"/>
    <cellStyle name="Normal 2 12 2 2 6 2 3 2" xfId="36166" xr:uid="{00000000-0005-0000-0000-0000AB440000}"/>
    <cellStyle name="Normal 2 12 2 2 6 2 4" xfId="28725" xr:uid="{00000000-0005-0000-0000-0000AC440000}"/>
    <cellStyle name="Normal 2 12 2 2 6 3" xfId="17245" xr:uid="{00000000-0005-0000-0000-0000AD440000}"/>
    <cellStyle name="Normal 2 12 2 2 6 3 2" xfId="39888" xr:uid="{00000000-0005-0000-0000-0000AE440000}"/>
    <cellStyle name="Normal 2 12 2 2 6 4" xfId="9805" xr:uid="{00000000-0005-0000-0000-0000AF440000}"/>
    <cellStyle name="Normal 2 12 2 2 6 4 2" xfId="32448" xr:uid="{00000000-0005-0000-0000-0000B0440000}"/>
    <cellStyle name="Normal 2 12 2 2 6 5" xfId="25007" xr:uid="{00000000-0005-0000-0000-0000B1440000}"/>
    <cellStyle name="Normal 2 12 2 2 7" xfId="4232" xr:uid="{00000000-0005-0000-0000-0000B2440000}"/>
    <cellStyle name="Normal 2 12 2 2 7 2" xfId="19116" xr:uid="{00000000-0005-0000-0000-0000B3440000}"/>
    <cellStyle name="Normal 2 12 2 2 7 2 2" xfId="41759" xr:uid="{00000000-0005-0000-0000-0000B4440000}"/>
    <cellStyle name="Normal 2 12 2 2 7 3" xfId="11676" xr:uid="{00000000-0005-0000-0000-0000B5440000}"/>
    <cellStyle name="Normal 2 12 2 2 7 3 2" xfId="34319" xr:uid="{00000000-0005-0000-0000-0000B6440000}"/>
    <cellStyle name="Normal 2 12 2 2 7 4" xfId="26878" xr:uid="{00000000-0005-0000-0000-0000B7440000}"/>
    <cellStyle name="Normal 2 12 2 2 8" xfId="15398" xr:uid="{00000000-0005-0000-0000-0000B8440000}"/>
    <cellStyle name="Normal 2 12 2 2 8 2" xfId="38041" xr:uid="{00000000-0005-0000-0000-0000B9440000}"/>
    <cellStyle name="Normal 2 12 2 2 9" xfId="7958" xr:uid="{00000000-0005-0000-0000-0000BA440000}"/>
    <cellStyle name="Normal 2 12 2 2 9 2" xfId="30601" xr:uid="{00000000-0005-0000-0000-0000BB440000}"/>
    <cellStyle name="Normal 2 12 2 3" xfId="554" xr:uid="{00000000-0005-0000-0000-0000BC440000}"/>
    <cellStyle name="Normal 2 12 2 3 2" xfId="766" xr:uid="{00000000-0005-0000-0000-0000BD440000}"/>
    <cellStyle name="Normal 2 12 2 3 2 2" xfId="1231" xr:uid="{00000000-0005-0000-0000-0000BE440000}"/>
    <cellStyle name="Normal 2 12 2 3 2 2 2" xfId="2159" xr:uid="{00000000-0005-0000-0000-0000BF440000}"/>
    <cellStyle name="Normal 2 12 2 3 2 2 2 2" xfId="4009" xr:uid="{00000000-0005-0000-0000-0000C0440000}"/>
    <cellStyle name="Normal 2 12 2 3 2 2 2 2 2" xfId="7730" xr:uid="{00000000-0005-0000-0000-0000C1440000}"/>
    <cellStyle name="Normal 2 12 2 3 2 2 2 2 2 2" xfId="22614" xr:uid="{00000000-0005-0000-0000-0000C2440000}"/>
    <cellStyle name="Normal 2 12 2 3 2 2 2 2 2 2 2" xfId="45257" xr:uid="{00000000-0005-0000-0000-0000C3440000}"/>
    <cellStyle name="Normal 2 12 2 3 2 2 2 2 2 3" xfId="15174" xr:uid="{00000000-0005-0000-0000-0000C4440000}"/>
    <cellStyle name="Normal 2 12 2 3 2 2 2 2 2 3 2" xfId="37817" xr:uid="{00000000-0005-0000-0000-0000C5440000}"/>
    <cellStyle name="Normal 2 12 2 3 2 2 2 2 2 4" xfId="30376" xr:uid="{00000000-0005-0000-0000-0000C6440000}"/>
    <cellStyle name="Normal 2 12 2 3 2 2 2 2 3" xfId="18896" xr:uid="{00000000-0005-0000-0000-0000C7440000}"/>
    <cellStyle name="Normal 2 12 2 3 2 2 2 2 3 2" xfId="41539" xr:uid="{00000000-0005-0000-0000-0000C8440000}"/>
    <cellStyle name="Normal 2 12 2 3 2 2 2 2 4" xfId="11456" xr:uid="{00000000-0005-0000-0000-0000C9440000}"/>
    <cellStyle name="Normal 2 12 2 3 2 2 2 2 4 2" xfId="34099" xr:uid="{00000000-0005-0000-0000-0000CA440000}"/>
    <cellStyle name="Normal 2 12 2 3 2 2 2 2 5" xfId="26658" xr:uid="{00000000-0005-0000-0000-0000CB440000}"/>
    <cellStyle name="Normal 2 12 2 3 2 2 2 3" xfId="5883" xr:uid="{00000000-0005-0000-0000-0000CC440000}"/>
    <cellStyle name="Normal 2 12 2 3 2 2 2 3 2" xfId="20767" xr:uid="{00000000-0005-0000-0000-0000CD440000}"/>
    <cellStyle name="Normal 2 12 2 3 2 2 2 3 2 2" xfId="43410" xr:uid="{00000000-0005-0000-0000-0000CE440000}"/>
    <cellStyle name="Normal 2 12 2 3 2 2 2 3 3" xfId="13327" xr:uid="{00000000-0005-0000-0000-0000CF440000}"/>
    <cellStyle name="Normal 2 12 2 3 2 2 2 3 3 2" xfId="35970" xr:uid="{00000000-0005-0000-0000-0000D0440000}"/>
    <cellStyle name="Normal 2 12 2 3 2 2 2 3 4" xfId="28529" xr:uid="{00000000-0005-0000-0000-0000D1440000}"/>
    <cellStyle name="Normal 2 12 2 3 2 2 2 4" xfId="17049" xr:uid="{00000000-0005-0000-0000-0000D2440000}"/>
    <cellStyle name="Normal 2 12 2 3 2 2 2 4 2" xfId="39692" xr:uid="{00000000-0005-0000-0000-0000D3440000}"/>
    <cellStyle name="Normal 2 12 2 3 2 2 2 5" xfId="9609" xr:uid="{00000000-0005-0000-0000-0000D4440000}"/>
    <cellStyle name="Normal 2 12 2 3 2 2 2 5 2" xfId="32252" xr:uid="{00000000-0005-0000-0000-0000D5440000}"/>
    <cellStyle name="Normal 2 12 2 3 2 2 2 6" xfId="24811" xr:uid="{00000000-0005-0000-0000-0000D6440000}"/>
    <cellStyle name="Normal 2 12 2 3 2 2 3" xfId="3084" xr:uid="{00000000-0005-0000-0000-0000D7440000}"/>
    <cellStyle name="Normal 2 12 2 3 2 2 3 2" xfId="6805" xr:uid="{00000000-0005-0000-0000-0000D8440000}"/>
    <cellStyle name="Normal 2 12 2 3 2 2 3 2 2" xfId="21689" xr:uid="{00000000-0005-0000-0000-0000D9440000}"/>
    <cellStyle name="Normal 2 12 2 3 2 2 3 2 2 2" xfId="44332" xr:uid="{00000000-0005-0000-0000-0000DA440000}"/>
    <cellStyle name="Normal 2 12 2 3 2 2 3 2 3" xfId="14249" xr:uid="{00000000-0005-0000-0000-0000DB440000}"/>
    <cellStyle name="Normal 2 12 2 3 2 2 3 2 3 2" xfId="36892" xr:uid="{00000000-0005-0000-0000-0000DC440000}"/>
    <cellStyle name="Normal 2 12 2 3 2 2 3 2 4" xfId="29451" xr:uid="{00000000-0005-0000-0000-0000DD440000}"/>
    <cellStyle name="Normal 2 12 2 3 2 2 3 3" xfId="17971" xr:uid="{00000000-0005-0000-0000-0000DE440000}"/>
    <cellStyle name="Normal 2 12 2 3 2 2 3 3 2" xfId="40614" xr:uid="{00000000-0005-0000-0000-0000DF440000}"/>
    <cellStyle name="Normal 2 12 2 3 2 2 3 4" xfId="10531" xr:uid="{00000000-0005-0000-0000-0000E0440000}"/>
    <cellStyle name="Normal 2 12 2 3 2 2 3 4 2" xfId="33174" xr:uid="{00000000-0005-0000-0000-0000E1440000}"/>
    <cellStyle name="Normal 2 12 2 3 2 2 3 5" xfId="25733" xr:uid="{00000000-0005-0000-0000-0000E2440000}"/>
    <cellStyle name="Normal 2 12 2 3 2 2 4" xfId="4958" xr:uid="{00000000-0005-0000-0000-0000E3440000}"/>
    <cellStyle name="Normal 2 12 2 3 2 2 4 2" xfId="19842" xr:uid="{00000000-0005-0000-0000-0000E4440000}"/>
    <cellStyle name="Normal 2 12 2 3 2 2 4 2 2" xfId="42485" xr:uid="{00000000-0005-0000-0000-0000E5440000}"/>
    <cellStyle name="Normal 2 12 2 3 2 2 4 3" xfId="12402" xr:uid="{00000000-0005-0000-0000-0000E6440000}"/>
    <cellStyle name="Normal 2 12 2 3 2 2 4 3 2" xfId="35045" xr:uid="{00000000-0005-0000-0000-0000E7440000}"/>
    <cellStyle name="Normal 2 12 2 3 2 2 4 4" xfId="27604" xr:uid="{00000000-0005-0000-0000-0000E8440000}"/>
    <cellStyle name="Normal 2 12 2 3 2 2 5" xfId="16124" xr:uid="{00000000-0005-0000-0000-0000E9440000}"/>
    <cellStyle name="Normal 2 12 2 3 2 2 5 2" xfId="38767" xr:uid="{00000000-0005-0000-0000-0000EA440000}"/>
    <cellStyle name="Normal 2 12 2 3 2 2 6" xfId="8684" xr:uid="{00000000-0005-0000-0000-0000EB440000}"/>
    <cellStyle name="Normal 2 12 2 3 2 2 6 2" xfId="31327" xr:uid="{00000000-0005-0000-0000-0000EC440000}"/>
    <cellStyle name="Normal 2 12 2 3 2 2 7" xfId="23886" xr:uid="{00000000-0005-0000-0000-0000ED440000}"/>
    <cellStyle name="Normal 2 12 2 3 2 3" xfId="1697" xr:uid="{00000000-0005-0000-0000-0000EE440000}"/>
    <cellStyle name="Normal 2 12 2 3 2 3 2" xfId="3547" xr:uid="{00000000-0005-0000-0000-0000EF440000}"/>
    <cellStyle name="Normal 2 12 2 3 2 3 2 2" xfId="7268" xr:uid="{00000000-0005-0000-0000-0000F0440000}"/>
    <cellStyle name="Normal 2 12 2 3 2 3 2 2 2" xfId="22152" xr:uid="{00000000-0005-0000-0000-0000F1440000}"/>
    <cellStyle name="Normal 2 12 2 3 2 3 2 2 2 2" xfId="44795" xr:uid="{00000000-0005-0000-0000-0000F2440000}"/>
    <cellStyle name="Normal 2 12 2 3 2 3 2 2 3" xfId="14712" xr:uid="{00000000-0005-0000-0000-0000F3440000}"/>
    <cellStyle name="Normal 2 12 2 3 2 3 2 2 3 2" xfId="37355" xr:uid="{00000000-0005-0000-0000-0000F4440000}"/>
    <cellStyle name="Normal 2 12 2 3 2 3 2 2 4" xfId="29914" xr:uid="{00000000-0005-0000-0000-0000F5440000}"/>
    <cellStyle name="Normal 2 12 2 3 2 3 2 3" xfId="18434" xr:uid="{00000000-0005-0000-0000-0000F6440000}"/>
    <cellStyle name="Normal 2 12 2 3 2 3 2 3 2" xfId="41077" xr:uid="{00000000-0005-0000-0000-0000F7440000}"/>
    <cellStyle name="Normal 2 12 2 3 2 3 2 4" xfId="10994" xr:uid="{00000000-0005-0000-0000-0000F8440000}"/>
    <cellStyle name="Normal 2 12 2 3 2 3 2 4 2" xfId="33637" xr:uid="{00000000-0005-0000-0000-0000F9440000}"/>
    <cellStyle name="Normal 2 12 2 3 2 3 2 5" xfId="26196" xr:uid="{00000000-0005-0000-0000-0000FA440000}"/>
    <cellStyle name="Normal 2 12 2 3 2 3 3" xfId="5421" xr:uid="{00000000-0005-0000-0000-0000FB440000}"/>
    <cellStyle name="Normal 2 12 2 3 2 3 3 2" xfId="20305" xr:uid="{00000000-0005-0000-0000-0000FC440000}"/>
    <cellStyle name="Normal 2 12 2 3 2 3 3 2 2" xfId="42948" xr:uid="{00000000-0005-0000-0000-0000FD440000}"/>
    <cellStyle name="Normal 2 12 2 3 2 3 3 3" xfId="12865" xr:uid="{00000000-0005-0000-0000-0000FE440000}"/>
    <cellStyle name="Normal 2 12 2 3 2 3 3 3 2" xfId="35508" xr:uid="{00000000-0005-0000-0000-0000FF440000}"/>
    <cellStyle name="Normal 2 12 2 3 2 3 3 4" xfId="28067" xr:uid="{00000000-0005-0000-0000-000000450000}"/>
    <cellStyle name="Normal 2 12 2 3 2 3 4" xfId="16587" xr:uid="{00000000-0005-0000-0000-000001450000}"/>
    <cellStyle name="Normal 2 12 2 3 2 3 4 2" xfId="39230" xr:uid="{00000000-0005-0000-0000-000002450000}"/>
    <cellStyle name="Normal 2 12 2 3 2 3 5" xfId="9147" xr:uid="{00000000-0005-0000-0000-000003450000}"/>
    <cellStyle name="Normal 2 12 2 3 2 3 5 2" xfId="31790" xr:uid="{00000000-0005-0000-0000-000004450000}"/>
    <cellStyle name="Normal 2 12 2 3 2 3 6" xfId="24349" xr:uid="{00000000-0005-0000-0000-000005450000}"/>
    <cellStyle name="Normal 2 12 2 3 2 4" xfId="2622" xr:uid="{00000000-0005-0000-0000-000006450000}"/>
    <cellStyle name="Normal 2 12 2 3 2 4 2" xfId="6343" xr:uid="{00000000-0005-0000-0000-000007450000}"/>
    <cellStyle name="Normal 2 12 2 3 2 4 2 2" xfId="21227" xr:uid="{00000000-0005-0000-0000-000008450000}"/>
    <cellStyle name="Normal 2 12 2 3 2 4 2 2 2" xfId="43870" xr:uid="{00000000-0005-0000-0000-000009450000}"/>
    <cellStyle name="Normal 2 12 2 3 2 4 2 3" xfId="13787" xr:uid="{00000000-0005-0000-0000-00000A450000}"/>
    <cellStyle name="Normal 2 12 2 3 2 4 2 3 2" xfId="36430" xr:uid="{00000000-0005-0000-0000-00000B450000}"/>
    <cellStyle name="Normal 2 12 2 3 2 4 2 4" xfId="28989" xr:uid="{00000000-0005-0000-0000-00000C450000}"/>
    <cellStyle name="Normal 2 12 2 3 2 4 3" xfId="17509" xr:uid="{00000000-0005-0000-0000-00000D450000}"/>
    <cellStyle name="Normal 2 12 2 3 2 4 3 2" xfId="40152" xr:uid="{00000000-0005-0000-0000-00000E450000}"/>
    <cellStyle name="Normal 2 12 2 3 2 4 4" xfId="10069" xr:uid="{00000000-0005-0000-0000-00000F450000}"/>
    <cellStyle name="Normal 2 12 2 3 2 4 4 2" xfId="32712" xr:uid="{00000000-0005-0000-0000-000010450000}"/>
    <cellStyle name="Normal 2 12 2 3 2 4 5" xfId="25271" xr:uid="{00000000-0005-0000-0000-000011450000}"/>
    <cellStyle name="Normal 2 12 2 3 2 5" xfId="4496" xr:uid="{00000000-0005-0000-0000-000012450000}"/>
    <cellStyle name="Normal 2 12 2 3 2 5 2" xfId="19380" xr:uid="{00000000-0005-0000-0000-000013450000}"/>
    <cellStyle name="Normal 2 12 2 3 2 5 2 2" xfId="42023" xr:uid="{00000000-0005-0000-0000-000014450000}"/>
    <cellStyle name="Normal 2 12 2 3 2 5 3" xfId="11940" xr:uid="{00000000-0005-0000-0000-000015450000}"/>
    <cellStyle name="Normal 2 12 2 3 2 5 3 2" xfId="34583" xr:uid="{00000000-0005-0000-0000-000016450000}"/>
    <cellStyle name="Normal 2 12 2 3 2 5 4" xfId="27142" xr:uid="{00000000-0005-0000-0000-000017450000}"/>
    <cellStyle name="Normal 2 12 2 3 2 6" xfId="15662" xr:uid="{00000000-0005-0000-0000-000018450000}"/>
    <cellStyle name="Normal 2 12 2 3 2 6 2" xfId="38305" xr:uid="{00000000-0005-0000-0000-000019450000}"/>
    <cellStyle name="Normal 2 12 2 3 2 7" xfId="8222" xr:uid="{00000000-0005-0000-0000-00001A450000}"/>
    <cellStyle name="Normal 2 12 2 3 2 7 2" xfId="30865" xr:uid="{00000000-0005-0000-0000-00001B450000}"/>
    <cellStyle name="Normal 2 12 2 3 2 8" xfId="23424" xr:uid="{00000000-0005-0000-0000-00001C450000}"/>
    <cellStyle name="Normal 2 12 2 3 3" xfId="1020" xr:uid="{00000000-0005-0000-0000-00001D450000}"/>
    <cellStyle name="Normal 2 12 2 3 3 2" xfId="1948" xr:uid="{00000000-0005-0000-0000-00001E450000}"/>
    <cellStyle name="Normal 2 12 2 3 3 2 2" xfId="3798" xr:uid="{00000000-0005-0000-0000-00001F450000}"/>
    <cellStyle name="Normal 2 12 2 3 3 2 2 2" xfId="7519" xr:uid="{00000000-0005-0000-0000-000020450000}"/>
    <cellStyle name="Normal 2 12 2 3 3 2 2 2 2" xfId="22403" xr:uid="{00000000-0005-0000-0000-000021450000}"/>
    <cellStyle name="Normal 2 12 2 3 3 2 2 2 2 2" xfId="45046" xr:uid="{00000000-0005-0000-0000-000022450000}"/>
    <cellStyle name="Normal 2 12 2 3 3 2 2 2 3" xfId="14963" xr:uid="{00000000-0005-0000-0000-000023450000}"/>
    <cellStyle name="Normal 2 12 2 3 3 2 2 2 3 2" xfId="37606" xr:uid="{00000000-0005-0000-0000-000024450000}"/>
    <cellStyle name="Normal 2 12 2 3 3 2 2 2 4" xfId="30165" xr:uid="{00000000-0005-0000-0000-000025450000}"/>
    <cellStyle name="Normal 2 12 2 3 3 2 2 3" xfId="18685" xr:uid="{00000000-0005-0000-0000-000026450000}"/>
    <cellStyle name="Normal 2 12 2 3 3 2 2 3 2" xfId="41328" xr:uid="{00000000-0005-0000-0000-000027450000}"/>
    <cellStyle name="Normal 2 12 2 3 3 2 2 4" xfId="11245" xr:uid="{00000000-0005-0000-0000-000028450000}"/>
    <cellStyle name="Normal 2 12 2 3 3 2 2 4 2" xfId="33888" xr:uid="{00000000-0005-0000-0000-000029450000}"/>
    <cellStyle name="Normal 2 12 2 3 3 2 2 5" xfId="26447" xr:uid="{00000000-0005-0000-0000-00002A450000}"/>
    <cellStyle name="Normal 2 12 2 3 3 2 3" xfId="5672" xr:uid="{00000000-0005-0000-0000-00002B450000}"/>
    <cellStyle name="Normal 2 12 2 3 3 2 3 2" xfId="20556" xr:uid="{00000000-0005-0000-0000-00002C450000}"/>
    <cellStyle name="Normal 2 12 2 3 3 2 3 2 2" xfId="43199" xr:uid="{00000000-0005-0000-0000-00002D450000}"/>
    <cellStyle name="Normal 2 12 2 3 3 2 3 3" xfId="13116" xr:uid="{00000000-0005-0000-0000-00002E450000}"/>
    <cellStyle name="Normal 2 12 2 3 3 2 3 3 2" xfId="35759" xr:uid="{00000000-0005-0000-0000-00002F450000}"/>
    <cellStyle name="Normal 2 12 2 3 3 2 3 4" xfId="28318" xr:uid="{00000000-0005-0000-0000-000030450000}"/>
    <cellStyle name="Normal 2 12 2 3 3 2 4" xfId="16838" xr:uid="{00000000-0005-0000-0000-000031450000}"/>
    <cellStyle name="Normal 2 12 2 3 3 2 4 2" xfId="39481" xr:uid="{00000000-0005-0000-0000-000032450000}"/>
    <cellStyle name="Normal 2 12 2 3 3 2 5" xfId="9398" xr:uid="{00000000-0005-0000-0000-000033450000}"/>
    <cellStyle name="Normal 2 12 2 3 3 2 5 2" xfId="32041" xr:uid="{00000000-0005-0000-0000-000034450000}"/>
    <cellStyle name="Normal 2 12 2 3 3 2 6" xfId="24600" xr:uid="{00000000-0005-0000-0000-000035450000}"/>
    <cellStyle name="Normal 2 12 2 3 3 3" xfId="2873" xr:uid="{00000000-0005-0000-0000-000036450000}"/>
    <cellStyle name="Normal 2 12 2 3 3 3 2" xfId="6594" xr:uid="{00000000-0005-0000-0000-000037450000}"/>
    <cellStyle name="Normal 2 12 2 3 3 3 2 2" xfId="21478" xr:uid="{00000000-0005-0000-0000-000038450000}"/>
    <cellStyle name="Normal 2 12 2 3 3 3 2 2 2" xfId="44121" xr:uid="{00000000-0005-0000-0000-000039450000}"/>
    <cellStyle name="Normal 2 12 2 3 3 3 2 3" xfId="14038" xr:uid="{00000000-0005-0000-0000-00003A450000}"/>
    <cellStyle name="Normal 2 12 2 3 3 3 2 3 2" xfId="36681" xr:uid="{00000000-0005-0000-0000-00003B450000}"/>
    <cellStyle name="Normal 2 12 2 3 3 3 2 4" xfId="29240" xr:uid="{00000000-0005-0000-0000-00003C450000}"/>
    <cellStyle name="Normal 2 12 2 3 3 3 3" xfId="17760" xr:uid="{00000000-0005-0000-0000-00003D450000}"/>
    <cellStyle name="Normal 2 12 2 3 3 3 3 2" xfId="40403" xr:uid="{00000000-0005-0000-0000-00003E450000}"/>
    <cellStyle name="Normal 2 12 2 3 3 3 4" xfId="10320" xr:uid="{00000000-0005-0000-0000-00003F450000}"/>
    <cellStyle name="Normal 2 12 2 3 3 3 4 2" xfId="32963" xr:uid="{00000000-0005-0000-0000-000040450000}"/>
    <cellStyle name="Normal 2 12 2 3 3 3 5" xfId="25522" xr:uid="{00000000-0005-0000-0000-000041450000}"/>
    <cellStyle name="Normal 2 12 2 3 3 4" xfId="4747" xr:uid="{00000000-0005-0000-0000-000042450000}"/>
    <cellStyle name="Normal 2 12 2 3 3 4 2" xfId="19631" xr:uid="{00000000-0005-0000-0000-000043450000}"/>
    <cellStyle name="Normal 2 12 2 3 3 4 2 2" xfId="42274" xr:uid="{00000000-0005-0000-0000-000044450000}"/>
    <cellStyle name="Normal 2 12 2 3 3 4 3" xfId="12191" xr:uid="{00000000-0005-0000-0000-000045450000}"/>
    <cellStyle name="Normal 2 12 2 3 3 4 3 2" xfId="34834" xr:uid="{00000000-0005-0000-0000-000046450000}"/>
    <cellStyle name="Normal 2 12 2 3 3 4 4" xfId="27393" xr:uid="{00000000-0005-0000-0000-000047450000}"/>
    <cellStyle name="Normal 2 12 2 3 3 5" xfId="15913" xr:uid="{00000000-0005-0000-0000-000048450000}"/>
    <cellStyle name="Normal 2 12 2 3 3 5 2" xfId="38556" xr:uid="{00000000-0005-0000-0000-000049450000}"/>
    <cellStyle name="Normal 2 12 2 3 3 6" xfId="8473" xr:uid="{00000000-0005-0000-0000-00004A450000}"/>
    <cellStyle name="Normal 2 12 2 3 3 6 2" xfId="31116" xr:uid="{00000000-0005-0000-0000-00004B450000}"/>
    <cellStyle name="Normal 2 12 2 3 3 7" xfId="23675" xr:uid="{00000000-0005-0000-0000-00004C450000}"/>
    <cellStyle name="Normal 2 12 2 3 4" xfId="1486" xr:uid="{00000000-0005-0000-0000-00004D450000}"/>
    <cellStyle name="Normal 2 12 2 3 4 2" xfId="3336" xr:uid="{00000000-0005-0000-0000-00004E450000}"/>
    <cellStyle name="Normal 2 12 2 3 4 2 2" xfId="7057" xr:uid="{00000000-0005-0000-0000-00004F450000}"/>
    <cellStyle name="Normal 2 12 2 3 4 2 2 2" xfId="21941" xr:uid="{00000000-0005-0000-0000-000050450000}"/>
    <cellStyle name="Normal 2 12 2 3 4 2 2 2 2" xfId="44584" xr:uid="{00000000-0005-0000-0000-000051450000}"/>
    <cellStyle name="Normal 2 12 2 3 4 2 2 3" xfId="14501" xr:uid="{00000000-0005-0000-0000-000052450000}"/>
    <cellStyle name="Normal 2 12 2 3 4 2 2 3 2" xfId="37144" xr:uid="{00000000-0005-0000-0000-000053450000}"/>
    <cellStyle name="Normal 2 12 2 3 4 2 2 4" xfId="29703" xr:uid="{00000000-0005-0000-0000-000054450000}"/>
    <cellStyle name="Normal 2 12 2 3 4 2 3" xfId="18223" xr:uid="{00000000-0005-0000-0000-000055450000}"/>
    <cellStyle name="Normal 2 12 2 3 4 2 3 2" xfId="40866" xr:uid="{00000000-0005-0000-0000-000056450000}"/>
    <cellStyle name="Normal 2 12 2 3 4 2 4" xfId="10783" xr:uid="{00000000-0005-0000-0000-000057450000}"/>
    <cellStyle name="Normal 2 12 2 3 4 2 4 2" xfId="33426" xr:uid="{00000000-0005-0000-0000-000058450000}"/>
    <cellStyle name="Normal 2 12 2 3 4 2 5" xfId="25985" xr:uid="{00000000-0005-0000-0000-000059450000}"/>
    <cellStyle name="Normal 2 12 2 3 4 3" xfId="5210" xr:uid="{00000000-0005-0000-0000-00005A450000}"/>
    <cellStyle name="Normal 2 12 2 3 4 3 2" xfId="20094" xr:uid="{00000000-0005-0000-0000-00005B450000}"/>
    <cellStyle name="Normal 2 12 2 3 4 3 2 2" xfId="42737" xr:uid="{00000000-0005-0000-0000-00005C450000}"/>
    <cellStyle name="Normal 2 12 2 3 4 3 3" xfId="12654" xr:uid="{00000000-0005-0000-0000-00005D450000}"/>
    <cellStyle name="Normal 2 12 2 3 4 3 3 2" xfId="35297" xr:uid="{00000000-0005-0000-0000-00005E450000}"/>
    <cellStyle name="Normal 2 12 2 3 4 3 4" xfId="27856" xr:uid="{00000000-0005-0000-0000-00005F450000}"/>
    <cellStyle name="Normal 2 12 2 3 4 4" xfId="16376" xr:uid="{00000000-0005-0000-0000-000060450000}"/>
    <cellStyle name="Normal 2 12 2 3 4 4 2" xfId="39019" xr:uid="{00000000-0005-0000-0000-000061450000}"/>
    <cellStyle name="Normal 2 12 2 3 4 5" xfId="8936" xr:uid="{00000000-0005-0000-0000-000062450000}"/>
    <cellStyle name="Normal 2 12 2 3 4 5 2" xfId="31579" xr:uid="{00000000-0005-0000-0000-000063450000}"/>
    <cellStyle name="Normal 2 12 2 3 4 6" xfId="24138" xr:uid="{00000000-0005-0000-0000-000064450000}"/>
    <cellStyle name="Normal 2 12 2 3 5" xfId="2411" xr:uid="{00000000-0005-0000-0000-000065450000}"/>
    <cellStyle name="Normal 2 12 2 3 5 2" xfId="6132" xr:uid="{00000000-0005-0000-0000-000066450000}"/>
    <cellStyle name="Normal 2 12 2 3 5 2 2" xfId="21016" xr:uid="{00000000-0005-0000-0000-000067450000}"/>
    <cellStyle name="Normal 2 12 2 3 5 2 2 2" xfId="43659" xr:uid="{00000000-0005-0000-0000-000068450000}"/>
    <cellStyle name="Normal 2 12 2 3 5 2 3" xfId="13576" xr:uid="{00000000-0005-0000-0000-000069450000}"/>
    <cellStyle name="Normal 2 12 2 3 5 2 3 2" xfId="36219" xr:uid="{00000000-0005-0000-0000-00006A450000}"/>
    <cellStyle name="Normal 2 12 2 3 5 2 4" xfId="28778" xr:uid="{00000000-0005-0000-0000-00006B450000}"/>
    <cellStyle name="Normal 2 12 2 3 5 3" xfId="17298" xr:uid="{00000000-0005-0000-0000-00006C450000}"/>
    <cellStyle name="Normal 2 12 2 3 5 3 2" xfId="39941" xr:uid="{00000000-0005-0000-0000-00006D450000}"/>
    <cellStyle name="Normal 2 12 2 3 5 4" xfId="9858" xr:uid="{00000000-0005-0000-0000-00006E450000}"/>
    <cellStyle name="Normal 2 12 2 3 5 4 2" xfId="32501" xr:uid="{00000000-0005-0000-0000-00006F450000}"/>
    <cellStyle name="Normal 2 12 2 3 5 5" xfId="25060" xr:uid="{00000000-0005-0000-0000-000070450000}"/>
    <cellStyle name="Normal 2 12 2 3 6" xfId="4285" xr:uid="{00000000-0005-0000-0000-000071450000}"/>
    <cellStyle name="Normal 2 12 2 3 6 2" xfId="19169" xr:uid="{00000000-0005-0000-0000-000072450000}"/>
    <cellStyle name="Normal 2 12 2 3 6 2 2" xfId="41812" xr:uid="{00000000-0005-0000-0000-000073450000}"/>
    <cellStyle name="Normal 2 12 2 3 6 3" xfId="11729" xr:uid="{00000000-0005-0000-0000-000074450000}"/>
    <cellStyle name="Normal 2 12 2 3 6 3 2" xfId="34372" xr:uid="{00000000-0005-0000-0000-000075450000}"/>
    <cellStyle name="Normal 2 12 2 3 6 4" xfId="26931" xr:uid="{00000000-0005-0000-0000-000076450000}"/>
    <cellStyle name="Normal 2 12 2 3 7" xfId="15451" xr:uid="{00000000-0005-0000-0000-000077450000}"/>
    <cellStyle name="Normal 2 12 2 3 7 2" xfId="38094" xr:uid="{00000000-0005-0000-0000-000078450000}"/>
    <cellStyle name="Normal 2 12 2 3 8" xfId="8011" xr:uid="{00000000-0005-0000-0000-000079450000}"/>
    <cellStyle name="Normal 2 12 2 3 8 2" xfId="30654" xr:uid="{00000000-0005-0000-0000-00007A450000}"/>
    <cellStyle name="Normal 2 12 2 3 9" xfId="23214" xr:uid="{00000000-0005-0000-0000-00007B450000}"/>
    <cellStyle name="Normal 2 12 2 4" xfId="661" xr:uid="{00000000-0005-0000-0000-00007C450000}"/>
    <cellStyle name="Normal 2 12 2 4 2" xfId="1126" xr:uid="{00000000-0005-0000-0000-00007D450000}"/>
    <cellStyle name="Normal 2 12 2 4 2 2" xfId="2054" xr:uid="{00000000-0005-0000-0000-00007E450000}"/>
    <cellStyle name="Normal 2 12 2 4 2 2 2" xfId="3904" xr:uid="{00000000-0005-0000-0000-00007F450000}"/>
    <cellStyle name="Normal 2 12 2 4 2 2 2 2" xfId="7625" xr:uid="{00000000-0005-0000-0000-000080450000}"/>
    <cellStyle name="Normal 2 12 2 4 2 2 2 2 2" xfId="22509" xr:uid="{00000000-0005-0000-0000-000081450000}"/>
    <cellStyle name="Normal 2 12 2 4 2 2 2 2 2 2" xfId="45152" xr:uid="{00000000-0005-0000-0000-000082450000}"/>
    <cellStyle name="Normal 2 12 2 4 2 2 2 2 3" xfId="15069" xr:uid="{00000000-0005-0000-0000-000083450000}"/>
    <cellStyle name="Normal 2 12 2 4 2 2 2 2 3 2" xfId="37712" xr:uid="{00000000-0005-0000-0000-000084450000}"/>
    <cellStyle name="Normal 2 12 2 4 2 2 2 2 4" xfId="30271" xr:uid="{00000000-0005-0000-0000-000085450000}"/>
    <cellStyle name="Normal 2 12 2 4 2 2 2 3" xfId="18791" xr:uid="{00000000-0005-0000-0000-000086450000}"/>
    <cellStyle name="Normal 2 12 2 4 2 2 2 3 2" xfId="41434" xr:uid="{00000000-0005-0000-0000-000087450000}"/>
    <cellStyle name="Normal 2 12 2 4 2 2 2 4" xfId="11351" xr:uid="{00000000-0005-0000-0000-000088450000}"/>
    <cellStyle name="Normal 2 12 2 4 2 2 2 4 2" xfId="33994" xr:uid="{00000000-0005-0000-0000-000089450000}"/>
    <cellStyle name="Normal 2 12 2 4 2 2 2 5" xfId="26553" xr:uid="{00000000-0005-0000-0000-00008A450000}"/>
    <cellStyle name="Normal 2 12 2 4 2 2 3" xfId="5778" xr:uid="{00000000-0005-0000-0000-00008B450000}"/>
    <cellStyle name="Normal 2 12 2 4 2 2 3 2" xfId="20662" xr:uid="{00000000-0005-0000-0000-00008C450000}"/>
    <cellStyle name="Normal 2 12 2 4 2 2 3 2 2" xfId="43305" xr:uid="{00000000-0005-0000-0000-00008D450000}"/>
    <cellStyle name="Normal 2 12 2 4 2 2 3 3" xfId="13222" xr:uid="{00000000-0005-0000-0000-00008E450000}"/>
    <cellStyle name="Normal 2 12 2 4 2 2 3 3 2" xfId="35865" xr:uid="{00000000-0005-0000-0000-00008F450000}"/>
    <cellStyle name="Normal 2 12 2 4 2 2 3 4" xfId="28424" xr:uid="{00000000-0005-0000-0000-000090450000}"/>
    <cellStyle name="Normal 2 12 2 4 2 2 4" xfId="16944" xr:uid="{00000000-0005-0000-0000-000091450000}"/>
    <cellStyle name="Normal 2 12 2 4 2 2 4 2" xfId="39587" xr:uid="{00000000-0005-0000-0000-000092450000}"/>
    <cellStyle name="Normal 2 12 2 4 2 2 5" xfId="9504" xr:uid="{00000000-0005-0000-0000-000093450000}"/>
    <cellStyle name="Normal 2 12 2 4 2 2 5 2" xfId="32147" xr:uid="{00000000-0005-0000-0000-000094450000}"/>
    <cellStyle name="Normal 2 12 2 4 2 2 6" xfId="24706" xr:uid="{00000000-0005-0000-0000-000095450000}"/>
    <cellStyle name="Normal 2 12 2 4 2 3" xfId="2979" xr:uid="{00000000-0005-0000-0000-000096450000}"/>
    <cellStyle name="Normal 2 12 2 4 2 3 2" xfId="6700" xr:uid="{00000000-0005-0000-0000-000097450000}"/>
    <cellStyle name="Normal 2 12 2 4 2 3 2 2" xfId="21584" xr:uid="{00000000-0005-0000-0000-000098450000}"/>
    <cellStyle name="Normal 2 12 2 4 2 3 2 2 2" xfId="44227" xr:uid="{00000000-0005-0000-0000-000099450000}"/>
    <cellStyle name="Normal 2 12 2 4 2 3 2 3" xfId="14144" xr:uid="{00000000-0005-0000-0000-00009A450000}"/>
    <cellStyle name="Normal 2 12 2 4 2 3 2 3 2" xfId="36787" xr:uid="{00000000-0005-0000-0000-00009B450000}"/>
    <cellStyle name="Normal 2 12 2 4 2 3 2 4" xfId="29346" xr:uid="{00000000-0005-0000-0000-00009C450000}"/>
    <cellStyle name="Normal 2 12 2 4 2 3 3" xfId="17866" xr:uid="{00000000-0005-0000-0000-00009D450000}"/>
    <cellStyle name="Normal 2 12 2 4 2 3 3 2" xfId="40509" xr:uid="{00000000-0005-0000-0000-00009E450000}"/>
    <cellStyle name="Normal 2 12 2 4 2 3 4" xfId="10426" xr:uid="{00000000-0005-0000-0000-00009F450000}"/>
    <cellStyle name="Normal 2 12 2 4 2 3 4 2" xfId="33069" xr:uid="{00000000-0005-0000-0000-0000A0450000}"/>
    <cellStyle name="Normal 2 12 2 4 2 3 5" xfId="25628" xr:uid="{00000000-0005-0000-0000-0000A1450000}"/>
    <cellStyle name="Normal 2 12 2 4 2 4" xfId="4853" xr:uid="{00000000-0005-0000-0000-0000A2450000}"/>
    <cellStyle name="Normal 2 12 2 4 2 4 2" xfId="19737" xr:uid="{00000000-0005-0000-0000-0000A3450000}"/>
    <cellStyle name="Normal 2 12 2 4 2 4 2 2" xfId="42380" xr:uid="{00000000-0005-0000-0000-0000A4450000}"/>
    <cellStyle name="Normal 2 12 2 4 2 4 3" xfId="12297" xr:uid="{00000000-0005-0000-0000-0000A5450000}"/>
    <cellStyle name="Normal 2 12 2 4 2 4 3 2" xfId="34940" xr:uid="{00000000-0005-0000-0000-0000A6450000}"/>
    <cellStyle name="Normal 2 12 2 4 2 4 4" xfId="27499" xr:uid="{00000000-0005-0000-0000-0000A7450000}"/>
    <cellStyle name="Normal 2 12 2 4 2 5" xfId="16019" xr:uid="{00000000-0005-0000-0000-0000A8450000}"/>
    <cellStyle name="Normal 2 12 2 4 2 5 2" xfId="38662" xr:uid="{00000000-0005-0000-0000-0000A9450000}"/>
    <cellStyle name="Normal 2 12 2 4 2 6" xfId="8579" xr:uid="{00000000-0005-0000-0000-0000AA450000}"/>
    <cellStyle name="Normal 2 12 2 4 2 6 2" xfId="31222" xr:uid="{00000000-0005-0000-0000-0000AB450000}"/>
    <cellStyle name="Normal 2 12 2 4 2 7" xfId="23781" xr:uid="{00000000-0005-0000-0000-0000AC450000}"/>
    <cellStyle name="Normal 2 12 2 4 3" xfId="1592" xr:uid="{00000000-0005-0000-0000-0000AD450000}"/>
    <cellStyle name="Normal 2 12 2 4 3 2" xfId="3442" xr:uid="{00000000-0005-0000-0000-0000AE450000}"/>
    <cellStyle name="Normal 2 12 2 4 3 2 2" xfId="7163" xr:uid="{00000000-0005-0000-0000-0000AF450000}"/>
    <cellStyle name="Normal 2 12 2 4 3 2 2 2" xfId="22047" xr:uid="{00000000-0005-0000-0000-0000B0450000}"/>
    <cellStyle name="Normal 2 12 2 4 3 2 2 2 2" xfId="44690" xr:uid="{00000000-0005-0000-0000-0000B1450000}"/>
    <cellStyle name="Normal 2 12 2 4 3 2 2 3" xfId="14607" xr:uid="{00000000-0005-0000-0000-0000B2450000}"/>
    <cellStyle name="Normal 2 12 2 4 3 2 2 3 2" xfId="37250" xr:uid="{00000000-0005-0000-0000-0000B3450000}"/>
    <cellStyle name="Normal 2 12 2 4 3 2 2 4" xfId="29809" xr:uid="{00000000-0005-0000-0000-0000B4450000}"/>
    <cellStyle name="Normal 2 12 2 4 3 2 3" xfId="18329" xr:uid="{00000000-0005-0000-0000-0000B5450000}"/>
    <cellStyle name="Normal 2 12 2 4 3 2 3 2" xfId="40972" xr:uid="{00000000-0005-0000-0000-0000B6450000}"/>
    <cellStyle name="Normal 2 12 2 4 3 2 4" xfId="10889" xr:uid="{00000000-0005-0000-0000-0000B7450000}"/>
    <cellStyle name="Normal 2 12 2 4 3 2 4 2" xfId="33532" xr:uid="{00000000-0005-0000-0000-0000B8450000}"/>
    <cellStyle name="Normal 2 12 2 4 3 2 5" xfId="26091" xr:uid="{00000000-0005-0000-0000-0000B9450000}"/>
    <cellStyle name="Normal 2 12 2 4 3 3" xfId="5316" xr:uid="{00000000-0005-0000-0000-0000BA450000}"/>
    <cellStyle name="Normal 2 12 2 4 3 3 2" xfId="20200" xr:uid="{00000000-0005-0000-0000-0000BB450000}"/>
    <cellStyle name="Normal 2 12 2 4 3 3 2 2" xfId="42843" xr:uid="{00000000-0005-0000-0000-0000BC450000}"/>
    <cellStyle name="Normal 2 12 2 4 3 3 3" xfId="12760" xr:uid="{00000000-0005-0000-0000-0000BD450000}"/>
    <cellStyle name="Normal 2 12 2 4 3 3 3 2" xfId="35403" xr:uid="{00000000-0005-0000-0000-0000BE450000}"/>
    <cellStyle name="Normal 2 12 2 4 3 3 4" xfId="27962" xr:uid="{00000000-0005-0000-0000-0000BF450000}"/>
    <cellStyle name="Normal 2 12 2 4 3 4" xfId="16482" xr:uid="{00000000-0005-0000-0000-0000C0450000}"/>
    <cellStyle name="Normal 2 12 2 4 3 4 2" xfId="39125" xr:uid="{00000000-0005-0000-0000-0000C1450000}"/>
    <cellStyle name="Normal 2 12 2 4 3 5" xfId="9042" xr:uid="{00000000-0005-0000-0000-0000C2450000}"/>
    <cellStyle name="Normal 2 12 2 4 3 5 2" xfId="31685" xr:uid="{00000000-0005-0000-0000-0000C3450000}"/>
    <cellStyle name="Normal 2 12 2 4 3 6" xfId="24244" xr:uid="{00000000-0005-0000-0000-0000C4450000}"/>
    <cellStyle name="Normal 2 12 2 4 4" xfId="2517" xr:uid="{00000000-0005-0000-0000-0000C5450000}"/>
    <cellStyle name="Normal 2 12 2 4 4 2" xfId="6238" xr:uid="{00000000-0005-0000-0000-0000C6450000}"/>
    <cellStyle name="Normal 2 12 2 4 4 2 2" xfId="21122" xr:uid="{00000000-0005-0000-0000-0000C7450000}"/>
    <cellStyle name="Normal 2 12 2 4 4 2 2 2" xfId="43765" xr:uid="{00000000-0005-0000-0000-0000C8450000}"/>
    <cellStyle name="Normal 2 12 2 4 4 2 3" xfId="13682" xr:uid="{00000000-0005-0000-0000-0000C9450000}"/>
    <cellStyle name="Normal 2 12 2 4 4 2 3 2" xfId="36325" xr:uid="{00000000-0005-0000-0000-0000CA450000}"/>
    <cellStyle name="Normal 2 12 2 4 4 2 4" xfId="28884" xr:uid="{00000000-0005-0000-0000-0000CB450000}"/>
    <cellStyle name="Normal 2 12 2 4 4 3" xfId="17404" xr:uid="{00000000-0005-0000-0000-0000CC450000}"/>
    <cellStyle name="Normal 2 12 2 4 4 3 2" xfId="40047" xr:uid="{00000000-0005-0000-0000-0000CD450000}"/>
    <cellStyle name="Normal 2 12 2 4 4 4" xfId="9964" xr:uid="{00000000-0005-0000-0000-0000CE450000}"/>
    <cellStyle name="Normal 2 12 2 4 4 4 2" xfId="32607" xr:uid="{00000000-0005-0000-0000-0000CF450000}"/>
    <cellStyle name="Normal 2 12 2 4 4 5" xfId="25166" xr:uid="{00000000-0005-0000-0000-0000D0450000}"/>
    <cellStyle name="Normal 2 12 2 4 5" xfId="4391" xr:uid="{00000000-0005-0000-0000-0000D1450000}"/>
    <cellStyle name="Normal 2 12 2 4 5 2" xfId="19275" xr:uid="{00000000-0005-0000-0000-0000D2450000}"/>
    <cellStyle name="Normal 2 12 2 4 5 2 2" xfId="41918" xr:uid="{00000000-0005-0000-0000-0000D3450000}"/>
    <cellStyle name="Normal 2 12 2 4 5 3" xfId="11835" xr:uid="{00000000-0005-0000-0000-0000D4450000}"/>
    <cellStyle name="Normal 2 12 2 4 5 3 2" xfId="34478" xr:uid="{00000000-0005-0000-0000-0000D5450000}"/>
    <cellStyle name="Normal 2 12 2 4 5 4" xfId="27037" xr:uid="{00000000-0005-0000-0000-0000D6450000}"/>
    <cellStyle name="Normal 2 12 2 4 6" xfId="15557" xr:uid="{00000000-0005-0000-0000-0000D7450000}"/>
    <cellStyle name="Normal 2 12 2 4 6 2" xfId="38200" xr:uid="{00000000-0005-0000-0000-0000D8450000}"/>
    <cellStyle name="Normal 2 12 2 4 7" xfId="8117" xr:uid="{00000000-0005-0000-0000-0000D9450000}"/>
    <cellStyle name="Normal 2 12 2 4 7 2" xfId="30760" xr:uid="{00000000-0005-0000-0000-0000DA450000}"/>
    <cellStyle name="Normal 2 12 2 4 8" xfId="23319" xr:uid="{00000000-0005-0000-0000-0000DB450000}"/>
    <cellStyle name="Normal 2 12 2 5" xfId="915" xr:uid="{00000000-0005-0000-0000-0000DC450000}"/>
    <cellStyle name="Normal 2 12 2 5 2" xfId="1843" xr:uid="{00000000-0005-0000-0000-0000DD450000}"/>
    <cellStyle name="Normal 2 12 2 5 2 2" xfId="3693" xr:uid="{00000000-0005-0000-0000-0000DE450000}"/>
    <cellStyle name="Normal 2 12 2 5 2 2 2" xfId="7414" xr:uid="{00000000-0005-0000-0000-0000DF450000}"/>
    <cellStyle name="Normal 2 12 2 5 2 2 2 2" xfId="22298" xr:uid="{00000000-0005-0000-0000-0000E0450000}"/>
    <cellStyle name="Normal 2 12 2 5 2 2 2 2 2" xfId="44941" xr:uid="{00000000-0005-0000-0000-0000E1450000}"/>
    <cellStyle name="Normal 2 12 2 5 2 2 2 3" xfId="14858" xr:uid="{00000000-0005-0000-0000-0000E2450000}"/>
    <cellStyle name="Normal 2 12 2 5 2 2 2 3 2" xfId="37501" xr:uid="{00000000-0005-0000-0000-0000E3450000}"/>
    <cellStyle name="Normal 2 12 2 5 2 2 2 4" xfId="30060" xr:uid="{00000000-0005-0000-0000-0000E4450000}"/>
    <cellStyle name="Normal 2 12 2 5 2 2 3" xfId="18580" xr:uid="{00000000-0005-0000-0000-0000E5450000}"/>
    <cellStyle name="Normal 2 12 2 5 2 2 3 2" xfId="41223" xr:uid="{00000000-0005-0000-0000-0000E6450000}"/>
    <cellStyle name="Normal 2 12 2 5 2 2 4" xfId="11140" xr:uid="{00000000-0005-0000-0000-0000E7450000}"/>
    <cellStyle name="Normal 2 12 2 5 2 2 4 2" xfId="33783" xr:uid="{00000000-0005-0000-0000-0000E8450000}"/>
    <cellStyle name="Normal 2 12 2 5 2 2 5" xfId="26342" xr:uid="{00000000-0005-0000-0000-0000E9450000}"/>
    <cellStyle name="Normal 2 12 2 5 2 3" xfId="5567" xr:uid="{00000000-0005-0000-0000-0000EA450000}"/>
    <cellStyle name="Normal 2 12 2 5 2 3 2" xfId="20451" xr:uid="{00000000-0005-0000-0000-0000EB450000}"/>
    <cellStyle name="Normal 2 12 2 5 2 3 2 2" xfId="43094" xr:uid="{00000000-0005-0000-0000-0000EC450000}"/>
    <cellStyle name="Normal 2 12 2 5 2 3 3" xfId="13011" xr:uid="{00000000-0005-0000-0000-0000ED450000}"/>
    <cellStyle name="Normal 2 12 2 5 2 3 3 2" xfId="35654" xr:uid="{00000000-0005-0000-0000-0000EE450000}"/>
    <cellStyle name="Normal 2 12 2 5 2 3 4" xfId="28213" xr:uid="{00000000-0005-0000-0000-0000EF450000}"/>
    <cellStyle name="Normal 2 12 2 5 2 4" xfId="16733" xr:uid="{00000000-0005-0000-0000-0000F0450000}"/>
    <cellStyle name="Normal 2 12 2 5 2 4 2" xfId="39376" xr:uid="{00000000-0005-0000-0000-0000F1450000}"/>
    <cellStyle name="Normal 2 12 2 5 2 5" xfId="9293" xr:uid="{00000000-0005-0000-0000-0000F2450000}"/>
    <cellStyle name="Normal 2 12 2 5 2 5 2" xfId="31936" xr:uid="{00000000-0005-0000-0000-0000F3450000}"/>
    <cellStyle name="Normal 2 12 2 5 2 6" xfId="24495" xr:uid="{00000000-0005-0000-0000-0000F4450000}"/>
    <cellStyle name="Normal 2 12 2 5 3" xfId="2768" xr:uid="{00000000-0005-0000-0000-0000F5450000}"/>
    <cellStyle name="Normal 2 12 2 5 3 2" xfId="6489" xr:uid="{00000000-0005-0000-0000-0000F6450000}"/>
    <cellStyle name="Normal 2 12 2 5 3 2 2" xfId="21373" xr:uid="{00000000-0005-0000-0000-0000F7450000}"/>
    <cellStyle name="Normal 2 12 2 5 3 2 2 2" xfId="44016" xr:uid="{00000000-0005-0000-0000-0000F8450000}"/>
    <cellStyle name="Normal 2 12 2 5 3 2 3" xfId="13933" xr:uid="{00000000-0005-0000-0000-0000F9450000}"/>
    <cellStyle name="Normal 2 12 2 5 3 2 3 2" xfId="36576" xr:uid="{00000000-0005-0000-0000-0000FA450000}"/>
    <cellStyle name="Normal 2 12 2 5 3 2 4" xfId="29135" xr:uid="{00000000-0005-0000-0000-0000FB450000}"/>
    <cellStyle name="Normal 2 12 2 5 3 3" xfId="17655" xr:uid="{00000000-0005-0000-0000-0000FC450000}"/>
    <cellStyle name="Normal 2 12 2 5 3 3 2" xfId="40298" xr:uid="{00000000-0005-0000-0000-0000FD450000}"/>
    <cellStyle name="Normal 2 12 2 5 3 4" xfId="10215" xr:uid="{00000000-0005-0000-0000-0000FE450000}"/>
    <cellStyle name="Normal 2 12 2 5 3 4 2" xfId="32858" xr:uid="{00000000-0005-0000-0000-0000FF450000}"/>
    <cellStyle name="Normal 2 12 2 5 3 5" xfId="25417" xr:uid="{00000000-0005-0000-0000-000000460000}"/>
    <cellStyle name="Normal 2 12 2 5 4" xfId="4642" xr:uid="{00000000-0005-0000-0000-000001460000}"/>
    <cellStyle name="Normal 2 12 2 5 4 2" xfId="19526" xr:uid="{00000000-0005-0000-0000-000002460000}"/>
    <cellStyle name="Normal 2 12 2 5 4 2 2" xfId="42169" xr:uid="{00000000-0005-0000-0000-000003460000}"/>
    <cellStyle name="Normal 2 12 2 5 4 3" xfId="12086" xr:uid="{00000000-0005-0000-0000-000004460000}"/>
    <cellStyle name="Normal 2 12 2 5 4 3 2" xfId="34729" xr:uid="{00000000-0005-0000-0000-000005460000}"/>
    <cellStyle name="Normal 2 12 2 5 4 4" xfId="27288" xr:uid="{00000000-0005-0000-0000-000006460000}"/>
    <cellStyle name="Normal 2 12 2 5 5" xfId="15808" xr:uid="{00000000-0005-0000-0000-000007460000}"/>
    <cellStyle name="Normal 2 12 2 5 5 2" xfId="38451" xr:uid="{00000000-0005-0000-0000-000008460000}"/>
    <cellStyle name="Normal 2 12 2 5 6" xfId="8368" xr:uid="{00000000-0005-0000-0000-000009460000}"/>
    <cellStyle name="Normal 2 12 2 5 6 2" xfId="31011" xr:uid="{00000000-0005-0000-0000-00000A460000}"/>
    <cellStyle name="Normal 2 12 2 5 7" xfId="23570" xr:uid="{00000000-0005-0000-0000-00000B460000}"/>
    <cellStyle name="Normal 2 12 2 6" xfId="1381" xr:uid="{00000000-0005-0000-0000-00000C460000}"/>
    <cellStyle name="Normal 2 12 2 6 2" xfId="3231" xr:uid="{00000000-0005-0000-0000-00000D460000}"/>
    <cellStyle name="Normal 2 12 2 6 2 2" xfId="6952" xr:uid="{00000000-0005-0000-0000-00000E460000}"/>
    <cellStyle name="Normal 2 12 2 6 2 2 2" xfId="21836" xr:uid="{00000000-0005-0000-0000-00000F460000}"/>
    <cellStyle name="Normal 2 12 2 6 2 2 2 2" xfId="44479" xr:uid="{00000000-0005-0000-0000-000010460000}"/>
    <cellStyle name="Normal 2 12 2 6 2 2 3" xfId="14396" xr:uid="{00000000-0005-0000-0000-000011460000}"/>
    <cellStyle name="Normal 2 12 2 6 2 2 3 2" xfId="37039" xr:uid="{00000000-0005-0000-0000-000012460000}"/>
    <cellStyle name="Normal 2 12 2 6 2 2 4" xfId="29598" xr:uid="{00000000-0005-0000-0000-000013460000}"/>
    <cellStyle name="Normal 2 12 2 6 2 3" xfId="18118" xr:uid="{00000000-0005-0000-0000-000014460000}"/>
    <cellStyle name="Normal 2 12 2 6 2 3 2" xfId="40761" xr:uid="{00000000-0005-0000-0000-000015460000}"/>
    <cellStyle name="Normal 2 12 2 6 2 4" xfId="10678" xr:uid="{00000000-0005-0000-0000-000016460000}"/>
    <cellStyle name="Normal 2 12 2 6 2 4 2" xfId="33321" xr:uid="{00000000-0005-0000-0000-000017460000}"/>
    <cellStyle name="Normal 2 12 2 6 2 5" xfId="25880" xr:uid="{00000000-0005-0000-0000-000018460000}"/>
    <cellStyle name="Normal 2 12 2 6 3" xfId="5105" xr:uid="{00000000-0005-0000-0000-000019460000}"/>
    <cellStyle name="Normal 2 12 2 6 3 2" xfId="19989" xr:uid="{00000000-0005-0000-0000-00001A460000}"/>
    <cellStyle name="Normal 2 12 2 6 3 2 2" xfId="42632" xr:uid="{00000000-0005-0000-0000-00001B460000}"/>
    <cellStyle name="Normal 2 12 2 6 3 3" xfId="12549" xr:uid="{00000000-0005-0000-0000-00001C460000}"/>
    <cellStyle name="Normal 2 12 2 6 3 3 2" xfId="35192" xr:uid="{00000000-0005-0000-0000-00001D460000}"/>
    <cellStyle name="Normal 2 12 2 6 3 4" xfId="27751" xr:uid="{00000000-0005-0000-0000-00001E460000}"/>
    <cellStyle name="Normal 2 12 2 6 4" xfId="16271" xr:uid="{00000000-0005-0000-0000-00001F460000}"/>
    <cellStyle name="Normal 2 12 2 6 4 2" xfId="38914" xr:uid="{00000000-0005-0000-0000-000020460000}"/>
    <cellStyle name="Normal 2 12 2 6 5" xfId="8831" xr:uid="{00000000-0005-0000-0000-000021460000}"/>
    <cellStyle name="Normal 2 12 2 6 5 2" xfId="31474" xr:uid="{00000000-0005-0000-0000-000022460000}"/>
    <cellStyle name="Normal 2 12 2 6 6" xfId="24033" xr:uid="{00000000-0005-0000-0000-000023460000}"/>
    <cellStyle name="Normal 2 12 2 7" xfId="2306" xr:uid="{00000000-0005-0000-0000-000024460000}"/>
    <cellStyle name="Normal 2 12 2 7 2" xfId="6027" xr:uid="{00000000-0005-0000-0000-000025460000}"/>
    <cellStyle name="Normal 2 12 2 7 2 2" xfId="20911" xr:uid="{00000000-0005-0000-0000-000026460000}"/>
    <cellStyle name="Normal 2 12 2 7 2 2 2" xfId="43554" xr:uid="{00000000-0005-0000-0000-000027460000}"/>
    <cellStyle name="Normal 2 12 2 7 2 3" xfId="13471" xr:uid="{00000000-0005-0000-0000-000028460000}"/>
    <cellStyle name="Normal 2 12 2 7 2 3 2" xfId="36114" xr:uid="{00000000-0005-0000-0000-000029460000}"/>
    <cellStyle name="Normal 2 12 2 7 2 4" xfId="28673" xr:uid="{00000000-0005-0000-0000-00002A460000}"/>
    <cellStyle name="Normal 2 12 2 7 3" xfId="17193" xr:uid="{00000000-0005-0000-0000-00002B460000}"/>
    <cellStyle name="Normal 2 12 2 7 3 2" xfId="39836" xr:uid="{00000000-0005-0000-0000-00002C460000}"/>
    <cellStyle name="Normal 2 12 2 7 4" xfId="9753" xr:uid="{00000000-0005-0000-0000-00002D460000}"/>
    <cellStyle name="Normal 2 12 2 7 4 2" xfId="32396" xr:uid="{00000000-0005-0000-0000-00002E460000}"/>
    <cellStyle name="Normal 2 12 2 7 5" xfId="24955" xr:uid="{00000000-0005-0000-0000-00002F460000}"/>
    <cellStyle name="Normal 2 12 2 8" xfId="4180" xr:uid="{00000000-0005-0000-0000-000030460000}"/>
    <cellStyle name="Normal 2 12 2 8 2" xfId="19064" xr:uid="{00000000-0005-0000-0000-000031460000}"/>
    <cellStyle name="Normal 2 12 2 8 2 2" xfId="41707" xr:uid="{00000000-0005-0000-0000-000032460000}"/>
    <cellStyle name="Normal 2 12 2 8 3" xfId="11624" xr:uid="{00000000-0005-0000-0000-000033460000}"/>
    <cellStyle name="Normal 2 12 2 8 3 2" xfId="34267" xr:uid="{00000000-0005-0000-0000-000034460000}"/>
    <cellStyle name="Normal 2 12 2 8 4" xfId="26826" xr:uid="{00000000-0005-0000-0000-000035460000}"/>
    <cellStyle name="Normal 2 12 2 9" xfId="15346" xr:uid="{00000000-0005-0000-0000-000036460000}"/>
    <cellStyle name="Normal 2 12 2 9 2" xfId="37989" xr:uid="{00000000-0005-0000-0000-000037460000}"/>
    <cellStyle name="Normal 2 12 3" xfId="480" xr:uid="{00000000-0005-0000-0000-000038460000}"/>
    <cellStyle name="Normal 2 12 3 10" xfId="23141" xr:uid="{00000000-0005-0000-0000-000039460000}"/>
    <cellStyle name="Normal 2 12 3 2" xfId="586" xr:uid="{00000000-0005-0000-0000-00003A460000}"/>
    <cellStyle name="Normal 2 12 3 2 2" xfId="798" xr:uid="{00000000-0005-0000-0000-00003B460000}"/>
    <cellStyle name="Normal 2 12 3 2 2 2" xfId="1263" xr:uid="{00000000-0005-0000-0000-00003C460000}"/>
    <cellStyle name="Normal 2 12 3 2 2 2 2" xfId="2191" xr:uid="{00000000-0005-0000-0000-00003D460000}"/>
    <cellStyle name="Normal 2 12 3 2 2 2 2 2" xfId="4041" xr:uid="{00000000-0005-0000-0000-00003E460000}"/>
    <cellStyle name="Normal 2 12 3 2 2 2 2 2 2" xfId="7762" xr:uid="{00000000-0005-0000-0000-00003F460000}"/>
    <cellStyle name="Normal 2 12 3 2 2 2 2 2 2 2" xfId="22646" xr:uid="{00000000-0005-0000-0000-000040460000}"/>
    <cellStyle name="Normal 2 12 3 2 2 2 2 2 2 2 2" xfId="45289" xr:uid="{00000000-0005-0000-0000-000041460000}"/>
    <cellStyle name="Normal 2 12 3 2 2 2 2 2 2 3" xfId="15206" xr:uid="{00000000-0005-0000-0000-000042460000}"/>
    <cellStyle name="Normal 2 12 3 2 2 2 2 2 2 3 2" xfId="37849" xr:uid="{00000000-0005-0000-0000-000043460000}"/>
    <cellStyle name="Normal 2 12 3 2 2 2 2 2 2 4" xfId="30408" xr:uid="{00000000-0005-0000-0000-000044460000}"/>
    <cellStyle name="Normal 2 12 3 2 2 2 2 2 3" xfId="18928" xr:uid="{00000000-0005-0000-0000-000045460000}"/>
    <cellStyle name="Normal 2 12 3 2 2 2 2 2 3 2" xfId="41571" xr:uid="{00000000-0005-0000-0000-000046460000}"/>
    <cellStyle name="Normal 2 12 3 2 2 2 2 2 4" xfId="11488" xr:uid="{00000000-0005-0000-0000-000047460000}"/>
    <cellStyle name="Normal 2 12 3 2 2 2 2 2 4 2" xfId="34131" xr:uid="{00000000-0005-0000-0000-000048460000}"/>
    <cellStyle name="Normal 2 12 3 2 2 2 2 2 5" xfId="26690" xr:uid="{00000000-0005-0000-0000-000049460000}"/>
    <cellStyle name="Normal 2 12 3 2 2 2 2 3" xfId="5915" xr:uid="{00000000-0005-0000-0000-00004A460000}"/>
    <cellStyle name="Normal 2 12 3 2 2 2 2 3 2" xfId="20799" xr:uid="{00000000-0005-0000-0000-00004B460000}"/>
    <cellStyle name="Normal 2 12 3 2 2 2 2 3 2 2" xfId="43442" xr:uid="{00000000-0005-0000-0000-00004C460000}"/>
    <cellStyle name="Normal 2 12 3 2 2 2 2 3 3" xfId="13359" xr:uid="{00000000-0005-0000-0000-00004D460000}"/>
    <cellStyle name="Normal 2 12 3 2 2 2 2 3 3 2" xfId="36002" xr:uid="{00000000-0005-0000-0000-00004E460000}"/>
    <cellStyle name="Normal 2 12 3 2 2 2 2 3 4" xfId="28561" xr:uid="{00000000-0005-0000-0000-00004F460000}"/>
    <cellStyle name="Normal 2 12 3 2 2 2 2 4" xfId="17081" xr:uid="{00000000-0005-0000-0000-000050460000}"/>
    <cellStyle name="Normal 2 12 3 2 2 2 2 4 2" xfId="39724" xr:uid="{00000000-0005-0000-0000-000051460000}"/>
    <cellStyle name="Normal 2 12 3 2 2 2 2 5" xfId="9641" xr:uid="{00000000-0005-0000-0000-000052460000}"/>
    <cellStyle name="Normal 2 12 3 2 2 2 2 5 2" xfId="32284" xr:uid="{00000000-0005-0000-0000-000053460000}"/>
    <cellStyle name="Normal 2 12 3 2 2 2 2 6" xfId="24843" xr:uid="{00000000-0005-0000-0000-000054460000}"/>
    <cellStyle name="Normal 2 12 3 2 2 2 3" xfId="3116" xr:uid="{00000000-0005-0000-0000-000055460000}"/>
    <cellStyle name="Normal 2 12 3 2 2 2 3 2" xfId="6837" xr:uid="{00000000-0005-0000-0000-000056460000}"/>
    <cellStyle name="Normal 2 12 3 2 2 2 3 2 2" xfId="21721" xr:uid="{00000000-0005-0000-0000-000057460000}"/>
    <cellStyle name="Normal 2 12 3 2 2 2 3 2 2 2" xfId="44364" xr:uid="{00000000-0005-0000-0000-000058460000}"/>
    <cellStyle name="Normal 2 12 3 2 2 2 3 2 3" xfId="14281" xr:uid="{00000000-0005-0000-0000-000059460000}"/>
    <cellStyle name="Normal 2 12 3 2 2 2 3 2 3 2" xfId="36924" xr:uid="{00000000-0005-0000-0000-00005A460000}"/>
    <cellStyle name="Normal 2 12 3 2 2 2 3 2 4" xfId="29483" xr:uid="{00000000-0005-0000-0000-00005B460000}"/>
    <cellStyle name="Normal 2 12 3 2 2 2 3 3" xfId="18003" xr:uid="{00000000-0005-0000-0000-00005C460000}"/>
    <cellStyle name="Normal 2 12 3 2 2 2 3 3 2" xfId="40646" xr:uid="{00000000-0005-0000-0000-00005D460000}"/>
    <cellStyle name="Normal 2 12 3 2 2 2 3 4" xfId="10563" xr:uid="{00000000-0005-0000-0000-00005E460000}"/>
    <cellStyle name="Normal 2 12 3 2 2 2 3 4 2" xfId="33206" xr:uid="{00000000-0005-0000-0000-00005F460000}"/>
    <cellStyle name="Normal 2 12 3 2 2 2 3 5" xfId="25765" xr:uid="{00000000-0005-0000-0000-000060460000}"/>
    <cellStyle name="Normal 2 12 3 2 2 2 4" xfId="4990" xr:uid="{00000000-0005-0000-0000-000061460000}"/>
    <cellStyle name="Normal 2 12 3 2 2 2 4 2" xfId="19874" xr:uid="{00000000-0005-0000-0000-000062460000}"/>
    <cellStyle name="Normal 2 12 3 2 2 2 4 2 2" xfId="42517" xr:uid="{00000000-0005-0000-0000-000063460000}"/>
    <cellStyle name="Normal 2 12 3 2 2 2 4 3" xfId="12434" xr:uid="{00000000-0005-0000-0000-000064460000}"/>
    <cellStyle name="Normal 2 12 3 2 2 2 4 3 2" xfId="35077" xr:uid="{00000000-0005-0000-0000-000065460000}"/>
    <cellStyle name="Normal 2 12 3 2 2 2 4 4" xfId="27636" xr:uid="{00000000-0005-0000-0000-000066460000}"/>
    <cellStyle name="Normal 2 12 3 2 2 2 5" xfId="16156" xr:uid="{00000000-0005-0000-0000-000067460000}"/>
    <cellStyle name="Normal 2 12 3 2 2 2 5 2" xfId="38799" xr:uid="{00000000-0005-0000-0000-000068460000}"/>
    <cellStyle name="Normal 2 12 3 2 2 2 6" xfId="8716" xr:uid="{00000000-0005-0000-0000-000069460000}"/>
    <cellStyle name="Normal 2 12 3 2 2 2 6 2" xfId="31359" xr:uid="{00000000-0005-0000-0000-00006A460000}"/>
    <cellStyle name="Normal 2 12 3 2 2 2 7" xfId="23918" xr:uid="{00000000-0005-0000-0000-00006B460000}"/>
    <cellStyle name="Normal 2 12 3 2 2 3" xfId="1729" xr:uid="{00000000-0005-0000-0000-00006C460000}"/>
    <cellStyle name="Normal 2 12 3 2 2 3 2" xfId="3579" xr:uid="{00000000-0005-0000-0000-00006D460000}"/>
    <cellStyle name="Normal 2 12 3 2 2 3 2 2" xfId="7300" xr:uid="{00000000-0005-0000-0000-00006E460000}"/>
    <cellStyle name="Normal 2 12 3 2 2 3 2 2 2" xfId="22184" xr:uid="{00000000-0005-0000-0000-00006F460000}"/>
    <cellStyle name="Normal 2 12 3 2 2 3 2 2 2 2" xfId="44827" xr:uid="{00000000-0005-0000-0000-000070460000}"/>
    <cellStyle name="Normal 2 12 3 2 2 3 2 2 3" xfId="14744" xr:uid="{00000000-0005-0000-0000-000071460000}"/>
    <cellStyle name="Normal 2 12 3 2 2 3 2 2 3 2" xfId="37387" xr:uid="{00000000-0005-0000-0000-000072460000}"/>
    <cellStyle name="Normal 2 12 3 2 2 3 2 2 4" xfId="29946" xr:uid="{00000000-0005-0000-0000-000073460000}"/>
    <cellStyle name="Normal 2 12 3 2 2 3 2 3" xfId="18466" xr:uid="{00000000-0005-0000-0000-000074460000}"/>
    <cellStyle name="Normal 2 12 3 2 2 3 2 3 2" xfId="41109" xr:uid="{00000000-0005-0000-0000-000075460000}"/>
    <cellStyle name="Normal 2 12 3 2 2 3 2 4" xfId="11026" xr:uid="{00000000-0005-0000-0000-000076460000}"/>
    <cellStyle name="Normal 2 12 3 2 2 3 2 4 2" xfId="33669" xr:uid="{00000000-0005-0000-0000-000077460000}"/>
    <cellStyle name="Normal 2 12 3 2 2 3 2 5" xfId="26228" xr:uid="{00000000-0005-0000-0000-000078460000}"/>
    <cellStyle name="Normal 2 12 3 2 2 3 3" xfId="5453" xr:uid="{00000000-0005-0000-0000-000079460000}"/>
    <cellStyle name="Normal 2 12 3 2 2 3 3 2" xfId="20337" xr:uid="{00000000-0005-0000-0000-00007A460000}"/>
    <cellStyle name="Normal 2 12 3 2 2 3 3 2 2" xfId="42980" xr:uid="{00000000-0005-0000-0000-00007B460000}"/>
    <cellStyle name="Normal 2 12 3 2 2 3 3 3" xfId="12897" xr:uid="{00000000-0005-0000-0000-00007C460000}"/>
    <cellStyle name="Normal 2 12 3 2 2 3 3 3 2" xfId="35540" xr:uid="{00000000-0005-0000-0000-00007D460000}"/>
    <cellStyle name="Normal 2 12 3 2 2 3 3 4" xfId="28099" xr:uid="{00000000-0005-0000-0000-00007E460000}"/>
    <cellStyle name="Normal 2 12 3 2 2 3 4" xfId="16619" xr:uid="{00000000-0005-0000-0000-00007F460000}"/>
    <cellStyle name="Normal 2 12 3 2 2 3 4 2" xfId="39262" xr:uid="{00000000-0005-0000-0000-000080460000}"/>
    <cellStyle name="Normal 2 12 3 2 2 3 5" xfId="9179" xr:uid="{00000000-0005-0000-0000-000081460000}"/>
    <cellStyle name="Normal 2 12 3 2 2 3 5 2" xfId="31822" xr:uid="{00000000-0005-0000-0000-000082460000}"/>
    <cellStyle name="Normal 2 12 3 2 2 3 6" xfId="24381" xr:uid="{00000000-0005-0000-0000-000083460000}"/>
    <cellStyle name="Normal 2 12 3 2 2 4" xfId="2654" xr:uid="{00000000-0005-0000-0000-000084460000}"/>
    <cellStyle name="Normal 2 12 3 2 2 4 2" xfId="6375" xr:uid="{00000000-0005-0000-0000-000085460000}"/>
    <cellStyle name="Normal 2 12 3 2 2 4 2 2" xfId="21259" xr:uid="{00000000-0005-0000-0000-000086460000}"/>
    <cellStyle name="Normal 2 12 3 2 2 4 2 2 2" xfId="43902" xr:uid="{00000000-0005-0000-0000-000087460000}"/>
    <cellStyle name="Normal 2 12 3 2 2 4 2 3" xfId="13819" xr:uid="{00000000-0005-0000-0000-000088460000}"/>
    <cellStyle name="Normal 2 12 3 2 2 4 2 3 2" xfId="36462" xr:uid="{00000000-0005-0000-0000-000089460000}"/>
    <cellStyle name="Normal 2 12 3 2 2 4 2 4" xfId="29021" xr:uid="{00000000-0005-0000-0000-00008A460000}"/>
    <cellStyle name="Normal 2 12 3 2 2 4 3" xfId="17541" xr:uid="{00000000-0005-0000-0000-00008B460000}"/>
    <cellStyle name="Normal 2 12 3 2 2 4 3 2" xfId="40184" xr:uid="{00000000-0005-0000-0000-00008C460000}"/>
    <cellStyle name="Normal 2 12 3 2 2 4 4" xfId="10101" xr:uid="{00000000-0005-0000-0000-00008D460000}"/>
    <cellStyle name="Normal 2 12 3 2 2 4 4 2" xfId="32744" xr:uid="{00000000-0005-0000-0000-00008E460000}"/>
    <cellStyle name="Normal 2 12 3 2 2 4 5" xfId="25303" xr:uid="{00000000-0005-0000-0000-00008F460000}"/>
    <cellStyle name="Normal 2 12 3 2 2 5" xfId="4528" xr:uid="{00000000-0005-0000-0000-000090460000}"/>
    <cellStyle name="Normal 2 12 3 2 2 5 2" xfId="19412" xr:uid="{00000000-0005-0000-0000-000091460000}"/>
    <cellStyle name="Normal 2 12 3 2 2 5 2 2" xfId="42055" xr:uid="{00000000-0005-0000-0000-000092460000}"/>
    <cellStyle name="Normal 2 12 3 2 2 5 3" xfId="11972" xr:uid="{00000000-0005-0000-0000-000093460000}"/>
    <cellStyle name="Normal 2 12 3 2 2 5 3 2" xfId="34615" xr:uid="{00000000-0005-0000-0000-000094460000}"/>
    <cellStyle name="Normal 2 12 3 2 2 5 4" xfId="27174" xr:uid="{00000000-0005-0000-0000-000095460000}"/>
    <cellStyle name="Normal 2 12 3 2 2 6" xfId="15694" xr:uid="{00000000-0005-0000-0000-000096460000}"/>
    <cellStyle name="Normal 2 12 3 2 2 6 2" xfId="38337" xr:uid="{00000000-0005-0000-0000-000097460000}"/>
    <cellStyle name="Normal 2 12 3 2 2 7" xfId="8254" xr:uid="{00000000-0005-0000-0000-000098460000}"/>
    <cellStyle name="Normal 2 12 3 2 2 7 2" xfId="30897" xr:uid="{00000000-0005-0000-0000-000099460000}"/>
    <cellStyle name="Normal 2 12 3 2 2 8" xfId="23456" xr:uid="{00000000-0005-0000-0000-00009A460000}"/>
    <cellStyle name="Normal 2 12 3 2 3" xfId="1052" xr:uid="{00000000-0005-0000-0000-00009B460000}"/>
    <cellStyle name="Normal 2 12 3 2 3 2" xfId="1980" xr:uid="{00000000-0005-0000-0000-00009C460000}"/>
    <cellStyle name="Normal 2 12 3 2 3 2 2" xfId="3830" xr:uid="{00000000-0005-0000-0000-00009D460000}"/>
    <cellStyle name="Normal 2 12 3 2 3 2 2 2" xfId="7551" xr:uid="{00000000-0005-0000-0000-00009E460000}"/>
    <cellStyle name="Normal 2 12 3 2 3 2 2 2 2" xfId="22435" xr:uid="{00000000-0005-0000-0000-00009F460000}"/>
    <cellStyle name="Normal 2 12 3 2 3 2 2 2 2 2" xfId="45078" xr:uid="{00000000-0005-0000-0000-0000A0460000}"/>
    <cellStyle name="Normal 2 12 3 2 3 2 2 2 3" xfId="14995" xr:uid="{00000000-0005-0000-0000-0000A1460000}"/>
    <cellStyle name="Normal 2 12 3 2 3 2 2 2 3 2" xfId="37638" xr:uid="{00000000-0005-0000-0000-0000A2460000}"/>
    <cellStyle name="Normal 2 12 3 2 3 2 2 2 4" xfId="30197" xr:uid="{00000000-0005-0000-0000-0000A3460000}"/>
    <cellStyle name="Normal 2 12 3 2 3 2 2 3" xfId="18717" xr:uid="{00000000-0005-0000-0000-0000A4460000}"/>
    <cellStyle name="Normal 2 12 3 2 3 2 2 3 2" xfId="41360" xr:uid="{00000000-0005-0000-0000-0000A5460000}"/>
    <cellStyle name="Normal 2 12 3 2 3 2 2 4" xfId="11277" xr:uid="{00000000-0005-0000-0000-0000A6460000}"/>
    <cellStyle name="Normal 2 12 3 2 3 2 2 4 2" xfId="33920" xr:uid="{00000000-0005-0000-0000-0000A7460000}"/>
    <cellStyle name="Normal 2 12 3 2 3 2 2 5" xfId="26479" xr:uid="{00000000-0005-0000-0000-0000A8460000}"/>
    <cellStyle name="Normal 2 12 3 2 3 2 3" xfId="5704" xr:uid="{00000000-0005-0000-0000-0000A9460000}"/>
    <cellStyle name="Normal 2 12 3 2 3 2 3 2" xfId="20588" xr:uid="{00000000-0005-0000-0000-0000AA460000}"/>
    <cellStyle name="Normal 2 12 3 2 3 2 3 2 2" xfId="43231" xr:uid="{00000000-0005-0000-0000-0000AB460000}"/>
    <cellStyle name="Normal 2 12 3 2 3 2 3 3" xfId="13148" xr:uid="{00000000-0005-0000-0000-0000AC460000}"/>
    <cellStyle name="Normal 2 12 3 2 3 2 3 3 2" xfId="35791" xr:uid="{00000000-0005-0000-0000-0000AD460000}"/>
    <cellStyle name="Normal 2 12 3 2 3 2 3 4" xfId="28350" xr:uid="{00000000-0005-0000-0000-0000AE460000}"/>
    <cellStyle name="Normal 2 12 3 2 3 2 4" xfId="16870" xr:uid="{00000000-0005-0000-0000-0000AF460000}"/>
    <cellStyle name="Normal 2 12 3 2 3 2 4 2" xfId="39513" xr:uid="{00000000-0005-0000-0000-0000B0460000}"/>
    <cellStyle name="Normal 2 12 3 2 3 2 5" xfId="9430" xr:uid="{00000000-0005-0000-0000-0000B1460000}"/>
    <cellStyle name="Normal 2 12 3 2 3 2 5 2" xfId="32073" xr:uid="{00000000-0005-0000-0000-0000B2460000}"/>
    <cellStyle name="Normal 2 12 3 2 3 2 6" xfId="24632" xr:uid="{00000000-0005-0000-0000-0000B3460000}"/>
    <cellStyle name="Normal 2 12 3 2 3 3" xfId="2905" xr:uid="{00000000-0005-0000-0000-0000B4460000}"/>
    <cellStyle name="Normal 2 12 3 2 3 3 2" xfId="6626" xr:uid="{00000000-0005-0000-0000-0000B5460000}"/>
    <cellStyle name="Normal 2 12 3 2 3 3 2 2" xfId="21510" xr:uid="{00000000-0005-0000-0000-0000B6460000}"/>
    <cellStyle name="Normal 2 12 3 2 3 3 2 2 2" xfId="44153" xr:uid="{00000000-0005-0000-0000-0000B7460000}"/>
    <cellStyle name="Normal 2 12 3 2 3 3 2 3" xfId="14070" xr:uid="{00000000-0005-0000-0000-0000B8460000}"/>
    <cellStyle name="Normal 2 12 3 2 3 3 2 3 2" xfId="36713" xr:uid="{00000000-0005-0000-0000-0000B9460000}"/>
    <cellStyle name="Normal 2 12 3 2 3 3 2 4" xfId="29272" xr:uid="{00000000-0005-0000-0000-0000BA460000}"/>
    <cellStyle name="Normal 2 12 3 2 3 3 3" xfId="17792" xr:uid="{00000000-0005-0000-0000-0000BB460000}"/>
    <cellStyle name="Normal 2 12 3 2 3 3 3 2" xfId="40435" xr:uid="{00000000-0005-0000-0000-0000BC460000}"/>
    <cellStyle name="Normal 2 12 3 2 3 3 4" xfId="10352" xr:uid="{00000000-0005-0000-0000-0000BD460000}"/>
    <cellStyle name="Normal 2 12 3 2 3 3 4 2" xfId="32995" xr:uid="{00000000-0005-0000-0000-0000BE460000}"/>
    <cellStyle name="Normal 2 12 3 2 3 3 5" xfId="25554" xr:uid="{00000000-0005-0000-0000-0000BF460000}"/>
    <cellStyle name="Normal 2 12 3 2 3 4" xfId="4779" xr:uid="{00000000-0005-0000-0000-0000C0460000}"/>
    <cellStyle name="Normal 2 12 3 2 3 4 2" xfId="19663" xr:uid="{00000000-0005-0000-0000-0000C1460000}"/>
    <cellStyle name="Normal 2 12 3 2 3 4 2 2" xfId="42306" xr:uid="{00000000-0005-0000-0000-0000C2460000}"/>
    <cellStyle name="Normal 2 12 3 2 3 4 3" xfId="12223" xr:uid="{00000000-0005-0000-0000-0000C3460000}"/>
    <cellStyle name="Normal 2 12 3 2 3 4 3 2" xfId="34866" xr:uid="{00000000-0005-0000-0000-0000C4460000}"/>
    <cellStyle name="Normal 2 12 3 2 3 4 4" xfId="27425" xr:uid="{00000000-0005-0000-0000-0000C5460000}"/>
    <cellStyle name="Normal 2 12 3 2 3 5" xfId="15945" xr:uid="{00000000-0005-0000-0000-0000C6460000}"/>
    <cellStyle name="Normal 2 12 3 2 3 5 2" xfId="38588" xr:uid="{00000000-0005-0000-0000-0000C7460000}"/>
    <cellStyle name="Normal 2 12 3 2 3 6" xfId="8505" xr:uid="{00000000-0005-0000-0000-0000C8460000}"/>
    <cellStyle name="Normal 2 12 3 2 3 6 2" xfId="31148" xr:uid="{00000000-0005-0000-0000-0000C9460000}"/>
    <cellStyle name="Normal 2 12 3 2 3 7" xfId="23707" xr:uid="{00000000-0005-0000-0000-0000CA460000}"/>
    <cellStyle name="Normal 2 12 3 2 4" xfId="1518" xr:uid="{00000000-0005-0000-0000-0000CB460000}"/>
    <cellStyle name="Normal 2 12 3 2 4 2" xfId="3368" xr:uid="{00000000-0005-0000-0000-0000CC460000}"/>
    <cellStyle name="Normal 2 12 3 2 4 2 2" xfId="7089" xr:uid="{00000000-0005-0000-0000-0000CD460000}"/>
    <cellStyle name="Normal 2 12 3 2 4 2 2 2" xfId="21973" xr:uid="{00000000-0005-0000-0000-0000CE460000}"/>
    <cellStyle name="Normal 2 12 3 2 4 2 2 2 2" xfId="44616" xr:uid="{00000000-0005-0000-0000-0000CF460000}"/>
    <cellStyle name="Normal 2 12 3 2 4 2 2 3" xfId="14533" xr:uid="{00000000-0005-0000-0000-0000D0460000}"/>
    <cellStyle name="Normal 2 12 3 2 4 2 2 3 2" xfId="37176" xr:uid="{00000000-0005-0000-0000-0000D1460000}"/>
    <cellStyle name="Normal 2 12 3 2 4 2 2 4" xfId="29735" xr:uid="{00000000-0005-0000-0000-0000D2460000}"/>
    <cellStyle name="Normal 2 12 3 2 4 2 3" xfId="18255" xr:uid="{00000000-0005-0000-0000-0000D3460000}"/>
    <cellStyle name="Normal 2 12 3 2 4 2 3 2" xfId="40898" xr:uid="{00000000-0005-0000-0000-0000D4460000}"/>
    <cellStyle name="Normal 2 12 3 2 4 2 4" xfId="10815" xr:uid="{00000000-0005-0000-0000-0000D5460000}"/>
    <cellStyle name="Normal 2 12 3 2 4 2 4 2" xfId="33458" xr:uid="{00000000-0005-0000-0000-0000D6460000}"/>
    <cellStyle name="Normal 2 12 3 2 4 2 5" xfId="26017" xr:uid="{00000000-0005-0000-0000-0000D7460000}"/>
    <cellStyle name="Normal 2 12 3 2 4 3" xfId="5242" xr:uid="{00000000-0005-0000-0000-0000D8460000}"/>
    <cellStyle name="Normal 2 12 3 2 4 3 2" xfId="20126" xr:uid="{00000000-0005-0000-0000-0000D9460000}"/>
    <cellStyle name="Normal 2 12 3 2 4 3 2 2" xfId="42769" xr:uid="{00000000-0005-0000-0000-0000DA460000}"/>
    <cellStyle name="Normal 2 12 3 2 4 3 3" xfId="12686" xr:uid="{00000000-0005-0000-0000-0000DB460000}"/>
    <cellStyle name="Normal 2 12 3 2 4 3 3 2" xfId="35329" xr:uid="{00000000-0005-0000-0000-0000DC460000}"/>
    <cellStyle name="Normal 2 12 3 2 4 3 4" xfId="27888" xr:uid="{00000000-0005-0000-0000-0000DD460000}"/>
    <cellStyle name="Normal 2 12 3 2 4 4" xfId="16408" xr:uid="{00000000-0005-0000-0000-0000DE460000}"/>
    <cellStyle name="Normal 2 12 3 2 4 4 2" xfId="39051" xr:uid="{00000000-0005-0000-0000-0000DF460000}"/>
    <cellStyle name="Normal 2 12 3 2 4 5" xfId="8968" xr:uid="{00000000-0005-0000-0000-0000E0460000}"/>
    <cellStyle name="Normal 2 12 3 2 4 5 2" xfId="31611" xr:uid="{00000000-0005-0000-0000-0000E1460000}"/>
    <cellStyle name="Normal 2 12 3 2 4 6" xfId="24170" xr:uid="{00000000-0005-0000-0000-0000E2460000}"/>
    <cellStyle name="Normal 2 12 3 2 5" xfId="2443" xr:uid="{00000000-0005-0000-0000-0000E3460000}"/>
    <cellStyle name="Normal 2 12 3 2 5 2" xfId="6164" xr:uid="{00000000-0005-0000-0000-0000E4460000}"/>
    <cellStyle name="Normal 2 12 3 2 5 2 2" xfId="21048" xr:uid="{00000000-0005-0000-0000-0000E5460000}"/>
    <cellStyle name="Normal 2 12 3 2 5 2 2 2" xfId="43691" xr:uid="{00000000-0005-0000-0000-0000E6460000}"/>
    <cellStyle name="Normal 2 12 3 2 5 2 3" xfId="13608" xr:uid="{00000000-0005-0000-0000-0000E7460000}"/>
    <cellStyle name="Normal 2 12 3 2 5 2 3 2" xfId="36251" xr:uid="{00000000-0005-0000-0000-0000E8460000}"/>
    <cellStyle name="Normal 2 12 3 2 5 2 4" xfId="28810" xr:uid="{00000000-0005-0000-0000-0000E9460000}"/>
    <cellStyle name="Normal 2 12 3 2 5 3" xfId="17330" xr:uid="{00000000-0005-0000-0000-0000EA460000}"/>
    <cellStyle name="Normal 2 12 3 2 5 3 2" xfId="39973" xr:uid="{00000000-0005-0000-0000-0000EB460000}"/>
    <cellStyle name="Normal 2 12 3 2 5 4" xfId="9890" xr:uid="{00000000-0005-0000-0000-0000EC460000}"/>
    <cellStyle name="Normal 2 12 3 2 5 4 2" xfId="32533" xr:uid="{00000000-0005-0000-0000-0000ED460000}"/>
    <cellStyle name="Normal 2 12 3 2 5 5" xfId="25092" xr:uid="{00000000-0005-0000-0000-0000EE460000}"/>
    <cellStyle name="Normal 2 12 3 2 6" xfId="4317" xr:uid="{00000000-0005-0000-0000-0000EF460000}"/>
    <cellStyle name="Normal 2 12 3 2 6 2" xfId="19201" xr:uid="{00000000-0005-0000-0000-0000F0460000}"/>
    <cellStyle name="Normal 2 12 3 2 6 2 2" xfId="41844" xr:uid="{00000000-0005-0000-0000-0000F1460000}"/>
    <cellStyle name="Normal 2 12 3 2 6 3" xfId="11761" xr:uid="{00000000-0005-0000-0000-0000F2460000}"/>
    <cellStyle name="Normal 2 12 3 2 6 3 2" xfId="34404" xr:uid="{00000000-0005-0000-0000-0000F3460000}"/>
    <cellStyle name="Normal 2 12 3 2 6 4" xfId="26963" xr:uid="{00000000-0005-0000-0000-0000F4460000}"/>
    <cellStyle name="Normal 2 12 3 2 7" xfId="15483" xr:uid="{00000000-0005-0000-0000-0000F5460000}"/>
    <cellStyle name="Normal 2 12 3 2 7 2" xfId="38126" xr:uid="{00000000-0005-0000-0000-0000F6460000}"/>
    <cellStyle name="Normal 2 12 3 2 8" xfId="8043" xr:uid="{00000000-0005-0000-0000-0000F7460000}"/>
    <cellStyle name="Normal 2 12 3 2 8 2" xfId="30686" xr:uid="{00000000-0005-0000-0000-0000F8460000}"/>
    <cellStyle name="Normal 2 12 3 2 9" xfId="23246" xr:uid="{00000000-0005-0000-0000-0000F9460000}"/>
    <cellStyle name="Normal 2 12 3 3" xfId="693" xr:uid="{00000000-0005-0000-0000-0000FA460000}"/>
    <cellStyle name="Normal 2 12 3 3 2" xfId="1158" xr:uid="{00000000-0005-0000-0000-0000FB460000}"/>
    <cellStyle name="Normal 2 12 3 3 2 2" xfId="2086" xr:uid="{00000000-0005-0000-0000-0000FC460000}"/>
    <cellStyle name="Normal 2 12 3 3 2 2 2" xfId="3936" xr:uid="{00000000-0005-0000-0000-0000FD460000}"/>
    <cellStyle name="Normal 2 12 3 3 2 2 2 2" xfId="7657" xr:uid="{00000000-0005-0000-0000-0000FE460000}"/>
    <cellStyle name="Normal 2 12 3 3 2 2 2 2 2" xfId="22541" xr:uid="{00000000-0005-0000-0000-0000FF460000}"/>
    <cellStyle name="Normal 2 12 3 3 2 2 2 2 2 2" xfId="45184" xr:uid="{00000000-0005-0000-0000-000000470000}"/>
    <cellStyle name="Normal 2 12 3 3 2 2 2 2 3" xfId="15101" xr:uid="{00000000-0005-0000-0000-000001470000}"/>
    <cellStyle name="Normal 2 12 3 3 2 2 2 2 3 2" xfId="37744" xr:uid="{00000000-0005-0000-0000-000002470000}"/>
    <cellStyle name="Normal 2 12 3 3 2 2 2 2 4" xfId="30303" xr:uid="{00000000-0005-0000-0000-000003470000}"/>
    <cellStyle name="Normal 2 12 3 3 2 2 2 3" xfId="18823" xr:uid="{00000000-0005-0000-0000-000004470000}"/>
    <cellStyle name="Normal 2 12 3 3 2 2 2 3 2" xfId="41466" xr:uid="{00000000-0005-0000-0000-000005470000}"/>
    <cellStyle name="Normal 2 12 3 3 2 2 2 4" xfId="11383" xr:uid="{00000000-0005-0000-0000-000006470000}"/>
    <cellStyle name="Normal 2 12 3 3 2 2 2 4 2" xfId="34026" xr:uid="{00000000-0005-0000-0000-000007470000}"/>
    <cellStyle name="Normal 2 12 3 3 2 2 2 5" xfId="26585" xr:uid="{00000000-0005-0000-0000-000008470000}"/>
    <cellStyle name="Normal 2 12 3 3 2 2 3" xfId="5810" xr:uid="{00000000-0005-0000-0000-000009470000}"/>
    <cellStyle name="Normal 2 12 3 3 2 2 3 2" xfId="20694" xr:uid="{00000000-0005-0000-0000-00000A470000}"/>
    <cellStyle name="Normal 2 12 3 3 2 2 3 2 2" xfId="43337" xr:uid="{00000000-0005-0000-0000-00000B470000}"/>
    <cellStyle name="Normal 2 12 3 3 2 2 3 3" xfId="13254" xr:uid="{00000000-0005-0000-0000-00000C470000}"/>
    <cellStyle name="Normal 2 12 3 3 2 2 3 3 2" xfId="35897" xr:uid="{00000000-0005-0000-0000-00000D470000}"/>
    <cellStyle name="Normal 2 12 3 3 2 2 3 4" xfId="28456" xr:uid="{00000000-0005-0000-0000-00000E470000}"/>
    <cellStyle name="Normal 2 12 3 3 2 2 4" xfId="16976" xr:uid="{00000000-0005-0000-0000-00000F470000}"/>
    <cellStyle name="Normal 2 12 3 3 2 2 4 2" xfId="39619" xr:uid="{00000000-0005-0000-0000-000010470000}"/>
    <cellStyle name="Normal 2 12 3 3 2 2 5" xfId="9536" xr:uid="{00000000-0005-0000-0000-000011470000}"/>
    <cellStyle name="Normal 2 12 3 3 2 2 5 2" xfId="32179" xr:uid="{00000000-0005-0000-0000-000012470000}"/>
    <cellStyle name="Normal 2 12 3 3 2 2 6" xfId="24738" xr:uid="{00000000-0005-0000-0000-000013470000}"/>
    <cellStyle name="Normal 2 12 3 3 2 3" xfId="3011" xr:uid="{00000000-0005-0000-0000-000014470000}"/>
    <cellStyle name="Normal 2 12 3 3 2 3 2" xfId="6732" xr:uid="{00000000-0005-0000-0000-000015470000}"/>
    <cellStyle name="Normal 2 12 3 3 2 3 2 2" xfId="21616" xr:uid="{00000000-0005-0000-0000-000016470000}"/>
    <cellStyle name="Normal 2 12 3 3 2 3 2 2 2" xfId="44259" xr:uid="{00000000-0005-0000-0000-000017470000}"/>
    <cellStyle name="Normal 2 12 3 3 2 3 2 3" xfId="14176" xr:uid="{00000000-0005-0000-0000-000018470000}"/>
    <cellStyle name="Normal 2 12 3 3 2 3 2 3 2" xfId="36819" xr:uid="{00000000-0005-0000-0000-000019470000}"/>
    <cellStyle name="Normal 2 12 3 3 2 3 2 4" xfId="29378" xr:uid="{00000000-0005-0000-0000-00001A470000}"/>
    <cellStyle name="Normal 2 12 3 3 2 3 3" xfId="17898" xr:uid="{00000000-0005-0000-0000-00001B470000}"/>
    <cellStyle name="Normal 2 12 3 3 2 3 3 2" xfId="40541" xr:uid="{00000000-0005-0000-0000-00001C470000}"/>
    <cellStyle name="Normal 2 12 3 3 2 3 4" xfId="10458" xr:uid="{00000000-0005-0000-0000-00001D470000}"/>
    <cellStyle name="Normal 2 12 3 3 2 3 4 2" xfId="33101" xr:uid="{00000000-0005-0000-0000-00001E470000}"/>
    <cellStyle name="Normal 2 12 3 3 2 3 5" xfId="25660" xr:uid="{00000000-0005-0000-0000-00001F470000}"/>
    <cellStyle name="Normal 2 12 3 3 2 4" xfId="4885" xr:uid="{00000000-0005-0000-0000-000020470000}"/>
    <cellStyle name="Normal 2 12 3 3 2 4 2" xfId="19769" xr:uid="{00000000-0005-0000-0000-000021470000}"/>
    <cellStyle name="Normal 2 12 3 3 2 4 2 2" xfId="42412" xr:uid="{00000000-0005-0000-0000-000022470000}"/>
    <cellStyle name="Normal 2 12 3 3 2 4 3" xfId="12329" xr:uid="{00000000-0005-0000-0000-000023470000}"/>
    <cellStyle name="Normal 2 12 3 3 2 4 3 2" xfId="34972" xr:uid="{00000000-0005-0000-0000-000024470000}"/>
    <cellStyle name="Normal 2 12 3 3 2 4 4" xfId="27531" xr:uid="{00000000-0005-0000-0000-000025470000}"/>
    <cellStyle name="Normal 2 12 3 3 2 5" xfId="16051" xr:uid="{00000000-0005-0000-0000-000026470000}"/>
    <cellStyle name="Normal 2 12 3 3 2 5 2" xfId="38694" xr:uid="{00000000-0005-0000-0000-000027470000}"/>
    <cellStyle name="Normal 2 12 3 3 2 6" xfId="8611" xr:uid="{00000000-0005-0000-0000-000028470000}"/>
    <cellStyle name="Normal 2 12 3 3 2 6 2" xfId="31254" xr:uid="{00000000-0005-0000-0000-000029470000}"/>
    <cellStyle name="Normal 2 12 3 3 2 7" xfId="23813" xr:uid="{00000000-0005-0000-0000-00002A470000}"/>
    <cellStyle name="Normal 2 12 3 3 3" xfId="1624" xr:uid="{00000000-0005-0000-0000-00002B470000}"/>
    <cellStyle name="Normal 2 12 3 3 3 2" xfId="3474" xr:uid="{00000000-0005-0000-0000-00002C470000}"/>
    <cellStyle name="Normal 2 12 3 3 3 2 2" xfId="7195" xr:uid="{00000000-0005-0000-0000-00002D470000}"/>
    <cellStyle name="Normal 2 12 3 3 3 2 2 2" xfId="22079" xr:uid="{00000000-0005-0000-0000-00002E470000}"/>
    <cellStyle name="Normal 2 12 3 3 3 2 2 2 2" xfId="44722" xr:uid="{00000000-0005-0000-0000-00002F470000}"/>
    <cellStyle name="Normal 2 12 3 3 3 2 2 3" xfId="14639" xr:uid="{00000000-0005-0000-0000-000030470000}"/>
    <cellStyle name="Normal 2 12 3 3 3 2 2 3 2" xfId="37282" xr:uid="{00000000-0005-0000-0000-000031470000}"/>
    <cellStyle name="Normal 2 12 3 3 3 2 2 4" xfId="29841" xr:uid="{00000000-0005-0000-0000-000032470000}"/>
    <cellStyle name="Normal 2 12 3 3 3 2 3" xfId="18361" xr:uid="{00000000-0005-0000-0000-000033470000}"/>
    <cellStyle name="Normal 2 12 3 3 3 2 3 2" xfId="41004" xr:uid="{00000000-0005-0000-0000-000034470000}"/>
    <cellStyle name="Normal 2 12 3 3 3 2 4" xfId="10921" xr:uid="{00000000-0005-0000-0000-000035470000}"/>
    <cellStyle name="Normal 2 12 3 3 3 2 4 2" xfId="33564" xr:uid="{00000000-0005-0000-0000-000036470000}"/>
    <cellStyle name="Normal 2 12 3 3 3 2 5" xfId="26123" xr:uid="{00000000-0005-0000-0000-000037470000}"/>
    <cellStyle name="Normal 2 12 3 3 3 3" xfId="5348" xr:uid="{00000000-0005-0000-0000-000038470000}"/>
    <cellStyle name="Normal 2 12 3 3 3 3 2" xfId="20232" xr:uid="{00000000-0005-0000-0000-000039470000}"/>
    <cellStyle name="Normal 2 12 3 3 3 3 2 2" xfId="42875" xr:uid="{00000000-0005-0000-0000-00003A470000}"/>
    <cellStyle name="Normal 2 12 3 3 3 3 3" xfId="12792" xr:uid="{00000000-0005-0000-0000-00003B470000}"/>
    <cellStyle name="Normal 2 12 3 3 3 3 3 2" xfId="35435" xr:uid="{00000000-0005-0000-0000-00003C470000}"/>
    <cellStyle name="Normal 2 12 3 3 3 3 4" xfId="27994" xr:uid="{00000000-0005-0000-0000-00003D470000}"/>
    <cellStyle name="Normal 2 12 3 3 3 4" xfId="16514" xr:uid="{00000000-0005-0000-0000-00003E470000}"/>
    <cellStyle name="Normal 2 12 3 3 3 4 2" xfId="39157" xr:uid="{00000000-0005-0000-0000-00003F470000}"/>
    <cellStyle name="Normal 2 12 3 3 3 5" xfId="9074" xr:uid="{00000000-0005-0000-0000-000040470000}"/>
    <cellStyle name="Normal 2 12 3 3 3 5 2" xfId="31717" xr:uid="{00000000-0005-0000-0000-000041470000}"/>
    <cellStyle name="Normal 2 12 3 3 3 6" xfId="24276" xr:uid="{00000000-0005-0000-0000-000042470000}"/>
    <cellStyle name="Normal 2 12 3 3 4" xfId="2549" xr:uid="{00000000-0005-0000-0000-000043470000}"/>
    <cellStyle name="Normal 2 12 3 3 4 2" xfId="6270" xr:uid="{00000000-0005-0000-0000-000044470000}"/>
    <cellStyle name="Normal 2 12 3 3 4 2 2" xfId="21154" xr:uid="{00000000-0005-0000-0000-000045470000}"/>
    <cellStyle name="Normal 2 12 3 3 4 2 2 2" xfId="43797" xr:uid="{00000000-0005-0000-0000-000046470000}"/>
    <cellStyle name="Normal 2 12 3 3 4 2 3" xfId="13714" xr:uid="{00000000-0005-0000-0000-000047470000}"/>
    <cellStyle name="Normal 2 12 3 3 4 2 3 2" xfId="36357" xr:uid="{00000000-0005-0000-0000-000048470000}"/>
    <cellStyle name="Normal 2 12 3 3 4 2 4" xfId="28916" xr:uid="{00000000-0005-0000-0000-000049470000}"/>
    <cellStyle name="Normal 2 12 3 3 4 3" xfId="17436" xr:uid="{00000000-0005-0000-0000-00004A470000}"/>
    <cellStyle name="Normal 2 12 3 3 4 3 2" xfId="40079" xr:uid="{00000000-0005-0000-0000-00004B470000}"/>
    <cellStyle name="Normal 2 12 3 3 4 4" xfId="9996" xr:uid="{00000000-0005-0000-0000-00004C470000}"/>
    <cellStyle name="Normal 2 12 3 3 4 4 2" xfId="32639" xr:uid="{00000000-0005-0000-0000-00004D470000}"/>
    <cellStyle name="Normal 2 12 3 3 4 5" xfId="25198" xr:uid="{00000000-0005-0000-0000-00004E470000}"/>
    <cellStyle name="Normal 2 12 3 3 5" xfId="4423" xr:uid="{00000000-0005-0000-0000-00004F470000}"/>
    <cellStyle name="Normal 2 12 3 3 5 2" xfId="19307" xr:uid="{00000000-0005-0000-0000-000050470000}"/>
    <cellStyle name="Normal 2 12 3 3 5 2 2" xfId="41950" xr:uid="{00000000-0005-0000-0000-000051470000}"/>
    <cellStyle name="Normal 2 12 3 3 5 3" xfId="11867" xr:uid="{00000000-0005-0000-0000-000052470000}"/>
    <cellStyle name="Normal 2 12 3 3 5 3 2" xfId="34510" xr:uid="{00000000-0005-0000-0000-000053470000}"/>
    <cellStyle name="Normal 2 12 3 3 5 4" xfId="27069" xr:uid="{00000000-0005-0000-0000-000054470000}"/>
    <cellStyle name="Normal 2 12 3 3 6" xfId="15589" xr:uid="{00000000-0005-0000-0000-000055470000}"/>
    <cellStyle name="Normal 2 12 3 3 6 2" xfId="38232" xr:uid="{00000000-0005-0000-0000-000056470000}"/>
    <cellStyle name="Normal 2 12 3 3 7" xfId="8149" xr:uid="{00000000-0005-0000-0000-000057470000}"/>
    <cellStyle name="Normal 2 12 3 3 7 2" xfId="30792" xr:uid="{00000000-0005-0000-0000-000058470000}"/>
    <cellStyle name="Normal 2 12 3 3 8" xfId="23351" xr:uid="{00000000-0005-0000-0000-000059470000}"/>
    <cellStyle name="Normal 2 12 3 4" xfId="947" xr:uid="{00000000-0005-0000-0000-00005A470000}"/>
    <cellStyle name="Normal 2 12 3 4 2" xfId="1875" xr:uid="{00000000-0005-0000-0000-00005B470000}"/>
    <cellStyle name="Normal 2 12 3 4 2 2" xfId="3725" xr:uid="{00000000-0005-0000-0000-00005C470000}"/>
    <cellStyle name="Normal 2 12 3 4 2 2 2" xfId="7446" xr:uid="{00000000-0005-0000-0000-00005D470000}"/>
    <cellStyle name="Normal 2 12 3 4 2 2 2 2" xfId="22330" xr:uid="{00000000-0005-0000-0000-00005E470000}"/>
    <cellStyle name="Normal 2 12 3 4 2 2 2 2 2" xfId="44973" xr:uid="{00000000-0005-0000-0000-00005F470000}"/>
    <cellStyle name="Normal 2 12 3 4 2 2 2 3" xfId="14890" xr:uid="{00000000-0005-0000-0000-000060470000}"/>
    <cellStyle name="Normal 2 12 3 4 2 2 2 3 2" xfId="37533" xr:uid="{00000000-0005-0000-0000-000061470000}"/>
    <cellStyle name="Normal 2 12 3 4 2 2 2 4" xfId="30092" xr:uid="{00000000-0005-0000-0000-000062470000}"/>
    <cellStyle name="Normal 2 12 3 4 2 2 3" xfId="18612" xr:uid="{00000000-0005-0000-0000-000063470000}"/>
    <cellStyle name="Normal 2 12 3 4 2 2 3 2" xfId="41255" xr:uid="{00000000-0005-0000-0000-000064470000}"/>
    <cellStyle name="Normal 2 12 3 4 2 2 4" xfId="11172" xr:uid="{00000000-0005-0000-0000-000065470000}"/>
    <cellStyle name="Normal 2 12 3 4 2 2 4 2" xfId="33815" xr:uid="{00000000-0005-0000-0000-000066470000}"/>
    <cellStyle name="Normal 2 12 3 4 2 2 5" xfId="26374" xr:uid="{00000000-0005-0000-0000-000067470000}"/>
    <cellStyle name="Normal 2 12 3 4 2 3" xfId="5599" xr:uid="{00000000-0005-0000-0000-000068470000}"/>
    <cellStyle name="Normal 2 12 3 4 2 3 2" xfId="20483" xr:uid="{00000000-0005-0000-0000-000069470000}"/>
    <cellStyle name="Normal 2 12 3 4 2 3 2 2" xfId="43126" xr:uid="{00000000-0005-0000-0000-00006A470000}"/>
    <cellStyle name="Normal 2 12 3 4 2 3 3" xfId="13043" xr:uid="{00000000-0005-0000-0000-00006B470000}"/>
    <cellStyle name="Normal 2 12 3 4 2 3 3 2" xfId="35686" xr:uid="{00000000-0005-0000-0000-00006C470000}"/>
    <cellStyle name="Normal 2 12 3 4 2 3 4" xfId="28245" xr:uid="{00000000-0005-0000-0000-00006D470000}"/>
    <cellStyle name="Normal 2 12 3 4 2 4" xfId="16765" xr:uid="{00000000-0005-0000-0000-00006E470000}"/>
    <cellStyle name="Normal 2 12 3 4 2 4 2" xfId="39408" xr:uid="{00000000-0005-0000-0000-00006F470000}"/>
    <cellStyle name="Normal 2 12 3 4 2 5" xfId="9325" xr:uid="{00000000-0005-0000-0000-000070470000}"/>
    <cellStyle name="Normal 2 12 3 4 2 5 2" xfId="31968" xr:uid="{00000000-0005-0000-0000-000071470000}"/>
    <cellStyle name="Normal 2 12 3 4 2 6" xfId="24527" xr:uid="{00000000-0005-0000-0000-000072470000}"/>
    <cellStyle name="Normal 2 12 3 4 3" xfId="2800" xr:uid="{00000000-0005-0000-0000-000073470000}"/>
    <cellStyle name="Normal 2 12 3 4 3 2" xfId="6521" xr:uid="{00000000-0005-0000-0000-000074470000}"/>
    <cellStyle name="Normal 2 12 3 4 3 2 2" xfId="21405" xr:uid="{00000000-0005-0000-0000-000075470000}"/>
    <cellStyle name="Normal 2 12 3 4 3 2 2 2" xfId="44048" xr:uid="{00000000-0005-0000-0000-000076470000}"/>
    <cellStyle name="Normal 2 12 3 4 3 2 3" xfId="13965" xr:uid="{00000000-0005-0000-0000-000077470000}"/>
    <cellStyle name="Normal 2 12 3 4 3 2 3 2" xfId="36608" xr:uid="{00000000-0005-0000-0000-000078470000}"/>
    <cellStyle name="Normal 2 12 3 4 3 2 4" xfId="29167" xr:uid="{00000000-0005-0000-0000-000079470000}"/>
    <cellStyle name="Normal 2 12 3 4 3 3" xfId="17687" xr:uid="{00000000-0005-0000-0000-00007A470000}"/>
    <cellStyle name="Normal 2 12 3 4 3 3 2" xfId="40330" xr:uid="{00000000-0005-0000-0000-00007B470000}"/>
    <cellStyle name="Normal 2 12 3 4 3 4" xfId="10247" xr:uid="{00000000-0005-0000-0000-00007C470000}"/>
    <cellStyle name="Normal 2 12 3 4 3 4 2" xfId="32890" xr:uid="{00000000-0005-0000-0000-00007D470000}"/>
    <cellStyle name="Normal 2 12 3 4 3 5" xfId="25449" xr:uid="{00000000-0005-0000-0000-00007E470000}"/>
    <cellStyle name="Normal 2 12 3 4 4" xfId="4674" xr:uid="{00000000-0005-0000-0000-00007F470000}"/>
    <cellStyle name="Normal 2 12 3 4 4 2" xfId="19558" xr:uid="{00000000-0005-0000-0000-000080470000}"/>
    <cellStyle name="Normal 2 12 3 4 4 2 2" xfId="42201" xr:uid="{00000000-0005-0000-0000-000081470000}"/>
    <cellStyle name="Normal 2 12 3 4 4 3" xfId="12118" xr:uid="{00000000-0005-0000-0000-000082470000}"/>
    <cellStyle name="Normal 2 12 3 4 4 3 2" xfId="34761" xr:uid="{00000000-0005-0000-0000-000083470000}"/>
    <cellStyle name="Normal 2 12 3 4 4 4" xfId="27320" xr:uid="{00000000-0005-0000-0000-000084470000}"/>
    <cellStyle name="Normal 2 12 3 4 5" xfId="15840" xr:uid="{00000000-0005-0000-0000-000085470000}"/>
    <cellStyle name="Normal 2 12 3 4 5 2" xfId="38483" xr:uid="{00000000-0005-0000-0000-000086470000}"/>
    <cellStyle name="Normal 2 12 3 4 6" xfId="8400" xr:uid="{00000000-0005-0000-0000-000087470000}"/>
    <cellStyle name="Normal 2 12 3 4 6 2" xfId="31043" xr:uid="{00000000-0005-0000-0000-000088470000}"/>
    <cellStyle name="Normal 2 12 3 4 7" xfId="23602" xr:uid="{00000000-0005-0000-0000-000089470000}"/>
    <cellStyle name="Normal 2 12 3 5" xfId="1413" xr:uid="{00000000-0005-0000-0000-00008A470000}"/>
    <cellStyle name="Normal 2 12 3 5 2" xfId="3263" xr:uid="{00000000-0005-0000-0000-00008B470000}"/>
    <cellStyle name="Normal 2 12 3 5 2 2" xfId="6984" xr:uid="{00000000-0005-0000-0000-00008C470000}"/>
    <cellStyle name="Normal 2 12 3 5 2 2 2" xfId="21868" xr:uid="{00000000-0005-0000-0000-00008D470000}"/>
    <cellStyle name="Normal 2 12 3 5 2 2 2 2" xfId="44511" xr:uid="{00000000-0005-0000-0000-00008E470000}"/>
    <cellStyle name="Normal 2 12 3 5 2 2 3" xfId="14428" xr:uid="{00000000-0005-0000-0000-00008F470000}"/>
    <cellStyle name="Normal 2 12 3 5 2 2 3 2" xfId="37071" xr:uid="{00000000-0005-0000-0000-000090470000}"/>
    <cellStyle name="Normal 2 12 3 5 2 2 4" xfId="29630" xr:uid="{00000000-0005-0000-0000-000091470000}"/>
    <cellStyle name="Normal 2 12 3 5 2 3" xfId="18150" xr:uid="{00000000-0005-0000-0000-000092470000}"/>
    <cellStyle name="Normal 2 12 3 5 2 3 2" xfId="40793" xr:uid="{00000000-0005-0000-0000-000093470000}"/>
    <cellStyle name="Normal 2 12 3 5 2 4" xfId="10710" xr:uid="{00000000-0005-0000-0000-000094470000}"/>
    <cellStyle name="Normal 2 12 3 5 2 4 2" xfId="33353" xr:uid="{00000000-0005-0000-0000-000095470000}"/>
    <cellStyle name="Normal 2 12 3 5 2 5" xfId="25912" xr:uid="{00000000-0005-0000-0000-000096470000}"/>
    <cellStyle name="Normal 2 12 3 5 3" xfId="5137" xr:uid="{00000000-0005-0000-0000-000097470000}"/>
    <cellStyle name="Normal 2 12 3 5 3 2" xfId="20021" xr:uid="{00000000-0005-0000-0000-000098470000}"/>
    <cellStyle name="Normal 2 12 3 5 3 2 2" xfId="42664" xr:uid="{00000000-0005-0000-0000-000099470000}"/>
    <cellStyle name="Normal 2 12 3 5 3 3" xfId="12581" xr:uid="{00000000-0005-0000-0000-00009A470000}"/>
    <cellStyle name="Normal 2 12 3 5 3 3 2" xfId="35224" xr:uid="{00000000-0005-0000-0000-00009B470000}"/>
    <cellStyle name="Normal 2 12 3 5 3 4" xfId="27783" xr:uid="{00000000-0005-0000-0000-00009C470000}"/>
    <cellStyle name="Normal 2 12 3 5 4" xfId="16303" xr:uid="{00000000-0005-0000-0000-00009D470000}"/>
    <cellStyle name="Normal 2 12 3 5 4 2" xfId="38946" xr:uid="{00000000-0005-0000-0000-00009E470000}"/>
    <cellStyle name="Normal 2 12 3 5 5" xfId="8863" xr:uid="{00000000-0005-0000-0000-00009F470000}"/>
    <cellStyle name="Normal 2 12 3 5 5 2" xfId="31506" xr:uid="{00000000-0005-0000-0000-0000A0470000}"/>
    <cellStyle name="Normal 2 12 3 5 6" xfId="24065" xr:uid="{00000000-0005-0000-0000-0000A1470000}"/>
    <cellStyle name="Normal 2 12 3 6" xfId="2338" xr:uid="{00000000-0005-0000-0000-0000A2470000}"/>
    <cellStyle name="Normal 2 12 3 6 2" xfId="6059" xr:uid="{00000000-0005-0000-0000-0000A3470000}"/>
    <cellStyle name="Normal 2 12 3 6 2 2" xfId="20943" xr:uid="{00000000-0005-0000-0000-0000A4470000}"/>
    <cellStyle name="Normal 2 12 3 6 2 2 2" xfId="43586" xr:uid="{00000000-0005-0000-0000-0000A5470000}"/>
    <cellStyle name="Normal 2 12 3 6 2 3" xfId="13503" xr:uid="{00000000-0005-0000-0000-0000A6470000}"/>
    <cellStyle name="Normal 2 12 3 6 2 3 2" xfId="36146" xr:uid="{00000000-0005-0000-0000-0000A7470000}"/>
    <cellStyle name="Normal 2 12 3 6 2 4" xfId="28705" xr:uid="{00000000-0005-0000-0000-0000A8470000}"/>
    <cellStyle name="Normal 2 12 3 6 3" xfId="17225" xr:uid="{00000000-0005-0000-0000-0000A9470000}"/>
    <cellStyle name="Normal 2 12 3 6 3 2" xfId="39868" xr:uid="{00000000-0005-0000-0000-0000AA470000}"/>
    <cellStyle name="Normal 2 12 3 6 4" xfId="9785" xr:uid="{00000000-0005-0000-0000-0000AB470000}"/>
    <cellStyle name="Normal 2 12 3 6 4 2" xfId="32428" xr:uid="{00000000-0005-0000-0000-0000AC470000}"/>
    <cellStyle name="Normal 2 12 3 6 5" xfId="24987" xr:uid="{00000000-0005-0000-0000-0000AD470000}"/>
    <cellStyle name="Normal 2 12 3 7" xfId="4212" xr:uid="{00000000-0005-0000-0000-0000AE470000}"/>
    <cellStyle name="Normal 2 12 3 7 2" xfId="19096" xr:uid="{00000000-0005-0000-0000-0000AF470000}"/>
    <cellStyle name="Normal 2 12 3 7 2 2" xfId="41739" xr:uid="{00000000-0005-0000-0000-0000B0470000}"/>
    <cellStyle name="Normal 2 12 3 7 3" xfId="11656" xr:uid="{00000000-0005-0000-0000-0000B1470000}"/>
    <cellStyle name="Normal 2 12 3 7 3 2" xfId="34299" xr:uid="{00000000-0005-0000-0000-0000B2470000}"/>
    <cellStyle name="Normal 2 12 3 7 4" xfId="26858" xr:uid="{00000000-0005-0000-0000-0000B3470000}"/>
    <cellStyle name="Normal 2 12 3 8" xfId="15378" xr:uid="{00000000-0005-0000-0000-0000B4470000}"/>
    <cellStyle name="Normal 2 12 3 8 2" xfId="38021" xr:uid="{00000000-0005-0000-0000-0000B5470000}"/>
    <cellStyle name="Normal 2 12 3 9" xfId="7938" xr:uid="{00000000-0005-0000-0000-0000B6470000}"/>
    <cellStyle name="Normal 2 12 3 9 2" xfId="30581" xr:uid="{00000000-0005-0000-0000-0000B7470000}"/>
    <cellStyle name="Normal 2 12 4" xfId="534" xr:uid="{00000000-0005-0000-0000-0000B8470000}"/>
    <cellStyle name="Normal 2 12 4 2" xfId="746" xr:uid="{00000000-0005-0000-0000-0000B9470000}"/>
    <cellStyle name="Normal 2 12 4 2 2" xfId="1211" xr:uid="{00000000-0005-0000-0000-0000BA470000}"/>
    <cellStyle name="Normal 2 12 4 2 2 2" xfId="2139" xr:uid="{00000000-0005-0000-0000-0000BB470000}"/>
    <cellStyle name="Normal 2 12 4 2 2 2 2" xfId="3989" xr:uid="{00000000-0005-0000-0000-0000BC470000}"/>
    <cellStyle name="Normal 2 12 4 2 2 2 2 2" xfId="7710" xr:uid="{00000000-0005-0000-0000-0000BD470000}"/>
    <cellStyle name="Normal 2 12 4 2 2 2 2 2 2" xfId="22594" xr:uid="{00000000-0005-0000-0000-0000BE470000}"/>
    <cellStyle name="Normal 2 12 4 2 2 2 2 2 2 2" xfId="45237" xr:uid="{00000000-0005-0000-0000-0000BF470000}"/>
    <cellStyle name="Normal 2 12 4 2 2 2 2 2 3" xfId="15154" xr:uid="{00000000-0005-0000-0000-0000C0470000}"/>
    <cellStyle name="Normal 2 12 4 2 2 2 2 2 3 2" xfId="37797" xr:uid="{00000000-0005-0000-0000-0000C1470000}"/>
    <cellStyle name="Normal 2 12 4 2 2 2 2 2 4" xfId="30356" xr:uid="{00000000-0005-0000-0000-0000C2470000}"/>
    <cellStyle name="Normal 2 12 4 2 2 2 2 3" xfId="18876" xr:uid="{00000000-0005-0000-0000-0000C3470000}"/>
    <cellStyle name="Normal 2 12 4 2 2 2 2 3 2" xfId="41519" xr:uid="{00000000-0005-0000-0000-0000C4470000}"/>
    <cellStyle name="Normal 2 12 4 2 2 2 2 4" xfId="11436" xr:uid="{00000000-0005-0000-0000-0000C5470000}"/>
    <cellStyle name="Normal 2 12 4 2 2 2 2 4 2" xfId="34079" xr:uid="{00000000-0005-0000-0000-0000C6470000}"/>
    <cellStyle name="Normal 2 12 4 2 2 2 2 5" xfId="26638" xr:uid="{00000000-0005-0000-0000-0000C7470000}"/>
    <cellStyle name="Normal 2 12 4 2 2 2 3" xfId="5863" xr:uid="{00000000-0005-0000-0000-0000C8470000}"/>
    <cellStyle name="Normal 2 12 4 2 2 2 3 2" xfId="20747" xr:uid="{00000000-0005-0000-0000-0000C9470000}"/>
    <cellStyle name="Normal 2 12 4 2 2 2 3 2 2" xfId="43390" xr:uid="{00000000-0005-0000-0000-0000CA470000}"/>
    <cellStyle name="Normal 2 12 4 2 2 2 3 3" xfId="13307" xr:uid="{00000000-0005-0000-0000-0000CB470000}"/>
    <cellStyle name="Normal 2 12 4 2 2 2 3 3 2" xfId="35950" xr:uid="{00000000-0005-0000-0000-0000CC470000}"/>
    <cellStyle name="Normal 2 12 4 2 2 2 3 4" xfId="28509" xr:uid="{00000000-0005-0000-0000-0000CD470000}"/>
    <cellStyle name="Normal 2 12 4 2 2 2 4" xfId="17029" xr:uid="{00000000-0005-0000-0000-0000CE470000}"/>
    <cellStyle name="Normal 2 12 4 2 2 2 4 2" xfId="39672" xr:uid="{00000000-0005-0000-0000-0000CF470000}"/>
    <cellStyle name="Normal 2 12 4 2 2 2 5" xfId="9589" xr:uid="{00000000-0005-0000-0000-0000D0470000}"/>
    <cellStyle name="Normal 2 12 4 2 2 2 5 2" xfId="32232" xr:uid="{00000000-0005-0000-0000-0000D1470000}"/>
    <cellStyle name="Normal 2 12 4 2 2 2 6" xfId="24791" xr:uid="{00000000-0005-0000-0000-0000D2470000}"/>
    <cellStyle name="Normal 2 12 4 2 2 3" xfId="3064" xr:uid="{00000000-0005-0000-0000-0000D3470000}"/>
    <cellStyle name="Normal 2 12 4 2 2 3 2" xfId="6785" xr:uid="{00000000-0005-0000-0000-0000D4470000}"/>
    <cellStyle name="Normal 2 12 4 2 2 3 2 2" xfId="21669" xr:uid="{00000000-0005-0000-0000-0000D5470000}"/>
    <cellStyle name="Normal 2 12 4 2 2 3 2 2 2" xfId="44312" xr:uid="{00000000-0005-0000-0000-0000D6470000}"/>
    <cellStyle name="Normal 2 12 4 2 2 3 2 3" xfId="14229" xr:uid="{00000000-0005-0000-0000-0000D7470000}"/>
    <cellStyle name="Normal 2 12 4 2 2 3 2 3 2" xfId="36872" xr:uid="{00000000-0005-0000-0000-0000D8470000}"/>
    <cellStyle name="Normal 2 12 4 2 2 3 2 4" xfId="29431" xr:uid="{00000000-0005-0000-0000-0000D9470000}"/>
    <cellStyle name="Normal 2 12 4 2 2 3 3" xfId="17951" xr:uid="{00000000-0005-0000-0000-0000DA470000}"/>
    <cellStyle name="Normal 2 12 4 2 2 3 3 2" xfId="40594" xr:uid="{00000000-0005-0000-0000-0000DB470000}"/>
    <cellStyle name="Normal 2 12 4 2 2 3 4" xfId="10511" xr:uid="{00000000-0005-0000-0000-0000DC470000}"/>
    <cellStyle name="Normal 2 12 4 2 2 3 4 2" xfId="33154" xr:uid="{00000000-0005-0000-0000-0000DD470000}"/>
    <cellStyle name="Normal 2 12 4 2 2 3 5" xfId="25713" xr:uid="{00000000-0005-0000-0000-0000DE470000}"/>
    <cellStyle name="Normal 2 12 4 2 2 4" xfId="4938" xr:uid="{00000000-0005-0000-0000-0000DF470000}"/>
    <cellStyle name="Normal 2 12 4 2 2 4 2" xfId="19822" xr:uid="{00000000-0005-0000-0000-0000E0470000}"/>
    <cellStyle name="Normal 2 12 4 2 2 4 2 2" xfId="42465" xr:uid="{00000000-0005-0000-0000-0000E1470000}"/>
    <cellStyle name="Normal 2 12 4 2 2 4 3" xfId="12382" xr:uid="{00000000-0005-0000-0000-0000E2470000}"/>
    <cellStyle name="Normal 2 12 4 2 2 4 3 2" xfId="35025" xr:uid="{00000000-0005-0000-0000-0000E3470000}"/>
    <cellStyle name="Normal 2 12 4 2 2 4 4" xfId="27584" xr:uid="{00000000-0005-0000-0000-0000E4470000}"/>
    <cellStyle name="Normal 2 12 4 2 2 5" xfId="16104" xr:uid="{00000000-0005-0000-0000-0000E5470000}"/>
    <cellStyle name="Normal 2 12 4 2 2 5 2" xfId="38747" xr:uid="{00000000-0005-0000-0000-0000E6470000}"/>
    <cellStyle name="Normal 2 12 4 2 2 6" xfId="8664" xr:uid="{00000000-0005-0000-0000-0000E7470000}"/>
    <cellStyle name="Normal 2 12 4 2 2 6 2" xfId="31307" xr:uid="{00000000-0005-0000-0000-0000E8470000}"/>
    <cellStyle name="Normal 2 12 4 2 2 7" xfId="23866" xr:uid="{00000000-0005-0000-0000-0000E9470000}"/>
    <cellStyle name="Normal 2 12 4 2 3" xfId="1677" xr:uid="{00000000-0005-0000-0000-0000EA470000}"/>
    <cellStyle name="Normal 2 12 4 2 3 2" xfId="3527" xr:uid="{00000000-0005-0000-0000-0000EB470000}"/>
    <cellStyle name="Normal 2 12 4 2 3 2 2" xfId="7248" xr:uid="{00000000-0005-0000-0000-0000EC470000}"/>
    <cellStyle name="Normal 2 12 4 2 3 2 2 2" xfId="22132" xr:uid="{00000000-0005-0000-0000-0000ED470000}"/>
    <cellStyle name="Normal 2 12 4 2 3 2 2 2 2" xfId="44775" xr:uid="{00000000-0005-0000-0000-0000EE470000}"/>
    <cellStyle name="Normal 2 12 4 2 3 2 2 3" xfId="14692" xr:uid="{00000000-0005-0000-0000-0000EF470000}"/>
    <cellStyle name="Normal 2 12 4 2 3 2 2 3 2" xfId="37335" xr:uid="{00000000-0005-0000-0000-0000F0470000}"/>
    <cellStyle name="Normal 2 12 4 2 3 2 2 4" xfId="29894" xr:uid="{00000000-0005-0000-0000-0000F1470000}"/>
    <cellStyle name="Normal 2 12 4 2 3 2 3" xfId="18414" xr:uid="{00000000-0005-0000-0000-0000F2470000}"/>
    <cellStyle name="Normal 2 12 4 2 3 2 3 2" xfId="41057" xr:uid="{00000000-0005-0000-0000-0000F3470000}"/>
    <cellStyle name="Normal 2 12 4 2 3 2 4" xfId="10974" xr:uid="{00000000-0005-0000-0000-0000F4470000}"/>
    <cellStyle name="Normal 2 12 4 2 3 2 4 2" xfId="33617" xr:uid="{00000000-0005-0000-0000-0000F5470000}"/>
    <cellStyle name="Normal 2 12 4 2 3 2 5" xfId="26176" xr:uid="{00000000-0005-0000-0000-0000F6470000}"/>
    <cellStyle name="Normal 2 12 4 2 3 3" xfId="5401" xr:uid="{00000000-0005-0000-0000-0000F7470000}"/>
    <cellStyle name="Normal 2 12 4 2 3 3 2" xfId="20285" xr:uid="{00000000-0005-0000-0000-0000F8470000}"/>
    <cellStyle name="Normal 2 12 4 2 3 3 2 2" xfId="42928" xr:uid="{00000000-0005-0000-0000-0000F9470000}"/>
    <cellStyle name="Normal 2 12 4 2 3 3 3" xfId="12845" xr:uid="{00000000-0005-0000-0000-0000FA470000}"/>
    <cellStyle name="Normal 2 12 4 2 3 3 3 2" xfId="35488" xr:uid="{00000000-0005-0000-0000-0000FB470000}"/>
    <cellStyle name="Normal 2 12 4 2 3 3 4" xfId="28047" xr:uid="{00000000-0005-0000-0000-0000FC470000}"/>
    <cellStyle name="Normal 2 12 4 2 3 4" xfId="16567" xr:uid="{00000000-0005-0000-0000-0000FD470000}"/>
    <cellStyle name="Normal 2 12 4 2 3 4 2" xfId="39210" xr:uid="{00000000-0005-0000-0000-0000FE470000}"/>
    <cellStyle name="Normal 2 12 4 2 3 5" xfId="9127" xr:uid="{00000000-0005-0000-0000-0000FF470000}"/>
    <cellStyle name="Normal 2 12 4 2 3 5 2" xfId="31770" xr:uid="{00000000-0005-0000-0000-000000480000}"/>
    <cellStyle name="Normal 2 12 4 2 3 6" xfId="24329" xr:uid="{00000000-0005-0000-0000-000001480000}"/>
    <cellStyle name="Normal 2 12 4 2 4" xfId="2602" xr:uid="{00000000-0005-0000-0000-000002480000}"/>
    <cellStyle name="Normal 2 12 4 2 4 2" xfId="6323" xr:uid="{00000000-0005-0000-0000-000003480000}"/>
    <cellStyle name="Normal 2 12 4 2 4 2 2" xfId="21207" xr:uid="{00000000-0005-0000-0000-000004480000}"/>
    <cellStyle name="Normal 2 12 4 2 4 2 2 2" xfId="43850" xr:uid="{00000000-0005-0000-0000-000005480000}"/>
    <cellStyle name="Normal 2 12 4 2 4 2 3" xfId="13767" xr:uid="{00000000-0005-0000-0000-000006480000}"/>
    <cellStyle name="Normal 2 12 4 2 4 2 3 2" xfId="36410" xr:uid="{00000000-0005-0000-0000-000007480000}"/>
    <cellStyle name="Normal 2 12 4 2 4 2 4" xfId="28969" xr:uid="{00000000-0005-0000-0000-000008480000}"/>
    <cellStyle name="Normal 2 12 4 2 4 3" xfId="17489" xr:uid="{00000000-0005-0000-0000-000009480000}"/>
    <cellStyle name="Normal 2 12 4 2 4 3 2" xfId="40132" xr:uid="{00000000-0005-0000-0000-00000A480000}"/>
    <cellStyle name="Normal 2 12 4 2 4 4" xfId="10049" xr:uid="{00000000-0005-0000-0000-00000B480000}"/>
    <cellStyle name="Normal 2 12 4 2 4 4 2" xfId="32692" xr:uid="{00000000-0005-0000-0000-00000C480000}"/>
    <cellStyle name="Normal 2 12 4 2 4 5" xfId="25251" xr:uid="{00000000-0005-0000-0000-00000D480000}"/>
    <cellStyle name="Normal 2 12 4 2 5" xfId="4476" xr:uid="{00000000-0005-0000-0000-00000E480000}"/>
    <cellStyle name="Normal 2 12 4 2 5 2" xfId="19360" xr:uid="{00000000-0005-0000-0000-00000F480000}"/>
    <cellStyle name="Normal 2 12 4 2 5 2 2" xfId="42003" xr:uid="{00000000-0005-0000-0000-000010480000}"/>
    <cellStyle name="Normal 2 12 4 2 5 3" xfId="11920" xr:uid="{00000000-0005-0000-0000-000011480000}"/>
    <cellStyle name="Normal 2 12 4 2 5 3 2" xfId="34563" xr:uid="{00000000-0005-0000-0000-000012480000}"/>
    <cellStyle name="Normal 2 12 4 2 5 4" xfId="27122" xr:uid="{00000000-0005-0000-0000-000013480000}"/>
    <cellStyle name="Normal 2 12 4 2 6" xfId="15642" xr:uid="{00000000-0005-0000-0000-000014480000}"/>
    <cellStyle name="Normal 2 12 4 2 6 2" xfId="38285" xr:uid="{00000000-0005-0000-0000-000015480000}"/>
    <cellStyle name="Normal 2 12 4 2 7" xfId="8202" xr:uid="{00000000-0005-0000-0000-000016480000}"/>
    <cellStyle name="Normal 2 12 4 2 7 2" xfId="30845" xr:uid="{00000000-0005-0000-0000-000017480000}"/>
    <cellStyle name="Normal 2 12 4 2 8" xfId="23404" xr:uid="{00000000-0005-0000-0000-000018480000}"/>
    <cellStyle name="Normal 2 12 4 3" xfId="1000" xr:uid="{00000000-0005-0000-0000-000019480000}"/>
    <cellStyle name="Normal 2 12 4 3 2" xfId="1928" xr:uid="{00000000-0005-0000-0000-00001A480000}"/>
    <cellStyle name="Normal 2 12 4 3 2 2" xfId="3778" xr:uid="{00000000-0005-0000-0000-00001B480000}"/>
    <cellStyle name="Normal 2 12 4 3 2 2 2" xfId="7499" xr:uid="{00000000-0005-0000-0000-00001C480000}"/>
    <cellStyle name="Normal 2 12 4 3 2 2 2 2" xfId="22383" xr:uid="{00000000-0005-0000-0000-00001D480000}"/>
    <cellStyle name="Normal 2 12 4 3 2 2 2 2 2" xfId="45026" xr:uid="{00000000-0005-0000-0000-00001E480000}"/>
    <cellStyle name="Normal 2 12 4 3 2 2 2 3" xfId="14943" xr:uid="{00000000-0005-0000-0000-00001F480000}"/>
    <cellStyle name="Normal 2 12 4 3 2 2 2 3 2" xfId="37586" xr:uid="{00000000-0005-0000-0000-000020480000}"/>
    <cellStyle name="Normal 2 12 4 3 2 2 2 4" xfId="30145" xr:uid="{00000000-0005-0000-0000-000021480000}"/>
    <cellStyle name="Normal 2 12 4 3 2 2 3" xfId="18665" xr:uid="{00000000-0005-0000-0000-000022480000}"/>
    <cellStyle name="Normal 2 12 4 3 2 2 3 2" xfId="41308" xr:uid="{00000000-0005-0000-0000-000023480000}"/>
    <cellStyle name="Normal 2 12 4 3 2 2 4" xfId="11225" xr:uid="{00000000-0005-0000-0000-000024480000}"/>
    <cellStyle name="Normal 2 12 4 3 2 2 4 2" xfId="33868" xr:uid="{00000000-0005-0000-0000-000025480000}"/>
    <cellStyle name="Normal 2 12 4 3 2 2 5" xfId="26427" xr:uid="{00000000-0005-0000-0000-000026480000}"/>
    <cellStyle name="Normal 2 12 4 3 2 3" xfId="5652" xr:uid="{00000000-0005-0000-0000-000027480000}"/>
    <cellStyle name="Normal 2 12 4 3 2 3 2" xfId="20536" xr:uid="{00000000-0005-0000-0000-000028480000}"/>
    <cellStyle name="Normal 2 12 4 3 2 3 2 2" xfId="43179" xr:uid="{00000000-0005-0000-0000-000029480000}"/>
    <cellStyle name="Normal 2 12 4 3 2 3 3" xfId="13096" xr:uid="{00000000-0005-0000-0000-00002A480000}"/>
    <cellStyle name="Normal 2 12 4 3 2 3 3 2" xfId="35739" xr:uid="{00000000-0005-0000-0000-00002B480000}"/>
    <cellStyle name="Normal 2 12 4 3 2 3 4" xfId="28298" xr:uid="{00000000-0005-0000-0000-00002C480000}"/>
    <cellStyle name="Normal 2 12 4 3 2 4" xfId="16818" xr:uid="{00000000-0005-0000-0000-00002D480000}"/>
    <cellStyle name="Normal 2 12 4 3 2 4 2" xfId="39461" xr:uid="{00000000-0005-0000-0000-00002E480000}"/>
    <cellStyle name="Normal 2 12 4 3 2 5" xfId="9378" xr:uid="{00000000-0005-0000-0000-00002F480000}"/>
    <cellStyle name="Normal 2 12 4 3 2 5 2" xfId="32021" xr:uid="{00000000-0005-0000-0000-000030480000}"/>
    <cellStyle name="Normal 2 12 4 3 2 6" xfId="24580" xr:uid="{00000000-0005-0000-0000-000031480000}"/>
    <cellStyle name="Normal 2 12 4 3 3" xfId="2853" xr:uid="{00000000-0005-0000-0000-000032480000}"/>
    <cellStyle name="Normal 2 12 4 3 3 2" xfId="6574" xr:uid="{00000000-0005-0000-0000-000033480000}"/>
    <cellStyle name="Normal 2 12 4 3 3 2 2" xfId="21458" xr:uid="{00000000-0005-0000-0000-000034480000}"/>
    <cellStyle name="Normal 2 12 4 3 3 2 2 2" xfId="44101" xr:uid="{00000000-0005-0000-0000-000035480000}"/>
    <cellStyle name="Normal 2 12 4 3 3 2 3" xfId="14018" xr:uid="{00000000-0005-0000-0000-000036480000}"/>
    <cellStyle name="Normal 2 12 4 3 3 2 3 2" xfId="36661" xr:uid="{00000000-0005-0000-0000-000037480000}"/>
    <cellStyle name="Normal 2 12 4 3 3 2 4" xfId="29220" xr:uid="{00000000-0005-0000-0000-000038480000}"/>
    <cellStyle name="Normal 2 12 4 3 3 3" xfId="17740" xr:uid="{00000000-0005-0000-0000-000039480000}"/>
    <cellStyle name="Normal 2 12 4 3 3 3 2" xfId="40383" xr:uid="{00000000-0005-0000-0000-00003A480000}"/>
    <cellStyle name="Normal 2 12 4 3 3 4" xfId="10300" xr:uid="{00000000-0005-0000-0000-00003B480000}"/>
    <cellStyle name="Normal 2 12 4 3 3 4 2" xfId="32943" xr:uid="{00000000-0005-0000-0000-00003C480000}"/>
    <cellStyle name="Normal 2 12 4 3 3 5" xfId="25502" xr:uid="{00000000-0005-0000-0000-00003D480000}"/>
    <cellStyle name="Normal 2 12 4 3 4" xfId="4727" xr:uid="{00000000-0005-0000-0000-00003E480000}"/>
    <cellStyle name="Normal 2 12 4 3 4 2" xfId="19611" xr:uid="{00000000-0005-0000-0000-00003F480000}"/>
    <cellStyle name="Normal 2 12 4 3 4 2 2" xfId="42254" xr:uid="{00000000-0005-0000-0000-000040480000}"/>
    <cellStyle name="Normal 2 12 4 3 4 3" xfId="12171" xr:uid="{00000000-0005-0000-0000-000041480000}"/>
    <cellStyle name="Normal 2 12 4 3 4 3 2" xfId="34814" xr:uid="{00000000-0005-0000-0000-000042480000}"/>
    <cellStyle name="Normal 2 12 4 3 4 4" xfId="27373" xr:uid="{00000000-0005-0000-0000-000043480000}"/>
    <cellStyle name="Normal 2 12 4 3 5" xfId="15893" xr:uid="{00000000-0005-0000-0000-000044480000}"/>
    <cellStyle name="Normal 2 12 4 3 5 2" xfId="38536" xr:uid="{00000000-0005-0000-0000-000045480000}"/>
    <cellStyle name="Normal 2 12 4 3 6" xfId="8453" xr:uid="{00000000-0005-0000-0000-000046480000}"/>
    <cellStyle name="Normal 2 12 4 3 6 2" xfId="31096" xr:uid="{00000000-0005-0000-0000-000047480000}"/>
    <cellStyle name="Normal 2 12 4 3 7" xfId="23655" xr:uid="{00000000-0005-0000-0000-000048480000}"/>
    <cellStyle name="Normal 2 12 4 4" xfId="1466" xr:uid="{00000000-0005-0000-0000-000049480000}"/>
    <cellStyle name="Normal 2 12 4 4 2" xfId="3316" xr:uid="{00000000-0005-0000-0000-00004A480000}"/>
    <cellStyle name="Normal 2 12 4 4 2 2" xfId="7037" xr:uid="{00000000-0005-0000-0000-00004B480000}"/>
    <cellStyle name="Normal 2 12 4 4 2 2 2" xfId="21921" xr:uid="{00000000-0005-0000-0000-00004C480000}"/>
    <cellStyle name="Normal 2 12 4 4 2 2 2 2" xfId="44564" xr:uid="{00000000-0005-0000-0000-00004D480000}"/>
    <cellStyle name="Normal 2 12 4 4 2 2 3" xfId="14481" xr:uid="{00000000-0005-0000-0000-00004E480000}"/>
    <cellStyle name="Normal 2 12 4 4 2 2 3 2" xfId="37124" xr:uid="{00000000-0005-0000-0000-00004F480000}"/>
    <cellStyle name="Normal 2 12 4 4 2 2 4" xfId="29683" xr:uid="{00000000-0005-0000-0000-000050480000}"/>
    <cellStyle name="Normal 2 12 4 4 2 3" xfId="18203" xr:uid="{00000000-0005-0000-0000-000051480000}"/>
    <cellStyle name="Normal 2 12 4 4 2 3 2" xfId="40846" xr:uid="{00000000-0005-0000-0000-000052480000}"/>
    <cellStyle name="Normal 2 12 4 4 2 4" xfId="10763" xr:uid="{00000000-0005-0000-0000-000053480000}"/>
    <cellStyle name="Normal 2 12 4 4 2 4 2" xfId="33406" xr:uid="{00000000-0005-0000-0000-000054480000}"/>
    <cellStyle name="Normal 2 12 4 4 2 5" xfId="25965" xr:uid="{00000000-0005-0000-0000-000055480000}"/>
    <cellStyle name="Normal 2 12 4 4 3" xfId="5190" xr:uid="{00000000-0005-0000-0000-000056480000}"/>
    <cellStyle name="Normal 2 12 4 4 3 2" xfId="20074" xr:uid="{00000000-0005-0000-0000-000057480000}"/>
    <cellStyle name="Normal 2 12 4 4 3 2 2" xfId="42717" xr:uid="{00000000-0005-0000-0000-000058480000}"/>
    <cellStyle name="Normal 2 12 4 4 3 3" xfId="12634" xr:uid="{00000000-0005-0000-0000-000059480000}"/>
    <cellStyle name="Normal 2 12 4 4 3 3 2" xfId="35277" xr:uid="{00000000-0005-0000-0000-00005A480000}"/>
    <cellStyle name="Normal 2 12 4 4 3 4" xfId="27836" xr:uid="{00000000-0005-0000-0000-00005B480000}"/>
    <cellStyle name="Normal 2 12 4 4 4" xfId="16356" xr:uid="{00000000-0005-0000-0000-00005C480000}"/>
    <cellStyle name="Normal 2 12 4 4 4 2" xfId="38999" xr:uid="{00000000-0005-0000-0000-00005D480000}"/>
    <cellStyle name="Normal 2 12 4 4 5" xfId="8916" xr:uid="{00000000-0005-0000-0000-00005E480000}"/>
    <cellStyle name="Normal 2 12 4 4 5 2" xfId="31559" xr:uid="{00000000-0005-0000-0000-00005F480000}"/>
    <cellStyle name="Normal 2 12 4 4 6" xfId="24118" xr:uid="{00000000-0005-0000-0000-000060480000}"/>
    <cellStyle name="Normal 2 12 4 5" xfId="2391" xr:uid="{00000000-0005-0000-0000-000061480000}"/>
    <cellStyle name="Normal 2 12 4 5 2" xfId="6112" xr:uid="{00000000-0005-0000-0000-000062480000}"/>
    <cellStyle name="Normal 2 12 4 5 2 2" xfId="20996" xr:uid="{00000000-0005-0000-0000-000063480000}"/>
    <cellStyle name="Normal 2 12 4 5 2 2 2" xfId="43639" xr:uid="{00000000-0005-0000-0000-000064480000}"/>
    <cellStyle name="Normal 2 12 4 5 2 3" xfId="13556" xr:uid="{00000000-0005-0000-0000-000065480000}"/>
    <cellStyle name="Normal 2 12 4 5 2 3 2" xfId="36199" xr:uid="{00000000-0005-0000-0000-000066480000}"/>
    <cellStyle name="Normal 2 12 4 5 2 4" xfId="28758" xr:uid="{00000000-0005-0000-0000-000067480000}"/>
    <cellStyle name="Normal 2 12 4 5 3" xfId="17278" xr:uid="{00000000-0005-0000-0000-000068480000}"/>
    <cellStyle name="Normal 2 12 4 5 3 2" xfId="39921" xr:uid="{00000000-0005-0000-0000-000069480000}"/>
    <cellStyle name="Normal 2 12 4 5 4" xfId="9838" xr:uid="{00000000-0005-0000-0000-00006A480000}"/>
    <cellStyle name="Normal 2 12 4 5 4 2" xfId="32481" xr:uid="{00000000-0005-0000-0000-00006B480000}"/>
    <cellStyle name="Normal 2 12 4 5 5" xfId="25040" xr:uid="{00000000-0005-0000-0000-00006C480000}"/>
    <cellStyle name="Normal 2 12 4 6" xfId="4265" xr:uid="{00000000-0005-0000-0000-00006D480000}"/>
    <cellStyle name="Normal 2 12 4 6 2" xfId="19149" xr:uid="{00000000-0005-0000-0000-00006E480000}"/>
    <cellStyle name="Normal 2 12 4 6 2 2" xfId="41792" xr:uid="{00000000-0005-0000-0000-00006F480000}"/>
    <cellStyle name="Normal 2 12 4 6 3" xfId="11709" xr:uid="{00000000-0005-0000-0000-000070480000}"/>
    <cellStyle name="Normal 2 12 4 6 3 2" xfId="34352" xr:uid="{00000000-0005-0000-0000-000071480000}"/>
    <cellStyle name="Normal 2 12 4 6 4" xfId="26911" xr:uid="{00000000-0005-0000-0000-000072480000}"/>
    <cellStyle name="Normal 2 12 4 7" xfId="15431" xr:uid="{00000000-0005-0000-0000-000073480000}"/>
    <cellStyle name="Normal 2 12 4 7 2" xfId="38074" xr:uid="{00000000-0005-0000-0000-000074480000}"/>
    <cellStyle name="Normal 2 12 4 8" xfId="7991" xr:uid="{00000000-0005-0000-0000-000075480000}"/>
    <cellStyle name="Normal 2 12 4 8 2" xfId="30634" xr:uid="{00000000-0005-0000-0000-000076480000}"/>
    <cellStyle name="Normal 2 12 4 9" xfId="23194" xr:uid="{00000000-0005-0000-0000-000077480000}"/>
    <cellStyle name="Normal 2 12 5" xfId="640" xr:uid="{00000000-0005-0000-0000-000078480000}"/>
    <cellStyle name="Normal 2 12 5 2" xfId="1106" xr:uid="{00000000-0005-0000-0000-000079480000}"/>
    <cellStyle name="Normal 2 12 5 2 2" xfId="2034" xr:uid="{00000000-0005-0000-0000-00007A480000}"/>
    <cellStyle name="Normal 2 12 5 2 2 2" xfId="3884" xr:uid="{00000000-0005-0000-0000-00007B480000}"/>
    <cellStyle name="Normal 2 12 5 2 2 2 2" xfId="7605" xr:uid="{00000000-0005-0000-0000-00007C480000}"/>
    <cellStyle name="Normal 2 12 5 2 2 2 2 2" xfId="22489" xr:uid="{00000000-0005-0000-0000-00007D480000}"/>
    <cellStyle name="Normal 2 12 5 2 2 2 2 2 2" xfId="45132" xr:uid="{00000000-0005-0000-0000-00007E480000}"/>
    <cellStyle name="Normal 2 12 5 2 2 2 2 3" xfId="15049" xr:uid="{00000000-0005-0000-0000-00007F480000}"/>
    <cellStyle name="Normal 2 12 5 2 2 2 2 3 2" xfId="37692" xr:uid="{00000000-0005-0000-0000-000080480000}"/>
    <cellStyle name="Normal 2 12 5 2 2 2 2 4" xfId="30251" xr:uid="{00000000-0005-0000-0000-000081480000}"/>
    <cellStyle name="Normal 2 12 5 2 2 2 3" xfId="18771" xr:uid="{00000000-0005-0000-0000-000082480000}"/>
    <cellStyle name="Normal 2 12 5 2 2 2 3 2" xfId="41414" xr:uid="{00000000-0005-0000-0000-000083480000}"/>
    <cellStyle name="Normal 2 12 5 2 2 2 4" xfId="11331" xr:uid="{00000000-0005-0000-0000-000084480000}"/>
    <cellStyle name="Normal 2 12 5 2 2 2 4 2" xfId="33974" xr:uid="{00000000-0005-0000-0000-000085480000}"/>
    <cellStyle name="Normal 2 12 5 2 2 2 5" xfId="26533" xr:uid="{00000000-0005-0000-0000-000086480000}"/>
    <cellStyle name="Normal 2 12 5 2 2 3" xfId="5758" xr:uid="{00000000-0005-0000-0000-000087480000}"/>
    <cellStyle name="Normal 2 12 5 2 2 3 2" xfId="20642" xr:uid="{00000000-0005-0000-0000-000088480000}"/>
    <cellStyle name="Normal 2 12 5 2 2 3 2 2" xfId="43285" xr:uid="{00000000-0005-0000-0000-000089480000}"/>
    <cellStyle name="Normal 2 12 5 2 2 3 3" xfId="13202" xr:uid="{00000000-0005-0000-0000-00008A480000}"/>
    <cellStyle name="Normal 2 12 5 2 2 3 3 2" xfId="35845" xr:uid="{00000000-0005-0000-0000-00008B480000}"/>
    <cellStyle name="Normal 2 12 5 2 2 3 4" xfId="28404" xr:uid="{00000000-0005-0000-0000-00008C480000}"/>
    <cellStyle name="Normal 2 12 5 2 2 4" xfId="16924" xr:uid="{00000000-0005-0000-0000-00008D480000}"/>
    <cellStyle name="Normal 2 12 5 2 2 4 2" xfId="39567" xr:uid="{00000000-0005-0000-0000-00008E480000}"/>
    <cellStyle name="Normal 2 12 5 2 2 5" xfId="9484" xr:uid="{00000000-0005-0000-0000-00008F480000}"/>
    <cellStyle name="Normal 2 12 5 2 2 5 2" xfId="32127" xr:uid="{00000000-0005-0000-0000-000090480000}"/>
    <cellStyle name="Normal 2 12 5 2 2 6" xfId="24686" xr:uid="{00000000-0005-0000-0000-000091480000}"/>
    <cellStyle name="Normal 2 12 5 2 3" xfId="2959" xr:uid="{00000000-0005-0000-0000-000092480000}"/>
    <cellStyle name="Normal 2 12 5 2 3 2" xfId="6680" xr:uid="{00000000-0005-0000-0000-000093480000}"/>
    <cellStyle name="Normal 2 12 5 2 3 2 2" xfId="21564" xr:uid="{00000000-0005-0000-0000-000094480000}"/>
    <cellStyle name="Normal 2 12 5 2 3 2 2 2" xfId="44207" xr:uid="{00000000-0005-0000-0000-000095480000}"/>
    <cellStyle name="Normal 2 12 5 2 3 2 3" xfId="14124" xr:uid="{00000000-0005-0000-0000-000096480000}"/>
    <cellStyle name="Normal 2 12 5 2 3 2 3 2" xfId="36767" xr:uid="{00000000-0005-0000-0000-000097480000}"/>
    <cellStyle name="Normal 2 12 5 2 3 2 4" xfId="29326" xr:uid="{00000000-0005-0000-0000-000098480000}"/>
    <cellStyle name="Normal 2 12 5 2 3 3" xfId="17846" xr:uid="{00000000-0005-0000-0000-000099480000}"/>
    <cellStyle name="Normal 2 12 5 2 3 3 2" xfId="40489" xr:uid="{00000000-0005-0000-0000-00009A480000}"/>
    <cellStyle name="Normal 2 12 5 2 3 4" xfId="10406" xr:uid="{00000000-0005-0000-0000-00009B480000}"/>
    <cellStyle name="Normal 2 12 5 2 3 4 2" xfId="33049" xr:uid="{00000000-0005-0000-0000-00009C480000}"/>
    <cellStyle name="Normal 2 12 5 2 3 5" xfId="25608" xr:uid="{00000000-0005-0000-0000-00009D480000}"/>
    <cellStyle name="Normal 2 12 5 2 4" xfId="4833" xr:uid="{00000000-0005-0000-0000-00009E480000}"/>
    <cellStyle name="Normal 2 12 5 2 4 2" xfId="19717" xr:uid="{00000000-0005-0000-0000-00009F480000}"/>
    <cellStyle name="Normal 2 12 5 2 4 2 2" xfId="42360" xr:uid="{00000000-0005-0000-0000-0000A0480000}"/>
    <cellStyle name="Normal 2 12 5 2 4 3" xfId="12277" xr:uid="{00000000-0005-0000-0000-0000A1480000}"/>
    <cellStyle name="Normal 2 12 5 2 4 3 2" xfId="34920" xr:uid="{00000000-0005-0000-0000-0000A2480000}"/>
    <cellStyle name="Normal 2 12 5 2 4 4" xfId="27479" xr:uid="{00000000-0005-0000-0000-0000A3480000}"/>
    <cellStyle name="Normal 2 12 5 2 5" xfId="15999" xr:uid="{00000000-0005-0000-0000-0000A4480000}"/>
    <cellStyle name="Normal 2 12 5 2 5 2" xfId="38642" xr:uid="{00000000-0005-0000-0000-0000A5480000}"/>
    <cellStyle name="Normal 2 12 5 2 6" xfId="8559" xr:uid="{00000000-0005-0000-0000-0000A6480000}"/>
    <cellStyle name="Normal 2 12 5 2 6 2" xfId="31202" xr:uid="{00000000-0005-0000-0000-0000A7480000}"/>
    <cellStyle name="Normal 2 12 5 2 7" xfId="23761" xr:uid="{00000000-0005-0000-0000-0000A8480000}"/>
    <cellStyle name="Normal 2 12 5 3" xfId="1572" xr:uid="{00000000-0005-0000-0000-0000A9480000}"/>
    <cellStyle name="Normal 2 12 5 3 2" xfId="3422" xr:uid="{00000000-0005-0000-0000-0000AA480000}"/>
    <cellStyle name="Normal 2 12 5 3 2 2" xfId="7143" xr:uid="{00000000-0005-0000-0000-0000AB480000}"/>
    <cellStyle name="Normal 2 12 5 3 2 2 2" xfId="22027" xr:uid="{00000000-0005-0000-0000-0000AC480000}"/>
    <cellStyle name="Normal 2 12 5 3 2 2 2 2" xfId="44670" xr:uid="{00000000-0005-0000-0000-0000AD480000}"/>
    <cellStyle name="Normal 2 12 5 3 2 2 3" xfId="14587" xr:uid="{00000000-0005-0000-0000-0000AE480000}"/>
    <cellStyle name="Normal 2 12 5 3 2 2 3 2" xfId="37230" xr:uid="{00000000-0005-0000-0000-0000AF480000}"/>
    <cellStyle name="Normal 2 12 5 3 2 2 4" xfId="29789" xr:uid="{00000000-0005-0000-0000-0000B0480000}"/>
    <cellStyle name="Normal 2 12 5 3 2 3" xfId="18309" xr:uid="{00000000-0005-0000-0000-0000B1480000}"/>
    <cellStyle name="Normal 2 12 5 3 2 3 2" xfId="40952" xr:uid="{00000000-0005-0000-0000-0000B2480000}"/>
    <cellStyle name="Normal 2 12 5 3 2 4" xfId="10869" xr:uid="{00000000-0005-0000-0000-0000B3480000}"/>
    <cellStyle name="Normal 2 12 5 3 2 4 2" xfId="33512" xr:uid="{00000000-0005-0000-0000-0000B4480000}"/>
    <cellStyle name="Normal 2 12 5 3 2 5" xfId="26071" xr:uid="{00000000-0005-0000-0000-0000B5480000}"/>
    <cellStyle name="Normal 2 12 5 3 3" xfId="5296" xr:uid="{00000000-0005-0000-0000-0000B6480000}"/>
    <cellStyle name="Normal 2 12 5 3 3 2" xfId="20180" xr:uid="{00000000-0005-0000-0000-0000B7480000}"/>
    <cellStyle name="Normal 2 12 5 3 3 2 2" xfId="42823" xr:uid="{00000000-0005-0000-0000-0000B8480000}"/>
    <cellStyle name="Normal 2 12 5 3 3 3" xfId="12740" xr:uid="{00000000-0005-0000-0000-0000B9480000}"/>
    <cellStyle name="Normal 2 12 5 3 3 3 2" xfId="35383" xr:uid="{00000000-0005-0000-0000-0000BA480000}"/>
    <cellStyle name="Normal 2 12 5 3 3 4" xfId="27942" xr:uid="{00000000-0005-0000-0000-0000BB480000}"/>
    <cellStyle name="Normal 2 12 5 3 4" xfId="16462" xr:uid="{00000000-0005-0000-0000-0000BC480000}"/>
    <cellStyle name="Normal 2 12 5 3 4 2" xfId="39105" xr:uid="{00000000-0005-0000-0000-0000BD480000}"/>
    <cellStyle name="Normal 2 12 5 3 5" xfId="9022" xr:uid="{00000000-0005-0000-0000-0000BE480000}"/>
    <cellStyle name="Normal 2 12 5 3 5 2" xfId="31665" xr:uid="{00000000-0005-0000-0000-0000BF480000}"/>
    <cellStyle name="Normal 2 12 5 3 6" xfId="24224" xr:uid="{00000000-0005-0000-0000-0000C0480000}"/>
    <cellStyle name="Normal 2 12 5 4" xfId="2497" xr:uid="{00000000-0005-0000-0000-0000C1480000}"/>
    <cellStyle name="Normal 2 12 5 4 2" xfId="6218" xr:uid="{00000000-0005-0000-0000-0000C2480000}"/>
    <cellStyle name="Normal 2 12 5 4 2 2" xfId="21102" xr:uid="{00000000-0005-0000-0000-0000C3480000}"/>
    <cellStyle name="Normal 2 12 5 4 2 2 2" xfId="43745" xr:uid="{00000000-0005-0000-0000-0000C4480000}"/>
    <cellStyle name="Normal 2 12 5 4 2 3" xfId="13662" xr:uid="{00000000-0005-0000-0000-0000C5480000}"/>
    <cellStyle name="Normal 2 12 5 4 2 3 2" xfId="36305" xr:uid="{00000000-0005-0000-0000-0000C6480000}"/>
    <cellStyle name="Normal 2 12 5 4 2 4" xfId="28864" xr:uid="{00000000-0005-0000-0000-0000C7480000}"/>
    <cellStyle name="Normal 2 12 5 4 3" xfId="17384" xr:uid="{00000000-0005-0000-0000-0000C8480000}"/>
    <cellStyle name="Normal 2 12 5 4 3 2" xfId="40027" xr:uid="{00000000-0005-0000-0000-0000C9480000}"/>
    <cellStyle name="Normal 2 12 5 4 4" xfId="9944" xr:uid="{00000000-0005-0000-0000-0000CA480000}"/>
    <cellStyle name="Normal 2 12 5 4 4 2" xfId="32587" xr:uid="{00000000-0005-0000-0000-0000CB480000}"/>
    <cellStyle name="Normal 2 12 5 4 5" xfId="25146" xr:uid="{00000000-0005-0000-0000-0000CC480000}"/>
    <cellStyle name="Normal 2 12 5 5" xfId="4371" xr:uid="{00000000-0005-0000-0000-0000CD480000}"/>
    <cellStyle name="Normal 2 12 5 5 2" xfId="19255" xr:uid="{00000000-0005-0000-0000-0000CE480000}"/>
    <cellStyle name="Normal 2 12 5 5 2 2" xfId="41898" xr:uid="{00000000-0005-0000-0000-0000CF480000}"/>
    <cellStyle name="Normal 2 12 5 5 3" xfId="11815" xr:uid="{00000000-0005-0000-0000-0000D0480000}"/>
    <cellStyle name="Normal 2 12 5 5 3 2" xfId="34458" xr:uid="{00000000-0005-0000-0000-0000D1480000}"/>
    <cellStyle name="Normal 2 12 5 5 4" xfId="27017" xr:uid="{00000000-0005-0000-0000-0000D2480000}"/>
    <cellStyle name="Normal 2 12 5 6" xfId="15537" xr:uid="{00000000-0005-0000-0000-0000D3480000}"/>
    <cellStyle name="Normal 2 12 5 6 2" xfId="38180" xr:uid="{00000000-0005-0000-0000-0000D4480000}"/>
    <cellStyle name="Normal 2 12 5 7" xfId="8097" xr:uid="{00000000-0005-0000-0000-0000D5480000}"/>
    <cellStyle name="Normal 2 12 5 7 2" xfId="30740" xr:uid="{00000000-0005-0000-0000-0000D6480000}"/>
    <cellStyle name="Normal 2 12 5 8" xfId="23299" xr:uid="{00000000-0005-0000-0000-0000D7480000}"/>
    <cellStyle name="Normal 2 12 6" xfId="895" xr:uid="{00000000-0005-0000-0000-0000D8480000}"/>
    <cellStyle name="Normal 2 12 6 2" xfId="1823" xr:uid="{00000000-0005-0000-0000-0000D9480000}"/>
    <cellStyle name="Normal 2 12 6 2 2" xfId="3673" xr:uid="{00000000-0005-0000-0000-0000DA480000}"/>
    <cellStyle name="Normal 2 12 6 2 2 2" xfId="7394" xr:uid="{00000000-0005-0000-0000-0000DB480000}"/>
    <cellStyle name="Normal 2 12 6 2 2 2 2" xfId="22278" xr:uid="{00000000-0005-0000-0000-0000DC480000}"/>
    <cellStyle name="Normal 2 12 6 2 2 2 2 2" xfId="44921" xr:uid="{00000000-0005-0000-0000-0000DD480000}"/>
    <cellStyle name="Normal 2 12 6 2 2 2 3" xfId="14838" xr:uid="{00000000-0005-0000-0000-0000DE480000}"/>
    <cellStyle name="Normal 2 12 6 2 2 2 3 2" xfId="37481" xr:uid="{00000000-0005-0000-0000-0000DF480000}"/>
    <cellStyle name="Normal 2 12 6 2 2 2 4" xfId="30040" xr:uid="{00000000-0005-0000-0000-0000E0480000}"/>
    <cellStyle name="Normal 2 12 6 2 2 3" xfId="18560" xr:uid="{00000000-0005-0000-0000-0000E1480000}"/>
    <cellStyle name="Normal 2 12 6 2 2 3 2" xfId="41203" xr:uid="{00000000-0005-0000-0000-0000E2480000}"/>
    <cellStyle name="Normal 2 12 6 2 2 4" xfId="11120" xr:uid="{00000000-0005-0000-0000-0000E3480000}"/>
    <cellStyle name="Normal 2 12 6 2 2 4 2" xfId="33763" xr:uid="{00000000-0005-0000-0000-0000E4480000}"/>
    <cellStyle name="Normal 2 12 6 2 2 5" xfId="26322" xr:uid="{00000000-0005-0000-0000-0000E5480000}"/>
    <cellStyle name="Normal 2 12 6 2 3" xfId="5547" xr:uid="{00000000-0005-0000-0000-0000E6480000}"/>
    <cellStyle name="Normal 2 12 6 2 3 2" xfId="20431" xr:uid="{00000000-0005-0000-0000-0000E7480000}"/>
    <cellStyle name="Normal 2 12 6 2 3 2 2" xfId="43074" xr:uid="{00000000-0005-0000-0000-0000E8480000}"/>
    <cellStyle name="Normal 2 12 6 2 3 3" xfId="12991" xr:uid="{00000000-0005-0000-0000-0000E9480000}"/>
    <cellStyle name="Normal 2 12 6 2 3 3 2" xfId="35634" xr:uid="{00000000-0005-0000-0000-0000EA480000}"/>
    <cellStyle name="Normal 2 12 6 2 3 4" xfId="28193" xr:uid="{00000000-0005-0000-0000-0000EB480000}"/>
    <cellStyle name="Normal 2 12 6 2 4" xfId="16713" xr:uid="{00000000-0005-0000-0000-0000EC480000}"/>
    <cellStyle name="Normal 2 12 6 2 4 2" xfId="39356" xr:uid="{00000000-0005-0000-0000-0000ED480000}"/>
    <cellStyle name="Normal 2 12 6 2 5" xfId="9273" xr:uid="{00000000-0005-0000-0000-0000EE480000}"/>
    <cellStyle name="Normal 2 12 6 2 5 2" xfId="31916" xr:uid="{00000000-0005-0000-0000-0000EF480000}"/>
    <cellStyle name="Normal 2 12 6 2 6" xfId="24475" xr:uid="{00000000-0005-0000-0000-0000F0480000}"/>
    <cellStyle name="Normal 2 12 6 3" xfId="2748" xr:uid="{00000000-0005-0000-0000-0000F1480000}"/>
    <cellStyle name="Normal 2 12 6 3 2" xfId="6469" xr:uid="{00000000-0005-0000-0000-0000F2480000}"/>
    <cellStyle name="Normal 2 12 6 3 2 2" xfId="21353" xr:uid="{00000000-0005-0000-0000-0000F3480000}"/>
    <cellStyle name="Normal 2 12 6 3 2 2 2" xfId="43996" xr:uid="{00000000-0005-0000-0000-0000F4480000}"/>
    <cellStyle name="Normal 2 12 6 3 2 3" xfId="13913" xr:uid="{00000000-0005-0000-0000-0000F5480000}"/>
    <cellStyle name="Normal 2 12 6 3 2 3 2" xfId="36556" xr:uid="{00000000-0005-0000-0000-0000F6480000}"/>
    <cellStyle name="Normal 2 12 6 3 2 4" xfId="29115" xr:uid="{00000000-0005-0000-0000-0000F7480000}"/>
    <cellStyle name="Normal 2 12 6 3 3" xfId="17635" xr:uid="{00000000-0005-0000-0000-0000F8480000}"/>
    <cellStyle name="Normal 2 12 6 3 3 2" xfId="40278" xr:uid="{00000000-0005-0000-0000-0000F9480000}"/>
    <cellStyle name="Normal 2 12 6 3 4" xfId="10195" xr:uid="{00000000-0005-0000-0000-0000FA480000}"/>
    <cellStyle name="Normal 2 12 6 3 4 2" xfId="32838" xr:uid="{00000000-0005-0000-0000-0000FB480000}"/>
    <cellStyle name="Normal 2 12 6 3 5" xfId="25397" xr:uid="{00000000-0005-0000-0000-0000FC480000}"/>
    <cellStyle name="Normal 2 12 6 4" xfId="4622" xr:uid="{00000000-0005-0000-0000-0000FD480000}"/>
    <cellStyle name="Normal 2 12 6 4 2" xfId="19506" xr:uid="{00000000-0005-0000-0000-0000FE480000}"/>
    <cellStyle name="Normal 2 12 6 4 2 2" xfId="42149" xr:uid="{00000000-0005-0000-0000-0000FF480000}"/>
    <cellStyle name="Normal 2 12 6 4 3" xfId="12066" xr:uid="{00000000-0005-0000-0000-000000490000}"/>
    <cellStyle name="Normal 2 12 6 4 3 2" xfId="34709" xr:uid="{00000000-0005-0000-0000-000001490000}"/>
    <cellStyle name="Normal 2 12 6 4 4" xfId="27268" xr:uid="{00000000-0005-0000-0000-000002490000}"/>
    <cellStyle name="Normal 2 12 6 5" xfId="15788" xr:uid="{00000000-0005-0000-0000-000003490000}"/>
    <cellStyle name="Normal 2 12 6 5 2" xfId="38431" xr:uid="{00000000-0005-0000-0000-000004490000}"/>
    <cellStyle name="Normal 2 12 6 6" xfId="8348" xr:uid="{00000000-0005-0000-0000-000005490000}"/>
    <cellStyle name="Normal 2 12 6 6 2" xfId="30991" xr:uid="{00000000-0005-0000-0000-000006490000}"/>
    <cellStyle name="Normal 2 12 6 7" xfId="23550" xr:uid="{00000000-0005-0000-0000-000007490000}"/>
    <cellStyle name="Normal 2 12 7" xfId="1361" xr:uid="{00000000-0005-0000-0000-000008490000}"/>
    <cellStyle name="Normal 2 12 7 2" xfId="3211" xr:uid="{00000000-0005-0000-0000-000009490000}"/>
    <cellStyle name="Normal 2 12 7 2 2" xfId="6932" xr:uid="{00000000-0005-0000-0000-00000A490000}"/>
    <cellStyle name="Normal 2 12 7 2 2 2" xfId="21816" xr:uid="{00000000-0005-0000-0000-00000B490000}"/>
    <cellStyle name="Normal 2 12 7 2 2 2 2" xfId="44459" xr:uid="{00000000-0005-0000-0000-00000C490000}"/>
    <cellStyle name="Normal 2 12 7 2 2 3" xfId="14376" xr:uid="{00000000-0005-0000-0000-00000D490000}"/>
    <cellStyle name="Normal 2 12 7 2 2 3 2" xfId="37019" xr:uid="{00000000-0005-0000-0000-00000E490000}"/>
    <cellStyle name="Normal 2 12 7 2 2 4" xfId="29578" xr:uid="{00000000-0005-0000-0000-00000F490000}"/>
    <cellStyle name="Normal 2 12 7 2 3" xfId="18098" xr:uid="{00000000-0005-0000-0000-000010490000}"/>
    <cellStyle name="Normal 2 12 7 2 3 2" xfId="40741" xr:uid="{00000000-0005-0000-0000-000011490000}"/>
    <cellStyle name="Normal 2 12 7 2 4" xfId="10658" xr:uid="{00000000-0005-0000-0000-000012490000}"/>
    <cellStyle name="Normal 2 12 7 2 4 2" xfId="33301" xr:uid="{00000000-0005-0000-0000-000013490000}"/>
    <cellStyle name="Normal 2 12 7 2 5" xfId="25860" xr:uid="{00000000-0005-0000-0000-000014490000}"/>
    <cellStyle name="Normal 2 12 7 3" xfId="5085" xr:uid="{00000000-0005-0000-0000-000015490000}"/>
    <cellStyle name="Normal 2 12 7 3 2" xfId="19969" xr:uid="{00000000-0005-0000-0000-000016490000}"/>
    <cellStyle name="Normal 2 12 7 3 2 2" xfId="42612" xr:uid="{00000000-0005-0000-0000-000017490000}"/>
    <cellStyle name="Normal 2 12 7 3 3" xfId="12529" xr:uid="{00000000-0005-0000-0000-000018490000}"/>
    <cellStyle name="Normal 2 12 7 3 3 2" xfId="35172" xr:uid="{00000000-0005-0000-0000-000019490000}"/>
    <cellStyle name="Normal 2 12 7 3 4" xfId="27731" xr:uid="{00000000-0005-0000-0000-00001A490000}"/>
    <cellStyle name="Normal 2 12 7 4" xfId="16251" xr:uid="{00000000-0005-0000-0000-00001B490000}"/>
    <cellStyle name="Normal 2 12 7 4 2" xfId="38894" xr:uid="{00000000-0005-0000-0000-00001C490000}"/>
    <cellStyle name="Normal 2 12 7 5" xfId="8811" xr:uid="{00000000-0005-0000-0000-00001D490000}"/>
    <cellStyle name="Normal 2 12 7 5 2" xfId="31454" xr:uid="{00000000-0005-0000-0000-00001E490000}"/>
    <cellStyle name="Normal 2 12 7 6" xfId="24013" xr:uid="{00000000-0005-0000-0000-00001F490000}"/>
    <cellStyle name="Normal 2 12 8" xfId="2286" xr:uid="{00000000-0005-0000-0000-000020490000}"/>
    <cellStyle name="Normal 2 12 8 2" xfId="6007" xr:uid="{00000000-0005-0000-0000-000021490000}"/>
    <cellStyle name="Normal 2 12 8 2 2" xfId="20891" xr:uid="{00000000-0005-0000-0000-000022490000}"/>
    <cellStyle name="Normal 2 12 8 2 2 2" xfId="43534" xr:uid="{00000000-0005-0000-0000-000023490000}"/>
    <cellStyle name="Normal 2 12 8 2 3" xfId="13451" xr:uid="{00000000-0005-0000-0000-000024490000}"/>
    <cellStyle name="Normal 2 12 8 2 3 2" xfId="36094" xr:uid="{00000000-0005-0000-0000-000025490000}"/>
    <cellStyle name="Normal 2 12 8 2 4" xfId="28653" xr:uid="{00000000-0005-0000-0000-000026490000}"/>
    <cellStyle name="Normal 2 12 8 3" xfId="17173" xr:uid="{00000000-0005-0000-0000-000027490000}"/>
    <cellStyle name="Normal 2 12 8 3 2" xfId="39816" xr:uid="{00000000-0005-0000-0000-000028490000}"/>
    <cellStyle name="Normal 2 12 8 4" xfId="9733" xr:uid="{00000000-0005-0000-0000-000029490000}"/>
    <cellStyle name="Normal 2 12 8 4 2" xfId="32376" xr:uid="{00000000-0005-0000-0000-00002A490000}"/>
    <cellStyle name="Normal 2 12 8 5" xfId="24935" xr:uid="{00000000-0005-0000-0000-00002B490000}"/>
    <cellStyle name="Normal 2 12 9" xfId="4160" xr:uid="{00000000-0005-0000-0000-00002C490000}"/>
    <cellStyle name="Normal 2 12 9 2" xfId="19044" xr:uid="{00000000-0005-0000-0000-00002D490000}"/>
    <cellStyle name="Normal 2 12 9 2 2" xfId="41687" xr:uid="{00000000-0005-0000-0000-00002E490000}"/>
    <cellStyle name="Normal 2 12 9 3" xfId="11604" xr:uid="{00000000-0005-0000-0000-00002F490000}"/>
    <cellStyle name="Normal 2 12 9 3 2" xfId="34247" xr:uid="{00000000-0005-0000-0000-000030490000}"/>
    <cellStyle name="Normal 2 12 9 4" xfId="26806" xr:uid="{00000000-0005-0000-0000-000031490000}"/>
    <cellStyle name="Normal 2 13" xfId="421" xr:uid="{00000000-0005-0000-0000-000032490000}"/>
    <cellStyle name="Normal 2 13 10" xfId="15327" xr:uid="{00000000-0005-0000-0000-000033490000}"/>
    <cellStyle name="Normal 2 13 10 2" xfId="37970" xr:uid="{00000000-0005-0000-0000-000034490000}"/>
    <cellStyle name="Normal 2 13 11" xfId="7887" xr:uid="{00000000-0005-0000-0000-000035490000}"/>
    <cellStyle name="Normal 2 13 11 2" xfId="30530" xr:uid="{00000000-0005-0000-0000-000036490000}"/>
    <cellStyle name="Normal 2 13 12" xfId="23090" xr:uid="{00000000-0005-0000-0000-000037490000}"/>
    <cellStyle name="Normal 2 13 2" xfId="448" xr:uid="{00000000-0005-0000-0000-000038490000}"/>
    <cellStyle name="Normal 2 13 2 10" xfId="7907" xr:uid="{00000000-0005-0000-0000-000039490000}"/>
    <cellStyle name="Normal 2 13 2 10 2" xfId="30550" xr:uid="{00000000-0005-0000-0000-00003A490000}"/>
    <cellStyle name="Normal 2 13 2 11" xfId="23110" xr:uid="{00000000-0005-0000-0000-00003B490000}"/>
    <cellStyle name="Normal 2 13 2 2" xfId="501" xr:uid="{00000000-0005-0000-0000-00003C490000}"/>
    <cellStyle name="Normal 2 13 2 2 10" xfId="23162" xr:uid="{00000000-0005-0000-0000-00003D490000}"/>
    <cellStyle name="Normal 2 13 2 2 2" xfId="607" xr:uid="{00000000-0005-0000-0000-00003E490000}"/>
    <cellStyle name="Normal 2 13 2 2 2 2" xfId="819" xr:uid="{00000000-0005-0000-0000-00003F490000}"/>
    <cellStyle name="Normal 2 13 2 2 2 2 2" xfId="1284" xr:uid="{00000000-0005-0000-0000-000040490000}"/>
    <cellStyle name="Normal 2 13 2 2 2 2 2 2" xfId="2212" xr:uid="{00000000-0005-0000-0000-000041490000}"/>
    <cellStyle name="Normal 2 13 2 2 2 2 2 2 2" xfId="4062" xr:uid="{00000000-0005-0000-0000-000042490000}"/>
    <cellStyle name="Normal 2 13 2 2 2 2 2 2 2 2" xfId="7783" xr:uid="{00000000-0005-0000-0000-000043490000}"/>
    <cellStyle name="Normal 2 13 2 2 2 2 2 2 2 2 2" xfId="22667" xr:uid="{00000000-0005-0000-0000-000044490000}"/>
    <cellStyle name="Normal 2 13 2 2 2 2 2 2 2 2 2 2" xfId="45310" xr:uid="{00000000-0005-0000-0000-000045490000}"/>
    <cellStyle name="Normal 2 13 2 2 2 2 2 2 2 2 3" xfId="15227" xr:uid="{00000000-0005-0000-0000-000046490000}"/>
    <cellStyle name="Normal 2 13 2 2 2 2 2 2 2 2 3 2" xfId="37870" xr:uid="{00000000-0005-0000-0000-000047490000}"/>
    <cellStyle name="Normal 2 13 2 2 2 2 2 2 2 2 4" xfId="30429" xr:uid="{00000000-0005-0000-0000-000048490000}"/>
    <cellStyle name="Normal 2 13 2 2 2 2 2 2 2 3" xfId="18949" xr:uid="{00000000-0005-0000-0000-000049490000}"/>
    <cellStyle name="Normal 2 13 2 2 2 2 2 2 2 3 2" xfId="41592" xr:uid="{00000000-0005-0000-0000-00004A490000}"/>
    <cellStyle name="Normal 2 13 2 2 2 2 2 2 2 4" xfId="11509" xr:uid="{00000000-0005-0000-0000-00004B490000}"/>
    <cellStyle name="Normal 2 13 2 2 2 2 2 2 2 4 2" xfId="34152" xr:uid="{00000000-0005-0000-0000-00004C490000}"/>
    <cellStyle name="Normal 2 13 2 2 2 2 2 2 2 5" xfId="26711" xr:uid="{00000000-0005-0000-0000-00004D490000}"/>
    <cellStyle name="Normal 2 13 2 2 2 2 2 2 3" xfId="5936" xr:uid="{00000000-0005-0000-0000-00004E490000}"/>
    <cellStyle name="Normal 2 13 2 2 2 2 2 2 3 2" xfId="20820" xr:uid="{00000000-0005-0000-0000-00004F490000}"/>
    <cellStyle name="Normal 2 13 2 2 2 2 2 2 3 2 2" xfId="43463" xr:uid="{00000000-0005-0000-0000-000050490000}"/>
    <cellStyle name="Normal 2 13 2 2 2 2 2 2 3 3" xfId="13380" xr:uid="{00000000-0005-0000-0000-000051490000}"/>
    <cellStyle name="Normal 2 13 2 2 2 2 2 2 3 3 2" xfId="36023" xr:uid="{00000000-0005-0000-0000-000052490000}"/>
    <cellStyle name="Normal 2 13 2 2 2 2 2 2 3 4" xfId="28582" xr:uid="{00000000-0005-0000-0000-000053490000}"/>
    <cellStyle name="Normal 2 13 2 2 2 2 2 2 4" xfId="17102" xr:uid="{00000000-0005-0000-0000-000054490000}"/>
    <cellStyle name="Normal 2 13 2 2 2 2 2 2 4 2" xfId="39745" xr:uid="{00000000-0005-0000-0000-000055490000}"/>
    <cellStyle name="Normal 2 13 2 2 2 2 2 2 5" xfId="9662" xr:uid="{00000000-0005-0000-0000-000056490000}"/>
    <cellStyle name="Normal 2 13 2 2 2 2 2 2 5 2" xfId="32305" xr:uid="{00000000-0005-0000-0000-000057490000}"/>
    <cellStyle name="Normal 2 13 2 2 2 2 2 2 6" xfId="24864" xr:uid="{00000000-0005-0000-0000-000058490000}"/>
    <cellStyle name="Normal 2 13 2 2 2 2 2 3" xfId="3137" xr:uid="{00000000-0005-0000-0000-000059490000}"/>
    <cellStyle name="Normal 2 13 2 2 2 2 2 3 2" xfId="6858" xr:uid="{00000000-0005-0000-0000-00005A490000}"/>
    <cellStyle name="Normal 2 13 2 2 2 2 2 3 2 2" xfId="21742" xr:uid="{00000000-0005-0000-0000-00005B490000}"/>
    <cellStyle name="Normal 2 13 2 2 2 2 2 3 2 2 2" xfId="44385" xr:uid="{00000000-0005-0000-0000-00005C490000}"/>
    <cellStyle name="Normal 2 13 2 2 2 2 2 3 2 3" xfId="14302" xr:uid="{00000000-0005-0000-0000-00005D490000}"/>
    <cellStyle name="Normal 2 13 2 2 2 2 2 3 2 3 2" xfId="36945" xr:uid="{00000000-0005-0000-0000-00005E490000}"/>
    <cellStyle name="Normal 2 13 2 2 2 2 2 3 2 4" xfId="29504" xr:uid="{00000000-0005-0000-0000-00005F490000}"/>
    <cellStyle name="Normal 2 13 2 2 2 2 2 3 3" xfId="18024" xr:uid="{00000000-0005-0000-0000-000060490000}"/>
    <cellStyle name="Normal 2 13 2 2 2 2 2 3 3 2" xfId="40667" xr:uid="{00000000-0005-0000-0000-000061490000}"/>
    <cellStyle name="Normal 2 13 2 2 2 2 2 3 4" xfId="10584" xr:uid="{00000000-0005-0000-0000-000062490000}"/>
    <cellStyle name="Normal 2 13 2 2 2 2 2 3 4 2" xfId="33227" xr:uid="{00000000-0005-0000-0000-000063490000}"/>
    <cellStyle name="Normal 2 13 2 2 2 2 2 3 5" xfId="25786" xr:uid="{00000000-0005-0000-0000-000064490000}"/>
    <cellStyle name="Normal 2 13 2 2 2 2 2 4" xfId="5011" xr:uid="{00000000-0005-0000-0000-000065490000}"/>
    <cellStyle name="Normal 2 13 2 2 2 2 2 4 2" xfId="19895" xr:uid="{00000000-0005-0000-0000-000066490000}"/>
    <cellStyle name="Normal 2 13 2 2 2 2 2 4 2 2" xfId="42538" xr:uid="{00000000-0005-0000-0000-000067490000}"/>
    <cellStyle name="Normal 2 13 2 2 2 2 2 4 3" xfId="12455" xr:uid="{00000000-0005-0000-0000-000068490000}"/>
    <cellStyle name="Normal 2 13 2 2 2 2 2 4 3 2" xfId="35098" xr:uid="{00000000-0005-0000-0000-000069490000}"/>
    <cellStyle name="Normal 2 13 2 2 2 2 2 4 4" xfId="27657" xr:uid="{00000000-0005-0000-0000-00006A490000}"/>
    <cellStyle name="Normal 2 13 2 2 2 2 2 5" xfId="16177" xr:uid="{00000000-0005-0000-0000-00006B490000}"/>
    <cellStyle name="Normal 2 13 2 2 2 2 2 5 2" xfId="38820" xr:uid="{00000000-0005-0000-0000-00006C490000}"/>
    <cellStyle name="Normal 2 13 2 2 2 2 2 6" xfId="8737" xr:uid="{00000000-0005-0000-0000-00006D490000}"/>
    <cellStyle name="Normal 2 13 2 2 2 2 2 6 2" xfId="31380" xr:uid="{00000000-0005-0000-0000-00006E490000}"/>
    <cellStyle name="Normal 2 13 2 2 2 2 2 7" xfId="23939" xr:uid="{00000000-0005-0000-0000-00006F490000}"/>
    <cellStyle name="Normal 2 13 2 2 2 2 3" xfId="1750" xr:uid="{00000000-0005-0000-0000-000070490000}"/>
    <cellStyle name="Normal 2 13 2 2 2 2 3 2" xfId="3600" xr:uid="{00000000-0005-0000-0000-000071490000}"/>
    <cellStyle name="Normal 2 13 2 2 2 2 3 2 2" xfId="7321" xr:uid="{00000000-0005-0000-0000-000072490000}"/>
    <cellStyle name="Normal 2 13 2 2 2 2 3 2 2 2" xfId="22205" xr:uid="{00000000-0005-0000-0000-000073490000}"/>
    <cellStyle name="Normal 2 13 2 2 2 2 3 2 2 2 2" xfId="44848" xr:uid="{00000000-0005-0000-0000-000074490000}"/>
    <cellStyle name="Normal 2 13 2 2 2 2 3 2 2 3" xfId="14765" xr:uid="{00000000-0005-0000-0000-000075490000}"/>
    <cellStyle name="Normal 2 13 2 2 2 2 3 2 2 3 2" xfId="37408" xr:uid="{00000000-0005-0000-0000-000076490000}"/>
    <cellStyle name="Normal 2 13 2 2 2 2 3 2 2 4" xfId="29967" xr:uid="{00000000-0005-0000-0000-000077490000}"/>
    <cellStyle name="Normal 2 13 2 2 2 2 3 2 3" xfId="18487" xr:uid="{00000000-0005-0000-0000-000078490000}"/>
    <cellStyle name="Normal 2 13 2 2 2 2 3 2 3 2" xfId="41130" xr:uid="{00000000-0005-0000-0000-000079490000}"/>
    <cellStyle name="Normal 2 13 2 2 2 2 3 2 4" xfId="11047" xr:uid="{00000000-0005-0000-0000-00007A490000}"/>
    <cellStyle name="Normal 2 13 2 2 2 2 3 2 4 2" xfId="33690" xr:uid="{00000000-0005-0000-0000-00007B490000}"/>
    <cellStyle name="Normal 2 13 2 2 2 2 3 2 5" xfId="26249" xr:uid="{00000000-0005-0000-0000-00007C490000}"/>
    <cellStyle name="Normal 2 13 2 2 2 2 3 3" xfId="5474" xr:uid="{00000000-0005-0000-0000-00007D490000}"/>
    <cellStyle name="Normal 2 13 2 2 2 2 3 3 2" xfId="20358" xr:uid="{00000000-0005-0000-0000-00007E490000}"/>
    <cellStyle name="Normal 2 13 2 2 2 2 3 3 2 2" xfId="43001" xr:uid="{00000000-0005-0000-0000-00007F490000}"/>
    <cellStyle name="Normal 2 13 2 2 2 2 3 3 3" xfId="12918" xr:uid="{00000000-0005-0000-0000-000080490000}"/>
    <cellStyle name="Normal 2 13 2 2 2 2 3 3 3 2" xfId="35561" xr:uid="{00000000-0005-0000-0000-000081490000}"/>
    <cellStyle name="Normal 2 13 2 2 2 2 3 3 4" xfId="28120" xr:uid="{00000000-0005-0000-0000-000082490000}"/>
    <cellStyle name="Normal 2 13 2 2 2 2 3 4" xfId="16640" xr:uid="{00000000-0005-0000-0000-000083490000}"/>
    <cellStyle name="Normal 2 13 2 2 2 2 3 4 2" xfId="39283" xr:uid="{00000000-0005-0000-0000-000084490000}"/>
    <cellStyle name="Normal 2 13 2 2 2 2 3 5" xfId="9200" xr:uid="{00000000-0005-0000-0000-000085490000}"/>
    <cellStyle name="Normal 2 13 2 2 2 2 3 5 2" xfId="31843" xr:uid="{00000000-0005-0000-0000-000086490000}"/>
    <cellStyle name="Normal 2 13 2 2 2 2 3 6" xfId="24402" xr:uid="{00000000-0005-0000-0000-000087490000}"/>
    <cellStyle name="Normal 2 13 2 2 2 2 4" xfId="2675" xr:uid="{00000000-0005-0000-0000-000088490000}"/>
    <cellStyle name="Normal 2 13 2 2 2 2 4 2" xfId="6396" xr:uid="{00000000-0005-0000-0000-000089490000}"/>
    <cellStyle name="Normal 2 13 2 2 2 2 4 2 2" xfId="21280" xr:uid="{00000000-0005-0000-0000-00008A490000}"/>
    <cellStyle name="Normal 2 13 2 2 2 2 4 2 2 2" xfId="43923" xr:uid="{00000000-0005-0000-0000-00008B490000}"/>
    <cellStyle name="Normal 2 13 2 2 2 2 4 2 3" xfId="13840" xr:uid="{00000000-0005-0000-0000-00008C490000}"/>
    <cellStyle name="Normal 2 13 2 2 2 2 4 2 3 2" xfId="36483" xr:uid="{00000000-0005-0000-0000-00008D490000}"/>
    <cellStyle name="Normal 2 13 2 2 2 2 4 2 4" xfId="29042" xr:uid="{00000000-0005-0000-0000-00008E490000}"/>
    <cellStyle name="Normal 2 13 2 2 2 2 4 3" xfId="17562" xr:uid="{00000000-0005-0000-0000-00008F490000}"/>
    <cellStyle name="Normal 2 13 2 2 2 2 4 3 2" xfId="40205" xr:uid="{00000000-0005-0000-0000-000090490000}"/>
    <cellStyle name="Normal 2 13 2 2 2 2 4 4" xfId="10122" xr:uid="{00000000-0005-0000-0000-000091490000}"/>
    <cellStyle name="Normal 2 13 2 2 2 2 4 4 2" xfId="32765" xr:uid="{00000000-0005-0000-0000-000092490000}"/>
    <cellStyle name="Normal 2 13 2 2 2 2 4 5" xfId="25324" xr:uid="{00000000-0005-0000-0000-000093490000}"/>
    <cellStyle name="Normal 2 13 2 2 2 2 5" xfId="4549" xr:uid="{00000000-0005-0000-0000-000094490000}"/>
    <cellStyle name="Normal 2 13 2 2 2 2 5 2" xfId="19433" xr:uid="{00000000-0005-0000-0000-000095490000}"/>
    <cellStyle name="Normal 2 13 2 2 2 2 5 2 2" xfId="42076" xr:uid="{00000000-0005-0000-0000-000096490000}"/>
    <cellStyle name="Normal 2 13 2 2 2 2 5 3" xfId="11993" xr:uid="{00000000-0005-0000-0000-000097490000}"/>
    <cellStyle name="Normal 2 13 2 2 2 2 5 3 2" xfId="34636" xr:uid="{00000000-0005-0000-0000-000098490000}"/>
    <cellStyle name="Normal 2 13 2 2 2 2 5 4" xfId="27195" xr:uid="{00000000-0005-0000-0000-000099490000}"/>
    <cellStyle name="Normal 2 13 2 2 2 2 6" xfId="15715" xr:uid="{00000000-0005-0000-0000-00009A490000}"/>
    <cellStyle name="Normal 2 13 2 2 2 2 6 2" xfId="38358" xr:uid="{00000000-0005-0000-0000-00009B490000}"/>
    <cellStyle name="Normal 2 13 2 2 2 2 7" xfId="8275" xr:uid="{00000000-0005-0000-0000-00009C490000}"/>
    <cellStyle name="Normal 2 13 2 2 2 2 7 2" xfId="30918" xr:uid="{00000000-0005-0000-0000-00009D490000}"/>
    <cellStyle name="Normal 2 13 2 2 2 2 8" xfId="23477" xr:uid="{00000000-0005-0000-0000-00009E490000}"/>
    <cellStyle name="Normal 2 13 2 2 2 3" xfId="1073" xr:uid="{00000000-0005-0000-0000-00009F490000}"/>
    <cellStyle name="Normal 2 13 2 2 2 3 2" xfId="2001" xr:uid="{00000000-0005-0000-0000-0000A0490000}"/>
    <cellStyle name="Normal 2 13 2 2 2 3 2 2" xfId="3851" xr:uid="{00000000-0005-0000-0000-0000A1490000}"/>
    <cellStyle name="Normal 2 13 2 2 2 3 2 2 2" xfId="7572" xr:uid="{00000000-0005-0000-0000-0000A2490000}"/>
    <cellStyle name="Normal 2 13 2 2 2 3 2 2 2 2" xfId="22456" xr:uid="{00000000-0005-0000-0000-0000A3490000}"/>
    <cellStyle name="Normal 2 13 2 2 2 3 2 2 2 2 2" xfId="45099" xr:uid="{00000000-0005-0000-0000-0000A4490000}"/>
    <cellStyle name="Normal 2 13 2 2 2 3 2 2 2 3" xfId="15016" xr:uid="{00000000-0005-0000-0000-0000A5490000}"/>
    <cellStyle name="Normal 2 13 2 2 2 3 2 2 2 3 2" xfId="37659" xr:uid="{00000000-0005-0000-0000-0000A6490000}"/>
    <cellStyle name="Normal 2 13 2 2 2 3 2 2 2 4" xfId="30218" xr:uid="{00000000-0005-0000-0000-0000A7490000}"/>
    <cellStyle name="Normal 2 13 2 2 2 3 2 2 3" xfId="18738" xr:uid="{00000000-0005-0000-0000-0000A8490000}"/>
    <cellStyle name="Normal 2 13 2 2 2 3 2 2 3 2" xfId="41381" xr:uid="{00000000-0005-0000-0000-0000A9490000}"/>
    <cellStyle name="Normal 2 13 2 2 2 3 2 2 4" xfId="11298" xr:uid="{00000000-0005-0000-0000-0000AA490000}"/>
    <cellStyle name="Normal 2 13 2 2 2 3 2 2 4 2" xfId="33941" xr:uid="{00000000-0005-0000-0000-0000AB490000}"/>
    <cellStyle name="Normal 2 13 2 2 2 3 2 2 5" xfId="26500" xr:uid="{00000000-0005-0000-0000-0000AC490000}"/>
    <cellStyle name="Normal 2 13 2 2 2 3 2 3" xfId="5725" xr:uid="{00000000-0005-0000-0000-0000AD490000}"/>
    <cellStyle name="Normal 2 13 2 2 2 3 2 3 2" xfId="20609" xr:uid="{00000000-0005-0000-0000-0000AE490000}"/>
    <cellStyle name="Normal 2 13 2 2 2 3 2 3 2 2" xfId="43252" xr:uid="{00000000-0005-0000-0000-0000AF490000}"/>
    <cellStyle name="Normal 2 13 2 2 2 3 2 3 3" xfId="13169" xr:uid="{00000000-0005-0000-0000-0000B0490000}"/>
    <cellStyle name="Normal 2 13 2 2 2 3 2 3 3 2" xfId="35812" xr:uid="{00000000-0005-0000-0000-0000B1490000}"/>
    <cellStyle name="Normal 2 13 2 2 2 3 2 3 4" xfId="28371" xr:uid="{00000000-0005-0000-0000-0000B2490000}"/>
    <cellStyle name="Normal 2 13 2 2 2 3 2 4" xfId="16891" xr:uid="{00000000-0005-0000-0000-0000B3490000}"/>
    <cellStyle name="Normal 2 13 2 2 2 3 2 4 2" xfId="39534" xr:uid="{00000000-0005-0000-0000-0000B4490000}"/>
    <cellStyle name="Normal 2 13 2 2 2 3 2 5" xfId="9451" xr:uid="{00000000-0005-0000-0000-0000B5490000}"/>
    <cellStyle name="Normal 2 13 2 2 2 3 2 5 2" xfId="32094" xr:uid="{00000000-0005-0000-0000-0000B6490000}"/>
    <cellStyle name="Normal 2 13 2 2 2 3 2 6" xfId="24653" xr:uid="{00000000-0005-0000-0000-0000B7490000}"/>
    <cellStyle name="Normal 2 13 2 2 2 3 3" xfId="2926" xr:uid="{00000000-0005-0000-0000-0000B8490000}"/>
    <cellStyle name="Normal 2 13 2 2 2 3 3 2" xfId="6647" xr:uid="{00000000-0005-0000-0000-0000B9490000}"/>
    <cellStyle name="Normal 2 13 2 2 2 3 3 2 2" xfId="21531" xr:uid="{00000000-0005-0000-0000-0000BA490000}"/>
    <cellStyle name="Normal 2 13 2 2 2 3 3 2 2 2" xfId="44174" xr:uid="{00000000-0005-0000-0000-0000BB490000}"/>
    <cellStyle name="Normal 2 13 2 2 2 3 3 2 3" xfId="14091" xr:uid="{00000000-0005-0000-0000-0000BC490000}"/>
    <cellStyle name="Normal 2 13 2 2 2 3 3 2 3 2" xfId="36734" xr:uid="{00000000-0005-0000-0000-0000BD490000}"/>
    <cellStyle name="Normal 2 13 2 2 2 3 3 2 4" xfId="29293" xr:uid="{00000000-0005-0000-0000-0000BE490000}"/>
    <cellStyle name="Normal 2 13 2 2 2 3 3 3" xfId="17813" xr:uid="{00000000-0005-0000-0000-0000BF490000}"/>
    <cellStyle name="Normal 2 13 2 2 2 3 3 3 2" xfId="40456" xr:uid="{00000000-0005-0000-0000-0000C0490000}"/>
    <cellStyle name="Normal 2 13 2 2 2 3 3 4" xfId="10373" xr:uid="{00000000-0005-0000-0000-0000C1490000}"/>
    <cellStyle name="Normal 2 13 2 2 2 3 3 4 2" xfId="33016" xr:uid="{00000000-0005-0000-0000-0000C2490000}"/>
    <cellStyle name="Normal 2 13 2 2 2 3 3 5" xfId="25575" xr:uid="{00000000-0005-0000-0000-0000C3490000}"/>
    <cellStyle name="Normal 2 13 2 2 2 3 4" xfId="4800" xr:uid="{00000000-0005-0000-0000-0000C4490000}"/>
    <cellStyle name="Normal 2 13 2 2 2 3 4 2" xfId="19684" xr:uid="{00000000-0005-0000-0000-0000C5490000}"/>
    <cellStyle name="Normal 2 13 2 2 2 3 4 2 2" xfId="42327" xr:uid="{00000000-0005-0000-0000-0000C6490000}"/>
    <cellStyle name="Normal 2 13 2 2 2 3 4 3" xfId="12244" xr:uid="{00000000-0005-0000-0000-0000C7490000}"/>
    <cellStyle name="Normal 2 13 2 2 2 3 4 3 2" xfId="34887" xr:uid="{00000000-0005-0000-0000-0000C8490000}"/>
    <cellStyle name="Normal 2 13 2 2 2 3 4 4" xfId="27446" xr:uid="{00000000-0005-0000-0000-0000C9490000}"/>
    <cellStyle name="Normal 2 13 2 2 2 3 5" xfId="15966" xr:uid="{00000000-0005-0000-0000-0000CA490000}"/>
    <cellStyle name="Normal 2 13 2 2 2 3 5 2" xfId="38609" xr:uid="{00000000-0005-0000-0000-0000CB490000}"/>
    <cellStyle name="Normal 2 13 2 2 2 3 6" xfId="8526" xr:uid="{00000000-0005-0000-0000-0000CC490000}"/>
    <cellStyle name="Normal 2 13 2 2 2 3 6 2" xfId="31169" xr:uid="{00000000-0005-0000-0000-0000CD490000}"/>
    <cellStyle name="Normal 2 13 2 2 2 3 7" xfId="23728" xr:uid="{00000000-0005-0000-0000-0000CE490000}"/>
    <cellStyle name="Normal 2 13 2 2 2 4" xfId="1539" xr:uid="{00000000-0005-0000-0000-0000CF490000}"/>
    <cellStyle name="Normal 2 13 2 2 2 4 2" xfId="3389" xr:uid="{00000000-0005-0000-0000-0000D0490000}"/>
    <cellStyle name="Normal 2 13 2 2 2 4 2 2" xfId="7110" xr:uid="{00000000-0005-0000-0000-0000D1490000}"/>
    <cellStyle name="Normal 2 13 2 2 2 4 2 2 2" xfId="21994" xr:uid="{00000000-0005-0000-0000-0000D2490000}"/>
    <cellStyle name="Normal 2 13 2 2 2 4 2 2 2 2" xfId="44637" xr:uid="{00000000-0005-0000-0000-0000D3490000}"/>
    <cellStyle name="Normal 2 13 2 2 2 4 2 2 3" xfId="14554" xr:uid="{00000000-0005-0000-0000-0000D4490000}"/>
    <cellStyle name="Normal 2 13 2 2 2 4 2 2 3 2" xfId="37197" xr:uid="{00000000-0005-0000-0000-0000D5490000}"/>
    <cellStyle name="Normal 2 13 2 2 2 4 2 2 4" xfId="29756" xr:uid="{00000000-0005-0000-0000-0000D6490000}"/>
    <cellStyle name="Normal 2 13 2 2 2 4 2 3" xfId="18276" xr:uid="{00000000-0005-0000-0000-0000D7490000}"/>
    <cellStyle name="Normal 2 13 2 2 2 4 2 3 2" xfId="40919" xr:uid="{00000000-0005-0000-0000-0000D8490000}"/>
    <cellStyle name="Normal 2 13 2 2 2 4 2 4" xfId="10836" xr:uid="{00000000-0005-0000-0000-0000D9490000}"/>
    <cellStyle name="Normal 2 13 2 2 2 4 2 4 2" xfId="33479" xr:uid="{00000000-0005-0000-0000-0000DA490000}"/>
    <cellStyle name="Normal 2 13 2 2 2 4 2 5" xfId="26038" xr:uid="{00000000-0005-0000-0000-0000DB490000}"/>
    <cellStyle name="Normal 2 13 2 2 2 4 3" xfId="5263" xr:uid="{00000000-0005-0000-0000-0000DC490000}"/>
    <cellStyle name="Normal 2 13 2 2 2 4 3 2" xfId="20147" xr:uid="{00000000-0005-0000-0000-0000DD490000}"/>
    <cellStyle name="Normal 2 13 2 2 2 4 3 2 2" xfId="42790" xr:uid="{00000000-0005-0000-0000-0000DE490000}"/>
    <cellStyle name="Normal 2 13 2 2 2 4 3 3" xfId="12707" xr:uid="{00000000-0005-0000-0000-0000DF490000}"/>
    <cellStyle name="Normal 2 13 2 2 2 4 3 3 2" xfId="35350" xr:uid="{00000000-0005-0000-0000-0000E0490000}"/>
    <cellStyle name="Normal 2 13 2 2 2 4 3 4" xfId="27909" xr:uid="{00000000-0005-0000-0000-0000E1490000}"/>
    <cellStyle name="Normal 2 13 2 2 2 4 4" xfId="16429" xr:uid="{00000000-0005-0000-0000-0000E2490000}"/>
    <cellStyle name="Normal 2 13 2 2 2 4 4 2" xfId="39072" xr:uid="{00000000-0005-0000-0000-0000E3490000}"/>
    <cellStyle name="Normal 2 13 2 2 2 4 5" xfId="8989" xr:uid="{00000000-0005-0000-0000-0000E4490000}"/>
    <cellStyle name="Normal 2 13 2 2 2 4 5 2" xfId="31632" xr:uid="{00000000-0005-0000-0000-0000E5490000}"/>
    <cellStyle name="Normal 2 13 2 2 2 4 6" xfId="24191" xr:uid="{00000000-0005-0000-0000-0000E6490000}"/>
    <cellStyle name="Normal 2 13 2 2 2 5" xfId="2464" xr:uid="{00000000-0005-0000-0000-0000E7490000}"/>
    <cellStyle name="Normal 2 13 2 2 2 5 2" xfId="6185" xr:uid="{00000000-0005-0000-0000-0000E8490000}"/>
    <cellStyle name="Normal 2 13 2 2 2 5 2 2" xfId="21069" xr:uid="{00000000-0005-0000-0000-0000E9490000}"/>
    <cellStyle name="Normal 2 13 2 2 2 5 2 2 2" xfId="43712" xr:uid="{00000000-0005-0000-0000-0000EA490000}"/>
    <cellStyle name="Normal 2 13 2 2 2 5 2 3" xfId="13629" xr:uid="{00000000-0005-0000-0000-0000EB490000}"/>
    <cellStyle name="Normal 2 13 2 2 2 5 2 3 2" xfId="36272" xr:uid="{00000000-0005-0000-0000-0000EC490000}"/>
    <cellStyle name="Normal 2 13 2 2 2 5 2 4" xfId="28831" xr:uid="{00000000-0005-0000-0000-0000ED490000}"/>
    <cellStyle name="Normal 2 13 2 2 2 5 3" xfId="17351" xr:uid="{00000000-0005-0000-0000-0000EE490000}"/>
    <cellStyle name="Normal 2 13 2 2 2 5 3 2" xfId="39994" xr:uid="{00000000-0005-0000-0000-0000EF490000}"/>
    <cellStyle name="Normal 2 13 2 2 2 5 4" xfId="9911" xr:uid="{00000000-0005-0000-0000-0000F0490000}"/>
    <cellStyle name="Normal 2 13 2 2 2 5 4 2" xfId="32554" xr:uid="{00000000-0005-0000-0000-0000F1490000}"/>
    <cellStyle name="Normal 2 13 2 2 2 5 5" xfId="25113" xr:uid="{00000000-0005-0000-0000-0000F2490000}"/>
    <cellStyle name="Normal 2 13 2 2 2 6" xfId="4338" xr:uid="{00000000-0005-0000-0000-0000F3490000}"/>
    <cellStyle name="Normal 2 13 2 2 2 6 2" xfId="19222" xr:uid="{00000000-0005-0000-0000-0000F4490000}"/>
    <cellStyle name="Normal 2 13 2 2 2 6 2 2" xfId="41865" xr:uid="{00000000-0005-0000-0000-0000F5490000}"/>
    <cellStyle name="Normal 2 13 2 2 2 6 3" xfId="11782" xr:uid="{00000000-0005-0000-0000-0000F6490000}"/>
    <cellStyle name="Normal 2 13 2 2 2 6 3 2" xfId="34425" xr:uid="{00000000-0005-0000-0000-0000F7490000}"/>
    <cellStyle name="Normal 2 13 2 2 2 6 4" xfId="26984" xr:uid="{00000000-0005-0000-0000-0000F8490000}"/>
    <cellStyle name="Normal 2 13 2 2 2 7" xfId="15504" xr:uid="{00000000-0005-0000-0000-0000F9490000}"/>
    <cellStyle name="Normal 2 13 2 2 2 7 2" xfId="38147" xr:uid="{00000000-0005-0000-0000-0000FA490000}"/>
    <cellStyle name="Normal 2 13 2 2 2 8" xfId="8064" xr:uid="{00000000-0005-0000-0000-0000FB490000}"/>
    <cellStyle name="Normal 2 13 2 2 2 8 2" xfId="30707" xr:uid="{00000000-0005-0000-0000-0000FC490000}"/>
    <cellStyle name="Normal 2 13 2 2 2 9" xfId="23267" xr:uid="{00000000-0005-0000-0000-0000FD490000}"/>
    <cellStyle name="Normal 2 13 2 2 3" xfId="714" xr:uid="{00000000-0005-0000-0000-0000FE490000}"/>
    <cellStyle name="Normal 2 13 2 2 3 2" xfId="1179" xr:uid="{00000000-0005-0000-0000-0000FF490000}"/>
    <cellStyle name="Normal 2 13 2 2 3 2 2" xfId="2107" xr:uid="{00000000-0005-0000-0000-0000004A0000}"/>
    <cellStyle name="Normal 2 13 2 2 3 2 2 2" xfId="3957" xr:uid="{00000000-0005-0000-0000-0000014A0000}"/>
    <cellStyle name="Normal 2 13 2 2 3 2 2 2 2" xfId="7678" xr:uid="{00000000-0005-0000-0000-0000024A0000}"/>
    <cellStyle name="Normal 2 13 2 2 3 2 2 2 2 2" xfId="22562" xr:uid="{00000000-0005-0000-0000-0000034A0000}"/>
    <cellStyle name="Normal 2 13 2 2 3 2 2 2 2 2 2" xfId="45205" xr:uid="{00000000-0005-0000-0000-0000044A0000}"/>
    <cellStyle name="Normal 2 13 2 2 3 2 2 2 2 3" xfId="15122" xr:uid="{00000000-0005-0000-0000-0000054A0000}"/>
    <cellStyle name="Normal 2 13 2 2 3 2 2 2 2 3 2" xfId="37765" xr:uid="{00000000-0005-0000-0000-0000064A0000}"/>
    <cellStyle name="Normal 2 13 2 2 3 2 2 2 2 4" xfId="30324" xr:uid="{00000000-0005-0000-0000-0000074A0000}"/>
    <cellStyle name="Normal 2 13 2 2 3 2 2 2 3" xfId="18844" xr:uid="{00000000-0005-0000-0000-0000084A0000}"/>
    <cellStyle name="Normal 2 13 2 2 3 2 2 2 3 2" xfId="41487" xr:uid="{00000000-0005-0000-0000-0000094A0000}"/>
    <cellStyle name="Normal 2 13 2 2 3 2 2 2 4" xfId="11404" xr:uid="{00000000-0005-0000-0000-00000A4A0000}"/>
    <cellStyle name="Normal 2 13 2 2 3 2 2 2 4 2" xfId="34047" xr:uid="{00000000-0005-0000-0000-00000B4A0000}"/>
    <cellStyle name="Normal 2 13 2 2 3 2 2 2 5" xfId="26606" xr:uid="{00000000-0005-0000-0000-00000C4A0000}"/>
    <cellStyle name="Normal 2 13 2 2 3 2 2 3" xfId="5831" xr:uid="{00000000-0005-0000-0000-00000D4A0000}"/>
    <cellStyle name="Normal 2 13 2 2 3 2 2 3 2" xfId="20715" xr:uid="{00000000-0005-0000-0000-00000E4A0000}"/>
    <cellStyle name="Normal 2 13 2 2 3 2 2 3 2 2" xfId="43358" xr:uid="{00000000-0005-0000-0000-00000F4A0000}"/>
    <cellStyle name="Normal 2 13 2 2 3 2 2 3 3" xfId="13275" xr:uid="{00000000-0005-0000-0000-0000104A0000}"/>
    <cellStyle name="Normal 2 13 2 2 3 2 2 3 3 2" xfId="35918" xr:uid="{00000000-0005-0000-0000-0000114A0000}"/>
    <cellStyle name="Normal 2 13 2 2 3 2 2 3 4" xfId="28477" xr:uid="{00000000-0005-0000-0000-0000124A0000}"/>
    <cellStyle name="Normal 2 13 2 2 3 2 2 4" xfId="16997" xr:uid="{00000000-0005-0000-0000-0000134A0000}"/>
    <cellStyle name="Normal 2 13 2 2 3 2 2 4 2" xfId="39640" xr:uid="{00000000-0005-0000-0000-0000144A0000}"/>
    <cellStyle name="Normal 2 13 2 2 3 2 2 5" xfId="9557" xr:uid="{00000000-0005-0000-0000-0000154A0000}"/>
    <cellStyle name="Normal 2 13 2 2 3 2 2 5 2" xfId="32200" xr:uid="{00000000-0005-0000-0000-0000164A0000}"/>
    <cellStyle name="Normal 2 13 2 2 3 2 2 6" xfId="24759" xr:uid="{00000000-0005-0000-0000-0000174A0000}"/>
    <cellStyle name="Normal 2 13 2 2 3 2 3" xfId="3032" xr:uid="{00000000-0005-0000-0000-0000184A0000}"/>
    <cellStyle name="Normal 2 13 2 2 3 2 3 2" xfId="6753" xr:uid="{00000000-0005-0000-0000-0000194A0000}"/>
    <cellStyle name="Normal 2 13 2 2 3 2 3 2 2" xfId="21637" xr:uid="{00000000-0005-0000-0000-00001A4A0000}"/>
    <cellStyle name="Normal 2 13 2 2 3 2 3 2 2 2" xfId="44280" xr:uid="{00000000-0005-0000-0000-00001B4A0000}"/>
    <cellStyle name="Normal 2 13 2 2 3 2 3 2 3" xfId="14197" xr:uid="{00000000-0005-0000-0000-00001C4A0000}"/>
    <cellStyle name="Normal 2 13 2 2 3 2 3 2 3 2" xfId="36840" xr:uid="{00000000-0005-0000-0000-00001D4A0000}"/>
    <cellStyle name="Normal 2 13 2 2 3 2 3 2 4" xfId="29399" xr:uid="{00000000-0005-0000-0000-00001E4A0000}"/>
    <cellStyle name="Normal 2 13 2 2 3 2 3 3" xfId="17919" xr:uid="{00000000-0005-0000-0000-00001F4A0000}"/>
    <cellStyle name="Normal 2 13 2 2 3 2 3 3 2" xfId="40562" xr:uid="{00000000-0005-0000-0000-0000204A0000}"/>
    <cellStyle name="Normal 2 13 2 2 3 2 3 4" xfId="10479" xr:uid="{00000000-0005-0000-0000-0000214A0000}"/>
    <cellStyle name="Normal 2 13 2 2 3 2 3 4 2" xfId="33122" xr:uid="{00000000-0005-0000-0000-0000224A0000}"/>
    <cellStyle name="Normal 2 13 2 2 3 2 3 5" xfId="25681" xr:uid="{00000000-0005-0000-0000-0000234A0000}"/>
    <cellStyle name="Normal 2 13 2 2 3 2 4" xfId="4906" xr:uid="{00000000-0005-0000-0000-0000244A0000}"/>
    <cellStyle name="Normal 2 13 2 2 3 2 4 2" xfId="19790" xr:uid="{00000000-0005-0000-0000-0000254A0000}"/>
    <cellStyle name="Normal 2 13 2 2 3 2 4 2 2" xfId="42433" xr:uid="{00000000-0005-0000-0000-0000264A0000}"/>
    <cellStyle name="Normal 2 13 2 2 3 2 4 3" xfId="12350" xr:uid="{00000000-0005-0000-0000-0000274A0000}"/>
    <cellStyle name="Normal 2 13 2 2 3 2 4 3 2" xfId="34993" xr:uid="{00000000-0005-0000-0000-0000284A0000}"/>
    <cellStyle name="Normal 2 13 2 2 3 2 4 4" xfId="27552" xr:uid="{00000000-0005-0000-0000-0000294A0000}"/>
    <cellStyle name="Normal 2 13 2 2 3 2 5" xfId="16072" xr:uid="{00000000-0005-0000-0000-00002A4A0000}"/>
    <cellStyle name="Normal 2 13 2 2 3 2 5 2" xfId="38715" xr:uid="{00000000-0005-0000-0000-00002B4A0000}"/>
    <cellStyle name="Normal 2 13 2 2 3 2 6" xfId="8632" xr:uid="{00000000-0005-0000-0000-00002C4A0000}"/>
    <cellStyle name="Normal 2 13 2 2 3 2 6 2" xfId="31275" xr:uid="{00000000-0005-0000-0000-00002D4A0000}"/>
    <cellStyle name="Normal 2 13 2 2 3 2 7" xfId="23834" xr:uid="{00000000-0005-0000-0000-00002E4A0000}"/>
    <cellStyle name="Normal 2 13 2 2 3 3" xfId="1645" xr:uid="{00000000-0005-0000-0000-00002F4A0000}"/>
    <cellStyle name="Normal 2 13 2 2 3 3 2" xfId="3495" xr:uid="{00000000-0005-0000-0000-0000304A0000}"/>
    <cellStyle name="Normal 2 13 2 2 3 3 2 2" xfId="7216" xr:uid="{00000000-0005-0000-0000-0000314A0000}"/>
    <cellStyle name="Normal 2 13 2 2 3 3 2 2 2" xfId="22100" xr:uid="{00000000-0005-0000-0000-0000324A0000}"/>
    <cellStyle name="Normal 2 13 2 2 3 3 2 2 2 2" xfId="44743" xr:uid="{00000000-0005-0000-0000-0000334A0000}"/>
    <cellStyle name="Normal 2 13 2 2 3 3 2 2 3" xfId="14660" xr:uid="{00000000-0005-0000-0000-0000344A0000}"/>
    <cellStyle name="Normal 2 13 2 2 3 3 2 2 3 2" xfId="37303" xr:uid="{00000000-0005-0000-0000-0000354A0000}"/>
    <cellStyle name="Normal 2 13 2 2 3 3 2 2 4" xfId="29862" xr:uid="{00000000-0005-0000-0000-0000364A0000}"/>
    <cellStyle name="Normal 2 13 2 2 3 3 2 3" xfId="18382" xr:uid="{00000000-0005-0000-0000-0000374A0000}"/>
    <cellStyle name="Normal 2 13 2 2 3 3 2 3 2" xfId="41025" xr:uid="{00000000-0005-0000-0000-0000384A0000}"/>
    <cellStyle name="Normal 2 13 2 2 3 3 2 4" xfId="10942" xr:uid="{00000000-0005-0000-0000-0000394A0000}"/>
    <cellStyle name="Normal 2 13 2 2 3 3 2 4 2" xfId="33585" xr:uid="{00000000-0005-0000-0000-00003A4A0000}"/>
    <cellStyle name="Normal 2 13 2 2 3 3 2 5" xfId="26144" xr:uid="{00000000-0005-0000-0000-00003B4A0000}"/>
    <cellStyle name="Normal 2 13 2 2 3 3 3" xfId="5369" xr:uid="{00000000-0005-0000-0000-00003C4A0000}"/>
    <cellStyle name="Normal 2 13 2 2 3 3 3 2" xfId="20253" xr:uid="{00000000-0005-0000-0000-00003D4A0000}"/>
    <cellStyle name="Normal 2 13 2 2 3 3 3 2 2" xfId="42896" xr:uid="{00000000-0005-0000-0000-00003E4A0000}"/>
    <cellStyle name="Normal 2 13 2 2 3 3 3 3" xfId="12813" xr:uid="{00000000-0005-0000-0000-00003F4A0000}"/>
    <cellStyle name="Normal 2 13 2 2 3 3 3 3 2" xfId="35456" xr:uid="{00000000-0005-0000-0000-0000404A0000}"/>
    <cellStyle name="Normal 2 13 2 2 3 3 3 4" xfId="28015" xr:uid="{00000000-0005-0000-0000-0000414A0000}"/>
    <cellStyle name="Normal 2 13 2 2 3 3 4" xfId="16535" xr:uid="{00000000-0005-0000-0000-0000424A0000}"/>
    <cellStyle name="Normal 2 13 2 2 3 3 4 2" xfId="39178" xr:uid="{00000000-0005-0000-0000-0000434A0000}"/>
    <cellStyle name="Normal 2 13 2 2 3 3 5" xfId="9095" xr:uid="{00000000-0005-0000-0000-0000444A0000}"/>
    <cellStyle name="Normal 2 13 2 2 3 3 5 2" xfId="31738" xr:uid="{00000000-0005-0000-0000-0000454A0000}"/>
    <cellStyle name="Normal 2 13 2 2 3 3 6" xfId="24297" xr:uid="{00000000-0005-0000-0000-0000464A0000}"/>
    <cellStyle name="Normal 2 13 2 2 3 4" xfId="2570" xr:uid="{00000000-0005-0000-0000-0000474A0000}"/>
    <cellStyle name="Normal 2 13 2 2 3 4 2" xfId="6291" xr:uid="{00000000-0005-0000-0000-0000484A0000}"/>
    <cellStyle name="Normal 2 13 2 2 3 4 2 2" xfId="21175" xr:uid="{00000000-0005-0000-0000-0000494A0000}"/>
    <cellStyle name="Normal 2 13 2 2 3 4 2 2 2" xfId="43818" xr:uid="{00000000-0005-0000-0000-00004A4A0000}"/>
    <cellStyle name="Normal 2 13 2 2 3 4 2 3" xfId="13735" xr:uid="{00000000-0005-0000-0000-00004B4A0000}"/>
    <cellStyle name="Normal 2 13 2 2 3 4 2 3 2" xfId="36378" xr:uid="{00000000-0005-0000-0000-00004C4A0000}"/>
    <cellStyle name="Normal 2 13 2 2 3 4 2 4" xfId="28937" xr:uid="{00000000-0005-0000-0000-00004D4A0000}"/>
    <cellStyle name="Normal 2 13 2 2 3 4 3" xfId="17457" xr:uid="{00000000-0005-0000-0000-00004E4A0000}"/>
    <cellStyle name="Normal 2 13 2 2 3 4 3 2" xfId="40100" xr:uid="{00000000-0005-0000-0000-00004F4A0000}"/>
    <cellStyle name="Normal 2 13 2 2 3 4 4" xfId="10017" xr:uid="{00000000-0005-0000-0000-0000504A0000}"/>
    <cellStyle name="Normal 2 13 2 2 3 4 4 2" xfId="32660" xr:uid="{00000000-0005-0000-0000-0000514A0000}"/>
    <cellStyle name="Normal 2 13 2 2 3 4 5" xfId="25219" xr:uid="{00000000-0005-0000-0000-0000524A0000}"/>
    <cellStyle name="Normal 2 13 2 2 3 5" xfId="4444" xr:uid="{00000000-0005-0000-0000-0000534A0000}"/>
    <cellStyle name="Normal 2 13 2 2 3 5 2" xfId="19328" xr:uid="{00000000-0005-0000-0000-0000544A0000}"/>
    <cellStyle name="Normal 2 13 2 2 3 5 2 2" xfId="41971" xr:uid="{00000000-0005-0000-0000-0000554A0000}"/>
    <cellStyle name="Normal 2 13 2 2 3 5 3" xfId="11888" xr:uid="{00000000-0005-0000-0000-0000564A0000}"/>
    <cellStyle name="Normal 2 13 2 2 3 5 3 2" xfId="34531" xr:uid="{00000000-0005-0000-0000-0000574A0000}"/>
    <cellStyle name="Normal 2 13 2 2 3 5 4" xfId="27090" xr:uid="{00000000-0005-0000-0000-0000584A0000}"/>
    <cellStyle name="Normal 2 13 2 2 3 6" xfId="15610" xr:uid="{00000000-0005-0000-0000-0000594A0000}"/>
    <cellStyle name="Normal 2 13 2 2 3 6 2" xfId="38253" xr:uid="{00000000-0005-0000-0000-00005A4A0000}"/>
    <cellStyle name="Normal 2 13 2 2 3 7" xfId="8170" xr:uid="{00000000-0005-0000-0000-00005B4A0000}"/>
    <cellStyle name="Normal 2 13 2 2 3 7 2" xfId="30813" xr:uid="{00000000-0005-0000-0000-00005C4A0000}"/>
    <cellStyle name="Normal 2 13 2 2 3 8" xfId="23372" xr:uid="{00000000-0005-0000-0000-00005D4A0000}"/>
    <cellStyle name="Normal 2 13 2 2 4" xfId="968" xr:uid="{00000000-0005-0000-0000-00005E4A0000}"/>
    <cellStyle name="Normal 2 13 2 2 4 2" xfId="1896" xr:uid="{00000000-0005-0000-0000-00005F4A0000}"/>
    <cellStyle name="Normal 2 13 2 2 4 2 2" xfId="3746" xr:uid="{00000000-0005-0000-0000-0000604A0000}"/>
    <cellStyle name="Normal 2 13 2 2 4 2 2 2" xfId="7467" xr:uid="{00000000-0005-0000-0000-0000614A0000}"/>
    <cellStyle name="Normal 2 13 2 2 4 2 2 2 2" xfId="22351" xr:uid="{00000000-0005-0000-0000-0000624A0000}"/>
    <cellStyle name="Normal 2 13 2 2 4 2 2 2 2 2" xfId="44994" xr:uid="{00000000-0005-0000-0000-0000634A0000}"/>
    <cellStyle name="Normal 2 13 2 2 4 2 2 2 3" xfId="14911" xr:uid="{00000000-0005-0000-0000-0000644A0000}"/>
    <cellStyle name="Normal 2 13 2 2 4 2 2 2 3 2" xfId="37554" xr:uid="{00000000-0005-0000-0000-0000654A0000}"/>
    <cellStyle name="Normal 2 13 2 2 4 2 2 2 4" xfId="30113" xr:uid="{00000000-0005-0000-0000-0000664A0000}"/>
    <cellStyle name="Normal 2 13 2 2 4 2 2 3" xfId="18633" xr:uid="{00000000-0005-0000-0000-0000674A0000}"/>
    <cellStyle name="Normal 2 13 2 2 4 2 2 3 2" xfId="41276" xr:uid="{00000000-0005-0000-0000-0000684A0000}"/>
    <cellStyle name="Normal 2 13 2 2 4 2 2 4" xfId="11193" xr:uid="{00000000-0005-0000-0000-0000694A0000}"/>
    <cellStyle name="Normal 2 13 2 2 4 2 2 4 2" xfId="33836" xr:uid="{00000000-0005-0000-0000-00006A4A0000}"/>
    <cellStyle name="Normal 2 13 2 2 4 2 2 5" xfId="26395" xr:uid="{00000000-0005-0000-0000-00006B4A0000}"/>
    <cellStyle name="Normal 2 13 2 2 4 2 3" xfId="5620" xr:uid="{00000000-0005-0000-0000-00006C4A0000}"/>
    <cellStyle name="Normal 2 13 2 2 4 2 3 2" xfId="20504" xr:uid="{00000000-0005-0000-0000-00006D4A0000}"/>
    <cellStyle name="Normal 2 13 2 2 4 2 3 2 2" xfId="43147" xr:uid="{00000000-0005-0000-0000-00006E4A0000}"/>
    <cellStyle name="Normal 2 13 2 2 4 2 3 3" xfId="13064" xr:uid="{00000000-0005-0000-0000-00006F4A0000}"/>
    <cellStyle name="Normal 2 13 2 2 4 2 3 3 2" xfId="35707" xr:uid="{00000000-0005-0000-0000-0000704A0000}"/>
    <cellStyle name="Normal 2 13 2 2 4 2 3 4" xfId="28266" xr:uid="{00000000-0005-0000-0000-0000714A0000}"/>
    <cellStyle name="Normal 2 13 2 2 4 2 4" xfId="16786" xr:uid="{00000000-0005-0000-0000-0000724A0000}"/>
    <cellStyle name="Normal 2 13 2 2 4 2 4 2" xfId="39429" xr:uid="{00000000-0005-0000-0000-0000734A0000}"/>
    <cellStyle name="Normal 2 13 2 2 4 2 5" xfId="9346" xr:uid="{00000000-0005-0000-0000-0000744A0000}"/>
    <cellStyle name="Normal 2 13 2 2 4 2 5 2" xfId="31989" xr:uid="{00000000-0005-0000-0000-0000754A0000}"/>
    <cellStyle name="Normal 2 13 2 2 4 2 6" xfId="24548" xr:uid="{00000000-0005-0000-0000-0000764A0000}"/>
    <cellStyle name="Normal 2 13 2 2 4 3" xfId="2821" xr:uid="{00000000-0005-0000-0000-0000774A0000}"/>
    <cellStyle name="Normal 2 13 2 2 4 3 2" xfId="6542" xr:uid="{00000000-0005-0000-0000-0000784A0000}"/>
    <cellStyle name="Normal 2 13 2 2 4 3 2 2" xfId="21426" xr:uid="{00000000-0005-0000-0000-0000794A0000}"/>
    <cellStyle name="Normal 2 13 2 2 4 3 2 2 2" xfId="44069" xr:uid="{00000000-0005-0000-0000-00007A4A0000}"/>
    <cellStyle name="Normal 2 13 2 2 4 3 2 3" xfId="13986" xr:uid="{00000000-0005-0000-0000-00007B4A0000}"/>
    <cellStyle name="Normal 2 13 2 2 4 3 2 3 2" xfId="36629" xr:uid="{00000000-0005-0000-0000-00007C4A0000}"/>
    <cellStyle name="Normal 2 13 2 2 4 3 2 4" xfId="29188" xr:uid="{00000000-0005-0000-0000-00007D4A0000}"/>
    <cellStyle name="Normal 2 13 2 2 4 3 3" xfId="17708" xr:uid="{00000000-0005-0000-0000-00007E4A0000}"/>
    <cellStyle name="Normal 2 13 2 2 4 3 3 2" xfId="40351" xr:uid="{00000000-0005-0000-0000-00007F4A0000}"/>
    <cellStyle name="Normal 2 13 2 2 4 3 4" xfId="10268" xr:uid="{00000000-0005-0000-0000-0000804A0000}"/>
    <cellStyle name="Normal 2 13 2 2 4 3 4 2" xfId="32911" xr:uid="{00000000-0005-0000-0000-0000814A0000}"/>
    <cellStyle name="Normal 2 13 2 2 4 3 5" xfId="25470" xr:uid="{00000000-0005-0000-0000-0000824A0000}"/>
    <cellStyle name="Normal 2 13 2 2 4 4" xfId="4695" xr:uid="{00000000-0005-0000-0000-0000834A0000}"/>
    <cellStyle name="Normal 2 13 2 2 4 4 2" xfId="19579" xr:uid="{00000000-0005-0000-0000-0000844A0000}"/>
    <cellStyle name="Normal 2 13 2 2 4 4 2 2" xfId="42222" xr:uid="{00000000-0005-0000-0000-0000854A0000}"/>
    <cellStyle name="Normal 2 13 2 2 4 4 3" xfId="12139" xr:uid="{00000000-0005-0000-0000-0000864A0000}"/>
    <cellStyle name="Normal 2 13 2 2 4 4 3 2" xfId="34782" xr:uid="{00000000-0005-0000-0000-0000874A0000}"/>
    <cellStyle name="Normal 2 13 2 2 4 4 4" xfId="27341" xr:uid="{00000000-0005-0000-0000-0000884A0000}"/>
    <cellStyle name="Normal 2 13 2 2 4 5" xfId="15861" xr:uid="{00000000-0005-0000-0000-0000894A0000}"/>
    <cellStyle name="Normal 2 13 2 2 4 5 2" xfId="38504" xr:uid="{00000000-0005-0000-0000-00008A4A0000}"/>
    <cellStyle name="Normal 2 13 2 2 4 6" xfId="8421" xr:uid="{00000000-0005-0000-0000-00008B4A0000}"/>
    <cellStyle name="Normal 2 13 2 2 4 6 2" xfId="31064" xr:uid="{00000000-0005-0000-0000-00008C4A0000}"/>
    <cellStyle name="Normal 2 13 2 2 4 7" xfId="23623" xr:uid="{00000000-0005-0000-0000-00008D4A0000}"/>
    <cellStyle name="Normal 2 13 2 2 5" xfId="1434" xr:uid="{00000000-0005-0000-0000-00008E4A0000}"/>
    <cellStyle name="Normal 2 13 2 2 5 2" xfId="3284" xr:uid="{00000000-0005-0000-0000-00008F4A0000}"/>
    <cellStyle name="Normal 2 13 2 2 5 2 2" xfId="7005" xr:uid="{00000000-0005-0000-0000-0000904A0000}"/>
    <cellStyle name="Normal 2 13 2 2 5 2 2 2" xfId="21889" xr:uid="{00000000-0005-0000-0000-0000914A0000}"/>
    <cellStyle name="Normal 2 13 2 2 5 2 2 2 2" xfId="44532" xr:uid="{00000000-0005-0000-0000-0000924A0000}"/>
    <cellStyle name="Normal 2 13 2 2 5 2 2 3" xfId="14449" xr:uid="{00000000-0005-0000-0000-0000934A0000}"/>
    <cellStyle name="Normal 2 13 2 2 5 2 2 3 2" xfId="37092" xr:uid="{00000000-0005-0000-0000-0000944A0000}"/>
    <cellStyle name="Normal 2 13 2 2 5 2 2 4" xfId="29651" xr:uid="{00000000-0005-0000-0000-0000954A0000}"/>
    <cellStyle name="Normal 2 13 2 2 5 2 3" xfId="18171" xr:uid="{00000000-0005-0000-0000-0000964A0000}"/>
    <cellStyle name="Normal 2 13 2 2 5 2 3 2" xfId="40814" xr:uid="{00000000-0005-0000-0000-0000974A0000}"/>
    <cellStyle name="Normal 2 13 2 2 5 2 4" xfId="10731" xr:uid="{00000000-0005-0000-0000-0000984A0000}"/>
    <cellStyle name="Normal 2 13 2 2 5 2 4 2" xfId="33374" xr:uid="{00000000-0005-0000-0000-0000994A0000}"/>
    <cellStyle name="Normal 2 13 2 2 5 2 5" xfId="25933" xr:uid="{00000000-0005-0000-0000-00009A4A0000}"/>
    <cellStyle name="Normal 2 13 2 2 5 3" xfId="5158" xr:uid="{00000000-0005-0000-0000-00009B4A0000}"/>
    <cellStyle name="Normal 2 13 2 2 5 3 2" xfId="20042" xr:uid="{00000000-0005-0000-0000-00009C4A0000}"/>
    <cellStyle name="Normal 2 13 2 2 5 3 2 2" xfId="42685" xr:uid="{00000000-0005-0000-0000-00009D4A0000}"/>
    <cellStyle name="Normal 2 13 2 2 5 3 3" xfId="12602" xr:uid="{00000000-0005-0000-0000-00009E4A0000}"/>
    <cellStyle name="Normal 2 13 2 2 5 3 3 2" xfId="35245" xr:uid="{00000000-0005-0000-0000-00009F4A0000}"/>
    <cellStyle name="Normal 2 13 2 2 5 3 4" xfId="27804" xr:uid="{00000000-0005-0000-0000-0000A04A0000}"/>
    <cellStyle name="Normal 2 13 2 2 5 4" xfId="16324" xr:uid="{00000000-0005-0000-0000-0000A14A0000}"/>
    <cellStyle name="Normal 2 13 2 2 5 4 2" xfId="38967" xr:uid="{00000000-0005-0000-0000-0000A24A0000}"/>
    <cellStyle name="Normal 2 13 2 2 5 5" xfId="8884" xr:uid="{00000000-0005-0000-0000-0000A34A0000}"/>
    <cellStyle name="Normal 2 13 2 2 5 5 2" xfId="31527" xr:uid="{00000000-0005-0000-0000-0000A44A0000}"/>
    <cellStyle name="Normal 2 13 2 2 5 6" xfId="24086" xr:uid="{00000000-0005-0000-0000-0000A54A0000}"/>
    <cellStyle name="Normal 2 13 2 2 6" xfId="2359" xr:uid="{00000000-0005-0000-0000-0000A64A0000}"/>
    <cellStyle name="Normal 2 13 2 2 6 2" xfId="6080" xr:uid="{00000000-0005-0000-0000-0000A74A0000}"/>
    <cellStyle name="Normal 2 13 2 2 6 2 2" xfId="20964" xr:uid="{00000000-0005-0000-0000-0000A84A0000}"/>
    <cellStyle name="Normal 2 13 2 2 6 2 2 2" xfId="43607" xr:uid="{00000000-0005-0000-0000-0000A94A0000}"/>
    <cellStyle name="Normal 2 13 2 2 6 2 3" xfId="13524" xr:uid="{00000000-0005-0000-0000-0000AA4A0000}"/>
    <cellStyle name="Normal 2 13 2 2 6 2 3 2" xfId="36167" xr:uid="{00000000-0005-0000-0000-0000AB4A0000}"/>
    <cellStyle name="Normal 2 13 2 2 6 2 4" xfId="28726" xr:uid="{00000000-0005-0000-0000-0000AC4A0000}"/>
    <cellStyle name="Normal 2 13 2 2 6 3" xfId="17246" xr:uid="{00000000-0005-0000-0000-0000AD4A0000}"/>
    <cellStyle name="Normal 2 13 2 2 6 3 2" xfId="39889" xr:uid="{00000000-0005-0000-0000-0000AE4A0000}"/>
    <cellStyle name="Normal 2 13 2 2 6 4" xfId="9806" xr:uid="{00000000-0005-0000-0000-0000AF4A0000}"/>
    <cellStyle name="Normal 2 13 2 2 6 4 2" xfId="32449" xr:uid="{00000000-0005-0000-0000-0000B04A0000}"/>
    <cellStyle name="Normal 2 13 2 2 6 5" xfId="25008" xr:uid="{00000000-0005-0000-0000-0000B14A0000}"/>
    <cellStyle name="Normal 2 13 2 2 7" xfId="4233" xr:uid="{00000000-0005-0000-0000-0000B24A0000}"/>
    <cellStyle name="Normal 2 13 2 2 7 2" xfId="19117" xr:uid="{00000000-0005-0000-0000-0000B34A0000}"/>
    <cellStyle name="Normal 2 13 2 2 7 2 2" xfId="41760" xr:uid="{00000000-0005-0000-0000-0000B44A0000}"/>
    <cellStyle name="Normal 2 13 2 2 7 3" xfId="11677" xr:uid="{00000000-0005-0000-0000-0000B54A0000}"/>
    <cellStyle name="Normal 2 13 2 2 7 3 2" xfId="34320" xr:uid="{00000000-0005-0000-0000-0000B64A0000}"/>
    <cellStyle name="Normal 2 13 2 2 7 4" xfId="26879" xr:uid="{00000000-0005-0000-0000-0000B74A0000}"/>
    <cellStyle name="Normal 2 13 2 2 8" xfId="15399" xr:uid="{00000000-0005-0000-0000-0000B84A0000}"/>
    <cellStyle name="Normal 2 13 2 2 8 2" xfId="38042" xr:uid="{00000000-0005-0000-0000-0000B94A0000}"/>
    <cellStyle name="Normal 2 13 2 2 9" xfId="7959" xr:uid="{00000000-0005-0000-0000-0000BA4A0000}"/>
    <cellStyle name="Normal 2 13 2 2 9 2" xfId="30602" xr:uid="{00000000-0005-0000-0000-0000BB4A0000}"/>
    <cellStyle name="Normal 2 13 2 3" xfId="555" xr:uid="{00000000-0005-0000-0000-0000BC4A0000}"/>
    <cellStyle name="Normal 2 13 2 3 2" xfId="767" xr:uid="{00000000-0005-0000-0000-0000BD4A0000}"/>
    <cellStyle name="Normal 2 13 2 3 2 2" xfId="1232" xr:uid="{00000000-0005-0000-0000-0000BE4A0000}"/>
    <cellStyle name="Normal 2 13 2 3 2 2 2" xfId="2160" xr:uid="{00000000-0005-0000-0000-0000BF4A0000}"/>
    <cellStyle name="Normal 2 13 2 3 2 2 2 2" xfId="4010" xr:uid="{00000000-0005-0000-0000-0000C04A0000}"/>
    <cellStyle name="Normal 2 13 2 3 2 2 2 2 2" xfId="7731" xr:uid="{00000000-0005-0000-0000-0000C14A0000}"/>
    <cellStyle name="Normal 2 13 2 3 2 2 2 2 2 2" xfId="22615" xr:uid="{00000000-0005-0000-0000-0000C24A0000}"/>
    <cellStyle name="Normal 2 13 2 3 2 2 2 2 2 2 2" xfId="45258" xr:uid="{00000000-0005-0000-0000-0000C34A0000}"/>
    <cellStyle name="Normal 2 13 2 3 2 2 2 2 2 3" xfId="15175" xr:uid="{00000000-0005-0000-0000-0000C44A0000}"/>
    <cellStyle name="Normal 2 13 2 3 2 2 2 2 2 3 2" xfId="37818" xr:uid="{00000000-0005-0000-0000-0000C54A0000}"/>
    <cellStyle name="Normal 2 13 2 3 2 2 2 2 2 4" xfId="30377" xr:uid="{00000000-0005-0000-0000-0000C64A0000}"/>
    <cellStyle name="Normal 2 13 2 3 2 2 2 2 3" xfId="18897" xr:uid="{00000000-0005-0000-0000-0000C74A0000}"/>
    <cellStyle name="Normal 2 13 2 3 2 2 2 2 3 2" xfId="41540" xr:uid="{00000000-0005-0000-0000-0000C84A0000}"/>
    <cellStyle name="Normal 2 13 2 3 2 2 2 2 4" xfId="11457" xr:uid="{00000000-0005-0000-0000-0000C94A0000}"/>
    <cellStyle name="Normal 2 13 2 3 2 2 2 2 4 2" xfId="34100" xr:uid="{00000000-0005-0000-0000-0000CA4A0000}"/>
    <cellStyle name="Normal 2 13 2 3 2 2 2 2 5" xfId="26659" xr:uid="{00000000-0005-0000-0000-0000CB4A0000}"/>
    <cellStyle name="Normal 2 13 2 3 2 2 2 3" xfId="5884" xr:uid="{00000000-0005-0000-0000-0000CC4A0000}"/>
    <cellStyle name="Normal 2 13 2 3 2 2 2 3 2" xfId="20768" xr:uid="{00000000-0005-0000-0000-0000CD4A0000}"/>
    <cellStyle name="Normal 2 13 2 3 2 2 2 3 2 2" xfId="43411" xr:uid="{00000000-0005-0000-0000-0000CE4A0000}"/>
    <cellStyle name="Normal 2 13 2 3 2 2 2 3 3" xfId="13328" xr:uid="{00000000-0005-0000-0000-0000CF4A0000}"/>
    <cellStyle name="Normal 2 13 2 3 2 2 2 3 3 2" xfId="35971" xr:uid="{00000000-0005-0000-0000-0000D04A0000}"/>
    <cellStyle name="Normal 2 13 2 3 2 2 2 3 4" xfId="28530" xr:uid="{00000000-0005-0000-0000-0000D14A0000}"/>
    <cellStyle name="Normal 2 13 2 3 2 2 2 4" xfId="17050" xr:uid="{00000000-0005-0000-0000-0000D24A0000}"/>
    <cellStyle name="Normal 2 13 2 3 2 2 2 4 2" xfId="39693" xr:uid="{00000000-0005-0000-0000-0000D34A0000}"/>
    <cellStyle name="Normal 2 13 2 3 2 2 2 5" xfId="9610" xr:uid="{00000000-0005-0000-0000-0000D44A0000}"/>
    <cellStyle name="Normal 2 13 2 3 2 2 2 5 2" xfId="32253" xr:uid="{00000000-0005-0000-0000-0000D54A0000}"/>
    <cellStyle name="Normal 2 13 2 3 2 2 2 6" xfId="24812" xr:uid="{00000000-0005-0000-0000-0000D64A0000}"/>
    <cellStyle name="Normal 2 13 2 3 2 2 3" xfId="3085" xr:uid="{00000000-0005-0000-0000-0000D74A0000}"/>
    <cellStyle name="Normal 2 13 2 3 2 2 3 2" xfId="6806" xr:uid="{00000000-0005-0000-0000-0000D84A0000}"/>
    <cellStyle name="Normal 2 13 2 3 2 2 3 2 2" xfId="21690" xr:uid="{00000000-0005-0000-0000-0000D94A0000}"/>
    <cellStyle name="Normal 2 13 2 3 2 2 3 2 2 2" xfId="44333" xr:uid="{00000000-0005-0000-0000-0000DA4A0000}"/>
    <cellStyle name="Normal 2 13 2 3 2 2 3 2 3" xfId="14250" xr:uid="{00000000-0005-0000-0000-0000DB4A0000}"/>
    <cellStyle name="Normal 2 13 2 3 2 2 3 2 3 2" xfId="36893" xr:uid="{00000000-0005-0000-0000-0000DC4A0000}"/>
    <cellStyle name="Normal 2 13 2 3 2 2 3 2 4" xfId="29452" xr:uid="{00000000-0005-0000-0000-0000DD4A0000}"/>
    <cellStyle name="Normal 2 13 2 3 2 2 3 3" xfId="17972" xr:uid="{00000000-0005-0000-0000-0000DE4A0000}"/>
    <cellStyle name="Normal 2 13 2 3 2 2 3 3 2" xfId="40615" xr:uid="{00000000-0005-0000-0000-0000DF4A0000}"/>
    <cellStyle name="Normal 2 13 2 3 2 2 3 4" xfId="10532" xr:uid="{00000000-0005-0000-0000-0000E04A0000}"/>
    <cellStyle name="Normal 2 13 2 3 2 2 3 4 2" xfId="33175" xr:uid="{00000000-0005-0000-0000-0000E14A0000}"/>
    <cellStyle name="Normal 2 13 2 3 2 2 3 5" xfId="25734" xr:uid="{00000000-0005-0000-0000-0000E24A0000}"/>
    <cellStyle name="Normal 2 13 2 3 2 2 4" xfId="4959" xr:uid="{00000000-0005-0000-0000-0000E34A0000}"/>
    <cellStyle name="Normal 2 13 2 3 2 2 4 2" xfId="19843" xr:uid="{00000000-0005-0000-0000-0000E44A0000}"/>
    <cellStyle name="Normal 2 13 2 3 2 2 4 2 2" xfId="42486" xr:uid="{00000000-0005-0000-0000-0000E54A0000}"/>
    <cellStyle name="Normal 2 13 2 3 2 2 4 3" xfId="12403" xr:uid="{00000000-0005-0000-0000-0000E64A0000}"/>
    <cellStyle name="Normal 2 13 2 3 2 2 4 3 2" xfId="35046" xr:uid="{00000000-0005-0000-0000-0000E74A0000}"/>
    <cellStyle name="Normal 2 13 2 3 2 2 4 4" xfId="27605" xr:uid="{00000000-0005-0000-0000-0000E84A0000}"/>
    <cellStyle name="Normal 2 13 2 3 2 2 5" xfId="16125" xr:uid="{00000000-0005-0000-0000-0000E94A0000}"/>
    <cellStyle name="Normal 2 13 2 3 2 2 5 2" xfId="38768" xr:uid="{00000000-0005-0000-0000-0000EA4A0000}"/>
    <cellStyle name="Normal 2 13 2 3 2 2 6" xfId="8685" xr:uid="{00000000-0005-0000-0000-0000EB4A0000}"/>
    <cellStyle name="Normal 2 13 2 3 2 2 6 2" xfId="31328" xr:uid="{00000000-0005-0000-0000-0000EC4A0000}"/>
    <cellStyle name="Normal 2 13 2 3 2 2 7" xfId="23887" xr:uid="{00000000-0005-0000-0000-0000ED4A0000}"/>
    <cellStyle name="Normal 2 13 2 3 2 3" xfId="1698" xr:uid="{00000000-0005-0000-0000-0000EE4A0000}"/>
    <cellStyle name="Normal 2 13 2 3 2 3 2" xfId="3548" xr:uid="{00000000-0005-0000-0000-0000EF4A0000}"/>
    <cellStyle name="Normal 2 13 2 3 2 3 2 2" xfId="7269" xr:uid="{00000000-0005-0000-0000-0000F04A0000}"/>
    <cellStyle name="Normal 2 13 2 3 2 3 2 2 2" xfId="22153" xr:uid="{00000000-0005-0000-0000-0000F14A0000}"/>
    <cellStyle name="Normal 2 13 2 3 2 3 2 2 2 2" xfId="44796" xr:uid="{00000000-0005-0000-0000-0000F24A0000}"/>
    <cellStyle name="Normal 2 13 2 3 2 3 2 2 3" xfId="14713" xr:uid="{00000000-0005-0000-0000-0000F34A0000}"/>
    <cellStyle name="Normal 2 13 2 3 2 3 2 2 3 2" xfId="37356" xr:uid="{00000000-0005-0000-0000-0000F44A0000}"/>
    <cellStyle name="Normal 2 13 2 3 2 3 2 2 4" xfId="29915" xr:uid="{00000000-0005-0000-0000-0000F54A0000}"/>
    <cellStyle name="Normal 2 13 2 3 2 3 2 3" xfId="18435" xr:uid="{00000000-0005-0000-0000-0000F64A0000}"/>
    <cellStyle name="Normal 2 13 2 3 2 3 2 3 2" xfId="41078" xr:uid="{00000000-0005-0000-0000-0000F74A0000}"/>
    <cellStyle name="Normal 2 13 2 3 2 3 2 4" xfId="10995" xr:uid="{00000000-0005-0000-0000-0000F84A0000}"/>
    <cellStyle name="Normal 2 13 2 3 2 3 2 4 2" xfId="33638" xr:uid="{00000000-0005-0000-0000-0000F94A0000}"/>
    <cellStyle name="Normal 2 13 2 3 2 3 2 5" xfId="26197" xr:uid="{00000000-0005-0000-0000-0000FA4A0000}"/>
    <cellStyle name="Normal 2 13 2 3 2 3 3" xfId="5422" xr:uid="{00000000-0005-0000-0000-0000FB4A0000}"/>
    <cellStyle name="Normal 2 13 2 3 2 3 3 2" xfId="20306" xr:uid="{00000000-0005-0000-0000-0000FC4A0000}"/>
    <cellStyle name="Normal 2 13 2 3 2 3 3 2 2" xfId="42949" xr:uid="{00000000-0005-0000-0000-0000FD4A0000}"/>
    <cellStyle name="Normal 2 13 2 3 2 3 3 3" xfId="12866" xr:uid="{00000000-0005-0000-0000-0000FE4A0000}"/>
    <cellStyle name="Normal 2 13 2 3 2 3 3 3 2" xfId="35509" xr:uid="{00000000-0005-0000-0000-0000FF4A0000}"/>
    <cellStyle name="Normal 2 13 2 3 2 3 3 4" xfId="28068" xr:uid="{00000000-0005-0000-0000-0000004B0000}"/>
    <cellStyle name="Normal 2 13 2 3 2 3 4" xfId="16588" xr:uid="{00000000-0005-0000-0000-0000014B0000}"/>
    <cellStyle name="Normal 2 13 2 3 2 3 4 2" xfId="39231" xr:uid="{00000000-0005-0000-0000-0000024B0000}"/>
    <cellStyle name="Normal 2 13 2 3 2 3 5" xfId="9148" xr:uid="{00000000-0005-0000-0000-0000034B0000}"/>
    <cellStyle name="Normal 2 13 2 3 2 3 5 2" xfId="31791" xr:uid="{00000000-0005-0000-0000-0000044B0000}"/>
    <cellStyle name="Normal 2 13 2 3 2 3 6" xfId="24350" xr:uid="{00000000-0005-0000-0000-0000054B0000}"/>
    <cellStyle name="Normal 2 13 2 3 2 4" xfId="2623" xr:uid="{00000000-0005-0000-0000-0000064B0000}"/>
    <cellStyle name="Normal 2 13 2 3 2 4 2" xfId="6344" xr:uid="{00000000-0005-0000-0000-0000074B0000}"/>
    <cellStyle name="Normal 2 13 2 3 2 4 2 2" xfId="21228" xr:uid="{00000000-0005-0000-0000-0000084B0000}"/>
    <cellStyle name="Normal 2 13 2 3 2 4 2 2 2" xfId="43871" xr:uid="{00000000-0005-0000-0000-0000094B0000}"/>
    <cellStyle name="Normal 2 13 2 3 2 4 2 3" xfId="13788" xr:uid="{00000000-0005-0000-0000-00000A4B0000}"/>
    <cellStyle name="Normal 2 13 2 3 2 4 2 3 2" xfId="36431" xr:uid="{00000000-0005-0000-0000-00000B4B0000}"/>
    <cellStyle name="Normal 2 13 2 3 2 4 2 4" xfId="28990" xr:uid="{00000000-0005-0000-0000-00000C4B0000}"/>
    <cellStyle name="Normal 2 13 2 3 2 4 3" xfId="17510" xr:uid="{00000000-0005-0000-0000-00000D4B0000}"/>
    <cellStyle name="Normal 2 13 2 3 2 4 3 2" xfId="40153" xr:uid="{00000000-0005-0000-0000-00000E4B0000}"/>
    <cellStyle name="Normal 2 13 2 3 2 4 4" xfId="10070" xr:uid="{00000000-0005-0000-0000-00000F4B0000}"/>
    <cellStyle name="Normal 2 13 2 3 2 4 4 2" xfId="32713" xr:uid="{00000000-0005-0000-0000-0000104B0000}"/>
    <cellStyle name="Normal 2 13 2 3 2 4 5" xfId="25272" xr:uid="{00000000-0005-0000-0000-0000114B0000}"/>
    <cellStyle name="Normal 2 13 2 3 2 5" xfId="4497" xr:uid="{00000000-0005-0000-0000-0000124B0000}"/>
    <cellStyle name="Normal 2 13 2 3 2 5 2" xfId="19381" xr:uid="{00000000-0005-0000-0000-0000134B0000}"/>
    <cellStyle name="Normal 2 13 2 3 2 5 2 2" xfId="42024" xr:uid="{00000000-0005-0000-0000-0000144B0000}"/>
    <cellStyle name="Normal 2 13 2 3 2 5 3" xfId="11941" xr:uid="{00000000-0005-0000-0000-0000154B0000}"/>
    <cellStyle name="Normal 2 13 2 3 2 5 3 2" xfId="34584" xr:uid="{00000000-0005-0000-0000-0000164B0000}"/>
    <cellStyle name="Normal 2 13 2 3 2 5 4" xfId="27143" xr:uid="{00000000-0005-0000-0000-0000174B0000}"/>
    <cellStyle name="Normal 2 13 2 3 2 6" xfId="15663" xr:uid="{00000000-0005-0000-0000-0000184B0000}"/>
    <cellStyle name="Normal 2 13 2 3 2 6 2" xfId="38306" xr:uid="{00000000-0005-0000-0000-0000194B0000}"/>
    <cellStyle name="Normal 2 13 2 3 2 7" xfId="8223" xr:uid="{00000000-0005-0000-0000-00001A4B0000}"/>
    <cellStyle name="Normal 2 13 2 3 2 7 2" xfId="30866" xr:uid="{00000000-0005-0000-0000-00001B4B0000}"/>
    <cellStyle name="Normal 2 13 2 3 2 8" xfId="23425" xr:uid="{00000000-0005-0000-0000-00001C4B0000}"/>
    <cellStyle name="Normal 2 13 2 3 3" xfId="1021" xr:uid="{00000000-0005-0000-0000-00001D4B0000}"/>
    <cellStyle name="Normal 2 13 2 3 3 2" xfId="1949" xr:uid="{00000000-0005-0000-0000-00001E4B0000}"/>
    <cellStyle name="Normal 2 13 2 3 3 2 2" xfId="3799" xr:uid="{00000000-0005-0000-0000-00001F4B0000}"/>
    <cellStyle name="Normal 2 13 2 3 3 2 2 2" xfId="7520" xr:uid="{00000000-0005-0000-0000-0000204B0000}"/>
    <cellStyle name="Normal 2 13 2 3 3 2 2 2 2" xfId="22404" xr:uid="{00000000-0005-0000-0000-0000214B0000}"/>
    <cellStyle name="Normal 2 13 2 3 3 2 2 2 2 2" xfId="45047" xr:uid="{00000000-0005-0000-0000-0000224B0000}"/>
    <cellStyle name="Normal 2 13 2 3 3 2 2 2 3" xfId="14964" xr:uid="{00000000-0005-0000-0000-0000234B0000}"/>
    <cellStyle name="Normal 2 13 2 3 3 2 2 2 3 2" xfId="37607" xr:uid="{00000000-0005-0000-0000-0000244B0000}"/>
    <cellStyle name="Normal 2 13 2 3 3 2 2 2 4" xfId="30166" xr:uid="{00000000-0005-0000-0000-0000254B0000}"/>
    <cellStyle name="Normal 2 13 2 3 3 2 2 3" xfId="18686" xr:uid="{00000000-0005-0000-0000-0000264B0000}"/>
    <cellStyle name="Normal 2 13 2 3 3 2 2 3 2" xfId="41329" xr:uid="{00000000-0005-0000-0000-0000274B0000}"/>
    <cellStyle name="Normal 2 13 2 3 3 2 2 4" xfId="11246" xr:uid="{00000000-0005-0000-0000-0000284B0000}"/>
    <cellStyle name="Normal 2 13 2 3 3 2 2 4 2" xfId="33889" xr:uid="{00000000-0005-0000-0000-0000294B0000}"/>
    <cellStyle name="Normal 2 13 2 3 3 2 2 5" xfId="26448" xr:uid="{00000000-0005-0000-0000-00002A4B0000}"/>
    <cellStyle name="Normal 2 13 2 3 3 2 3" xfId="5673" xr:uid="{00000000-0005-0000-0000-00002B4B0000}"/>
    <cellStyle name="Normal 2 13 2 3 3 2 3 2" xfId="20557" xr:uid="{00000000-0005-0000-0000-00002C4B0000}"/>
    <cellStyle name="Normal 2 13 2 3 3 2 3 2 2" xfId="43200" xr:uid="{00000000-0005-0000-0000-00002D4B0000}"/>
    <cellStyle name="Normal 2 13 2 3 3 2 3 3" xfId="13117" xr:uid="{00000000-0005-0000-0000-00002E4B0000}"/>
    <cellStyle name="Normal 2 13 2 3 3 2 3 3 2" xfId="35760" xr:uid="{00000000-0005-0000-0000-00002F4B0000}"/>
    <cellStyle name="Normal 2 13 2 3 3 2 3 4" xfId="28319" xr:uid="{00000000-0005-0000-0000-0000304B0000}"/>
    <cellStyle name="Normal 2 13 2 3 3 2 4" xfId="16839" xr:uid="{00000000-0005-0000-0000-0000314B0000}"/>
    <cellStyle name="Normal 2 13 2 3 3 2 4 2" xfId="39482" xr:uid="{00000000-0005-0000-0000-0000324B0000}"/>
    <cellStyle name="Normal 2 13 2 3 3 2 5" xfId="9399" xr:uid="{00000000-0005-0000-0000-0000334B0000}"/>
    <cellStyle name="Normal 2 13 2 3 3 2 5 2" xfId="32042" xr:uid="{00000000-0005-0000-0000-0000344B0000}"/>
    <cellStyle name="Normal 2 13 2 3 3 2 6" xfId="24601" xr:uid="{00000000-0005-0000-0000-0000354B0000}"/>
    <cellStyle name="Normal 2 13 2 3 3 3" xfId="2874" xr:uid="{00000000-0005-0000-0000-0000364B0000}"/>
    <cellStyle name="Normal 2 13 2 3 3 3 2" xfId="6595" xr:uid="{00000000-0005-0000-0000-0000374B0000}"/>
    <cellStyle name="Normal 2 13 2 3 3 3 2 2" xfId="21479" xr:uid="{00000000-0005-0000-0000-0000384B0000}"/>
    <cellStyle name="Normal 2 13 2 3 3 3 2 2 2" xfId="44122" xr:uid="{00000000-0005-0000-0000-0000394B0000}"/>
    <cellStyle name="Normal 2 13 2 3 3 3 2 3" xfId="14039" xr:uid="{00000000-0005-0000-0000-00003A4B0000}"/>
    <cellStyle name="Normal 2 13 2 3 3 3 2 3 2" xfId="36682" xr:uid="{00000000-0005-0000-0000-00003B4B0000}"/>
    <cellStyle name="Normal 2 13 2 3 3 3 2 4" xfId="29241" xr:uid="{00000000-0005-0000-0000-00003C4B0000}"/>
    <cellStyle name="Normal 2 13 2 3 3 3 3" xfId="17761" xr:uid="{00000000-0005-0000-0000-00003D4B0000}"/>
    <cellStyle name="Normal 2 13 2 3 3 3 3 2" xfId="40404" xr:uid="{00000000-0005-0000-0000-00003E4B0000}"/>
    <cellStyle name="Normal 2 13 2 3 3 3 4" xfId="10321" xr:uid="{00000000-0005-0000-0000-00003F4B0000}"/>
    <cellStyle name="Normal 2 13 2 3 3 3 4 2" xfId="32964" xr:uid="{00000000-0005-0000-0000-0000404B0000}"/>
    <cellStyle name="Normal 2 13 2 3 3 3 5" xfId="25523" xr:uid="{00000000-0005-0000-0000-0000414B0000}"/>
    <cellStyle name="Normal 2 13 2 3 3 4" xfId="4748" xr:uid="{00000000-0005-0000-0000-0000424B0000}"/>
    <cellStyle name="Normal 2 13 2 3 3 4 2" xfId="19632" xr:uid="{00000000-0005-0000-0000-0000434B0000}"/>
    <cellStyle name="Normal 2 13 2 3 3 4 2 2" xfId="42275" xr:uid="{00000000-0005-0000-0000-0000444B0000}"/>
    <cellStyle name="Normal 2 13 2 3 3 4 3" xfId="12192" xr:uid="{00000000-0005-0000-0000-0000454B0000}"/>
    <cellStyle name="Normal 2 13 2 3 3 4 3 2" xfId="34835" xr:uid="{00000000-0005-0000-0000-0000464B0000}"/>
    <cellStyle name="Normal 2 13 2 3 3 4 4" xfId="27394" xr:uid="{00000000-0005-0000-0000-0000474B0000}"/>
    <cellStyle name="Normal 2 13 2 3 3 5" xfId="15914" xr:uid="{00000000-0005-0000-0000-0000484B0000}"/>
    <cellStyle name="Normal 2 13 2 3 3 5 2" xfId="38557" xr:uid="{00000000-0005-0000-0000-0000494B0000}"/>
    <cellStyle name="Normal 2 13 2 3 3 6" xfId="8474" xr:uid="{00000000-0005-0000-0000-00004A4B0000}"/>
    <cellStyle name="Normal 2 13 2 3 3 6 2" xfId="31117" xr:uid="{00000000-0005-0000-0000-00004B4B0000}"/>
    <cellStyle name="Normal 2 13 2 3 3 7" xfId="23676" xr:uid="{00000000-0005-0000-0000-00004C4B0000}"/>
    <cellStyle name="Normal 2 13 2 3 4" xfId="1487" xr:uid="{00000000-0005-0000-0000-00004D4B0000}"/>
    <cellStyle name="Normal 2 13 2 3 4 2" xfId="3337" xr:uid="{00000000-0005-0000-0000-00004E4B0000}"/>
    <cellStyle name="Normal 2 13 2 3 4 2 2" xfId="7058" xr:uid="{00000000-0005-0000-0000-00004F4B0000}"/>
    <cellStyle name="Normal 2 13 2 3 4 2 2 2" xfId="21942" xr:uid="{00000000-0005-0000-0000-0000504B0000}"/>
    <cellStyle name="Normal 2 13 2 3 4 2 2 2 2" xfId="44585" xr:uid="{00000000-0005-0000-0000-0000514B0000}"/>
    <cellStyle name="Normal 2 13 2 3 4 2 2 3" xfId="14502" xr:uid="{00000000-0005-0000-0000-0000524B0000}"/>
    <cellStyle name="Normal 2 13 2 3 4 2 2 3 2" xfId="37145" xr:uid="{00000000-0005-0000-0000-0000534B0000}"/>
    <cellStyle name="Normal 2 13 2 3 4 2 2 4" xfId="29704" xr:uid="{00000000-0005-0000-0000-0000544B0000}"/>
    <cellStyle name="Normal 2 13 2 3 4 2 3" xfId="18224" xr:uid="{00000000-0005-0000-0000-0000554B0000}"/>
    <cellStyle name="Normal 2 13 2 3 4 2 3 2" xfId="40867" xr:uid="{00000000-0005-0000-0000-0000564B0000}"/>
    <cellStyle name="Normal 2 13 2 3 4 2 4" xfId="10784" xr:uid="{00000000-0005-0000-0000-0000574B0000}"/>
    <cellStyle name="Normal 2 13 2 3 4 2 4 2" xfId="33427" xr:uid="{00000000-0005-0000-0000-0000584B0000}"/>
    <cellStyle name="Normal 2 13 2 3 4 2 5" xfId="25986" xr:uid="{00000000-0005-0000-0000-0000594B0000}"/>
    <cellStyle name="Normal 2 13 2 3 4 3" xfId="5211" xr:uid="{00000000-0005-0000-0000-00005A4B0000}"/>
    <cellStyle name="Normal 2 13 2 3 4 3 2" xfId="20095" xr:uid="{00000000-0005-0000-0000-00005B4B0000}"/>
    <cellStyle name="Normal 2 13 2 3 4 3 2 2" xfId="42738" xr:uid="{00000000-0005-0000-0000-00005C4B0000}"/>
    <cellStyle name="Normal 2 13 2 3 4 3 3" xfId="12655" xr:uid="{00000000-0005-0000-0000-00005D4B0000}"/>
    <cellStyle name="Normal 2 13 2 3 4 3 3 2" xfId="35298" xr:uid="{00000000-0005-0000-0000-00005E4B0000}"/>
    <cellStyle name="Normal 2 13 2 3 4 3 4" xfId="27857" xr:uid="{00000000-0005-0000-0000-00005F4B0000}"/>
    <cellStyle name="Normal 2 13 2 3 4 4" xfId="16377" xr:uid="{00000000-0005-0000-0000-0000604B0000}"/>
    <cellStyle name="Normal 2 13 2 3 4 4 2" xfId="39020" xr:uid="{00000000-0005-0000-0000-0000614B0000}"/>
    <cellStyle name="Normal 2 13 2 3 4 5" xfId="8937" xr:uid="{00000000-0005-0000-0000-0000624B0000}"/>
    <cellStyle name="Normal 2 13 2 3 4 5 2" xfId="31580" xr:uid="{00000000-0005-0000-0000-0000634B0000}"/>
    <cellStyle name="Normal 2 13 2 3 4 6" xfId="24139" xr:uid="{00000000-0005-0000-0000-0000644B0000}"/>
    <cellStyle name="Normal 2 13 2 3 5" xfId="2412" xr:uid="{00000000-0005-0000-0000-0000654B0000}"/>
    <cellStyle name="Normal 2 13 2 3 5 2" xfId="6133" xr:uid="{00000000-0005-0000-0000-0000664B0000}"/>
    <cellStyle name="Normal 2 13 2 3 5 2 2" xfId="21017" xr:uid="{00000000-0005-0000-0000-0000674B0000}"/>
    <cellStyle name="Normal 2 13 2 3 5 2 2 2" xfId="43660" xr:uid="{00000000-0005-0000-0000-0000684B0000}"/>
    <cellStyle name="Normal 2 13 2 3 5 2 3" xfId="13577" xr:uid="{00000000-0005-0000-0000-0000694B0000}"/>
    <cellStyle name="Normal 2 13 2 3 5 2 3 2" xfId="36220" xr:uid="{00000000-0005-0000-0000-00006A4B0000}"/>
    <cellStyle name="Normal 2 13 2 3 5 2 4" xfId="28779" xr:uid="{00000000-0005-0000-0000-00006B4B0000}"/>
    <cellStyle name="Normal 2 13 2 3 5 3" xfId="17299" xr:uid="{00000000-0005-0000-0000-00006C4B0000}"/>
    <cellStyle name="Normal 2 13 2 3 5 3 2" xfId="39942" xr:uid="{00000000-0005-0000-0000-00006D4B0000}"/>
    <cellStyle name="Normal 2 13 2 3 5 4" xfId="9859" xr:uid="{00000000-0005-0000-0000-00006E4B0000}"/>
    <cellStyle name="Normal 2 13 2 3 5 4 2" xfId="32502" xr:uid="{00000000-0005-0000-0000-00006F4B0000}"/>
    <cellStyle name="Normal 2 13 2 3 5 5" xfId="25061" xr:uid="{00000000-0005-0000-0000-0000704B0000}"/>
    <cellStyle name="Normal 2 13 2 3 6" xfId="4286" xr:uid="{00000000-0005-0000-0000-0000714B0000}"/>
    <cellStyle name="Normal 2 13 2 3 6 2" xfId="19170" xr:uid="{00000000-0005-0000-0000-0000724B0000}"/>
    <cellStyle name="Normal 2 13 2 3 6 2 2" xfId="41813" xr:uid="{00000000-0005-0000-0000-0000734B0000}"/>
    <cellStyle name="Normal 2 13 2 3 6 3" xfId="11730" xr:uid="{00000000-0005-0000-0000-0000744B0000}"/>
    <cellStyle name="Normal 2 13 2 3 6 3 2" xfId="34373" xr:uid="{00000000-0005-0000-0000-0000754B0000}"/>
    <cellStyle name="Normal 2 13 2 3 6 4" xfId="26932" xr:uid="{00000000-0005-0000-0000-0000764B0000}"/>
    <cellStyle name="Normal 2 13 2 3 7" xfId="15452" xr:uid="{00000000-0005-0000-0000-0000774B0000}"/>
    <cellStyle name="Normal 2 13 2 3 7 2" xfId="38095" xr:uid="{00000000-0005-0000-0000-0000784B0000}"/>
    <cellStyle name="Normal 2 13 2 3 8" xfId="8012" xr:uid="{00000000-0005-0000-0000-0000794B0000}"/>
    <cellStyle name="Normal 2 13 2 3 8 2" xfId="30655" xr:uid="{00000000-0005-0000-0000-00007A4B0000}"/>
    <cellStyle name="Normal 2 13 2 3 9" xfId="23215" xr:uid="{00000000-0005-0000-0000-00007B4B0000}"/>
    <cellStyle name="Normal 2 13 2 4" xfId="662" xr:uid="{00000000-0005-0000-0000-00007C4B0000}"/>
    <cellStyle name="Normal 2 13 2 4 2" xfId="1127" xr:uid="{00000000-0005-0000-0000-00007D4B0000}"/>
    <cellStyle name="Normal 2 13 2 4 2 2" xfId="2055" xr:uid="{00000000-0005-0000-0000-00007E4B0000}"/>
    <cellStyle name="Normal 2 13 2 4 2 2 2" xfId="3905" xr:uid="{00000000-0005-0000-0000-00007F4B0000}"/>
    <cellStyle name="Normal 2 13 2 4 2 2 2 2" xfId="7626" xr:uid="{00000000-0005-0000-0000-0000804B0000}"/>
    <cellStyle name="Normal 2 13 2 4 2 2 2 2 2" xfId="22510" xr:uid="{00000000-0005-0000-0000-0000814B0000}"/>
    <cellStyle name="Normal 2 13 2 4 2 2 2 2 2 2" xfId="45153" xr:uid="{00000000-0005-0000-0000-0000824B0000}"/>
    <cellStyle name="Normal 2 13 2 4 2 2 2 2 3" xfId="15070" xr:uid="{00000000-0005-0000-0000-0000834B0000}"/>
    <cellStyle name="Normal 2 13 2 4 2 2 2 2 3 2" xfId="37713" xr:uid="{00000000-0005-0000-0000-0000844B0000}"/>
    <cellStyle name="Normal 2 13 2 4 2 2 2 2 4" xfId="30272" xr:uid="{00000000-0005-0000-0000-0000854B0000}"/>
    <cellStyle name="Normal 2 13 2 4 2 2 2 3" xfId="18792" xr:uid="{00000000-0005-0000-0000-0000864B0000}"/>
    <cellStyle name="Normal 2 13 2 4 2 2 2 3 2" xfId="41435" xr:uid="{00000000-0005-0000-0000-0000874B0000}"/>
    <cellStyle name="Normal 2 13 2 4 2 2 2 4" xfId="11352" xr:uid="{00000000-0005-0000-0000-0000884B0000}"/>
    <cellStyle name="Normal 2 13 2 4 2 2 2 4 2" xfId="33995" xr:uid="{00000000-0005-0000-0000-0000894B0000}"/>
    <cellStyle name="Normal 2 13 2 4 2 2 2 5" xfId="26554" xr:uid="{00000000-0005-0000-0000-00008A4B0000}"/>
    <cellStyle name="Normal 2 13 2 4 2 2 3" xfId="5779" xr:uid="{00000000-0005-0000-0000-00008B4B0000}"/>
    <cellStyle name="Normal 2 13 2 4 2 2 3 2" xfId="20663" xr:uid="{00000000-0005-0000-0000-00008C4B0000}"/>
    <cellStyle name="Normal 2 13 2 4 2 2 3 2 2" xfId="43306" xr:uid="{00000000-0005-0000-0000-00008D4B0000}"/>
    <cellStyle name="Normal 2 13 2 4 2 2 3 3" xfId="13223" xr:uid="{00000000-0005-0000-0000-00008E4B0000}"/>
    <cellStyle name="Normal 2 13 2 4 2 2 3 3 2" xfId="35866" xr:uid="{00000000-0005-0000-0000-00008F4B0000}"/>
    <cellStyle name="Normal 2 13 2 4 2 2 3 4" xfId="28425" xr:uid="{00000000-0005-0000-0000-0000904B0000}"/>
    <cellStyle name="Normal 2 13 2 4 2 2 4" xfId="16945" xr:uid="{00000000-0005-0000-0000-0000914B0000}"/>
    <cellStyle name="Normal 2 13 2 4 2 2 4 2" xfId="39588" xr:uid="{00000000-0005-0000-0000-0000924B0000}"/>
    <cellStyle name="Normal 2 13 2 4 2 2 5" xfId="9505" xr:uid="{00000000-0005-0000-0000-0000934B0000}"/>
    <cellStyle name="Normal 2 13 2 4 2 2 5 2" xfId="32148" xr:uid="{00000000-0005-0000-0000-0000944B0000}"/>
    <cellStyle name="Normal 2 13 2 4 2 2 6" xfId="24707" xr:uid="{00000000-0005-0000-0000-0000954B0000}"/>
    <cellStyle name="Normal 2 13 2 4 2 3" xfId="2980" xr:uid="{00000000-0005-0000-0000-0000964B0000}"/>
    <cellStyle name="Normal 2 13 2 4 2 3 2" xfId="6701" xr:uid="{00000000-0005-0000-0000-0000974B0000}"/>
    <cellStyle name="Normal 2 13 2 4 2 3 2 2" xfId="21585" xr:uid="{00000000-0005-0000-0000-0000984B0000}"/>
    <cellStyle name="Normal 2 13 2 4 2 3 2 2 2" xfId="44228" xr:uid="{00000000-0005-0000-0000-0000994B0000}"/>
    <cellStyle name="Normal 2 13 2 4 2 3 2 3" xfId="14145" xr:uid="{00000000-0005-0000-0000-00009A4B0000}"/>
    <cellStyle name="Normal 2 13 2 4 2 3 2 3 2" xfId="36788" xr:uid="{00000000-0005-0000-0000-00009B4B0000}"/>
    <cellStyle name="Normal 2 13 2 4 2 3 2 4" xfId="29347" xr:uid="{00000000-0005-0000-0000-00009C4B0000}"/>
    <cellStyle name="Normal 2 13 2 4 2 3 3" xfId="17867" xr:uid="{00000000-0005-0000-0000-00009D4B0000}"/>
    <cellStyle name="Normal 2 13 2 4 2 3 3 2" xfId="40510" xr:uid="{00000000-0005-0000-0000-00009E4B0000}"/>
    <cellStyle name="Normal 2 13 2 4 2 3 4" xfId="10427" xr:uid="{00000000-0005-0000-0000-00009F4B0000}"/>
    <cellStyle name="Normal 2 13 2 4 2 3 4 2" xfId="33070" xr:uid="{00000000-0005-0000-0000-0000A04B0000}"/>
    <cellStyle name="Normal 2 13 2 4 2 3 5" xfId="25629" xr:uid="{00000000-0005-0000-0000-0000A14B0000}"/>
    <cellStyle name="Normal 2 13 2 4 2 4" xfId="4854" xr:uid="{00000000-0005-0000-0000-0000A24B0000}"/>
    <cellStyle name="Normal 2 13 2 4 2 4 2" xfId="19738" xr:uid="{00000000-0005-0000-0000-0000A34B0000}"/>
    <cellStyle name="Normal 2 13 2 4 2 4 2 2" xfId="42381" xr:uid="{00000000-0005-0000-0000-0000A44B0000}"/>
    <cellStyle name="Normal 2 13 2 4 2 4 3" xfId="12298" xr:uid="{00000000-0005-0000-0000-0000A54B0000}"/>
    <cellStyle name="Normal 2 13 2 4 2 4 3 2" xfId="34941" xr:uid="{00000000-0005-0000-0000-0000A64B0000}"/>
    <cellStyle name="Normal 2 13 2 4 2 4 4" xfId="27500" xr:uid="{00000000-0005-0000-0000-0000A74B0000}"/>
    <cellStyle name="Normal 2 13 2 4 2 5" xfId="16020" xr:uid="{00000000-0005-0000-0000-0000A84B0000}"/>
    <cellStyle name="Normal 2 13 2 4 2 5 2" xfId="38663" xr:uid="{00000000-0005-0000-0000-0000A94B0000}"/>
    <cellStyle name="Normal 2 13 2 4 2 6" xfId="8580" xr:uid="{00000000-0005-0000-0000-0000AA4B0000}"/>
    <cellStyle name="Normal 2 13 2 4 2 6 2" xfId="31223" xr:uid="{00000000-0005-0000-0000-0000AB4B0000}"/>
    <cellStyle name="Normal 2 13 2 4 2 7" xfId="23782" xr:uid="{00000000-0005-0000-0000-0000AC4B0000}"/>
    <cellStyle name="Normal 2 13 2 4 3" xfId="1593" xr:uid="{00000000-0005-0000-0000-0000AD4B0000}"/>
    <cellStyle name="Normal 2 13 2 4 3 2" xfId="3443" xr:uid="{00000000-0005-0000-0000-0000AE4B0000}"/>
    <cellStyle name="Normal 2 13 2 4 3 2 2" xfId="7164" xr:uid="{00000000-0005-0000-0000-0000AF4B0000}"/>
    <cellStyle name="Normal 2 13 2 4 3 2 2 2" xfId="22048" xr:uid="{00000000-0005-0000-0000-0000B04B0000}"/>
    <cellStyle name="Normal 2 13 2 4 3 2 2 2 2" xfId="44691" xr:uid="{00000000-0005-0000-0000-0000B14B0000}"/>
    <cellStyle name="Normal 2 13 2 4 3 2 2 3" xfId="14608" xr:uid="{00000000-0005-0000-0000-0000B24B0000}"/>
    <cellStyle name="Normal 2 13 2 4 3 2 2 3 2" xfId="37251" xr:uid="{00000000-0005-0000-0000-0000B34B0000}"/>
    <cellStyle name="Normal 2 13 2 4 3 2 2 4" xfId="29810" xr:uid="{00000000-0005-0000-0000-0000B44B0000}"/>
    <cellStyle name="Normal 2 13 2 4 3 2 3" xfId="18330" xr:uid="{00000000-0005-0000-0000-0000B54B0000}"/>
    <cellStyle name="Normal 2 13 2 4 3 2 3 2" xfId="40973" xr:uid="{00000000-0005-0000-0000-0000B64B0000}"/>
    <cellStyle name="Normal 2 13 2 4 3 2 4" xfId="10890" xr:uid="{00000000-0005-0000-0000-0000B74B0000}"/>
    <cellStyle name="Normal 2 13 2 4 3 2 4 2" xfId="33533" xr:uid="{00000000-0005-0000-0000-0000B84B0000}"/>
    <cellStyle name="Normal 2 13 2 4 3 2 5" xfId="26092" xr:uid="{00000000-0005-0000-0000-0000B94B0000}"/>
    <cellStyle name="Normal 2 13 2 4 3 3" xfId="5317" xr:uid="{00000000-0005-0000-0000-0000BA4B0000}"/>
    <cellStyle name="Normal 2 13 2 4 3 3 2" xfId="20201" xr:uid="{00000000-0005-0000-0000-0000BB4B0000}"/>
    <cellStyle name="Normal 2 13 2 4 3 3 2 2" xfId="42844" xr:uid="{00000000-0005-0000-0000-0000BC4B0000}"/>
    <cellStyle name="Normal 2 13 2 4 3 3 3" xfId="12761" xr:uid="{00000000-0005-0000-0000-0000BD4B0000}"/>
    <cellStyle name="Normal 2 13 2 4 3 3 3 2" xfId="35404" xr:uid="{00000000-0005-0000-0000-0000BE4B0000}"/>
    <cellStyle name="Normal 2 13 2 4 3 3 4" xfId="27963" xr:uid="{00000000-0005-0000-0000-0000BF4B0000}"/>
    <cellStyle name="Normal 2 13 2 4 3 4" xfId="16483" xr:uid="{00000000-0005-0000-0000-0000C04B0000}"/>
    <cellStyle name="Normal 2 13 2 4 3 4 2" xfId="39126" xr:uid="{00000000-0005-0000-0000-0000C14B0000}"/>
    <cellStyle name="Normal 2 13 2 4 3 5" xfId="9043" xr:uid="{00000000-0005-0000-0000-0000C24B0000}"/>
    <cellStyle name="Normal 2 13 2 4 3 5 2" xfId="31686" xr:uid="{00000000-0005-0000-0000-0000C34B0000}"/>
    <cellStyle name="Normal 2 13 2 4 3 6" xfId="24245" xr:uid="{00000000-0005-0000-0000-0000C44B0000}"/>
    <cellStyle name="Normal 2 13 2 4 4" xfId="2518" xr:uid="{00000000-0005-0000-0000-0000C54B0000}"/>
    <cellStyle name="Normal 2 13 2 4 4 2" xfId="6239" xr:uid="{00000000-0005-0000-0000-0000C64B0000}"/>
    <cellStyle name="Normal 2 13 2 4 4 2 2" xfId="21123" xr:uid="{00000000-0005-0000-0000-0000C74B0000}"/>
    <cellStyle name="Normal 2 13 2 4 4 2 2 2" xfId="43766" xr:uid="{00000000-0005-0000-0000-0000C84B0000}"/>
    <cellStyle name="Normal 2 13 2 4 4 2 3" xfId="13683" xr:uid="{00000000-0005-0000-0000-0000C94B0000}"/>
    <cellStyle name="Normal 2 13 2 4 4 2 3 2" xfId="36326" xr:uid="{00000000-0005-0000-0000-0000CA4B0000}"/>
    <cellStyle name="Normal 2 13 2 4 4 2 4" xfId="28885" xr:uid="{00000000-0005-0000-0000-0000CB4B0000}"/>
    <cellStyle name="Normal 2 13 2 4 4 3" xfId="17405" xr:uid="{00000000-0005-0000-0000-0000CC4B0000}"/>
    <cellStyle name="Normal 2 13 2 4 4 3 2" xfId="40048" xr:uid="{00000000-0005-0000-0000-0000CD4B0000}"/>
    <cellStyle name="Normal 2 13 2 4 4 4" xfId="9965" xr:uid="{00000000-0005-0000-0000-0000CE4B0000}"/>
    <cellStyle name="Normal 2 13 2 4 4 4 2" xfId="32608" xr:uid="{00000000-0005-0000-0000-0000CF4B0000}"/>
    <cellStyle name="Normal 2 13 2 4 4 5" xfId="25167" xr:uid="{00000000-0005-0000-0000-0000D04B0000}"/>
    <cellStyle name="Normal 2 13 2 4 5" xfId="4392" xr:uid="{00000000-0005-0000-0000-0000D14B0000}"/>
    <cellStyle name="Normal 2 13 2 4 5 2" xfId="19276" xr:uid="{00000000-0005-0000-0000-0000D24B0000}"/>
    <cellStyle name="Normal 2 13 2 4 5 2 2" xfId="41919" xr:uid="{00000000-0005-0000-0000-0000D34B0000}"/>
    <cellStyle name="Normal 2 13 2 4 5 3" xfId="11836" xr:uid="{00000000-0005-0000-0000-0000D44B0000}"/>
    <cellStyle name="Normal 2 13 2 4 5 3 2" xfId="34479" xr:uid="{00000000-0005-0000-0000-0000D54B0000}"/>
    <cellStyle name="Normal 2 13 2 4 5 4" xfId="27038" xr:uid="{00000000-0005-0000-0000-0000D64B0000}"/>
    <cellStyle name="Normal 2 13 2 4 6" xfId="15558" xr:uid="{00000000-0005-0000-0000-0000D74B0000}"/>
    <cellStyle name="Normal 2 13 2 4 6 2" xfId="38201" xr:uid="{00000000-0005-0000-0000-0000D84B0000}"/>
    <cellStyle name="Normal 2 13 2 4 7" xfId="8118" xr:uid="{00000000-0005-0000-0000-0000D94B0000}"/>
    <cellStyle name="Normal 2 13 2 4 7 2" xfId="30761" xr:uid="{00000000-0005-0000-0000-0000DA4B0000}"/>
    <cellStyle name="Normal 2 13 2 4 8" xfId="23320" xr:uid="{00000000-0005-0000-0000-0000DB4B0000}"/>
    <cellStyle name="Normal 2 13 2 5" xfId="916" xr:uid="{00000000-0005-0000-0000-0000DC4B0000}"/>
    <cellStyle name="Normal 2 13 2 5 2" xfId="1844" xr:uid="{00000000-0005-0000-0000-0000DD4B0000}"/>
    <cellStyle name="Normal 2 13 2 5 2 2" xfId="3694" xr:uid="{00000000-0005-0000-0000-0000DE4B0000}"/>
    <cellStyle name="Normal 2 13 2 5 2 2 2" xfId="7415" xr:uid="{00000000-0005-0000-0000-0000DF4B0000}"/>
    <cellStyle name="Normal 2 13 2 5 2 2 2 2" xfId="22299" xr:uid="{00000000-0005-0000-0000-0000E04B0000}"/>
    <cellStyle name="Normal 2 13 2 5 2 2 2 2 2" xfId="44942" xr:uid="{00000000-0005-0000-0000-0000E14B0000}"/>
    <cellStyle name="Normal 2 13 2 5 2 2 2 3" xfId="14859" xr:uid="{00000000-0005-0000-0000-0000E24B0000}"/>
    <cellStyle name="Normal 2 13 2 5 2 2 2 3 2" xfId="37502" xr:uid="{00000000-0005-0000-0000-0000E34B0000}"/>
    <cellStyle name="Normal 2 13 2 5 2 2 2 4" xfId="30061" xr:uid="{00000000-0005-0000-0000-0000E44B0000}"/>
    <cellStyle name="Normal 2 13 2 5 2 2 3" xfId="18581" xr:uid="{00000000-0005-0000-0000-0000E54B0000}"/>
    <cellStyle name="Normal 2 13 2 5 2 2 3 2" xfId="41224" xr:uid="{00000000-0005-0000-0000-0000E64B0000}"/>
    <cellStyle name="Normal 2 13 2 5 2 2 4" xfId="11141" xr:uid="{00000000-0005-0000-0000-0000E74B0000}"/>
    <cellStyle name="Normal 2 13 2 5 2 2 4 2" xfId="33784" xr:uid="{00000000-0005-0000-0000-0000E84B0000}"/>
    <cellStyle name="Normal 2 13 2 5 2 2 5" xfId="26343" xr:uid="{00000000-0005-0000-0000-0000E94B0000}"/>
    <cellStyle name="Normal 2 13 2 5 2 3" xfId="5568" xr:uid="{00000000-0005-0000-0000-0000EA4B0000}"/>
    <cellStyle name="Normal 2 13 2 5 2 3 2" xfId="20452" xr:uid="{00000000-0005-0000-0000-0000EB4B0000}"/>
    <cellStyle name="Normal 2 13 2 5 2 3 2 2" xfId="43095" xr:uid="{00000000-0005-0000-0000-0000EC4B0000}"/>
    <cellStyle name="Normal 2 13 2 5 2 3 3" xfId="13012" xr:uid="{00000000-0005-0000-0000-0000ED4B0000}"/>
    <cellStyle name="Normal 2 13 2 5 2 3 3 2" xfId="35655" xr:uid="{00000000-0005-0000-0000-0000EE4B0000}"/>
    <cellStyle name="Normal 2 13 2 5 2 3 4" xfId="28214" xr:uid="{00000000-0005-0000-0000-0000EF4B0000}"/>
    <cellStyle name="Normal 2 13 2 5 2 4" xfId="16734" xr:uid="{00000000-0005-0000-0000-0000F04B0000}"/>
    <cellStyle name="Normal 2 13 2 5 2 4 2" xfId="39377" xr:uid="{00000000-0005-0000-0000-0000F14B0000}"/>
    <cellStyle name="Normal 2 13 2 5 2 5" xfId="9294" xr:uid="{00000000-0005-0000-0000-0000F24B0000}"/>
    <cellStyle name="Normal 2 13 2 5 2 5 2" xfId="31937" xr:uid="{00000000-0005-0000-0000-0000F34B0000}"/>
    <cellStyle name="Normal 2 13 2 5 2 6" xfId="24496" xr:uid="{00000000-0005-0000-0000-0000F44B0000}"/>
    <cellStyle name="Normal 2 13 2 5 3" xfId="2769" xr:uid="{00000000-0005-0000-0000-0000F54B0000}"/>
    <cellStyle name="Normal 2 13 2 5 3 2" xfId="6490" xr:uid="{00000000-0005-0000-0000-0000F64B0000}"/>
    <cellStyle name="Normal 2 13 2 5 3 2 2" xfId="21374" xr:uid="{00000000-0005-0000-0000-0000F74B0000}"/>
    <cellStyle name="Normal 2 13 2 5 3 2 2 2" xfId="44017" xr:uid="{00000000-0005-0000-0000-0000F84B0000}"/>
    <cellStyle name="Normal 2 13 2 5 3 2 3" xfId="13934" xr:uid="{00000000-0005-0000-0000-0000F94B0000}"/>
    <cellStyle name="Normal 2 13 2 5 3 2 3 2" xfId="36577" xr:uid="{00000000-0005-0000-0000-0000FA4B0000}"/>
    <cellStyle name="Normal 2 13 2 5 3 2 4" xfId="29136" xr:uid="{00000000-0005-0000-0000-0000FB4B0000}"/>
    <cellStyle name="Normal 2 13 2 5 3 3" xfId="17656" xr:uid="{00000000-0005-0000-0000-0000FC4B0000}"/>
    <cellStyle name="Normal 2 13 2 5 3 3 2" xfId="40299" xr:uid="{00000000-0005-0000-0000-0000FD4B0000}"/>
    <cellStyle name="Normal 2 13 2 5 3 4" xfId="10216" xr:uid="{00000000-0005-0000-0000-0000FE4B0000}"/>
    <cellStyle name="Normal 2 13 2 5 3 4 2" xfId="32859" xr:uid="{00000000-0005-0000-0000-0000FF4B0000}"/>
    <cellStyle name="Normal 2 13 2 5 3 5" xfId="25418" xr:uid="{00000000-0005-0000-0000-0000004C0000}"/>
    <cellStyle name="Normal 2 13 2 5 4" xfId="4643" xr:uid="{00000000-0005-0000-0000-0000014C0000}"/>
    <cellStyle name="Normal 2 13 2 5 4 2" xfId="19527" xr:uid="{00000000-0005-0000-0000-0000024C0000}"/>
    <cellStyle name="Normal 2 13 2 5 4 2 2" xfId="42170" xr:uid="{00000000-0005-0000-0000-0000034C0000}"/>
    <cellStyle name="Normal 2 13 2 5 4 3" xfId="12087" xr:uid="{00000000-0005-0000-0000-0000044C0000}"/>
    <cellStyle name="Normal 2 13 2 5 4 3 2" xfId="34730" xr:uid="{00000000-0005-0000-0000-0000054C0000}"/>
    <cellStyle name="Normal 2 13 2 5 4 4" xfId="27289" xr:uid="{00000000-0005-0000-0000-0000064C0000}"/>
    <cellStyle name="Normal 2 13 2 5 5" xfId="15809" xr:uid="{00000000-0005-0000-0000-0000074C0000}"/>
    <cellStyle name="Normal 2 13 2 5 5 2" xfId="38452" xr:uid="{00000000-0005-0000-0000-0000084C0000}"/>
    <cellStyle name="Normal 2 13 2 5 6" xfId="8369" xr:uid="{00000000-0005-0000-0000-0000094C0000}"/>
    <cellStyle name="Normal 2 13 2 5 6 2" xfId="31012" xr:uid="{00000000-0005-0000-0000-00000A4C0000}"/>
    <cellStyle name="Normal 2 13 2 5 7" xfId="23571" xr:uid="{00000000-0005-0000-0000-00000B4C0000}"/>
    <cellStyle name="Normal 2 13 2 6" xfId="1382" xr:uid="{00000000-0005-0000-0000-00000C4C0000}"/>
    <cellStyle name="Normal 2 13 2 6 2" xfId="3232" xr:uid="{00000000-0005-0000-0000-00000D4C0000}"/>
    <cellStyle name="Normal 2 13 2 6 2 2" xfId="6953" xr:uid="{00000000-0005-0000-0000-00000E4C0000}"/>
    <cellStyle name="Normal 2 13 2 6 2 2 2" xfId="21837" xr:uid="{00000000-0005-0000-0000-00000F4C0000}"/>
    <cellStyle name="Normal 2 13 2 6 2 2 2 2" xfId="44480" xr:uid="{00000000-0005-0000-0000-0000104C0000}"/>
    <cellStyle name="Normal 2 13 2 6 2 2 3" xfId="14397" xr:uid="{00000000-0005-0000-0000-0000114C0000}"/>
    <cellStyle name="Normal 2 13 2 6 2 2 3 2" xfId="37040" xr:uid="{00000000-0005-0000-0000-0000124C0000}"/>
    <cellStyle name="Normal 2 13 2 6 2 2 4" xfId="29599" xr:uid="{00000000-0005-0000-0000-0000134C0000}"/>
    <cellStyle name="Normal 2 13 2 6 2 3" xfId="18119" xr:uid="{00000000-0005-0000-0000-0000144C0000}"/>
    <cellStyle name="Normal 2 13 2 6 2 3 2" xfId="40762" xr:uid="{00000000-0005-0000-0000-0000154C0000}"/>
    <cellStyle name="Normal 2 13 2 6 2 4" xfId="10679" xr:uid="{00000000-0005-0000-0000-0000164C0000}"/>
    <cellStyle name="Normal 2 13 2 6 2 4 2" xfId="33322" xr:uid="{00000000-0005-0000-0000-0000174C0000}"/>
    <cellStyle name="Normal 2 13 2 6 2 5" xfId="25881" xr:uid="{00000000-0005-0000-0000-0000184C0000}"/>
    <cellStyle name="Normal 2 13 2 6 3" xfId="5106" xr:uid="{00000000-0005-0000-0000-0000194C0000}"/>
    <cellStyle name="Normal 2 13 2 6 3 2" xfId="19990" xr:uid="{00000000-0005-0000-0000-00001A4C0000}"/>
    <cellStyle name="Normal 2 13 2 6 3 2 2" xfId="42633" xr:uid="{00000000-0005-0000-0000-00001B4C0000}"/>
    <cellStyle name="Normal 2 13 2 6 3 3" xfId="12550" xr:uid="{00000000-0005-0000-0000-00001C4C0000}"/>
    <cellStyle name="Normal 2 13 2 6 3 3 2" xfId="35193" xr:uid="{00000000-0005-0000-0000-00001D4C0000}"/>
    <cellStyle name="Normal 2 13 2 6 3 4" xfId="27752" xr:uid="{00000000-0005-0000-0000-00001E4C0000}"/>
    <cellStyle name="Normal 2 13 2 6 4" xfId="16272" xr:uid="{00000000-0005-0000-0000-00001F4C0000}"/>
    <cellStyle name="Normal 2 13 2 6 4 2" xfId="38915" xr:uid="{00000000-0005-0000-0000-0000204C0000}"/>
    <cellStyle name="Normal 2 13 2 6 5" xfId="8832" xr:uid="{00000000-0005-0000-0000-0000214C0000}"/>
    <cellStyle name="Normal 2 13 2 6 5 2" xfId="31475" xr:uid="{00000000-0005-0000-0000-0000224C0000}"/>
    <cellStyle name="Normal 2 13 2 6 6" xfId="24034" xr:uid="{00000000-0005-0000-0000-0000234C0000}"/>
    <cellStyle name="Normal 2 13 2 7" xfId="2307" xr:uid="{00000000-0005-0000-0000-0000244C0000}"/>
    <cellStyle name="Normal 2 13 2 7 2" xfId="6028" xr:uid="{00000000-0005-0000-0000-0000254C0000}"/>
    <cellStyle name="Normal 2 13 2 7 2 2" xfId="20912" xr:uid="{00000000-0005-0000-0000-0000264C0000}"/>
    <cellStyle name="Normal 2 13 2 7 2 2 2" xfId="43555" xr:uid="{00000000-0005-0000-0000-0000274C0000}"/>
    <cellStyle name="Normal 2 13 2 7 2 3" xfId="13472" xr:uid="{00000000-0005-0000-0000-0000284C0000}"/>
    <cellStyle name="Normal 2 13 2 7 2 3 2" xfId="36115" xr:uid="{00000000-0005-0000-0000-0000294C0000}"/>
    <cellStyle name="Normal 2 13 2 7 2 4" xfId="28674" xr:uid="{00000000-0005-0000-0000-00002A4C0000}"/>
    <cellStyle name="Normal 2 13 2 7 3" xfId="17194" xr:uid="{00000000-0005-0000-0000-00002B4C0000}"/>
    <cellStyle name="Normal 2 13 2 7 3 2" xfId="39837" xr:uid="{00000000-0005-0000-0000-00002C4C0000}"/>
    <cellStyle name="Normal 2 13 2 7 4" xfId="9754" xr:uid="{00000000-0005-0000-0000-00002D4C0000}"/>
    <cellStyle name="Normal 2 13 2 7 4 2" xfId="32397" xr:uid="{00000000-0005-0000-0000-00002E4C0000}"/>
    <cellStyle name="Normal 2 13 2 7 5" xfId="24956" xr:uid="{00000000-0005-0000-0000-00002F4C0000}"/>
    <cellStyle name="Normal 2 13 2 8" xfId="4181" xr:uid="{00000000-0005-0000-0000-0000304C0000}"/>
    <cellStyle name="Normal 2 13 2 8 2" xfId="19065" xr:uid="{00000000-0005-0000-0000-0000314C0000}"/>
    <cellStyle name="Normal 2 13 2 8 2 2" xfId="41708" xr:uid="{00000000-0005-0000-0000-0000324C0000}"/>
    <cellStyle name="Normal 2 13 2 8 3" xfId="11625" xr:uid="{00000000-0005-0000-0000-0000334C0000}"/>
    <cellStyle name="Normal 2 13 2 8 3 2" xfId="34268" xr:uid="{00000000-0005-0000-0000-0000344C0000}"/>
    <cellStyle name="Normal 2 13 2 8 4" xfId="26827" xr:uid="{00000000-0005-0000-0000-0000354C0000}"/>
    <cellStyle name="Normal 2 13 2 9" xfId="15347" xr:uid="{00000000-0005-0000-0000-0000364C0000}"/>
    <cellStyle name="Normal 2 13 2 9 2" xfId="37990" xr:uid="{00000000-0005-0000-0000-0000374C0000}"/>
    <cellStyle name="Normal 2 13 3" xfId="481" xr:uid="{00000000-0005-0000-0000-0000384C0000}"/>
    <cellStyle name="Normal 2 13 3 10" xfId="23142" xr:uid="{00000000-0005-0000-0000-0000394C0000}"/>
    <cellStyle name="Normal 2 13 3 2" xfId="587" xr:uid="{00000000-0005-0000-0000-00003A4C0000}"/>
    <cellStyle name="Normal 2 13 3 2 2" xfId="799" xr:uid="{00000000-0005-0000-0000-00003B4C0000}"/>
    <cellStyle name="Normal 2 13 3 2 2 2" xfId="1264" xr:uid="{00000000-0005-0000-0000-00003C4C0000}"/>
    <cellStyle name="Normal 2 13 3 2 2 2 2" xfId="2192" xr:uid="{00000000-0005-0000-0000-00003D4C0000}"/>
    <cellStyle name="Normal 2 13 3 2 2 2 2 2" xfId="4042" xr:uid="{00000000-0005-0000-0000-00003E4C0000}"/>
    <cellStyle name="Normal 2 13 3 2 2 2 2 2 2" xfId="7763" xr:uid="{00000000-0005-0000-0000-00003F4C0000}"/>
    <cellStyle name="Normal 2 13 3 2 2 2 2 2 2 2" xfId="22647" xr:uid="{00000000-0005-0000-0000-0000404C0000}"/>
    <cellStyle name="Normal 2 13 3 2 2 2 2 2 2 2 2" xfId="45290" xr:uid="{00000000-0005-0000-0000-0000414C0000}"/>
    <cellStyle name="Normal 2 13 3 2 2 2 2 2 2 3" xfId="15207" xr:uid="{00000000-0005-0000-0000-0000424C0000}"/>
    <cellStyle name="Normal 2 13 3 2 2 2 2 2 2 3 2" xfId="37850" xr:uid="{00000000-0005-0000-0000-0000434C0000}"/>
    <cellStyle name="Normal 2 13 3 2 2 2 2 2 2 4" xfId="30409" xr:uid="{00000000-0005-0000-0000-0000444C0000}"/>
    <cellStyle name="Normal 2 13 3 2 2 2 2 2 3" xfId="18929" xr:uid="{00000000-0005-0000-0000-0000454C0000}"/>
    <cellStyle name="Normal 2 13 3 2 2 2 2 2 3 2" xfId="41572" xr:uid="{00000000-0005-0000-0000-0000464C0000}"/>
    <cellStyle name="Normal 2 13 3 2 2 2 2 2 4" xfId="11489" xr:uid="{00000000-0005-0000-0000-0000474C0000}"/>
    <cellStyle name="Normal 2 13 3 2 2 2 2 2 4 2" xfId="34132" xr:uid="{00000000-0005-0000-0000-0000484C0000}"/>
    <cellStyle name="Normal 2 13 3 2 2 2 2 2 5" xfId="26691" xr:uid="{00000000-0005-0000-0000-0000494C0000}"/>
    <cellStyle name="Normal 2 13 3 2 2 2 2 3" xfId="5916" xr:uid="{00000000-0005-0000-0000-00004A4C0000}"/>
    <cellStyle name="Normal 2 13 3 2 2 2 2 3 2" xfId="20800" xr:uid="{00000000-0005-0000-0000-00004B4C0000}"/>
    <cellStyle name="Normal 2 13 3 2 2 2 2 3 2 2" xfId="43443" xr:uid="{00000000-0005-0000-0000-00004C4C0000}"/>
    <cellStyle name="Normal 2 13 3 2 2 2 2 3 3" xfId="13360" xr:uid="{00000000-0005-0000-0000-00004D4C0000}"/>
    <cellStyle name="Normal 2 13 3 2 2 2 2 3 3 2" xfId="36003" xr:uid="{00000000-0005-0000-0000-00004E4C0000}"/>
    <cellStyle name="Normal 2 13 3 2 2 2 2 3 4" xfId="28562" xr:uid="{00000000-0005-0000-0000-00004F4C0000}"/>
    <cellStyle name="Normal 2 13 3 2 2 2 2 4" xfId="17082" xr:uid="{00000000-0005-0000-0000-0000504C0000}"/>
    <cellStyle name="Normal 2 13 3 2 2 2 2 4 2" xfId="39725" xr:uid="{00000000-0005-0000-0000-0000514C0000}"/>
    <cellStyle name="Normal 2 13 3 2 2 2 2 5" xfId="9642" xr:uid="{00000000-0005-0000-0000-0000524C0000}"/>
    <cellStyle name="Normal 2 13 3 2 2 2 2 5 2" xfId="32285" xr:uid="{00000000-0005-0000-0000-0000534C0000}"/>
    <cellStyle name="Normal 2 13 3 2 2 2 2 6" xfId="24844" xr:uid="{00000000-0005-0000-0000-0000544C0000}"/>
    <cellStyle name="Normal 2 13 3 2 2 2 3" xfId="3117" xr:uid="{00000000-0005-0000-0000-0000554C0000}"/>
    <cellStyle name="Normal 2 13 3 2 2 2 3 2" xfId="6838" xr:uid="{00000000-0005-0000-0000-0000564C0000}"/>
    <cellStyle name="Normal 2 13 3 2 2 2 3 2 2" xfId="21722" xr:uid="{00000000-0005-0000-0000-0000574C0000}"/>
    <cellStyle name="Normal 2 13 3 2 2 2 3 2 2 2" xfId="44365" xr:uid="{00000000-0005-0000-0000-0000584C0000}"/>
    <cellStyle name="Normal 2 13 3 2 2 2 3 2 3" xfId="14282" xr:uid="{00000000-0005-0000-0000-0000594C0000}"/>
    <cellStyle name="Normal 2 13 3 2 2 2 3 2 3 2" xfId="36925" xr:uid="{00000000-0005-0000-0000-00005A4C0000}"/>
    <cellStyle name="Normal 2 13 3 2 2 2 3 2 4" xfId="29484" xr:uid="{00000000-0005-0000-0000-00005B4C0000}"/>
    <cellStyle name="Normal 2 13 3 2 2 2 3 3" xfId="18004" xr:uid="{00000000-0005-0000-0000-00005C4C0000}"/>
    <cellStyle name="Normal 2 13 3 2 2 2 3 3 2" xfId="40647" xr:uid="{00000000-0005-0000-0000-00005D4C0000}"/>
    <cellStyle name="Normal 2 13 3 2 2 2 3 4" xfId="10564" xr:uid="{00000000-0005-0000-0000-00005E4C0000}"/>
    <cellStyle name="Normal 2 13 3 2 2 2 3 4 2" xfId="33207" xr:uid="{00000000-0005-0000-0000-00005F4C0000}"/>
    <cellStyle name="Normal 2 13 3 2 2 2 3 5" xfId="25766" xr:uid="{00000000-0005-0000-0000-0000604C0000}"/>
    <cellStyle name="Normal 2 13 3 2 2 2 4" xfId="4991" xr:uid="{00000000-0005-0000-0000-0000614C0000}"/>
    <cellStyle name="Normal 2 13 3 2 2 2 4 2" xfId="19875" xr:uid="{00000000-0005-0000-0000-0000624C0000}"/>
    <cellStyle name="Normal 2 13 3 2 2 2 4 2 2" xfId="42518" xr:uid="{00000000-0005-0000-0000-0000634C0000}"/>
    <cellStyle name="Normal 2 13 3 2 2 2 4 3" xfId="12435" xr:uid="{00000000-0005-0000-0000-0000644C0000}"/>
    <cellStyle name="Normal 2 13 3 2 2 2 4 3 2" xfId="35078" xr:uid="{00000000-0005-0000-0000-0000654C0000}"/>
    <cellStyle name="Normal 2 13 3 2 2 2 4 4" xfId="27637" xr:uid="{00000000-0005-0000-0000-0000664C0000}"/>
    <cellStyle name="Normal 2 13 3 2 2 2 5" xfId="16157" xr:uid="{00000000-0005-0000-0000-0000674C0000}"/>
    <cellStyle name="Normal 2 13 3 2 2 2 5 2" xfId="38800" xr:uid="{00000000-0005-0000-0000-0000684C0000}"/>
    <cellStyle name="Normal 2 13 3 2 2 2 6" xfId="8717" xr:uid="{00000000-0005-0000-0000-0000694C0000}"/>
    <cellStyle name="Normal 2 13 3 2 2 2 6 2" xfId="31360" xr:uid="{00000000-0005-0000-0000-00006A4C0000}"/>
    <cellStyle name="Normal 2 13 3 2 2 2 7" xfId="23919" xr:uid="{00000000-0005-0000-0000-00006B4C0000}"/>
    <cellStyle name="Normal 2 13 3 2 2 3" xfId="1730" xr:uid="{00000000-0005-0000-0000-00006C4C0000}"/>
    <cellStyle name="Normal 2 13 3 2 2 3 2" xfId="3580" xr:uid="{00000000-0005-0000-0000-00006D4C0000}"/>
    <cellStyle name="Normal 2 13 3 2 2 3 2 2" xfId="7301" xr:uid="{00000000-0005-0000-0000-00006E4C0000}"/>
    <cellStyle name="Normal 2 13 3 2 2 3 2 2 2" xfId="22185" xr:uid="{00000000-0005-0000-0000-00006F4C0000}"/>
    <cellStyle name="Normal 2 13 3 2 2 3 2 2 2 2" xfId="44828" xr:uid="{00000000-0005-0000-0000-0000704C0000}"/>
    <cellStyle name="Normal 2 13 3 2 2 3 2 2 3" xfId="14745" xr:uid="{00000000-0005-0000-0000-0000714C0000}"/>
    <cellStyle name="Normal 2 13 3 2 2 3 2 2 3 2" xfId="37388" xr:uid="{00000000-0005-0000-0000-0000724C0000}"/>
    <cellStyle name="Normal 2 13 3 2 2 3 2 2 4" xfId="29947" xr:uid="{00000000-0005-0000-0000-0000734C0000}"/>
    <cellStyle name="Normal 2 13 3 2 2 3 2 3" xfId="18467" xr:uid="{00000000-0005-0000-0000-0000744C0000}"/>
    <cellStyle name="Normal 2 13 3 2 2 3 2 3 2" xfId="41110" xr:uid="{00000000-0005-0000-0000-0000754C0000}"/>
    <cellStyle name="Normal 2 13 3 2 2 3 2 4" xfId="11027" xr:uid="{00000000-0005-0000-0000-0000764C0000}"/>
    <cellStyle name="Normal 2 13 3 2 2 3 2 4 2" xfId="33670" xr:uid="{00000000-0005-0000-0000-0000774C0000}"/>
    <cellStyle name="Normal 2 13 3 2 2 3 2 5" xfId="26229" xr:uid="{00000000-0005-0000-0000-0000784C0000}"/>
    <cellStyle name="Normal 2 13 3 2 2 3 3" xfId="5454" xr:uid="{00000000-0005-0000-0000-0000794C0000}"/>
    <cellStyle name="Normal 2 13 3 2 2 3 3 2" xfId="20338" xr:uid="{00000000-0005-0000-0000-00007A4C0000}"/>
    <cellStyle name="Normal 2 13 3 2 2 3 3 2 2" xfId="42981" xr:uid="{00000000-0005-0000-0000-00007B4C0000}"/>
    <cellStyle name="Normal 2 13 3 2 2 3 3 3" xfId="12898" xr:uid="{00000000-0005-0000-0000-00007C4C0000}"/>
    <cellStyle name="Normal 2 13 3 2 2 3 3 3 2" xfId="35541" xr:uid="{00000000-0005-0000-0000-00007D4C0000}"/>
    <cellStyle name="Normal 2 13 3 2 2 3 3 4" xfId="28100" xr:uid="{00000000-0005-0000-0000-00007E4C0000}"/>
    <cellStyle name="Normal 2 13 3 2 2 3 4" xfId="16620" xr:uid="{00000000-0005-0000-0000-00007F4C0000}"/>
    <cellStyle name="Normal 2 13 3 2 2 3 4 2" xfId="39263" xr:uid="{00000000-0005-0000-0000-0000804C0000}"/>
    <cellStyle name="Normal 2 13 3 2 2 3 5" xfId="9180" xr:uid="{00000000-0005-0000-0000-0000814C0000}"/>
    <cellStyle name="Normal 2 13 3 2 2 3 5 2" xfId="31823" xr:uid="{00000000-0005-0000-0000-0000824C0000}"/>
    <cellStyle name="Normal 2 13 3 2 2 3 6" xfId="24382" xr:uid="{00000000-0005-0000-0000-0000834C0000}"/>
    <cellStyle name="Normal 2 13 3 2 2 4" xfId="2655" xr:uid="{00000000-0005-0000-0000-0000844C0000}"/>
    <cellStyle name="Normal 2 13 3 2 2 4 2" xfId="6376" xr:uid="{00000000-0005-0000-0000-0000854C0000}"/>
    <cellStyle name="Normal 2 13 3 2 2 4 2 2" xfId="21260" xr:uid="{00000000-0005-0000-0000-0000864C0000}"/>
    <cellStyle name="Normal 2 13 3 2 2 4 2 2 2" xfId="43903" xr:uid="{00000000-0005-0000-0000-0000874C0000}"/>
    <cellStyle name="Normal 2 13 3 2 2 4 2 3" xfId="13820" xr:uid="{00000000-0005-0000-0000-0000884C0000}"/>
    <cellStyle name="Normal 2 13 3 2 2 4 2 3 2" xfId="36463" xr:uid="{00000000-0005-0000-0000-0000894C0000}"/>
    <cellStyle name="Normal 2 13 3 2 2 4 2 4" xfId="29022" xr:uid="{00000000-0005-0000-0000-00008A4C0000}"/>
    <cellStyle name="Normal 2 13 3 2 2 4 3" xfId="17542" xr:uid="{00000000-0005-0000-0000-00008B4C0000}"/>
    <cellStyle name="Normal 2 13 3 2 2 4 3 2" xfId="40185" xr:uid="{00000000-0005-0000-0000-00008C4C0000}"/>
    <cellStyle name="Normal 2 13 3 2 2 4 4" xfId="10102" xr:uid="{00000000-0005-0000-0000-00008D4C0000}"/>
    <cellStyle name="Normal 2 13 3 2 2 4 4 2" xfId="32745" xr:uid="{00000000-0005-0000-0000-00008E4C0000}"/>
    <cellStyle name="Normal 2 13 3 2 2 4 5" xfId="25304" xr:uid="{00000000-0005-0000-0000-00008F4C0000}"/>
    <cellStyle name="Normal 2 13 3 2 2 5" xfId="4529" xr:uid="{00000000-0005-0000-0000-0000904C0000}"/>
    <cellStyle name="Normal 2 13 3 2 2 5 2" xfId="19413" xr:uid="{00000000-0005-0000-0000-0000914C0000}"/>
    <cellStyle name="Normal 2 13 3 2 2 5 2 2" xfId="42056" xr:uid="{00000000-0005-0000-0000-0000924C0000}"/>
    <cellStyle name="Normal 2 13 3 2 2 5 3" xfId="11973" xr:uid="{00000000-0005-0000-0000-0000934C0000}"/>
    <cellStyle name="Normal 2 13 3 2 2 5 3 2" xfId="34616" xr:uid="{00000000-0005-0000-0000-0000944C0000}"/>
    <cellStyle name="Normal 2 13 3 2 2 5 4" xfId="27175" xr:uid="{00000000-0005-0000-0000-0000954C0000}"/>
    <cellStyle name="Normal 2 13 3 2 2 6" xfId="15695" xr:uid="{00000000-0005-0000-0000-0000964C0000}"/>
    <cellStyle name="Normal 2 13 3 2 2 6 2" xfId="38338" xr:uid="{00000000-0005-0000-0000-0000974C0000}"/>
    <cellStyle name="Normal 2 13 3 2 2 7" xfId="8255" xr:uid="{00000000-0005-0000-0000-0000984C0000}"/>
    <cellStyle name="Normal 2 13 3 2 2 7 2" xfId="30898" xr:uid="{00000000-0005-0000-0000-0000994C0000}"/>
    <cellStyle name="Normal 2 13 3 2 2 8" xfId="23457" xr:uid="{00000000-0005-0000-0000-00009A4C0000}"/>
    <cellStyle name="Normal 2 13 3 2 3" xfId="1053" xr:uid="{00000000-0005-0000-0000-00009B4C0000}"/>
    <cellStyle name="Normal 2 13 3 2 3 2" xfId="1981" xr:uid="{00000000-0005-0000-0000-00009C4C0000}"/>
    <cellStyle name="Normal 2 13 3 2 3 2 2" xfId="3831" xr:uid="{00000000-0005-0000-0000-00009D4C0000}"/>
    <cellStyle name="Normal 2 13 3 2 3 2 2 2" xfId="7552" xr:uid="{00000000-0005-0000-0000-00009E4C0000}"/>
    <cellStyle name="Normal 2 13 3 2 3 2 2 2 2" xfId="22436" xr:uid="{00000000-0005-0000-0000-00009F4C0000}"/>
    <cellStyle name="Normal 2 13 3 2 3 2 2 2 2 2" xfId="45079" xr:uid="{00000000-0005-0000-0000-0000A04C0000}"/>
    <cellStyle name="Normal 2 13 3 2 3 2 2 2 3" xfId="14996" xr:uid="{00000000-0005-0000-0000-0000A14C0000}"/>
    <cellStyle name="Normal 2 13 3 2 3 2 2 2 3 2" xfId="37639" xr:uid="{00000000-0005-0000-0000-0000A24C0000}"/>
    <cellStyle name="Normal 2 13 3 2 3 2 2 2 4" xfId="30198" xr:uid="{00000000-0005-0000-0000-0000A34C0000}"/>
    <cellStyle name="Normal 2 13 3 2 3 2 2 3" xfId="18718" xr:uid="{00000000-0005-0000-0000-0000A44C0000}"/>
    <cellStyle name="Normal 2 13 3 2 3 2 2 3 2" xfId="41361" xr:uid="{00000000-0005-0000-0000-0000A54C0000}"/>
    <cellStyle name="Normal 2 13 3 2 3 2 2 4" xfId="11278" xr:uid="{00000000-0005-0000-0000-0000A64C0000}"/>
    <cellStyle name="Normal 2 13 3 2 3 2 2 4 2" xfId="33921" xr:uid="{00000000-0005-0000-0000-0000A74C0000}"/>
    <cellStyle name="Normal 2 13 3 2 3 2 2 5" xfId="26480" xr:uid="{00000000-0005-0000-0000-0000A84C0000}"/>
    <cellStyle name="Normal 2 13 3 2 3 2 3" xfId="5705" xr:uid="{00000000-0005-0000-0000-0000A94C0000}"/>
    <cellStyle name="Normal 2 13 3 2 3 2 3 2" xfId="20589" xr:uid="{00000000-0005-0000-0000-0000AA4C0000}"/>
    <cellStyle name="Normal 2 13 3 2 3 2 3 2 2" xfId="43232" xr:uid="{00000000-0005-0000-0000-0000AB4C0000}"/>
    <cellStyle name="Normal 2 13 3 2 3 2 3 3" xfId="13149" xr:uid="{00000000-0005-0000-0000-0000AC4C0000}"/>
    <cellStyle name="Normal 2 13 3 2 3 2 3 3 2" xfId="35792" xr:uid="{00000000-0005-0000-0000-0000AD4C0000}"/>
    <cellStyle name="Normal 2 13 3 2 3 2 3 4" xfId="28351" xr:uid="{00000000-0005-0000-0000-0000AE4C0000}"/>
    <cellStyle name="Normal 2 13 3 2 3 2 4" xfId="16871" xr:uid="{00000000-0005-0000-0000-0000AF4C0000}"/>
    <cellStyle name="Normal 2 13 3 2 3 2 4 2" xfId="39514" xr:uid="{00000000-0005-0000-0000-0000B04C0000}"/>
    <cellStyle name="Normal 2 13 3 2 3 2 5" xfId="9431" xr:uid="{00000000-0005-0000-0000-0000B14C0000}"/>
    <cellStyle name="Normal 2 13 3 2 3 2 5 2" xfId="32074" xr:uid="{00000000-0005-0000-0000-0000B24C0000}"/>
    <cellStyle name="Normal 2 13 3 2 3 2 6" xfId="24633" xr:uid="{00000000-0005-0000-0000-0000B34C0000}"/>
    <cellStyle name="Normal 2 13 3 2 3 3" xfId="2906" xr:uid="{00000000-0005-0000-0000-0000B44C0000}"/>
    <cellStyle name="Normal 2 13 3 2 3 3 2" xfId="6627" xr:uid="{00000000-0005-0000-0000-0000B54C0000}"/>
    <cellStyle name="Normal 2 13 3 2 3 3 2 2" xfId="21511" xr:uid="{00000000-0005-0000-0000-0000B64C0000}"/>
    <cellStyle name="Normal 2 13 3 2 3 3 2 2 2" xfId="44154" xr:uid="{00000000-0005-0000-0000-0000B74C0000}"/>
    <cellStyle name="Normal 2 13 3 2 3 3 2 3" xfId="14071" xr:uid="{00000000-0005-0000-0000-0000B84C0000}"/>
    <cellStyle name="Normal 2 13 3 2 3 3 2 3 2" xfId="36714" xr:uid="{00000000-0005-0000-0000-0000B94C0000}"/>
    <cellStyle name="Normal 2 13 3 2 3 3 2 4" xfId="29273" xr:uid="{00000000-0005-0000-0000-0000BA4C0000}"/>
    <cellStyle name="Normal 2 13 3 2 3 3 3" xfId="17793" xr:uid="{00000000-0005-0000-0000-0000BB4C0000}"/>
    <cellStyle name="Normal 2 13 3 2 3 3 3 2" xfId="40436" xr:uid="{00000000-0005-0000-0000-0000BC4C0000}"/>
    <cellStyle name="Normal 2 13 3 2 3 3 4" xfId="10353" xr:uid="{00000000-0005-0000-0000-0000BD4C0000}"/>
    <cellStyle name="Normal 2 13 3 2 3 3 4 2" xfId="32996" xr:uid="{00000000-0005-0000-0000-0000BE4C0000}"/>
    <cellStyle name="Normal 2 13 3 2 3 3 5" xfId="25555" xr:uid="{00000000-0005-0000-0000-0000BF4C0000}"/>
    <cellStyle name="Normal 2 13 3 2 3 4" xfId="4780" xr:uid="{00000000-0005-0000-0000-0000C04C0000}"/>
    <cellStyle name="Normal 2 13 3 2 3 4 2" xfId="19664" xr:uid="{00000000-0005-0000-0000-0000C14C0000}"/>
    <cellStyle name="Normal 2 13 3 2 3 4 2 2" xfId="42307" xr:uid="{00000000-0005-0000-0000-0000C24C0000}"/>
    <cellStyle name="Normal 2 13 3 2 3 4 3" xfId="12224" xr:uid="{00000000-0005-0000-0000-0000C34C0000}"/>
    <cellStyle name="Normal 2 13 3 2 3 4 3 2" xfId="34867" xr:uid="{00000000-0005-0000-0000-0000C44C0000}"/>
    <cellStyle name="Normal 2 13 3 2 3 4 4" xfId="27426" xr:uid="{00000000-0005-0000-0000-0000C54C0000}"/>
    <cellStyle name="Normal 2 13 3 2 3 5" xfId="15946" xr:uid="{00000000-0005-0000-0000-0000C64C0000}"/>
    <cellStyle name="Normal 2 13 3 2 3 5 2" xfId="38589" xr:uid="{00000000-0005-0000-0000-0000C74C0000}"/>
    <cellStyle name="Normal 2 13 3 2 3 6" xfId="8506" xr:uid="{00000000-0005-0000-0000-0000C84C0000}"/>
    <cellStyle name="Normal 2 13 3 2 3 6 2" xfId="31149" xr:uid="{00000000-0005-0000-0000-0000C94C0000}"/>
    <cellStyle name="Normal 2 13 3 2 3 7" xfId="23708" xr:uid="{00000000-0005-0000-0000-0000CA4C0000}"/>
    <cellStyle name="Normal 2 13 3 2 4" xfId="1519" xr:uid="{00000000-0005-0000-0000-0000CB4C0000}"/>
    <cellStyle name="Normal 2 13 3 2 4 2" xfId="3369" xr:uid="{00000000-0005-0000-0000-0000CC4C0000}"/>
    <cellStyle name="Normal 2 13 3 2 4 2 2" xfId="7090" xr:uid="{00000000-0005-0000-0000-0000CD4C0000}"/>
    <cellStyle name="Normal 2 13 3 2 4 2 2 2" xfId="21974" xr:uid="{00000000-0005-0000-0000-0000CE4C0000}"/>
    <cellStyle name="Normal 2 13 3 2 4 2 2 2 2" xfId="44617" xr:uid="{00000000-0005-0000-0000-0000CF4C0000}"/>
    <cellStyle name="Normal 2 13 3 2 4 2 2 3" xfId="14534" xr:uid="{00000000-0005-0000-0000-0000D04C0000}"/>
    <cellStyle name="Normal 2 13 3 2 4 2 2 3 2" xfId="37177" xr:uid="{00000000-0005-0000-0000-0000D14C0000}"/>
    <cellStyle name="Normal 2 13 3 2 4 2 2 4" xfId="29736" xr:uid="{00000000-0005-0000-0000-0000D24C0000}"/>
    <cellStyle name="Normal 2 13 3 2 4 2 3" xfId="18256" xr:uid="{00000000-0005-0000-0000-0000D34C0000}"/>
    <cellStyle name="Normal 2 13 3 2 4 2 3 2" xfId="40899" xr:uid="{00000000-0005-0000-0000-0000D44C0000}"/>
    <cellStyle name="Normal 2 13 3 2 4 2 4" xfId="10816" xr:uid="{00000000-0005-0000-0000-0000D54C0000}"/>
    <cellStyle name="Normal 2 13 3 2 4 2 4 2" xfId="33459" xr:uid="{00000000-0005-0000-0000-0000D64C0000}"/>
    <cellStyle name="Normal 2 13 3 2 4 2 5" xfId="26018" xr:uid="{00000000-0005-0000-0000-0000D74C0000}"/>
    <cellStyle name="Normal 2 13 3 2 4 3" xfId="5243" xr:uid="{00000000-0005-0000-0000-0000D84C0000}"/>
    <cellStyle name="Normal 2 13 3 2 4 3 2" xfId="20127" xr:uid="{00000000-0005-0000-0000-0000D94C0000}"/>
    <cellStyle name="Normal 2 13 3 2 4 3 2 2" xfId="42770" xr:uid="{00000000-0005-0000-0000-0000DA4C0000}"/>
    <cellStyle name="Normal 2 13 3 2 4 3 3" xfId="12687" xr:uid="{00000000-0005-0000-0000-0000DB4C0000}"/>
    <cellStyle name="Normal 2 13 3 2 4 3 3 2" xfId="35330" xr:uid="{00000000-0005-0000-0000-0000DC4C0000}"/>
    <cellStyle name="Normal 2 13 3 2 4 3 4" xfId="27889" xr:uid="{00000000-0005-0000-0000-0000DD4C0000}"/>
    <cellStyle name="Normal 2 13 3 2 4 4" xfId="16409" xr:uid="{00000000-0005-0000-0000-0000DE4C0000}"/>
    <cellStyle name="Normal 2 13 3 2 4 4 2" xfId="39052" xr:uid="{00000000-0005-0000-0000-0000DF4C0000}"/>
    <cellStyle name="Normal 2 13 3 2 4 5" xfId="8969" xr:uid="{00000000-0005-0000-0000-0000E04C0000}"/>
    <cellStyle name="Normal 2 13 3 2 4 5 2" xfId="31612" xr:uid="{00000000-0005-0000-0000-0000E14C0000}"/>
    <cellStyle name="Normal 2 13 3 2 4 6" xfId="24171" xr:uid="{00000000-0005-0000-0000-0000E24C0000}"/>
    <cellStyle name="Normal 2 13 3 2 5" xfId="2444" xr:uid="{00000000-0005-0000-0000-0000E34C0000}"/>
    <cellStyle name="Normal 2 13 3 2 5 2" xfId="6165" xr:uid="{00000000-0005-0000-0000-0000E44C0000}"/>
    <cellStyle name="Normal 2 13 3 2 5 2 2" xfId="21049" xr:uid="{00000000-0005-0000-0000-0000E54C0000}"/>
    <cellStyle name="Normal 2 13 3 2 5 2 2 2" xfId="43692" xr:uid="{00000000-0005-0000-0000-0000E64C0000}"/>
    <cellStyle name="Normal 2 13 3 2 5 2 3" xfId="13609" xr:uid="{00000000-0005-0000-0000-0000E74C0000}"/>
    <cellStyle name="Normal 2 13 3 2 5 2 3 2" xfId="36252" xr:uid="{00000000-0005-0000-0000-0000E84C0000}"/>
    <cellStyle name="Normal 2 13 3 2 5 2 4" xfId="28811" xr:uid="{00000000-0005-0000-0000-0000E94C0000}"/>
    <cellStyle name="Normal 2 13 3 2 5 3" xfId="17331" xr:uid="{00000000-0005-0000-0000-0000EA4C0000}"/>
    <cellStyle name="Normal 2 13 3 2 5 3 2" xfId="39974" xr:uid="{00000000-0005-0000-0000-0000EB4C0000}"/>
    <cellStyle name="Normal 2 13 3 2 5 4" xfId="9891" xr:uid="{00000000-0005-0000-0000-0000EC4C0000}"/>
    <cellStyle name="Normal 2 13 3 2 5 4 2" xfId="32534" xr:uid="{00000000-0005-0000-0000-0000ED4C0000}"/>
    <cellStyle name="Normal 2 13 3 2 5 5" xfId="25093" xr:uid="{00000000-0005-0000-0000-0000EE4C0000}"/>
    <cellStyle name="Normal 2 13 3 2 6" xfId="4318" xr:uid="{00000000-0005-0000-0000-0000EF4C0000}"/>
    <cellStyle name="Normal 2 13 3 2 6 2" xfId="19202" xr:uid="{00000000-0005-0000-0000-0000F04C0000}"/>
    <cellStyle name="Normal 2 13 3 2 6 2 2" xfId="41845" xr:uid="{00000000-0005-0000-0000-0000F14C0000}"/>
    <cellStyle name="Normal 2 13 3 2 6 3" xfId="11762" xr:uid="{00000000-0005-0000-0000-0000F24C0000}"/>
    <cellStyle name="Normal 2 13 3 2 6 3 2" xfId="34405" xr:uid="{00000000-0005-0000-0000-0000F34C0000}"/>
    <cellStyle name="Normal 2 13 3 2 6 4" xfId="26964" xr:uid="{00000000-0005-0000-0000-0000F44C0000}"/>
    <cellStyle name="Normal 2 13 3 2 7" xfId="15484" xr:uid="{00000000-0005-0000-0000-0000F54C0000}"/>
    <cellStyle name="Normal 2 13 3 2 7 2" xfId="38127" xr:uid="{00000000-0005-0000-0000-0000F64C0000}"/>
    <cellStyle name="Normal 2 13 3 2 8" xfId="8044" xr:uid="{00000000-0005-0000-0000-0000F74C0000}"/>
    <cellStyle name="Normal 2 13 3 2 8 2" xfId="30687" xr:uid="{00000000-0005-0000-0000-0000F84C0000}"/>
    <cellStyle name="Normal 2 13 3 2 9" xfId="23247" xr:uid="{00000000-0005-0000-0000-0000F94C0000}"/>
    <cellStyle name="Normal 2 13 3 3" xfId="694" xr:uid="{00000000-0005-0000-0000-0000FA4C0000}"/>
    <cellStyle name="Normal 2 13 3 3 2" xfId="1159" xr:uid="{00000000-0005-0000-0000-0000FB4C0000}"/>
    <cellStyle name="Normal 2 13 3 3 2 2" xfId="2087" xr:uid="{00000000-0005-0000-0000-0000FC4C0000}"/>
    <cellStyle name="Normal 2 13 3 3 2 2 2" xfId="3937" xr:uid="{00000000-0005-0000-0000-0000FD4C0000}"/>
    <cellStyle name="Normal 2 13 3 3 2 2 2 2" xfId="7658" xr:uid="{00000000-0005-0000-0000-0000FE4C0000}"/>
    <cellStyle name="Normal 2 13 3 3 2 2 2 2 2" xfId="22542" xr:uid="{00000000-0005-0000-0000-0000FF4C0000}"/>
    <cellStyle name="Normal 2 13 3 3 2 2 2 2 2 2" xfId="45185" xr:uid="{00000000-0005-0000-0000-0000004D0000}"/>
    <cellStyle name="Normal 2 13 3 3 2 2 2 2 3" xfId="15102" xr:uid="{00000000-0005-0000-0000-0000014D0000}"/>
    <cellStyle name="Normal 2 13 3 3 2 2 2 2 3 2" xfId="37745" xr:uid="{00000000-0005-0000-0000-0000024D0000}"/>
    <cellStyle name="Normal 2 13 3 3 2 2 2 2 4" xfId="30304" xr:uid="{00000000-0005-0000-0000-0000034D0000}"/>
    <cellStyle name="Normal 2 13 3 3 2 2 2 3" xfId="18824" xr:uid="{00000000-0005-0000-0000-0000044D0000}"/>
    <cellStyle name="Normal 2 13 3 3 2 2 2 3 2" xfId="41467" xr:uid="{00000000-0005-0000-0000-0000054D0000}"/>
    <cellStyle name="Normal 2 13 3 3 2 2 2 4" xfId="11384" xr:uid="{00000000-0005-0000-0000-0000064D0000}"/>
    <cellStyle name="Normal 2 13 3 3 2 2 2 4 2" xfId="34027" xr:uid="{00000000-0005-0000-0000-0000074D0000}"/>
    <cellStyle name="Normal 2 13 3 3 2 2 2 5" xfId="26586" xr:uid="{00000000-0005-0000-0000-0000084D0000}"/>
    <cellStyle name="Normal 2 13 3 3 2 2 3" xfId="5811" xr:uid="{00000000-0005-0000-0000-0000094D0000}"/>
    <cellStyle name="Normal 2 13 3 3 2 2 3 2" xfId="20695" xr:uid="{00000000-0005-0000-0000-00000A4D0000}"/>
    <cellStyle name="Normal 2 13 3 3 2 2 3 2 2" xfId="43338" xr:uid="{00000000-0005-0000-0000-00000B4D0000}"/>
    <cellStyle name="Normal 2 13 3 3 2 2 3 3" xfId="13255" xr:uid="{00000000-0005-0000-0000-00000C4D0000}"/>
    <cellStyle name="Normal 2 13 3 3 2 2 3 3 2" xfId="35898" xr:uid="{00000000-0005-0000-0000-00000D4D0000}"/>
    <cellStyle name="Normal 2 13 3 3 2 2 3 4" xfId="28457" xr:uid="{00000000-0005-0000-0000-00000E4D0000}"/>
    <cellStyle name="Normal 2 13 3 3 2 2 4" xfId="16977" xr:uid="{00000000-0005-0000-0000-00000F4D0000}"/>
    <cellStyle name="Normal 2 13 3 3 2 2 4 2" xfId="39620" xr:uid="{00000000-0005-0000-0000-0000104D0000}"/>
    <cellStyle name="Normal 2 13 3 3 2 2 5" xfId="9537" xr:uid="{00000000-0005-0000-0000-0000114D0000}"/>
    <cellStyle name="Normal 2 13 3 3 2 2 5 2" xfId="32180" xr:uid="{00000000-0005-0000-0000-0000124D0000}"/>
    <cellStyle name="Normal 2 13 3 3 2 2 6" xfId="24739" xr:uid="{00000000-0005-0000-0000-0000134D0000}"/>
    <cellStyle name="Normal 2 13 3 3 2 3" xfId="3012" xr:uid="{00000000-0005-0000-0000-0000144D0000}"/>
    <cellStyle name="Normal 2 13 3 3 2 3 2" xfId="6733" xr:uid="{00000000-0005-0000-0000-0000154D0000}"/>
    <cellStyle name="Normal 2 13 3 3 2 3 2 2" xfId="21617" xr:uid="{00000000-0005-0000-0000-0000164D0000}"/>
    <cellStyle name="Normal 2 13 3 3 2 3 2 2 2" xfId="44260" xr:uid="{00000000-0005-0000-0000-0000174D0000}"/>
    <cellStyle name="Normal 2 13 3 3 2 3 2 3" xfId="14177" xr:uid="{00000000-0005-0000-0000-0000184D0000}"/>
    <cellStyle name="Normal 2 13 3 3 2 3 2 3 2" xfId="36820" xr:uid="{00000000-0005-0000-0000-0000194D0000}"/>
    <cellStyle name="Normal 2 13 3 3 2 3 2 4" xfId="29379" xr:uid="{00000000-0005-0000-0000-00001A4D0000}"/>
    <cellStyle name="Normal 2 13 3 3 2 3 3" xfId="17899" xr:uid="{00000000-0005-0000-0000-00001B4D0000}"/>
    <cellStyle name="Normal 2 13 3 3 2 3 3 2" xfId="40542" xr:uid="{00000000-0005-0000-0000-00001C4D0000}"/>
    <cellStyle name="Normal 2 13 3 3 2 3 4" xfId="10459" xr:uid="{00000000-0005-0000-0000-00001D4D0000}"/>
    <cellStyle name="Normal 2 13 3 3 2 3 4 2" xfId="33102" xr:uid="{00000000-0005-0000-0000-00001E4D0000}"/>
    <cellStyle name="Normal 2 13 3 3 2 3 5" xfId="25661" xr:uid="{00000000-0005-0000-0000-00001F4D0000}"/>
    <cellStyle name="Normal 2 13 3 3 2 4" xfId="4886" xr:uid="{00000000-0005-0000-0000-0000204D0000}"/>
    <cellStyle name="Normal 2 13 3 3 2 4 2" xfId="19770" xr:uid="{00000000-0005-0000-0000-0000214D0000}"/>
    <cellStyle name="Normal 2 13 3 3 2 4 2 2" xfId="42413" xr:uid="{00000000-0005-0000-0000-0000224D0000}"/>
    <cellStyle name="Normal 2 13 3 3 2 4 3" xfId="12330" xr:uid="{00000000-0005-0000-0000-0000234D0000}"/>
    <cellStyle name="Normal 2 13 3 3 2 4 3 2" xfId="34973" xr:uid="{00000000-0005-0000-0000-0000244D0000}"/>
    <cellStyle name="Normal 2 13 3 3 2 4 4" xfId="27532" xr:uid="{00000000-0005-0000-0000-0000254D0000}"/>
    <cellStyle name="Normal 2 13 3 3 2 5" xfId="16052" xr:uid="{00000000-0005-0000-0000-0000264D0000}"/>
    <cellStyle name="Normal 2 13 3 3 2 5 2" xfId="38695" xr:uid="{00000000-0005-0000-0000-0000274D0000}"/>
    <cellStyle name="Normal 2 13 3 3 2 6" xfId="8612" xr:uid="{00000000-0005-0000-0000-0000284D0000}"/>
    <cellStyle name="Normal 2 13 3 3 2 6 2" xfId="31255" xr:uid="{00000000-0005-0000-0000-0000294D0000}"/>
    <cellStyle name="Normal 2 13 3 3 2 7" xfId="23814" xr:uid="{00000000-0005-0000-0000-00002A4D0000}"/>
    <cellStyle name="Normal 2 13 3 3 3" xfId="1625" xr:uid="{00000000-0005-0000-0000-00002B4D0000}"/>
    <cellStyle name="Normal 2 13 3 3 3 2" xfId="3475" xr:uid="{00000000-0005-0000-0000-00002C4D0000}"/>
    <cellStyle name="Normal 2 13 3 3 3 2 2" xfId="7196" xr:uid="{00000000-0005-0000-0000-00002D4D0000}"/>
    <cellStyle name="Normal 2 13 3 3 3 2 2 2" xfId="22080" xr:uid="{00000000-0005-0000-0000-00002E4D0000}"/>
    <cellStyle name="Normal 2 13 3 3 3 2 2 2 2" xfId="44723" xr:uid="{00000000-0005-0000-0000-00002F4D0000}"/>
    <cellStyle name="Normal 2 13 3 3 3 2 2 3" xfId="14640" xr:uid="{00000000-0005-0000-0000-0000304D0000}"/>
    <cellStyle name="Normal 2 13 3 3 3 2 2 3 2" xfId="37283" xr:uid="{00000000-0005-0000-0000-0000314D0000}"/>
    <cellStyle name="Normal 2 13 3 3 3 2 2 4" xfId="29842" xr:uid="{00000000-0005-0000-0000-0000324D0000}"/>
    <cellStyle name="Normal 2 13 3 3 3 2 3" xfId="18362" xr:uid="{00000000-0005-0000-0000-0000334D0000}"/>
    <cellStyle name="Normal 2 13 3 3 3 2 3 2" xfId="41005" xr:uid="{00000000-0005-0000-0000-0000344D0000}"/>
    <cellStyle name="Normal 2 13 3 3 3 2 4" xfId="10922" xr:uid="{00000000-0005-0000-0000-0000354D0000}"/>
    <cellStyle name="Normal 2 13 3 3 3 2 4 2" xfId="33565" xr:uid="{00000000-0005-0000-0000-0000364D0000}"/>
    <cellStyle name="Normal 2 13 3 3 3 2 5" xfId="26124" xr:uid="{00000000-0005-0000-0000-0000374D0000}"/>
    <cellStyle name="Normal 2 13 3 3 3 3" xfId="5349" xr:uid="{00000000-0005-0000-0000-0000384D0000}"/>
    <cellStyle name="Normal 2 13 3 3 3 3 2" xfId="20233" xr:uid="{00000000-0005-0000-0000-0000394D0000}"/>
    <cellStyle name="Normal 2 13 3 3 3 3 2 2" xfId="42876" xr:uid="{00000000-0005-0000-0000-00003A4D0000}"/>
    <cellStyle name="Normal 2 13 3 3 3 3 3" xfId="12793" xr:uid="{00000000-0005-0000-0000-00003B4D0000}"/>
    <cellStyle name="Normal 2 13 3 3 3 3 3 2" xfId="35436" xr:uid="{00000000-0005-0000-0000-00003C4D0000}"/>
    <cellStyle name="Normal 2 13 3 3 3 3 4" xfId="27995" xr:uid="{00000000-0005-0000-0000-00003D4D0000}"/>
    <cellStyle name="Normal 2 13 3 3 3 4" xfId="16515" xr:uid="{00000000-0005-0000-0000-00003E4D0000}"/>
    <cellStyle name="Normal 2 13 3 3 3 4 2" xfId="39158" xr:uid="{00000000-0005-0000-0000-00003F4D0000}"/>
    <cellStyle name="Normal 2 13 3 3 3 5" xfId="9075" xr:uid="{00000000-0005-0000-0000-0000404D0000}"/>
    <cellStyle name="Normal 2 13 3 3 3 5 2" xfId="31718" xr:uid="{00000000-0005-0000-0000-0000414D0000}"/>
    <cellStyle name="Normal 2 13 3 3 3 6" xfId="24277" xr:uid="{00000000-0005-0000-0000-0000424D0000}"/>
    <cellStyle name="Normal 2 13 3 3 4" xfId="2550" xr:uid="{00000000-0005-0000-0000-0000434D0000}"/>
    <cellStyle name="Normal 2 13 3 3 4 2" xfId="6271" xr:uid="{00000000-0005-0000-0000-0000444D0000}"/>
    <cellStyle name="Normal 2 13 3 3 4 2 2" xfId="21155" xr:uid="{00000000-0005-0000-0000-0000454D0000}"/>
    <cellStyle name="Normal 2 13 3 3 4 2 2 2" xfId="43798" xr:uid="{00000000-0005-0000-0000-0000464D0000}"/>
    <cellStyle name="Normal 2 13 3 3 4 2 3" xfId="13715" xr:uid="{00000000-0005-0000-0000-0000474D0000}"/>
    <cellStyle name="Normal 2 13 3 3 4 2 3 2" xfId="36358" xr:uid="{00000000-0005-0000-0000-0000484D0000}"/>
    <cellStyle name="Normal 2 13 3 3 4 2 4" xfId="28917" xr:uid="{00000000-0005-0000-0000-0000494D0000}"/>
    <cellStyle name="Normal 2 13 3 3 4 3" xfId="17437" xr:uid="{00000000-0005-0000-0000-00004A4D0000}"/>
    <cellStyle name="Normal 2 13 3 3 4 3 2" xfId="40080" xr:uid="{00000000-0005-0000-0000-00004B4D0000}"/>
    <cellStyle name="Normal 2 13 3 3 4 4" xfId="9997" xr:uid="{00000000-0005-0000-0000-00004C4D0000}"/>
    <cellStyle name="Normal 2 13 3 3 4 4 2" xfId="32640" xr:uid="{00000000-0005-0000-0000-00004D4D0000}"/>
    <cellStyle name="Normal 2 13 3 3 4 5" xfId="25199" xr:uid="{00000000-0005-0000-0000-00004E4D0000}"/>
    <cellStyle name="Normal 2 13 3 3 5" xfId="4424" xr:uid="{00000000-0005-0000-0000-00004F4D0000}"/>
    <cellStyle name="Normal 2 13 3 3 5 2" xfId="19308" xr:uid="{00000000-0005-0000-0000-0000504D0000}"/>
    <cellStyle name="Normal 2 13 3 3 5 2 2" xfId="41951" xr:uid="{00000000-0005-0000-0000-0000514D0000}"/>
    <cellStyle name="Normal 2 13 3 3 5 3" xfId="11868" xr:uid="{00000000-0005-0000-0000-0000524D0000}"/>
    <cellStyle name="Normal 2 13 3 3 5 3 2" xfId="34511" xr:uid="{00000000-0005-0000-0000-0000534D0000}"/>
    <cellStyle name="Normal 2 13 3 3 5 4" xfId="27070" xr:uid="{00000000-0005-0000-0000-0000544D0000}"/>
    <cellStyle name="Normal 2 13 3 3 6" xfId="15590" xr:uid="{00000000-0005-0000-0000-0000554D0000}"/>
    <cellStyle name="Normal 2 13 3 3 6 2" xfId="38233" xr:uid="{00000000-0005-0000-0000-0000564D0000}"/>
    <cellStyle name="Normal 2 13 3 3 7" xfId="8150" xr:uid="{00000000-0005-0000-0000-0000574D0000}"/>
    <cellStyle name="Normal 2 13 3 3 7 2" xfId="30793" xr:uid="{00000000-0005-0000-0000-0000584D0000}"/>
    <cellStyle name="Normal 2 13 3 3 8" xfId="23352" xr:uid="{00000000-0005-0000-0000-0000594D0000}"/>
    <cellStyle name="Normal 2 13 3 4" xfId="948" xr:uid="{00000000-0005-0000-0000-00005A4D0000}"/>
    <cellStyle name="Normal 2 13 3 4 2" xfId="1876" xr:uid="{00000000-0005-0000-0000-00005B4D0000}"/>
    <cellStyle name="Normal 2 13 3 4 2 2" xfId="3726" xr:uid="{00000000-0005-0000-0000-00005C4D0000}"/>
    <cellStyle name="Normal 2 13 3 4 2 2 2" xfId="7447" xr:uid="{00000000-0005-0000-0000-00005D4D0000}"/>
    <cellStyle name="Normal 2 13 3 4 2 2 2 2" xfId="22331" xr:uid="{00000000-0005-0000-0000-00005E4D0000}"/>
    <cellStyle name="Normal 2 13 3 4 2 2 2 2 2" xfId="44974" xr:uid="{00000000-0005-0000-0000-00005F4D0000}"/>
    <cellStyle name="Normal 2 13 3 4 2 2 2 3" xfId="14891" xr:uid="{00000000-0005-0000-0000-0000604D0000}"/>
    <cellStyle name="Normal 2 13 3 4 2 2 2 3 2" xfId="37534" xr:uid="{00000000-0005-0000-0000-0000614D0000}"/>
    <cellStyle name="Normal 2 13 3 4 2 2 2 4" xfId="30093" xr:uid="{00000000-0005-0000-0000-0000624D0000}"/>
    <cellStyle name="Normal 2 13 3 4 2 2 3" xfId="18613" xr:uid="{00000000-0005-0000-0000-0000634D0000}"/>
    <cellStyle name="Normal 2 13 3 4 2 2 3 2" xfId="41256" xr:uid="{00000000-0005-0000-0000-0000644D0000}"/>
    <cellStyle name="Normal 2 13 3 4 2 2 4" xfId="11173" xr:uid="{00000000-0005-0000-0000-0000654D0000}"/>
    <cellStyle name="Normal 2 13 3 4 2 2 4 2" xfId="33816" xr:uid="{00000000-0005-0000-0000-0000664D0000}"/>
    <cellStyle name="Normal 2 13 3 4 2 2 5" xfId="26375" xr:uid="{00000000-0005-0000-0000-0000674D0000}"/>
    <cellStyle name="Normal 2 13 3 4 2 3" xfId="5600" xr:uid="{00000000-0005-0000-0000-0000684D0000}"/>
    <cellStyle name="Normal 2 13 3 4 2 3 2" xfId="20484" xr:uid="{00000000-0005-0000-0000-0000694D0000}"/>
    <cellStyle name="Normal 2 13 3 4 2 3 2 2" xfId="43127" xr:uid="{00000000-0005-0000-0000-00006A4D0000}"/>
    <cellStyle name="Normal 2 13 3 4 2 3 3" xfId="13044" xr:uid="{00000000-0005-0000-0000-00006B4D0000}"/>
    <cellStyle name="Normal 2 13 3 4 2 3 3 2" xfId="35687" xr:uid="{00000000-0005-0000-0000-00006C4D0000}"/>
    <cellStyle name="Normal 2 13 3 4 2 3 4" xfId="28246" xr:uid="{00000000-0005-0000-0000-00006D4D0000}"/>
    <cellStyle name="Normal 2 13 3 4 2 4" xfId="16766" xr:uid="{00000000-0005-0000-0000-00006E4D0000}"/>
    <cellStyle name="Normal 2 13 3 4 2 4 2" xfId="39409" xr:uid="{00000000-0005-0000-0000-00006F4D0000}"/>
    <cellStyle name="Normal 2 13 3 4 2 5" xfId="9326" xr:uid="{00000000-0005-0000-0000-0000704D0000}"/>
    <cellStyle name="Normal 2 13 3 4 2 5 2" xfId="31969" xr:uid="{00000000-0005-0000-0000-0000714D0000}"/>
    <cellStyle name="Normal 2 13 3 4 2 6" xfId="24528" xr:uid="{00000000-0005-0000-0000-0000724D0000}"/>
    <cellStyle name="Normal 2 13 3 4 3" xfId="2801" xr:uid="{00000000-0005-0000-0000-0000734D0000}"/>
    <cellStyle name="Normal 2 13 3 4 3 2" xfId="6522" xr:uid="{00000000-0005-0000-0000-0000744D0000}"/>
    <cellStyle name="Normal 2 13 3 4 3 2 2" xfId="21406" xr:uid="{00000000-0005-0000-0000-0000754D0000}"/>
    <cellStyle name="Normal 2 13 3 4 3 2 2 2" xfId="44049" xr:uid="{00000000-0005-0000-0000-0000764D0000}"/>
    <cellStyle name="Normal 2 13 3 4 3 2 3" xfId="13966" xr:uid="{00000000-0005-0000-0000-0000774D0000}"/>
    <cellStyle name="Normal 2 13 3 4 3 2 3 2" xfId="36609" xr:uid="{00000000-0005-0000-0000-0000784D0000}"/>
    <cellStyle name="Normal 2 13 3 4 3 2 4" xfId="29168" xr:uid="{00000000-0005-0000-0000-0000794D0000}"/>
    <cellStyle name="Normal 2 13 3 4 3 3" xfId="17688" xr:uid="{00000000-0005-0000-0000-00007A4D0000}"/>
    <cellStyle name="Normal 2 13 3 4 3 3 2" xfId="40331" xr:uid="{00000000-0005-0000-0000-00007B4D0000}"/>
    <cellStyle name="Normal 2 13 3 4 3 4" xfId="10248" xr:uid="{00000000-0005-0000-0000-00007C4D0000}"/>
    <cellStyle name="Normal 2 13 3 4 3 4 2" xfId="32891" xr:uid="{00000000-0005-0000-0000-00007D4D0000}"/>
    <cellStyle name="Normal 2 13 3 4 3 5" xfId="25450" xr:uid="{00000000-0005-0000-0000-00007E4D0000}"/>
    <cellStyle name="Normal 2 13 3 4 4" xfId="4675" xr:uid="{00000000-0005-0000-0000-00007F4D0000}"/>
    <cellStyle name="Normal 2 13 3 4 4 2" xfId="19559" xr:uid="{00000000-0005-0000-0000-0000804D0000}"/>
    <cellStyle name="Normal 2 13 3 4 4 2 2" xfId="42202" xr:uid="{00000000-0005-0000-0000-0000814D0000}"/>
    <cellStyle name="Normal 2 13 3 4 4 3" xfId="12119" xr:uid="{00000000-0005-0000-0000-0000824D0000}"/>
    <cellStyle name="Normal 2 13 3 4 4 3 2" xfId="34762" xr:uid="{00000000-0005-0000-0000-0000834D0000}"/>
    <cellStyle name="Normal 2 13 3 4 4 4" xfId="27321" xr:uid="{00000000-0005-0000-0000-0000844D0000}"/>
    <cellStyle name="Normal 2 13 3 4 5" xfId="15841" xr:uid="{00000000-0005-0000-0000-0000854D0000}"/>
    <cellStyle name="Normal 2 13 3 4 5 2" xfId="38484" xr:uid="{00000000-0005-0000-0000-0000864D0000}"/>
    <cellStyle name="Normal 2 13 3 4 6" xfId="8401" xr:uid="{00000000-0005-0000-0000-0000874D0000}"/>
    <cellStyle name="Normal 2 13 3 4 6 2" xfId="31044" xr:uid="{00000000-0005-0000-0000-0000884D0000}"/>
    <cellStyle name="Normal 2 13 3 4 7" xfId="23603" xr:uid="{00000000-0005-0000-0000-0000894D0000}"/>
    <cellStyle name="Normal 2 13 3 5" xfId="1414" xr:uid="{00000000-0005-0000-0000-00008A4D0000}"/>
    <cellStyle name="Normal 2 13 3 5 2" xfId="3264" xr:uid="{00000000-0005-0000-0000-00008B4D0000}"/>
    <cellStyle name="Normal 2 13 3 5 2 2" xfId="6985" xr:uid="{00000000-0005-0000-0000-00008C4D0000}"/>
    <cellStyle name="Normal 2 13 3 5 2 2 2" xfId="21869" xr:uid="{00000000-0005-0000-0000-00008D4D0000}"/>
    <cellStyle name="Normal 2 13 3 5 2 2 2 2" xfId="44512" xr:uid="{00000000-0005-0000-0000-00008E4D0000}"/>
    <cellStyle name="Normal 2 13 3 5 2 2 3" xfId="14429" xr:uid="{00000000-0005-0000-0000-00008F4D0000}"/>
    <cellStyle name="Normal 2 13 3 5 2 2 3 2" xfId="37072" xr:uid="{00000000-0005-0000-0000-0000904D0000}"/>
    <cellStyle name="Normal 2 13 3 5 2 2 4" xfId="29631" xr:uid="{00000000-0005-0000-0000-0000914D0000}"/>
    <cellStyle name="Normal 2 13 3 5 2 3" xfId="18151" xr:uid="{00000000-0005-0000-0000-0000924D0000}"/>
    <cellStyle name="Normal 2 13 3 5 2 3 2" xfId="40794" xr:uid="{00000000-0005-0000-0000-0000934D0000}"/>
    <cellStyle name="Normal 2 13 3 5 2 4" xfId="10711" xr:uid="{00000000-0005-0000-0000-0000944D0000}"/>
    <cellStyle name="Normal 2 13 3 5 2 4 2" xfId="33354" xr:uid="{00000000-0005-0000-0000-0000954D0000}"/>
    <cellStyle name="Normal 2 13 3 5 2 5" xfId="25913" xr:uid="{00000000-0005-0000-0000-0000964D0000}"/>
    <cellStyle name="Normal 2 13 3 5 3" xfId="5138" xr:uid="{00000000-0005-0000-0000-0000974D0000}"/>
    <cellStyle name="Normal 2 13 3 5 3 2" xfId="20022" xr:uid="{00000000-0005-0000-0000-0000984D0000}"/>
    <cellStyle name="Normal 2 13 3 5 3 2 2" xfId="42665" xr:uid="{00000000-0005-0000-0000-0000994D0000}"/>
    <cellStyle name="Normal 2 13 3 5 3 3" xfId="12582" xr:uid="{00000000-0005-0000-0000-00009A4D0000}"/>
    <cellStyle name="Normal 2 13 3 5 3 3 2" xfId="35225" xr:uid="{00000000-0005-0000-0000-00009B4D0000}"/>
    <cellStyle name="Normal 2 13 3 5 3 4" xfId="27784" xr:uid="{00000000-0005-0000-0000-00009C4D0000}"/>
    <cellStyle name="Normal 2 13 3 5 4" xfId="16304" xr:uid="{00000000-0005-0000-0000-00009D4D0000}"/>
    <cellStyle name="Normal 2 13 3 5 4 2" xfId="38947" xr:uid="{00000000-0005-0000-0000-00009E4D0000}"/>
    <cellStyle name="Normal 2 13 3 5 5" xfId="8864" xr:uid="{00000000-0005-0000-0000-00009F4D0000}"/>
    <cellStyle name="Normal 2 13 3 5 5 2" xfId="31507" xr:uid="{00000000-0005-0000-0000-0000A04D0000}"/>
    <cellStyle name="Normal 2 13 3 5 6" xfId="24066" xr:uid="{00000000-0005-0000-0000-0000A14D0000}"/>
    <cellStyle name="Normal 2 13 3 6" xfId="2339" xr:uid="{00000000-0005-0000-0000-0000A24D0000}"/>
    <cellStyle name="Normal 2 13 3 6 2" xfId="6060" xr:uid="{00000000-0005-0000-0000-0000A34D0000}"/>
    <cellStyle name="Normal 2 13 3 6 2 2" xfId="20944" xr:uid="{00000000-0005-0000-0000-0000A44D0000}"/>
    <cellStyle name="Normal 2 13 3 6 2 2 2" xfId="43587" xr:uid="{00000000-0005-0000-0000-0000A54D0000}"/>
    <cellStyle name="Normal 2 13 3 6 2 3" xfId="13504" xr:uid="{00000000-0005-0000-0000-0000A64D0000}"/>
    <cellStyle name="Normal 2 13 3 6 2 3 2" xfId="36147" xr:uid="{00000000-0005-0000-0000-0000A74D0000}"/>
    <cellStyle name="Normal 2 13 3 6 2 4" xfId="28706" xr:uid="{00000000-0005-0000-0000-0000A84D0000}"/>
    <cellStyle name="Normal 2 13 3 6 3" xfId="17226" xr:uid="{00000000-0005-0000-0000-0000A94D0000}"/>
    <cellStyle name="Normal 2 13 3 6 3 2" xfId="39869" xr:uid="{00000000-0005-0000-0000-0000AA4D0000}"/>
    <cellStyle name="Normal 2 13 3 6 4" xfId="9786" xr:uid="{00000000-0005-0000-0000-0000AB4D0000}"/>
    <cellStyle name="Normal 2 13 3 6 4 2" xfId="32429" xr:uid="{00000000-0005-0000-0000-0000AC4D0000}"/>
    <cellStyle name="Normal 2 13 3 6 5" xfId="24988" xr:uid="{00000000-0005-0000-0000-0000AD4D0000}"/>
    <cellStyle name="Normal 2 13 3 7" xfId="4213" xr:uid="{00000000-0005-0000-0000-0000AE4D0000}"/>
    <cellStyle name="Normal 2 13 3 7 2" xfId="19097" xr:uid="{00000000-0005-0000-0000-0000AF4D0000}"/>
    <cellStyle name="Normal 2 13 3 7 2 2" xfId="41740" xr:uid="{00000000-0005-0000-0000-0000B04D0000}"/>
    <cellStyle name="Normal 2 13 3 7 3" xfId="11657" xr:uid="{00000000-0005-0000-0000-0000B14D0000}"/>
    <cellStyle name="Normal 2 13 3 7 3 2" xfId="34300" xr:uid="{00000000-0005-0000-0000-0000B24D0000}"/>
    <cellStyle name="Normal 2 13 3 7 4" xfId="26859" xr:uid="{00000000-0005-0000-0000-0000B34D0000}"/>
    <cellStyle name="Normal 2 13 3 8" xfId="15379" xr:uid="{00000000-0005-0000-0000-0000B44D0000}"/>
    <cellStyle name="Normal 2 13 3 8 2" xfId="38022" xr:uid="{00000000-0005-0000-0000-0000B54D0000}"/>
    <cellStyle name="Normal 2 13 3 9" xfId="7939" xr:uid="{00000000-0005-0000-0000-0000B64D0000}"/>
    <cellStyle name="Normal 2 13 3 9 2" xfId="30582" xr:uid="{00000000-0005-0000-0000-0000B74D0000}"/>
    <cellStyle name="Normal 2 13 4" xfId="535" xr:uid="{00000000-0005-0000-0000-0000B84D0000}"/>
    <cellStyle name="Normal 2 13 4 2" xfId="747" xr:uid="{00000000-0005-0000-0000-0000B94D0000}"/>
    <cellStyle name="Normal 2 13 4 2 2" xfId="1212" xr:uid="{00000000-0005-0000-0000-0000BA4D0000}"/>
    <cellStyle name="Normal 2 13 4 2 2 2" xfId="2140" xr:uid="{00000000-0005-0000-0000-0000BB4D0000}"/>
    <cellStyle name="Normal 2 13 4 2 2 2 2" xfId="3990" xr:uid="{00000000-0005-0000-0000-0000BC4D0000}"/>
    <cellStyle name="Normal 2 13 4 2 2 2 2 2" xfId="7711" xr:uid="{00000000-0005-0000-0000-0000BD4D0000}"/>
    <cellStyle name="Normal 2 13 4 2 2 2 2 2 2" xfId="22595" xr:uid="{00000000-0005-0000-0000-0000BE4D0000}"/>
    <cellStyle name="Normal 2 13 4 2 2 2 2 2 2 2" xfId="45238" xr:uid="{00000000-0005-0000-0000-0000BF4D0000}"/>
    <cellStyle name="Normal 2 13 4 2 2 2 2 2 3" xfId="15155" xr:uid="{00000000-0005-0000-0000-0000C04D0000}"/>
    <cellStyle name="Normal 2 13 4 2 2 2 2 2 3 2" xfId="37798" xr:uid="{00000000-0005-0000-0000-0000C14D0000}"/>
    <cellStyle name="Normal 2 13 4 2 2 2 2 2 4" xfId="30357" xr:uid="{00000000-0005-0000-0000-0000C24D0000}"/>
    <cellStyle name="Normal 2 13 4 2 2 2 2 3" xfId="18877" xr:uid="{00000000-0005-0000-0000-0000C34D0000}"/>
    <cellStyle name="Normal 2 13 4 2 2 2 2 3 2" xfId="41520" xr:uid="{00000000-0005-0000-0000-0000C44D0000}"/>
    <cellStyle name="Normal 2 13 4 2 2 2 2 4" xfId="11437" xr:uid="{00000000-0005-0000-0000-0000C54D0000}"/>
    <cellStyle name="Normal 2 13 4 2 2 2 2 4 2" xfId="34080" xr:uid="{00000000-0005-0000-0000-0000C64D0000}"/>
    <cellStyle name="Normal 2 13 4 2 2 2 2 5" xfId="26639" xr:uid="{00000000-0005-0000-0000-0000C74D0000}"/>
    <cellStyle name="Normal 2 13 4 2 2 2 3" xfId="5864" xr:uid="{00000000-0005-0000-0000-0000C84D0000}"/>
    <cellStyle name="Normal 2 13 4 2 2 2 3 2" xfId="20748" xr:uid="{00000000-0005-0000-0000-0000C94D0000}"/>
    <cellStyle name="Normal 2 13 4 2 2 2 3 2 2" xfId="43391" xr:uid="{00000000-0005-0000-0000-0000CA4D0000}"/>
    <cellStyle name="Normal 2 13 4 2 2 2 3 3" xfId="13308" xr:uid="{00000000-0005-0000-0000-0000CB4D0000}"/>
    <cellStyle name="Normal 2 13 4 2 2 2 3 3 2" xfId="35951" xr:uid="{00000000-0005-0000-0000-0000CC4D0000}"/>
    <cellStyle name="Normal 2 13 4 2 2 2 3 4" xfId="28510" xr:uid="{00000000-0005-0000-0000-0000CD4D0000}"/>
    <cellStyle name="Normal 2 13 4 2 2 2 4" xfId="17030" xr:uid="{00000000-0005-0000-0000-0000CE4D0000}"/>
    <cellStyle name="Normal 2 13 4 2 2 2 4 2" xfId="39673" xr:uid="{00000000-0005-0000-0000-0000CF4D0000}"/>
    <cellStyle name="Normal 2 13 4 2 2 2 5" xfId="9590" xr:uid="{00000000-0005-0000-0000-0000D04D0000}"/>
    <cellStyle name="Normal 2 13 4 2 2 2 5 2" xfId="32233" xr:uid="{00000000-0005-0000-0000-0000D14D0000}"/>
    <cellStyle name="Normal 2 13 4 2 2 2 6" xfId="24792" xr:uid="{00000000-0005-0000-0000-0000D24D0000}"/>
    <cellStyle name="Normal 2 13 4 2 2 3" xfId="3065" xr:uid="{00000000-0005-0000-0000-0000D34D0000}"/>
    <cellStyle name="Normal 2 13 4 2 2 3 2" xfId="6786" xr:uid="{00000000-0005-0000-0000-0000D44D0000}"/>
    <cellStyle name="Normal 2 13 4 2 2 3 2 2" xfId="21670" xr:uid="{00000000-0005-0000-0000-0000D54D0000}"/>
    <cellStyle name="Normal 2 13 4 2 2 3 2 2 2" xfId="44313" xr:uid="{00000000-0005-0000-0000-0000D64D0000}"/>
    <cellStyle name="Normal 2 13 4 2 2 3 2 3" xfId="14230" xr:uid="{00000000-0005-0000-0000-0000D74D0000}"/>
    <cellStyle name="Normal 2 13 4 2 2 3 2 3 2" xfId="36873" xr:uid="{00000000-0005-0000-0000-0000D84D0000}"/>
    <cellStyle name="Normal 2 13 4 2 2 3 2 4" xfId="29432" xr:uid="{00000000-0005-0000-0000-0000D94D0000}"/>
    <cellStyle name="Normal 2 13 4 2 2 3 3" xfId="17952" xr:uid="{00000000-0005-0000-0000-0000DA4D0000}"/>
    <cellStyle name="Normal 2 13 4 2 2 3 3 2" xfId="40595" xr:uid="{00000000-0005-0000-0000-0000DB4D0000}"/>
    <cellStyle name="Normal 2 13 4 2 2 3 4" xfId="10512" xr:uid="{00000000-0005-0000-0000-0000DC4D0000}"/>
    <cellStyle name="Normal 2 13 4 2 2 3 4 2" xfId="33155" xr:uid="{00000000-0005-0000-0000-0000DD4D0000}"/>
    <cellStyle name="Normal 2 13 4 2 2 3 5" xfId="25714" xr:uid="{00000000-0005-0000-0000-0000DE4D0000}"/>
    <cellStyle name="Normal 2 13 4 2 2 4" xfId="4939" xr:uid="{00000000-0005-0000-0000-0000DF4D0000}"/>
    <cellStyle name="Normal 2 13 4 2 2 4 2" xfId="19823" xr:uid="{00000000-0005-0000-0000-0000E04D0000}"/>
    <cellStyle name="Normal 2 13 4 2 2 4 2 2" xfId="42466" xr:uid="{00000000-0005-0000-0000-0000E14D0000}"/>
    <cellStyle name="Normal 2 13 4 2 2 4 3" xfId="12383" xr:uid="{00000000-0005-0000-0000-0000E24D0000}"/>
    <cellStyle name="Normal 2 13 4 2 2 4 3 2" xfId="35026" xr:uid="{00000000-0005-0000-0000-0000E34D0000}"/>
    <cellStyle name="Normal 2 13 4 2 2 4 4" xfId="27585" xr:uid="{00000000-0005-0000-0000-0000E44D0000}"/>
    <cellStyle name="Normal 2 13 4 2 2 5" xfId="16105" xr:uid="{00000000-0005-0000-0000-0000E54D0000}"/>
    <cellStyle name="Normal 2 13 4 2 2 5 2" xfId="38748" xr:uid="{00000000-0005-0000-0000-0000E64D0000}"/>
    <cellStyle name="Normal 2 13 4 2 2 6" xfId="8665" xr:uid="{00000000-0005-0000-0000-0000E74D0000}"/>
    <cellStyle name="Normal 2 13 4 2 2 6 2" xfId="31308" xr:uid="{00000000-0005-0000-0000-0000E84D0000}"/>
    <cellStyle name="Normal 2 13 4 2 2 7" xfId="23867" xr:uid="{00000000-0005-0000-0000-0000E94D0000}"/>
    <cellStyle name="Normal 2 13 4 2 3" xfId="1678" xr:uid="{00000000-0005-0000-0000-0000EA4D0000}"/>
    <cellStyle name="Normal 2 13 4 2 3 2" xfId="3528" xr:uid="{00000000-0005-0000-0000-0000EB4D0000}"/>
    <cellStyle name="Normal 2 13 4 2 3 2 2" xfId="7249" xr:uid="{00000000-0005-0000-0000-0000EC4D0000}"/>
    <cellStyle name="Normal 2 13 4 2 3 2 2 2" xfId="22133" xr:uid="{00000000-0005-0000-0000-0000ED4D0000}"/>
    <cellStyle name="Normal 2 13 4 2 3 2 2 2 2" xfId="44776" xr:uid="{00000000-0005-0000-0000-0000EE4D0000}"/>
    <cellStyle name="Normal 2 13 4 2 3 2 2 3" xfId="14693" xr:uid="{00000000-0005-0000-0000-0000EF4D0000}"/>
    <cellStyle name="Normal 2 13 4 2 3 2 2 3 2" xfId="37336" xr:uid="{00000000-0005-0000-0000-0000F04D0000}"/>
    <cellStyle name="Normal 2 13 4 2 3 2 2 4" xfId="29895" xr:uid="{00000000-0005-0000-0000-0000F14D0000}"/>
    <cellStyle name="Normal 2 13 4 2 3 2 3" xfId="18415" xr:uid="{00000000-0005-0000-0000-0000F24D0000}"/>
    <cellStyle name="Normal 2 13 4 2 3 2 3 2" xfId="41058" xr:uid="{00000000-0005-0000-0000-0000F34D0000}"/>
    <cellStyle name="Normal 2 13 4 2 3 2 4" xfId="10975" xr:uid="{00000000-0005-0000-0000-0000F44D0000}"/>
    <cellStyle name="Normal 2 13 4 2 3 2 4 2" xfId="33618" xr:uid="{00000000-0005-0000-0000-0000F54D0000}"/>
    <cellStyle name="Normal 2 13 4 2 3 2 5" xfId="26177" xr:uid="{00000000-0005-0000-0000-0000F64D0000}"/>
    <cellStyle name="Normal 2 13 4 2 3 3" xfId="5402" xr:uid="{00000000-0005-0000-0000-0000F74D0000}"/>
    <cellStyle name="Normal 2 13 4 2 3 3 2" xfId="20286" xr:uid="{00000000-0005-0000-0000-0000F84D0000}"/>
    <cellStyle name="Normal 2 13 4 2 3 3 2 2" xfId="42929" xr:uid="{00000000-0005-0000-0000-0000F94D0000}"/>
    <cellStyle name="Normal 2 13 4 2 3 3 3" xfId="12846" xr:uid="{00000000-0005-0000-0000-0000FA4D0000}"/>
    <cellStyle name="Normal 2 13 4 2 3 3 3 2" xfId="35489" xr:uid="{00000000-0005-0000-0000-0000FB4D0000}"/>
    <cellStyle name="Normal 2 13 4 2 3 3 4" xfId="28048" xr:uid="{00000000-0005-0000-0000-0000FC4D0000}"/>
    <cellStyle name="Normal 2 13 4 2 3 4" xfId="16568" xr:uid="{00000000-0005-0000-0000-0000FD4D0000}"/>
    <cellStyle name="Normal 2 13 4 2 3 4 2" xfId="39211" xr:uid="{00000000-0005-0000-0000-0000FE4D0000}"/>
    <cellStyle name="Normal 2 13 4 2 3 5" xfId="9128" xr:uid="{00000000-0005-0000-0000-0000FF4D0000}"/>
    <cellStyle name="Normal 2 13 4 2 3 5 2" xfId="31771" xr:uid="{00000000-0005-0000-0000-0000004E0000}"/>
    <cellStyle name="Normal 2 13 4 2 3 6" xfId="24330" xr:uid="{00000000-0005-0000-0000-0000014E0000}"/>
    <cellStyle name="Normal 2 13 4 2 4" xfId="2603" xr:uid="{00000000-0005-0000-0000-0000024E0000}"/>
    <cellStyle name="Normal 2 13 4 2 4 2" xfId="6324" xr:uid="{00000000-0005-0000-0000-0000034E0000}"/>
    <cellStyle name="Normal 2 13 4 2 4 2 2" xfId="21208" xr:uid="{00000000-0005-0000-0000-0000044E0000}"/>
    <cellStyle name="Normal 2 13 4 2 4 2 2 2" xfId="43851" xr:uid="{00000000-0005-0000-0000-0000054E0000}"/>
    <cellStyle name="Normal 2 13 4 2 4 2 3" xfId="13768" xr:uid="{00000000-0005-0000-0000-0000064E0000}"/>
    <cellStyle name="Normal 2 13 4 2 4 2 3 2" xfId="36411" xr:uid="{00000000-0005-0000-0000-0000074E0000}"/>
    <cellStyle name="Normal 2 13 4 2 4 2 4" xfId="28970" xr:uid="{00000000-0005-0000-0000-0000084E0000}"/>
    <cellStyle name="Normal 2 13 4 2 4 3" xfId="17490" xr:uid="{00000000-0005-0000-0000-0000094E0000}"/>
    <cellStyle name="Normal 2 13 4 2 4 3 2" xfId="40133" xr:uid="{00000000-0005-0000-0000-00000A4E0000}"/>
    <cellStyle name="Normal 2 13 4 2 4 4" xfId="10050" xr:uid="{00000000-0005-0000-0000-00000B4E0000}"/>
    <cellStyle name="Normal 2 13 4 2 4 4 2" xfId="32693" xr:uid="{00000000-0005-0000-0000-00000C4E0000}"/>
    <cellStyle name="Normal 2 13 4 2 4 5" xfId="25252" xr:uid="{00000000-0005-0000-0000-00000D4E0000}"/>
    <cellStyle name="Normal 2 13 4 2 5" xfId="4477" xr:uid="{00000000-0005-0000-0000-00000E4E0000}"/>
    <cellStyle name="Normal 2 13 4 2 5 2" xfId="19361" xr:uid="{00000000-0005-0000-0000-00000F4E0000}"/>
    <cellStyle name="Normal 2 13 4 2 5 2 2" xfId="42004" xr:uid="{00000000-0005-0000-0000-0000104E0000}"/>
    <cellStyle name="Normal 2 13 4 2 5 3" xfId="11921" xr:uid="{00000000-0005-0000-0000-0000114E0000}"/>
    <cellStyle name="Normal 2 13 4 2 5 3 2" xfId="34564" xr:uid="{00000000-0005-0000-0000-0000124E0000}"/>
    <cellStyle name="Normal 2 13 4 2 5 4" xfId="27123" xr:uid="{00000000-0005-0000-0000-0000134E0000}"/>
    <cellStyle name="Normal 2 13 4 2 6" xfId="15643" xr:uid="{00000000-0005-0000-0000-0000144E0000}"/>
    <cellStyle name="Normal 2 13 4 2 6 2" xfId="38286" xr:uid="{00000000-0005-0000-0000-0000154E0000}"/>
    <cellStyle name="Normal 2 13 4 2 7" xfId="8203" xr:uid="{00000000-0005-0000-0000-0000164E0000}"/>
    <cellStyle name="Normal 2 13 4 2 7 2" xfId="30846" xr:uid="{00000000-0005-0000-0000-0000174E0000}"/>
    <cellStyle name="Normal 2 13 4 2 8" xfId="23405" xr:uid="{00000000-0005-0000-0000-0000184E0000}"/>
    <cellStyle name="Normal 2 13 4 3" xfId="1001" xr:uid="{00000000-0005-0000-0000-0000194E0000}"/>
    <cellStyle name="Normal 2 13 4 3 2" xfId="1929" xr:uid="{00000000-0005-0000-0000-00001A4E0000}"/>
    <cellStyle name="Normal 2 13 4 3 2 2" xfId="3779" xr:uid="{00000000-0005-0000-0000-00001B4E0000}"/>
    <cellStyle name="Normal 2 13 4 3 2 2 2" xfId="7500" xr:uid="{00000000-0005-0000-0000-00001C4E0000}"/>
    <cellStyle name="Normal 2 13 4 3 2 2 2 2" xfId="22384" xr:uid="{00000000-0005-0000-0000-00001D4E0000}"/>
    <cellStyle name="Normal 2 13 4 3 2 2 2 2 2" xfId="45027" xr:uid="{00000000-0005-0000-0000-00001E4E0000}"/>
    <cellStyle name="Normal 2 13 4 3 2 2 2 3" xfId="14944" xr:uid="{00000000-0005-0000-0000-00001F4E0000}"/>
    <cellStyle name="Normal 2 13 4 3 2 2 2 3 2" xfId="37587" xr:uid="{00000000-0005-0000-0000-0000204E0000}"/>
    <cellStyle name="Normal 2 13 4 3 2 2 2 4" xfId="30146" xr:uid="{00000000-0005-0000-0000-0000214E0000}"/>
    <cellStyle name="Normal 2 13 4 3 2 2 3" xfId="18666" xr:uid="{00000000-0005-0000-0000-0000224E0000}"/>
    <cellStyle name="Normal 2 13 4 3 2 2 3 2" xfId="41309" xr:uid="{00000000-0005-0000-0000-0000234E0000}"/>
    <cellStyle name="Normal 2 13 4 3 2 2 4" xfId="11226" xr:uid="{00000000-0005-0000-0000-0000244E0000}"/>
    <cellStyle name="Normal 2 13 4 3 2 2 4 2" xfId="33869" xr:uid="{00000000-0005-0000-0000-0000254E0000}"/>
    <cellStyle name="Normal 2 13 4 3 2 2 5" xfId="26428" xr:uid="{00000000-0005-0000-0000-0000264E0000}"/>
    <cellStyle name="Normal 2 13 4 3 2 3" xfId="5653" xr:uid="{00000000-0005-0000-0000-0000274E0000}"/>
    <cellStyle name="Normal 2 13 4 3 2 3 2" xfId="20537" xr:uid="{00000000-0005-0000-0000-0000284E0000}"/>
    <cellStyle name="Normal 2 13 4 3 2 3 2 2" xfId="43180" xr:uid="{00000000-0005-0000-0000-0000294E0000}"/>
    <cellStyle name="Normal 2 13 4 3 2 3 3" xfId="13097" xr:uid="{00000000-0005-0000-0000-00002A4E0000}"/>
    <cellStyle name="Normal 2 13 4 3 2 3 3 2" xfId="35740" xr:uid="{00000000-0005-0000-0000-00002B4E0000}"/>
    <cellStyle name="Normal 2 13 4 3 2 3 4" xfId="28299" xr:uid="{00000000-0005-0000-0000-00002C4E0000}"/>
    <cellStyle name="Normal 2 13 4 3 2 4" xfId="16819" xr:uid="{00000000-0005-0000-0000-00002D4E0000}"/>
    <cellStyle name="Normal 2 13 4 3 2 4 2" xfId="39462" xr:uid="{00000000-0005-0000-0000-00002E4E0000}"/>
    <cellStyle name="Normal 2 13 4 3 2 5" xfId="9379" xr:uid="{00000000-0005-0000-0000-00002F4E0000}"/>
    <cellStyle name="Normal 2 13 4 3 2 5 2" xfId="32022" xr:uid="{00000000-0005-0000-0000-0000304E0000}"/>
    <cellStyle name="Normal 2 13 4 3 2 6" xfId="24581" xr:uid="{00000000-0005-0000-0000-0000314E0000}"/>
    <cellStyle name="Normal 2 13 4 3 3" xfId="2854" xr:uid="{00000000-0005-0000-0000-0000324E0000}"/>
    <cellStyle name="Normal 2 13 4 3 3 2" xfId="6575" xr:uid="{00000000-0005-0000-0000-0000334E0000}"/>
    <cellStyle name="Normal 2 13 4 3 3 2 2" xfId="21459" xr:uid="{00000000-0005-0000-0000-0000344E0000}"/>
    <cellStyle name="Normal 2 13 4 3 3 2 2 2" xfId="44102" xr:uid="{00000000-0005-0000-0000-0000354E0000}"/>
    <cellStyle name="Normal 2 13 4 3 3 2 3" xfId="14019" xr:uid="{00000000-0005-0000-0000-0000364E0000}"/>
    <cellStyle name="Normal 2 13 4 3 3 2 3 2" xfId="36662" xr:uid="{00000000-0005-0000-0000-0000374E0000}"/>
    <cellStyle name="Normal 2 13 4 3 3 2 4" xfId="29221" xr:uid="{00000000-0005-0000-0000-0000384E0000}"/>
    <cellStyle name="Normal 2 13 4 3 3 3" xfId="17741" xr:uid="{00000000-0005-0000-0000-0000394E0000}"/>
    <cellStyle name="Normal 2 13 4 3 3 3 2" xfId="40384" xr:uid="{00000000-0005-0000-0000-00003A4E0000}"/>
    <cellStyle name="Normal 2 13 4 3 3 4" xfId="10301" xr:uid="{00000000-0005-0000-0000-00003B4E0000}"/>
    <cellStyle name="Normal 2 13 4 3 3 4 2" xfId="32944" xr:uid="{00000000-0005-0000-0000-00003C4E0000}"/>
    <cellStyle name="Normal 2 13 4 3 3 5" xfId="25503" xr:uid="{00000000-0005-0000-0000-00003D4E0000}"/>
    <cellStyle name="Normal 2 13 4 3 4" xfId="4728" xr:uid="{00000000-0005-0000-0000-00003E4E0000}"/>
    <cellStyle name="Normal 2 13 4 3 4 2" xfId="19612" xr:uid="{00000000-0005-0000-0000-00003F4E0000}"/>
    <cellStyle name="Normal 2 13 4 3 4 2 2" xfId="42255" xr:uid="{00000000-0005-0000-0000-0000404E0000}"/>
    <cellStyle name="Normal 2 13 4 3 4 3" xfId="12172" xr:uid="{00000000-0005-0000-0000-0000414E0000}"/>
    <cellStyle name="Normal 2 13 4 3 4 3 2" xfId="34815" xr:uid="{00000000-0005-0000-0000-0000424E0000}"/>
    <cellStyle name="Normal 2 13 4 3 4 4" xfId="27374" xr:uid="{00000000-0005-0000-0000-0000434E0000}"/>
    <cellStyle name="Normal 2 13 4 3 5" xfId="15894" xr:uid="{00000000-0005-0000-0000-0000444E0000}"/>
    <cellStyle name="Normal 2 13 4 3 5 2" xfId="38537" xr:uid="{00000000-0005-0000-0000-0000454E0000}"/>
    <cellStyle name="Normal 2 13 4 3 6" xfId="8454" xr:uid="{00000000-0005-0000-0000-0000464E0000}"/>
    <cellStyle name="Normal 2 13 4 3 6 2" xfId="31097" xr:uid="{00000000-0005-0000-0000-0000474E0000}"/>
    <cellStyle name="Normal 2 13 4 3 7" xfId="23656" xr:uid="{00000000-0005-0000-0000-0000484E0000}"/>
    <cellStyle name="Normal 2 13 4 4" xfId="1467" xr:uid="{00000000-0005-0000-0000-0000494E0000}"/>
    <cellStyle name="Normal 2 13 4 4 2" xfId="3317" xr:uid="{00000000-0005-0000-0000-00004A4E0000}"/>
    <cellStyle name="Normal 2 13 4 4 2 2" xfId="7038" xr:uid="{00000000-0005-0000-0000-00004B4E0000}"/>
    <cellStyle name="Normal 2 13 4 4 2 2 2" xfId="21922" xr:uid="{00000000-0005-0000-0000-00004C4E0000}"/>
    <cellStyle name="Normal 2 13 4 4 2 2 2 2" xfId="44565" xr:uid="{00000000-0005-0000-0000-00004D4E0000}"/>
    <cellStyle name="Normal 2 13 4 4 2 2 3" xfId="14482" xr:uid="{00000000-0005-0000-0000-00004E4E0000}"/>
    <cellStyle name="Normal 2 13 4 4 2 2 3 2" xfId="37125" xr:uid="{00000000-0005-0000-0000-00004F4E0000}"/>
    <cellStyle name="Normal 2 13 4 4 2 2 4" xfId="29684" xr:uid="{00000000-0005-0000-0000-0000504E0000}"/>
    <cellStyle name="Normal 2 13 4 4 2 3" xfId="18204" xr:uid="{00000000-0005-0000-0000-0000514E0000}"/>
    <cellStyle name="Normal 2 13 4 4 2 3 2" xfId="40847" xr:uid="{00000000-0005-0000-0000-0000524E0000}"/>
    <cellStyle name="Normal 2 13 4 4 2 4" xfId="10764" xr:uid="{00000000-0005-0000-0000-0000534E0000}"/>
    <cellStyle name="Normal 2 13 4 4 2 4 2" xfId="33407" xr:uid="{00000000-0005-0000-0000-0000544E0000}"/>
    <cellStyle name="Normal 2 13 4 4 2 5" xfId="25966" xr:uid="{00000000-0005-0000-0000-0000554E0000}"/>
    <cellStyle name="Normal 2 13 4 4 3" xfId="5191" xr:uid="{00000000-0005-0000-0000-0000564E0000}"/>
    <cellStyle name="Normal 2 13 4 4 3 2" xfId="20075" xr:uid="{00000000-0005-0000-0000-0000574E0000}"/>
    <cellStyle name="Normal 2 13 4 4 3 2 2" xfId="42718" xr:uid="{00000000-0005-0000-0000-0000584E0000}"/>
    <cellStyle name="Normal 2 13 4 4 3 3" xfId="12635" xr:uid="{00000000-0005-0000-0000-0000594E0000}"/>
    <cellStyle name="Normal 2 13 4 4 3 3 2" xfId="35278" xr:uid="{00000000-0005-0000-0000-00005A4E0000}"/>
    <cellStyle name="Normal 2 13 4 4 3 4" xfId="27837" xr:uid="{00000000-0005-0000-0000-00005B4E0000}"/>
    <cellStyle name="Normal 2 13 4 4 4" xfId="16357" xr:uid="{00000000-0005-0000-0000-00005C4E0000}"/>
    <cellStyle name="Normal 2 13 4 4 4 2" xfId="39000" xr:uid="{00000000-0005-0000-0000-00005D4E0000}"/>
    <cellStyle name="Normal 2 13 4 4 5" xfId="8917" xr:uid="{00000000-0005-0000-0000-00005E4E0000}"/>
    <cellStyle name="Normal 2 13 4 4 5 2" xfId="31560" xr:uid="{00000000-0005-0000-0000-00005F4E0000}"/>
    <cellStyle name="Normal 2 13 4 4 6" xfId="24119" xr:uid="{00000000-0005-0000-0000-0000604E0000}"/>
    <cellStyle name="Normal 2 13 4 5" xfId="2392" xr:uid="{00000000-0005-0000-0000-0000614E0000}"/>
    <cellStyle name="Normal 2 13 4 5 2" xfId="6113" xr:uid="{00000000-0005-0000-0000-0000624E0000}"/>
    <cellStyle name="Normal 2 13 4 5 2 2" xfId="20997" xr:uid="{00000000-0005-0000-0000-0000634E0000}"/>
    <cellStyle name="Normal 2 13 4 5 2 2 2" xfId="43640" xr:uid="{00000000-0005-0000-0000-0000644E0000}"/>
    <cellStyle name="Normal 2 13 4 5 2 3" xfId="13557" xr:uid="{00000000-0005-0000-0000-0000654E0000}"/>
    <cellStyle name="Normal 2 13 4 5 2 3 2" xfId="36200" xr:uid="{00000000-0005-0000-0000-0000664E0000}"/>
    <cellStyle name="Normal 2 13 4 5 2 4" xfId="28759" xr:uid="{00000000-0005-0000-0000-0000674E0000}"/>
    <cellStyle name="Normal 2 13 4 5 3" xfId="17279" xr:uid="{00000000-0005-0000-0000-0000684E0000}"/>
    <cellStyle name="Normal 2 13 4 5 3 2" xfId="39922" xr:uid="{00000000-0005-0000-0000-0000694E0000}"/>
    <cellStyle name="Normal 2 13 4 5 4" xfId="9839" xr:uid="{00000000-0005-0000-0000-00006A4E0000}"/>
    <cellStyle name="Normal 2 13 4 5 4 2" xfId="32482" xr:uid="{00000000-0005-0000-0000-00006B4E0000}"/>
    <cellStyle name="Normal 2 13 4 5 5" xfId="25041" xr:uid="{00000000-0005-0000-0000-00006C4E0000}"/>
    <cellStyle name="Normal 2 13 4 6" xfId="4266" xr:uid="{00000000-0005-0000-0000-00006D4E0000}"/>
    <cellStyle name="Normal 2 13 4 6 2" xfId="19150" xr:uid="{00000000-0005-0000-0000-00006E4E0000}"/>
    <cellStyle name="Normal 2 13 4 6 2 2" xfId="41793" xr:uid="{00000000-0005-0000-0000-00006F4E0000}"/>
    <cellStyle name="Normal 2 13 4 6 3" xfId="11710" xr:uid="{00000000-0005-0000-0000-0000704E0000}"/>
    <cellStyle name="Normal 2 13 4 6 3 2" xfId="34353" xr:uid="{00000000-0005-0000-0000-0000714E0000}"/>
    <cellStyle name="Normal 2 13 4 6 4" xfId="26912" xr:uid="{00000000-0005-0000-0000-0000724E0000}"/>
    <cellStyle name="Normal 2 13 4 7" xfId="15432" xr:uid="{00000000-0005-0000-0000-0000734E0000}"/>
    <cellStyle name="Normal 2 13 4 7 2" xfId="38075" xr:uid="{00000000-0005-0000-0000-0000744E0000}"/>
    <cellStyle name="Normal 2 13 4 8" xfId="7992" xr:uid="{00000000-0005-0000-0000-0000754E0000}"/>
    <cellStyle name="Normal 2 13 4 8 2" xfId="30635" xr:uid="{00000000-0005-0000-0000-0000764E0000}"/>
    <cellStyle name="Normal 2 13 4 9" xfId="23195" xr:uid="{00000000-0005-0000-0000-0000774E0000}"/>
    <cellStyle name="Normal 2 13 5" xfId="641" xr:uid="{00000000-0005-0000-0000-0000784E0000}"/>
    <cellStyle name="Normal 2 13 5 2" xfId="1107" xr:uid="{00000000-0005-0000-0000-0000794E0000}"/>
    <cellStyle name="Normal 2 13 5 2 2" xfId="2035" xr:uid="{00000000-0005-0000-0000-00007A4E0000}"/>
    <cellStyle name="Normal 2 13 5 2 2 2" xfId="3885" xr:uid="{00000000-0005-0000-0000-00007B4E0000}"/>
    <cellStyle name="Normal 2 13 5 2 2 2 2" xfId="7606" xr:uid="{00000000-0005-0000-0000-00007C4E0000}"/>
    <cellStyle name="Normal 2 13 5 2 2 2 2 2" xfId="22490" xr:uid="{00000000-0005-0000-0000-00007D4E0000}"/>
    <cellStyle name="Normal 2 13 5 2 2 2 2 2 2" xfId="45133" xr:uid="{00000000-0005-0000-0000-00007E4E0000}"/>
    <cellStyle name="Normal 2 13 5 2 2 2 2 3" xfId="15050" xr:uid="{00000000-0005-0000-0000-00007F4E0000}"/>
    <cellStyle name="Normal 2 13 5 2 2 2 2 3 2" xfId="37693" xr:uid="{00000000-0005-0000-0000-0000804E0000}"/>
    <cellStyle name="Normal 2 13 5 2 2 2 2 4" xfId="30252" xr:uid="{00000000-0005-0000-0000-0000814E0000}"/>
    <cellStyle name="Normal 2 13 5 2 2 2 3" xfId="18772" xr:uid="{00000000-0005-0000-0000-0000824E0000}"/>
    <cellStyle name="Normal 2 13 5 2 2 2 3 2" xfId="41415" xr:uid="{00000000-0005-0000-0000-0000834E0000}"/>
    <cellStyle name="Normal 2 13 5 2 2 2 4" xfId="11332" xr:uid="{00000000-0005-0000-0000-0000844E0000}"/>
    <cellStyle name="Normal 2 13 5 2 2 2 4 2" xfId="33975" xr:uid="{00000000-0005-0000-0000-0000854E0000}"/>
    <cellStyle name="Normal 2 13 5 2 2 2 5" xfId="26534" xr:uid="{00000000-0005-0000-0000-0000864E0000}"/>
    <cellStyle name="Normal 2 13 5 2 2 3" xfId="5759" xr:uid="{00000000-0005-0000-0000-0000874E0000}"/>
    <cellStyle name="Normal 2 13 5 2 2 3 2" xfId="20643" xr:uid="{00000000-0005-0000-0000-0000884E0000}"/>
    <cellStyle name="Normal 2 13 5 2 2 3 2 2" xfId="43286" xr:uid="{00000000-0005-0000-0000-0000894E0000}"/>
    <cellStyle name="Normal 2 13 5 2 2 3 3" xfId="13203" xr:uid="{00000000-0005-0000-0000-00008A4E0000}"/>
    <cellStyle name="Normal 2 13 5 2 2 3 3 2" xfId="35846" xr:uid="{00000000-0005-0000-0000-00008B4E0000}"/>
    <cellStyle name="Normal 2 13 5 2 2 3 4" xfId="28405" xr:uid="{00000000-0005-0000-0000-00008C4E0000}"/>
    <cellStyle name="Normal 2 13 5 2 2 4" xfId="16925" xr:uid="{00000000-0005-0000-0000-00008D4E0000}"/>
    <cellStyle name="Normal 2 13 5 2 2 4 2" xfId="39568" xr:uid="{00000000-0005-0000-0000-00008E4E0000}"/>
    <cellStyle name="Normal 2 13 5 2 2 5" xfId="9485" xr:uid="{00000000-0005-0000-0000-00008F4E0000}"/>
    <cellStyle name="Normal 2 13 5 2 2 5 2" xfId="32128" xr:uid="{00000000-0005-0000-0000-0000904E0000}"/>
    <cellStyle name="Normal 2 13 5 2 2 6" xfId="24687" xr:uid="{00000000-0005-0000-0000-0000914E0000}"/>
    <cellStyle name="Normal 2 13 5 2 3" xfId="2960" xr:uid="{00000000-0005-0000-0000-0000924E0000}"/>
    <cellStyle name="Normal 2 13 5 2 3 2" xfId="6681" xr:uid="{00000000-0005-0000-0000-0000934E0000}"/>
    <cellStyle name="Normal 2 13 5 2 3 2 2" xfId="21565" xr:uid="{00000000-0005-0000-0000-0000944E0000}"/>
    <cellStyle name="Normal 2 13 5 2 3 2 2 2" xfId="44208" xr:uid="{00000000-0005-0000-0000-0000954E0000}"/>
    <cellStyle name="Normal 2 13 5 2 3 2 3" xfId="14125" xr:uid="{00000000-0005-0000-0000-0000964E0000}"/>
    <cellStyle name="Normal 2 13 5 2 3 2 3 2" xfId="36768" xr:uid="{00000000-0005-0000-0000-0000974E0000}"/>
    <cellStyle name="Normal 2 13 5 2 3 2 4" xfId="29327" xr:uid="{00000000-0005-0000-0000-0000984E0000}"/>
    <cellStyle name="Normal 2 13 5 2 3 3" xfId="17847" xr:uid="{00000000-0005-0000-0000-0000994E0000}"/>
    <cellStyle name="Normal 2 13 5 2 3 3 2" xfId="40490" xr:uid="{00000000-0005-0000-0000-00009A4E0000}"/>
    <cellStyle name="Normal 2 13 5 2 3 4" xfId="10407" xr:uid="{00000000-0005-0000-0000-00009B4E0000}"/>
    <cellStyle name="Normal 2 13 5 2 3 4 2" xfId="33050" xr:uid="{00000000-0005-0000-0000-00009C4E0000}"/>
    <cellStyle name="Normal 2 13 5 2 3 5" xfId="25609" xr:uid="{00000000-0005-0000-0000-00009D4E0000}"/>
    <cellStyle name="Normal 2 13 5 2 4" xfId="4834" xr:uid="{00000000-0005-0000-0000-00009E4E0000}"/>
    <cellStyle name="Normal 2 13 5 2 4 2" xfId="19718" xr:uid="{00000000-0005-0000-0000-00009F4E0000}"/>
    <cellStyle name="Normal 2 13 5 2 4 2 2" xfId="42361" xr:uid="{00000000-0005-0000-0000-0000A04E0000}"/>
    <cellStyle name="Normal 2 13 5 2 4 3" xfId="12278" xr:uid="{00000000-0005-0000-0000-0000A14E0000}"/>
    <cellStyle name="Normal 2 13 5 2 4 3 2" xfId="34921" xr:uid="{00000000-0005-0000-0000-0000A24E0000}"/>
    <cellStyle name="Normal 2 13 5 2 4 4" xfId="27480" xr:uid="{00000000-0005-0000-0000-0000A34E0000}"/>
    <cellStyle name="Normal 2 13 5 2 5" xfId="16000" xr:uid="{00000000-0005-0000-0000-0000A44E0000}"/>
    <cellStyle name="Normal 2 13 5 2 5 2" xfId="38643" xr:uid="{00000000-0005-0000-0000-0000A54E0000}"/>
    <cellStyle name="Normal 2 13 5 2 6" xfId="8560" xr:uid="{00000000-0005-0000-0000-0000A64E0000}"/>
    <cellStyle name="Normal 2 13 5 2 6 2" xfId="31203" xr:uid="{00000000-0005-0000-0000-0000A74E0000}"/>
    <cellStyle name="Normal 2 13 5 2 7" xfId="23762" xr:uid="{00000000-0005-0000-0000-0000A84E0000}"/>
    <cellStyle name="Normal 2 13 5 3" xfId="1573" xr:uid="{00000000-0005-0000-0000-0000A94E0000}"/>
    <cellStyle name="Normal 2 13 5 3 2" xfId="3423" xr:uid="{00000000-0005-0000-0000-0000AA4E0000}"/>
    <cellStyle name="Normal 2 13 5 3 2 2" xfId="7144" xr:uid="{00000000-0005-0000-0000-0000AB4E0000}"/>
    <cellStyle name="Normal 2 13 5 3 2 2 2" xfId="22028" xr:uid="{00000000-0005-0000-0000-0000AC4E0000}"/>
    <cellStyle name="Normal 2 13 5 3 2 2 2 2" xfId="44671" xr:uid="{00000000-0005-0000-0000-0000AD4E0000}"/>
    <cellStyle name="Normal 2 13 5 3 2 2 3" xfId="14588" xr:uid="{00000000-0005-0000-0000-0000AE4E0000}"/>
    <cellStyle name="Normal 2 13 5 3 2 2 3 2" xfId="37231" xr:uid="{00000000-0005-0000-0000-0000AF4E0000}"/>
    <cellStyle name="Normal 2 13 5 3 2 2 4" xfId="29790" xr:uid="{00000000-0005-0000-0000-0000B04E0000}"/>
    <cellStyle name="Normal 2 13 5 3 2 3" xfId="18310" xr:uid="{00000000-0005-0000-0000-0000B14E0000}"/>
    <cellStyle name="Normal 2 13 5 3 2 3 2" xfId="40953" xr:uid="{00000000-0005-0000-0000-0000B24E0000}"/>
    <cellStyle name="Normal 2 13 5 3 2 4" xfId="10870" xr:uid="{00000000-0005-0000-0000-0000B34E0000}"/>
    <cellStyle name="Normal 2 13 5 3 2 4 2" xfId="33513" xr:uid="{00000000-0005-0000-0000-0000B44E0000}"/>
    <cellStyle name="Normal 2 13 5 3 2 5" xfId="26072" xr:uid="{00000000-0005-0000-0000-0000B54E0000}"/>
    <cellStyle name="Normal 2 13 5 3 3" xfId="5297" xr:uid="{00000000-0005-0000-0000-0000B64E0000}"/>
    <cellStyle name="Normal 2 13 5 3 3 2" xfId="20181" xr:uid="{00000000-0005-0000-0000-0000B74E0000}"/>
    <cellStyle name="Normal 2 13 5 3 3 2 2" xfId="42824" xr:uid="{00000000-0005-0000-0000-0000B84E0000}"/>
    <cellStyle name="Normal 2 13 5 3 3 3" xfId="12741" xr:uid="{00000000-0005-0000-0000-0000B94E0000}"/>
    <cellStyle name="Normal 2 13 5 3 3 3 2" xfId="35384" xr:uid="{00000000-0005-0000-0000-0000BA4E0000}"/>
    <cellStyle name="Normal 2 13 5 3 3 4" xfId="27943" xr:uid="{00000000-0005-0000-0000-0000BB4E0000}"/>
    <cellStyle name="Normal 2 13 5 3 4" xfId="16463" xr:uid="{00000000-0005-0000-0000-0000BC4E0000}"/>
    <cellStyle name="Normal 2 13 5 3 4 2" xfId="39106" xr:uid="{00000000-0005-0000-0000-0000BD4E0000}"/>
    <cellStyle name="Normal 2 13 5 3 5" xfId="9023" xr:uid="{00000000-0005-0000-0000-0000BE4E0000}"/>
    <cellStyle name="Normal 2 13 5 3 5 2" xfId="31666" xr:uid="{00000000-0005-0000-0000-0000BF4E0000}"/>
    <cellStyle name="Normal 2 13 5 3 6" xfId="24225" xr:uid="{00000000-0005-0000-0000-0000C04E0000}"/>
    <cellStyle name="Normal 2 13 5 4" xfId="2498" xr:uid="{00000000-0005-0000-0000-0000C14E0000}"/>
    <cellStyle name="Normal 2 13 5 4 2" xfId="6219" xr:uid="{00000000-0005-0000-0000-0000C24E0000}"/>
    <cellStyle name="Normal 2 13 5 4 2 2" xfId="21103" xr:uid="{00000000-0005-0000-0000-0000C34E0000}"/>
    <cellStyle name="Normal 2 13 5 4 2 2 2" xfId="43746" xr:uid="{00000000-0005-0000-0000-0000C44E0000}"/>
    <cellStyle name="Normal 2 13 5 4 2 3" xfId="13663" xr:uid="{00000000-0005-0000-0000-0000C54E0000}"/>
    <cellStyle name="Normal 2 13 5 4 2 3 2" xfId="36306" xr:uid="{00000000-0005-0000-0000-0000C64E0000}"/>
    <cellStyle name="Normal 2 13 5 4 2 4" xfId="28865" xr:uid="{00000000-0005-0000-0000-0000C74E0000}"/>
    <cellStyle name="Normal 2 13 5 4 3" xfId="17385" xr:uid="{00000000-0005-0000-0000-0000C84E0000}"/>
    <cellStyle name="Normal 2 13 5 4 3 2" xfId="40028" xr:uid="{00000000-0005-0000-0000-0000C94E0000}"/>
    <cellStyle name="Normal 2 13 5 4 4" xfId="9945" xr:uid="{00000000-0005-0000-0000-0000CA4E0000}"/>
    <cellStyle name="Normal 2 13 5 4 4 2" xfId="32588" xr:uid="{00000000-0005-0000-0000-0000CB4E0000}"/>
    <cellStyle name="Normal 2 13 5 4 5" xfId="25147" xr:uid="{00000000-0005-0000-0000-0000CC4E0000}"/>
    <cellStyle name="Normal 2 13 5 5" xfId="4372" xr:uid="{00000000-0005-0000-0000-0000CD4E0000}"/>
    <cellStyle name="Normal 2 13 5 5 2" xfId="19256" xr:uid="{00000000-0005-0000-0000-0000CE4E0000}"/>
    <cellStyle name="Normal 2 13 5 5 2 2" xfId="41899" xr:uid="{00000000-0005-0000-0000-0000CF4E0000}"/>
    <cellStyle name="Normal 2 13 5 5 3" xfId="11816" xr:uid="{00000000-0005-0000-0000-0000D04E0000}"/>
    <cellStyle name="Normal 2 13 5 5 3 2" xfId="34459" xr:uid="{00000000-0005-0000-0000-0000D14E0000}"/>
    <cellStyle name="Normal 2 13 5 5 4" xfId="27018" xr:uid="{00000000-0005-0000-0000-0000D24E0000}"/>
    <cellStyle name="Normal 2 13 5 6" xfId="15538" xr:uid="{00000000-0005-0000-0000-0000D34E0000}"/>
    <cellStyle name="Normal 2 13 5 6 2" xfId="38181" xr:uid="{00000000-0005-0000-0000-0000D44E0000}"/>
    <cellStyle name="Normal 2 13 5 7" xfId="8098" xr:uid="{00000000-0005-0000-0000-0000D54E0000}"/>
    <cellStyle name="Normal 2 13 5 7 2" xfId="30741" xr:uid="{00000000-0005-0000-0000-0000D64E0000}"/>
    <cellStyle name="Normal 2 13 5 8" xfId="23300" xr:uid="{00000000-0005-0000-0000-0000D74E0000}"/>
    <cellStyle name="Normal 2 13 6" xfId="896" xr:uid="{00000000-0005-0000-0000-0000D84E0000}"/>
    <cellStyle name="Normal 2 13 6 2" xfId="1824" xr:uid="{00000000-0005-0000-0000-0000D94E0000}"/>
    <cellStyle name="Normal 2 13 6 2 2" xfId="3674" xr:uid="{00000000-0005-0000-0000-0000DA4E0000}"/>
    <cellStyle name="Normal 2 13 6 2 2 2" xfId="7395" xr:uid="{00000000-0005-0000-0000-0000DB4E0000}"/>
    <cellStyle name="Normal 2 13 6 2 2 2 2" xfId="22279" xr:uid="{00000000-0005-0000-0000-0000DC4E0000}"/>
    <cellStyle name="Normal 2 13 6 2 2 2 2 2" xfId="44922" xr:uid="{00000000-0005-0000-0000-0000DD4E0000}"/>
    <cellStyle name="Normal 2 13 6 2 2 2 3" xfId="14839" xr:uid="{00000000-0005-0000-0000-0000DE4E0000}"/>
    <cellStyle name="Normal 2 13 6 2 2 2 3 2" xfId="37482" xr:uid="{00000000-0005-0000-0000-0000DF4E0000}"/>
    <cellStyle name="Normal 2 13 6 2 2 2 4" xfId="30041" xr:uid="{00000000-0005-0000-0000-0000E04E0000}"/>
    <cellStyle name="Normal 2 13 6 2 2 3" xfId="18561" xr:uid="{00000000-0005-0000-0000-0000E14E0000}"/>
    <cellStyle name="Normal 2 13 6 2 2 3 2" xfId="41204" xr:uid="{00000000-0005-0000-0000-0000E24E0000}"/>
    <cellStyle name="Normal 2 13 6 2 2 4" xfId="11121" xr:uid="{00000000-0005-0000-0000-0000E34E0000}"/>
    <cellStyle name="Normal 2 13 6 2 2 4 2" xfId="33764" xr:uid="{00000000-0005-0000-0000-0000E44E0000}"/>
    <cellStyle name="Normal 2 13 6 2 2 5" xfId="26323" xr:uid="{00000000-0005-0000-0000-0000E54E0000}"/>
    <cellStyle name="Normal 2 13 6 2 3" xfId="5548" xr:uid="{00000000-0005-0000-0000-0000E64E0000}"/>
    <cellStyle name="Normal 2 13 6 2 3 2" xfId="20432" xr:uid="{00000000-0005-0000-0000-0000E74E0000}"/>
    <cellStyle name="Normal 2 13 6 2 3 2 2" xfId="43075" xr:uid="{00000000-0005-0000-0000-0000E84E0000}"/>
    <cellStyle name="Normal 2 13 6 2 3 3" xfId="12992" xr:uid="{00000000-0005-0000-0000-0000E94E0000}"/>
    <cellStyle name="Normal 2 13 6 2 3 3 2" xfId="35635" xr:uid="{00000000-0005-0000-0000-0000EA4E0000}"/>
    <cellStyle name="Normal 2 13 6 2 3 4" xfId="28194" xr:uid="{00000000-0005-0000-0000-0000EB4E0000}"/>
    <cellStyle name="Normal 2 13 6 2 4" xfId="16714" xr:uid="{00000000-0005-0000-0000-0000EC4E0000}"/>
    <cellStyle name="Normal 2 13 6 2 4 2" xfId="39357" xr:uid="{00000000-0005-0000-0000-0000ED4E0000}"/>
    <cellStyle name="Normal 2 13 6 2 5" xfId="9274" xr:uid="{00000000-0005-0000-0000-0000EE4E0000}"/>
    <cellStyle name="Normal 2 13 6 2 5 2" xfId="31917" xr:uid="{00000000-0005-0000-0000-0000EF4E0000}"/>
    <cellStyle name="Normal 2 13 6 2 6" xfId="24476" xr:uid="{00000000-0005-0000-0000-0000F04E0000}"/>
    <cellStyle name="Normal 2 13 6 3" xfId="2749" xr:uid="{00000000-0005-0000-0000-0000F14E0000}"/>
    <cellStyle name="Normal 2 13 6 3 2" xfId="6470" xr:uid="{00000000-0005-0000-0000-0000F24E0000}"/>
    <cellStyle name="Normal 2 13 6 3 2 2" xfId="21354" xr:uid="{00000000-0005-0000-0000-0000F34E0000}"/>
    <cellStyle name="Normal 2 13 6 3 2 2 2" xfId="43997" xr:uid="{00000000-0005-0000-0000-0000F44E0000}"/>
    <cellStyle name="Normal 2 13 6 3 2 3" xfId="13914" xr:uid="{00000000-0005-0000-0000-0000F54E0000}"/>
    <cellStyle name="Normal 2 13 6 3 2 3 2" xfId="36557" xr:uid="{00000000-0005-0000-0000-0000F64E0000}"/>
    <cellStyle name="Normal 2 13 6 3 2 4" xfId="29116" xr:uid="{00000000-0005-0000-0000-0000F74E0000}"/>
    <cellStyle name="Normal 2 13 6 3 3" xfId="17636" xr:uid="{00000000-0005-0000-0000-0000F84E0000}"/>
    <cellStyle name="Normal 2 13 6 3 3 2" xfId="40279" xr:uid="{00000000-0005-0000-0000-0000F94E0000}"/>
    <cellStyle name="Normal 2 13 6 3 4" xfId="10196" xr:uid="{00000000-0005-0000-0000-0000FA4E0000}"/>
    <cellStyle name="Normal 2 13 6 3 4 2" xfId="32839" xr:uid="{00000000-0005-0000-0000-0000FB4E0000}"/>
    <cellStyle name="Normal 2 13 6 3 5" xfId="25398" xr:uid="{00000000-0005-0000-0000-0000FC4E0000}"/>
    <cellStyle name="Normal 2 13 6 4" xfId="4623" xr:uid="{00000000-0005-0000-0000-0000FD4E0000}"/>
    <cellStyle name="Normal 2 13 6 4 2" xfId="19507" xr:uid="{00000000-0005-0000-0000-0000FE4E0000}"/>
    <cellStyle name="Normal 2 13 6 4 2 2" xfId="42150" xr:uid="{00000000-0005-0000-0000-0000FF4E0000}"/>
    <cellStyle name="Normal 2 13 6 4 3" xfId="12067" xr:uid="{00000000-0005-0000-0000-0000004F0000}"/>
    <cellStyle name="Normal 2 13 6 4 3 2" xfId="34710" xr:uid="{00000000-0005-0000-0000-0000014F0000}"/>
    <cellStyle name="Normal 2 13 6 4 4" xfId="27269" xr:uid="{00000000-0005-0000-0000-0000024F0000}"/>
    <cellStyle name="Normal 2 13 6 5" xfId="15789" xr:uid="{00000000-0005-0000-0000-0000034F0000}"/>
    <cellStyle name="Normal 2 13 6 5 2" xfId="38432" xr:uid="{00000000-0005-0000-0000-0000044F0000}"/>
    <cellStyle name="Normal 2 13 6 6" xfId="8349" xr:uid="{00000000-0005-0000-0000-0000054F0000}"/>
    <cellStyle name="Normal 2 13 6 6 2" xfId="30992" xr:uid="{00000000-0005-0000-0000-0000064F0000}"/>
    <cellStyle name="Normal 2 13 6 7" xfId="23551" xr:uid="{00000000-0005-0000-0000-0000074F0000}"/>
    <cellStyle name="Normal 2 13 7" xfId="1362" xr:uid="{00000000-0005-0000-0000-0000084F0000}"/>
    <cellStyle name="Normal 2 13 7 2" xfId="3212" xr:uid="{00000000-0005-0000-0000-0000094F0000}"/>
    <cellStyle name="Normal 2 13 7 2 2" xfId="6933" xr:uid="{00000000-0005-0000-0000-00000A4F0000}"/>
    <cellStyle name="Normal 2 13 7 2 2 2" xfId="21817" xr:uid="{00000000-0005-0000-0000-00000B4F0000}"/>
    <cellStyle name="Normal 2 13 7 2 2 2 2" xfId="44460" xr:uid="{00000000-0005-0000-0000-00000C4F0000}"/>
    <cellStyle name="Normal 2 13 7 2 2 3" xfId="14377" xr:uid="{00000000-0005-0000-0000-00000D4F0000}"/>
    <cellStyle name="Normal 2 13 7 2 2 3 2" xfId="37020" xr:uid="{00000000-0005-0000-0000-00000E4F0000}"/>
    <cellStyle name="Normal 2 13 7 2 2 4" xfId="29579" xr:uid="{00000000-0005-0000-0000-00000F4F0000}"/>
    <cellStyle name="Normal 2 13 7 2 3" xfId="18099" xr:uid="{00000000-0005-0000-0000-0000104F0000}"/>
    <cellStyle name="Normal 2 13 7 2 3 2" xfId="40742" xr:uid="{00000000-0005-0000-0000-0000114F0000}"/>
    <cellStyle name="Normal 2 13 7 2 4" xfId="10659" xr:uid="{00000000-0005-0000-0000-0000124F0000}"/>
    <cellStyle name="Normal 2 13 7 2 4 2" xfId="33302" xr:uid="{00000000-0005-0000-0000-0000134F0000}"/>
    <cellStyle name="Normal 2 13 7 2 5" xfId="25861" xr:uid="{00000000-0005-0000-0000-0000144F0000}"/>
    <cellStyle name="Normal 2 13 7 3" xfId="5086" xr:uid="{00000000-0005-0000-0000-0000154F0000}"/>
    <cellStyle name="Normal 2 13 7 3 2" xfId="19970" xr:uid="{00000000-0005-0000-0000-0000164F0000}"/>
    <cellStyle name="Normal 2 13 7 3 2 2" xfId="42613" xr:uid="{00000000-0005-0000-0000-0000174F0000}"/>
    <cellStyle name="Normal 2 13 7 3 3" xfId="12530" xr:uid="{00000000-0005-0000-0000-0000184F0000}"/>
    <cellStyle name="Normal 2 13 7 3 3 2" xfId="35173" xr:uid="{00000000-0005-0000-0000-0000194F0000}"/>
    <cellStyle name="Normal 2 13 7 3 4" xfId="27732" xr:uid="{00000000-0005-0000-0000-00001A4F0000}"/>
    <cellStyle name="Normal 2 13 7 4" xfId="16252" xr:uid="{00000000-0005-0000-0000-00001B4F0000}"/>
    <cellStyle name="Normal 2 13 7 4 2" xfId="38895" xr:uid="{00000000-0005-0000-0000-00001C4F0000}"/>
    <cellStyle name="Normal 2 13 7 5" xfId="8812" xr:uid="{00000000-0005-0000-0000-00001D4F0000}"/>
    <cellStyle name="Normal 2 13 7 5 2" xfId="31455" xr:uid="{00000000-0005-0000-0000-00001E4F0000}"/>
    <cellStyle name="Normal 2 13 7 6" xfId="24014" xr:uid="{00000000-0005-0000-0000-00001F4F0000}"/>
    <cellStyle name="Normal 2 13 8" xfId="2287" xr:uid="{00000000-0005-0000-0000-0000204F0000}"/>
    <cellStyle name="Normal 2 13 8 2" xfId="6008" xr:uid="{00000000-0005-0000-0000-0000214F0000}"/>
    <cellStyle name="Normal 2 13 8 2 2" xfId="20892" xr:uid="{00000000-0005-0000-0000-0000224F0000}"/>
    <cellStyle name="Normal 2 13 8 2 2 2" xfId="43535" xr:uid="{00000000-0005-0000-0000-0000234F0000}"/>
    <cellStyle name="Normal 2 13 8 2 3" xfId="13452" xr:uid="{00000000-0005-0000-0000-0000244F0000}"/>
    <cellStyle name="Normal 2 13 8 2 3 2" xfId="36095" xr:uid="{00000000-0005-0000-0000-0000254F0000}"/>
    <cellStyle name="Normal 2 13 8 2 4" xfId="28654" xr:uid="{00000000-0005-0000-0000-0000264F0000}"/>
    <cellStyle name="Normal 2 13 8 3" xfId="17174" xr:uid="{00000000-0005-0000-0000-0000274F0000}"/>
    <cellStyle name="Normal 2 13 8 3 2" xfId="39817" xr:uid="{00000000-0005-0000-0000-0000284F0000}"/>
    <cellStyle name="Normal 2 13 8 4" xfId="9734" xr:uid="{00000000-0005-0000-0000-0000294F0000}"/>
    <cellStyle name="Normal 2 13 8 4 2" xfId="32377" xr:uid="{00000000-0005-0000-0000-00002A4F0000}"/>
    <cellStyle name="Normal 2 13 8 5" xfId="24936" xr:uid="{00000000-0005-0000-0000-00002B4F0000}"/>
    <cellStyle name="Normal 2 13 9" xfId="4161" xr:uid="{00000000-0005-0000-0000-00002C4F0000}"/>
    <cellStyle name="Normal 2 13 9 2" xfId="19045" xr:uid="{00000000-0005-0000-0000-00002D4F0000}"/>
    <cellStyle name="Normal 2 13 9 2 2" xfId="41688" xr:uid="{00000000-0005-0000-0000-00002E4F0000}"/>
    <cellStyle name="Normal 2 13 9 3" xfId="11605" xr:uid="{00000000-0005-0000-0000-00002F4F0000}"/>
    <cellStyle name="Normal 2 13 9 3 2" xfId="34248" xr:uid="{00000000-0005-0000-0000-0000304F0000}"/>
    <cellStyle name="Normal 2 13 9 4" xfId="26807" xr:uid="{00000000-0005-0000-0000-0000314F0000}"/>
    <cellStyle name="Normal 2 14" xfId="423" xr:uid="{00000000-0005-0000-0000-0000324F0000}"/>
    <cellStyle name="Normal 2 14 10" xfId="15328" xr:uid="{00000000-0005-0000-0000-0000334F0000}"/>
    <cellStyle name="Normal 2 14 10 2" xfId="37971" xr:uid="{00000000-0005-0000-0000-0000344F0000}"/>
    <cellStyle name="Normal 2 14 11" xfId="7888" xr:uid="{00000000-0005-0000-0000-0000354F0000}"/>
    <cellStyle name="Normal 2 14 11 2" xfId="30531" xr:uid="{00000000-0005-0000-0000-0000364F0000}"/>
    <cellStyle name="Normal 2 14 12" xfId="23091" xr:uid="{00000000-0005-0000-0000-0000374F0000}"/>
    <cellStyle name="Normal 2 14 2" xfId="449" xr:uid="{00000000-0005-0000-0000-0000384F0000}"/>
    <cellStyle name="Normal 2 14 2 10" xfId="7908" xr:uid="{00000000-0005-0000-0000-0000394F0000}"/>
    <cellStyle name="Normal 2 14 2 10 2" xfId="30551" xr:uid="{00000000-0005-0000-0000-00003A4F0000}"/>
    <cellStyle name="Normal 2 14 2 11" xfId="23111" xr:uid="{00000000-0005-0000-0000-00003B4F0000}"/>
    <cellStyle name="Normal 2 14 2 2" xfId="502" xr:uid="{00000000-0005-0000-0000-00003C4F0000}"/>
    <cellStyle name="Normal 2 14 2 2 10" xfId="23163" xr:uid="{00000000-0005-0000-0000-00003D4F0000}"/>
    <cellStyle name="Normal 2 14 2 2 2" xfId="608" xr:uid="{00000000-0005-0000-0000-00003E4F0000}"/>
    <cellStyle name="Normal 2 14 2 2 2 2" xfId="820" xr:uid="{00000000-0005-0000-0000-00003F4F0000}"/>
    <cellStyle name="Normal 2 14 2 2 2 2 2" xfId="1285" xr:uid="{00000000-0005-0000-0000-0000404F0000}"/>
    <cellStyle name="Normal 2 14 2 2 2 2 2 2" xfId="2213" xr:uid="{00000000-0005-0000-0000-0000414F0000}"/>
    <cellStyle name="Normal 2 14 2 2 2 2 2 2 2" xfId="4063" xr:uid="{00000000-0005-0000-0000-0000424F0000}"/>
    <cellStyle name="Normal 2 14 2 2 2 2 2 2 2 2" xfId="7784" xr:uid="{00000000-0005-0000-0000-0000434F0000}"/>
    <cellStyle name="Normal 2 14 2 2 2 2 2 2 2 2 2" xfId="22668" xr:uid="{00000000-0005-0000-0000-0000444F0000}"/>
    <cellStyle name="Normal 2 14 2 2 2 2 2 2 2 2 2 2" xfId="45311" xr:uid="{00000000-0005-0000-0000-0000454F0000}"/>
    <cellStyle name="Normal 2 14 2 2 2 2 2 2 2 2 3" xfId="15228" xr:uid="{00000000-0005-0000-0000-0000464F0000}"/>
    <cellStyle name="Normal 2 14 2 2 2 2 2 2 2 2 3 2" xfId="37871" xr:uid="{00000000-0005-0000-0000-0000474F0000}"/>
    <cellStyle name="Normal 2 14 2 2 2 2 2 2 2 2 4" xfId="30430" xr:uid="{00000000-0005-0000-0000-0000484F0000}"/>
    <cellStyle name="Normal 2 14 2 2 2 2 2 2 2 3" xfId="18950" xr:uid="{00000000-0005-0000-0000-0000494F0000}"/>
    <cellStyle name="Normal 2 14 2 2 2 2 2 2 2 3 2" xfId="41593" xr:uid="{00000000-0005-0000-0000-00004A4F0000}"/>
    <cellStyle name="Normal 2 14 2 2 2 2 2 2 2 4" xfId="11510" xr:uid="{00000000-0005-0000-0000-00004B4F0000}"/>
    <cellStyle name="Normal 2 14 2 2 2 2 2 2 2 4 2" xfId="34153" xr:uid="{00000000-0005-0000-0000-00004C4F0000}"/>
    <cellStyle name="Normal 2 14 2 2 2 2 2 2 2 5" xfId="26712" xr:uid="{00000000-0005-0000-0000-00004D4F0000}"/>
    <cellStyle name="Normal 2 14 2 2 2 2 2 2 3" xfId="5937" xr:uid="{00000000-0005-0000-0000-00004E4F0000}"/>
    <cellStyle name="Normal 2 14 2 2 2 2 2 2 3 2" xfId="20821" xr:uid="{00000000-0005-0000-0000-00004F4F0000}"/>
    <cellStyle name="Normal 2 14 2 2 2 2 2 2 3 2 2" xfId="43464" xr:uid="{00000000-0005-0000-0000-0000504F0000}"/>
    <cellStyle name="Normal 2 14 2 2 2 2 2 2 3 3" xfId="13381" xr:uid="{00000000-0005-0000-0000-0000514F0000}"/>
    <cellStyle name="Normal 2 14 2 2 2 2 2 2 3 3 2" xfId="36024" xr:uid="{00000000-0005-0000-0000-0000524F0000}"/>
    <cellStyle name="Normal 2 14 2 2 2 2 2 2 3 4" xfId="28583" xr:uid="{00000000-0005-0000-0000-0000534F0000}"/>
    <cellStyle name="Normal 2 14 2 2 2 2 2 2 4" xfId="17103" xr:uid="{00000000-0005-0000-0000-0000544F0000}"/>
    <cellStyle name="Normal 2 14 2 2 2 2 2 2 4 2" xfId="39746" xr:uid="{00000000-0005-0000-0000-0000554F0000}"/>
    <cellStyle name="Normal 2 14 2 2 2 2 2 2 5" xfId="9663" xr:uid="{00000000-0005-0000-0000-0000564F0000}"/>
    <cellStyle name="Normal 2 14 2 2 2 2 2 2 5 2" xfId="32306" xr:uid="{00000000-0005-0000-0000-0000574F0000}"/>
    <cellStyle name="Normal 2 14 2 2 2 2 2 2 6" xfId="24865" xr:uid="{00000000-0005-0000-0000-0000584F0000}"/>
    <cellStyle name="Normal 2 14 2 2 2 2 2 3" xfId="3138" xr:uid="{00000000-0005-0000-0000-0000594F0000}"/>
    <cellStyle name="Normal 2 14 2 2 2 2 2 3 2" xfId="6859" xr:uid="{00000000-0005-0000-0000-00005A4F0000}"/>
    <cellStyle name="Normal 2 14 2 2 2 2 2 3 2 2" xfId="21743" xr:uid="{00000000-0005-0000-0000-00005B4F0000}"/>
    <cellStyle name="Normal 2 14 2 2 2 2 2 3 2 2 2" xfId="44386" xr:uid="{00000000-0005-0000-0000-00005C4F0000}"/>
    <cellStyle name="Normal 2 14 2 2 2 2 2 3 2 3" xfId="14303" xr:uid="{00000000-0005-0000-0000-00005D4F0000}"/>
    <cellStyle name="Normal 2 14 2 2 2 2 2 3 2 3 2" xfId="36946" xr:uid="{00000000-0005-0000-0000-00005E4F0000}"/>
    <cellStyle name="Normal 2 14 2 2 2 2 2 3 2 4" xfId="29505" xr:uid="{00000000-0005-0000-0000-00005F4F0000}"/>
    <cellStyle name="Normal 2 14 2 2 2 2 2 3 3" xfId="18025" xr:uid="{00000000-0005-0000-0000-0000604F0000}"/>
    <cellStyle name="Normal 2 14 2 2 2 2 2 3 3 2" xfId="40668" xr:uid="{00000000-0005-0000-0000-0000614F0000}"/>
    <cellStyle name="Normal 2 14 2 2 2 2 2 3 4" xfId="10585" xr:uid="{00000000-0005-0000-0000-0000624F0000}"/>
    <cellStyle name="Normal 2 14 2 2 2 2 2 3 4 2" xfId="33228" xr:uid="{00000000-0005-0000-0000-0000634F0000}"/>
    <cellStyle name="Normal 2 14 2 2 2 2 2 3 5" xfId="25787" xr:uid="{00000000-0005-0000-0000-0000644F0000}"/>
    <cellStyle name="Normal 2 14 2 2 2 2 2 4" xfId="5012" xr:uid="{00000000-0005-0000-0000-0000654F0000}"/>
    <cellStyle name="Normal 2 14 2 2 2 2 2 4 2" xfId="19896" xr:uid="{00000000-0005-0000-0000-0000664F0000}"/>
    <cellStyle name="Normal 2 14 2 2 2 2 2 4 2 2" xfId="42539" xr:uid="{00000000-0005-0000-0000-0000674F0000}"/>
    <cellStyle name="Normal 2 14 2 2 2 2 2 4 3" xfId="12456" xr:uid="{00000000-0005-0000-0000-0000684F0000}"/>
    <cellStyle name="Normal 2 14 2 2 2 2 2 4 3 2" xfId="35099" xr:uid="{00000000-0005-0000-0000-0000694F0000}"/>
    <cellStyle name="Normal 2 14 2 2 2 2 2 4 4" xfId="27658" xr:uid="{00000000-0005-0000-0000-00006A4F0000}"/>
    <cellStyle name="Normal 2 14 2 2 2 2 2 5" xfId="16178" xr:uid="{00000000-0005-0000-0000-00006B4F0000}"/>
    <cellStyle name="Normal 2 14 2 2 2 2 2 5 2" xfId="38821" xr:uid="{00000000-0005-0000-0000-00006C4F0000}"/>
    <cellStyle name="Normal 2 14 2 2 2 2 2 6" xfId="8738" xr:uid="{00000000-0005-0000-0000-00006D4F0000}"/>
    <cellStyle name="Normal 2 14 2 2 2 2 2 6 2" xfId="31381" xr:uid="{00000000-0005-0000-0000-00006E4F0000}"/>
    <cellStyle name="Normal 2 14 2 2 2 2 2 7" xfId="23940" xr:uid="{00000000-0005-0000-0000-00006F4F0000}"/>
    <cellStyle name="Normal 2 14 2 2 2 2 3" xfId="1751" xr:uid="{00000000-0005-0000-0000-0000704F0000}"/>
    <cellStyle name="Normal 2 14 2 2 2 2 3 2" xfId="3601" xr:uid="{00000000-0005-0000-0000-0000714F0000}"/>
    <cellStyle name="Normal 2 14 2 2 2 2 3 2 2" xfId="7322" xr:uid="{00000000-0005-0000-0000-0000724F0000}"/>
    <cellStyle name="Normal 2 14 2 2 2 2 3 2 2 2" xfId="22206" xr:uid="{00000000-0005-0000-0000-0000734F0000}"/>
    <cellStyle name="Normal 2 14 2 2 2 2 3 2 2 2 2" xfId="44849" xr:uid="{00000000-0005-0000-0000-0000744F0000}"/>
    <cellStyle name="Normal 2 14 2 2 2 2 3 2 2 3" xfId="14766" xr:uid="{00000000-0005-0000-0000-0000754F0000}"/>
    <cellStyle name="Normal 2 14 2 2 2 2 3 2 2 3 2" xfId="37409" xr:uid="{00000000-0005-0000-0000-0000764F0000}"/>
    <cellStyle name="Normal 2 14 2 2 2 2 3 2 2 4" xfId="29968" xr:uid="{00000000-0005-0000-0000-0000774F0000}"/>
    <cellStyle name="Normal 2 14 2 2 2 2 3 2 3" xfId="18488" xr:uid="{00000000-0005-0000-0000-0000784F0000}"/>
    <cellStyle name="Normal 2 14 2 2 2 2 3 2 3 2" xfId="41131" xr:uid="{00000000-0005-0000-0000-0000794F0000}"/>
    <cellStyle name="Normal 2 14 2 2 2 2 3 2 4" xfId="11048" xr:uid="{00000000-0005-0000-0000-00007A4F0000}"/>
    <cellStyle name="Normal 2 14 2 2 2 2 3 2 4 2" xfId="33691" xr:uid="{00000000-0005-0000-0000-00007B4F0000}"/>
    <cellStyle name="Normal 2 14 2 2 2 2 3 2 5" xfId="26250" xr:uid="{00000000-0005-0000-0000-00007C4F0000}"/>
    <cellStyle name="Normal 2 14 2 2 2 2 3 3" xfId="5475" xr:uid="{00000000-0005-0000-0000-00007D4F0000}"/>
    <cellStyle name="Normal 2 14 2 2 2 2 3 3 2" xfId="20359" xr:uid="{00000000-0005-0000-0000-00007E4F0000}"/>
    <cellStyle name="Normal 2 14 2 2 2 2 3 3 2 2" xfId="43002" xr:uid="{00000000-0005-0000-0000-00007F4F0000}"/>
    <cellStyle name="Normal 2 14 2 2 2 2 3 3 3" xfId="12919" xr:uid="{00000000-0005-0000-0000-0000804F0000}"/>
    <cellStyle name="Normal 2 14 2 2 2 2 3 3 3 2" xfId="35562" xr:uid="{00000000-0005-0000-0000-0000814F0000}"/>
    <cellStyle name="Normal 2 14 2 2 2 2 3 3 4" xfId="28121" xr:uid="{00000000-0005-0000-0000-0000824F0000}"/>
    <cellStyle name="Normal 2 14 2 2 2 2 3 4" xfId="16641" xr:uid="{00000000-0005-0000-0000-0000834F0000}"/>
    <cellStyle name="Normal 2 14 2 2 2 2 3 4 2" xfId="39284" xr:uid="{00000000-0005-0000-0000-0000844F0000}"/>
    <cellStyle name="Normal 2 14 2 2 2 2 3 5" xfId="9201" xr:uid="{00000000-0005-0000-0000-0000854F0000}"/>
    <cellStyle name="Normal 2 14 2 2 2 2 3 5 2" xfId="31844" xr:uid="{00000000-0005-0000-0000-0000864F0000}"/>
    <cellStyle name="Normal 2 14 2 2 2 2 3 6" xfId="24403" xr:uid="{00000000-0005-0000-0000-0000874F0000}"/>
    <cellStyle name="Normal 2 14 2 2 2 2 4" xfId="2676" xr:uid="{00000000-0005-0000-0000-0000884F0000}"/>
    <cellStyle name="Normal 2 14 2 2 2 2 4 2" xfId="6397" xr:uid="{00000000-0005-0000-0000-0000894F0000}"/>
    <cellStyle name="Normal 2 14 2 2 2 2 4 2 2" xfId="21281" xr:uid="{00000000-0005-0000-0000-00008A4F0000}"/>
    <cellStyle name="Normal 2 14 2 2 2 2 4 2 2 2" xfId="43924" xr:uid="{00000000-0005-0000-0000-00008B4F0000}"/>
    <cellStyle name="Normal 2 14 2 2 2 2 4 2 3" xfId="13841" xr:uid="{00000000-0005-0000-0000-00008C4F0000}"/>
    <cellStyle name="Normal 2 14 2 2 2 2 4 2 3 2" xfId="36484" xr:uid="{00000000-0005-0000-0000-00008D4F0000}"/>
    <cellStyle name="Normal 2 14 2 2 2 2 4 2 4" xfId="29043" xr:uid="{00000000-0005-0000-0000-00008E4F0000}"/>
    <cellStyle name="Normal 2 14 2 2 2 2 4 3" xfId="17563" xr:uid="{00000000-0005-0000-0000-00008F4F0000}"/>
    <cellStyle name="Normal 2 14 2 2 2 2 4 3 2" xfId="40206" xr:uid="{00000000-0005-0000-0000-0000904F0000}"/>
    <cellStyle name="Normal 2 14 2 2 2 2 4 4" xfId="10123" xr:uid="{00000000-0005-0000-0000-0000914F0000}"/>
    <cellStyle name="Normal 2 14 2 2 2 2 4 4 2" xfId="32766" xr:uid="{00000000-0005-0000-0000-0000924F0000}"/>
    <cellStyle name="Normal 2 14 2 2 2 2 4 5" xfId="25325" xr:uid="{00000000-0005-0000-0000-0000934F0000}"/>
    <cellStyle name="Normal 2 14 2 2 2 2 5" xfId="4550" xr:uid="{00000000-0005-0000-0000-0000944F0000}"/>
    <cellStyle name="Normal 2 14 2 2 2 2 5 2" xfId="19434" xr:uid="{00000000-0005-0000-0000-0000954F0000}"/>
    <cellStyle name="Normal 2 14 2 2 2 2 5 2 2" xfId="42077" xr:uid="{00000000-0005-0000-0000-0000964F0000}"/>
    <cellStyle name="Normal 2 14 2 2 2 2 5 3" xfId="11994" xr:uid="{00000000-0005-0000-0000-0000974F0000}"/>
    <cellStyle name="Normal 2 14 2 2 2 2 5 3 2" xfId="34637" xr:uid="{00000000-0005-0000-0000-0000984F0000}"/>
    <cellStyle name="Normal 2 14 2 2 2 2 5 4" xfId="27196" xr:uid="{00000000-0005-0000-0000-0000994F0000}"/>
    <cellStyle name="Normal 2 14 2 2 2 2 6" xfId="15716" xr:uid="{00000000-0005-0000-0000-00009A4F0000}"/>
    <cellStyle name="Normal 2 14 2 2 2 2 6 2" xfId="38359" xr:uid="{00000000-0005-0000-0000-00009B4F0000}"/>
    <cellStyle name="Normal 2 14 2 2 2 2 7" xfId="8276" xr:uid="{00000000-0005-0000-0000-00009C4F0000}"/>
    <cellStyle name="Normal 2 14 2 2 2 2 7 2" xfId="30919" xr:uid="{00000000-0005-0000-0000-00009D4F0000}"/>
    <cellStyle name="Normal 2 14 2 2 2 2 8" xfId="23478" xr:uid="{00000000-0005-0000-0000-00009E4F0000}"/>
    <cellStyle name="Normal 2 14 2 2 2 3" xfId="1074" xr:uid="{00000000-0005-0000-0000-00009F4F0000}"/>
    <cellStyle name="Normal 2 14 2 2 2 3 2" xfId="2002" xr:uid="{00000000-0005-0000-0000-0000A04F0000}"/>
    <cellStyle name="Normal 2 14 2 2 2 3 2 2" xfId="3852" xr:uid="{00000000-0005-0000-0000-0000A14F0000}"/>
    <cellStyle name="Normal 2 14 2 2 2 3 2 2 2" xfId="7573" xr:uid="{00000000-0005-0000-0000-0000A24F0000}"/>
    <cellStyle name="Normal 2 14 2 2 2 3 2 2 2 2" xfId="22457" xr:uid="{00000000-0005-0000-0000-0000A34F0000}"/>
    <cellStyle name="Normal 2 14 2 2 2 3 2 2 2 2 2" xfId="45100" xr:uid="{00000000-0005-0000-0000-0000A44F0000}"/>
    <cellStyle name="Normal 2 14 2 2 2 3 2 2 2 3" xfId="15017" xr:uid="{00000000-0005-0000-0000-0000A54F0000}"/>
    <cellStyle name="Normal 2 14 2 2 2 3 2 2 2 3 2" xfId="37660" xr:uid="{00000000-0005-0000-0000-0000A64F0000}"/>
    <cellStyle name="Normal 2 14 2 2 2 3 2 2 2 4" xfId="30219" xr:uid="{00000000-0005-0000-0000-0000A74F0000}"/>
    <cellStyle name="Normal 2 14 2 2 2 3 2 2 3" xfId="18739" xr:uid="{00000000-0005-0000-0000-0000A84F0000}"/>
    <cellStyle name="Normal 2 14 2 2 2 3 2 2 3 2" xfId="41382" xr:uid="{00000000-0005-0000-0000-0000A94F0000}"/>
    <cellStyle name="Normal 2 14 2 2 2 3 2 2 4" xfId="11299" xr:uid="{00000000-0005-0000-0000-0000AA4F0000}"/>
    <cellStyle name="Normal 2 14 2 2 2 3 2 2 4 2" xfId="33942" xr:uid="{00000000-0005-0000-0000-0000AB4F0000}"/>
    <cellStyle name="Normal 2 14 2 2 2 3 2 2 5" xfId="26501" xr:uid="{00000000-0005-0000-0000-0000AC4F0000}"/>
    <cellStyle name="Normal 2 14 2 2 2 3 2 3" xfId="5726" xr:uid="{00000000-0005-0000-0000-0000AD4F0000}"/>
    <cellStyle name="Normal 2 14 2 2 2 3 2 3 2" xfId="20610" xr:uid="{00000000-0005-0000-0000-0000AE4F0000}"/>
    <cellStyle name="Normal 2 14 2 2 2 3 2 3 2 2" xfId="43253" xr:uid="{00000000-0005-0000-0000-0000AF4F0000}"/>
    <cellStyle name="Normal 2 14 2 2 2 3 2 3 3" xfId="13170" xr:uid="{00000000-0005-0000-0000-0000B04F0000}"/>
    <cellStyle name="Normal 2 14 2 2 2 3 2 3 3 2" xfId="35813" xr:uid="{00000000-0005-0000-0000-0000B14F0000}"/>
    <cellStyle name="Normal 2 14 2 2 2 3 2 3 4" xfId="28372" xr:uid="{00000000-0005-0000-0000-0000B24F0000}"/>
    <cellStyle name="Normal 2 14 2 2 2 3 2 4" xfId="16892" xr:uid="{00000000-0005-0000-0000-0000B34F0000}"/>
    <cellStyle name="Normal 2 14 2 2 2 3 2 4 2" xfId="39535" xr:uid="{00000000-0005-0000-0000-0000B44F0000}"/>
    <cellStyle name="Normal 2 14 2 2 2 3 2 5" xfId="9452" xr:uid="{00000000-0005-0000-0000-0000B54F0000}"/>
    <cellStyle name="Normal 2 14 2 2 2 3 2 5 2" xfId="32095" xr:uid="{00000000-0005-0000-0000-0000B64F0000}"/>
    <cellStyle name="Normal 2 14 2 2 2 3 2 6" xfId="24654" xr:uid="{00000000-0005-0000-0000-0000B74F0000}"/>
    <cellStyle name="Normal 2 14 2 2 2 3 3" xfId="2927" xr:uid="{00000000-0005-0000-0000-0000B84F0000}"/>
    <cellStyle name="Normal 2 14 2 2 2 3 3 2" xfId="6648" xr:uid="{00000000-0005-0000-0000-0000B94F0000}"/>
    <cellStyle name="Normal 2 14 2 2 2 3 3 2 2" xfId="21532" xr:uid="{00000000-0005-0000-0000-0000BA4F0000}"/>
    <cellStyle name="Normal 2 14 2 2 2 3 3 2 2 2" xfId="44175" xr:uid="{00000000-0005-0000-0000-0000BB4F0000}"/>
    <cellStyle name="Normal 2 14 2 2 2 3 3 2 3" xfId="14092" xr:uid="{00000000-0005-0000-0000-0000BC4F0000}"/>
    <cellStyle name="Normal 2 14 2 2 2 3 3 2 3 2" xfId="36735" xr:uid="{00000000-0005-0000-0000-0000BD4F0000}"/>
    <cellStyle name="Normal 2 14 2 2 2 3 3 2 4" xfId="29294" xr:uid="{00000000-0005-0000-0000-0000BE4F0000}"/>
    <cellStyle name="Normal 2 14 2 2 2 3 3 3" xfId="17814" xr:uid="{00000000-0005-0000-0000-0000BF4F0000}"/>
    <cellStyle name="Normal 2 14 2 2 2 3 3 3 2" xfId="40457" xr:uid="{00000000-0005-0000-0000-0000C04F0000}"/>
    <cellStyle name="Normal 2 14 2 2 2 3 3 4" xfId="10374" xr:uid="{00000000-0005-0000-0000-0000C14F0000}"/>
    <cellStyle name="Normal 2 14 2 2 2 3 3 4 2" xfId="33017" xr:uid="{00000000-0005-0000-0000-0000C24F0000}"/>
    <cellStyle name="Normal 2 14 2 2 2 3 3 5" xfId="25576" xr:uid="{00000000-0005-0000-0000-0000C34F0000}"/>
    <cellStyle name="Normal 2 14 2 2 2 3 4" xfId="4801" xr:uid="{00000000-0005-0000-0000-0000C44F0000}"/>
    <cellStyle name="Normal 2 14 2 2 2 3 4 2" xfId="19685" xr:uid="{00000000-0005-0000-0000-0000C54F0000}"/>
    <cellStyle name="Normal 2 14 2 2 2 3 4 2 2" xfId="42328" xr:uid="{00000000-0005-0000-0000-0000C64F0000}"/>
    <cellStyle name="Normal 2 14 2 2 2 3 4 3" xfId="12245" xr:uid="{00000000-0005-0000-0000-0000C74F0000}"/>
    <cellStyle name="Normal 2 14 2 2 2 3 4 3 2" xfId="34888" xr:uid="{00000000-0005-0000-0000-0000C84F0000}"/>
    <cellStyle name="Normal 2 14 2 2 2 3 4 4" xfId="27447" xr:uid="{00000000-0005-0000-0000-0000C94F0000}"/>
    <cellStyle name="Normal 2 14 2 2 2 3 5" xfId="15967" xr:uid="{00000000-0005-0000-0000-0000CA4F0000}"/>
    <cellStyle name="Normal 2 14 2 2 2 3 5 2" xfId="38610" xr:uid="{00000000-0005-0000-0000-0000CB4F0000}"/>
    <cellStyle name="Normal 2 14 2 2 2 3 6" xfId="8527" xr:uid="{00000000-0005-0000-0000-0000CC4F0000}"/>
    <cellStyle name="Normal 2 14 2 2 2 3 6 2" xfId="31170" xr:uid="{00000000-0005-0000-0000-0000CD4F0000}"/>
    <cellStyle name="Normal 2 14 2 2 2 3 7" xfId="23729" xr:uid="{00000000-0005-0000-0000-0000CE4F0000}"/>
    <cellStyle name="Normal 2 14 2 2 2 4" xfId="1540" xr:uid="{00000000-0005-0000-0000-0000CF4F0000}"/>
    <cellStyle name="Normal 2 14 2 2 2 4 2" xfId="3390" xr:uid="{00000000-0005-0000-0000-0000D04F0000}"/>
    <cellStyle name="Normal 2 14 2 2 2 4 2 2" xfId="7111" xr:uid="{00000000-0005-0000-0000-0000D14F0000}"/>
    <cellStyle name="Normal 2 14 2 2 2 4 2 2 2" xfId="21995" xr:uid="{00000000-0005-0000-0000-0000D24F0000}"/>
    <cellStyle name="Normal 2 14 2 2 2 4 2 2 2 2" xfId="44638" xr:uid="{00000000-0005-0000-0000-0000D34F0000}"/>
    <cellStyle name="Normal 2 14 2 2 2 4 2 2 3" xfId="14555" xr:uid="{00000000-0005-0000-0000-0000D44F0000}"/>
    <cellStyle name="Normal 2 14 2 2 2 4 2 2 3 2" xfId="37198" xr:uid="{00000000-0005-0000-0000-0000D54F0000}"/>
    <cellStyle name="Normal 2 14 2 2 2 4 2 2 4" xfId="29757" xr:uid="{00000000-0005-0000-0000-0000D64F0000}"/>
    <cellStyle name="Normal 2 14 2 2 2 4 2 3" xfId="18277" xr:uid="{00000000-0005-0000-0000-0000D74F0000}"/>
    <cellStyle name="Normal 2 14 2 2 2 4 2 3 2" xfId="40920" xr:uid="{00000000-0005-0000-0000-0000D84F0000}"/>
    <cellStyle name="Normal 2 14 2 2 2 4 2 4" xfId="10837" xr:uid="{00000000-0005-0000-0000-0000D94F0000}"/>
    <cellStyle name="Normal 2 14 2 2 2 4 2 4 2" xfId="33480" xr:uid="{00000000-0005-0000-0000-0000DA4F0000}"/>
    <cellStyle name="Normal 2 14 2 2 2 4 2 5" xfId="26039" xr:uid="{00000000-0005-0000-0000-0000DB4F0000}"/>
    <cellStyle name="Normal 2 14 2 2 2 4 3" xfId="5264" xr:uid="{00000000-0005-0000-0000-0000DC4F0000}"/>
    <cellStyle name="Normal 2 14 2 2 2 4 3 2" xfId="20148" xr:uid="{00000000-0005-0000-0000-0000DD4F0000}"/>
    <cellStyle name="Normal 2 14 2 2 2 4 3 2 2" xfId="42791" xr:uid="{00000000-0005-0000-0000-0000DE4F0000}"/>
    <cellStyle name="Normal 2 14 2 2 2 4 3 3" xfId="12708" xr:uid="{00000000-0005-0000-0000-0000DF4F0000}"/>
    <cellStyle name="Normal 2 14 2 2 2 4 3 3 2" xfId="35351" xr:uid="{00000000-0005-0000-0000-0000E04F0000}"/>
    <cellStyle name="Normal 2 14 2 2 2 4 3 4" xfId="27910" xr:uid="{00000000-0005-0000-0000-0000E14F0000}"/>
    <cellStyle name="Normal 2 14 2 2 2 4 4" xfId="16430" xr:uid="{00000000-0005-0000-0000-0000E24F0000}"/>
    <cellStyle name="Normal 2 14 2 2 2 4 4 2" xfId="39073" xr:uid="{00000000-0005-0000-0000-0000E34F0000}"/>
    <cellStyle name="Normal 2 14 2 2 2 4 5" xfId="8990" xr:uid="{00000000-0005-0000-0000-0000E44F0000}"/>
    <cellStyle name="Normal 2 14 2 2 2 4 5 2" xfId="31633" xr:uid="{00000000-0005-0000-0000-0000E54F0000}"/>
    <cellStyle name="Normal 2 14 2 2 2 4 6" xfId="24192" xr:uid="{00000000-0005-0000-0000-0000E64F0000}"/>
    <cellStyle name="Normal 2 14 2 2 2 5" xfId="2465" xr:uid="{00000000-0005-0000-0000-0000E74F0000}"/>
    <cellStyle name="Normal 2 14 2 2 2 5 2" xfId="6186" xr:uid="{00000000-0005-0000-0000-0000E84F0000}"/>
    <cellStyle name="Normal 2 14 2 2 2 5 2 2" xfId="21070" xr:uid="{00000000-0005-0000-0000-0000E94F0000}"/>
    <cellStyle name="Normal 2 14 2 2 2 5 2 2 2" xfId="43713" xr:uid="{00000000-0005-0000-0000-0000EA4F0000}"/>
    <cellStyle name="Normal 2 14 2 2 2 5 2 3" xfId="13630" xr:uid="{00000000-0005-0000-0000-0000EB4F0000}"/>
    <cellStyle name="Normal 2 14 2 2 2 5 2 3 2" xfId="36273" xr:uid="{00000000-0005-0000-0000-0000EC4F0000}"/>
    <cellStyle name="Normal 2 14 2 2 2 5 2 4" xfId="28832" xr:uid="{00000000-0005-0000-0000-0000ED4F0000}"/>
    <cellStyle name="Normal 2 14 2 2 2 5 3" xfId="17352" xr:uid="{00000000-0005-0000-0000-0000EE4F0000}"/>
    <cellStyle name="Normal 2 14 2 2 2 5 3 2" xfId="39995" xr:uid="{00000000-0005-0000-0000-0000EF4F0000}"/>
    <cellStyle name="Normal 2 14 2 2 2 5 4" xfId="9912" xr:uid="{00000000-0005-0000-0000-0000F04F0000}"/>
    <cellStyle name="Normal 2 14 2 2 2 5 4 2" xfId="32555" xr:uid="{00000000-0005-0000-0000-0000F14F0000}"/>
    <cellStyle name="Normal 2 14 2 2 2 5 5" xfId="25114" xr:uid="{00000000-0005-0000-0000-0000F24F0000}"/>
    <cellStyle name="Normal 2 14 2 2 2 6" xfId="4339" xr:uid="{00000000-0005-0000-0000-0000F34F0000}"/>
    <cellStyle name="Normal 2 14 2 2 2 6 2" xfId="19223" xr:uid="{00000000-0005-0000-0000-0000F44F0000}"/>
    <cellStyle name="Normal 2 14 2 2 2 6 2 2" xfId="41866" xr:uid="{00000000-0005-0000-0000-0000F54F0000}"/>
    <cellStyle name="Normal 2 14 2 2 2 6 3" xfId="11783" xr:uid="{00000000-0005-0000-0000-0000F64F0000}"/>
    <cellStyle name="Normal 2 14 2 2 2 6 3 2" xfId="34426" xr:uid="{00000000-0005-0000-0000-0000F74F0000}"/>
    <cellStyle name="Normal 2 14 2 2 2 6 4" xfId="26985" xr:uid="{00000000-0005-0000-0000-0000F84F0000}"/>
    <cellStyle name="Normal 2 14 2 2 2 7" xfId="15505" xr:uid="{00000000-0005-0000-0000-0000F94F0000}"/>
    <cellStyle name="Normal 2 14 2 2 2 7 2" xfId="38148" xr:uid="{00000000-0005-0000-0000-0000FA4F0000}"/>
    <cellStyle name="Normal 2 14 2 2 2 8" xfId="8065" xr:uid="{00000000-0005-0000-0000-0000FB4F0000}"/>
    <cellStyle name="Normal 2 14 2 2 2 8 2" xfId="30708" xr:uid="{00000000-0005-0000-0000-0000FC4F0000}"/>
    <cellStyle name="Normal 2 14 2 2 2 9" xfId="23268" xr:uid="{00000000-0005-0000-0000-0000FD4F0000}"/>
    <cellStyle name="Normal 2 14 2 2 3" xfId="715" xr:uid="{00000000-0005-0000-0000-0000FE4F0000}"/>
    <cellStyle name="Normal 2 14 2 2 3 2" xfId="1180" xr:uid="{00000000-0005-0000-0000-0000FF4F0000}"/>
    <cellStyle name="Normal 2 14 2 2 3 2 2" xfId="2108" xr:uid="{00000000-0005-0000-0000-000000500000}"/>
    <cellStyle name="Normal 2 14 2 2 3 2 2 2" xfId="3958" xr:uid="{00000000-0005-0000-0000-000001500000}"/>
    <cellStyle name="Normal 2 14 2 2 3 2 2 2 2" xfId="7679" xr:uid="{00000000-0005-0000-0000-000002500000}"/>
    <cellStyle name="Normal 2 14 2 2 3 2 2 2 2 2" xfId="22563" xr:uid="{00000000-0005-0000-0000-000003500000}"/>
    <cellStyle name="Normal 2 14 2 2 3 2 2 2 2 2 2" xfId="45206" xr:uid="{00000000-0005-0000-0000-000004500000}"/>
    <cellStyle name="Normal 2 14 2 2 3 2 2 2 2 3" xfId="15123" xr:uid="{00000000-0005-0000-0000-000005500000}"/>
    <cellStyle name="Normal 2 14 2 2 3 2 2 2 2 3 2" xfId="37766" xr:uid="{00000000-0005-0000-0000-000006500000}"/>
    <cellStyle name="Normal 2 14 2 2 3 2 2 2 2 4" xfId="30325" xr:uid="{00000000-0005-0000-0000-000007500000}"/>
    <cellStyle name="Normal 2 14 2 2 3 2 2 2 3" xfId="18845" xr:uid="{00000000-0005-0000-0000-000008500000}"/>
    <cellStyle name="Normal 2 14 2 2 3 2 2 2 3 2" xfId="41488" xr:uid="{00000000-0005-0000-0000-000009500000}"/>
    <cellStyle name="Normal 2 14 2 2 3 2 2 2 4" xfId="11405" xr:uid="{00000000-0005-0000-0000-00000A500000}"/>
    <cellStyle name="Normal 2 14 2 2 3 2 2 2 4 2" xfId="34048" xr:uid="{00000000-0005-0000-0000-00000B500000}"/>
    <cellStyle name="Normal 2 14 2 2 3 2 2 2 5" xfId="26607" xr:uid="{00000000-0005-0000-0000-00000C500000}"/>
    <cellStyle name="Normal 2 14 2 2 3 2 2 3" xfId="5832" xr:uid="{00000000-0005-0000-0000-00000D500000}"/>
    <cellStyle name="Normal 2 14 2 2 3 2 2 3 2" xfId="20716" xr:uid="{00000000-0005-0000-0000-00000E500000}"/>
    <cellStyle name="Normal 2 14 2 2 3 2 2 3 2 2" xfId="43359" xr:uid="{00000000-0005-0000-0000-00000F500000}"/>
    <cellStyle name="Normal 2 14 2 2 3 2 2 3 3" xfId="13276" xr:uid="{00000000-0005-0000-0000-000010500000}"/>
    <cellStyle name="Normal 2 14 2 2 3 2 2 3 3 2" xfId="35919" xr:uid="{00000000-0005-0000-0000-000011500000}"/>
    <cellStyle name="Normal 2 14 2 2 3 2 2 3 4" xfId="28478" xr:uid="{00000000-0005-0000-0000-000012500000}"/>
    <cellStyle name="Normal 2 14 2 2 3 2 2 4" xfId="16998" xr:uid="{00000000-0005-0000-0000-000013500000}"/>
    <cellStyle name="Normal 2 14 2 2 3 2 2 4 2" xfId="39641" xr:uid="{00000000-0005-0000-0000-000014500000}"/>
    <cellStyle name="Normal 2 14 2 2 3 2 2 5" xfId="9558" xr:uid="{00000000-0005-0000-0000-000015500000}"/>
    <cellStyle name="Normal 2 14 2 2 3 2 2 5 2" xfId="32201" xr:uid="{00000000-0005-0000-0000-000016500000}"/>
    <cellStyle name="Normal 2 14 2 2 3 2 2 6" xfId="24760" xr:uid="{00000000-0005-0000-0000-000017500000}"/>
    <cellStyle name="Normal 2 14 2 2 3 2 3" xfId="3033" xr:uid="{00000000-0005-0000-0000-000018500000}"/>
    <cellStyle name="Normal 2 14 2 2 3 2 3 2" xfId="6754" xr:uid="{00000000-0005-0000-0000-000019500000}"/>
    <cellStyle name="Normal 2 14 2 2 3 2 3 2 2" xfId="21638" xr:uid="{00000000-0005-0000-0000-00001A500000}"/>
    <cellStyle name="Normal 2 14 2 2 3 2 3 2 2 2" xfId="44281" xr:uid="{00000000-0005-0000-0000-00001B500000}"/>
    <cellStyle name="Normal 2 14 2 2 3 2 3 2 3" xfId="14198" xr:uid="{00000000-0005-0000-0000-00001C500000}"/>
    <cellStyle name="Normal 2 14 2 2 3 2 3 2 3 2" xfId="36841" xr:uid="{00000000-0005-0000-0000-00001D500000}"/>
    <cellStyle name="Normal 2 14 2 2 3 2 3 2 4" xfId="29400" xr:uid="{00000000-0005-0000-0000-00001E500000}"/>
    <cellStyle name="Normal 2 14 2 2 3 2 3 3" xfId="17920" xr:uid="{00000000-0005-0000-0000-00001F500000}"/>
    <cellStyle name="Normal 2 14 2 2 3 2 3 3 2" xfId="40563" xr:uid="{00000000-0005-0000-0000-000020500000}"/>
    <cellStyle name="Normal 2 14 2 2 3 2 3 4" xfId="10480" xr:uid="{00000000-0005-0000-0000-000021500000}"/>
    <cellStyle name="Normal 2 14 2 2 3 2 3 4 2" xfId="33123" xr:uid="{00000000-0005-0000-0000-000022500000}"/>
    <cellStyle name="Normal 2 14 2 2 3 2 3 5" xfId="25682" xr:uid="{00000000-0005-0000-0000-000023500000}"/>
    <cellStyle name="Normal 2 14 2 2 3 2 4" xfId="4907" xr:uid="{00000000-0005-0000-0000-000024500000}"/>
    <cellStyle name="Normal 2 14 2 2 3 2 4 2" xfId="19791" xr:uid="{00000000-0005-0000-0000-000025500000}"/>
    <cellStyle name="Normal 2 14 2 2 3 2 4 2 2" xfId="42434" xr:uid="{00000000-0005-0000-0000-000026500000}"/>
    <cellStyle name="Normal 2 14 2 2 3 2 4 3" xfId="12351" xr:uid="{00000000-0005-0000-0000-000027500000}"/>
    <cellStyle name="Normal 2 14 2 2 3 2 4 3 2" xfId="34994" xr:uid="{00000000-0005-0000-0000-000028500000}"/>
    <cellStyle name="Normal 2 14 2 2 3 2 4 4" xfId="27553" xr:uid="{00000000-0005-0000-0000-000029500000}"/>
    <cellStyle name="Normal 2 14 2 2 3 2 5" xfId="16073" xr:uid="{00000000-0005-0000-0000-00002A500000}"/>
    <cellStyle name="Normal 2 14 2 2 3 2 5 2" xfId="38716" xr:uid="{00000000-0005-0000-0000-00002B500000}"/>
    <cellStyle name="Normal 2 14 2 2 3 2 6" xfId="8633" xr:uid="{00000000-0005-0000-0000-00002C500000}"/>
    <cellStyle name="Normal 2 14 2 2 3 2 6 2" xfId="31276" xr:uid="{00000000-0005-0000-0000-00002D500000}"/>
    <cellStyle name="Normal 2 14 2 2 3 2 7" xfId="23835" xr:uid="{00000000-0005-0000-0000-00002E500000}"/>
    <cellStyle name="Normal 2 14 2 2 3 3" xfId="1646" xr:uid="{00000000-0005-0000-0000-00002F500000}"/>
    <cellStyle name="Normal 2 14 2 2 3 3 2" xfId="3496" xr:uid="{00000000-0005-0000-0000-000030500000}"/>
    <cellStyle name="Normal 2 14 2 2 3 3 2 2" xfId="7217" xr:uid="{00000000-0005-0000-0000-000031500000}"/>
    <cellStyle name="Normal 2 14 2 2 3 3 2 2 2" xfId="22101" xr:uid="{00000000-0005-0000-0000-000032500000}"/>
    <cellStyle name="Normal 2 14 2 2 3 3 2 2 2 2" xfId="44744" xr:uid="{00000000-0005-0000-0000-000033500000}"/>
    <cellStyle name="Normal 2 14 2 2 3 3 2 2 3" xfId="14661" xr:uid="{00000000-0005-0000-0000-000034500000}"/>
    <cellStyle name="Normal 2 14 2 2 3 3 2 2 3 2" xfId="37304" xr:uid="{00000000-0005-0000-0000-000035500000}"/>
    <cellStyle name="Normal 2 14 2 2 3 3 2 2 4" xfId="29863" xr:uid="{00000000-0005-0000-0000-000036500000}"/>
    <cellStyle name="Normal 2 14 2 2 3 3 2 3" xfId="18383" xr:uid="{00000000-0005-0000-0000-000037500000}"/>
    <cellStyle name="Normal 2 14 2 2 3 3 2 3 2" xfId="41026" xr:uid="{00000000-0005-0000-0000-000038500000}"/>
    <cellStyle name="Normal 2 14 2 2 3 3 2 4" xfId="10943" xr:uid="{00000000-0005-0000-0000-000039500000}"/>
    <cellStyle name="Normal 2 14 2 2 3 3 2 4 2" xfId="33586" xr:uid="{00000000-0005-0000-0000-00003A500000}"/>
    <cellStyle name="Normal 2 14 2 2 3 3 2 5" xfId="26145" xr:uid="{00000000-0005-0000-0000-00003B500000}"/>
    <cellStyle name="Normal 2 14 2 2 3 3 3" xfId="5370" xr:uid="{00000000-0005-0000-0000-00003C500000}"/>
    <cellStyle name="Normal 2 14 2 2 3 3 3 2" xfId="20254" xr:uid="{00000000-0005-0000-0000-00003D500000}"/>
    <cellStyle name="Normal 2 14 2 2 3 3 3 2 2" xfId="42897" xr:uid="{00000000-0005-0000-0000-00003E500000}"/>
    <cellStyle name="Normal 2 14 2 2 3 3 3 3" xfId="12814" xr:uid="{00000000-0005-0000-0000-00003F500000}"/>
    <cellStyle name="Normal 2 14 2 2 3 3 3 3 2" xfId="35457" xr:uid="{00000000-0005-0000-0000-000040500000}"/>
    <cellStyle name="Normal 2 14 2 2 3 3 3 4" xfId="28016" xr:uid="{00000000-0005-0000-0000-000041500000}"/>
    <cellStyle name="Normal 2 14 2 2 3 3 4" xfId="16536" xr:uid="{00000000-0005-0000-0000-000042500000}"/>
    <cellStyle name="Normal 2 14 2 2 3 3 4 2" xfId="39179" xr:uid="{00000000-0005-0000-0000-000043500000}"/>
    <cellStyle name="Normal 2 14 2 2 3 3 5" xfId="9096" xr:uid="{00000000-0005-0000-0000-000044500000}"/>
    <cellStyle name="Normal 2 14 2 2 3 3 5 2" xfId="31739" xr:uid="{00000000-0005-0000-0000-000045500000}"/>
    <cellStyle name="Normal 2 14 2 2 3 3 6" xfId="24298" xr:uid="{00000000-0005-0000-0000-000046500000}"/>
    <cellStyle name="Normal 2 14 2 2 3 4" xfId="2571" xr:uid="{00000000-0005-0000-0000-000047500000}"/>
    <cellStyle name="Normal 2 14 2 2 3 4 2" xfId="6292" xr:uid="{00000000-0005-0000-0000-000048500000}"/>
    <cellStyle name="Normal 2 14 2 2 3 4 2 2" xfId="21176" xr:uid="{00000000-0005-0000-0000-000049500000}"/>
    <cellStyle name="Normal 2 14 2 2 3 4 2 2 2" xfId="43819" xr:uid="{00000000-0005-0000-0000-00004A500000}"/>
    <cellStyle name="Normal 2 14 2 2 3 4 2 3" xfId="13736" xr:uid="{00000000-0005-0000-0000-00004B500000}"/>
    <cellStyle name="Normal 2 14 2 2 3 4 2 3 2" xfId="36379" xr:uid="{00000000-0005-0000-0000-00004C500000}"/>
    <cellStyle name="Normal 2 14 2 2 3 4 2 4" xfId="28938" xr:uid="{00000000-0005-0000-0000-00004D500000}"/>
    <cellStyle name="Normal 2 14 2 2 3 4 3" xfId="17458" xr:uid="{00000000-0005-0000-0000-00004E500000}"/>
    <cellStyle name="Normal 2 14 2 2 3 4 3 2" xfId="40101" xr:uid="{00000000-0005-0000-0000-00004F500000}"/>
    <cellStyle name="Normal 2 14 2 2 3 4 4" xfId="10018" xr:uid="{00000000-0005-0000-0000-000050500000}"/>
    <cellStyle name="Normal 2 14 2 2 3 4 4 2" xfId="32661" xr:uid="{00000000-0005-0000-0000-000051500000}"/>
    <cellStyle name="Normal 2 14 2 2 3 4 5" xfId="25220" xr:uid="{00000000-0005-0000-0000-000052500000}"/>
    <cellStyle name="Normal 2 14 2 2 3 5" xfId="4445" xr:uid="{00000000-0005-0000-0000-000053500000}"/>
    <cellStyle name="Normal 2 14 2 2 3 5 2" xfId="19329" xr:uid="{00000000-0005-0000-0000-000054500000}"/>
    <cellStyle name="Normal 2 14 2 2 3 5 2 2" xfId="41972" xr:uid="{00000000-0005-0000-0000-000055500000}"/>
    <cellStyle name="Normal 2 14 2 2 3 5 3" xfId="11889" xr:uid="{00000000-0005-0000-0000-000056500000}"/>
    <cellStyle name="Normal 2 14 2 2 3 5 3 2" xfId="34532" xr:uid="{00000000-0005-0000-0000-000057500000}"/>
    <cellStyle name="Normal 2 14 2 2 3 5 4" xfId="27091" xr:uid="{00000000-0005-0000-0000-000058500000}"/>
    <cellStyle name="Normal 2 14 2 2 3 6" xfId="15611" xr:uid="{00000000-0005-0000-0000-000059500000}"/>
    <cellStyle name="Normal 2 14 2 2 3 6 2" xfId="38254" xr:uid="{00000000-0005-0000-0000-00005A500000}"/>
    <cellStyle name="Normal 2 14 2 2 3 7" xfId="8171" xr:uid="{00000000-0005-0000-0000-00005B500000}"/>
    <cellStyle name="Normal 2 14 2 2 3 7 2" xfId="30814" xr:uid="{00000000-0005-0000-0000-00005C500000}"/>
    <cellStyle name="Normal 2 14 2 2 3 8" xfId="23373" xr:uid="{00000000-0005-0000-0000-00005D500000}"/>
    <cellStyle name="Normal 2 14 2 2 4" xfId="969" xr:uid="{00000000-0005-0000-0000-00005E500000}"/>
    <cellStyle name="Normal 2 14 2 2 4 2" xfId="1897" xr:uid="{00000000-0005-0000-0000-00005F500000}"/>
    <cellStyle name="Normal 2 14 2 2 4 2 2" xfId="3747" xr:uid="{00000000-0005-0000-0000-000060500000}"/>
    <cellStyle name="Normal 2 14 2 2 4 2 2 2" xfId="7468" xr:uid="{00000000-0005-0000-0000-000061500000}"/>
    <cellStyle name="Normal 2 14 2 2 4 2 2 2 2" xfId="22352" xr:uid="{00000000-0005-0000-0000-000062500000}"/>
    <cellStyle name="Normal 2 14 2 2 4 2 2 2 2 2" xfId="44995" xr:uid="{00000000-0005-0000-0000-000063500000}"/>
    <cellStyle name="Normal 2 14 2 2 4 2 2 2 3" xfId="14912" xr:uid="{00000000-0005-0000-0000-000064500000}"/>
    <cellStyle name="Normal 2 14 2 2 4 2 2 2 3 2" xfId="37555" xr:uid="{00000000-0005-0000-0000-000065500000}"/>
    <cellStyle name="Normal 2 14 2 2 4 2 2 2 4" xfId="30114" xr:uid="{00000000-0005-0000-0000-000066500000}"/>
    <cellStyle name="Normal 2 14 2 2 4 2 2 3" xfId="18634" xr:uid="{00000000-0005-0000-0000-000067500000}"/>
    <cellStyle name="Normal 2 14 2 2 4 2 2 3 2" xfId="41277" xr:uid="{00000000-0005-0000-0000-000068500000}"/>
    <cellStyle name="Normal 2 14 2 2 4 2 2 4" xfId="11194" xr:uid="{00000000-0005-0000-0000-000069500000}"/>
    <cellStyle name="Normal 2 14 2 2 4 2 2 4 2" xfId="33837" xr:uid="{00000000-0005-0000-0000-00006A500000}"/>
    <cellStyle name="Normal 2 14 2 2 4 2 2 5" xfId="26396" xr:uid="{00000000-0005-0000-0000-00006B500000}"/>
    <cellStyle name="Normal 2 14 2 2 4 2 3" xfId="5621" xr:uid="{00000000-0005-0000-0000-00006C500000}"/>
    <cellStyle name="Normal 2 14 2 2 4 2 3 2" xfId="20505" xr:uid="{00000000-0005-0000-0000-00006D500000}"/>
    <cellStyle name="Normal 2 14 2 2 4 2 3 2 2" xfId="43148" xr:uid="{00000000-0005-0000-0000-00006E500000}"/>
    <cellStyle name="Normal 2 14 2 2 4 2 3 3" xfId="13065" xr:uid="{00000000-0005-0000-0000-00006F500000}"/>
    <cellStyle name="Normal 2 14 2 2 4 2 3 3 2" xfId="35708" xr:uid="{00000000-0005-0000-0000-000070500000}"/>
    <cellStyle name="Normal 2 14 2 2 4 2 3 4" xfId="28267" xr:uid="{00000000-0005-0000-0000-000071500000}"/>
    <cellStyle name="Normal 2 14 2 2 4 2 4" xfId="16787" xr:uid="{00000000-0005-0000-0000-000072500000}"/>
    <cellStyle name="Normal 2 14 2 2 4 2 4 2" xfId="39430" xr:uid="{00000000-0005-0000-0000-000073500000}"/>
    <cellStyle name="Normal 2 14 2 2 4 2 5" xfId="9347" xr:uid="{00000000-0005-0000-0000-000074500000}"/>
    <cellStyle name="Normal 2 14 2 2 4 2 5 2" xfId="31990" xr:uid="{00000000-0005-0000-0000-000075500000}"/>
    <cellStyle name="Normal 2 14 2 2 4 2 6" xfId="24549" xr:uid="{00000000-0005-0000-0000-000076500000}"/>
    <cellStyle name="Normal 2 14 2 2 4 3" xfId="2822" xr:uid="{00000000-0005-0000-0000-000077500000}"/>
    <cellStyle name="Normal 2 14 2 2 4 3 2" xfId="6543" xr:uid="{00000000-0005-0000-0000-000078500000}"/>
    <cellStyle name="Normal 2 14 2 2 4 3 2 2" xfId="21427" xr:uid="{00000000-0005-0000-0000-000079500000}"/>
    <cellStyle name="Normal 2 14 2 2 4 3 2 2 2" xfId="44070" xr:uid="{00000000-0005-0000-0000-00007A500000}"/>
    <cellStyle name="Normal 2 14 2 2 4 3 2 3" xfId="13987" xr:uid="{00000000-0005-0000-0000-00007B500000}"/>
    <cellStyle name="Normal 2 14 2 2 4 3 2 3 2" xfId="36630" xr:uid="{00000000-0005-0000-0000-00007C500000}"/>
    <cellStyle name="Normal 2 14 2 2 4 3 2 4" xfId="29189" xr:uid="{00000000-0005-0000-0000-00007D500000}"/>
    <cellStyle name="Normal 2 14 2 2 4 3 3" xfId="17709" xr:uid="{00000000-0005-0000-0000-00007E500000}"/>
    <cellStyle name="Normal 2 14 2 2 4 3 3 2" xfId="40352" xr:uid="{00000000-0005-0000-0000-00007F500000}"/>
    <cellStyle name="Normal 2 14 2 2 4 3 4" xfId="10269" xr:uid="{00000000-0005-0000-0000-000080500000}"/>
    <cellStyle name="Normal 2 14 2 2 4 3 4 2" xfId="32912" xr:uid="{00000000-0005-0000-0000-000081500000}"/>
    <cellStyle name="Normal 2 14 2 2 4 3 5" xfId="25471" xr:uid="{00000000-0005-0000-0000-000082500000}"/>
    <cellStyle name="Normal 2 14 2 2 4 4" xfId="4696" xr:uid="{00000000-0005-0000-0000-000083500000}"/>
    <cellStyle name="Normal 2 14 2 2 4 4 2" xfId="19580" xr:uid="{00000000-0005-0000-0000-000084500000}"/>
    <cellStyle name="Normal 2 14 2 2 4 4 2 2" xfId="42223" xr:uid="{00000000-0005-0000-0000-000085500000}"/>
    <cellStyle name="Normal 2 14 2 2 4 4 3" xfId="12140" xr:uid="{00000000-0005-0000-0000-000086500000}"/>
    <cellStyle name="Normal 2 14 2 2 4 4 3 2" xfId="34783" xr:uid="{00000000-0005-0000-0000-000087500000}"/>
    <cellStyle name="Normal 2 14 2 2 4 4 4" xfId="27342" xr:uid="{00000000-0005-0000-0000-000088500000}"/>
    <cellStyle name="Normal 2 14 2 2 4 5" xfId="15862" xr:uid="{00000000-0005-0000-0000-000089500000}"/>
    <cellStyle name="Normal 2 14 2 2 4 5 2" xfId="38505" xr:uid="{00000000-0005-0000-0000-00008A500000}"/>
    <cellStyle name="Normal 2 14 2 2 4 6" xfId="8422" xr:uid="{00000000-0005-0000-0000-00008B500000}"/>
    <cellStyle name="Normal 2 14 2 2 4 6 2" xfId="31065" xr:uid="{00000000-0005-0000-0000-00008C500000}"/>
    <cellStyle name="Normal 2 14 2 2 4 7" xfId="23624" xr:uid="{00000000-0005-0000-0000-00008D500000}"/>
    <cellStyle name="Normal 2 14 2 2 5" xfId="1435" xr:uid="{00000000-0005-0000-0000-00008E500000}"/>
    <cellStyle name="Normal 2 14 2 2 5 2" xfId="3285" xr:uid="{00000000-0005-0000-0000-00008F500000}"/>
    <cellStyle name="Normal 2 14 2 2 5 2 2" xfId="7006" xr:uid="{00000000-0005-0000-0000-000090500000}"/>
    <cellStyle name="Normal 2 14 2 2 5 2 2 2" xfId="21890" xr:uid="{00000000-0005-0000-0000-000091500000}"/>
    <cellStyle name="Normal 2 14 2 2 5 2 2 2 2" xfId="44533" xr:uid="{00000000-0005-0000-0000-000092500000}"/>
    <cellStyle name="Normal 2 14 2 2 5 2 2 3" xfId="14450" xr:uid="{00000000-0005-0000-0000-000093500000}"/>
    <cellStyle name="Normal 2 14 2 2 5 2 2 3 2" xfId="37093" xr:uid="{00000000-0005-0000-0000-000094500000}"/>
    <cellStyle name="Normal 2 14 2 2 5 2 2 4" xfId="29652" xr:uid="{00000000-0005-0000-0000-000095500000}"/>
    <cellStyle name="Normal 2 14 2 2 5 2 3" xfId="18172" xr:uid="{00000000-0005-0000-0000-000096500000}"/>
    <cellStyle name="Normal 2 14 2 2 5 2 3 2" xfId="40815" xr:uid="{00000000-0005-0000-0000-000097500000}"/>
    <cellStyle name="Normal 2 14 2 2 5 2 4" xfId="10732" xr:uid="{00000000-0005-0000-0000-000098500000}"/>
    <cellStyle name="Normal 2 14 2 2 5 2 4 2" xfId="33375" xr:uid="{00000000-0005-0000-0000-000099500000}"/>
    <cellStyle name="Normal 2 14 2 2 5 2 5" xfId="25934" xr:uid="{00000000-0005-0000-0000-00009A500000}"/>
    <cellStyle name="Normal 2 14 2 2 5 3" xfId="5159" xr:uid="{00000000-0005-0000-0000-00009B500000}"/>
    <cellStyle name="Normal 2 14 2 2 5 3 2" xfId="20043" xr:uid="{00000000-0005-0000-0000-00009C500000}"/>
    <cellStyle name="Normal 2 14 2 2 5 3 2 2" xfId="42686" xr:uid="{00000000-0005-0000-0000-00009D500000}"/>
    <cellStyle name="Normal 2 14 2 2 5 3 3" xfId="12603" xr:uid="{00000000-0005-0000-0000-00009E500000}"/>
    <cellStyle name="Normal 2 14 2 2 5 3 3 2" xfId="35246" xr:uid="{00000000-0005-0000-0000-00009F500000}"/>
    <cellStyle name="Normal 2 14 2 2 5 3 4" xfId="27805" xr:uid="{00000000-0005-0000-0000-0000A0500000}"/>
    <cellStyle name="Normal 2 14 2 2 5 4" xfId="16325" xr:uid="{00000000-0005-0000-0000-0000A1500000}"/>
    <cellStyle name="Normal 2 14 2 2 5 4 2" xfId="38968" xr:uid="{00000000-0005-0000-0000-0000A2500000}"/>
    <cellStyle name="Normal 2 14 2 2 5 5" xfId="8885" xr:uid="{00000000-0005-0000-0000-0000A3500000}"/>
    <cellStyle name="Normal 2 14 2 2 5 5 2" xfId="31528" xr:uid="{00000000-0005-0000-0000-0000A4500000}"/>
    <cellStyle name="Normal 2 14 2 2 5 6" xfId="24087" xr:uid="{00000000-0005-0000-0000-0000A5500000}"/>
    <cellStyle name="Normal 2 14 2 2 6" xfId="2360" xr:uid="{00000000-0005-0000-0000-0000A6500000}"/>
    <cellStyle name="Normal 2 14 2 2 6 2" xfId="6081" xr:uid="{00000000-0005-0000-0000-0000A7500000}"/>
    <cellStyle name="Normal 2 14 2 2 6 2 2" xfId="20965" xr:uid="{00000000-0005-0000-0000-0000A8500000}"/>
    <cellStyle name="Normal 2 14 2 2 6 2 2 2" xfId="43608" xr:uid="{00000000-0005-0000-0000-0000A9500000}"/>
    <cellStyle name="Normal 2 14 2 2 6 2 3" xfId="13525" xr:uid="{00000000-0005-0000-0000-0000AA500000}"/>
    <cellStyle name="Normal 2 14 2 2 6 2 3 2" xfId="36168" xr:uid="{00000000-0005-0000-0000-0000AB500000}"/>
    <cellStyle name="Normal 2 14 2 2 6 2 4" xfId="28727" xr:uid="{00000000-0005-0000-0000-0000AC500000}"/>
    <cellStyle name="Normal 2 14 2 2 6 3" xfId="17247" xr:uid="{00000000-0005-0000-0000-0000AD500000}"/>
    <cellStyle name="Normal 2 14 2 2 6 3 2" xfId="39890" xr:uid="{00000000-0005-0000-0000-0000AE500000}"/>
    <cellStyle name="Normal 2 14 2 2 6 4" xfId="9807" xr:uid="{00000000-0005-0000-0000-0000AF500000}"/>
    <cellStyle name="Normal 2 14 2 2 6 4 2" xfId="32450" xr:uid="{00000000-0005-0000-0000-0000B0500000}"/>
    <cellStyle name="Normal 2 14 2 2 6 5" xfId="25009" xr:uid="{00000000-0005-0000-0000-0000B1500000}"/>
    <cellStyle name="Normal 2 14 2 2 7" xfId="4234" xr:uid="{00000000-0005-0000-0000-0000B2500000}"/>
    <cellStyle name="Normal 2 14 2 2 7 2" xfId="19118" xr:uid="{00000000-0005-0000-0000-0000B3500000}"/>
    <cellStyle name="Normal 2 14 2 2 7 2 2" xfId="41761" xr:uid="{00000000-0005-0000-0000-0000B4500000}"/>
    <cellStyle name="Normal 2 14 2 2 7 3" xfId="11678" xr:uid="{00000000-0005-0000-0000-0000B5500000}"/>
    <cellStyle name="Normal 2 14 2 2 7 3 2" xfId="34321" xr:uid="{00000000-0005-0000-0000-0000B6500000}"/>
    <cellStyle name="Normal 2 14 2 2 7 4" xfId="26880" xr:uid="{00000000-0005-0000-0000-0000B7500000}"/>
    <cellStyle name="Normal 2 14 2 2 8" xfId="15400" xr:uid="{00000000-0005-0000-0000-0000B8500000}"/>
    <cellStyle name="Normal 2 14 2 2 8 2" xfId="38043" xr:uid="{00000000-0005-0000-0000-0000B9500000}"/>
    <cellStyle name="Normal 2 14 2 2 9" xfId="7960" xr:uid="{00000000-0005-0000-0000-0000BA500000}"/>
    <cellStyle name="Normal 2 14 2 2 9 2" xfId="30603" xr:uid="{00000000-0005-0000-0000-0000BB500000}"/>
    <cellStyle name="Normal 2 14 2 3" xfId="556" xr:uid="{00000000-0005-0000-0000-0000BC500000}"/>
    <cellStyle name="Normal 2 14 2 3 2" xfId="768" xr:uid="{00000000-0005-0000-0000-0000BD500000}"/>
    <cellStyle name="Normal 2 14 2 3 2 2" xfId="1233" xr:uid="{00000000-0005-0000-0000-0000BE500000}"/>
    <cellStyle name="Normal 2 14 2 3 2 2 2" xfId="2161" xr:uid="{00000000-0005-0000-0000-0000BF500000}"/>
    <cellStyle name="Normal 2 14 2 3 2 2 2 2" xfId="4011" xr:uid="{00000000-0005-0000-0000-0000C0500000}"/>
    <cellStyle name="Normal 2 14 2 3 2 2 2 2 2" xfId="7732" xr:uid="{00000000-0005-0000-0000-0000C1500000}"/>
    <cellStyle name="Normal 2 14 2 3 2 2 2 2 2 2" xfId="22616" xr:uid="{00000000-0005-0000-0000-0000C2500000}"/>
    <cellStyle name="Normal 2 14 2 3 2 2 2 2 2 2 2" xfId="45259" xr:uid="{00000000-0005-0000-0000-0000C3500000}"/>
    <cellStyle name="Normal 2 14 2 3 2 2 2 2 2 3" xfId="15176" xr:uid="{00000000-0005-0000-0000-0000C4500000}"/>
    <cellStyle name="Normal 2 14 2 3 2 2 2 2 2 3 2" xfId="37819" xr:uid="{00000000-0005-0000-0000-0000C5500000}"/>
    <cellStyle name="Normal 2 14 2 3 2 2 2 2 2 4" xfId="30378" xr:uid="{00000000-0005-0000-0000-0000C6500000}"/>
    <cellStyle name="Normal 2 14 2 3 2 2 2 2 3" xfId="18898" xr:uid="{00000000-0005-0000-0000-0000C7500000}"/>
    <cellStyle name="Normal 2 14 2 3 2 2 2 2 3 2" xfId="41541" xr:uid="{00000000-0005-0000-0000-0000C8500000}"/>
    <cellStyle name="Normal 2 14 2 3 2 2 2 2 4" xfId="11458" xr:uid="{00000000-0005-0000-0000-0000C9500000}"/>
    <cellStyle name="Normal 2 14 2 3 2 2 2 2 4 2" xfId="34101" xr:uid="{00000000-0005-0000-0000-0000CA500000}"/>
    <cellStyle name="Normal 2 14 2 3 2 2 2 2 5" xfId="26660" xr:uid="{00000000-0005-0000-0000-0000CB500000}"/>
    <cellStyle name="Normal 2 14 2 3 2 2 2 3" xfId="5885" xr:uid="{00000000-0005-0000-0000-0000CC500000}"/>
    <cellStyle name="Normal 2 14 2 3 2 2 2 3 2" xfId="20769" xr:uid="{00000000-0005-0000-0000-0000CD500000}"/>
    <cellStyle name="Normal 2 14 2 3 2 2 2 3 2 2" xfId="43412" xr:uid="{00000000-0005-0000-0000-0000CE500000}"/>
    <cellStyle name="Normal 2 14 2 3 2 2 2 3 3" xfId="13329" xr:uid="{00000000-0005-0000-0000-0000CF500000}"/>
    <cellStyle name="Normal 2 14 2 3 2 2 2 3 3 2" xfId="35972" xr:uid="{00000000-0005-0000-0000-0000D0500000}"/>
    <cellStyle name="Normal 2 14 2 3 2 2 2 3 4" xfId="28531" xr:uid="{00000000-0005-0000-0000-0000D1500000}"/>
    <cellStyle name="Normal 2 14 2 3 2 2 2 4" xfId="17051" xr:uid="{00000000-0005-0000-0000-0000D2500000}"/>
    <cellStyle name="Normal 2 14 2 3 2 2 2 4 2" xfId="39694" xr:uid="{00000000-0005-0000-0000-0000D3500000}"/>
    <cellStyle name="Normal 2 14 2 3 2 2 2 5" xfId="9611" xr:uid="{00000000-0005-0000-0000-0000D4500000}"/>
    <cellStyle name="Normal 2 14 2 3 2 2 2 5 2" xfId="32254" xr:uid="{00000000-0005-0000-0000-0000D5500000}"/>
    <cellStyle name="Normal 2 14 2 3 2 2 2 6" xfId="24813" xr:uid="{00000000-0005-0000-0000-0000D6500000}"/>
    <cellStyle name="Normal 2 14 2 3 2 2 3" xfId="3086" xr:uid="{00000000-0005-0000-0000-0000D7500000}"/>
    <cellStyle name="Normal 2 14 2 3 2 2 3 2" xfId="6807" xr:uid="{00000000-0005-0000-0000-0000D8500000}"/>
    <cellStyle name="Normal 2 14 2 3 2 2 3 2 2" xfId="21691" xr:uid="{00000000-0005-0000-0000-0000D9500000}"/>
    <cellStyle name="Normal 2 14 2 3 2 2 3 2 2 2" xfId="44334" xr:uid="{00000000-0005-0000-0000-0000DA500000}"/>
    <cellStyle name="Normal 2 14 2 3 2 2 3 2 3" xfId="14251" xr:uid="{00000000-0005-0000-0000-0000DB500000}"/>
    <cellStyle name="Normal 2 14 2 3 2 2 3 2 3 2" xfId="36894" xr:uid="{00000000-0005-0000-0000-0000DC500000}"/>
    <cellStyle name="Normal 2 14 2 3 2 2 3 2 4" xfId="29453" xr:uid="{00000000-0005-0000-0000-0000DD500000}"/>
    <cellStyle name="Normal 2 14 2 3 2 2 3 3" xfId="17973" xr:uid="{00000000-0005-0000-0000-0000DE500000}"/>
    <cellStyle name="Normal 2 14 2 3 2 2 3 3 2" xfId="40616" xr:uid="{00000000-0005-0000-0000-0000DF500000}"/>
    <cellStyle name="Normal 2 14 2 3 2 2 3 4" xfId="10533" xr:uid="{00000000-0005-0000-0000-0000E0500000}"/>
    <cellStyle name="Normal 2 14 2 3 2 2 3 4 2" xfId="33176" xr:uid="{00000000-0005-0000-0000-0000E1500000}"/>
    <cellStyle name="Normal 2 14 2 3 2 2 3 5" xfId="25735" xr:uid="{00000000-0005-0000-0000-0000E2500000}"/>
    <cellStyle name="Normal 2 14 2 3 2 2 4" xfId="4960" xr:uid="{00000000-0005-0000-0000-0000E3500000}"/>
    <cellStyle name="Normal 2 14 2 3 2 2 4 2" xfId="19844" xr:uid="{00000000-0005-0000-0000-0000E4500000}"/>
    <cellStyle name="Normal 2 14 2 3 2 2 4 2 2" xfId="42487" xr:uid="{00000000-0005-0000-0000-0000E5500000}"/>
    <cellStyle name="Normal 2 14 2 3 2 2 4 3" xfId="12404" xr:uid="{00000000-0005-0000-0000-0000E6500000}"/>
    <cellStyle name="Normal 2 14 2 3 2 2 4 3 2" xfId="35047" xr:uid="{00000000-0005-0000-0000-0000E7500000}"/>
    <cellStyle name="Normal 2 14 2 3 2 2 4 4" xfId="27606" xr:uid="{00000000-0005-0000-0000-0000E8500000}"/>
    <cellStyle name="Normal 2 14 2 3 2 2 5" xfId="16126" xr:uid="{00000000-0005-0000-0000-0000E9500000}"/>
    <cellStyle name="Normal 2 14 2 3 2 2 5 2" xfId="38769" xr:uid="{00000000-0005-0000-0000-0000EA500000}"/>
    <cellStyle name="Normal 2 14 2 3 2 2 6" xfId="8686" xr:uid="{00000000-0005-0000-0000-0000EB500000}"/>
    <cellStyle name="Normal 2 14 2 3 2 2 6 2" xfId="31329" xr:uid="{00000000-0005-0000-0000-0000EC500000}"/>
    <cellStyle name="Normal 2 14 2 3 2 2 7" xfId="23888" xr:uid="{00000000-0005-0000-0000-0000ED500000}"/>
    <cellStyle name="Normal 2 14 2 3 2 3" xfId="1699" xr:uid="{00000000-0005-0000-0000-0000EE500000}"/>
    <cellStyle name="Normal 2 14 2 3 2 3 2" xfId="3549" xr:uid="{00000000-0005-0000-0000-0000EF500000}"/>
    <cellStyle name="Normal 2 14 2 3 2 3 2 2" xfId="7270" xr:uid="{00000000-0005-0000-0000-0000F0500000}"/>
    <cellStyle name="Normal 2 14 2 3 2 3 2 2 2" xfId="22154" xr:uid="{00000000-0005-0000-0000-0000F1500000}"/>
    <cellStyle name="Normal 2 14 2 3 2 3 2 2 2 2" xfId="44797" xr:uid="{00000000-0005-0000-0000-0000F2500000}"/>
    <cellStyle name="Normal 2 14 2 3 2 3 2 2 3" xfId="14714" xr:uid="{00000000-0005-0000-0000-0000F3500000}"/>
    <cellStyle name="Normal 2 14 2 3 2 3 2 2 3 2" xfId="37357" xr:uid="{00000000-0005-0000-0000-0000F4500000}"/>
    <cellStyle name="Normal 2 14 2 3 2 3 2 2 4" xfId="29916" xr:uid="{00000000-0005-0000-0000-0000F5500000}"/>
    <cellStyle name="Normal 2 14 2 3 2 3 2 3" xfId="18436" xr:uid="{00000000-0005-0000-0000-0000F6500000}"/>
    <cellStyle name="Normal 2 14 2 3 2 3 2 3 2" xfId="41079" xr:uid="{00000000-0005-0000-0000-0000F7500000}"/>
    <cellStyle name="Normal 2 14 2 3 2 3 2 4" xfId="10996" xr:uid="{00000000-0005-0000-0000-0000F8500000}"/>
    <cellStyle name="Normal 2 14 2 3 2 3 2 4 2" xfId="33639" xr:uid="{00000000-0005-0000-0000-0000F9500000}"/>
    <cellStyle name="Normal 2 14 2 3 2 3 2 5" xfId="26198" xr:uid="{00000000-0005-0000-0000-0000FA500000}"/>
    <cellStyle name="Normal 2 14 2 3 2 3 3" xfId="5423" xr:uid="{00000000-0005-0000-0000-0000FB500000}"/>
    <cellStyle name="Normal 2 14 2 3 2 3 3 2" xfId="20307" xr:uid="{00000000-0005-0000-0000-0000FC500000}"/>
    <cellStyle name="Normal 2 14 2 3 2 3 3 2 2" xfId="42950" xr:uid="{00000000-0005-0000-0000-0000FD500000}"/>
    <cellStyle name="Normal 2 14 2 3 2 3 3 3" xfId="12867" xr:uid="{00000000-0005-0000-0000-0000FE500000}"/>
    <cellStyle name="Normal 2 14 2 3 2 3 3 3 2" xfId="35510" xr:uid="{00000000-0005-0000-0000-0000FF500000}"/>
    <cellStyle name="Normal 2 14 2 3 2 3 3 4" xfId="28069" xr:uid="{00000000-0005-0000-0000-000000510000}"/>
    <cellStyle name="Normal 2 14 2 3 2 3 4" xfId="16589" xr:uid="{00000000-0005-0000-0000-000001510000}"/>
    <cellStyle name="Normal 2 14 2 3 2 3 4 2" xfId="39232" xr:uid="{00000000-0005-0000-0000-000002510000}"/>
    <cellStyle name="Normal 2 14 2 3 2 3 5" xfId="9149" xr:uid="{00000000-0005-0000-0000-000003510000}"/>
    <cellStyle name="Normal 2 14 2 3 2 3 5 2" xfId="31792" xr:uid="{00000000-0005-0000-0000-000004510000}"/>
    <cellStyle name="Normal 2 14 2 3 2 3 6" xfId="24351" xr:uid="{00000000-0005-0000-0000-000005510000}"/>
    <cellStyle name="Normal 2 14 2 3 2 4" xfId="2624" xr:uid="{00000000-0005-0000-0000-000006510000}"/>
    <cellStyle name="Normal 2 14 2 3 2 4 2" xfId="6345" xr:uid="{00000000-0005-0000-0000-000007510000}"/>
    <cellStyle name="Normal 2 14 2 3 2 4 2 2" xfId="21229" xr:uid="{00000000-0005-0000-0000-000008510000}"/>
    <cellStyle name="Normal 2 14 2 3 2 4 2 2 2" xfId="43872" xr:uid="{00000000-0005-0000-0000-000009510000}"/>
    <cellStyle name="Normal 2 14 2 3 2 4 2 3" xfId="13789" xr:uid="{00000000-0005-0000-0000-00000A510000}"/>
    <cellStyle name="Normal 2 14 2 3 2 4 2 3 2" xfId="36432" xr:uid="{00000000-0005-0000-0000-00000B510000}"/>
    <cellStyle name="Normal 2 14 2 3 2 4 2 4" xfId="28991" xr:uid="{00000000-0005-0000-0000-00000C510000}"/>
    <cellStyle name="Normal 2 14 2 3 2 4 3" xfId="17511" xr:uid="{00000000-0005-0000-0000-00000D510000}"/>
    <cellStyle name="Normal 2 14 2 3 2 4 3 2" xfId="40154" xr:uid="{00000000-0005-0000-0000-00000E510000}"/>
    <cellStyle name="Normal 2 14 2 3 2 4 4" xfId="10071" xr:uid="{00000000-0005-0000-0000-00000F510000}"/>
    <cellStyle name="Normal 2 14 2 3 2 4 4 2" xfId="32714" xr:uid="{00000000-0005-0000-0000-000010510000}"/>
    <cellStyle name="Normal 2 14 2 3 2 4 5" xfId="25273" xr:uid="{00000000-0005-0000-0000-000011510000}"/>
    <cellStyle name="Normal 2 14 2 3 2 5" xfId="4498" xr:uid="{00000000-0005-0000-0000-000012510000}"/>
    <cellStyle name="Normal 2 14 2 3 2 5 2" xfId="19382" xr:uid="{00000000-0005-0000-0000-000013510000}"/>
    <cellStyle name="Normal 2 14 2 3 2 5 2 2" xfId="42025" xr:uid="{00000000-0005-0000-0000-000014510000}"/>
    <cellStyle name="Normal 2 14 2 3 2 5 3" xfId="11942" xr:uid="{00000000-0005-0000-0000-000015510000}"/>
    <cellStyle name="Normal 2 14 2 3 2 5 3 2" xfId="34585" xr:uid="{00000000-0005-0000-0000-000016510000}"/>
    <cellStyle name="Normal 2 14 2 3 2 5 4" xfId="27144" xr:uid="{00000000-0005-0000-0000-000017510000}"/>
    <cellStyle name="Normal 2 14 2 3 2 6" xfId="15664" xr:uid="{00000000-0005-0000-0000-000018510000}"/>
    <cellStyle name="Normal 2 14 2 3 2 6 2" xfId="38307" xr:uid="{00000000-0005-0000-0000-000019510000}"/>
    <cellStyle name="Normal 2 14 2 3 2 7" xfId="8224" xr:uid="{00000000-0005-0000-0000-00001A510000}"/>
    <cellStyle name="Normal 2 14 2 3 2 7 2" xfId="30867" xr:uid="{00000000-0005-0000-0000-00001B510000}"/>
    <cellStyle name="Normal 2 14 2 3 2 8" xfId="23426" xr:uid="{00000000-0005-0000-0000-00001C510000}"/>
    <cellStyle name="Normal 2 14 2 3 3" xfId="1022" xr:uid="{00000000-0005-0000-0000-00001D510000}"/>
    <cellStyle name="Normal 2 14 2 3 3 2" xfId="1950" xr:uid="{00000000-0005-0000-0000-00001E510000}"/>
    <cellStyle name="Normal 2 14 2 3 3 2 2" xfId="3800" xr:uid="{00000000-0005-0000-0000-00001F510000}"/>
    <cellStyle name="Normal 2 14 2 3 3 2 2 2" xfId="7521" xr:uid="{00000000-0005-0000-0000-000020510000}"/>
    <cellStyle name="Normal 2 14 2 3 3 2 2 2 2" xfId="22405" xr:uid="{00000000-0005-0000-0000-000021510000}"/>
    <cellStyle name="Normal 2 14 2 3 3 2 2 2 2 2" xfId="45048" xr:uid="{00000000-0005-0000-0000-000022510000}"/>
    <cellStyle name="Normal 2 14 2 3 3 2 2 2 3" xfId="14965" xr:uid="{00000000-0005-0000-0000-000023510000}"/>
    <cellStyle name="Normal 2 14 2 3 3 2 2 2 3 2" xfId="37608" xr:uid="{00000000-0005-0000-0000-000024510000}"/>
    <cellStyle name="Normal 2 14 2 3 3 2 2 2 4" xfId="30167" xr:uid="{00000000-0005-0000-0000-000025510000}"/>
    <cellStyle name="Normal 2 14 2 3 3 2 2 3" xfId="18687" xr:uid="{00000000-0005-0000-0000-000026510000}"/>
    <cellStyle name="Normal 2 14 2 3 3 2 2 3 2" xfId="41330" xr:uid="{00000000-0005-0000-0000-000027510000}"/>
    <cellStyle name="Normal 2 14 2 3 3 2 2 4" xfId="11247" xr:uid="{00000000-0005-0000-0000-000028510000}"/>
    <cellStyle name="Normal 2 14 2 3 3 2 2 4 2" xfId="33890" xr:uid="{00000000-0005-0000-0000-000029510000}"/>
    <cellStyle name="Normal 2 14 2 3 3 2 2 5" xfId="26449" xr:uid="{00000000-0005-0000-0000-00002A510000}"/>
    <cellStyle name="Normal 2 14 2 3 3 2 3" xfId="5674" xr:uid="{00000000-0005-0000-0000-00002B510000}"/>
    <cellStyle name="Normal 2 14 2 3 3 2 3 2" xfId="20558" xr:uid="{00000000-0005-0000-0000-00002C510000}"/>
    <cellStyle name="Normal 2 14 2 3 3 2 3 2 2" xfId="43201" xr:uid="{00000000-0005-0000-0000-00002D510000}"/>
    <cellStyle name="Normal 2 14 2 3 3 2 3 3" xfId="13118" xr:uid="{00000000-0005-0000-0000-00002E510000}"/>
    <cellStyle name="Normal 2 14 2 3 3 2 3 3 2" xfId="35761" xr:uid="{00000000-0005-0000-0000-00002F510000}"/>
    <cellStyle name="Normal 2 14 2 3 3 2 3 4" xfId="28320" xr:uid="{00000000-0005-0000-0000-000030510000}"/>
    <cellStyle name="Normal 2 14 2 3 3 2 4" xfId="16840" xr:uid="{00000000-0005-0000-0000-000031510000}"/>
    <cellStyle name="Normal 2 14 2 3 3 2 4 2" xfId="39483" xr:uid="{00000000-0005-0000-0000-000032510000}"/>
    <cellStyle name="Normal 2 14 2 3 3 2 5" xfId="9400" xr:uid="{00000000-0005-0000-0000-000033510000}"/>
    <cellStyle name="Normal 2 14 2 3 3 2 5 2" xfId="32043" xr:uid="{00000000-0005-0000-0000-000034510000}"/>
    <cellStyle name="Normal 2 14 2 3 3 2 6" xfId="24602" xr:uid="{00000000-0005-0000-0000-000035510000}"/>
    <cellStyle name="Normal 2 14 2 3 3 3" xfId="2875" xr:uid="{00000000-0005-0000-0000-000036510000}"/>
    <cellStyle name="Normal 2 14 2 3 3 3 2" xfId="6596" xr:uid="{00000000-0005-0000-0000-000037510000}"/>
    <cellStyle name="Normal 2 14 2 3 3 3 2 2" xfId="21480" xr:uid="{00000000-0005-0000-0000-000038510000}"/>
    <cellStyle name="Normal 2 14 2 3 3 3 2 2 2" xfId="44123" xr:uid="{00000000-0005-0000-0000-000039510000}"/>
    <cellStyle name="Normal 2 14 2 3 3 3 2 3" xfId="14040" xr:uid="{00000000-0005-0000-0000-00003A510000}"/>
    <cellStyle name="Normal 2 14 2 3 3 3 2 3 2" xfId="36683" xr:uid="{00000000-0005-0000-0000-00003B510000}"/>
    <cellStyle name="Normal 2 14 2 3 3 3 2 4" xfId="29242" xr:uid="{00000000-0005-0000-0000-00003C510000}"/>
    <cellStyle name="Normal 2 14 2 3 3 3 3" xfId="17762" xr:uid="{00000000-0005-0000-0000-00003D510000}"/>
    <cellStyle name="Normal 2 14 2 3 3 3 3 2" xfId="40405" xr:uid="{00000000-0005-0000-0000-00003E510000}"/>
    <cellStyle name="Normal 2 14 2 3 3 3 4" xfId="10322" xr:uid="{00000000-0005-0000-0000-00003F510000}"/>
    <cellStyle name="Normal 2 14 2 3 3 3 4 2" xfId="32965" xr:uid="{00000000-0005-0000-0000-000040510000}"/>
    <cellStyle name="Normal 2 14 2 3 3 3 5" xfId="25524" xr:uid="{00000000-0005-0000-0000-000041510000}"/>
    <cellStyle name="Normal 2 14 2 3 3 4" xfId="4749" xr:uid="{00000000-0005-0000-0000-000042510000}"/>
    <cellStyle name="Normal 2 14 2 3 3 4 2" xfId="19633" xr:uid="{00000000-0005-0000-0000-000043510000}"/>
    <cellStyle name="Normal 2 14 2 3 3 4 2 2" xfId="42276" xr:uid="{00000000-0005-0000-0000-000044510000}"/>
    <cellStyle name="Normal 2 14 2 3 3 4 3" xfId="12193" xr:uid="{00000000-0005-0000-0000-000045510000}"/>
    <cellStyle name="Normal 2 14 2 3 3 4 3 2" xfId="34836" xr:uid="{00000000-0005-0000-0000-000046510000}"/>
    <cellStyle name="Normal 2 14 2 3 3 4 4" xfId="27395" xr:uid="{00000000-0005-0000-0000-000047510000}"/>
    <cellStyle name="Normal 2 14 2 3 3 5" xfId="15915" xr:uid="{00000000-0005-0000-0000-000048510000}"/>
    <cellStyle name="Normal 2 14 2 3 3 5 2" xfId="38558" xr:uid="{00000000-0005-0000-0000-000049510000}"/>
    <cellStyle name="Normal 2 14 2 3 3 6" xfId="8475" xr:uid="{00000000-0005-0000-0000-00004A510000}"/>
    <cellStyle name="Normal 2 14 2 3 3 6 2" xfId="31118" xr:uid="{00000000-0005-0000-0000-00004B510000}"/>
    <cellStyle name="Normal 2 14 2 3 3 7" xfId="23677" xr:uid="{00000000-0005-0000-0000-00004C510000}"/>
    <cellStyle name="Normal 2 14 2 3 4" xfId="1488" xr:uid="{00000000-0005-0000-0000-00004D510000}"/>
    <cellStyle name="Normal 2 14 2 3 4 2" xfId="3338" xr:uid="{00000000-0005-0000-0000-00004E510000}"/>
    <cellStyle name="Normal 2 14 2 3 4 2 2" xfId="7059" xr:uid="{00000000-0005-0000-0000-00004F510000}"/>
    <cellStyle name="Normal 2 14 2 3 4 2 2 2" xfId="21943" xr:uid="{00000000-0005-0000-0000-000050510000}"/>
    <cellStyle name="Normal 2 14 2 3 4 2 2 2 2" xfId="44586" xr:uid="{00000000-0005-0000-0000-000051510000}"/>
    <cellStyle name="Normal 2 14 2 3 4 2 2 3" xfId="14503" xr:uid="{00000000-0005-0000-0000-000052510000}"/>
    <cellStyle name="Normal 2 14 2 3 4 2 2 3 2" xfId="37146" xr:uid="{00000000-0005-0000-0000-000053510000}"/>
    <cellStyle name="Normal 2 14 2 3 4 2 2 4" xfId="29705" xr:uid="{00000000-0005-0000-0000-000054510000}"/>
    <cellStyle name="Normal 2 14 2 3 4 2 3" xfId="18225" xr:uid="{00000000-0005-0000-0000-000055510000}"/>
    <cellStyle name="Normal 2 14 2 3 4 2 3 2" xfId="40868" xr:uid="{00000000-0005-0000-0000-000056510000}"/>
    <cellStyle name="Normal 2 14 2 3 4 2 4" xfId="10785" xr:uid="{00000000-0005-0000-0000-000057510000}"/>
    <cellStyle name="Normal 2 14 2 3 4 2 4 2" xfId="33428" xr:uid="{00000000-0005-0000-0000-000058510000}"/>
    <cellStyle name="Normal 2 14 2 3 4 2 5" xfId="25987" xr:uid="{00000000-0005-0000-0000-000059510000}"/>
    <cellStyle name="Normal 2 14 2 3 4 3" xfId="5212" xr:uid="{00000000-0005-0000-0000-00005A510000}"/>
    <cellStyle name="Normal 2 14 2 3 4 3 2" xfId="20096" xr:uid="{00000000-0005-0000-0000-00005B510000}"/>
    <cellStyle name="Normal 2 14 2 3 4 3 2 2" xfId="42739" xr:uid="{00000000-0005-0000-0000-00005C510000}"/>
    <cellStyle name="Normal 2 14 2 3 4 3 3" xfId="12656" xr:uid="{00000000-0005-0000-0000-00005D510000}"/>
    <cellStyle name="Normal 2 14 2 3 4 3 3 2" xfId="35299" xr:uid="{00000000-0005-0000-0000-00005E510000}"/>
    <cellStyle name="Normal 2 14 2 3 4 3 4" xfId="27858" xr:uid="{00000000-0005-0000-0000-00005F510000}"/>
    <cellStyle name="Normal 2 14 2 3 4 4" xfId="16378" xr:uid="{00000000-0005-0000-0000-000060510000}"/>
    <cellStyle name="Normal 2 14 2 3 4 4 2" xfId="39021" xr:uid="{00000000-0005-0000-0000-000061510000}"/>
    <cellStyle name="Normal 2 14 2 3 4 5" xfId="8938" xr:uid="{00000000-0005-0000-0000-000062510000}"/>
    <cellStyle name="Normal 2 14 2 3 4 5 2" xfId="31581" xr:uid="{00000000-0005-0000-0000-000063510000}"/>
    <cellStyle name="Normal 2 14 2 3 4 6" xfId="24140" xr:uid="{00000000-0005-0000-0000-000064510000}"/>
    <cellStyle name="Normal 2 14 2 3 5" xfId="2413" xr:uid="{00000000-0005-0000-0000-000065510000}"/>
    <cellStyle name="Normal 2 14 2 3 5 2" xfId="6134" xr:uid="{00000000-0005-0000-0000-000066510000}"/>
    <cellStyle name="Normal 2 14 2 3 5 2 2" xfId="21018" xr:uid="{00000000-0005-0000-0000-000067510000}"/>
    <cellStyle name="Normal 2 14 2 3 5 2 2 2" xfId="43661" xr:uid="{00000000-0005-0000-0000-000068510000}"/>
    <cellStyle name="Normal 2 14 2 3 5 2 3" xfId="13578" xr:uid="{00000000-0005-0000-0000-000069510000}"/>
    <cellStyle name="Normal 2 14 2 3 5 2 3 2" xfId="36221" xr:uid="{00000000-0005-0000-0000-00006A510000}"/>
    <cellStyle name="Normal 2 14 2 3 5 2 4" xfId="28780" xr:uid="{00000000-0005-0000-0000-00006B510000}"/>
    <cellStyle name="Normal 2 14 2 3 5 3" xfId="17300" xr:uid="{00000000-0005-0000-0000-00006C510000}"/>
    <cellStyle name="Normal 2 14 2 3 5 3 2" xfId="39943" xr:uid="{00000000-0005-0000-0000-00006D510000}"/>
    <cellStyle name="Normal 2 14 2 3 5 4" xfId="9860" xr:uid="{00000000-0005-0000-0000-00006E510000}"/>
    <cellStyle name="Normal 2 14 2 3 5 4 2" xfId="32503" xr:uid="{00000000-0005-0000-0000-00006F510000}"/>
    <cellStyle name="Normal 2 14 2 3 5 5" xfId="25062" xr:uid="{00000000-0005-0000-0000-000070510000}"/>
    <cellStyle name="Normal 2 14 2 3 6" xfId="4287" xr:uid="{00000000-0005-0000-0000-000071510000}"/>
    <cellStyle name="Normal 2 14 2 3 6 2" xfId="19171" xr:uid="{00000000-0005-0000-0000-000072510000}"/>
    <cellStyle name="Normal 2 14 2 3 6 2 2" xfId="41814" xr:uid="{00000000-0005-0000-0000-000073510000}"/>
    <cellStyle name="Normal 2 14 2 3 6 3" xfId="11731" xr:uid="{00000000-0005-0000-0000-000074510000}"/>
    <cellStyle name="Normal 2 14 2 3 6 3 2" xfId="34374" xr:uid="{00000000-0005-0000-0000-000075510000}"/>
    <cellStyle name="Normal 2 14 2 3 6 4" xfId="26933" xr:uid="{00000000-0005-0000-0000-000076510000}"/>
    <cellStyle name="Normal 2 14 2 3 7" xfId="15453" xr:uid="{00000000-0005-0000-0000-000077510000}"/>
    <cellStyle name="Normal 2 14 2 3 7 2" xfId="38096" xr:uid="{00000000-0005-0000-0000-000078510000}"/>
    <cellStyle name="Normal 2 14 2 3 8" xfId="8013" xr:uid="{00000000-0005-0000-0000-000079510000}"/>
    <cellStyle name="Normal 2 14 2 3 8 2" xfId="30656" xr:uid="{00000000-0005-0000-0000-00007A510000}"/>
    <cellStyle name="Normal 2 14 2 3 9" xfId="23216" xr:uid="{00000000-0005-0000-0000-00007B510000}"/>
    <cellStyle name="Normal 2 14 2 4" xfId="663" xr:uid="{00000000-0005-0000-0000-00007C510000}"/>
    <cellStyle name="Normal 2 14 2 4 2" xfId="1128" xr:uid="{00000000-0005-0000-0000-00007D510000}"/>
    <cellStyle name="Normal 2 14 2 4 2 2" xfId="2056" xr:uid="{00000000-0005-0000-0000-00007E510000}"/>
    <cellStyle name="Normal 2 14 2 4 2 2 2" xfId="3906" xr:uid="{00000000-0005-0000-0000-00007F510000}"/>
    <cellStyle name="Normal 2 14 2 4 2 2 2 2" xfId="7627" xr:uid="{00000000-0005-0000-0000-000080510000}"/>
    <cellStyle name="Normal 2 14 2 4 2 2 2 2 2" xfId="22511" xr:uid="{00000000-0005-0000-0000-000081510000}"/>
    <cellStyle name="Normal 2 14 2 4 2 2 2 2 2 2" xfId="45154" xr:uid="{00000000-0005-0000-0000-000082510000}"/>
    <cellStyle name="Normal 2 14 2 4 2 2 2 2 3" xfId="15071" xr:uid="{00000000-0005-0000-0000-000083510000}"/>
    <cellStyle name="Normal 2 14 2 4 2 2 2 2 3 2" xfId="37714" xr:uid="{00000000-0005-0000-0000-000084510000}"/>
    <cellStyle name="Normal 2 14 2 4 2 2 2 2 4" xfId="30273" xr:uid="{00000000-0005-0000-0000-000085510000}"/>
    <cellStyle name="Normal 2 14 2 4 2 2 2 3" xfId="18793" xr:uid="{00000000-0005-0000-0000-000086510000}"/>
    <cellStyle name="Normal 2 14 2 4 2 2 2 3 2" xfId="41436" xr:uid="{00000000-0005-0000-0000-000087510000}"/>
    <cellStyle name="Normal 2 14 2 4 2 2 2 4" xfId="11353" xr:uid="{00000000-0005-0000-0000-000088510000}"/>
    <cellStyle name="Normal 2 14 2 4 2 2 2 4 2" xfId="33996" xr:uid="{00000000-0005-0000-0000-000089510000}"/>
    <cellStyle name="Normal 2 14 2 4 2 2 2 5" xfId="26555" xr:uid="{00000000-0005-0000-0000-00008A510000}"/>
    <cellStyle name="Normal 2 14 2 4 2 2 3" xfId="5780" xr:uid="{00000000-0005-0000-0000-00008B510000}"/>
    <cellStyle name="Normal 2 14 2 4 2 2 3 2" xfId="20664" xr:uid="{00000000-0005-0000-0000-00008C510000}"/>
    <cellStyle name="Normal 2 14 2 4 2 2 3 2 2" xfId="43307" xr:uid="{00000000-0005-0000-0000-00008D510000}"/>
    <cellStyle name="Normal 2 14 2 4 2 2 3 3" xfId="13224" xr:uid="{00000000-0005-0000-0000-00008E510000}"/>
    <cellStyle name="Normal 2 14 2 4 2 2 3 3 2" xfId="35867" xr:uid="{00000000-0005-0000-0000-00008F510000}"/>
    <cellStyle name="Normal 2 14 2 4 2 2 3 4" xfId="28426" xr:uid="{00000000-0005-0000-0000-000090510000}"/>
    <cellStyle name="Normal 2 14 2 4 2 2 4" xfId="16946" xr:uid="{00000000-0005-0000-0000-000091510000}"/>
    <cellStyle name="Normal 2 14 2 4 2 2 4 2" xfId="39589" xr:uid="{00000000-0005-0000-0000-000092510000}"/>
    <cellStyle name="Normal 2 14 2 4 2 2 5" xfId="9506" xr:uid="{00000000-0005-0000-0000-000093510000}"/>
    <cellStyle name="Normal 2 14 2 4 2 2 5 2" xfId="32149" xr:uid="{00000000-0005-0000-0000-000094510000}"/>
    <cellStyle name="Normal 2 14 2 4 2 2 6" xfId="24708" xr:uid="{00000000-0005-0000-0000-000095510000}"/>
    <cellStyle name="Normal 2 14 2 4 2 3" xfId="2981" xr:uid="{00000000-0005-0000-0000-000096510000}"/>
    <cellStyle name="Normal 2 14 2 4 2 3 2" xfId="6702" xr:uid="{00000000-0005-0000-0000-000097510000}"/>
    <cellStyle name="Normal 2 14 2 4 2 3 2 2" xfId="21586" xr:uid="{00000000-0005-0000-0000-000098510000}"/>
    <cellStyle name="Normal 2 14 2 4 2 3 2 2 2" xfId="44229" xr:uid="{00000000-0005-0000-0000-000099510000}"/>
    <cellStyle name="Normal 2 14 2 4 2 3 2 3" xfId="14146" xr:uid="{00000000-0005-0000-0000-00009A510000}"/>
    <cellStyle name="Normal 2 14 2 4 2 3 2 3 2" xfId="36789" xr:uid="{00000000-0005-0000-0000-00009B510000}"/>
    <cellStyle name="Normal 2 14 2 4 2 3 2 4" xfId="29348" xr:uid="{00000000-0005-0000-0000-00009C510000}"/>
    <cellStyle name="Normal 2 14 2 4 2 3 3" xfId="17868" xr:uid="{00000000-0005-0000-0000-00009D510000}"/>
    <cellStyle name="Normal 2 14 2 4 2 3 3 2" xfId="40511" xr:uid="{00000000-0005-0000-0000-00009E510000}"/>
    <cellStyle name="Normal 2 14 2 4 2 3 4" xfId="10428" xr:uid="{00000000-0005-0000-0000-00009F510000}"/>
    <cellStyle name="Normal 2 14 2 4 2 3 4 2" xfId="33071" xr:uid="{00000000-0005-0000-0000-0000A0510000}"/>
    <cellStyle name="Normal 2 14 2 4 2 3 5" xfId="25630" xr:uid="{00000000-0005-0000-0000-0000A1510000}"/>
    <cellStyle name="Normal 2 14 2 4 2 4" xfId="4855" xr:uid="{00000000-0005-0000-0000-0000A2510000}"/>
    <cellStyle name="Normal 2 14 2 4 2 4 2" xfId="19739" xr:uid="{00000000-0005-0000-0000-0000A3510000}"/>
    <cellStyle name="Normal 2 14 2 4 2 4 2 2" xfId="42382" xr:uid="{00000000-0005-0000-0000-0000A4510000}"/>
    <cellStyle name="Normal 2 14 2 4 2 4 3" xfId="12299" xr:uid="{00000000-0005-0000-0000-0000A5510000}"/>
    <cellStyle name="Normal 2 14 2 4 2 4 3 2" xfId="34942" xr:uid="{00000000-0005-0000-0000-0000A6510000}"/>
    <cellStyle name="Normal 2 14 2 4 2 4 4" xfId="27501" xr:uid="{00000000-0005-0000-0000-0000A7510000}"/>
    <cellStyle name="Normal 2 14 2 4 2 5" xfId="16021" xr:uid="{00000000-0005-0000-0000-0000A8510000}"/>
    <cellStyle name="Normal 2 14 2 4 2 5 2" xfId="38664" xr:uid="{00000000-0005-0000-0000-0000A9510000}"/>
    <cellStyle name="Normal 2 14 2 4 2 6" xfId="8581" xr:uid="{00000000-0005-0000-0000-0000AA510000}"/>
    <cellStyle name="Normal 2 14 2 4 2 6 2" xfId="31224" xr:uid="{00000000-0005-0000-0000-0000AB510000}"/>
    <cellStyle name="Normal 2 14 2 4 2 7" xfId="23783" xr:uid="{00000000-0005-0000-0000-0000AC510000}"/>
    <cellStyle name="Normal 2 14 2 4 3" xfId="1594" xr:uid="{00000000-0005-0000-0000-0000AD510000}"/>
    <cellStyle name="Normal 2 14 2 4 3 2" xfId="3444" xr:uid="{00000000-0005-0000-0000-0000AE510000}"/>
    <cellStyle name="Normal 2 14 2 4 3 2 2" xfId="7165" xr:uid="{00000000-0005-0000-0000-0000AF510000}"/>
    <cellStyle name="Normal 2 14 2 4 3 2 2 2" xfId="22049" xr:uid="{00000000-0005-0000-0000-0000B0510000}"/>
    <cellStyle name="Normal 2 14 2 4 3 2 2 2 2" xfId="44692" xr:uid="{00000000-0005-0000-0000-0000B1510000}"/>
    <cellStyle name="Normal 2 14 2 4 3 2 2 3" xfId="14609" xr:uid="{00000000-0005-0000-0000-0000B2510000}"/>
    <cellStyle name="Normal 2 14 2 4 3 2 2 3 2" xfId="37252" xr:uid="{00000000-0005-0000-0000-0000B3510000}"/>
    <cellStyle name="Normal 2 14 2 4 3 2 2 4" xfId="29811" xr:uid="{00000000-0005-0000-0000-0000B4510000}"/>
    <cellStyle name="Normal 2 14 2 4 3 2 3" xfId="18331" xr:uid="{00000000-0005-0000-0000-0000B5510000}"/>
    <cellStyle name="Normal 2 14 2 4 3 2 3 2" xfId="40974" xr:uid="{00000000-0005-0000-0000-0000B6510000}"/>
    <cellStyle name="Normal 2 14 2 4 3 2 4" xfId="10891" xr:uid="{00000000-0005-0000-0000-0000B7510000}"/>
    <cellStyle name="Normal 2 14 2 4 3 2 4 2" xfId="33534" xr:uid="{00000000-0005-0000-0000-0000B8510000}"/>
    <cellStyle name="Normal 2 14 2 4 3 2 5" xfId="26093" xr:uid="{00000000-0005-0000-0000-0000B9510000}"/>
    <cellStyle name="Normal 2 14 2 4 3 3" xfId="5318" xr:uid="{00000000-0005-0000-0000-0000BA510000}"/>
    <cellStyle name="Normal 2 14 2 4 3 3 2" xfId="20202" xr:uid="{00000000-0005-0000-0000-0000BB510000}"/>
    <cellStyle name="Normal 2 14 2 4 3 3 2 2" xfId="42845" xr:uid="{00000000-0005-0000-0000-0000BC510000}"/>
    <cellStyle name="Normal 2 14 2 4 3 3 3" xfId="12762" xr:uid="{00000000-0005-0000-0000-0000BD510000}"/>
    <cellStyle name="Normal 2 14 2 4 3 3 3 2" xfId="35405" xr:uid="{00000000-0005-0000-0000-0000BE510000}"/>
    <cellStyle name="Normal 2 14 2 4 3 3 4" xfId="27964" xr:uid="{00000000-0005-0000-0000-0000BF510000}"/>
    <cellStyle name="Normal 2 14 2 4 3 4" xfId="16484" xr:uid="{00000000-0005-0000-0000-0000C0510000}"/>
    <cellStyle name="Normal 2 14 2 4 3 4 2" xfId="39127" xr:uid="{00000000-0005-0000-0000-0000C1510000}"/>
    <cellStyle name="Normal 2 14 2 4 3 5" xfId="9044" xr:uid="{00000000-0005-0000-0000-0000C2510000}"/>
    <cellStyle name="Normal 2 14 2 4 3 5 2" xfId="31687" xr:uid="{00000000-0005-0000-0000-0000C3510000}"/>
    <cellStyle name="Normal 2 14 2 4 3 6" xfId="24246" xr:uid="{00000000-0005-0000-0000-0000C4510000}"/>
    <cellStyle name="Normal 2 14 2 4 4" xfId="2519" xr:uid="{00000000-0005-0000-0000-0000C5510000}"/>
    <cellStyle name="Normal 2 14 2 4 4 2" xfId="6240" xr:uid="{00000000-0005-0000-0000-0000C6510000}"/>
    <cellStyle name="Normal 2 14 2 4 4 2 2" xfId="21124" xr:uid="{00000000-0005-0000-0000-0000C7510000}"/>
    <cellStyle name="Normal 2 14 2 4 4 2 2 2" xfId="43767" xr:uid="{00000000-0005-0000-0000-0000C8510000}"/>
    <cellStyle name="Normal 2 14 2 4 4 2 3" xfId="13684" xr:uid="{00000000-0005-0000-0000-0000C9510000}"/>
    <cellStyle name="Normal 2 14 2 4 4 2 3 2" xfId="36327" xr:uid="{00000000-0005-0000-0000-0000CA510000}"/>
    <cellStyle name="Normal 2 14 2 4 4 2 4" xfId="28886" xr:uid="{00000000-0005-0000-0000-0000CB510000}"/>
    <cellStyle name="Normal 2 14 2 4 4 3" xfId="17406" xr:uid="{00000000-0005-0000-0000-0000CC510000}"/>
    <cellStyle name="Normal 2 14 2 4 4 3 2" xfId="40049" xr:uid="{00000000-0005-0000-0000-0000CD510000}"/>
    <cellStyle name="Normal 2 14 2 4 4 4" xfId="9966" xr:uid="{00000000-0005-0000-0000-0000CE510000}"/>
    <cellStyle name="Normal 2 14 2 4 4 4 2" xfId="32609" xr:uid="{00000000-0005-0000-0000-0000CF510000}"/>
    <cellStyle name="Normal 2 14 2 4 4 5" xfId="25168" xr:uid="{00000000-0005-0000-0000-0000D0510000}"/>
    <cellStyle name="Normal 2 14 2 4 5" xfId="4393" xr:uid="{00000000-0005-0000-0000-0000D1510000}"/>
    <cellStyle name="Normal 2 14 2 4 5 2" xfId="19277" xr:uid="{00000000-0005-0000-0000-0000D2510000}"/>
    <cellStyle name="Normal 2 14 2 4 5 2 2" xfId="41920" xr:uid="{00000000-0005-0000-0000-0000D3510000}"/>
    <cellStyle name="Normal 2 14 2 4 5 3" xfId="11837" xr:uid="{00000000-0005-0000-0000-0000D4510000}"/>
    <cellStyle name="Normal 2 14 2 4 5 3 2" xfId="34480" xr:uid="{00000000-0005-0000-0000-0000D5510000}"/>
    <cellStyle name="Normal 2 14 2 4 5 4" xfId="27039" xr:uid="{00000000-0005-0000-0000-0000D6510000}"/>
    <cellStyle name="Normal 2 14 2 4 6" xfId="15559" xr:uid="{00000000-0005-0000-0000-0000D7510000}"/>
    <cellStyle name="Normal 2 14 2 4 6 2" xfId="38202" xr:uid="{00000000-0005-0000-0000-0000D8510000}"/>
    <cellStyle name="Normal 2 14 2 4 7" xfId="8119" xr:uid="{00000000-0005-0000-0000-0000D9510000}"/>
    <cellStyle name="Normal 2 14 2 4 7 2" xfId="30762" xr:uid="{00000000-0005-0000-0000-0000DA510000}"/>
    <cellStyle name="Normal 2 14 2 4 8" xfId="23321" xr:uid="{00000000-0005-0000-0000-0000DB510000}"/>
    <cellStyle name="Normal 2 14 2 5" xfId="917" xr:uid="{00000000-0005-0000-0000-0000DC510000}"/>
    <cellStyle name="Normal 2 14 2 5 2" xfId="1845" xr:uid="{00000000-0005-0000-0000-0000DD510000}"/>
    <cellStyle name="Normal 2 14 2 5 2 2" xfId="3695" xr:uid="{00000000-0005-0000-0000-0000DE510000}"/>
    <cellStyle name="Normal 2 14 2 5 2 2 2" xfId="7416" xr:uid="{00000000-0005-0000-0000-0000DF510000}"/>
    <cellStyle name="Normal 2 14 2 5 2 2 2 2" xfId="22300" xr:uid="{00000000-0005-0000-0000-0000E0510000}"/>
    <cellStyle name="Normal 2 14 2 5 2 2 2 2 2" xfId="44943" xr:uid="{00000000-0005-0000-0000-0000E1510000}"/>
    <cellStyle name="Normal 2 14 2 5 2 2 2 3" xfId="14860" xr:uid="{00000000-0005-0000-0000-0000E2510000}"/>
    <cellStyle name="Normal 2 14 2 5 2 2 2 3 2" xfId="37503" xr:uid="{00000000-0005-0000-0000-0000E3510000}"/>
    <cellStyle name="Normal 2 14 2 5 2 2 2 4" xfId="30062" xr:uid="{00000000-0005-0000-0000-0000E4510000}"/>
    <cellStyle name="Normal 2 14 2 5 2 2 3" xfId="18582" xr:uid="{00000000-0005-0000-0000-0000E5510000}"/>
    <cellStyle name="Normal 2 14 2 5 2 2 3 2" xfId="41225" xr:uid="{00000000-0005-0000-0000-0000E6510000}"/>
    <cellStyle name="Normal 2 14 2 5 2 2 4" xfId="11142" xr:uid="{00000000-0005-0000-0000-0000E7510000}"/>
    <cellStyle name="Normal 2 14 2 5 2 2 4 2" xfId="33785" xr:uid="{00000000-0005-0000-0000-0000E8510000}"/>
    <cellStyle name="Normal 2 14 2 5 2 2 5" xfId="26344" xr:uid="{00000000-0005-0000-0000-0000E9510000}"/>
    <cellStyle name="Normal 2 14 2 5 2 3" xfId="5569" xr:uid="{00000000-0005-0000-0000-0000EA510000}"/>
    <cellStyle name="Normal 2 14 2 5 2 3 2" xfId="20453" xr:uid="{00000000-0005-0000-0000-0000EB510000}"/>
    <cellStyle name="Normal 2 14 2 5 2 3 2 2" xfId="43096" xr:uid="{00000000-0005-0000-0000-0000EC510000}"/>
    <cellStyle name="Normal 2 14 2 5 2 3 3" xfId="13013" xr:uid="{00000000-0005-0000-0000-0000ED510000}"/>
    <cellStyle name="Normal 2 14 2 5 2 3 3 2" xfId="35656" xr:uid="{00000000-0005-0000-0000-0000EE510000}"/>
    <cellStyle name="Normal 2 14 2 5 2 3 4" xfId="28215" xr:uid="{00000000-0005-0000-0000-0000EF510000}"/>
    <cellStyle name="Normal 2 14 2 5 2 4" xfId="16735" xr:uid="{00000000-0005-0000-0000-0000F0510000}"/>
    <cellStyle name="Normal 2 14 2 5 2 4 2" xfId="39378" xr:uid="{00000000-0005-0000-0000-0000F1510000}"/>
    <cellStyle name="Normal 2 14 2 5 2 5" xfId="9295" xr:uid="{00000000-0005-0000-0000-0000F2510000}"/>
    <cellStyle name="Normal 2 14 2 5 2 5 2" xfId="31938" xr:uid="{00000000-0005-0000-0000-0000F3510000}"/>
    <cellStyle name="Normal 2 14 2 5 2 6" xfId="24497" xr:uid="{00000000-0005-0000-0000-0000F4510000}"/>
    <cellStyle name="Normal 2 14 2 5 3" xfId="2770" xr:uid="{00000000-0005-0000-0000-0000F5510000}"/>
    <cellStyle name="Normal 2 14 2 5 3 2" xfId="6491" xr:uid="{00000000-0005-0000-0000-0000F6510000}"/>
    <cellStyle name="Normal 2 14 2 5 3 2 2" xfId="21375" xr:uid="{00000000-0005-0000-0000-0000F7510000}"/>
    <cellStyle name="Normal 2 14 2 5 3 2 2 2" xfId="44018" xr:uid="{00000000-0005-0000-0000-0000F8510000}"/>
    <cellStyle name="Normal 2 14 2 5 3 2 3" xfId="13935" xr:uid="{00000000-0005-0000-0000-0000F9510000}"/>
    <cellStyle name="Normal 2 14 2 5 3 2 3 2" xfId="36578" xr:uid="{00000000-0005-0000-0000-0000FA510000}"/>
    <cellStyle name="Normal 2 14 2 5 3 2 4" xfId="29137" xr:uid="{00000000-0005-0000-0000-0000FB510000}"/>
    <cellStyle name="Normal 2 14 2 5 3 3" xfId="17657" xr:uid="{00000000-0005-0000-0000-0000FC510000}"/>
    <cellStyle name="Normal 2 14 2 5 3 3 2" xfId="40300" xr:uid="{00000000-0005-0000-0000-0000FD510000}"/>
    <cellStyle name="Normal 2 14 2 5 3 4" xfId="10217" xr:uid="{00000000-0005-0000-0000-0000FE510000}"/>
    <cellStyle name="Normal 2 14 2 5 3 4 2" xfId="32860" xr:uid="{00000000-0005-0000-0000-0000FF510000}"/>
    <cellStyle name="Normal 2 14 2 5 3 5" xfId="25419" xr:uid="{00000000-0005-0000-0000-000000520000}"/>
    <cellStyle name="Normal 2 14 2 5 4" xfId="4644" xr:uid="{00000000-0005-0000-0000-000001520000}"/>
    <cellStyle name="Normal 2 14 2 5 4 2" xfId="19528" xr:uid="{00000000-0005-0000-0000-000002520000}"/>
    <cellStyle name="Normal 2 14 2 5 4 2 2" xfId="42171" xr:uid="{00000000-0005-0000-0000-000003520000}"/>
    <cellStyle name="Normal 2 14 2 5 4 3" xfId="12088" xr:uid="{00000000-0005-0000-0000-000004520000}"/>
    <cellStyle name="Normal 2 14 2 5 4 3 2" xfId="34731" xr:uid="{00000000-0005-0000-0000-000005520000}"/>
    <cellStyle name="Normal 2 14 2 5 4 4" xfId="27290" xr:uid="{00000000-0005-0000-0000-000006520000}"/>
    <cellStyle name="Normal 2 14 2 5 5" xfId="15810" xr:uid="{00000000-0005-0000-0000-000007520000}"/>
    <cellStyle name="Normal 2 14 2 5 5 2" xfId="38453" xr:uid="{00000000-0005-0000-0000-000008520000}"/>
    <cellStyle name="Normal 2 14 2 5 6" xfId="8370" xr:uid="{00000000-0005-0000-0000-000009520000}"/>
    <cellStyle name="Normal 2 14 2 5 6 2" xfId="31013" xr:uid="{00000000-0005-0000-0000-00000A520000}"/>
    <cellStyle name="Normal 2 14 2 5 7" xfId="23572" xr:uid="{00000000-0005-0000-0000-00000B520000}"/>
    <cellStyle name="Normal 2 14 2 6" xfId="1383" xr:uid="{00000000-0005-0000-0000-00000C520000}"/>
    <cellStyle name="Normal 2 14 2 6 2" xfId="3233" xr:uid="{00000000-0005-0000-0000-00000D520000}"/>
    <cellStyle name="Normal 2 14 2 6 2 2" xfId="6954" xr:uid="{00000000-0005-0000-0000-00000E520000}"/>
    <cellStyle name="Normal 2 14 2 6 2 2 2" xfId="21838" xr:uid="{00000000-0005-0000-0000-00000F520000}"/>
    <cellStyle name="Normal 2 14 2 6 2 2 2 2" xfId="44481" xr:uid="{00000000-0005-0000-0000-000010520000}"/>
    <cellStyle name="Normal 2 14 2 6 2 2 3" xfId="14398" xr:uid="{00000000-0005-0000-0000-000011520000}"/>
    <cellStyle name="Normal 2 14 2 6 2 2 3 2" xfId="37041" xr:uid="{00000000-0005-0000-0000-000012520000}"/>
    <cellStyle name="Normal 2 14 2 6 2 2 4" xfId="29600" xr:uid="{00000000-0005-0000-0000-000013520000}"/>
    <cellStyle name="Normal 2 14 2 6 2 3" xfId="18120" xr:uid="{00000000-0005-0000-0000-000014520000}"/>
    <cellStyle name="Normal 2 14 2 6 2 3 2" xfId="40763" xr:uid="{00000000-0005-0000-0000-000015520000}"/>
    <cellStyle name="Normal 2 14 2 6 2 4" xfId="10680" xr:uid="{00000000-0005-0000-0000-000016520000}"/>
    <cellStyle name="Normal 2 14 2 6 2 4 2" xfId="33323" xr:uid="{00000000-0005-0000-0000-000017520000}"/>
    <cellStyle name="Normal 2 14 2 6 2 5" xfId="25882" xr:uid="{00000000-0005-0000-0000-000018520000}"/>
    <cellStyle name="Normal 2 14 2 6 3" xfId="5107" xr:uid="{00000000-0005-0000-0000-000019520000}"/>
    <cellStyle name="Normal 2 14 2 6 3 2" xfId="19991" xr:uid="{00000000-0005-0000-0000-00001A520000}"/>
    <cellStyle name="Normal 2 14 2 6 3 2 2" xfId="42634" xr:uid="{00000000-0005-0000-0000-00001B520000}"/>
    <cellStyle name="Normal 2 14 2 6 3 3" xfId="12551" xr:uid="{00000000-0005-0000-0000-00001C520000}"/>
    <cellStyle name="Normal 2 14 2 6 3 3 2" xfId="35194" xr:uid="{00000000-0005-0000-0000-00001D520000}"/>
    <cellStyle name="Normal 2 14 2 6 3 4" xfId="27753" xr:uid="{00000000-0005-0000-0000-00001E520000}"/>
    <cellStyle name="Normal 2 14 2 6 4" xfId="16273" xr:uid="{00000000-0005-0000-0000-00001F520000}"/>
    <cellStyle name="Normal 2 14 2 6 4 2" xfId="38916" xr:uid="{00000000-0005-0000-0000-000020520000}"/>
    <cellStyle name="Normal 2 14 2 6 5" xfId="8833" xr:uid="{00000000-0005-0000-0000-000021520000}"/>
    <cellStyle name="Normal 2 14 2 6 5 2" xfId="31476" xr:uid="{00000000-0005-0000-0000-000022520000}"/>
    <cellStyle name="Normal 2 14 2 6 6" xfId="24035" xr:uid="{00000000-0005-0000-0000-000023520000}"/>
    <cellStyle name="Normal 2 14 2 7" xfId="2308" xr:uid="{00000000-0005-0000-0000-000024520000}"/>
    <cellStyle name="Normal 2 14 2 7 2" xfId="6029" xr:uid="{00000000-0005-0000-0000-000025520000}"/>
    <cellStyle name="Normal 2 14 2 7 2 2" xfId="20913" xr:uid="{00000000-0005-0000-0000-000026520000}"/>
    <cellStyle name="Normal 2 14 2 7 2 2 2" xfId="43556" xr:uid="{00000000-0005-0000-0000-000027520000}"/>
    <cellStyle name="Normal 2 14 2 7 2 3" xfId="13473" xr:uid="{00000000-0005-0000-0000-000028520000}"/>
    <cellStyle name="Normal 2 14 2 7 2 3 2" xfId="36116" xr:uid="{00000000-0005-0000-0000-000029520000}"/>
    <cellStyle name="Normal 2 14 2 7 2 4" xfId="28675" xr:uid="{00000000-0005-0000-0000-00002A520000}"/>
    <cellStyle name="Normal 2 14 2 7 3" xfId="17195" xr:uid="{00000000-0005-0000-0000-00002B520000}"/>
    <cellStyle name="Normal 2 14 2 7 3 2" xfId="39838" xr:uid="{00000000-0005-0000-0000-00002C520000}"/>
    <cellStyle name="Normal 2 14 2 7 4" xfId="9755" xr:uid="{00000000-0005-0000-0000-00002D520000}"/>
    <cellStyle name="Normal 2 14 2 7 4 2" xfId="32398" xr:uid="{00000000-0005-0000-0000-00002E520000}"/>
    <cellStyle name="Normal 2 14 2 7 5" xfId="24957" xr:uid="{00000000-0005-0000-0000-00002F520000}"/>
    <cellStyle name="Normal 2 14 2 8" xfId="4182" xr:uid="{00000000-0005-0000-0000-000030520000}"/>
    <cellStyle name="Normal 2 14 2 8 2" xfId="19066" xr:uid="{00000000-0005-0000-0000-000031520000}"/>
    <cellStyle name="Normal 2 14 2 8 2 2" xfId="41709" xr:uid="{00000000-0005-0000-0000-000032520000}"/>
    <cellStyle name="Normal 2 14 2 8 3" xfId="11626" xr:uid="{00000000-0005-0000-0000-000033520000}"/>
    <cellStyle name="Normal 2 14 2 8 3 2" xfId="34269" xr:uid="{00000000-0005-0000-0000-000034520000}"/>
    <cellStyle name="Normal 2 14 2 8 4" xfId="26828" xr:uid="{00000000-0005-0000-0000-000035520000}"/>
    <cellStyle name="Normal 2 14 2 9" xfId="15348" xr:uid="{00000000-0005-0000-0000-000036520000}"/>
    <cellStyle name="Normal 2 14 2 9 2" xfId="37991" xr:uid="{00000000-0005-0000-0000-000037520000}"/>
    <cellStyle name="Normal 2 14 3" xfId="482" xr:uid="{00000000-0005-0000-0000-000038520000}"/>
    <cellStyle name="Normal 2 14 3 10" xfId="23143" xr:uid="{00000000-0005-0000-0000-000039520000}"/>
    <cellStyle name="Normal 2 14 3 2" xfId="588" xr:uid="{00000000-0005-0000-0000-00003A520000}"/>
    <cellStyle name="Normal 2 14 3 2 2" xfId="800" xr:uid="{00000000-0005-0000-0000-00003B520000}"/>
    <cellStyle name="Normal 2 14 3 2 2 2" xfId="1265" xr:uid="{00000000-0005-0000-0000-00003C520000}"/>
    <cellStyle name="Normal 2 14 3 2 2 2 2" xfId="2193" xr:uid="{00000000-0005-0000-0000-00003D520000}"/>
    <cellStyle name="Normal 2 14 3 2 2 2 2 2" xfId="4043" xr:uid="{00000000-0005-0000-0000-00003E520000}"/>
    <cellStyle name="Normal 2 14 3 2 2 2 2 2 2" xfId="7764" xr:uid="{00000000-0005-0000-0000-00003F520000}"/>
    <cellStyle name="Normal 2 14 3 2 2 2 2 2 2 2" xfId="22648" xr:uid="{00000000-0005-0000-0000-000040520000}"/>
    <cellStyle name="Normal 2 14 3 2 2 2 2 2 2 2 2" xfId="45291" xr:uid="{00000000-0005-0000-0000-000041520000}"/>
    <cellStyle name="Normal 2 14 3 2 2 2 2 2 2 3" xfId="15208" xr:uid="{00000000-0005-0000-0000-000042520000}"/>
    <cellStyle name="Normal 2 14 3 2 2 2 2 2 2 3 2" xfId="37851" xr:uid="{00000000-0005-0000-0000-000043520000}"/>
    <cellStyle name="Normal 2 14 3 2 2 2 2 2 2 4" xfId="30410" xr:uid="{00000000-0005-0000-0000-000044520000}"/>
    <cellStyle name="Normal 2 14 3 2 2 2 2 2 3" xfId="18930" xr:uid="{00000000-0005-0000-0000-000045520000}"/>
    <cellStyle name="Normal 2 14 3 2 2 2 2 2 3 2" xfId="41573" xr:uid="{00000000-0005-0000-0000-000046520000}"/>
    <cellStyle name="Normal 2 14 3 2 2 2 2 2 4" xfId="11490" xr:uid="{00000000-0005-0000-0000-000047520000}"/>
    <cellStyle name="Normal 2 14 3 2 2 2 2 2 4 2" xfId="34133" xr:uid="{00000000-0005-0000-0000-000048520000}"/>
    <cellStyle name="Normal 2 14 3 2 2 2 2 2 5" xfId="26692" xr:uid="{00000000-0005-0000-0000-000049520000}"/>
    <cellStyle name="Normal 2 14 3 2 2 2 2 3" xfId="5917" xr:uid="{00000000-0005-0000-0000-00004A520000}"/>
    <cellStyle name="Normal 2 14 3 2 2 2 2 3 2" xfId="20801" xr:uid="{00000000-0005-0000-0000-00004B520000}"/>
    <cellStyle name="Normal 2 14 3 2 2 2 2 3 2 2" xfId="43444" xr:uid="{00000000-0005-0000-0000-00004C520000}"/>
    <cellStyle name="Normal 2 14 3 2 2 2 2 3 3" xfId="13361" xr:uid="{00000000-0005-0000-0000-00004D520000}"/>
    <cellStyle name="Normal 2 14 3 2 2 2 2 3 3 2" xfId="36004" xr:uid="{00000000-0005-0000-0000-00004E520000}"/>
    <cellStyle name="Normal 2 14 3 2 2 2 2 3 4" xfId="28563" xr:uid="{00000000-0005-0000-0000-00004F520000}"/>
    <cellStyle name="Normal 2 14 3 2 2 2 2 4" xfId="17083" xr:uid="{00000000-0005-0000-0000-000050520000}"/>
    <cellStyle name="Normal 2 14 3 2 2 2 2 4 2" xfId="39726" xr:uid="{00000000-0005-0000-0000-000051520000}"/>
    <cellStyle name="Normal 2 14 3 2 2 2 2 5" xfId="9643" xr:uid="{00000000-0005-0000-0000-000052520000}"/>
    <cellStyle name="Normal 2 14 3 2 2 2 2 5 2" xfId="32286" xr:uid="{00000000-0005-0000-0000-000053520000}"/>
    <cellStyle name="Normal 2 14 3 2 2 2 2 6" xfId="24845" xr:uid="{00000000-0005-0000-0000-000054520000}"/>
    <cellStyle name="Normal 2 14 3 2 2 2 3" xfId="3118" xr:uid="{00000000-0005-0000-0000-000055520000}"/>
    <cellStyle name="Normal 2 14 3 2 2 2 3 2" xfId="6839" xr:uid="{00000000-0005-0000-0000-000056520000}"/>
    <cellStyle name="Normal 2 14 3 2 2 2 3 2 2" xfId="21723" xr:uid="{00000000-0005-0000-0000-000057520000}"/>
    <cellStyle name="Normal 2 14 3 2 2 2 3 2 2 2" xfId="44366" xr:uid="{00000000-0005-0000-0000-000058520000}"/>
    <cellStyle name="Normal 2 14 3 2 2 2 3 2 3" xfId="14283" xr:uid="{00000000-0005-0000-0000-000059520000}"/>
    <cellStyle name="Normal 2 14 3 2 2 2 3 2 3 2" xfId="36926" xr:uid="{00000000-0005-0000-0000-00005A520000}"/>
    <cellStyle name="Normal 2 14 3 2 2 2 3 2 4" xfId="29485" xr:uid="{00000000-0005-0000-0000-00005B520000}"/>
    <cellStyle name="Normal 2 14 3 2 2 2 3 3" xfId="18005" xr:uid="{00000000-0005-0000-0000-00005C520000}"/>
    <cellStyle name="Normal 2 14 3 2 2 2 3 3 2" xfId="40648" xr:uid="{00000000-0005-0000-0000-00005D520000}"/>
    <cellStyle name="Normal 2 14 3 2 2 2 3 4" xfId="10565" xr:uid="{00000000-0005-0000-0000-00005E520000}"/>
    <cellStyle name="Normal 2 14 3 2 2 2 3 4 2" xfId="33208" xr:uid="{00000000-0005-0000-0000-00005F520000}"/>
    <cellStyle name="Normal 2 14 3 2 2 2 3 5" xfId="25767" xr:uid="{00000000-0005-0000-0000-000060520000}"/>
    <cellStyle name="Normal 2 14 3 2 2 2 4" xfId="4992" xr:uid="{00000000-0005-0000-0000-000061520000}"/>
    <cellStyle name="Normal 2 14 3 2 2 2 4 2" xfId="19876" xr:uid="{00000000-0005-0000-0000-000062520000}"/>
    <cellStyle name="Normal 2 14 3 2 2 2 4 2 2" xfId="42519" xr:uid="{00000000-0005-0000-0000-000063520000}"/>
    <cellStyle name="Normal 2 14 3 2 2 2 4 3" xfId="12436" xr:uid="{00000000-0005-0000-0000-000064520000}"/>
    <cellStyle name="Normal 2 14 3 2 2 2 4 3 2" xfId="35079" xr:uid="{00000000-0005-0000-0000-000065520000}"/>
    <cellStyle name="Normal 2 14 3 2 2 2 4 4" xfId="27638" xr:uid="{00000000-0005-0000-0000-000066520000}"/>
    <cellStyle name="Normal 2 14 3 2 2 2 5" xfId="16158" xr:uid="{00000000-0005-0000-0000-000067520000}"/>
    <cellStyle name="Normal 2 14 3 2 2 2 5 2" xfId="38801" xr:uid="{00000000-0005-0000-0000-000068520000}"/>
    <cellStyle name="Normal 2 14 3 2 2 2 6" xfId="8718" xr:uid="{00000000-0005-0000-0000-000069520000}"/>
    <cellStyle name="Normal 2 14 3 2 2 2 6 2" xfId="31361" xr:uid="{00000000-0005-0000-0000-00006A520000}"/>
    <cellStyle name="Normal 2 14 3 2 2 2 7" xfId="23920" xr:uid="{00000000-0005-0000-0000-00006B520000}"/>
    <cellStyle name="Normal 2 14 3 2 2 3" xfId="1731" xr:uid="{00000000-0005-0000-0000-00006C520000}"/>
    <cellStyle name="Normal 2 14 3 2 2 3 2" xfId="3581" xr:uid="{00000000-0005-0000-0000-00006D520000}"/>
    <cellStyle name="Normal 2 14 3 2 2 3 2 2" xfId="7302" xr:uid="{00000000-0005-0000-0000-00006E520000}"/>
    <cellStyle name="Normal 2 14 3 2 2 3 2 2 2" xfId="22186" xr:uid="{00000000-0005-0000-0000-00006F520000}"/>
    <cellStyle name="Normal 2 14 3 2 2 3 2 2 2 2" xfId="44829" xr:uid="{00000000-0005-0000-0000-000070520000}"/>
    <cellStyle name="Normal 2 14 3 2 2 3 2 2 3" xfId="14746" xr:uid="{00000000-0005-0000-0000-000071520000}"/>
    <cellStyle name="Normal 2 14 3 2 2 3 2 2 3 2" xfId="37389" xr:uid="{00000000-0005-0000-0000-000072520000}"/>
    <cellStyle name="Normal 2 14 3 2 2 3 2 2 4" xfId="29948" xr:uid="{00000000-0005-0000-0000-000073520000}"/>
    <cellStyle name="Normal 2 14 3 2 2 3 2 3" xfId="18468" xr:uid="{00000000-0005-0000-0000-000074520000}"/>
    <cellStyle name="Normal 2 14 3 2 2 3 2 3 2" xfId="41111" xr:uid="{00000000-0005-0000-0000-000075520000}"/>
    <cellStyle name="Normal 2 14 3 2 2 3 2 4" xfId="11028" xr:uid="{00000000-0005-0000-0000-000076520000}"/>
    <cellStyle name="Normal 2 14 3 2 2 3 2 4 2" xfId="33671" xr:uid="{00000000-0005-0000-0000-000077520000}"/>
    <cellStyle name="Normal 2 14 3 2 2 3 2 5" xfId="26230" xr:uid="{00000000-0005-0000-0000-000078520000}"/>
    <cellStyle name="Normal 2 14 3 2 2 3 3" xfId="5455" xr:uid="{00000000-0005-0000-0000-000079520000}"/>
    <cellStyle name="Normal 2 14 3 2 2 3 3 2" xfId="20339" xr:uid="{00000000-0005-0000-0000-00007A520000}"/>
    <cellStyle name="Normal 2 14 3 2 2 3 3 2 2" xfId="42982" xr:uid="{00000000-0005-0000-0000-00007B520000}"/>
    <cellStyle name="Normal 2 14 3 2 2 3 3 3" xfId="12899" xr:uid="{00000000-0005-0000-0000-00007C520000}"/>
    <cellStyle name="Normal 2 14 3 2 2 3 3 3 2" xfId="35542" xr:uid="{00000000-0005-0000-0000-00007D520000}"/>
    <cellStyle name="Normal 2 14 3 2 2 3 3 4" xfId="28101" xr:uid="{00000000-0005-0000-0000-00007E520000}"/>
    <cellStyle name="Normal 2 14 3 2 2 3 4" xfId="16621" xr:uid="{00000000-0005-0000-0000-00007F520000}"/>
    <cellStyle name="Normal 2 14 3 2 2 3 4 2" xfId="39264" xr:uid="{00000000-0005-0000-0000-000080520000}"/>
    <cellStyle name="Normal 2 14 3 2 2 3 5" xfId="9181" xr:uid="{00000000-0005-0000-0000-000081520000}"/>
    <cellStyle name="Normal 2 14 3 2 2 3 5 2" xfId="31824" xr:uid="{00000000-0005-0000-0000-000082520000}"/>
    <cellStyle name="Normal 2 14 3 2 2 3 6" xfId="24383" xr:uid="{00000000-0005-0000-0000-000083520000}"/>
    <cellStyle name="Normal 2 14 3 2 2 4" xfId="2656" xr:uid="{00000000-0005-0000-0000-000084520000}"/>
    <cellStyle name="Normal 2 14 3 2 2 4 2" xfId="6377" xr:uid="{00000000-0005-0000-0000-000085520000}"/>
    <cellStyle name="Normal 2 14 3 2 2 4 2 2" xfId="21261" xr:uid="{00000000-0005-0000-0000-000086520000}"/>
    <cellStyle name="Normal 2 14 3 2 2 4 2 2 2" xfId="43904" xr:uid="{00000000-0005-0000-0000-000087520000}"/>
    <cellStyle name="Normal 2 14 3 2 2 4 2 3" xfId="13821" xr:uid="{00000000-0005-0000-0000-000088520000}"/>
    <cellStyle name="Normal 2 14 3 2 2 4 2 3 2" xfId="36464" xr:uid="{00000000-0005-0000-0000-000089520000}"/>
    <cellStyle name="Normal 2 14 3 2 2 4 2 4" xfId="29023" xr:uid="{00000000-0005-0000-0000-00008A520000}"/>
    <cellStyle name="Normal 2 14 3 2 2 4 3" xfId="17543" xr:uid="{00000000-0005-0000-0000-00008B520000}"/>
    <cellStyle name="Normal 2 14 3 2 2 4 3 2" xfId="40186" xr:uid="{00000000-0005-0000-0000-00008C520000}"/>
    <cellStyle name="Normal 2 14 3 2 2 4 4" xfId="10103" xr:uid="{00000000-0005-0000-0000-00008D520000}"/>
    <cellStyle name="Normal 2 14 3 2 2 4 4 2" xfId="32746" xr:uid="{00000000-0005-0000-0000-00008E520000}"/>
    <cellStyle name="Normal 2 14 3 2 2 4 5" xfId="25305" xr:uid="{00000000-0005-0000-0000-00008F520000}"/>
    <cellStyle name="Normal 2 14 3 2 2 5" xfId="4530" xr:uid="{00000000-0005-0000-0000-000090520000}"/>
    <cellStyle name="Normal 2 14 3 2 2 5 2" xfId="19414" xr:uid="{00000000-0005-0000-0000-000091520000}"/>
    <cellStyle name="Normal 2 14 3 2 2 5 2 2" xfId="42057" xr:uid="{00000000-0005-0000-0000-000092520000}"/>
    <cellStyle name="Normal 2 14 3 2 2 5 3" xfId="11974" xr:uid="{00000000-0005-0000-0000-000093520000}"/>
    <cellStyle name="Normal 2 14 3 2 2 5 3 2" xfId="34617" xr:uid="{00000000-0005-0000-0000-000094520000}"/>
    <cellStyle name="Normal 2 14 3 2 2 5 4" xfId="27176" xr:uid="{00000000-0005-0000-0000-000095520000}"/>
    <cellStyle name="Normal 2 14 3 2 2 6" xfId="15696" xr:uid="{00000000-0005-0000-0000-000096520000}"/>
    <cellStyle name="Normal 2 14 3 2 2 6 2" xfId="38339" xr:uid="{00000000-0005-0000-0000-000097520000}"/>
    <cellStyle name="Normal 2 14 3 2 2 7" xfId="8256" xr:uid="{00000000-0005-0000-0000-000098520000}"/>
    <cellStyle name="Normal 2 14 3 2 2 7 2" xfId="30899" xr:uid="{00000000-0005-0000-0000-000099520000}"/>
    <cellStyle name="Normal 2 14 3 2 2 8" xfId="23458" xr:uid="{00000000-0005-0000-0000-00009A520000}"/>
    <cellStyle name="Normal 2 14 3 2 3" xfId="1054" xr:uid="{00000000-0005-0000-0000-00009B520000}"/>
    <cellStyle name="Normal 2 14 3 2 3 2" xfId="1982" xr:uid="{00000000-0005-0000-0000-00009C520000}"/>
    <cellStyle name="Normal 2 14 3 2 3 2 2" xfId="3832" xr:uid="{00000000-0005-0000-0000-00009D520000}"/>
    <cellStyle name="Normal 2 14 3 2 3 2 2 2" xfId="7553" xr:uid="{00000000-0005-0000-0000-00009E520000}"/>
    <cellStyle name="Normal 2 14 3 2 3 2 2 2 2" xfId="22437" xr:uid="{00000000-0005-0000-0000-00009F520000}"/>
    <cellStyle name="Normal 2 14 3 2 3 2 2 2 2 2" xfId="45080" xr:uid="{00000000-0005-0000-0000-0000A0520000}"/>
    <cellStyle name="Normal 2 14 3 2 3 2 2 2 3" xfId="14997" xr:uid="{00000000-0005-0000-0000-0000A1520000}"/>
    <cellStyle name="Normal 2 14 3 2 3 2 2 2 3 2" xfId="37640" xr:uid="{00000000-0005-0000-0000-0000A2520000}"/>
    <cellStyle name="Normal 2 14 3 2 3 2 2 2 4" xfId="30199" xr:uid="{00000000-0005-0000-0000-0000A3520000}"/>
    <cellStyle name="Normal 2 14 3 2 3 2 2 3" xfId="18719" xr:uid="{00000000-0005-0000-0000-0000A4520000}"/>
    <cellStyle name="Normal 2 14 3 2 3 2 2 3 2" xfId="41362" xr:uid="{00000000-0005-0000-0000-0000A5520000}"/>
    <cellStyle name="Normal 2 14 3 2 3 2 2 4" xfId="11279" xr:uid="{00000000-0005-0000-0000-0000A6520000}"/>
    <cellStyle name="Normal 2 14 3 2 3 2 2 4 2" xfId="33922" xr:uid="{00000000-0005-0000-0000-0000A7520000}"/>
    <cellStyle name="Normal 2 14 3 2 3 2 2 5" xfId="26481" xr:uid="{00000000-0005-0000-0000-0000A8520000}"/>
    <cellStyle name="Normal 2 14 3 2 3 2 3" xfId="5706" xr:uid="{00000000-0005-0000-0000-0000A9520000}"/>
    <cellStyle name="Normal 2 14 3 2 3 2 3 2" xfId="20590" xr:uid="{00000000-0005-0000-0000-0000AA520000}"/>
    <cellStyle name="Normal 2 14 3 2 3 2 3 2 2" xfId="43233" xr:uid="{00000000-0005-0000-0000-0000AB520000}"/>
    <cellStyle name="Normal 2 14 3 2 3 2 3 3" xfId="13150" xr:uid="{00000000-0005-0000-0000-0000AC520000}"/>
    <cellStyle name="Normal 2 14 3 2 3 2 3 3 2" xfId="35793" xr:uid="{00000000-0005-0000-0000-0000AD520000}"/>
    <cellStyle name="Normal 2 14 3 2 3 2 3 4" xfId="28352" xr:uid="{00000000-0005-0000-0000-0000AE520000}"/>
    <cellStyle name="Normal 2 14 3 2 3 2 4" xfId="16872" xr:uid="{00000000-0005-0000-0000-0000AF520000}"/>
    <cellStyle name="Normal 2 14 3 2 3 2 4 2" xfId="39515" xr:uid="{00000000-0005-0000-0000-0000B0520000}"/>
    <cellStyle name="Normal 2 14 3 2 3 2 5" xfId="9432" xr:uid="{00000000-0005-0000-0000-0000B1520000}"/>
    <cellStyle name="Normal 2 14 3 2 3 2 5 2" xfId="32075" xr:uid="{00000000-0005-0000-0000-0000B2520000}"/>
    <cellStyle name="Normal 2 14 3 2 3 2 6" xfId="24634" xr:uid="{00000000-0005-0000-0000-0000B3520000}"/>
    <cellStyle name="Normal 2 14 3 2 3 3" xfId="2907" xr:uid="{00000000-0005-0000-0000-0000B4520000}"/>
    <cellStyle name="Normal 2 14 3 2 3 3 2" xfId="6628" xr:uid="{00000000-0005-0000-0000-0000B5520000}"/>
    <cellStyle name="Normal 2 14 3 2 3 3 2 2" xfId="21512" xr:uid="{00000000-0005-0000-0000-0000B6520000}"/>
    <cellStyle name="Normal 2 14 3 2 3 3 2 2 2" xfId="44155" xr:uid="{00000000-0005-0000-0000-0000B7520000}"/>
    <cellStyle name="Normal 2 14 3 2 3 3 2 3" xfId="14072" xr:uid="{00000000-0005-0000-0000-0000B8520000}"/>
    <cellStyle name="Normal 2 14 3 2 3 3 2 3 2" xfId="36715" xr:uid="{00000000-0005-0000-0000-0000B9520000}"/>
    <cellStyle name="Normal 2 14 3 2 3 3 2 4" xfId="29274" xr:uid="{00000000-0005-0000-0000-0000BA520000}"/>
    <cellStyle name="Normal 2 14 3 2 3 3 3" xfId="17794" xr:uid="{00000000-0005-0000-0000-0000BB520000}"/>
    <cellStyle name="Normal 2 14 3 2 3 3 3 2" xfId="40437" xr:uid="{00000000-0005-0000-0000-0000BC520000}"/>
    <cellStyle name="Normal 2 14 3 2 3 3 4" xfId="10354" xr:uid="{00000000-0005-0000-0000-0000BD520000}"/>
    <cellStyle name="Normal 2 14 3 2 3 3 4 2" xfId="32997" xr:uid="{00000000-0005-0000-0000-0000BE520000}"/>
    <cellStyle name="Normal 2 14 3 2 3 3 5" xfId="25556" xr:uid="{00000000-0005-0000-0000-0000BF520000}"/>
    <cellStyle name="Normal 2 14 3 2 3 4" xfId="4781" xr:uid="{00000000-0005-0000-0000-0000C0520000}"/>
    <cellStyle name="Normal 2 14 3 2 3 4 2" xfId="19665" xr:uid="{00000000-0005-0000-0000-0000C1520000}"/>
    <cellStyle name="Normal 2 14 3 2 3 4 2 2" xfId="42308" xr:uid="{00000000-0005-0000-0000-0000C2520000}"/>
    <cellStyle name="Normal 2 14 3 2 3 4 3" xfId="12225" xr:uid="{00000000-0005-0000-0000-0000C3520000}"/>
    <cellStyle name="Normal 2 14 3 2 3 4 3 2" xfId="34868" xr:uid="{00000000-0005-0000-0000-0000C4520000}"/>
    <cellStyle name="Normal 2 14 3 2 3 4 4" xfId="27427" xr:uid="{00000000-0005-0000-0000-0000C5520000}"/>
    <cellStyle name="Normal 2 14 3 2 3 5" xfId="15947" xr:uid="{00000000-0005-0000-0000-0000C6520000}"/>
    <cellStyle name="Normal 2 14 3 2 3 5 2" xfId="38590" xr:uid="{00000000-0005-0000-0000-0000C7520000}"/>
    <cellStyle name="Normal 2 14 3 2 3 6" xfId="8507" xr:uid="{00000000-0005-0000-0000-0000C8520000}"/>
    <cellStyle name="Normal 2 14 3 2 3 6 2" xfId="31150" xr:uid="{00000000-0005-0000-0000-0000C9520000}"/>
    <cellStyle name="Normal 2 14 3 2 3 7" xfId="23709" xr:uid="{00000000-0005-0000-0000-0000CA520000}"/>
    <cellStyle name="Normal 2 14 3 2 4" xfId="1520" xr:uid="{00000000-0005-0000-0000-0000CB520000}"/>
    <cellStyle name="Normal 2 14 3 2 4 2" xfId="3370" xr:uid="{00000000-0005-0000-0000-0000CC520000}"/>
    <cellStyle name="Normal 2 14 3 2 4 2 2" xfId="7091" xr:uid="{00000000-0005-0000-0000-0000CD520000}"/>
    <cellStyle name="Normal 2 14 3 2 4 2 2 2" xfId="21975" xr:uid="{00000000-0005-0000-0000-0000CE520000}"/>
    <cellStyle name="Normal 2 14 3 2 4 2 2 2 2" xfId="44618" xr:uid="{00000000-0005-0000-0000-0000CF520000}"/>
    <cellStyle name="Normal 2 14 3 2 4 2 2 3" xfId="14535" xr:uid="{00000000-0005-0000-0000-0000D0520000}"/>
    <cellStyle name="Normal 2 14 3 2 4 2 2 3 2" xfId="37178" xr:uid="{00000000-0005-0000-0000-0000D1520000}"/>
    <cellStyle name="Normal 2 14 3 2 4 2 2 4" xfId="29737" xr:uid="{00000000-0005-0000-0000-0000D2520000}"/>
    <cellStyle name="Normal 2 14 3 2 4 2 3" xfId="18257" xr:uid="{00000000-0005-0000-0000-0000D3520000}"/>
    <cellStyle name="Normal 2 14 3 2 4 2 3 2" xfId="40900" xr:uid="{00000000-0005-0000-0000-0000D4520000}"/>
    <cellStyle name="Normal 2 14 3 2 4 2 4" xfId="10817" xr:uid="{00000000-0005-0000-0000-0000D5520000}"/>
    <cellStyle name="Normal 2 14 3 2 4 2 4 2" xfId="33460" xr:uid="{00000000-0005-0000-0000-0000D6520000}"/>
    <cellStyle name="Normal 2 14 3 2 4 2 5" xfId="26019" xr:uid="{00000000-0005-0000-0000-0000D7520000}"/>
    <cellStyle name="Normal 2 14 3 2 4 3" xfId="5244" xr:uid="{00000000-0005-0000-0000-0000D8520000}"/>
    <cellStyle name="Normal 2 14 3 2 4 3 2" xfId="20128" xr:uid="{00000000-0005-0000-0000-0000D9520000}"/>
    <cellStyle name="Normal 2 14 3 2 4 3 2 2" xfId="42771" xr:uid="{00000000-0005-0000-0000-0000DA520000}"/>
    <cellStyle name="Normal 2 14 3 2 4 3 3" xfId="12688" xr:uid="{00000000-0005-0000-0000-0000DB520000}"/>
    <cellStyle name="Normal 2 14 3 2 4 3 3 2" xfId="35331" xr:uid="{00000000-0005-0000-0000-0000DC520000}"/>
    <cellStyle name="Normal 2 14 3 2 4 3 4" xfId="27890" xr:uid="{00000000-0005-0000-0000-0000DD520000}"/>
    <cellStyle name="Normal 2 14 3 2 4 4" xfId="16410" xr:uid="{00000000-0005-0000-0000-0000DE520000}"/>
    <cellStyle name="Normal 2 14 3 2 4 4 2" xfId="39053" xr:uid="{00000000-0005-0000-0000-0000DF520000}"/>
    <cellStyle name="Normal 2 14 3 2 4 5" xfId="8970" xr:uid="{00000000-0005-0000-0000-0000E0520000}"/>
    <cellStyle name="Normal 2 14 3 2 4 5 2" xfId="31613" xr:uid="{00000000-0005-0000-0000-0000E1520000}"/>
    <cellStyle name="Normal 2 14 3 2 4 6" xfId="24172" xr:uid="{00000000-0005-0000-0000-0000E2520000}"/>
    <cellStyle name="Normal 2 14 3 2 5" xfId="2445" xr:uid="{00000000-0005-0000-0000-0000E3520000}"/>
    <cellStyle name="Normal 2 14 3 2 5 2" xfId="6166" xr:uid="{00000000-0005-0000-0000-0000E4520000}"/>
    <cellStyle name="Normal 2 14 3 2 5 2 2" xfId="21050" xr:uid="{00000000-0005-0000-0000-0000E5520000}"/>
    <cellStyle name="Normal 2 14 3 2 5 2 2 2" xfId="43693" xr:uid="{00000000-0005-0000-0000-0000E6520000}"/>
    <cellStyle name="Normal 2 14 3 2 5 2 3" xfId="13610" xr:uid="{00000000-0005-0000-0000-0000E7520000}"/>
    <cellStyle name="Normal 2 14 3 2 5 2 3 2" xfId="36253" xr:uid="{00000000-0005-0000-0000-0000E8520000}"/>
    <cellStyle name="Normal 2 14 3 2 5 2 4" xfId="28812" xr:uid="{00000000-0005-0000-0000-0000E9520000}"/>
    <cellStyle name="Normal 2 14 3 2 5 3" xfId="17332" xr:uid="{00000000-0005-0000-0000-0000EA520000}"/>
    <cellStyle name="Normal 2 14 3 2 5 3 2" xfId="39975" xr:uid="{00000000-0005-0000-0000-0000EB520000}"/>
    <cellStyle name="Normal 2 14 3 2 5 4" xfId="9892" xr:uid="{00000000-0005-0000-0000-0000EC520000}"/>
    <cellStyle name="Normal 2 14 3 2 5 4 2" xfId="32535" xr:uid="{00000000-0005-0000-0000-0000ED520000}"/>
    <cellStyle name="Normal 2 14 3 2 5 5" xfId="25094" xr:uid="{00000000-0005-0000-0000-0000EE520000}"/>
    <cellStyle name="Normal 2 14 3 2 6" xfId="4319" xr:uid="{00000000-0005-0000-0000-0000EF520000}"/>
    <cellStyle name="Normal 2 14 3 2 6 2" xfId="19203" xr:uid="{00000000-0005-0000-0000-0000F0520000}"/>
    <cellStyle name="Normal 2 14 3 2 6 2 2" xfId="41846" xr:uid="{00000000-0005-0000-0000-0000F1520000}"/>
    <cellStyle name="Normal 2 14 3 2 6 3" xfId="11763" xr:uid="{00000000-0005-0000-0000-0000F2520000}"/>
    <cellStyle name="Normal 2 14 3 2 6 3 2" xfId="34406" xr:uid="{00000000-0005-0000-0000-0000F3520000}"/>
    <cellStyle name="Normal 2 14 3 2 6 4" xfId="26965" xr:uid="{00000000-0005-0000-0000-0000F4520000}"/>
    <cellStyle name="Normal 2 14 3 2 7" xfId="15485" xr:uid="{00000000-0005-0000-0000-0000F5520000}"/>
    <cellStyle name="Normal 2 14 3 2 7 2" xfId="38128" xr:uid="{00000000-0005-0000-0000-0000F6520000}"/>
    <cellStyle name="Normal 2 14 3 2 8" xfId="8045" xr:uid="{00000000-0005-0000-0000-0000F7520000}"/>
    <cellStyle name="Normal 2 14 3 2 8 2" xfId="30688" xr:uid="{00000000-0005-0000-0000-0000F8520000}"/>
    <cellStyle name="Normal 2 14 3 2 9" xfId="23248" xr:uid="{00000000-0005-0000-0000-0000F9520000}"/>
    <cellStyle name="Normal 2 14 3 3" xfId="695" xr:uid="{00000000-0005-0000-0000-0000FA520000}"/>
    <cellStyle name="Normal 2 14 3 3 2" xfId="1160" xr:uid="{00000000-0005-0000-0000-0000FB520000}"/>
    <cellStyle name="Normal 2 14 3 3 2 2" xfId="2088" xr:uid="{00000000-0005-0000-0000-0000FC520000}"/>
    <cellStyle name="Normal 2 14 3 3 2 2 2" xfId="3938" xr:uid="{00000000-0005-0000-0000-0000FD520000}"/>
    <cellStyle name="Normal 2 14 3 3 2 2 2 2" xfId="7659" xr:uid="{00000000-0005-0000-0000-0000FE520000}"/>
    <cellStyle name="Normal 2 14 3 3 2 2 2 2 2" xfId="22543" xr:uid="{00000000-0005-0000-0000-0000FF520000}"/>
    <cellStyle name="Normal 2 14 3 3 2 2 2 2 2 2" xfId="45186" xr:uid="{00000000-0005-0000-0000-000000530000}"/>
    <cellStyle name="Normal 2 14 3 3 2 2 2 2 3" xfId="15103" xr:uid="{00000000-0005-0000-0000-000001530000}"/>
    <cellStyle name="Normal 2 14 3 3 2 2 2 2 3 2" xfId="37746" xr:uid="{00000000-0005-0000-0000-000002530000}"/>
    <cellStyle name="Normal 2 14 3 3 2 2 2 2 4" xfId="30305" xr:uid="{00000000-0005-0000-0000-000003530000}"/>
    <cellStyle name="Normal 2 14 3 3 2 2 2 3" xfId="18825" xr:uid="{00000000-0005-0000-0000-000004530000}"/>
    <cellStyle name="Normal 2 14 3 3 2 2 2 3 2" xfId="41468" xr:uid="{00000000-0005-0000-0000-000005530000}"/>
    <cellStyle name="Normal 2 14 3 3 2 2 2 4" xfId="11385" xr:uid="{00000000-0005-0000-0000-000006530000}"/>
    <cellStyle name="Normal 2 14 3 3 2 2 2 4 2" xfId="34028" xr:uid="{00000000-0005-0000-0000-000007530000}"/>
    <cellStyle name="Normal 2 14 3 3 2 2 2 5" xfId="26587" xr:uid="{00000000-0005-0000-0000-000008530000}"/>
    <cellStyle name="Normal 2 14 3 3 2 2 3" xfId="5812" xr:uid="{00000000-0005-0000-0000-000009530000}"/>
    <cellStyle name="Normal 2 14 3 3 2 2 3 2" xfId="20696" xr:uid="{00000000-0005-0000-0000-00000A530000}"/>
    <cellStyle name="Normal 2 14 3 3 2 2 3 2 2" xfId="43339" xr:uid="{00000000-0005-0000-0000-00000B530000}"/>
    <cellStyle name="Normal 2 14 3 3 2 2 3 3" xfId="13256" xr:uid="{00000000-0005-0000-0000-00000C530000}"/>
    <cellStyle name="Normal 2 14 3 3 2 2 3 3 2" xfId="35899" xr:uid="{00000000-0005-0000-0000-00000D530000}"/>
    <cellStyle name="Normal 2 14 3 3 2 2 3 4" xfId="28458" xr:uid="{00000000-0005-0000-0000-00000E530000}"/>
    <cellStyle name="Normal 2 14 3 3 2 2 4" xfId="16978" xr:uid="{00000000-0005-0000-0000-00000F530000}"/>
    <cellStyle name="Normal 2 14 3 3 2 2 4 2" xfId="39621" xr:uid="{00000000-0005-0000-0000-000010530000}"/>
    <cellStyle name="Normal 2 14 3 3 2 2 5" xfId="9538" xr:uid="{00000000-0005-0000-0000-000011530000}"/>
    <cellStyle name="Normal 2 14 3 3 2 2 5 2" xfId="32181" xr:uid="{00000000-0005-0000-0000-000012530000}"/>
    <cellStyle name="Normal 2 14 3 3 2 2 6" xfId="24740" xr:uid="{00000000-0005-0000-0000-000013530000}"/>
    <cellStyle name="Normal 2 14 3 3 2 3" xfId="3013" xr:uid="{00000000-0005-0000-0000-000014530000}"/>
    <cellStyle name="Normal 2 14 3 3 2 3 2" xfId="6734" xr:uid="{00000000-0005-0000-0000-000015530000}"/>
    <cellStyle name="Normal 2 14 3 3 2 3 2 2" xfId="21618" xr:uid="{00000000-0005-0000-0000-000016530000}"/>
    <cellStyle name="Normal 2 14 3 3 2 3 2 2 2" xfId="44261" xr:uid="{00000000-0005-0000-0000-000017530000}"/>
    <cellStyle name="Normal 2 14 3 3 2 3 2 3" xfId="14178" xr:uid="{00000000-0005-0000-0000-000018530000}"/>
    <cellStyle name="Normal 2 14 3 3 2 3 2 3 2" xfId="36821" xr:uid="{00000000-0005-0000-0000-000019530000}"/>
    <cellStyle name="Normal 2 14 3 3 2 3 2 4" xfId="29380" xr:uid="{00000000-0005-0000-0000-00001A530000}"/>
    <cellStyle name="Normal 2 14 3 3 2 3 3" xfId="17900" xr:uid="{00000000-0005-0000-0000-00001B530000}"/>
    <cellStyle name="Normal 2 14 3 3 2 3 3 2" xfId="40543" xr:uid="{00000000-0005-0000-0000-00001C530000}"/>
    <cellStyle name="Normal 2 14 3 3 2 3 4" xfId="10460" xr:uid="{00000000-0005-0000-0000-00001D530000}"/>
    <cellStyle name="Normal 2 14 3 3 2 3 4 2" xfId="33103" xr:uid="{00000000-0005-0000-0000-00001E530000}"/>
    <cellStyle name="Normal 2 14 3 3 2 3 5" xfId="25662" xr:uid="{00000000-0005-0000-0000-00001F530000}"/>
    <cellStyle name="Normal 2 14 3 3 2 4" xfId="4887" xr:uid="{00000000-0005-0000-0000-000020530000}"/>
    <cellStyle name="Normal 2 14 3 3 2 4 2" xfId="19771" xr:uid="{00000000-0005-0000-0000-000021530000}"/>
    <cellStyle name="Normal 2 14 3 3 2 4 2 2" xfId="42414" xr:uid="{00000000-0005-0000-0000-000022530000}"/>
    <cellStyle name="Normal 2 14 3 3 2 4 3" xfId="12331" xr:uid="{00000000-0005-0000-0000-000023530000}"/>
    <cellStyle name="Normal 2 14 3 3 2 4 3 2" xfId="34974" xr:uid="{00000000-0005-0000-0000-000024530000}"/>
    <cellStyle name="Normal 2 14 3 3 2 4 4" xfId="27533" xr:uid="{00000000-0005-0000-0000-000025530000}"/>
    <cellStyle name="Normal 2 14 3 3 2 5" xfId="16053" xr:uid="{00000000-0005-0000-0000-000026530000}"/>
    <cellStyle name="Normal 2 14 3 3 2 5 2" xfId="38696" xr:uid="{00000000-0005-0000-0000-000027530000}"/>
    <cellStyle name="Normal 2 14 3 3 2 6" xfId="8613" xr:uid="{00000000-0005-0000-0000-000028530000}"/>
    <cellStyle name="Normal 2 14 3 3 2 6 2" xfId="31256" xr:uid="{00000000-0005-0000-0000-000029530000}"/>
    <cellStyle name="Normal 2 14 3 3 2 7" xfId="23815" xr:uid="{00000000-0005-0000-0000-00002A530000}"/>
    <cellStyle name="Normal 2 14 3 3 3" xfId="1626" xr:uid="{00000000-0005-0000-0000-00002B530000}"/>
    <cellStyle name="Normal 2 14 3 3 3 2" xfId="3476" xr:uid="{00000000-0005-0000-0000-00002C530000}"/>
    <cellStyle name="Normal 2 14 3 3 3 2 2" xfId="7197" xr:uid="{00000000-0005-0000-0000-00002D530000}"/>
    <cellStyle name="Normal 2 14 3 3 3 2 2 2" xfId="22081" xr:uid="{00000000-0005-0000-0000-00002E530000}"/>
    <cellStyle name="Normal 2 14 3 3 3 2 2 2 2" xfId="44724" xr:uid="{00000000-0005-0000-0000-00002F530000}"/>
    <cellStyle name="Normal 2 14 3 3 3 2 2 3" xfId="14641" xr:uid="{00000000-0005-0000-0000-000030530000}"/>
    <cellStyle name="Normal 2 14 3 3 3 2 2 3 2" xfId="37284" xr:uid="{00000000-0005-0000-0000-000031530000}"/>
    <cellStyle name="Normal 2 14 3 3 3 2 2 4" xfId="29843" xr:uid="{00000000-0005-0000-0000-000032530000}"/>
    <cellStyle name="Normal 2 14 3 3 3 2 3" xfId="18363" xr:uid="{00000000-0005-0000-0000-000033530000}"/>
    <cellStyle name="Normal 2 14 3 3 3 2 3 2" xfId="41006" xr:uid="{00000000-0005-0000-0000-000034530000}"/>
    <cellStyle name="Normal 2 14 3 3 3 2 4" xfId="10923" xr:uid="{00000000-0005-0000-0000-000035530000}"/>
    <cellStyle name="Normal 2 14 3 3 3 2 4 2" xfId="33566" xr:uid="{00000000-0005-0000-0000-000036530000}"/>
    <cellStyle name="Normal 2 14 3 3 3 2 5" xfId="26125" xr:uid="{00000000-0005-0000-0000-000037530000}"/>
    <cellStyle name="Normal 2 14 3 3 3 3" xfId="5350" xr:uid="{00000000-0005-0000-0000-000038530000}"/>
    <cellStyle name="Normal 2 14 3 3 3 3 2" xfId="20234" xr:uid="{00000000-0005-0000-0000-000039530000}"/>
    <cellStyle name="Normal 2 14 3 3 3 3 2 2" xfId="42877" xr:uid="{00000000-0005-0000-0000-00003A530000}"/>
    <cellStyle name="Normal 2 14 3 3 3 3 3" xfId="12794" xr:uid="{00000000-0005-0000-0000-00003B530000}"/>
    <cellStyle name="Normal 2 14 3 3 3 3 3 2" xfId="35437" xr:uid="{00000000-0005-0000-0000-00003C530000}"/>
    <cellStyle name="Normal 2 14 3 3 3 3 4" xfId="27996" xr:uid="{00000000-0005-0000-0000-00003D530000}"/>
    <cellStyle name="Normal 2 14 3 3 3 4" xfId="16516" xr:uid="{00000000-0005-0000-0000-00003E530000}"/>
    <cellStyle name="Normal 2 14 3 3 3 4 2" xfId="39159" xr:uid="{00000000-0005-0000-0000-00003F530000}"/>
    <cellStyle name="Normal 2 14 3 3 3 5" xfId="9076" xr:uid="{00000000-0005-0000-0000-000040530000}"/>
    <cellStyle name="Normal 2 14 3 3 3 5 2" xfId="31719" xr:uid="{00000000-0005-0000-0000-000041530000}"/>
    <cellStyle name="Normal 2 14 3 3 3 6" xfId="24278" xr:uid="{00000000-0005-0000-0000-000042530000}"/>
    <cellStyle name="Normal 2 14 3 3 4" xfId="2551" xr:uid="{00000000-0005-0000-0000-000043530000}"/>
    <cellStyle name="Normal 2 14 3 3 4 2" xfId="6272" xr:uid="{00000000-0005-0000-0000-000044530000}"/>
    <cellStyle name="Normal 2 14 3 3 4 2 2" xfId="21156" xr:uid="{00000000-0005-0000-0000-000045530000}"/>
    <cellStyle name="Normal 2 14 3 3 4 2 2 2" xfId="43799" xr:uid="{00000000-0005-0000-0000-000046530000}"/>
    <cellStyle name="Normal 2 14 3 3 4 2 3" xfId="13716" xr:uid="{00000000-0005-0000-0000-000047530000}"/>
    <cellStyle name="Normal 2 14 3 3 4 2 3 2" xfId="36359" xr:uid="{00000000-0005-0000-0000-000048530000}"/>
    <cellStyle name="Normal 2 14 3 3 4 2 4" xfId="28918" xr:uid="{00000000-0005-0000-0000-000049530000}"/>
    <cellStyle name="Normal 2 14 3 3 4 3" xfId="17438" xr:uid="{00000000-0005-0000-0000-00004A530000}"/>
    <cellStyle name="Normal 2 14 3 3 4 3 2" xfId="40081" xr:uid="{00000000-0005-0000-0000-00004B530000}"/>
    <cellStyle name="Normal 2 14 3 3 4 4" xfId="9998" xr:uid="{00000000-0005-0000-0000-00004C530000}"/>
    <cellStyle name="Normal 2 14 3 3 4 4 2" xfId="32641" xr:uid="{00000000-0005-0000-0000-00004D530000}"/>
    <cellStyle name="Normal 2 14 3 3 4 5" xfId="25200" xr:uid="{00000000-0005-0000-0000-00004E530000}"/>
    <cellStyle name="Normal 2 14 3 3 5" xfId="4425" xr:uid="{00000000-0005-0000-0000-00004F530000}"/>
    <cellStyle name="Normal 2 14 3 3 5 2" xfId="19309" xr:uid="{00000000-0005-0000-0000-000050530000}"/>
    <cellStyle name="Normal 2 14 3 3 5 2 2" xfId="41952" xr:uid="{00000000-0005-0000-0000-000051530000}"/>
    <cellStyle name="Normal 2 14 3 3 5 3" xfId="11869" xr:uid="{00000000-0005-0000-0000-000052530000}"/>
    <cellStyle name="Normal 2 14 3 3 5 3 2" xfId="34512" xr:uid="{00000000-0005-0000-0000-000053530000}"/>
    <cellStyle name="Normal 2 14 3 3 5 4" xfId="27071" xr:uid="{00000000-0005-0000-0000-000054530000}"/>
    <cellStyle name="Normal 2 14 3 3 6" xfId="15591" xr:uid="{00000000-0005-0000-0000-000055530000}"/>
    <cellStyle name="Normal 2 14 3 3 6 2" xfId="38234" xr:uid="{00000000-0005-0000-0000-000056530000}"/>
    <cellStyle name="Normal 2 14 3 3 7" xfId="8151" xr:uid="{00000000-0005-0000-0000-000057530000}"/>
    <cellStyle name="Normal 2 14 3 3 7 2" xfId="30794" xr:uid="{00000000-0005-0000-0000-000058530000}"/>
    <cellStyle name="Normal 2 14 3 3 8" xfId="23353" xr:uid="{00000000-0005-0000-0000-000059530000}"/>
    <cellStyle name="Normal 2 14 3 4" xfId="949" xr:uid="{00000000-0005-0000-0000-00005A530000}"/>
    <cellStyle name="Normal 2 14 3 4 2" xfId="1877" xr:uid="{00000000-0005-0000-0000-00005B530000}"/>
    <cellStyle name="Normal 2 14 3 4 2 2" xfId="3727" xr:uid="{00000000-0005-0000-0000-00005C530000}"/>
    <cellStyle name="Normal 2 14 3 4 2 2 2" xfId="7448" xr:uid="{00000000-0005-0000-0000-00005D530000}"/>
    <cellStyle name="Normal 2 14 3 4 2 2 2 2" xfId="22332" xr:uid="{00000000-0005-0000-0000-00005E530000}"/>
    <cellStyle name="Normal 2 14 3 4 2 2 2 2 2" xfId="44975" xr:uid="{00000000-0005-0000-0000-00005F530000}"/>
    <cellStyle name="Normal 2 14 3 4 2 2 2 3" xfId="14892" xr:uid="{00000000-0005-0000-0000-000060530000}"/>
    <cellStyle name="Normal 2 14 3 4 2 2 2 3 2" xfId="37535" xr:uid="{00000000-0005-0000-0000-000061530000}"/>
    <cellStyle name="Normal 2 14 3 4 2 2 2 4" xfId="30094" xr:uid="{00000000-0005-0000-0000-000062530000}"/>
    <cellStyle name="Normal 2 14 3 4 2 2 3" xfId="18614" xr:uid="{00000000-0005-0000-0000-000063530000}"/>
    <cellStyle name="Normal 2 14 3 4 2 2 3 2" xfId="41257" xr:uid="{00000000-0005-0000-0000-000064530000}"/>
    <cellStyle name="Normal 2 14 3 4 2 2 4" xfId="11174" xr:uid="{00000000-0005-0000-0000-000065530000}"/>
    <cellStyle name="Normal 2 14 3 4 2 2 4 2" xfId="33817" xr:uid="{00000000-0005-0000-0000-000066530000}"/>
    <cellStyle name="Normal 2 14 3 4 2 2 5" xfId="26376" xr:uid="{00000000-0005-0000-0000-000067530000}"/>
    <cellStyle name="Normal 2 14 3 4 2 3" xfId="5601" xr:uid="{00000000-0005-0000-0000-000068530000}"/>
    <cellStyle name="Normal 2 14 3 4 2 3 2" xfId="20485" xr:uid="{00000000-0005-0000-0000-000069530000}"/>
    <cellStyle name="Normal 2 14 3 4 2 3 2 2" xfId="43128" xr:uid="{00000000-0005-0000-0000-00006A530000}"/>
    <cellStyle name="Normal 2 14 3 4 2 3 3" xfId="13045" xr:uid="{00000000-0005-0000-0000-00006B530000}"/>
    <cellStyle name="Normal 2 14 3 4 2 3 3 2" xfId="35688" xr:uid="{00000000-0005-0000-0000-00006C530000}"/>
    <cellStyle name="Normal 2 14 3 4 2 3 4" xfId="28247" xr:uid="{00000000-0005-0000-0000-00006D530000}"/>
    <cellStyle name="Normal 2 14 3 4 2 4" xfId="16767" xr:uid="{00000000-0005-0000-0000-00006E530000}"/>
    <cellStyle name="Normal 2 14 3 4 2 4 2" xfId="39410" xr:uid="{00000000-0005-0000-0000-00006F530000}"/>
    <cellStyle name="Normal 2 14 3 4 2 5" xfId="9327" xr:uid="{00000000-0005-0000-0000-000070530000}"/>
    <cellStyle name="Normal 2 14 3 4 2 5 2" xfId="31970" xr:uid="{00000000-0005-0000-0000-000071530000}"/>
    <cellStyle name="Normal 2 14 3 4 2 6" xfId="24529" xr:uid="{00000000-0005-0000-0000-000072530000}"/>
    <cellStyle name="Normal 2 14 3 4 3" xfId="2802" xr:uid="{00000000-0005-0000-0000-000073530000}"/>
    <cellStyle name="Normal 2 14 3 4 3 2" xfId="6523" xr:uid="{00000000-0005-0000-0000-000074530000}"/>
    <cellStyle name="Normal 2 14 3 4 3 2 2" xfId="21407" xr:uid="{00000000-0005-0000-0000-000075530000}"/>
    <cellStyle name="Normal 2 14 3 4 3 2 2 2" xfId="44050" xr:uid="{00000000-0005-0000-0000-000076530000}"/>
    <cellStyle name="Normal 2 14 3 4 3 2 3" xfId="13967" xr:uid="{00000000-0005-0000-0000-000077530000}"/>
    <cellStyle name="Normal 2 14 3 4 3 2 3 2" xfId="36610" xr:uid="{00000000-0005-0000-0000-000078530000}"/>
    <cellStyle name="Normal 2 14 3 4 3 2 4" xfId="29169" xr:uid="{00000000-0005-0000-0000-000079530000}"/>
    <cellStyle name="Normal 2 14 3 4 3 3" xfId="17689" xr:uid="{00000000-0005-0000-0000-00007A530000}"/>
    <cellStyle name="Normal 2 14 3 4 3 3 2" xfId="40332" xr:uid="{00000000-0005-0000-0000-00007B530000}"/>
    <cellStyle name="Normal 2 14 3 4 3 4" xfId="10249" xr:uid="{00000000-0005-0000-0000-00007C530000}"/>
    <cellStyle name="Normal 2 14 3 4 3 4 2" xfId="32892" xr:uid="{00000000-0005-0000-0000-00007D530000}"/>
    <cellStyle name="Normal 2 14 3 4 3 5" xfId="25451" xr:uid="{00000000-0005-0000-0000-00007E530000}"/>
    <cellStyle name="Normal 2 14 3 4 4" xfId="4676" xr:uid="{00000000-0005-0000-0000-00007F530000}"/>
    <cellStyle name="Normal 2 14 3 4 4 2" xfId="19560" xr:uid="{00000000-0005-0000-0000-000080530000}"/>
    <cellStyle name="Normal 2 14 3 4 4 2 2" xfId="42203" xr:uid="{00000000-0005-0000-0000-000081530000}"/>
    <cellStyle name="Normal 2 14 3 4 4 3" xfId="12120" xr:uid="{00000000-0005-0000-0000-000082530000}"/>
    <cellStyle name="Normal 2 14 3 4 4 3 2" xfId="34763" xr:uid="{00000000-0005-0000-0000-000083530000}"/>
    <cellStyle name="Normal 2 14 3 4 4 4" xfId="27322" xr:uid="{00000000-0005-0000-0000-000084530000}"/>
    <cellStyle name="Normal 2 14 3 4 5" xfId="15842" xr:uid="{00000000-0005-0000-0000-000085530000}"/>
    <cellStyle name="Normal 2 14 3 4 5 2" xfId="38485" xr:uid="{00000000-0005-0000-0000-000086530000}"/>
    <cellStyle name="Normal 2 14 3 4 6" xfId="8402" xr:uid="{00000000-0005-0000-0000-000087530000}"/>
    <cellStyle name="Normal 2 14 3 4 6 2" xfId="31045" xr:uid="{00000000-0005-0000-0000-000088530000}"/>
    <cellStyle name="Normal 2 14 3 4 7" xfId="23604" xr:uid="{00000000-0005-0000-0000-000089530000}"/>
    <cellStyle name="Normal 2 14 3 5" xfId="1415" xr:uid="{00000000-0005-0000-0000-00008A530000}"/>
    <cellStyle name="Normal 2 14 3 5 2" xfId="3265" xr:uid="{00000000-0005-0000-0000-00008B530000}"/>
    <cellStyle name="Normal 2 14 3 5 2 2" xfId="6986" xr:uid="{00000000-0005-0000-0000-00008C530000}"/>
    <cellStyle name="Normal 2 14 3 5 2 2 2" xfId="21870" xr:uid="{00000000-0005-0000-0000-00008D530000}"/>
    <cellStyle name="Normal 2 14 3 5 2 2 2 2" xfId="44513" xr:uid="{00000000-0005-0000-0000-00008E530000}"/>
    <cellStyle name="Normal 2 14 3 5 2 2 3" xfId="14430" xr:uid="{00000000-0005-0000-0000-00008F530000}"/>
    <cellStyle name="Normal 2 14 3 5 2 2 3 2" xfId="37073" xr:uid="{00000000-0005-0000-0000-000090530000}"/>
    <cellStyle name="Normal 2 14 3 5 2 2 4" xfId="29632" xr:uid="{00000000-0005-0000-0000-000091530000}"/>
    <cellStyle name="Normal 2 14 3 5 2 3" xfId="18152" xr:uid="{00000000-0005-0000-0000-000092530000}"/>
    <cellStyle name="Normal 2 14 3 5 2 3 2" xfId="40795" xr:uid="{00000000-0005-0000-0000-000093530000}"/>
    <cellStyle name="Normal 2 14 3 5 2 4" xfId="10712" xr:uid="{00000000-0005-0000-0000-000094530000}"/>
    <cellStyle name="Normal 2 14 3 5 2 4 2" xfId="33355" xr:uid="{00000000-0005-0000-0000-000095530000}"/>
    <cellStyle name="Normal 2 14 3 5 2 5" xfId="25914" xr:uid="{00000000-0005-0000-0000-000096530000}"/>
    <cellStyle name="Normal 2 14 3 5 3" xfId="5139" xr:uid="{00000000-0005-0000-0000-000097530000}"/>
    <cellStyle name="Normal 2 14 3 5 3 2" xfId="20023" xr:uid="{00000000-0005-0000-0000-000098530000}"/>
    <cellStyle name="Normal 2 14 3 5 3 2 2" xfId="42666" xr:uid="{00000000-0005-0000-0000-000099530000}"/>
    <cellStyle name="Normal 2 14 3 5 3 3" xfId="12583" xr:uid="{00000000-0005-0000-0000-00009A530000}"/>
    <cellStyle name="Normal 2 14 3 5 3 3 2" xfId="35226" xr:uid="{00000000-0005-0000-0000-00009B530000}"/>
    <cellStyle name="Normal 2 14 3 5 3 4" xfId="27785" xr:uid="{00000000-0005-0000-0000-00009C530000}"/>
    <cellStyle name="Normal 2 14 3 5 4" xfId="16305" xr:uid="{00000000-0005-0000-0000-00009D530000}"/>
    <cellStyle name="Normal 2 14 3 5 4 2" xfId="38948" xr:uid="{00000000-0005-0000-0000-00009E530000}"/>
    <cellStyle name="Normal 2 14 3 5 5" xfId="8865" xr:uid="{00000000-0005-0000-0000-00009F530000}"/>
    <cellStyle name="Normal 2 14 3 5 5 2" xfId="31508" xr:uid="{00000000-0005-0000-0000-0000A0530000}"/>
    <cellStyle name="Normal 2 14 3 5 6" xfId="24067" xr:uid="{00000000-0005-0000-0000-0000A1530000}"/>
    <cellStyle name="Normal 2 14 3 6" xfId="2340" xr:uid="{00000000-0005-0000-0000-0000A2530000}"/>
    <cellStyle name="Normal 2 14 3 6 2" xfId="6061" xr:uid="{00000000-0005-0000-0000-0000A3530000}"/>
    <cellStyle name="Normal 2 14 3 6 2 2" xfId="20945" xr:uid="{00000000-0005-0000-0000-0000A4530000}"/>
    <cellStyle name="Normal 2 14 3 6 2 2 2" xfId="43588" xr:uid="{00000000-0005-0000-0000-0000A5530000}"/>
    <cellStyle name="Normal 2 14 3 6 2 3" xfId="13505" xr:uid="{00000000-0005-0000-0000-0000A6530000}"/>
    <cellStyle name="Normal 2 14 3 6 2 3 2" xfId="36148" xr:uid="{00000000-0005-0000-0000-0000A7530000}"/>
    <cellStyle name="Normal 2 14 3 6 2 4" xfId="28707" xr:uid="{00000000-0005-0000-0000-0000A8530000}"/>
    <cellStyle name="Normal 2 14 3 6 3" xfId="17227" xr:uid="{00000000-0005-0000-0000-0000A9530000}"/>
    <cellStyle name="Normal 2 14 3 6 3 2" xfId="39870" xr:uid="{00000000-0005-0000-0000-0000AA530000}"/>
    <cellStyle name="Normal 2 14 3 6 4" xfId="9787" xr:uid="{00000000-0005-0000-0000-0000AB530000}"/>
    <cellStyle name="Normal 2 14 3 6 4 2" xfId="32430" xr:uid="{00000000-0005-0000-0000-0000AC530000}"/>
    <cellStyle name="Normal 2 14 3 6 5" xfId="24989" xr:uid="{00000000-0005-0000-0000-0000AD530000}"/>
    <cellStyle name="Normal 2 14 3 7" xfId="4214" xr:uid="{00000000-0005-0000-0000-0000AE530000}"/>
    <cellStyle name="Normal 2 14 3 7 2" xfId="19098" xr:uid="{00000000-0005-0000-0000-0000AF530000}"/>
    <cellStyle name="Normal 2 14 3 7 2 2" xfId="41741" xr:uid="{00000000-0005-0000-0000-0000B0530000}"/>
    <cellStyle name="Normal 2 14 3 7 3" xfId="11658" xr:uid="{00000000-0005-0000-0000-0000B1530000}"/>
    <cellStyle name="Normal 2 14 3 7 3 2" xfId="34301" xr:uid="{00000000-0005-0000-0000-0000B2530000}"/>
    <cellStyle name="Normal 2 14 3 7 4" xfId="26860" xr:uid="{00000000-0005-0000-0000-0000B3530000}"/>
    <cellStyle name="Normal 2 14 3 8" xfId="15380" xr:uid="{00000000-0005-0000-0000-0000B4530000}"/>
    <cellStyle name="Normal 2 14 3 8 2" xfId="38023" xr:uid="{00000000-0005-0000-0000-0000B5530000}"/>
    <cellStyle name="Normal 2 14 3 9" xfId="7940" xr:uid="{00000000-0005-0000-0000-0000B6530000}"/>
    <cellStyle name="Normal 2 14 3 9 2" xfId="30583" xr:uid="{00000000-0005-0000-0000-0000B7530000}"/>
    <cellStyle name="Normal 2 14 4" xfId="536" xr:uid="{00000000-0005-0000-0000-0000B8530000}"/>
    <cellStyle name="Normal 2 14 4 2" xfId="748" xr:uid="{00000000-0005-0000-0000-0000B9530000}"/>
    <cellStyle name="Normal 2 14 4 2 2" xfId="1213" xr:uid="{00000000-0005-0000-0000-0000BA530000}"/>
    <cellStyle name="Normal 2 14 4 2 2 2" xfId="2141" xr:uid="{00000000-0005-0000-0000-0000BB530000}"/>
    <cellStyle name="Normal 2 14 4 2 2 2 2" xfId="3991" xr:uid="{00000000-0005-0000-0000-0000BC530000}"/>
    <cellStyle name="Normal 2 14 4 2 2 2 2 2" xfId="7712" xr:uid="{00000000-0005-0000-0000-0000BD530000}"/>
    <cellStyle name="Normal 2 14 4 2 2 2 2 2 2" xfId="22596" xr:uid="{00000000-0005-0000-0000-0000BE530000}"/>
    <cellStyle name="Normal 2 14 4 2 2 2 2 2 2 2" xfId="45239" xr:uid="{00000000-0005-0000-0000-0000BF530000}"/>
    <cellStyle name="Normal 2 14 4 2 2 2 2 2 3" xfId="15156" xr:uid="{00000000-0005-0000-0000-0000C0530000}"/>
    <cellStyle name="Normal 2 14 4 2 2 2 2 2 3 2" xfId="37799" xr:uid="{00000000-0005-0000-0000-0000C1530000}"/>
    <cellStyle name="Normal 2 14 4 2 2 2 2 2 4" xfId="30358" xr:uid="{00000000-0005-0000-0000-0000C2530000}"/>
    <cellStyle name="Normal 2 14 4 2 2 2 2 3" xfId="18878" xr:uid="{00000000-0005-0000-0000-0000C3530000}"/>
    <cellStyle name="Normal 2 14 4 2 2 2 2 3 2" xfId="41521" xr:uid="{00000000-0005-0000-0000-0000C4530000}"/>
    <cellStyle name="Normal 2 14 4 2 2 2 2 4" xfId="11438" xr:uid="{00000000-0005-0000-0000-0000C5530000}"/>
    <cellStyle name="Normal 2 14 4 2 2 2 2 4 2" xfId="34081" xr:uid="{00000000-0005-0000-0000-0000C6530000}"/>
    <cellStyle name="Normal 2 14 4 2 2 2 2 5" xfId="26640" xr:uid="{00000000-0005-0000-0000-0000C7530000}"/>
    <cellStyle name="Normal 2 14 4 2 2 2 3" xfId="5865" xr:uid="{00000000-0005-0000-0000-0000C8530000}"/>
    <cellStyle name="Normal 2 14 4 2 2 2 3 2" xfId="20749" xr:uid="{00000000-0005-0000-0000-0000C9530000}"/>
    <cellStyle name="Normal 2 14 4 2 2 2 3 2 2" xfId="43392" xr:uid="{00000000-0005-0000-0000-0000CA530000}"/>
    <cellStyle name="Normal 2 14 4 2 2 2 3 3" xfId="13309" xr:uid="{00000000-0005-0000-0000-0000CB530000}"/>
    <cellStyle name="Normal 2 14 4 2 2 2 3 3 2" xfId="35952" xr:uid="{00000000-0005-0000-0000-0000CC530000}"/>
    <cellStyle name="Normal 2 14 4 2 2 2 3 4" xfId="28511" xr:uid="{00000000-0005-0000-0000-0000CD530000}"/>
    <cellStyle name="Normal 2 14 4 2 2 2 4" xfId="17031" xr:uid="{00000000-0005-0000-0000-0000CE530000}"/>
    <cellStyle name="Normal 2 14 4 2 2 2 4 2" xfId="39674" xr:uid="{00000000-0005-0000-0000-0000CF530000}"/>
    <cellStyle name="Normal 2 14 4 2 2 2 5" xfId="9591" xr:uid="{00000000-0005-0000-0000-0000D0530000}"/>
    <cellStyle name="Normal 2 14 4 2 2 2 5 2" xfId="32234" xr:uid="{00000000-0005-0000-0000-0000D1530000}"/>
    <cellStyle name="Normal 2 14 4 2 2 2 6" xfId="24793" xr:uid="{00000000-0005-0000-0000-0000D2530000}"/>
    <cellStyle name="Normal 2 14 4 2 2 3" xfId="3066" xr:uid="{00000000-0005-0000-0000-0000D3530000}"/>
    <cellStyle name="Normal 2 14 4 2 2 3 2" xfId="6787" xr:uid="{00000000-0005-0000-0000-0000D4530000}"/>
    <cellStyle name="Normal 2 14 4 2 2 3 2 2" xfId="21671" xr:uid="{00000000-0005-0000-0000-0000D5530000}"/>
    <cellStyle name="Normal 2 14 4 2 2 3 2 2 2" xfId="44314" xr:uid="{00000000-0005-0000-0000-0000D6530000}"/>
    <cellStyle name="Normal 2 14 4 2 2 3 2 3" xfId="14231" xr:uid="{00000000-0005-0000-0000-0000D7530000}"/>
    <cellStyle name="Normal 2 14 4 2 2 3 2 3 2" xfId="36874" xr:uid="{00000000-0005-0000-0000-0000D8530000}"/>
    <cellStyle name="Normal 2 14 4 2 2 3 2 4" xfId="29433" xr:uid="{00000000-0005-0000-0000-0000D9530000}"/>
    <cellStyle name="Normal 2 14 4 2 2 3 3" xfId="17953" xr:uid="{00000000-0005-0000-0000-0000DA530000}"/>
    <cellStyle name="Normal 2 14 4 2 2 3 3 2" xfId="40596" xr:uid="{00000000-0005-0000-0000-0000DB530000}"/>
    <cellStyle name="Normal 2 14 4 2 2 3 4" xfId="10513" xr:uid="{00000000-0005-0000-0000-0000DC530000}"/>
    <cellStyle name="Normal 2 14 4 2 2 3 4 2" xfId="33156" xr:uid="{00000000-0005-0000-0000-0000DD530000}"/>
    <cellStyle name="Normal 2 14 4 2 2 3 5" xfId="25715" xr:uid="{00000000-0005-0000-0000-0000DE530000}"/>
    <cellStyle name="Normal 2 14 4 2 2 4" xfId="4940" xr:uid="{00000000-0005-0000-0000-0000DF530000}"/>
    <cellStyle name="Normal 2 14 4 2 2 4 2" xfId="19824" xr:uid="{00000000-0005-0000-0000-0000E0530000}"/>
    <cellStyle name="Normal 2 14 4 2 2 4 2 2" xfId="42467" xr:uid="{00000000-0005-0000-0000-0000E1530000}"/>
    <cellStyle name="Normal 2 14 4 2 2 4 3" xfId="12384" xr:uid="{00000000-0005-0000-0000-0000E2530000}"/>
    <cellStyle name="Normal 2 14 4 2 2 4 3 2" xfId="35027" xr:uid="{00000000-0005-0000-0000-0000E3530000}"/>
    <cellStyle name="Normal 2 14 4 2 2 4 4" xfId="27586" xr:uid="{00000000-0005-0000-0000-0000E4530000}"/>
    <cellStyle name="Normal 2 14 4 2 2 5" xfId="16106" xr:uid="{00000000-0005-0000-0000-0000E5530000}"/>
    <cellStyle name="Normal 2 14 4 2 2 5 2" xfId="38749" xr:uid="{00000000-0005-0000-0000-0000E6530000}"/>
    <cellStyle name="Normal 2 14 4 2 2 6" xfId="8666" xr:uid="{00000000-0005-0000-0000-0000E7530000}"/>
    <cellStyle name="Normal 2 14 4 2 2 6 2" xfId="31309" xr:uid="{00000000-0005-0000-0000-0000E8530000}"/>
    <cellStyle name="Normal 2 14 4 2 2 7" xfId="23868" xr:uid="{00000000-0005-0000-0000-0000E9530000}"/>
    <cellStyle name="Normal 2 14 4 2 3" xfId="1679" xr:uid="{00000000-0005-0000-0000-0000EA530000}"/>
    <cellStyle name="Normal 2 14 4 2 3 2" xfId="3529" xr:uid="{00000000-0005-0000-0000-0000EB530000}"/>
    <cellStyle name="Normal 2 14 4 2 3 2 2" xfId="7250" xr:uid="{00000000-0005-0000-0000-0000EC530000}"/>
    <cellStyle name="Normal 2 14 4 2 3 2 2 2" xfId="22134" xr:uid="{00000000-0005-0000-0000-0000ED530000}"/>
    <cellStyle name="Normal 2 14 4 2 3 2 2 2 2" xfId="44777" xr:uid="{00000000-0005-0000-0000-0000EE530000}"/>
    <cellStyle name="Normal 2 14 4 2 3 2 2 3" xfId="14694" xr:uid="{00000000-0005-0000-0000-0000EF530000}"/>
    <cellStyle name="Normal 2 14 4 2 3 2 2 3 2" xfId="37337" xr:uid="{00000000-0005-0000-0000-0000F0530000}"/>
    <cellStyle name="Normal 2 14 4 2 3 2 2 4" xfId="29896" xr:uid="{00000000-0005-0000-0000-0000F1530000}"/>
    <cellStyle name="Normal 2 14 4 2 3 2 3" xfId="18416" xr:uid="{00000000-0005-0000-0000-0000F2530000}"/>
    <cellStyle name="Normal 2 14 4 2 3 2 3 2" xfId="41059" xr:uid="{00000000-0005-0000-0000-0000F3530000}"/>
    <cellStyle name="Normal 2 14 4 2 3 2 4" xfId="10976" xr:uid="{00000000-0005-0000-0000-0000F4530000}"/>
    <cellStyle name="Normal 2 14 4 2 3 2 4 2" xfId="33619" xr:uid="{00000000-0005-0000-0000-0000F5530000}"/>
    <cellStyle name="Normal 2 14 4 2 3 2 5" xfId="26178" xr:uid="{00000000-0005-0000-0000-0000F6530000}"/>
    <cellStyle name="Normal 2 14 4 2 3 3" xfId="5403" xr:uid="{00000000-0005-0000-0000-0000F7530000}"/>
    <cellStyle name="Normal 2 14 4 2 3 3 2" xfId="20287" xr:uid="{00000000-0005-0000-0000-0000F8530000}"/>
    <cellStyle name="Normal 2 14 4 2 3 3 2 2" xfId="42930" xr:uid="{00000000-0005-0000-0000-0000F9530000}"/>
    <cellStyle name="Normal 2 14 4 2 3 3 3" xfId="12847" xr:uid="{00000000-0005-0000-0000-0000FA530000}"/>
    <cellStyle name="Normal 2 14 4 2 3 3 3 2" xfId="35490" xr:uid="{00000000-0005-0000-0000-0000FB530000}"/>
    <cellStyle name="Normal 2 14 4 2 3 3 4" xfId="28049" xr:uid="{00000000-0005-0000-0000-0000FC530000}"/>
    <cellStyle name="Normal 2 14 4 2 3 4" xfId="16569" xr:uid="{00000000-0005-0000-0000-0000FD530000}"/>
    <cellStyle name="Normal 2 14 4 2 3 4 2" xfId="39212" xr:uid="{00000000-0005-0000-0000-0000FE530000}"/>
    <cellStyle name="Normal 2 14 4 2 3 5" xfId="9129" xr:uid="{00000000-0005-0000-0000-0000FF530000}"/>
    <cellStyle name="Normal 2 14 4 2 3 5 2" xfId="31772" xr:uid="{00000000-0005-0000-0000-000000540000}"/>
    <cellStyle name="Normal 2 14 4 2 3 6" xfId="24331" xr:uid="{00000000-0005-0000-0000-000001540000}"/>
    <cellStyle name="Normal 2 14 4 2 4" xfId="2604" xr:uid="{00000000-0005-0000-0000-000002540000}"/>
    <cellStyle name="Normal 2 14 4 2 4 2" xfId="6325" xr:uid="{00000000-0005-0000-0000-000003540000}"/>
    <cellStyle name="Normal 2 14 4 2 4 2 2" xfId="21209" xr:uid="{00000000-0005-0000-0000-000004540000}"/>
    <cellStyle name="Normal 2 14 4 2 4 2 2 2" xfId="43852" xr:uid="{00000000-0005-0000-0000-000005540000}"/>
    <cellStyle name="Normal 2 14 4 2 4 2 3" xfId="13769" xr:uid="{00000000-0005-0000-0000-000006540000}"/>
    <cellStyle name="Normal 2 14 4 2 4 2 3 2" xfId="36412" xr:uid="{00000000-0005-0000-0000-000007540000}"/>
    <cellStyle name="Normal 2 14 4 2 4 2 4" xfId="28971" xr:uid="{00000000-0005-0000-0000-000008540000}"/>
    <cellStyle name="Normal 2 14 4 2 4 3" xfId="17491" xr:uid="{00000000-0005-0000-0000-000009540000}"/>
    <cellStyle name="Normal 2 14 4 2 4 3 2" xfId="40134" xr:uid="{00000000-0005-0000-0000-00000A540000}"/>
    <cellStyle name="Normal 2 14 4 2 4 4" xfId="10051" xr:uid="{00000000-0005-0000-0000-00000B540000}"/>
    <cellStyle name="Normal 2 14 4 2 4 4 2" xfId="32694" xr:uid="{00000000-0005-0000-0000-00000C540000}"/>
    <cellStyle name="Normal 2 14 4 2 4 5" xfId="25253" xr:uid="{00000000-0005-0000-0000-00000D540000}"/>
    <cellStyle name="Normal 2 14 4 2 5" xfId="4478" xr:uid="{00000000-0005-0000-0000-00000E540000}"/>
    <cellStyle name="Normal 2 14 4 2 5 2" xfId="19362" xr:uid="{00000000-0005-0000-0000-00000F540000}"/>
    <cellStyle name="Normal 2 14 4 2 5 2 2" xfId="42005" xr:uid="{00000000-0005-0000-0000-000010540000}"/>
    <cellStyle name="Normal 2 14 4 2 5 3" xfId="11922" xr:uid="{00000000-0005-0000-0000-000011540000}"/>
    <cellStyle name="Normal 2 14 4 2 5 3 2" xfId="34565" xr:uid="{00000000-0005-0000-0000-000012540000}"/>
    <cellStyle name="Normal 2 14 4 2 5 4" xfId="27124" xr:uid="{00000000-0005-0000-0000-000013540000}"/>
    <cellStyle name="Normal 2 14 4 2 6" xfId="15644" xr:uid="{00000000-0005-0000-0000-000014540000}"/>
    <cellStyle name="Normal 2 14 4 2 6 2" xfId="38287" xr:uid="{00000000-0005-0000-0000-000015540000}"/>
    <cellStyle name="Normal 2 14 4 2 7" xfId="8204" xr:uid="{00000000-0005-0000-0000-000016540000}"/>
    <cellStyle name="Normal 2 14 4 2 7 2" xfId="30847" xr:uid="{00000000-0005-0000-0000-000017540000}"/>
    <cellStyle name="Normal 2 14 4 2 8" xfId="23406" xr:uid="{00000000-0005-0000-0000-000018540000}"/>
    <cellStyle name="Normal 2 14 4 3" xfId="1002" xr:uid="{00000000-0005-0000-0000-000019540000}"/>
    <cellStyle name="Normal 2 14 4 3 2" xfId="1930" xr:uid="{00000000-0005-0000-0000-00001A540000}"/>
    <cellStyle name="Normal 2 14 4 3 2 2" xfId="3780" xr:uid="{00000000-0005-0000-0000-00001B540000}"/>
    <cellStyle name="Normal 2 14 4 3 2 2 2" xfId="7501" xr:uid="{00000000-0005-0000-0000-00001C540000}"/>
    <cellStyle name="Normal 2 14 4 3 2 2 2 2" xfId="22385" xr:uid="{00000000-0005-0000-0000-00001D540000}"/>
    <cellStyle name="Normal 2 14 4 3 2 2 2 2 2" xfId="45028" xr:uid="{00000000-0005-0000-0000-00001E540000}"/>
    <cellStyle name="Normal 2 14 4 3 2 2 2 3" xfId="14945" xr:uid="{00000000-0005-0000-0000-00001F540000}"/>
    <cellStyle name="Normal 2 14 4 3 2 2 2 3 2" xfId="37588" xr:uid="{00000000-0005-0000-0000-000020540000}"/>
    <cellStyle name="Normal 2 14 4 3 2 2 2 4" xfId="30147" xr:uid="{00000000-0005-0000-0000-000021540000}"/>
    <cellStyle name="Normal 2 14 4 3 2 2 3" xfId="18667" xr:uid="{00000000-0005-0000-0000-000022540000}"/>
    <cellStyle name="Normal 2 14 4 3 2 2 3 2" xfId="41310" xr:uid="{00000000-0005-0000-0000-000023540000}"/>
    <cellStyle name="Normal 2 14 4 3 2 2 4" xfId="11227" xr:uid="{00000000-0005-0000-0000-000024540000}"/>
    <cellStyle name="Normal 2 14 4 3 2 2 4 2" xfId="33870" xr:uid="{00000000-0005-0000-0000-000025540000}"/>
    <cellStyle name="Normal 2 14 4 3 2 2 5" xfId="26429" xr:uid="{00000000-0005-0000-0000-000026540000}"/>
    <cellStyle name="Normal 2 14 4 3 2 3" xfId="5654" xr:uid="{00000000-0005-0000-0000-000027540000}"/>
    <cellStyle name="Normal 2 14 4 3 2 3 2" xfId="20538" xr:uid="{00000000-0005-0000-0000-000028540000}"/>
    <cellStyle name="Normal 2 14 4 3 2 3 2 2" xfId="43181" xr:uid="{00000000-0005-0000-0000-000029540000}"/>
    <cellStyle name="Normal 2 14 4 3 2 3 3" xfId="13098" xr:uid="{00000000-0005-0000-0000-00002A540000}"/>
    <cellStyle name="Normal 2 14 4 3 2 3 3 2" xfId="35741" xr:uid="{00000000-0005-0000-0000-00002B540000}"/>
    <cellStyle name="Normal 2 14 4 3 2 3 4" xfId="28300" xr:uid="{00000000-0005-0000-0000-00002C540000}"/>
    <cellStyle name="Normal 2 14 4 3 2 4" xfId="16820" xr:uid="{00000000-0005-0000-0000-00002D540000}"/>
    <cellStyle name="Normal 2 14 4 3 2 4 2" xfId="39463" xr:uid="{00000000-0005-0000-0000-00002E540000}"/>
    <cellStyle name="Normal 2 14 4 3 2 5" xfId="9380" xr:uid="{00000000-0005-0000-0000-00002F540000}"/>
    <cellStyle name="Normal 2 14 4 3 2 5 2" xfId="32023" xr:uid="{00000000-0005-0000-0000-000030540000}"/>
    <cellStyle name="Normal 2 14 4 3 2 6" xfId="24582" xr:uid="{00000000-0005-0000-0000-000031540000}"/>
    <cellStyle name="Normal 2 14 4 3 3" xfId="2855" xr:uid="{00000000-0005-0000-0000-000032540000}"/>
    <cellStyle name="Normal 2 14 4 3 3 2" xfId="6576" xr:uid="{00000000-0005-0000-0000-000033540000}"/>
    <cellStyle name="Normal 2 14 4 3 3 2 2" xfId="21460" xr:uid="{00000000-0005-0000-0000-000034540000}"/>
    <cellStyle name="Normal 2 14 4 3 3 2 2 2" xfId="44103" xr:uid="{00000000-0005-0000-0000-000035540000}"/>
    <cellStyle name="Normal 2 14 4 3 3 2 3" xfId="14020" xr:uid="{00000000-0005-0000-0000-000036540000}"/>
    <cellStyle name="Normal 2 14 4 3 3 2 3 2" xfId="36663" xr:uid="{00000000-0005-0000-0000-000037540000}"/>
    <cellStyle name="Normal 2 14 4 3 3 2 4" xfId="29222" xr:uid="{00000000-0005-0000-0000-000038540000}"/>
    <cellStyle name="Normal 2 14 4 3 3 3" xfId="17742" xr:uid="{00000000-0005-0000-0000-000039540000}"/>
    <cellStyle name="Normal 2 14 4 3 3 3 2" xfId="40385" xr:uid="{00000000-0005-0000-0000-00003A540000}"/>
    <cellStyle name="Normal 2 14 4 3 3 4" xfId="10302" xr:uid="{00000000-0005-0000-0000-00003B540000}"/>
    <cellStyle name="Normal 2 14 4 3 3 4 2" xfId="32945" xr:uid="{00000000-0005-0000-0000-00003C540000}"/>
    <cellStyle name="Normal 2 14 4 3 3 5" xfId="25504" xr:uid="{00000000-0005-0000-0000-00003D540000}"/>
    <cellStyle name="Normal 2 14 4 3 4" xfId="4729" xr:uid="{00000000-0005-0000-0000-00003E540000}"/>
    <cellStyle name="Normal 2 14 4 3 4 2" xfId="19613" xr:uid="{00000000-0005-0000-0000-00003F540000}"/>
    <cellStyle name="Normal 2 14 4 3 4 2 2" xfId="42256" xr:uid="{00000000-0005-0000-0000-000040540000}"/>
    <cellStyle name="Normal 2 14 4 3 4 3" xfId="12173" xr:uid="{00000000-0005-0000-0000-000041540000}"/>
    <cellStyle name="Normal 2 14 4 3 4 3 2" xfId="34816" xr:uid="{00000000-0005-0000-0000-000042540000}"/>
    <cellStyle name="Normal 2 14 4 3 4 4" xfId="27375" xr:uid="{00000000-0005-0000-0000-000043540000}"/>
    <cellStyle name="Normal 2 14 4 3 5" xfId="15895" xr:uid="{00000000-0005-0000-0000-000044540000}"/>
    <cellStyle name="Normal 2 14 4 3 5 2" xfId="38538" xr:uid="{00000000-0005-0000-0000-000045540000}"/>
    <cellStyle name="Normal 2 14 4 3 6" xfId="8455" xr:uid="{00000000-0005-0000-0000-000046540000}"/>
    <cellStyle name="Normal 2 14 4 3 6 2" xfId="31098" xr:uid="{00000000-0005-0000-0000-000047540000}"/>
    <cellStyle name="Normal 2 14 4 3 7" xfId="23657" xr:uid="{00000000-0005-0000-0000-000048540000}"/>
    <cellStyle name="Normal 2 14 4 4" xfId="1468" xr:uid="{00000000-0005-0000-0000-000049540000}"/>
    <cellStyle name="Normal 2 14 4 4 2" xfId="3318" xr:uid="{00000000-0005-0000-0000-00004A540000}"/>
    <cellStyle name="Normal 2 14 4 4 2 2" xfId="7039" xr:uid="{00000000-0005-0000-0000-00004B540000}"/>
    <cellStyle name="Normal 2 14 4 4 2 2 2" xfId="21923" xr:uid="{00000000-0005-0000-0000-00004C540000}"/>
    <cellStyle name="Normal 2 14 4 4 2 2 2 2" xfId="44566" xr:uid="{00000000-0005-0000-0000-00004D540000}"/>
    <cellStyle name="Normal 2 14 4 4 2 2 3" xfId="14483" xr:uid="{00000000-0005-0000-0000-00004E540000}"/>
    <cellStyle name="Normal 2 14 4 4 2 2 3 2" xfId="37126" xr:uid="{00000000-0005-0000-0000-00004F540000}"/>
    <cellStyle name="Normal 2 14 4 4 2 2 4" xfId="29685" xr:uid="{00000000-0005-0000-0000-000050540000}"/>
    <cellStyle name="Normal 2 14 4 4 2 3" xfId="18205" xr:uid="{00000000-0005-0000-0000-000051540000}"/>
    <cellStyle name="Normal 2 14 4 4 2 3 2" xfId="40848" xr:uid="{00000000-0005-0000-0000-000052540000}"/>
    <cellStyle name="Normal 2 14 4 4 2 4" xfId="10765" xr:uid="{00000000-0005-0000-0000-000053540000}"/>
    <cellStyle name="Normal 2 14 4 4 2 4 2" xfId="33408" xr:uid="{00000000-0005-0000-0000-000054540000}"/>
    <cellStyle name="Normal 2 14 4 4 2 5" xfId="25967" xr:uid="{00000000-0005-0000-0000-000055540000}"/>
    <cellStyle name="Normal 2 14 4 4 3" xfId="5192" xr:uid="{00000000-0005-0000-0000-000056540000}"/>
    <cellStyle name="Normal 2 14 4 4 3 2" xfId="20076" xr:uid="{00000000-0005-0000-0000-000057540000}"/>
    <cellStyle name="Normal 2 14 4 4 3 2 2" xfId="42719" xr:uid="{00000000-0005-0000-0000-000058540000}"/>
    <cellStyle name="Normal 2 14 4 4 3 3" xfId="12636" xr:uid="{00000000-0005-0000-0000-000059540000}"/>
    <cellStyle name="Normal 2 14 4 4 3 3 2" xfId="35279" xr:uid="{00000000-0005-0000-0000-00005A540000}"/>
    <cellStyle name="Normal 2 14 4 4 3 4" xfId="27838" xr:uid="{00000000-0005-0000-0000-00005B540000}"/>
    <cellStyle name="Normal 2 14 4 4 4" xfId="16358" xr:uid="{00000000-0005-0000-0000-00005C540000}"/>
    <cellStyle name="Normal 2 14 4 4 4 2" xfId="39001" xr:uid="{00000000-0005-0000-0000-00005D540000}"/>
    <cellStyle name="Normal 2 14 4 4 5" xfId="8918" xr:uid="{00000000-0005-0000-0000-00005E540000}"/>
    <cellStyle name="Normal 2 14 4 4 5 2" xfId="31561" xr:uid="{00000000-0005-0000-0000-00005F540000}"/>
    <cellStyle name="Normal 2 14 4 4 6" xfId="24120" xr:uid="{00000000-0005-0000-0000-000060540000}"/>
    <cellStyle name="Normal 2 14 4 5" xfId="2393" xr:uid="{00000000-0005-0000-0000-000061540000}"/>
    <cellStyle name="Normal 2 14 4 5 2" xfId="6114" xr:uid="{00000000-0005-0000-0000-000062540000}"/>
    <cellStyle name="Normal 2 14 4 5 2 2" xfId="20998" xr:uid="{00000000-0005-0000-0000-000063540000}"/>
    <cellStyle name="Normal 2 14 4 5 2 2 2" xfId="43641" xr:uid="{00000000-0005-0000-0000-000064540000}"/>
    <cellStyle name="Normal 2 14 4 5 2 3" xfId="13558" xr:uid="{00000000-0005-0000-0000-000065540000}"/>
    <cellStyle name="Normal 2 14 4 5 2 3 2" xfId="36201" xr:uid="{00000000-0005-0000-0000-000066540000}"/>
    <cellStyle name="Normal 2 14 4 5 2 4" xfId="28760" xr:uid="{00000000-0005-0000-0000-000067540000}"/>
    <cellStyle name="Normal 2 14 4 5 3" xfId="17280" xr:uid="{00000000-0005-0000-0000-000068540000}"/>
    <cellStyle name="Normal 2 14 4 5 3 2" xfId="39923" xr:uid="{00000000-0005-0000-0000-000069540000}"/>
    <cellStyle name="Normal 2 14 4 5 4" xfId="9840" xr:uid="{00000000-0005-0000-0000-00006A540000}"/>
    <cellStyle name="Normal 2 14 4 5 4 2" xfId="32483" xr:uid="{00000000-0005-0000-0000-00006B540000}"/>
    <cellStyle name="Normal 2 14 4 5 5" xfId="25042" xr:uid="{00000000-0005-0000-0000-00006C540000}"/>
    <cellStyle name="Normal 2 14 4 6" xfId="4267" xr:uid="{00000000-0005-0000-0000-00006D540000}"/>
    <cellStyle name="Normal 2 14 4 6 2" xfId="19151" xr:uid="{00000000-0005-0000-0000-00006E540000}"/>
    <cellStyle name="Normal 2 14 4 6 2 2" xfId="41794" xr:uid="{00000000-0005-0000-0000-00006F540000}"/>
    <cellStyle name="Normal 2 14 4 6 3" xfId="11711" xr:uid="{00000000-0005-0000-0000-000070540000}"/>
    <cellStyle name="Normal 2 14 4 6 3 2" xfId="34354" xr:uid="{00000000-0005-0000-0000-000071540000}"/>
    <cellStyle name="Normal 2 14 4 6 4" xfId="26913" xr:uid="{00000000-0005-0000-0000-000072540000}"/>
    <cellStyle name="Normal 2 14 4 7" xfId="15433" xr:uid="{00000000-0005-0000-0000-000073540000}"/>
    <cellStyle name="Normal 2 14 4 7 2" xfId="38076" xr:uid="{00000000-0005-0000-0000-000074540000}"/>
    <cellStyle name="Normal 2 14 4 8" xfId="7993" xr:uid="{00000000-0005-0000-0000-000075540000}"/>
    <cellStyle name="Normal 2 14 4 8 2" xfId="30636" xr:uid="{00000000-0005-0000-0000-000076540000}"/>
    <cellStyle name="Normal 2 14 4 9" xfId="23196" xr:uid="{00000000-0005-0000-0000-000077540000}"/>
    <cellStyle name="Normal 2 14 5" xfId="642" xr:uid="{00000000-0005-0000-0000-000078540000}"/>
    <cellStyle name="Normal 2 14 5 2" xfId="1108" xr:uid="{00000000-0005-0000-0000-000079540000}"/>
    <cellStyle name="Normal 2 14 5 2 2" xfId="2036" xr:uid="{00000000-0005-0000-0000-00007A540000}"/>
    <cellStyle name="Normal 2 14 5 2 2 2" xfId="3886" xr:uid="{00000000-0005-0000-0000-00007B540000}"/>
    <cellStyle name="Normal 2 14 5 2 2 2 2" xfId="7607" xr:uid="{00000000-0005-0000-0000-00007C540000}"/>
    <cellStyle name="Normal 2 14 5 2 2 2 2 2" xfId="22491" xr:uid="{00000000-0005-0000-0000-00007D540000}"/>
    <cellStyle name="Normal 2 14 5 2 2 2 2 2 2" xfId="45134" xr:uid="{00000000-0005-0000-0000-00007E540000}"/>
    <cellStyle name="Normal 2 14 5 2 2 2 2 3" xfId="15051" xr:uid="{00000000-0005-0000-0000-00007F540000}"/>
    <cellStyle name="Normal 2 14 5 2 2 2 2 3 2" xfId="37694" xr:uid="{00000000-0005-0000-0000-000080540000}"/>
    <cellStyle name="Normal 2 14 5 2 2 2 2 4" xfId="30253" xr:uid="{00000000-0005-0000-0000-000081540000}"/>
    <cellStyle name="Normal 2 14 5 2 2 2 3" xfId="18773" xr:uid="{00000000-0005-0000-0000-000082540000}"/>
    <cellStyle name="Normal 2 14 5 2 2 2 3 2" xfId="41416" xr:uid="{00000000-0005-0000-0000-000083540000}"/>
    <cellStyle name="Normal 2 14 5 2 2 2 4" xfId="11333" xr:uid="{00000000-0005-0000-0000-000084540000}"/>
    <cellStyle name="Normal 2 14 5 2 2 2 4 2" xfId="33976" xr:uid="{00000000-0005-0000-0000-000085540000}"/>
    <cellStyle name="Normal 2 14 5 2 2 2 5" xfId="26535" xr:uid="{00000000-0005-0000-0000-000086540000}"/>
    <cellStyle name="Normal 2 14 5 2 2 3" xfId="5760" xr:uid="{00000000-0005-0000-0000-000087540000}"/>
    <cellStyle name="Normal 2 14 5 2 2 3 2" xfId="20644" xr:uid="{00000000-0005-0000-0000-000088540000}"/>
    <cellStyle name="Normal 2 14 5 2 2 3 2 2" xfId="43287" xr:uid="{00000000-0005-0000-0000-000089540000}"/>
    <cellStyle name="Normal 2 14 5 2 2 3 3" xfId="13204" xr:uid="{00000000-0005-0000-0000-00008A540000}"/>
    <cellStyle name="Normal 2 14 5 2 2 3 3 2" xfId="35847" xr:uid="{00000000-0005-0000-0000-00008B540000}"/>
    <cellStyle name="Normal 2 14 5 2 2 3 4" xfId="28406" xr:uid="{00000000-0005-0000-0000-00008C540000}"/>
    <cellStyle name="Normal 2 14 5 2 2 4" xfId="16926" xr:uid="{00000000-0005-0000-0000-00008D540000}"/>
    <cellStyle name="Normal 2 14 5 2 2 4 2" xfId="39569" xr:uid="{00000000-0005-0000-0000-00008E540000}"/>
    <cellStyle name="Normal 2 14 5 2 2 5" xfId="9486" xr:uid="{00000000-0005-0000-0000-00008F540000}"/>
    <cellStyle name="Normal 2 14 5 2 2 5 2" xfId="32129" xr:uid="{00000000-0005-0000-0000-000090540000}"/>
    <cellStyle name="Normal 2 14 5 2 2 6" xfId="24688" xr:uid="{00000000-0005-0000-0000-000091540000}"/>
    <cellStyle name="Normal 2 14 5 2 3" xfId="2961" xr:uid="{00000000-0005-0000-0000-000092540000}"/>
    <cellStyle name="Normal 2 14 5 2 3 2" xfId="6682" xr:uid="{00000000-0005-0000-0000-000093540000}"/>
    <cellStyle name="Normal 2 14 5 2 3 2 2" xfId="21566" xr:uid="{00000000-0005-0000-0000-000094540000}"/>
    <cellStyle name="Normal 2 14 5 2 3 2 2 2" xfId="44209" xr:uid="{00000000-0005-0000-0000-000095540000}"/>
    <cellStyle name="Normal 2 14 5 2 3 2 3" xfId="14126" xr:uid="{00000000-0005-0000-0000-000096540000}"/>
    <cellStyle name="Normal 2 14 5 2 3 2 3 2" xfId="36769" xr:uid="{00000000-0005-0000-0000-000097540000}"/>
    <cellStyle name="Normal 2 14 5 2 3 2 4" xfId="29328" xr:uid="{00000000-0005-0000-0000-000098540000}"/>
    <cellStyle name="Normal 2 14 5 2 3 3" xfId="17848" xr:uid="{00000000-0005-0000-0000-000099540000}"/>
    <cellStyle name="Normal 2 14 5 2 3 3 2" xfId="40491" xr:uid="{00000000-0005-0000-0000-00009A540000}"/>
    <cellStyle name="Normal 2 14 5 2 3 4" xfId="10408" xr:uid="{00000000-0005-0000-0000-00009B540000}"/>
    <cellStyle name="Normal 2 14 5 2 3 4 2" xfId="33051" xr:uid="{00000000-0005-0000-0000-00009C540000}"/>
    <cellStyle name="Normal 2 14 5 2 3 5" xfId="25610" xr:uid="{00000000-0005-0000-0000-00009D540000}"/>
    <cellStyle name="Normal 2 14 5 2 4" xfId="4835" xr:uid="{00000000-0005-0000-0000-00009E540000}"/>
    <cellStyle name="Normal 2 14 5 2 4 2" xfId="19719" xr:uid="{00000000-0005-0000-0000-00009F540000}"/>
    <cellStyle name="Normal 2 14 5 2 4 2 2" xfId="42362" xr:uid="{00000000-0005-0000-0000-0000A0540000}"/>
    <cellStyle name="Normal 2 14 5 2 4 3" xfId="12279" xr:uid="{00000000-0005-0000-0000-0000A1540000}"/>
    <cellStyle name="Normal 2 14 5 2 4 3 2" xfId="34922" xr:uid="{00000000-0005-0000-0000-0000A2540000}"/>
    <cellStyle name="Normal 2 14 5 2 4 4" xfId="27481" xr:uid="{00000000-0005-0000-0000-0000A3540000}"/>
    <cellStyle name="Normal 2 14 5 2 5" xfId="16001" xr:uid="{00000000-0005-0000-0000-0000A4540000}"/>
    <cellStyle name="Normal 2 14 5 2 5 2" xfId="38644" xr:uid="{00000000-0005-0000-0000-0000A5540000}"/>
    <cellStyle name="Normal 2 14 5 2 6" xfId="8561" xr:uid="{00000000-0005-0000-0000-0000A6540000}"/>
    <cellStyle name="Normal 2 14 5 2 6 2" xfId="31204" xr:uid="{00000000-0005-0000-0000-0000A7540000}"/>
    <cellStyle name="Normal 2 14 5 2 7" xfId="23763" xr:uid="{00000000-0005-0000-0000-0000A8540000}"/>
    <cellStyle name="Normal 2 14 5 3" xfId="1574" xr:uid="{00000000-0005-0000-0000-0000A9540000}"/>
    <cellStyle name="Normal 2 14 5 3 2" xfId="3424" xr:uid="{00000000-0005-0000-0000-0000AA540000}"/>
    <cellStyle name="Normal 2 14 5 3 2 2" xfId="7145" xr:uid="{00000000-0005-0000-0000-0000AB540000}"/>
    <cellStyle name="Normal 2 14 5 3 2 2 2" xfId="22029" xr:uid="{00000000-0005-0000-0000-0000AC540000}"/>
    <cellStyle name="Normal 2 14 5 3 2 2 2 2" xfId="44672" xr:uid="{00000000-0005-0000-0000-0000AD540000}"/>
    <cellStyle name="Normal 2 14 5 3 2 2 3" xfId="14589" xr:uid="{00000000-0005-0000-0000-0000AE540000}"/>
    <cellStyle name="Normal 2 14 5 3 2 2 3 2" xfId="37232" xr:uid="{00000000-0005-0000-0000-0000AF540000}"/>
    <cellStyle name="Normal 2 14 5 3 2 2 4" xfId="29791" xr:uid="{00000000-0005-0000-0000-0000B0540000}"/>
    <cellStyle name="Normal 2 14 5 3 2 3" xfId="18311" xr:uid="{00000000-0005-0000-0000-0000B1540000}"/>
    <cellStyle name="Normal 2 14 5 3 2 3 2" xfId="40954" xr:uid="{00000000-0005-0000-0000-0000B2540000}"/>
    <cellStyle name="Normal 2 14 5 3 2 4" xfId="10871" xr:uid="{00000000-0005-0000-0000-0000B3540000}"/>
    <cellStyle name="Normal 2 14 5 3 2 4 2" xfId="33514" xr:uid="{00000000-0005-0000-0000-0000B4540000}"/>
    <cellStyle name="Normal 2 14 5 3 2 5" xfId="26073" xr:uid="{00000000-0005-0000-0000-0000B5540000}"/>
    <cellStyle name="Normal 2 14 5 3 3" xfId="5298" xr:uid="{00000000-0005-0000-0000-0000B6540000}"/>
    <cellStyle name="Normal 2 14 5 3 3 2" xfId="20182" xr:uid="{00000000-0005-0000-0000-0000B7540000}"/>
    <cellStyle name="Normal 2 14 5 3 3 2 2" xfId="42825" xr:uid="{00000000-0005-0000-0000-0000B8540000}"/>
    <cellStyle name="Normal 2 14 5 3 3 3" xfId="12742" xr:uid="{00000000-0005-0000-0000-0000B9540000}"/>
    <cellStyle name="Normal 2 14 5 3 3 3 2" xfId="35385" xr:uid="{00000000-0005-0000-0000-0000BA540000}"/>
    <cellStyle name="Normal 2 14 5 3 3 4" xfId="27944" xr:uid="{00000000-0005-0000-0000-0000BB540000}"/>
    <cellStyle name="Normal 2 14 5 3 4" xfId="16464" xr:uid="{00000000-0005-0000-0000-0000BC540000}"/>
    <cellStyle name="Normal 2 14 5 3 4 2" xfId="39107" xr:uid="{00000000-0005-0000-0000-0000BD540000}"/>
    <cellStyle name="Normal 2 14 5 3 5" xfId="9024" xr:uid="{00000000-0005-0000-0000-0000BE540000}"/>
    <cellStyle name="Normal 2 14 5 3 5 2" xfId="31667" xr:uid="{00000000-0005-0000-0000-0000BF540000}"/>
    <cellStyle name="Normal 2 14 5 3 6" xfId="24226" xr:uid="{00000000-0005-0000-0000-0000C0540000}"/>
    <cellStyle name="Normal 2 14 5 4" xfId="2499" xr:uid="{00000000-0005-0000-0000-0000C1540000}"/>
    <cellStyle name="Normal 2 14 5 4 2" xfId="6220" xr:uid="{00000000-0005-0000-0000-0000C2540000}"/>
    <cellStyle name="Normal 2 14 5 4 2 2" xfId="21104" xr:uid="{00000000-0005-0000-0000-0000C3540000}"/>
    <cellStyle name="Normal 2 14 5 4 2 2 2" xfId="43747" xr:uid="{00000000-0005-0000-0000-0000C4540000}"/>
    <cellStyle name="Normal 2 14 5 4 2 3" xfId="13664" xr:uid="{00000000-0005-0000-0000-0000C5540000}"/>
    <cellStyle name="Normal 2 14 5 4 2 3 2" xfId="36307" xr:uid="{00000000-0005-0000-0000-0000C6540000}"/>
    <cellStyle name="Normal 2 14 5 4 2 4" xfId="28866" xr:uid="{00000000-0005-0000-0000-0000C7540000}"/>
    <cellStyle name="Normal 2 14 5 4 3" xfId="17386" xr:uid="{00000000-0005-0000-0000-0000C8540000}"/>
    <cellStyle name="Normal 2 14 5 4 3 2" xfId="40029" xr:uid="{00000000-0005-0000-0000-0000C9540000}"/>
    <cellStyle name="Normal 2 14 5 4 4" xfId="9946" xr:uid="{00000000-0005-0000-0000-0000CA540000}"/>
    <cellStyle name="Normal 2 14 5 4 4 2" xfId="32589" xr:uid="{00000000-0005-0000-0000-0000CB540000}"/>
    <cellStyle name="Normal 2 14 5 4 5" xfId="25148" xr:uid="{00000000-0005-0000-0000-0000CC540000}"/>
    <cellStyle name="Normal 2 14 5 5" xfId="4373" xr:uid="{00000000-0005-0000-0000-0000CD540000}"/>
    <cellStyle name="Normal 2 14 5 5 2" xfId="19257" xr:uid="{00000000-0005-0000-0000-0000CE540000}"/>
    <cellStyle name="Normal 2 14 5 5 2 2" xfId="41900" xr:uid="{00000000-0005-0000-0000-0000CF540000}"/>
    <cellStyle name="Normal 2 14 5 5 3" xfId="11817" xr:uid="{00000000-0005-0000-0000-0000D0540000}"/>
    <cellStyle name="Normal 2 14 5 5 3 2" xfId="34460" xr:uid="{00000000-0005-0000-0000-0000D1540000}"/>
    <cellStyle name="Normal 2 14 5 5 4" xfId="27019" xr:uid="{00000000-0005-0000-0000-0000D2540000}"/>
    <cellStyle name="Normal 2 14 5 6" xfId="15539" xr:uid="{00000000-0005-0000-0000-0000D3540000}"/>
    <cellStyle name="Normal 2 14 5 6 2" xfId="38182" xr:uid="{00000000-0005-0000-0000-0000D4540000}"/>
    <cellStyle name="Normal 2 14 5 7" xfId="8099" xr:uid="{00000000-0005-0000-0000-0000D5540000}"/>
    <cellStyle name="Normal 2 14 5 7 2" xfId="30742" xr:uid="{00000000-0005-0000-0000-0000D6540000}"/>
    <cellStyle name="Normal 2 14 5 8" xfId="23301" xr:uid="{00000000-0005-0000-0000-0000D7540000}"/>
    <cellStyle name="Normal 2 14 6" xfId="897" xr:uid="{00000000-0005-0000-0000-0000D8540000}"/>
    <cellStyle name="Normal 2 14 6 2" xfId="1825" xr:uid="{00000000-0005-0000-0000-0000D9540000}"/>
    <cellStyle name="Normal 2 14 6 2 2" xfId="3675" xr:uid="{00000000-0005-0000-0000-0000DA540000}"/>
    <cellStyle name="Normal 2 14 6 2 2 2" xfId="7396" xr:uid="{00000000-0005-0000-0000-0000DB540000}"/>
    <cellStyle name="Normal 2 14 6 2 2 2 2" xfId="22280" xr:uid="{00000000-0005-0000-0000-0000DC540000}"/>
    <cellStyle name="Normal 2 14 6 2 2 2 2 2" xfId="44923" xr:uid="{00000000-0005-0000-0000-0000DD540000}"/>
    <cellStyle name="Normal 2 14 6 2 2 2 3" xfId="14840" xr:uid="{00000000-0005-0000-0000-0000DE540000}"/>
    <cellStyle name="Normal 2 14 6 2 2 2 3 2" xfId="37483" xr:uid="{00000000-0005-0000-0000-0000DF540000}"/>
    <cellStyle name="Normal 2 14 6 2 2 2 4" xfId="30042" xr:uid="{00000000-0005-0000-0000-0000E0540000}"/>
    <cellStyle name="Normal 2 14 6 2 2 3" xfId="18562" xr:uid="{00000000-0005-0000-0000-0000E1540000}"/>
    <cellStyle name="Normal 2 14 6 2 2 3 2" xfId="41205" xr:uid="{00000000-0005-0000-0000-0000E2540000}"/>
    <cellStyle name="Normal 2 14 6 2 2 4" xfId="11122" xr:uid="{00000000-0005-0000-0000-0000E3540000}"/>
    <cellStyle name="Normal 2 14 6 2 2 4 2" xfId="33765" xr:uid="{00000000-0005-0000-0000-0000E4540000}"/>
    <cellStyle name="Normal 2 14 6 2 2 5" xfId="26324" xr:uid="{00000000-0005-0000-0000-0000E5540000}"/>
    <cellStyle name="Normal 2 14 6 2 3" xfId="5549" xr:uid="{00000000-0005-0000-0000-0000E6540000}"/>
    <cellStyle name="Normal 2 14 6 2 3 2" xfId="20433" xr:uid="{00000000-0005-0000-0000-0000E7540000}"/>
    <cellStyle name="Normal 2 14 6 2 3 2 2" xfId="43076" xr:uid="{00000000-0005-0000-0000-0000E8540000}"/>
    <cellStyle name="Normal 2 14 6 2 3 3" xfId="12993" xr:uid="{00000000-0005-0000-0000-0000E9540000}"/>
    <cellStyle name="Normal 2 14 6 2 3 3 2" xfId="35636" xr:uid="{00000000-0005-0000-0000-0000EA540000}"/>
    <cellStyle name="Normal 2 14 6 2 3 4" xfId="28195" xr:uid="{00000000-0005-0000-0000-0000EB540000}"/>
    <cellStyle name="Normal 2 14 6 2 4" xfId="16715" xr:uid="{00000000-0005-0000-0000-0000EC540000}"/>
    <cellStyle name="Normal 2 14 6 2 4 2" xfId="39358" xr:uid="{00000000-0005-0000-0000-0000ED540000}"/>
    <cellStyle name="Normal 2 14 6 2 5" xfId="9275" xr:uid="{00000000-0005-0000-0000-0000EE540000}"/>
    <cellStyle name="Normal 2 14 6 2 5 2" xfId="31918" xr:uid="{00000000-0005-0000-0000-0000EF540000}"/>
    <cellStyle name="Normal 2 14 6 2 6" xfId="24477" xr:uid="{00000000-0005-0000-0000-0000F0540000}"/>
    <cellStyle name="Normal 2 14 6 3" xfId="2750" xr:uid="{00000000-0005-0000-0000-0000F1540000}"/>
    <cellStyle name="Normal 2 14 6 3 2" xfId="6471" xr:uid="{00000000-0005-0000-0000-0000F2540000}"/>
    <cellStyle name="Normal 2 14 6 3 2 2" xfId="21355" xr:uid="{00000000-0005-0000-0000-0000F3540000}"/>
    <cellStyle name="Normal 2 14 6 3 2 2 2" xfId="43998" xr:uid="{00000000-0005-0000-0000-0000F4540000}"/>
    <cellStyle name="Normal 2 14 6 3 2 3" xfId="13915" xr:uid="{00000000-0005-0000-0000-0000F5540000}"/>
    <cellStyle name="Normal 2 14 6 3 2 3 2" xfId="36558" xr:uid="{00000000-0005-0000-0000-0000F6540000}"/>
    <cellStyle name="Normal 2 14 6 3 2 4" xfId="29117" xr:uid="{00000000-0005-0000-0000-0000F7540000}"/>
    <cellStyle name="Normal 2 14 6 3 3" xfId="17637" xr:uid="{00000000-0005-0000-0000-0000F8540000}"/>
    <cellStyle name="Normal 2 14 6 3 3 2" xfId="40280" xr:uid="{00000000-0005-0000-0000-0000F9540000}"/>
    <cellStyle name="Normal 2 14 6 3 4" xfId="10197" xr:uid="{00000000-0005-0000-0000-0000FA540000}"/>
    <cellStyle name="Normal 2 14 6 3 4 2" xfId="32840" xr:uid="{00000000-0005-0000-0000-0000FB540000}"/>
    <cellStyle name="Normal 2 14 6 3 5" xfId="25399" xr:uid="{00000000-0005-0000-0000-0000FC540000}"/>
    <cellStyle name="Normal 2 14 6 4" xfId="4624" xr:uid="{00000000-0005-0000-0000-0000FD540000}"/>
    <cellStyle name="Normal 2 14 6 4 2" xfId="19508" xr:uid="{00000000-0005-0000-0000-0000FE540000}"/>
    <cellStyle name="Normal 2 14 6 4 2 2" xfId="42151" xr:uid="{00000000-0005-0000-0000-0000FF540000}"/>
    <cellStyle name="Normal 2 14 6 4 3" xfId="12068" xr:uid="{00000000-0005-0000-0000-000000550000}"/>
    <cellStyle name="Normal 2 14 6 4 3 2" xfId="34711" xr:uid="{00000000-0005-0000-0000-000001550000}"/>
    <cellStyle name="Normal 2 14 6 4 4" xfId="27270" xr:uid="{00000000-0005-0000-0000-000002550000}"/>
    <cellStyle name="Normal 2 14 6 5" xfId="15790" xr:uid="{00000000-0005-0000-0000-000003550000}"/>
    <cellStyle name="Normal 2 14 6 5 2" xfId="38433" xr:uid="{00000000-0005-0000-0000-000004550000}"/>
    <cellStyle name="Normal 2 14 6 6" xfId="8350" xr:uid="{00000000-0005-0000-0000-000005550000}"/>
    <cellStyle name="Normal 2 14 6 6 2" xfId="30993" xr:uid="{00000000-0005-0000-0000-000006550000}"/>
    <cellStyle name="Normal 2 14 6 7" xfId="23552" xr:uid="{00000000-0005-0000-0000-000007550000}"/>
    <cellStyle name="Normal 2 14 7" xfId="1363" xr:uid="{00000000-0005-0000-0000-000008550000}"/>
    <cellStyle name="Normal 2 14 7 2" xfId="3213" xr:uid="{00000000-0005-0000-0000-000009550000}"/>
    <cellStyle name="Normal 2 14 7 2 2" xfId="6934" xr:uid="{00000000-0005-0000-0000-00000A550000}"/>
    <cellStyle name="Normal 2 14 7 2 2 2" xfId="21818" xr:uid="{00000000-0005-0000-0000-00000B550000}"/>
    <cellStyle name="Normal 2 14 7 2 2 2 2" xfId="44461" xr:uid="{00000000-0005-0000-0000-00000C550000}"/>
    <cellStyle name="Normal 2 14 7 2 2 3" xfId="14378" xr:uid="{00000000-0005-0000-0000-00000D550000}"/>
    <cellStyle name="Normal 2 14 7 2 2 3 2" xfId="37021" xr:uid="{00000000-0005-0000-0000-00000E550000}"/>
    <cellStyle name="Normal 2 14 7 2 2 4" xfId="29580" xr:uid="{00000000-0005-0000-0000-00000F550000}"/>
    <cellStyle name="Normal 2 14 7 2 3" xfId="18100" xr:uid="{00000000-0005-0000-0000-000010550000}"/>
    <cellStyle name="Normal 2 14 7 2 3 2" xfId="40743" xr:uid="{00000000-0005-0000-0000-000011550000}"/>
    <cellStyle name="Normal 2 14 7 2 4" xfId="10660" xr:uid="{00000000-0005-0000-0000-000012550000}"/>
    <cellStyle name="Normal 2 14 7 2 4 2" xfId="33303" xr:uid="{00000000-0005-0000-0000-000013550000}"/>
    <cellStyle name="Normal 2 14 7 2 5" xfId="25862" xr:uid="{00000000-0005-0000-0000-000014550000}"/>
    <cellStyle name="Normal 2 14 7 3" xfId="5087" xr:uid="{00000000-0005-0000-0000-000015550000}"/>
    <cellStyle name="Normal 2 14 7 3 2" xfId="19971" xr:uid="{00000000-0005-0000-0000-000016550000}"/>
    <cellStyle name="Normal 2 14 7 3 2 2" xfId="42614" xr:uid="{00000000-0005-0000-0000-000017550000}"/>
    <cellStyle name="Normal 2 14 7 3 3" xfId="12531" xr:uid="{00000000-0005-0000-0000-000018550000}"/>
    <cellStyle name="Normal 2 14 7 3 3 2" xfId="35174" xr:uid="{00000000-0005-0000-0000-000019550000}"/>
    <cellStyle name="Normal 2 14 7 3 4" xfId="27733" xr:uid="{00000000-0005-0000-0000-00001A550000}"/>
    <cellStyle name="Normal 2 14 7 4" xfId="16253" xr:uid="{00000000-0005-0000-0000-00001B550000}"/>
    <cellStyle name="Normal 2 14 7 4 2" xfId="38896" xr:uid="{00000000-0005-0000-0000-00001C550000}"/>
    <cellStyle name="Normal 2 14 7 5" xfId="8813" xr:uid="{00000000-0005-0000-0000-00001D550000}"/>
    <cellStyle name="Normal 2 14 7 5 2" xfId="31456" xr:uid="{00000000-0005-0000-0000-00001E550000}"/>
    <cellStyle name="Normal 2 14 7 6" xfId="24015" xr:uid="{00000000-0005-0000-0000-00001F550000}"/>
    <cellStyle name="Normal 2 14 8" xfId="2288" xr:uid="{00000000-0005-0000-0000-000020550000}"/>
    <cellStyle name="Normal 2 14 8 2" xfId="6009" xr:uid="{00000000-0005-0000-0000-000021550000}"/>
    <cellStyle name="Normal 2 14 8 2 2" xfId="20893" xr:uid="{00000000-0005-0000-0000-000022550000}"/>
    <cellStyle name="Normal 2 14 8 2 2 2" xfId="43536" xr:uid="{00000000-0005-0000-0000-000023550000}"/>
    <cellStyle name="Normal 2 14 8 2 3" xfId="13453" xr:uid="{00000000-0005-0000-0000-000024550000}"/>
    <cellStyle name="Normal 2 14 8 2 3 2" xfId="36096" xr:uid="{00000000-0005-0000-0000-000025550000}"/>
    <cellStyle name="Normal 2 14 8 2 4" xfId="28655" xr:uid="{00000000-0005-0000-0000-000026550000}"/>
    <cellStyle name="Normal 2 14 8 3" xfId="17175" xr:uid="{00000000-0005-0000-0000-000027550000}"/>
    <cellStyle name="Normal 2 14 8 3 2" xfId="39818" xr:uid="{00000000-0005-0000-0000-000028550000}"/>
    <cellStyle name="Normal 2 14 8 4" xfId="9735" xr:uid="{00000000-0005-0000-0000-000029550000}"/>
    <cellStyle name="Normal 2 14 8 4 2" xfId="32378" xr:uid="{00000000-0005-0000-0000-00002A550000}"/>
    <cellStyle name="Normal 2 14 8 5" xfId="24937" xr:uid="{00000000-0005-0000-0000-00002B550000}"/>
    <cellStyle name="Normal 2 14 9" xfId="4162" xr:uid="{00000000-0005-0000-0000-00002C550000}"/>
    <cellStyle name="Normal 2 14 9 2" xfId="19046" xr:uid="{00000000-0005-0000-0000-00002D550000}"/>
    <cellStyle name="Normal 2 14 9 2 2" xfId="41689" xr:uid="{00000000-0005-0000-0000-00002E550000}"/>
    <cellStyle name="Normal 2 14 9 3" xfId="11606" xr:uid="{00000000-0005-0000-0000-00002F550000}"/>
    <cellStyle name="Normal 2 14 9 3 2" xfId="34249" xr:uid="{00000000-0005-0000-0000-000030550000}"/>
    <cellStyle name="Normal 2 14 9 4" xfId="26808" xr:uid="{00000000-0005-0000-0000-000031550000}"/>
    <cellStyle name="Normal 2 15" xfId="425" xr:uid="{00000000-0005-0000-0000-000032550000}"/>
    <cellStyle name="Normal 2 15 10" xfId="15329" xr:uid="{00000000-0005-0000-0000-000033550000}"/>
    <cellStyle name="Normal 2 15 10 2" xfId="37972" xr:uid="{00000000-0005-0000-0000-000034550000}"/>
    <cellStyle name="Normal 2 15 11" xfId="7889" xr:uid="{00000000-0005-0000-0000-000035550000}"/>
    <cellStyle name="Normal 2 15 11 2" xfId="30532" xr:uid="{00000000-0005-0000-0000-000036550000}"/>
    <cellStyle name="Normal 2 15 12" xfId="23092" xr:uid="{00000000-0005-0000-0000-000037550000}"/>
    <cellStyle name="Normal 2 15 2" xfId="450" xr:uid="{00000000-0005-0000-0000-000038550000}"/>
    <cellStyle name="Normal 2 15 2 10" xfId="7909" xr:uid="{00000000-0005-0000-0000-000039550000}"/>
    <cellStyle name="Normal 2 15 2 10 2" xfId="30552" xr:uid="{00000000-0005-0000-0000-00003A550000}"/>
    <cellStyle name="Normal 2 15 2 11" xfId="23112" xr:uid="{00000000-0005-0000-0000-00003B550000}"/>
    <cellStyle name="Normal 2 15 2 2" xfId="503" xr:uid="{00000000-0005-0000-0000-00003C550000}"/>
    <cellStyle name="Normal 2 15 2 2 10" xfId="23164" xr:uid="{00000000-0005-0000-0000-00003D550000}"/>
    <cellStyle name="Normal 2 15 2 2 2" xfId="609" xr:uid="{00000000-0005-0000-0000-00003E550000}"/>
    <cellStyle name="Normal 2 15 2 2 2 2" xfId="821" xr:uid="{00000000-0005-0000-0000-00003F550000}"/>
    <cellStyle name="Normal 2 15 2 2 2 2 2" xfId="1286" xr:uid="{00000000-0005-0000-0000-000040550000}"/>
    <cellStyle name="Normal 2 15 2 2 2 2 2 2" xfId="2214" xr:uid="{00000000-0005-0000-0000-000041550000}"/>
    <cellStyle name="Normal 2 15 2 2 2 2 2 2 2" xfId="4064" xr:uid="{00000000-0005-0000-0000-000042550000}"/>
    <cellStyle name="Normal 2 15 2 2 2 2 2 2 2 2" xfId="7785" xr:uid="{00000000-0005-0000-0000-000043550000}"/>
    <cellStyle name="Normal 2 15 2 2 2 2 2 2 2 2 2" xfId="22669" xr:uid="{00000000-0005-0000-0000-000044550000}"/>
    <cellStyle name="Normal 2 15 2 2 2 2 2 2 2 2 2 2" xfId="45312" xr:uid="{00000000-0005-0000-0000-000045550000}"/>
    <cellStyle name="Normal 2 15 2 2 2 2 2 2 2 2 3" xfId="15229" xr:uid="{00000000-0005-0000-0000-000046550000}"/>
    <cellStyle name="Normal 2 15 2 2 2 2 2 2 2 2 3 2" xfId="37872" xr:uid="{00000000-0005-0000-0000-000047550000}"/>
    <cellStyle name="Normal 2 15 2 2 2 2 2 2 2 2 4" xfId="30431" xr:uid="{00000000-0005-0000-0000-000048550000}"/>
    <cellStyle name="Normal 2 15 2 2 2 2 2 2 2 3" xfId="18951" xr:uid="{00000000-0005-0000-0000-000049550000}"/>
    <cellStyle name="Normal 2 15 2 2 2 2 2 2 2 3 2" xfId="41594" xr:uid="{00000000-0005-0000-0000-00004A550000}"/>
    <cellStyle name="Normal 2 15 2 2 2 2 2 2 2 4" xfId="11511" xr:uid="{00000000-0005-0000-0000-00004B550000}"/>
    <cellStyle name="Normal 2 15 2 2 2 2 2 2 2 4 2" xfId="34154" xr:uid="{00000000-0005-0000-0000-00004C550000}"/>
    <cellStyle name="Normal 2 15 2 2 2 2 2 2 2 5" xfId="26713" xr:uid="{00000000-0005-0000-0000-00004D550000}"/>
    <cellStyle name="Normal 2 15 2 2 2 2 2 2 3" xfId="5938" xr:uid="{00000000-0005-0000-0000-00004E550000}"/>
    <cellStyle name="Normal 2 15 2 2 2 2 2 2 3 2" xfId="20822" xr:uid="{00000000-0005-0000-0000-00004F550000}"/>
    <cellStyle name="Normal 2 15 2 2 2 2 2 2 3 2 2" xfId="43465" xr:uid="{00000000-0005-0000-0000-000050550000}"/>
    <cellStyle name="Normal 2 15 2 2 2 2 2 2 3 3" xfId="13382" xr:uid="{00000000-0005-0000-0000-000051550000}"/>
    <cellStyle name="Normal 2 15 2 2 2 2 2 2 3 3 2" xfId="36025" xr:uid="{00000000-0005-0000-0000-000052550000}"/>
    <cellStyle name="Normal 2 15 2 2 2 2 2 2 3 4" xfId="28584" xr:uid="{00000000-0005-0000-0000-000053550000}"/>
    <cellStyle name="Normal 2 15 2 2 2 2 2 2 4" xfId="17104" xr:uid="{00000000-0005-0000-0000-000054550000}"/>
    <cellStyle name="Normal 2 15 2 2 2 2 2 2 4 2" xfId="39747" xr:uid="{00000000-0005-0000-0000-000055550000}"/>
    <cellStyle name="Normal 2 15 2 2 2 2 2 2 5" xfId="9664" xr:uid="{00000000-0005-0000-0000-000056550000}"/>
    <cellStyle name="Normal 2 15 2 2 2 2 2 2 5 2" xfId="32307" xr:uid="{00000000-0005-0000-0000-000057550000}"/>
    <cellStyle name="Normal 2 15 2 2 2 2 2 2 6" xfId="24866" xr:uid="{00000000-0005-0000-0000-000058550000}"/>
    <cellStyle name="Normal 2 15 2 2 2 2 2 3" xfId="3139" xr:uid="{00000000-0005-0000-0000-000059550000}"/>
    <cellStyle name="Normal 2 15 2 2 2 2 2 3 2" xfId="6860" xr:uid="{00000000-0005-0000-0000-00005A550000}"/>
    <cellStyle name="Normal 2 15 2 2 2 2 2 3 2 2" xfId="21744" xr:uid="{00000000-0005-0000-0000-00005B550000}"/>
    <cellStyle name="Normal 2 15 2 2 2 2 2 3 2 2 2" xfId="44387" xr:uid="{00000000-0005-0000-0000-00005C550000}"/>
    <cellStyle name="Normal 2 15 2 2 2 2 2 3 2 3" xfId="14304" xr:uid="{00000000-0005-0000-0000-00005D550000}"/>
    <cellStyle name="Normal 2 15 2 2 2 2 2 3 2 3 2" xfId="36947" xr:uid="{00000000-0005-0000-0000-00005E550000}"/>
    <cellStyle name="Normal 2 15 2 2 2 2 2 3 2 4" xfId="29506" xr:uid="{00000000-0005-0000-0000-00005F550000}"/>
    <cellStyle name="Normal 2 15 2 2 2 2 2 3 3" xfId="18026" xr:uid="{00000000-0005-0000-0000-000060550000}"/>
    <cellStyle name="Normal 2 15 2 2 2 2 2 3 3 2" xfId="40669" xr:uid="{00000000-0005-0000-0000-000061550000}"/>
    <cellStyle name="Normal 2 15 2 2 2 2 2 3 4" xfId="10586" xr:uid="{00000000-0005-0000-0000-000062550000}"/>
    <cellStyle name="Normal 2 15 2 2 2 2 2 3 4 2" xfId="33229" xr:uid="{00000000-0005-0000-0000-000063550000}"/>
    <cellStyle name="Normal 2 15 2 2 2 2 2 3 5" xfId="25788" xr:uid="{00000000-0005-0000-0000-000064550000}"/>
    <cellStyle name="Normal 2 15 2 2 2 2 2 4" xfId="5013" xr:uid="{00000000-0005-0000-0000-000065550000}"/>
    <cellStyle name="Normal 2 15 2 2 2 2 2 4 2" xfId="19897" xr:uid="{00000000-0005-0000-0000-000066550000}"/>
    <cellStyle name="Normal 2 15 2 2 2 2 2 4 2 2" xfId="42540" xr:uid="{00000000-0005-0000-0000-000067550000}"/>
    <cellStyle name="Normal 2 15 2 2 2 2 2 4 3" xfId="12457" xr:uid="{00000000-0005-0000-0000-000068550000}"/>
    <cellStyle name="Normal 2 15 2 2 2 2 2 4 3 2" xfId="35100" xr:uid="{00000000-0005-0000-0000-000069550000}"/>
    <cellStyle name="Normal 2 15 2 2 2 2 2 4 4" xfId="27659" xr:uid="{00000000-0005-0000-0000-00006A550000}"/>
    <cellStyle name="Normal 2 15 2 2 2 2 2 5" xfId="16179" xr:uid="{00000000-0005-0000-0000-00006B550000}"/>
    <cellStyle name="Normal 2 15 2 2 2 2 2 5 2" xfId="38822" xr:uid="{00000000-0005-0000-0000-00006C550000}"/>
    <cellStyle name="Normal 2 15 2 2 2 2 2 6" xfId="8739" xr:uid="{00000000-0005-0000-0000-00006D550000}"/>
    <cellStyle name="Normal 2 15 2 2 2 2 2 6 2" xfId="31382" xr:uid="{00000000-0005-0000-0000-00006E550000}"/>
    <cellStyle name="Normal 2 15 2 2 2 2 2 7" xfId="23941" xr:uid="{00000000-0005-0000-0000-00006F550000}"/>
    <cellStyle name="Normal 2 15 2 2 2 2 3" xfId="1752" xr:uid="{00000000-0005-0000-0000-000070550000}"/>
    <cellStyle name="Normal 2 15 2 2 2 2 3 2" xfId="3602" xr:uid="{00000000-0005-0000-0000-000071550000}"/>
    <cellStyle name="Normal 2 15 2 2 2 2 3 2 2" xfId="7323" xr:uid="{00000000-0005-0000-0000-000072550000}"/>
    <cellStyle name="Normal 2 15 2 2 2 2 3 2 2 2" xfId="22207" xr:uid="{00000000-0005-0000-0000-000073550000}"/>
    <cellStyle name="Normal 2 15 2 2 2 2 3 2 2 2 2" xfId="44850" xr:uid="{00000000-0005-0000-0000-000074550000}"/>
    <cellStyle name="Normal 2 15 2 2 2 2 3 2 2 3" xfId="14767" xr:uid="{00000000-0005-0000-0000-000075550000}"/>
    <cellStyle name="Normal 2 15 2 2 2 2 3 2 2 3 2" xfId="37410" xr:uid="{00000000-0005-0000-0000-000076550000}"/>
    <cellStyle name="Normal 2 15 2 2 2 2 3 2 2 4" xfId="29969" xr:uid="{00000000-0005-0000-0000-000077550000}"/>
    <cellStyle name="Normal 2 15 2 2 2 2 3 2 3" xfId="18489" xr:uid="{00000000-0005-0000-0000-000078550000}"/>
    <cellStyle name="Normal 2 15 2 2 2 2 3 2 3 2" xfId="41132" xr:uid="{00000000-0005-0000-0000-000079550000}"/>
    <cellStyle name="Normal 2 15 2 2 2 2 3 2 4" xfId="11049" xr:uid="{00000000-0005-0000-0000-00007A550000}"/>
    <cellStyle name="Normal 2 15 2 2 2 2 3 2 4 2" xfId="33692" xr:uid="{00000000-0005-0000-0000-00007B550000}"/>
    <cellStyle name="Normal 2 15 2 2 2 2 3 2 5" xfId="26251" xr:uid="{00000000-0005-0000-0000-00007C550000}"/>
    <cellStyle name="Normal 2 15 2 2 2 2 3 3" xfId="5476" xr:uid="{00000000-0005-0000-0000-00007D550000}"/>
    <cellStyle name="Normal 2 15 2 2 2 2 3 3 2" xfId="20360" xr:uid="{00000000-0005-0000-0000-00007E550000}"/>
    <cellStyle name="Normal 2 15 2 2 2 2 3 3 2 2" xfId="43003" xr:uid="{00000000-0005-0000-0000-00007F550000}"/>
    <cellStyle name="Normal 2 15 2 2 2 2 3 3 3" xfId="12920" xr:uid="{00000000-0005-0000-0000-000080550000}"/>
    <cellStyle name="Normal 2 15 2 2 2 2 3 3 3 2" xfId="35563" xr:uid="{00000000-0005-0000-0000-000081550000}"/>
    <cellStyle name="Normal 2 15 2 2 2 2 3 3 4" xfId="28122" xr:uid="{00000000-0005-0000-0000-000082550000}"/>
    <cellStyle name="Normal 2 15 2 2 2 2 3 4" xfId="16642" xr:uid="{00000000-0005-0000-0000-000083550000}"/>
    <cellStyle name="Normal 2 15 2 2 2 2 3 4 2" xfId="39285" xr:uid="{00000000-0005-0000-0000-000084550000}"/>
    <cellStyle name="Normal 2 15 2 2 2 2 3 5" xfId="9202" xr:uid="{00000000-0005-0000-0000-000085550000}"/>
    <cellStyle name="Normal 2 15 2 2 2 2 3 5 2" xfId="31845" xr:uid="{00000000-0005-0000-0000-000086550000}"/>
    <cellStyle name="Normal 2 15 2 2 2 2 3 6" xfId="24404" xr:uid="{00000000-0005-0000-0000-000087550000}"/>
    <cellStyle name="Normal 2 15 2 2 2 2 4" xfId="2677" xr:uid="{00000000-0005-0000-0000-000088550000}"/>
    <cellStyle name="Normal 2 15 2 2 2 2 4 2" xfId="6398" xr:uid="{00000000-0005-0000-0000-000089550000}"/>
    <cellStyle name="Normal 2 15 2 2 2 2 4 2 2" xfId="21282" xr:uid="{00000000-0005-0000-0000-00008A550000}"/>
    <cellStyle name="Normal 2 15 2 2 2 2 4 2 2 2" xfId="43925" xr:uid="{00000000-0005-0000-0000-00008B550000}"/>
    <cellStyle name="Normal 2 15 2 2 2 2 4 2 3" xfId="13842" xr:uid="{00000000-0005-0000-0000-00008C550000}"/>
    <cellStyle name="Normal 2 15 2 2 2 2 4 2 3 2" xfId="36485" xr:uid="{00000000-0005-0000-0000-00008D550000}"/>
    <cellStyle name="Normal 2 15 2 2 2 2 4 2 4" xfId="29044" xr:uid="{00000000-0005-0000-0000-00008E550000}"/>
    <cellStyle name="Normal 2 15 2 2 2 2 4 3" xfId="17564" xr:uid="{00000000-0005-0000-0000-00008F550000}"/>
    <cellStyle name="Normal 2 15 2 2 2 2 4 3 2" xfId="40207" xr:uid="{00000000-0005-0000-0000-000090550000}"/>
    <cellStyle name="Normal 2 15 2 2 2 2 4 4" xfId="10124" xr:uid="{00000000-0005-0000-0000-000091550000}"/>
    <cellStyle name="Normal 2 15 2 2 2 2 4 4 2" xfId="32767" xr:uid="{00000000-0005-0000-0000-000092550000}"/>
    <cellStyle name="Normal 2 15 2 2 2 2 4 5" xfId="25326" xr:uid="{00000000-0005-0000-0000-000093550000}"/>
    <cellStyle name="Normal 2 15 2 2 2 2 5" xfId="4551" xr:uid="{00000000-0005-0000-0000-000094550000}"/>
    <cellStyle name="Normal 2 15 2 2 2 2 5 2" xfId="19435" xr:uid="{00000000-0005-0000-0000-000095550000}"/>
    <cellStyle name="Normal 2 15 2 2 2 2 5 2 2" xfId="42078" xr:uid="{00000000-0005-0000-0000-000096550000}"/>
    <cellStyle name="Normal 2 15 2 2 2 2 5 3" xfId="11995" xr:uid="{00000000-0005-0000-0000-000097550000}"/>
    <cellStyle name="Normal 2 15 2 2 2 2 5 3 2" xfId="34638" xr:uid="{00000000-0005-0000-0000-000098550000}"/>
    <cellStyle name="Normal 2 15 2 2 2 2 5 4" xfId="27197" xr:uid="{00000000-0005-0000-0000-000099550000}"/>
    <cellStyle name="Normal 2 15 2 2 2 2 6" xfId="15717" xr:uid="{00000000-0005-0000-0000-00009A550000}"/>
    <cellStyle name="Normal 2 15 2 2 2 2 6 2" xfId="38360" xr:uid="{00000000-0005-0000-0000-00009B550000}"/>
    <cellStyle name="Normal 2 15 2 2 2 2 7" xfId="8277" xr:uid="{00000000-0005-0000-0000-00009C550000}"/>
    <cellStyle name="Normal 2 15 2 2 2 2 7 2" xfId="30920" xr:uid="{00000000-0005-0000-0000-00009D550000}"/>
    <cellStyle name="Normal 2 15 2 2 2 2 8" xfId="23479" xr:uid="{00000000-0005-0000-0000-00009E550000}"/>
    <cellStyle name="Normal 2 15 2 2 2 3" xfId="1075" xr:uid="{00000000-0005-0000-0000-00009F550000}"/>
    <cellStyle name="Normal 2 15 2 2 2 3 2" xfId="2003" xr:uid="{00000000-0005-0000-0000-0000A0550000}"/>
    <cellStyle name="Normal 2 15 2 2 2 3 2 2" xfId="3853" xr:uid="{00000000-0005-0000-0000-0000A1550000}"/>
    <cellStyle name="Normal 2 15 2 2 2 3 2 2 2" xfId="7574" xr:uid="{00000000-0005-0000-0000-0000A2550000}"/>
    <cellStyle name="Normal 2 15 2 2 2 3 2 2 2 2" xfId="22458" xr:uid="{00000000-0005-0000-0000-0000A3550000}"/>
    <cellStyle name="Normal 2 15 2 2 2 3 2 2 2 2 2" xfId="45101" xr:uid="{00000000-0005-0000-0000-0000A4550000}"/>
    <cellStyle name="Normal 2 15 2 2 2 3 2 2 2 3" xfId="15018" xr:uid="{00000000-0005-0000-0000-0000A5550000}"/>
    <cellStyle name="Normal 2 15 2 2 2 3 2 2 2 3 2" xfId="37661" xr:uid="{00000000-0005-0000-0000-0000A6550000}"/>
    <cellStyle name="Normal 2 15 2 2 2 3 2 2 2 4" xfId="30220" xr:uid="{00000000-0005-0000-0000-0000A7550000}"/>
    <cellStyle name="Normal 2 15 2 2 2 3 2 2 3" xfId="18740" xr:uid="{00000000-0005-0000-0000-0000A8550000}"/>
    <cellStyle name="Normal 2 15 2 2 2 3 2 2 3 2" xfId="41383" xr:uid="{00000000-0005-0000-0000-0000A9550000}"/>
    <cellStyle name="Normal 2 15 2 2 2 3 2 2 4" xfId="11300" xr:uid="{00000000-0005-0000-0000-0000AA550000}"/>
    <cellStyle name="Normal 2 15 2 2 2 3 2 2 4 2" xfId="33943" xr:uid="{00000000-0005-0000-0000-0000AB550000}"/>
    <cellStyle name="Normal 2 15 2 2 2 3 2 2 5" xfId="26502" xr:uid="{00000000-0005-0000-0000-0000AC550000}"/>
    <cellStyle name="Normal 2 15 2 2 2 3 2 3" xfId="5727" xr:uid="{00000000-0005-0000-0000-0000AD550000}"/>
    <cellStyle name="Normal 2 15 2 2 2 3 2 3 2" xfId="20611" xr:uid="{00000000-0005-0000-0000-0000AE550000}"/>
    <cellStyle name="Normal 2 15 2 2 2 3 2 3 2 2" xfId="43254" xr:uid="{00000000-0005-0000-0000-0000AF550000}"/>
    <cellStyle name="Normal 2 15 2 2 2 3 2 3 3" xfId="13171" xr:uid="{00000000-0005-0000-0000-0000B0550000}"/>
    <cellStyle name="Normal 2 15 2 2 2 3 2 3 3 2" xfId="35814" xr:uid="{00000000-0005-0000-0000-0000B1550000}"/>
    <cellStyle name="Normal 2 15 2 2 2 3 2 3 4" xfId="28373" xr:uid="{00000000-0005-0000-0000-0000B2550000}"/>
    <cellStyle name="Normal 2 15 2 2 2 3 2 4" xfId="16893" xr:uid="{00000000-0005-0000-0000-0000B3550000}"/>
    <cellStyle name="Normal 2 15 2 2 2 3 2 4 2" xfId="39536" xr:uid="{00000000-0005-0000-0000-0000B4550000}"/>
    <cellStyle name="Normal 2 15 2 2 2 3 2 5" xfId="9453" xr:uid="{00000000-0005-0000-0000-0000B5550000}"/>
    <cellStyle name="Normal 2 15 2 2 2 3 2 5 2" xfId="32096" xr:uid="{00000000-0005-0000-0000-0000B6550000}"/>
    <cellStyle name="Normal 2 15 2 2 2 3 2 6" xfId="24655" xr:uid="{00000000-0005-0000-0000-0000B7550000}"/>
    <cellStyle name="Normal 2 15 2 2 2 3 3" xfId="2928" xr:uid="{00000000-0005-0000-0000-0000B8550000}"/>
    <cellStyle name="Normal 2 15 2 2 2 3 3 2" xfId="6649" xr:uid="{00000000-0005-0000-0000-0000B9550000}"/>
    <cellStyle name="Normal 2 15 2 2 2 3 3 2 2" xfId="21533" xr:uid="{00000000-0005-0000-0000-0000BA550000}"/>
    <cellStyle name="Normal 2 15 2 2 2 3 3 2 2 2" xfId="44176" xr:uid="{00000000-0005-0000-0000-0000BB550000}"/>
    <cellStyle name="Normal 2 15 2 2 2 3 3 2 3" xfId="14093" xr:uid="{00000000-0005-0000-0000-0000BC550000}"/>
    <cellStyle name="Normal 2 15 2 2 2 3 3 2 3 2" xfId="36736" xr:uid="{00000000-0005-0000-0000-0000BD550000}"/>
    <cellStyle name="Normal 2 15 2 2 2 3 3 2 4" xfId="29295" xr:uid="{00000000-0005-0000-0000-0000BE550000}"/>
    <cellStyle name="Normal 2 15 2 2 2 3 3 3" xfId="17815" xr:uid="{00000000-0005-0000-0000-0000BF550000}"/>
    <cellStyle name="Normal 2 15 2 2 2 3 3 3 2" xfId="40458" xr:uid="{00000000-0005-0000-0000-0000C0550000}"/>
    <cellStyle name="Normal 2 15 2 2 2 3 3 4" xfId="10375" xr:uid="{00000000-0005-0000-0000-0000C1550000}"/>
    <cellStyle name="Normal 2 15 2 2 2 3 3 4 2" xfId="33018" xr:uid="{00000000-0005-0000-0000-0000C2550000}"/>
    <cellStyle name="Normal 2 15 2 2 2 3 3 5" xfId="25577" xr:uid="{00000000-0005-0000-0000-0000C3550000}"/>
    <cellStyle name="Normal 2 15 2 2 2 3 4" xfId="4802" xr:uid="{00000000-0005-0000-0000-0000C4550000}"/>
    <cellStyle name="Normal 2 15 2 2 2 3 4 2" xfId="19686" xr:uid="{00000000-0005-0000-0000-0000C5550000}"/>
    <cellStyle name="Normal 2 15 2 2 2 3 4 2 2" xfId="42329" xr:uid="{00000000-0005-0000-0000-0000C6550000}"/>
    <cellStyle name="Normal 2 15 2 2 2 3 4 3" xfId="12246" xr:uid="{00000000-0005-0000-0000-0000C7550000}"/>
    <cellStyle name="Normal 2 15 2 2 2 3 4 3 2" xfId="34889" xr:uid="{00000000-0005-0000-0000-0000C8550000}"/>
    <cellStyle name="Normal 2 15 2 2 2 3 4 4" xfId="27448" xr:uid="{00000000-0005-0000-0000-0000C9550000}"/>
    <cellStyle name="Normal 2 15 2 2 2 3 5" xfId="15968" xr:uid="{00000000-0005-0000-0000-0000CA550000}"/>
    <cellStyle name="Normal 2 15 2 2 2 3 5 2" xfId="38611" xr:uid="{00000000-0005-0000-0000-0000CB550000}"/>
    <cellStyle name="Normal 2 15 2 2 2 3 6" xfId="8528" xr:uid="{00000000-0005-0000-0000-0000CC550000}"/>
    <cellStyle name="Normal 2 15 2 2 2 3 6 2" xfId="31171" xr:uid="{00000000-0005-0000-0000-0000CD550000}"/>
    <cellStyle name="Normal 2 15 2 2 2 3 7" xfId="23730" xr:uid="{00000000-0005-0000-0000-0000CE550000}"/>
    <cellStyle name="Normal 2 15 2 2 2 4" xfId="1541" xr:uid="{00000000-0005-0000-0000-0000CF550000}"/>
    <cellStyle name="Normal 2 15 2 2 2 4 2" xfId="3391" xr:uid="{00000000-0005-0000-0000-0000D0550000}"/>
    <cellStyle name="Normal 2 15 2 2 2 4 2 2" xfId="7112" xr:uid="{00000000-0005-0000-0000-0000D1550000}"/>
    <cellStyle name="Normal 2 15 2 2 2 4 2 2 2" xfId="21996" xr:uid="{00000000-0005-0000-0000-0000D2550000}"/>
    <cellStyle name="Normal 2 15 2 2 2 4 2 2 2 2" xfId="44639" xr:uid="{00000000-0005-0000-0000-0000D3550000}"/>
    <cellStyle name="Normal 2 15 2 2 2 4 2 2 3" xfId="14556" xr:uid="{00000000-0005-0000-0000-0000D4550000}"/>
    <cellStyle name="Normal 2 15 2 2 2 4 2 2 3 2" xfId="37199" xr:uid="{00000000-0005-0000-0000-0000D5550000}"/>
    <cellStyle name="Normal 2 15 2 2 2 4 2 2 4" xfId="29758" xr:uid="{00000000-0005-0000-0000-0000D6550000}"/>
    <cellStyle name="Normal 2 15 2 2 2 4 2 3" xfId="18278" xr:uid="{00000000-0005-0000-0000-0000D7550000}"/>
    <cellStyle name="Normal 2 15 2 2 2 4 2 3 2" xfId="40921" xr:uid="{00000000-0005-0000-0000-0000D8550000}"/>
    <cellStyle name="Normal 2 15 2 2 2 4 2 4" xfId="10838" xr:uid="{00000000-0005-0000-0000-0000D9550000}"/>
    <cellStyle name="Normal 2 15 2 2 2 4 2 4 2" xfId="33481" xr:uid="{00000000-0005-0000-0000-0000DA550000}"/>
    <cellStyle name="Normal 2 15 2 2 2 4 2 5" xfId="26040" xr:uid="{00000000-0005-0000-0000-0000DB550000}"/>
    <cellStyle name="Normal 2 15 2 2 2 4 3" xfId="5265" xr:uid="{00000000-0005-0000-0000-0000DC550000}"/>
    <cellStyle name="Normal 2 15 2 2 2 4 3 2" xfId="20149" xr:uid="{00000000-0005-0000-0000-0000DD550000}"/>
    <cellStyle name="Normal 2 15 2 2 2 4 3 2 2" xfId="42792" xr:uid="{00000000-0005-0000-0000-0000DE550000}"/>
    <cellStyle name="Normal 2 15 2 2 2 4 3 3" xfId="12709" xr:uid="{00000000-0005-0000-0000-0000DF550000}"/>
    <cellStyle name="Normal 2 15 2 2 2 4 3 3 2" xfId="35352" xr:uid="{00000000-0005-0000-0000-0000E0550000}"/>
    <cellStyle name="Normal 2 15 2 2 2 4 3 4" xfId="27911" xr:uid="{00000000-0005-0000-0000-0000E1550000}"/>
    <cellStyle name="Normal 2 15 2 2 2 4 4" xfId="16431" xr:uid="{00000000-0005-0000-0000-0000E2550000}"/>
    <cellStyle name="Normal 2 15 2 2 2 4 4 2" xfId="39074" xr:uid="{00000000-0005-0000-0000-0000E3550000}"/>
    <cellStyle name="Normal 2 15 2 2 2 4 5" xfId="8991" xr:uid="{00000000-0005-0000-0000-0000E4550000}"/>
    <cellStyle name="Normal 2 15 2 2 2 4 5 2" xfId="31634" xr:uid="{00000000-0005-0000-0000-0000E5550000}"/>
    <cellStyle name="Normal 2 15 2 2 2 4 6" xfId="24193" xr:uid="{00000000-0005-0000-0000-0000E6550000}"/>
    <cellStyle name="Normal 2 15 2 2 2 5" xfId="2466" xr:uid="{00000000-0005-0000-0000-0000E7550000}"/>
    <cellStyle name="Normal 2 15 2 2 2 5 2" xfId="6187" xr:uid="{00000000-0005-0000-0000-0000E8550000}"/>
    <cellStyle name="Normal 2 15 2 2 2 5 2 2" xfId="21071" xr:uid="{00000000-0005-0000-0000-0000E9550000}"/>
    <cellStyle name="Normal 2 15 2 2 2 5 2 2 2" xfId="43714" xr:uid="{00000000-0005-0000-0000-0000EA550000}"/>
    <cellStyle name="Normal 2 15 2 2 2 5 2 3" xfId="13631" xr:uid="{00000000-0005-0000-0000-0000EB550000}"/>
    <cellStyle name="Normal 2 15 2 2 2 5 2 3 2" xfId="36274" xr:uid="{00000000-0005-0000-0000-0000EC550000}"/>
    <cellStyle name="Normal 2 15 2 2 2 5 2 4" xfId="28833" xr:uid="{00000000-0005-0000-0000-0000ED550000}"/>
    <cellStyle name="Normal 2 15 2 2 2 5 3" xfId="17353" xr:uid="{00000000-0005-0000-0000-0000EE550000}"/>
    <cellStyle name="Normal 2 15 2 2 2 5 3 2" xfId="39996" xr:uid="{00000000-0005-0000-0000-0000EF550000}"/>
    <cellStyle name="Normal 2 15 2 2 2 5 4" xfId="9913" xr:uid="{00000000-0005-0000-0000-0000F0550000}"/>
    <cellStyle name="Normal 2 15 2 2 2 5 4 2" xfId="32556" xr:uid="{00000000-0005-0000-0000-0000F1550000}"/>
    <cellStyle name="Normal 2 15 2 2 2 5 5" xfId="25115" xr:uid="{00000000-0005-0000-0000-0000F2550000}"/>
    <cellStyle name="Normal 2 15 2 2 2 6" xfId="4340" xr:uid="{00000000-0005-0000-0000-0000F3550000}"/>
    <cellStyle name="Normal 2 15 2 2 2 6 2" xfId="19224" xr:uid="{00000000-0005-0000-0000-0000F4550000}"/>
    <cellStyle name="Normal 2 15 2 2 2 6 2 2" xfId="41867" xr:uid="{00000000-0005-0000-0000-0000F5550000}"/>
    <cellStyle name="Normal 2 15 2 2 2 6 3" xfId="11784" xr:uid="{00000000-0005-0000-0000-0000F6550000}"/>
    <cellStyle name="Normal 2 15 2 2 2 6 3 2" xfId="34427" xr:uid="{00000000-0005-0000-0000-0000F7550000}"/>
    <cellStyle name="Normal 2 15 2 2 2 6 4" xfId="26986" xr:uid="{00000000-0005-0000-0000-0000F8550000}"/>
    <cellStyle name="Normal 2 15 2 2 2 7" xfId="15506" xr:uid="{00000000-0005-0000-0000-0000F9550000}"/>
    <cellStyle name="Normal 2 15 2 2 2 7 2" xfId="38149" xr:uid="{00000000-0005-0000-0000-0000FA550000}"/>
    <cellStyle name="Normal 2 15 2 2 2 8" xfId="8066" xr:uid="{00000000-0005-0000-0000-0000FB550000}"/>
    <cellStyle name="Normal 2 15 2 2 2 8 2" xfId="30709" xr:uid="{00000000-0005-0000-0000-0000FC550000}"/>
    <cellStyle name="Normal 2 15 2 2 2 9" xfId="23269" xr:uid="{00000000-0005-0000-0000-0000FD550000}"/>
    <cellStyle name="Normal 2 15 2 2 3" xfId="716" xr:uid="{00000000-0005-0000-0000-0000FE550000}"/>
    <cellStyle name="Normal 2 15 2 2 3 2" xfId="1181" xr:uid="{00000000-0005-0000-0000-0000FF550000}"/>
    <cellStyle name="Normal 2 15 2 2 3 2 2" xfId="2109" xr:uid="{00000000-0005-0000-0000-000000560000}"/>
    <cellStyle name="Normal 2 15 2 2 3 2 2 2" xfId="3959" xr:uid="{00000000-0005-0000-0000-000001560000}"/>
    <cellStyle name="Normal 2 15 2 2 3 2 2 2 2" xfId="7680" xr:uid="{00000000-0005-0000-0000-000002560000}"/>
    <cellStyle name="Normal 2 15 2 2 3 2 2 2 2 2" xfId="22564" xr:uid="{00000000-0005-0000-0000-000003560000}"/>
    <cellStyle name="Normal 2 15 2 2 3 2 2 2 2 2 2" xfId="45207" xr:uid="{00000000-0005-0000-0000-000004560000}"/>
    <cellStyle name="Normal 2 15 2 2 3 2 2 2 2 3" xfId="15124" xr:uid="{00000000-0005-0000-0000-000005560000}"/>
    <cellStyle name="Normal 2 15 2 2 3 2 2 2 2 3 2" xfId="37767" xr:uid="{00000000-0005-0000-0000-000006560000}"/>
    <cellStyle name="Normal 2 15 2 2 3 2 2 2 2 4" xfId="30326" xr:uid="{00000000-0005-0000-0000-000007560000}"/>
    <cellStyle name="Normal 2 15 2 2 3 2 2 2 3" xfId="18846" xr:uid="{00000000-0005-0000-0000-000008560000}"/>
    <cellStyle name="Normal 2 15 2 2 3 2 2 2 3 2" xfId="41489" xr:uid="{00000000-0005-0000-0000-000009560000}"/>
    <cellStyle name="Normal 2 15 2 2 3 2 2 2 4" xfId="11406" xr:uid="{00000000-0005-0000-0000-00000A560000}"/>
    <cellStyle name="Normal 2 15 2 2 3 2 2 2 4 2" xfId="34049" xr:uid="{00000000-0005-0000-0000-00000B560000}"/>
    <cellStyle name="Normal 2 15 2 2 3 2 2 2 5" xfId="26608" xr:uid="{00000000-0005-0000-0000-00000C560000}"/>
    <cellStyle name="Normal 2 15 2 2 3 2 2 3" xfId="5833" xr:uid="{00000000-0005-0000-0000-00000D560000}"/>
    <cellStyle name="Normal 2 15 2 2 3 2 2 3 2" xfId="20717" xr:uid="{00000000-0005-0000-0000-00000E560000}"/>
    <cellStyle name="Normal 2 15 2 2 3 2 2 3 2 2" xfId="43360" xr:uid="{00000000-0005-0000-0000-00000F560000}"/>
    <cellStyle name="Normal 2 15 2 2 3 2 2 3 3" xfId="13277" xr:uid="{00000000-0005-0000-0000-000010560000}"/>
    <cellStyle name="Normal 2 15 2 2 3 2 2 3 3 2" xfId="35920" xr:uid="{00000000-0005-0000-0000-000011560000}"/>
    <cellStyle name="Normal 2 15 2 2 3 2 2 3 4" xfId="28479" xr:uid="{00000000-0005-0000-0000-000012560000}"/>
    <cellStyle name="Normal 2 15 2 2 3 2 2 4" xfId="16999" xr:uid="{00000000-0005-0000-0000-000013560000}"/>
    <cellStyle name="Normal 2 15 2 2 3 2 2 4 2" xfId="39642" xr:uid="{00000000-0005-0000-0000-000014560000}"/>
    <cellStyle name="Normal 2 15 2 2 3 2 2 5" xfId="9559" xr:uid="{00000000-0005-0000-0000-000015560000}"/>
    <cellStyle name="Normal 2 15 2 2 3 2 2 5 2" xfId="32202" xr:uid="{00000000-0005-0000-0000-000016560000}"/>
    <cellStyle name="Normal 2 15 2 2 3 2 2 6" xfId="24761" xr:uid="{00000000-0005-0000-0000-000017560000}"/>
    <cellStyle name="Normal 2 15 2 2 3 2 3" xfId="3034" xr:uid="{00000000-0005-0000-0000-000018560000}"/>
    <cellStyle name="Normal 2 15 2 2 3 2 3 2" xfId="6755" xr:uid="{00000000-0005-0000-0000-000019560000}"/>
    <cellStyle name="Normal 2 15 2 2 3 2 3 2 2" xfId="21639" xr:uid="{00000000-0005-0000-0000-00001A560000}"/>
    <cellStyle name="Normal 2 15 2 2 3 2 3 2 2 2" xfId="44282" xr:uid="{00000000-0005-0000-0000-00001B560000}"/>
    <cellStyle name="Normal 2 15 2 2 3 2 3 2 3" xfId="14199" xr:uid="{00000000-0005-0000-0000-00001C560000}"/>
    <cellStyle name="Normal 2 15 2 2 3 2 3 2 3 2" xfId="36842" xr:uid="{00000000-0005-0000-0000-00001D560000}"/>
    <cellStyle name="Normal 2 15 2 2 3 2 3 2 4" xfId="29401" xr:uid="{00000000-0005-0000-0000-00001E560000}"/>
    <cellStyle name="Normal 2 15 2 2 3 2 3 3" xfId="17921" xr:uid="{00000000-0005-0000-0000-00001F560000}"/>
    <cellStyle name="Normal 2 15 2 2 3 2 3 3 2" xfId="40564" xr:uid="{00000000-0005-0000-0000-000020560000}"/>
    <cellStyle name="Normal 2 15 2 2 3 2 3 4" xfId="10481" xr:uid="{00000000-0005-0000-0000-000021560000}"/>
    <cellStyle name="Normal 2 15 2 2 3 2 3 4 2" xfId="33124" xr:uid="{00000000-0005-0000-0000-000022560000}"/>
    <cellStyle name="Normal 2 15 2 2 3 2 3 5" xfId="25683" xr:uid="{00000000-0005-0000-0000-000023560000}"/>
    <cellStyle name="Normal 2 15 2 2 3 2 4" xfId="4908" xr:uid="{00000000-0005-0000-0000-000024560000}"/>
    <cellStyle name="Normal 2 15 2 2 3 2 4 2" xfId="19792" xr:uid="{00000000-0005-0000-0000-000025560000}"/>
    <cellStyle name="Normal 2 15 2 2 3 2 4 2 2" xfId="42435" xr:uid="{00000000-0005-0000-0000-000026560000}"/>
    <cellStyle name="Normal 2 15 2 2 3 2 4 3" xfId="12352" xr:uid="{00000000-0005-0000-0000-000027560000}"/>
    <cellStyle name="Normal 2 15 2 2 3 2 4 3 2" xfId="34995" xr:uid="{00000000-0005-0000-0000-000028560000}"/>
    <cellStyle name="Normal 2 15 2 2 3 2 4 4" xfId="27554" xr:uid="{00000000-0005-0000-0000-000029560000}"/>
    <cellStyle name="Normal 2 15 2 2 3 2 5" xfId="16074" xr:uid="{00000000-0005-0000-0000-00002A560000}"/>
    <cellStyle name="Normal 2 15 2 2 3 2 5 2" xfId="38717" xr:uid="{00000000-0005-0000-0000-00002B560000}"/>
    <cellStyle name="Normal 2 15 2 2 3 2 6" xfId="8634" xr:uid="{00000000-0005-0000-0000-00002C560000}"/>
    <cellStyle name="Normal 2 15 2 2 3 2 6 2" xfId="31277" xr:uid="{00000000-0005-0000-0000-00002D560000}"/>
    <cellStyle name="Normal 2 15 2 2 3 2 7" xfId="23836" xr:uid="{00000000-0005-0000-0000-00002E560000}"/>
    <cellStyle name="Normal 2 15 2 2 3 3" xfId="1647" xr:uid="{00000000-0005-0000-0000-00002F560000}"/>
    <cellStyle name="Normal 2 15 2 2 3 3 2" xfId="3497" xr:uid="{00000000-0005-0000-0000-000030560000}"/>
    <cellStyle name="Normal 2 15 2 2 3 3 2 2" xfId="7218" xr:uid="{00000000-0005-0000-0000-000031560000}"/>
    <cellStyle name="Normal 2 15 2 2 3 3 2 2 2" xfId="22102" xr:uid="{00000000-0005-0000-0000-000032560000}"/>
    <cellStyle name="Normal 2 15 2 2 3 3 2 2 2 2" xfId="44745" xr:uid="{00000000-0005-0000-0000-000033560000}"/>
    <cellStyle name="Normal 2 15 2 2 3 3 2 2 3" xfId="14662" xr:uid="{00000000-0005-0000-0000-000034560000}"/>
    <cellStyle name="Normal 2 15 2 2 3 3 2 2 3 2" xfId="37305" xr:uid="{00000000-0005-0000-0000-000035560000}"/>
    <cellStyle name="Normal 2 15 2 2 3 3 2 2 4" xfId="29864" xr:uid="{00000000-0005-0000-0000-000036560000}"/>
    <cellStyle name="Normal 2 15 2 2 3 3 2 3" xfId="18384" xr:uid="{00000000-0005-0000-0000-000037560000}"/>
    <cellStyle name="Normal 2 15 2 2 3 3 2 3 2" xfId="41027" xr:uid="{00000000-0005-0000-0000-000038560000}"/>
    <cellStyle name="Normal 2 15 2 2 3 3 2 4" xfId="10944" xr:uid="{00000000-0005-0000-0000-000039560000}"/>
    <cellStyle name="Normal 2 15 2 2 3 3 2 4 2" xfId="33587" xr:uid="{00000000-0005-0000-0000-00003A560000}"/>
    <cellStyle name="Normal 2 15 2 2 3 3 2 5" xfId="26146" xr:uid="{00000000-0005-0000-0000-00003B560000}"/>
    <cellStyle name="Normal 2 15 2 2 3 3 3" xfId="5371" xr:uid="{00000000-0005-0000-0000-00003C560000}"/>
    <cellStyle name="Normal 2 15 2 2 3 3 3 2" xfId="20255" xr:uid="{00000000-0005-0000-0000-00003D560000}"/>
    <cellStyle name="Normal 2 15 2 2 3 3 3 2 2" xfId="42898" xr:uid="{00000000-0005-0000-0000-00003E560000}"/>
    <cellStyle name="Normal 2 15 2 2 3 3 3 3" xfId="12815" xr:uid="{00000000-0005-0000-0000-00003F560000}"/>
    <cellStyle name="Normal 2 15 2 2 3 3 3 3 2" xfId="35458" xr:uid="{00000000-0005-0000-0000-000040560000}"/>
    <cellStyle name="Normal 2 15 2 2 3 3 3 4" xfId="28017" xr:uid="{00000000-0005-0000-0000-000041560000}"/>
    <cellStyle name="Normal 2 15 2 2 3 3 4" xfId="16537" xr:uid="{00000000-0005-0000-0000-000042560000}"/>
    <cellStyle name="Normal 2 15 2 2 3 3 4 2" xfId="39180" xr:uid="{00000000-0005-0000-0000-000043560000}"/>
    <cellStyle name="Normal 2 15 2 2 3 3 5" xfId="9097" xr:uid="{00000000-0005-0000-0000-000044560000}"/>
    <cellStyle name="Normal 2 15 2 2 3 3 5 2" xfId="31740" xr:uid="{00000000-0005-0000-0000-000045560000}"/>
    <cellStyle name="Normal 2 15 2 2 3 3 6" xfId="24299" xr:uid="{00000000-0005-0000-0000-000046560000}"/>
    <cellStyle name="Normal 2 15 2 2 3 4" xfId="2572" xr:uid="{00000000-0005-0000-0000-000047560000}"/>
    <cellStyle name="Normal 2 15 2 2 3 4 2" xfId="6293" xr:uid="{00000000-0005-0000-0000-000048560000}"/>
    <cellStyle name="Normal 2 15 2 2 3 4 2 2" xfId="21177" xr:uid="{00000000-0005-0000-0000-000049560000}"/>
    <cellStyle name="Normal 2 15 2 2 3 4 2 2 2" xfId="43820" xr:uid="{00000000-0005-0000-0000-00004A560000}"/>
    <cellStyle name="Normal 2 15 2 2 3 4 2 3" xfId="13737" xr:uid="{00000000-0005-0000-0000-00004B560000}"/>
    <cellStyle name="Normal 2 15 2 2 3 4 2 3 2" xfId="36380" xr:uid="{00000000-0005-0000-0000-00004C560000}"/>
    <cellStyle name="Normal 2 15 2 2 3 4 2 4" xfId="28939" xr:uid="{00000000-0005-0000-0000-00004D560000}"/>
    <cellStyle name="Normal 2 15 2 2 3 4 3" xfId="17459" xr:uid="{00000000-0005-0000-0000-00004E560000}"/>
    <cellStyle name="Normal 2 15 2 2 3 4 3 2" xfId="40102" xr:uid="{00000000-0005-0000-0000-00004F560000}"/>
    <cellStyle name="Normal 2 15 2 2 3 4 4" xfId="10019" xr:uid="{00000000-0005-0000-0000-000050560000}"/>
    <cellStyle name="Normal 2 15 2 2 3 4 4 2" xfId="32662" xr:uid="{00000000-0005-0000-0000-000051560000}"/>
    <cellStyle name="Normal 2 15 2 2 3 4 5" xfId="25221" xr:uid="{00000000-0005-0000-0000-000052560000}"/>
    <cellStyle name="Normal 2 15 2 2 3 5" xfId="4446" xr:uid="{00000000-0005-0000-0000-000053560000}"/>
    <cellStyle name="Normal 2 15 2 2 3 5 2" xfId="19330" xr:uid="{00000000-0005-0000-0000-000054560000}"/>
    <cellStyle name="Normal 2 15 2 2 3 5 2 2" xfId="41973" xr:uid="{00000000-0005-0000-0000-000055560000}"/>
    <cellStyle name="Normal 2 15 2 2 3 5 3" xfId="11890" xr:uid="{00000000-0005-0000-0000-000056560000}"/>
    <cellStyle name="Normal 2 15 2 2 3 5 3 2" xfId="34533" xr:uid="{00000000-0005-0000-0000-000057560000}"/>
    <cellStyle name="Normal 2 15 2 2 3 5 4" xfId="27092" xr:uid="{00000000-0005-0000-0000-000058560000}"/>
    <cellStyle name="Normal 2 15 2 2 3 6" xfId="15612" xr:uid="{00000000-0005-0000-0000-000059560000}"/>
    <cellStyle name="Normal 2 15 2 2 3 6 2" xfId="38255" xr:uid="{00000000-0005-0000-0000-00005A560000}"/>
    <cellStyle name="Normal 2 15 2 2 3 7" xfId="8172" xr:uid="{00000000-0005-0000-0000-00005B560000}"/>
    <cellStyle name="Normal 2 15 2 2 3 7 2" xfId="30815" xr:uid="{00000000-0005-0000-0000-00005C560000}"/>
    <cellStyle name="Normal 2 15 2 2 3 8" xfId="23374" xr:uid="{00000000-0005-0000-0000-00005D560000}"/>
    <cellStyle name="Normal 2 15 2 2 4" xfId="970" xr:uid="{00000000-0005-0000-0000-00005E560000}"/>
    <cellStyle name="Normal 2 15 2 2 4 2" xfId="1898" xr:uid="{00000000-0005-0000-0000-00005F560000}"/>
    <cellStyle name="Normal 2 15 2 2 4 2 2" xfId="3748" xr:uid="{00000000-0005-0000-0000-000060560000}"/>
    <cellStyle name="Normal 2 15 2 2 4 2 2 2" xfId="7469" xr:uid="{00000000-0005-0000-0000-000061560000}"/>
    <cellStyle name="Normal 2 15 2 2 4 2 2 2 2" xfId="22353" xr:uid="{00000000-0005-0000-0000-000062560000}"/>
    <cellStyle name="Normal 2 15 2 2 4 2 2 2 2 2" xfId="44996" xr:uid="{00000000-0005-0000-0000-000063560000}"/>
    <cellStyle name="Normal 2 15 2 2 4 2 2 2 3" xfId="14913" xr:uid="{00000000-0005-0000-0000-000064560000}"/>
    <cellStyle name="Normal 2 15 2 2 4 2 2 2 3 2" xfId="37556" xr:uid="{00000000-0005-0000-0000-000065560000}"/>
    <cellStyle name="Normal 2 15 2 2 4 2 2 2 4" xfId="30115" xr:uid="{00000000-0005-0000-0000-000066560000}"/>
    <cellStyle name="Normal 2 15 2 2 4 2 2 3" xfId="18635" xr:uid="{00000000-0005-0000-0000-000067560000}"/>
    <cellStyle name="Normal 2 15 2 2 4 2 2 3 2" xfId="41278" xr:uid="{00000000-0005-0000-0000-000068560000}"/>
    <cellStyle name="Normal 2 15 2 2 4 2 2 4" xfId="11195" xr:uid="{00000000-0005-0000-0000-000069560000}"/>
    <cellStyle name="Normal 2 15 2 2 4 2 2 4 2" xfId="33838" xr:uid="{00000000-0005-0000-0000-00006A560000}"/>
    <cellStyle name="Normal 2 15 2 2 4 2 2 5" xfId="26397" xr:uid="{00000000-0005-0000-0000-00006B560000}"/>
    <cellStyle name="Normal 2 15 2 2 4 2 3" xfId="5622" xr:uid="{00000000-0005-0000-0000-00006C560000}"/>
    <cellStyle name="Normal 2 15 2 2 4 2 3 2" xfId="20506" xr:uid="{00000000-0005-0000-0000-00006D560000}"/>
    <cellStyle name="Normal 2 15 2 2 4 2 3 2 2" xfId="43149" xr:uid="{00000000-0005-0000-0000-00006E560000}"/>
    <cellStyle name="Normal 2 15 2 2 4 2 3 3" xfId="13066" xr:uid="{00000000-0005-0000-0000-00006F560000}"/>
    <cellStyle name="Normal 2 15 2 2 4 2 3 3 2" xfId="35709" xr:uid="{00000000-0005-0000-0000-000070560000}"/>
    <cellStyle name="Normal 2 15 2 2 4 2 3 4" xfId="28268" xr:uid="{00000000-0005-0000-0000-000071560000}"/>
    <cellStyle name="Normal 2 15 2 2 4 2 4" xfId="16788" xr:uid="{00000000-0005-0000-0000-000072560000}"/>
    <cellStyle name="Normal 2 15 2 2 4 2 4 2" xfId="39431" xr:uid="{00000000-0005-0000-0000-000073560000}"/>
    <cellStyle name="Normal 2 15 2 2 4 2 5" xfId="9348" xr:uid="{00000000-0005-0000-0000-000074560000}"/>
    <cellStyle name="Normal 2 15 2 2 4 2 5 2" xfId="31991" xr:uid="{00000000-0005-0000-0000-000075560000}"/>
    <cellStyle name="Normal 2 15 2 2 4 2 6" xfId="24550" xr:uid="{00000000-0005-0000-0000-000076560000}"/>
    <cellStyle name="Normal 2 15 2 2 4 3" xfId="2823" xr:uid="{00000000-0005-0000-0000-000077560000}"/>
    <cellStyle name="Normal 2 15 2 2 4 3 2" xfId="6544" xr:uid="{00000000-0005-0000-0000-000078560000}"/>
    <cellStyle name="Normal 2 15 2 2 4 3 2 2" xfId="21428" xr:uid="{00000000-0005-0000-0000-000079560000}"/>
    <cellStyle name="Normal 2 15 2 2 4 3 2 2 2" xfId="44071" xr:uid="{00000000-0005-0000-0000-00007A560000}"/>
    <cellStyle name="Normal 2 15 2 2 4 3 2 3" xfId="13988" xr:uid="{00000000-0005-0000-0000-00007B560000}"/>
    <cellStyle name="Normal 2 15 2 2 4 3 2 3 2" xfId="36631" xr:uid="{00000000-0005-0000-0000-00007C560000}"/>
    <cellStyle name="Normal 2 15 2 2 4 3 2 4" xfId="29190" xr:uid="{00000000-0005-0000-0000-00007D560000}"/>
    <cellStyle name="Normal 2 15 2 2 4 3 3" xfId="17710" xr:uid="{00000000-0005-0000-0000-00007E560000}"/>
    <cellStyle name="Normal 2 15 2 2 4 3 3 2" xfId="40353" xr:uid="{00000000-0005-0000-0000-00007F560000}"/>
    <cellStyle name="Normal 2 15 2 2 4 3 4" xfId="10270" xr:uid="{00000000-0005-0000-0000-000080560000}"/>
    <cellStyle name="Normal 2 15 2 2 4 3 4 2" xfId="32913" xr:uid="{00000000-0005-0000-0000-000081560000}"/>
    <cellStyle name="Normal 2 15 2 2 4 3 5" xfId="25472" xr:uid="{00000000-0005-0000-0000-000082560000}"/>
    <cellStyle name="Normal 2 15 2 2 4 4" xfId="4697" xr:uid="{00000000-0005-0000-0000-000083560000}"/>
    <cellStyle name="Normal 2 15 2 2 4 4 2" xfId="19581" xr:uid="{00000000-0005-0000-0000-000084560000}"/>
    <cellStyle name="Normal 2 15 2 2 4 4 2 2" xfId="42224" xr:uid="{00000000-0005-0000-0000-000085560000}"/>
    <cellStyle name="Normal 2 15 2 2 4 4 3" xfId="12141" xr:uid="{00000000-0005-0000-0000-000086560000}"/>
    <cellStyle name="Normal 2 15 2 2 4 4 3 2" xfId="34784" xr:uid="{00000000-0005-0000-0000-000087560000}"/>
    <cellStyle name="Normal 2 15 2 2 4 4 4" xfId="27343" xr:uid="{00000000-0005-0000-0000-000088560000}"/>
    <cellStyle name="Normal 2 15 2 2 4 5" xfId="15863" xr:uid="{00000000-0005-0000-0000-000089560000}"/>
    <cellStyle name="Normal 2 15 2 2 4 5 2" xfId="38506" xr:uid="{00000000-0005-0000-0000-00008A560000}"/>
    <cellStyle name="Normal 2 15 2 2 4 6" xfId="8423" xr:uid="{00000000-0005-0000-0000-00008B560000}"/>
    <cellStyle name="Normal 2 15 2 2 4 6 2" xfId="31066" xr:uid="{00000000-0005-0000-0000-00008C560000}"/>
    <cellStyle name="Normal 2 15 2 2 4 7" xfId="23625" xr:uid="{00000000-0005-0000-0000-00008D560000}"/>
    <cellStyle name="Normal 2 15 2 2 5" xfId="1436" xr:uid="{00000000-0005-0000-0000-00008E560000}"/>
    <cellStyle name="Normal 2 15 2 2 5 2" xfId="3286" xr:uid="{00000000-0005-0000-0000-00008F560000}"/>
    <cellStyle name="Normal 2 15 2 2 5 2 2" xfId="7007" xr:uid="{00000000-0005-0000-0000-000090560000}"/>
    <cellStyle name="Normal 2 15 2 2 5 2 2 2" xfId="21891" xr:uid="{00000000-0005-0000-0000-000091560000}"/>
    <cellStyle name="Normal 2 15 2 2 5 2 2 2 2" xfId="44534" xr:uid="{00000000-0005-0000-0000-000092560000}"/>
    <cellStyle name="Normal 2 15 2 2 5 2 2 3" xfId="14451" xr:uid="{00000000-0005-0000-0000-000093560000}"/>
    <cellStyle name="Normal 2 15 2 2 5 2 2 3 2" xfId="37094" xr:uid="{00000000-0005-0000-0000-000094560000}"/>
    <cellStyle name="Normal 2 15 2 2 5 2 2 4" xfId="29653" xr:uid="{00000000-0005-0000-0000-000095560000}"/>
    <cellStyle name="Normal 2 15 2 2 5 2 3" xfId="18173" xr:uid="{00000000-0005-0000-0000-000096560000}"/>
    <cellStyle name="Normal 2 15 2 2 5 2 3 2" xfId="40816" xr:uid="{00000000-0005-0000-0000-000097560000}"/>
    <cellStyle name="Normal 2 15 2 2 5 2 4" xfId="10733" xr:uid="{00000000-0005-0000-0000-000098560000}"/>
    <cellStyle name="Normal 2 15 2 2 5 2 4 2" xfId="33376" xr:uid="{00000000-0005-0000-0000-000099560000}"/>
    <cellStyle name="Normal 2 15 2 2 5 2 5" xfId="25935" xr:uid="{00000000-0005-0000-0000-00009A560000}"/>
    <cellStyle name="Normal 2 15 2 2 5 3" xfId="5160" xr:uid="{00000000-0005-0000-0000-00009B560000}"/>
    <cellStyle name="Normal 2 15 2 2 5 3 2" xfId="20044" xr:uid="{00000000-0005-0000-0000-00009C560000}"/>
    <cellStyle name="Normal 2 15 2 2 5 3 2 2" xfId="42687" xr:uid="{00000000-0005-0000-0000-00009D560000}"/>
    <cellStyle name="Normal 2 15 2 2 5 3 3" xfId="12604" xr:uid="{00000000-0005-0000-0000-00009E560000}"/>
    <cellStyle name="Normal 2 15 2 2 5 3 3 2" xfId="35247" xr:uid="{00000000-0005-0000-0000-00009F560000}"/>
    <cellStyle name="Normal 2 15 2 2 5 3 4" xfId="27806" xr:uid="{00000000-0005-0000-0000-0000A0560000}"/>
    <cellStyle name="Normal 2 15 2 2 5 4" xfId="16326" xr:uid="{00000000-0005-0000-0000-0000A1560000}"/>
    <cellStyle name="Normal 2 15 2 2 5 4 2" xfId="38969" xr:uid="{00000000-0005-0000-0000-0000A2560000}"/>
    <cellStyle name="Normal 2 15 2 2 5 5" xfId="8886" xr:uid="{00000000-0005-0000-0000-0000A3560000}"/>
    <cellStyle name="Normal 2 15 2 2 5 5 2" xfId="31529" xr:uid="{00000000-0005-0000-0000-0000A4560000}"/>
    <cellStyle name="Normal 2 15 2 2 5 6" xfId="24088" xr:uid="{00000000-0005-0000-0000-0000A5560000}"/>
    <cellStyle name="Normal 2 15 2 2 6" xfId="2361" xr:uid="{00000000-0005-0000-0000-0000A6560000}"/>
    <cellStyle name="Normal 2 15 2 2 6 2" xfId="6082" xr:uid="{00000000-0005-0000-0000-0000A7560000}"/>
    <cellStyle name="Normal 2 15 2 2 6 2 2" xfId="20966" xr:uid="{00000000-0005-0000-0000-0000A8560000}"/>
    <cellStyle name="Normal 2 15 2 2 6 2 2 2" xfId="43609" xr:uid="{00000000-0005-0000-0000-0000A9560000}"/>
    <cellStyle name="Normal 2 15 2 2 6 2 3" xfId="13526" xr:uid="{00000000-0005-0000-0000-0000AA560000}"/>
    <cellStyle name="Normal 2 15 2 2 6 2 3 2" xfId="36169" xr:uid="{00000000-0005-0000-0000-0000AB560000}"/>
    <cellStyle name="Normal 2 15 2 2 6 2 4" xfId="28728" xr:uid="{00000000-0005-0000-0000-0000AC560000}"/>
    <cellStyle name="Normal 2 15 2 2 6 3" xfId="17248" xr:uid="{00000000-0005-0000-0000-0000AD560000}"/>
    <cellStyle name="Normal 2 15 2 2 6 3 2" xfId="39891" xr:uid="{00000000-0005-0000-0000-0000AE560000}"/>
    <cellStyle name="Normal 2 15 2 2 6 4" xfId="9808" xr:uid="{00000000-0005-0000-0000-0000AF560000}"/>
    <cellStyle name="Normal 2 15 2 2 6 4 2" xfId="32451" xr:uid="{00000000-0005-0000-0000-0000B0560000}"/>
    <cellStyle name="Normal 2 15 2 2 6 5" xfId="25010" xr:uid="{00000000-0005-0000-0000-0000B1560000}"/>
    <cellStyle name="Normal 2 15 2 2 7" xfId="4235" xr:uid="{00000000-0005-0000-0000-0000B2560000}"/>
    <cellStyle name="Normal 2 15 2 2 7 2" xfId="19119" xr:uid="{00000000-0005-0000-0000-0000B3560000}"/>
    <cellStyle name="Normal 2 15 2 2 7 2 2" xfId="41762" xr:uid="{00000000-0005-0000-0000-0000B4560000}"/>
    <cellStyle name="Normal 2 15 2 2 7 3" xfId="11679" xr:uid="{00000000-0005-0000-0000-0000B5560000}"/>
    <cellStyle name="Normal 2 15 2 2 7 3 2" xfId="34322" xr:uid="{00000000-0005-0000-0000-0000B6560000}"/>
    <cellStyle name="Normal 2 15 2 2 7 4" xfId="26881" xr:uid="{00000000-0005-0000-0000-0000B7560000}"/>
    <cellStyle name="Normal 2 15 2 2 8" xfId="15401" xr:uid="{00000000-0005-0000-0000-0000B8560000}"/>
    <cellStyle name="Normal 2 15 2 2 8 2" xfId="38044" xr:uid="{00000000-0005-0000-0000-0000B9560000}"/>
    <cellStyle name="Normal 2 15 2 2 9" xfId="7961" xr:uid="{00000000-0005-0000-0000-0000BA560000}"/>
    <cellStyle name="Normal 2 15 2 2 9 2" xfId="30604" xr:uid="{00000000-0005-0000-0000-0000BB560000}"/>
    <cellStyle name="Normal 2 15 2 3" xfId="557" xr:uid="{00000000-0005-0000-0000-0000BC560000}"/>
    <cellStyle name="Normal 2 15 2 3 2" xfId="769" xr:uid="{00000000-0005-0000-0000-0000BD560000}"/>
    <cellStyle name="Normal 2 15 2 3 2 2" xfId="1234" xr:uid="{00000000-0005-0000-0000-0000BE560000}"/>
    <cellStyle name="Normal 2 15 2 3 2 2 2" xfId="2162" xr:uid="{00000000-0005-0000-0000-0000BF560000}"/>
    <cellStyle name="Normal 2 15 2 3 2 2 2 2" xfId="4012" xr:uid="{00000000-0005-0000-0000-0000C0560000}"/>
    <cellStyle name="Normal 2 15 2 3 2 2 2 2 2" xfId="7733" xr:uid="{00000000-0005-0000-0000-0000C1560000}"/>
    <cellStyle name="Normal 2 15 2 3 2 2 2 2 2 2" xfId="22617" xr:uid="{00000000-0005-0000-0000-0000C2560000}"/>
    <cellStyle name="Normal 2 15 2 3 2 2 2 2 2 2 2" xfId="45260" xr:uid="{00000000-0005-0000-0000-0000C3560000}"/>
    <cellStyle name="Normal 2 15 2 3 2 2 2 2 2 3" xfId="15177" xr:uid="{00000000-0005-0000-0000-0000C4560000}"/>
    <cellStyle name="Normal 2 15 2 3 2 2 2 2 2 3 2" xfId="37820" xr:uid="{00000000-0005-0000-0000-0000C5560000}"/>
    <cellStyle name="Normal 2 15 2 3 2 2 2 2 2 4" xfId="30379" xr:uid="{00000000-0005-0000-0000-0000C6560000}"/>
    <cellStyle name="Normal 2 15 2 3 2 2 2 2 3" xfId="18899" xr:uid="{00000000-0005-0000-0000-0000C7560000}"/>
    <cellStyle name="Normal 2 15 2 3 2 2 2 2 3 2" xfId="41542" xr:uid="{00000000-0005-0000-0000-0000C8560000}"/>
    <cellStyle name="Normal 2 15 2 3 2 2 2 2 4" xfId="11459" xr:uid="{00000000-0005-0000-0000-0000C9560000}"/>
    <cellStyle name="Normal 2 15 2 3 2 2 2 2 4 2" xfId="34102" xr:uid="{00000000-0005-0000-0000-0000CA560000}"/>
    <cellStyle name="Normal 2 15 2 3 2 2 2 2 5" xfId="26661" xr:uid="{00000000-0005-0000-0000-0000CB560000}"/>
    <cellStyle name="Normal 2 15 2 3 2 2 2 3" xfId="5886" xr:uid="{00000000-0005-0000-0000-0000CC560000}"/>
    <cellStyle name="Normal 2 15 2 3 2 2 2 3 2" xfId="20770" xr:uid="{00000000-0005-0000-0000-0000CD560000}"/>
    <cellStyle name="Normal 2 15 2 3 2 2 2 3 2 2" xfId="43413" xr:uid="{00000000-0005-0000-0000-0000CE560000}"/>
    <cellStyle name="Normal 2 15 2 3 2 2 2 3 3" xfId="13330" xr:uid="{00000000-0005-0000-0000-0000CF560000}"/>
    <cellStyle name="Normal 2 15 2 3 2 2 2 3 3 2" xfId="35973" xr:uid="{00000000-0005-0000-0000-0000D0560000}"/>
    <cellStyle name="Normal 2 15 2 3 2 2 2 3 4" xfId="28532" xr:uid="{00000000-0005-0000-0000-0000D1560000}"/>
    <cellStyle name="Normal 2 15 2 3 2 2 2 4" xfId="17052" xr:uid="{00000000-0005-0000-0000-0000D2560000}"/>
    <cellStyle name="Normal 2 15 2 3 2 2 2 4 2" xfId="39695" xr:uid="{00000000-0005-0000-0000-0000D3560000}"/>
    <cellStyle name="Normal 2 15 2 3 2 2 2 5" xfId="9612" xr:uid="{00000000-0005-0000-0000-0000D4560000}"/>
    <cellStyle name="Normal 2 15 2 3 2 2 2 5 2" xfId="32255" xr:uid="{00000000-0005-0000-0000-0000D5560000}"/>
    <cellStyle name="Normal 2 15 2 3 2 2 2 6" xfId="24814" xr:uid="{00000000-0005-0000-0000-0000D6560000}"/>
    <cellStyle name="Normal 2 15 2 3 2 2 3" xfId="3087" xr:uid="{00000000-0005-0000-0000-0000D7560000}"/>
    <cellStyle name="Normal 2 15 2 3 2 2 3 2" xfId="6808" xr:uid="{00000000-0005-0000-0000-0000D8560000}"/>
    <cellStyle name="Normal 2 15 2 3 2 2 3 2 2" xfId="21692" xr:uid="{00000000-0005-0000-0000-0000D9560000}"/>
    <cellStyle name="Normal 2 15 2 3 2 2 3 2 2 2" xfId="44335" xr:uid="{00000000-0005-0000-0000-0000DA560000}"/>
    <cellStyle name="Normal 2 15 2 3 2 2 3 2 3" xfId="14252" xr:uid="{00000000-0005-0000-0000-0000DB560000}"/>
    <cellStyle name="Normal 2 15 2 3 2 2 3 2 3 2" xfId="36895" xr:uid="{00000000-0005-0000-0000-0000DC560000}"/>
    <cellStyle name="Normal 2 15 2 3 2 2 3 2 4" xfId="29454" xr:uid="{00000000-0005-0000-0000-0000DD560000}"/>
    <cellStyle name="Normal 2 15 2 3 2 2 3 3" xfId="17974" xr:uid="{00000000-0005-0000-0000-0000DE560000}"/>
    <cellStyle name="Normal 2 15 2 3 2 2 3 3 2" xfId="40617" xr:uid="{00000000-0005-0000-0000-0000DF560000}"/>
    <cellStyle name="Normal 2 15 2 3 2 2 3 4" xfId="10534" xr:uid="{00000000-0005-0000-0000-0000E0560000}"/>
    <cellStyle name="Normal 2 15 2 3 2 2 3 4 2" xfId="33177" xr:uid="{00000000-0005-0000-0000-0000E1560000}"/>
    <cellStyle name="Normal 2 15 2 3 2 2 3 5" xfId="25736" xr:uid="{00000000-0005-0000-0000-0000E2560000}"/>
    <cellStyle name="Normal 2 15 2 3 2 2 4" xfId="4961" xr:uid="{00000000-0005-0000-0000-0000E3560000}"/>
    <cellStyle name="Normal 2 15 2 3 2 2 4 2" xfId="19845" xr:uid="{00000000-0005-0000-0000-0000E4560000}"/>
    <cellStyle name="Normal 2 15 2 3 2 2 4 2 2" xfId="42488" xr:uid="{00000000-0005-0000-0000-0000E5560000}"/>
    <cellStyle name="Normal 2 15 2 3 2 2 4 3" xfId="12405" xr:uid="{00000000-0005-0000-0000-0000E6560000}"/>
    <cellStyle name="Normal 2 15 2 3 2 2 4 3 2" xfId="35048" xr:uid="{00000000-0005-0000-0000-0000E7560000}"/>
    <cellStyle name="Normal 2 15 2 3 2 2 4 4" xfId="27607" xr:uid="{00000000-0005-0000-0000-0000E8560000}"/>
    <cellStyle name="Normal 2 15 2 3 2 2 5" xfId="16127" xr:uid="{00000000-0005-0000-0000-0000E9560000}"/>
    <cellStyle name="Normal 2 15 2 3 2 2 5 2" xfId="38770" xr:uid="{00000000-0005-0000-0000-0000EA560000}"/>
    <cellStyle name="Normal 2 15 2 3 2 2 6" xfId="8687" xr:uid="{00000000-0005-0000-0000-0000EB560000}"/>
    <cellStyle name="Normal 2 15 2 3 2 2 6 2" xfId="31330" xr:uid="{00000000-0005-0000-0000-0000EC560000}"/>
    <cellStyle name="Normal 2 15 2 3 2 2 7" xfId="23889" xr:uid="{00000000-0005-0000-0000-0000ED560000}"/>
    <cellStyle name="Normal 2 15 2 3 2 3" xfId="1700" xr:uid="{00000000-0005-0000-0000-0000EE560000}"/>
    <cellStyle name="Normal 2 15 2 3 2 3 2" xfId="3550" xr:uid="{00000000-0005-0000-0000-0000EF560000}"/>
    <cellStyle name="Normal 2 15 2 3 2 3 2 2" xfId="7271" xr:uid="{00000000-0005-0000-0000-0000F0560000}"/>
    <cellStyle name="Normal 2 15 2 3 2 3 2 2 2" xfId="22155" xr:uid="{00000000-0005-0000-0000-0000F1560000}"/>
    <cellStyle name="Normal 2 15 2 3 2 3 2 2 2 2" xfId="44798" xr:uid="{00000000-0005-0000-0000-0000F2560000}"/>
    <cellStyle name="Normal 2 15 2 3 2 3 2 2 3" xfId="14715" xr:uid="{00000000-0005-0000-0000-0000F3560000}"/>
    <cellStyle name="Normal 2 15 2 3 2 3 2 2 3 2" xfId="37358" xr:uid="{00000000-0005-0000-0000-0000F4560000}"/>
    <cellStyle name="Normal 2 15 2 3 2 3 2 2 4" xfId="29917" xr:uid="{00000000-0005-0000-0000-0000F5560000}"/>
    <cellStyle name="Normal 2 15 2 3 2 3 2 3" xfId="18437" xr:uid="{00000000-0005-0000-0000-0000F6560000}"/>
    <cellStyle name="Normal 2 15 2 3 2 3 2 3 2" xfId="41080" xr:uid="{00000000-0005-0000-0000-0000F7560000}"/>
    <cellStyle name="Normal 2 15 2 3 2 3 2 4" xfId="10997" xr:uid="{00000000-0005-0000-0000-0000F8560000}"/>
    <cellStyle name="Normal 2 15 2 3 2 3 2 4 2" xfId="33640" xr:uid="{00000000-0005-0000-0000-0000F9560000}"/>
    <cellStyle name="Normal 2 15 2 3 2 3 2 5" xfId="26199" xr:uid="{00000000-0005-0000-0000-0000FA560000}"/>
    <cellStyle name="Normal 2 15 2 3 2 3 3" xfId="5424" xr:uid="{00000000-0005-0000-0000-0000FB560000}"/>
    <cellStyle name="Normal 2 15 2 3 2 3 3 2" xfId="20308" xr:uid="{00000000-0005-0000-0000-0000FC560000}"/>
    <cellStyle name="Normal 2 15 2 3 2 3 3 2 2" xfId="42951" xr:uid="{00000000-0005-0000-0000-0000FD560000}"/>
    <cellStyle name="Normal 2 15 2 3 2 3 3 3" xfId="12868" xr:uid="{00000000-0005-0000-0000-0000FE560000}"/>
    <cellStyle name="Normal 2 15 2 3 2 3 3 3 2" xfId="35511" xr:uid="{00000000-0005-0000-0000-0000FF560000}"/>
    <cellStyle name="Normal 2 15 2 3 2 3 3 4" xfId="28070" xr:uid="{00000000-0005-0000-0000-000000570000}"/>
    <cellStyle name="Normal 2 15 2 3 2 3 4" xfId="16590" xr:uid="{00000000-0005-0000-0000-000001570000}"/>
    <cellStyle name="Normal 2 15 2 3 2 3 4 2" xfId="39233" xr:uid="{00000000-0005-0000-0000-000002570000}"/>
    <cellStyle name="Normal 2 15 2 3 2 3 5" xfId="9150" xr:uid="{00000000-0005-0000-0000-000003570000}"/>
    <cellStyle name="Normal 2 15 2 3 2 3 5 2" xfId="31793" xr:uid="{00000000-0005-0000-0000-000004570000}"/>
    <cellStyle name="Normal 2 15 2 3 2 3 6" xfId="24352" xr:uid="{00000000-0005-0000-0000-000005570000}"/>
    <cellStyle name="Normal 2 15 2 3 2 4" xfId="2625" xr:uid="{00000000-0005-0000-0000-000006570000}"/>
    <cellStyle name="Normal 2 15 2 3 2 4 2" xfId="6346" xr:uid="{00000000-0005-0000-0000-000007570000}"/>
    <cellStyle name="Normal 2 15 2 3 2 4 2 2" xfId="21230" xr:uid="{00000000-0005-0000-0000-000008570000}"/>
    <cellStyle name="Normal 2 15 2 3 2 4 2 2 2" xfId="43873" xr:uid="{00000000-0005-0000-0000-000009570000}"/>
    <cellStyle name="Normal 2 15 2 3 2 4 2 3" xfId="13790" xr:uid="{00000000-0005-0000-0000-00000A570000}"/>
    <cellStyle name="Normal 2 15 2 3 2 4 2 3 2" xfId="36433" xr:uid="{00000000-0005-0000-0000-00000B570000}"/>
    <cellStyle name="Normal 2 15 2 3 2 4 2 4" xfId="28992" xr:uid="{00000000-0005-0000-0000-00000C570000}"/>
    <cellStyle name="Normal 2 15 2 3 2 4 3" xfId="17512" xr:uid="{00000000-0005-0000-0000-00000D570000}"/>
    <cellStyle name="Normal 2 15 2 3 2 4 3 2" xfId="40155" xr:uid="{00000000-0005-0000-0000-00000E570000}"/>
    <cellStyle name="Normal 2 15 2 3 2 4 4" xfId="10072" xr:uid="{00000000-0005-0000-0000-00000F570000}"/>
    <cellStyle name="Normal 2 15 2 3 2 4 4 2" xfId="32715" xr:uid="{00000000-0005-0000-0000-000010570000}"/>
    <cellStyle name="Normal 2 15 2 3 2 4 5" xfId="25274" xr:uid="{00000000-0005-0000-0000-000011570000}"/>
    <cellStyle name="Normal 2 15 2 3 2 5" xfId="4499" xr:uid="{00000000-0005-0000-0000-000012570000}"/>
    <cellStyle name="Normal 2 15 2 3 2 5 2" xfId="19383" xr:uid="{00000000-0005-0000-0000-000013570000}"/>
    <cellStyle name="Normal 2 15 2 3 2 5 2 2" xfId="42026" xr:uid="{00000000-0005-0000-0000-000014570000}"/>
    <cellStyle name="Normal 2 15 2 3 2 5 3" xfId="11943" xr:uid="{00000000-0005-0000-0000-000015570000}"/>
    <cellStyle name="Normal 2 15 2 3 2 5 3 2" xfId="34586" xr:uid="{00000000-0005-0000-0000-000016570000}"/>
    <cellStyle name="Normal 2 15 2 3 2 5 4" xfId="27145" xr:uid="{00000000-0005-0000-0000-000017570000}"/>
    <cellStyle name="Normal 2 15 2 3 2 6" xfId="15665" xr:uid="{00000000-0005-0000-0000-000018570000}"/>
    <cellStyle name="Normal 2 15 2 3 2 6 2" xfId="38308" xr:uid="{00000000-0005-0000-0000-000019570000}"/>
    <cellStyle name="Normal 2 15 2 3 2 7" xfId="8225" xr:uid="{00000000-0005-0000-0000-00001A570000}"/>
    <cellStyle name="Normal 2 15 2 3 2 7 2" xfId="30868" xr:uid="{00000000-0005-0000-0000-00001B570000}"/>
    <cellStyle name="Normal 2 15 2 3 2 8" xfId="23427" xr:uid="{00000000-0005-0000-0000-00001C570000}"/>
    <cellStyle name="Normal 2 15 2 3 3" xfId="1023" xr:uid="{00000000-0005-0000-0000-00001D570000}"/>
    <cellStyle name="Normal 2 15 2 3 3 2" xfId="1951" xr:uid="{00000000-0005-0000-0000-00001E570000}"/>
    <cellStyle name="Normal 2 15 2 3 3 2 2" xfId="3801" xr:uid="{00000000-0005-0000-0000-00001F570000}"/>
    <cellStyle name="Normal 2 15 2 3 3 2 2 2" xfId="7522" xr:uid="{00000000-0005-0000-0000-000020570000}"/>
    <cellStyle name="Normal 2 15 2 3 3 2 2 2 2" xfId="22406" xr:uid="{00000000-0005-0000-0000-000021570000}"/>
    <cellStyle name="Normal 2 15 2 3 3 2 2 2 2 2" xfId="45049" xr:uid="{00000000-0005-0000-0000-000022570000}"/>
    <cellStyle name="Normal 2 15 2 3 3 2 2 2 3" xfId="14966" xr:uid="{00000000-0005-0000-0000-000023570000}"/>
    <cellStyle name="Normal 2 15 2 3 3 2 2 2 3 2" xfId="37609" xr:uid="{00000000-0005-0000-0000-000024570000}"/>
    <cellStyle name="Normal 2 15 2 3 3 2 2 2 4" xfId="30168" xr:uid="{00000000-0005-0000-0000-000025570000}"/>
    <cellStyle name="Normal 2 15 2 3 3 2 2 3" xfId="18688" xr:uid="{00000000-0005-0000-0000-000026570000}"/>
    <cellStyle name="Normal 2 15 2 3 3 2 2 3 2" xfId="41331" xr:uid="{00000000-0005-0000-0000-000027570000}"/>
    <cellStyle name="Normal 2 15 2 3 3 2 2 4" xfId="11248" xr:uid="{00000000-0005-0000-0000-000028570000}"/>
    <cellStyle name="Normal 2 15 2 3 3 2 2 4 2" xfId="33891" xr:uid="{00000000-0005-0000-0000-000029570000}"/>
    <cellStyle name="Normal 2 15 2 3 3 2 2 5" xfId="26450" xr:uid="{00000000-0005-0000-0000-00002A570000}"/>
    <cellStyle name="Normal 2 15 2 3 3 2 3" xfId="5675" xr:uid="{00000000-0005-0000-0000-00002B570000}"/>
    <cellStyle name="Normal 2 15 2 3 3 2 3 2" xfId="20559" xr:uid="{00000000-0005-0000-0000-00002C570000}"/>
    <cellStyle name="Normal 2 15 2 3 3 2 3 2 2" xfId="43202" xr:uid="{00000000-0005-0000-0000-00002D570000}"/>
    <cellStyle name="Normal 2 15 2 3 3 2 3 3" xfId="13119" xr:uid="{00000000-0005-0000-0000-00002E570000}"/>
    <cellStyle name="Normal 2 15 2 3 3 2 3 3 2" xfId="35762" xr:uid="{00000000-0005-0000-0000-00002F570000}"/>
    <cellStyle name="Normal 2 15 2 3 3 2 3 4" xfId="28321" xr:uid="{00000000-0005-0000-0000-000030570000}"/>
    <cellStyle name="Normal 2 15 2 3 3 2 4" xfId="16841" xr:uid="{00000000-0005-0000-0000-000031570000}"/>
    <cellStyle name="Normal 2 15 2 3 3 2 4 2" xfId="39484" xr:uid="{00000000-0005-0000-0000-000032570000}"/>
    <cellStyle name="Normal 2 15 2 3 3 2 5" xfId="9401" xr:uid="{00000000-0005-0000-0000-000033570000}"/>
    <cellStyle name="Normal 2 15 2 3 3 2 5 2" xfId="32044" xr:uid="{00000000-0005-0000-0000-000034570000}"/>
    <cellStyle name="Normal 2 15 2 3 3 2 6" xfId="24603" xr:uid="{00000000-0005-0000-0000-000035570000}"/>
    <cellStyle name="Normal 2 15 2 3 3 3" xfId="2876" xr:uid="{00000000-0005-0000-0000-000036570000}"/>
    <cellStyle name="Normal 2 15 2 3 3 3 2" xfId="6597" xr:uid="{00000000-0005-0000-0000-000037570000}"/>
    <cellStyle name="Normal 2 15 2 3 3 3 2 2" xfId="21481" xr:uid="{00000000-0005-0000-0000-000038570000}"/>
    <cellStyle name="Normal 2 15 2 3 3 3 2 2 2" xfId="44124" xr:uid="{00000000-0005-0000-0000-000039570000}"/>
    <cellStyle name="Normal 2 15 2 3 3 3 2 3" xfId="14041" xr:uid="{00000000-0005-0000-0000-00003A570000}"/>
    <cellStyle name="Normal 2 15 2 3 3 3 2 3 2" xfId="36684" xr:uid="{00000000-0005-0000-0000-00003B570000}"/>
    <cellStyle name="Normal 2 15 2 3 3 3 2 4" xfId="29243" xr:uid="{00000000-0005-0000-0000-00003C570000}"/>
    <cellStyle name="Normal 2 15 2 3 3 3 3" xfId="17763" xr:uid="{00000000-0005-0000-0000-00003D570000}"/>
    <cellStyle name="Normal 2 15 2 3 3 3 3 2" xfId="40406" xr:uid="{00000000-0005-0000-0000-00003E570000}"/>
    <cellStyle name="Normal 2 15 2 3 3 3 4" xfId="10323" xr:uid="{00000000-0005-0000-0000-00003F570000}"/>
    <cellStyle name="Normal 2 15 2 3 3 3 4 2" xfId="32966" xr:uid="{00000000-0005-0000-0000-000040570000}"/>
    <cellStyle name="Normal 2 15 2 3 3 3 5" xfId="25525" xr:uid="{00000000-0005-0000-0000-000041570000}"/>
    <cellStyle name="Normal 2 15 2 3 3 4" xfId="4750" xr:uid="{00000000-0005-0000-0000-000042570000}"/>
    <cellStyle name="Normal 2 15 2 3 3 4 2" xfId="19634" xr:uid="{00000000-0005-0000-0000-000043570000}"/>
    <cellStyle name="Normal 2 15 2 3 3 4 2 2" xfId="42277" xr:uid="{00000000-0005-0000-0000-000044570000}"/>
    <cellStyle name="Normal 2 15 2 3 3 4 3" xfId="12194" xr:uid="{00000000-0005-0000-0000-000045570000}"/>
    <cellStyle name="Normal 2 15 2 3 3 4 3 2" xfId="34837" xr:uid="{00000000-0005-0000-0000-000046570000}"/>
    <cellStyle name="Normal 2 15 2 3 3 4 4" xfId="27396" xr:uid="{00000000-0005-0000-0000-000047570000}"/>
    <cellStyle name="Normal 2 15 2 3 3 5" xfId="15916" xr:uid="{00000000-0005-0000-0000-000048570000}"/>
    <cellStyle name="Normal 2 15 2 3 3 5 2" xfId="38559" xr:uid="{00000000-0005-0000-0000-000049570000}"/>
    <cellStyle name="Normal 2 15 2 3 3 6" xfId="8476" xr:uid="{00000000-0005-0000-0000-00004A570000}"/>
    <cellStyle name="Normal 2 15 2 3 3 6 2" xfId="31119" xr:uid="{00000000-0005-0000-0000-00004B570000}"/>
    <cellStyle name="Normal 2 15 2 3 3 7" xfId="23678" xr:uid="{00000000-0005-0000-0000-00004C570000}"/>
    <cellStyle name="Normal 2 15 2 3 4" xfId="1489" xr:uid="{00000000-0005-0000-0000-00004D570000}"/>
    <cellStyle name="Normal 2 15 2 3 4 2" xfId="3339" xr:uid="{00000000-0005-0000-0000-00004E570000}"/>
    <cellStyle name="Normal 2 15 2 3 4 2 2" xfId="7060" xr:uid="{00000000-0005-0000-0000-00004F570000}"/>
    <cellStyle name="Normal 2 15 2 3 4 2 2 2" xfId="21944" xr:uid="{00000000-0005-0000-0000-000050570000}"/>
    <cellStyle name="Normal 2 15 2 3 4 2 2 2 2" xfId="44587" xr:uid="{00000000-0005-0000-0000-000051570000}"/>
    <cellStyle name="Normal 2 15 2 3 4 2 2 3" xfId="14504" xr:uid="{00000000-0005-0000-0000-000052570000}"/>
    <cellStyle name="Normal 2 15 2 3 4 2 2 3 2" xfId="37147" xr:uid="{00000000-0005-0000-0000-000053570000}"/>
    <cellStyle name="Normal 2 15 2 3 4 2 2 4" xfId="29706" xr:uid="{00000000-0005-0000-0000-000054570000}"/>
    <cellStyle name="Normal 2 15 2 3 4 2 3" xfId="18226" xr:uid="{00000000-0005-0000-0000-000055570000}"/>
    <cellStyle name="Normal 2 15 2 3 4 2 3 2" xfId="40869" xr:uid="{00000000-0005-0000-0000-000056570000}"/>
    <cellStyle name="Normal 2 15 2 3 4 2 4" xfId="10786" xr:uid="{00000000-0005-0000-0000-000057570000}"/>
    <cellStyle name="Normal 2 15 2 3 4 2 4 2" xfId="33429" xr:uid="{00000000-0005-0000-0000-000058570000}"/>
    <cellStyle name="Normal 2 15 2 3 4 2 5" xfId="25988" xr:uid="{00000000-0005-0000-0000-000059570000}"/>
    <cellStyle name="Normal 2 15 2 3 4 3" xfId="5213" xr:uid="{00000000-0005-0000-0000-00005A570000}"/>
    <cellStyle name="Normal 2 15 2 3 4 3 2" xfId="20097" xr:uid="{00000000-0005-0000-0000-00005B570000}"/>
    <cellStyle name="Normal 2 15 2 3 4 3 2 2" xfId="42740" xr:uid="{00000000-0005-0000-0000-00005C570000}"/>
    <cellStyle name="Normal 2 15 2 3 4 3 3" xfId="12657" xr:uid="{00000000-0005-0000-0000-00005D570000}"/>
    <cellStyle name="Normal 2 15 2 3 4 3 3 2" xfId="35300" xr:uid="{00000000-0005-0000-0000-00005E570000}"/>
    <cellStyle name="Normal 2 15 2 3 4 3 4" xfId="27859" xr:uid="{00000000-0005-0000-0000-00005F570000}"/>
    <cellStyle name="Normal 2 15 2 3 4 4" xfId="16379" xr:uid="{00000000-0005-0000-0000-000060570000}"/>
    <cellStyle name="Normal 2 15 2 3 4 4 2" xfId="39022" xr:uid="{00000000-0005-0000-0000-000061570000}"/>
    <cellStyle name="Normal 2 15 2 3 4 5" xfId="8939" xr:uid="{00000000-0005-0000-0000-000062570000}"/>
    <cellStyle name="Normal 2 15 2 3 4 5 2" xfId="31582" xr:uid="{00000000-0005-0000-0000-000063570000}"/>
    <cellStyle name="Normal 2 15 2 3 4 6" xfId="24141" xr:uid="{00000000-0005-0000-0000-000064570000}"/>
    <cellStyle name="Normal 2 15 2 3 5" xfId="2414" xr:uid="{00000000-0005-0000-0000-000065570000}"/>
    <cellStyle name="Normal 2 15 2 3 5 2" xfId="6135" xr:uid="{00000000-0005-0000-0000-000066570000}"/>
    <cellStyle name="Normal 2 15 2 3 5 2 2" xfId="21019" xr:uid="{00000000-0005-0000-0000-000067570000}"/>
    <cellStyle name="Normal 2 15 2 3 5 2 2 2" xfId="43662" xr:uid="{00000000-0005-0000-0000-000068570000}"/>
    <cellStyle name="Normal 2 15 2 3 5 2 3" xfId="13579" xr:uid="{00000000-0005-0000-0000-000069570000}"/>
    <cellStyle name="Normal 2 15 2 3 5 2 3 2" xfId="36222" xr:uid="{00000000-0005-0000-0000-00006A570000}"/>
    <cellStyle name="Normal 2 15 2 3 5 2 4" xfId="28781" xr:uid="{00000000-0005-0000-0000-00006B570000}"/>
    <cellStyle name="Normal 2 15 2 3 5 3" xfId="17301" xr:uid="{00000000-0005-0000-0000-00006C570000}"/>
    <cellStyle name="Normal 2 15 2 3 5 3 2" xfId="39944" xr:uid="{00000000-0005-0000-0000-00006D570000}"/>
    <cellStyle name="Normal 2 15 2 3 5 4" xfId="9861" xr:uid="{00000000-0005-0000-0000-00006E570000}"/>
    <cellStyle name="Normal 2 15 2 3 5 4 2" xfId="32504" xr:uid="{00000000-0005-0000-0000-00006F570000}"/>
    <cellStyle name="Normal 2 15 2 3 5 5" xfId="25063" xr:uid="{00000000-0005-0000-0000-000070570000}"/>
    <cellStyle name="Normal 2 15 2 3 6" xfId="4288" xr:uid="{00000000-0005-0000-0000-000071570000}"/>
    <cellStyle name="Normal 2 15 2 3 6 2" xfId="19172" xr:uid="{00000000-0005-0000-0000-000072570000}"/>
    <cellStyle name="Normal 2 15 2 3 6 2 2" xfId="41815" xr:uid="{00000000-0005-0000-0000-000073570000}"/>
    <cellStyle name="Normal 2 15 2 3 6 3" xfId="11732" xr:uid="{00000000-0005-0000-0000-000074570000}"/>
    <cellStyle name="Normal 2 15 2 3 6 3 2" xfId="34375" xr:uid="{00000000-0005-0000-0000-000075570000}"/>
    <cellStyle name="Normal 2 15 2 3 6 4" xfId="26934" xr:uid="{00000000-0005-0000-0000-000076570000}"/>
    <cellStyle name="Normal 2 15 2 3 7" xfId="15454" xr:uid="{00000000-0005-0000-0000-000077570000}"/>
    <cellStyle name="Normal 2 15 2 3 7 2" xfId="38097" xr:uid="{00000000-0005-0000-0000-000078570000}"/>
    <cellStyle name="Normal 2 15 2 3 8" xfId="8014" xr:uid="{00000000-0005-0000-0000-000079570000}"/>
    <cellStyle name="Normal 2 15 2 3 8 2" xfId="30657" xr:uid="{00000000-0005-0000-0000-00007A570000}"/>
    <cellStyle name="Normal 2 15 2 3 9" xfId="23217" xr:uid="{00000000-0005-0000-0000-00007B570000}"/>
    <cellStyle name="Normal 2 15 2 4" xfId="664" xr:uid="{00000000-0005-0000-0000-00007C570000}"/>
    <cellStyle name="Normal 2 15 2 4 2" xfId="1129" xr:uid="{00000000-0005-0000-0000-00007D570000}"/>
    <cellStyle name="Normal 2 15 2 4 2 2" xfId="2057" xr:uid="{00000000-0005-0000-0000-00007E570000}"/>
    <cellStyle name="Normal 2 15 2 4 2 2 2" xfId="3907" xr:uid="{00000000-0005-0000-0000-00007F570000}"/>
    <cellStyle name="Normal 2 15 2 4 2 2 2 2" xfId="7628" xr:uid="{00000000-0005-0000-0000-000080570000}"/>
    <cellStyle name="Normal 2 15 2 4 2 2 2 2 2" xfId="22512" xr:uid="{00000000-0005-0000-0000-000081570000}"/>
    <cellStyle name="Normal 2 15 2 4 2 2 2 2 2 2" xfId="45155" xr:uid="{00000000-0005-0000-0000-000082570000}"/>
    <cellStyle name="Normal 2 15 2 4 2 2 2 2 3" xfId="15072" xr:uid="{00000000-0005-0000-0000-000083570000}"/>
    <cellStyle name="Normal 2 15 2 4 2 2 2 2 3 2" xfId="37715" xr:uid="{00000000-0005-0000-0000-000084570000}"/>
    <cellStyle name="Normal 2 15 2 4 2 2 2 2 4" xfId="30274" xr:uid="{00000000-0005-0000-0000-000085570000}"/>
    <cellStyle name="Normal 2 15 2 4 2 2 2 3" xfId="18794" xr:uid="{00000000-0005-0000-0000-000086570000}"/>
    <cellStyle name="Normal 2 15 2 4 2 2 2 3 2" xfId="41437" xr:uid="{00000000-0005-0000-0000-000087570000}"/>
    <cellStyle name="Normal 2 15 2 4 2 2 2 4" xfId="11354" xr:uid="{00000000-0005-0000-0000-000088570000}"/>
    <cellStyle name="Normal 2 15 2 4 2 2 2 4 2" xfId="33997" xr:uid="{00000000-0005-0000-0000-000089570000}"/>
    <cellStyle name="Normal 2 15 2 4 2 2 2 5" xfId="26556" xr:uid="{00000000-0005-0000-0000-00008A570000}"/>
    <cellStyle name="Normal 2 15 2 4 2 2 3" xfId="5781" xr:uid="{00000000-0005-0000-0000-00008B570000}"/>
    <cellStyle name="Normal 2 15 2 4 2 2 3 2" xfId="20665" xr:uid="{00000000-0005-0000-0000-00008C570000}"/>
    <cellStyle name="Normal 2 15 2 4 2 2 3 2 2" xfId="43308" xr:uid="{00000000-0005-0000-0000-00008D570000}"/>
    <cellStyle name="Normal 2 15 2 4 2 2 3 3" xfId="13225" xr:uid="{00000000-0005-0000-0000-00008E570000}"/>
    <cellStyle name="Normal 2 15 2 4 2 2 3 3 2" xfId="35868" xr:uid="{00000000-0005-0000-0000-00008F570000}"/>
    <cellStyle name="Normal 2 15 2 4 2 2 3 4" xfId="28427" xr:uid="{00000000-0005-0000-0000-000090570000}"/>
    <cellStyle name="Normal 2 15 2 4 2 2 4" xfId="16947" xr:uid="{00000000-0005-0000-0000-000091570000}"/>
    <cellStyle name="Normal 2 15 2 4 2 2 4 2" xfId="39590" xr:uid="{00000000-0005-0000-0000-000092570000}"/>
    <cellStyle name="Normal 2 15 2 4 2 2 5" xfId="9507" xr:uid="{00000000-0005-0000-0000-000093570000}"/>
    <cellStyle name="Normal 2 15 2 4 2 2 5 2" xfId="32150" xr:uid="{00000000-0005-0000-0000-000094570000}"/>
    <cellStyle name="Normal 2 15 2 4 2 2 6" xfId="24709" xr:uid="{00000000-0005-0000-0000-000095570000}"/>
    <cellStyle name="Normal 2 15 2 4 2 3" xfId="2982" xr:uid="{00000000-0005-0000-0000-000096570000}"/>
    <cellStyle name="Normal 2 15 2 4 2 3 2" xfId="6703" xr:uid="{00000000-0005-0000-0000-000097570000}"/>
    <cellStyle name="Normal 2 15 2 4 2 3 2 2" xfId="21587" xr:uid="{00000000-0005-0000-0000-000098570000}"/>
    <cellStyle name="Normal 2 15 2 4 2 3 2 2 2" xfId="44230" xr:uid="{00000000-0005-0000-0000-000099570000}"/>
    <cellStyle name="Normal 2 15 2 4 2 3 2 3" xfId="14147" xr:uid="{00000000-0005-0000-0000-00009A570000}"/>
    <cellStyle name="Normal 2 15 2 4 2 3 2 3 2" xfId="36790" xr:uid="{00000000-0005-0000-0000-00009B570000}"/>
    <cellStyle name="Normal 2 15 2 4 2 3 2 4" xfId="29349" xr:uid="{00000000-0005-0000-0000-00009C570000}"/>
    <cellStyle name="Normal 2 15 2 4 2 3 3" xfId="17869" xr:uid="{00000000-0005-0000-0000-00009D570000}"/>
    <cellStyle name="Normal 2 15 2 4 2 3 3 2" xfId="40512" xr:uid="{00000000-0005-0000-0000-00009E570000}"/>
    <cellStyle name="Normal 2 15 2 4 2 3 4" xfId="10429" xr:uid="{00000000-0005-0000-0000-00009F570000}"/>
    <cellStyle name="Normal 2 15 2 4 2 3 4 2" xfId="33072" xr:uid="{00000000-0005-0000-0000-0000A0570000}"/>
    <cellStyle name="Normal 2 15 2 4 2 3 5" xfId="25631" xr:uid="{00000000-0005-0000-0000-0000A1570000}"/>
    <cellStyle name="Normal 2 15 2 4 2 4" xfId="4856" xr:uid="{00000000-0005-0000-0000-0000A2570000}"/>
    <cellStyle name="Normal 2 15 2 4 2 4 2" xfId="19740" xr:uid="{00000000-0005-0000-0000-0000A3570000}"/>
    <cellStyle name="Normal 2 15 2 4 2 4 2 2" xfId="42383" xr:uid="{00000000-0005-0000-0000-0000A4570000}"/>
    <cellStyle name="Normal 2 15 2 4 2 4 3" xfId="12300" xr:uid="{00000000-0005-0000-0000-0000A5570000}"/>
    <cellStyle name="Normal 2 15 2 4 2 4 3 2" xfId="34943" xr:uid="{00000000-0005-0000-0000-0000A6570000}"/>
    <cellStyle name="Normal 2 15 2 4 2 4 4" xfId="27502" xr:uid="{00000000-0005-0000-0000-0000A7570000}"/>
    <cellStyle name="Normal 2 15 2 4 2 5" xfId="16022" xr:uid="{00000000-0005-0000-0000-0000A8570000}"/>
    <cellStyle name="Normal 2 15 2 4 2 5 2" xfId="38665" xr:uid="{00000000-0005-0000-0000-0000A9570000}"/>
    <cellStyle name="Normal 2 15 2 4 2 6" xfId="8582" xr:uid="{00000000-0005-0000-0000-0000AA570000}"/>
    <cellStyle name="Normal 2 15 2 4 2 6 2" xfId="31225" xr:uid="{00000000-0005-0000-0000-0000AB570000}"/>
    <cellStyle name="Normal 2 15 2 4 2 7" xfId="23784" xr:uid="{00000000-0005-0000-0000-0000AC570000}"/>
    <cellStyle name="Normal 2 15 2 4 3" xfId="1595" xr:uid="{00000000-0005-0000-0000-0000AD570000}"/>
    <cellStyle name="Normal 2 15 2 4 3 2" xfId="3445" xr:uid="{00000000-0005-0000-0000-0000AE570000}"/>
    <cellStyle name="Normal 2 15 2 4 3 2 2" xfId="7166" xr:uid="{00000000-0005-0000-0000-0000AF570000}"/>
    <cellStyle name="Normal 2 15 2 4 3 2 2 2" xfId="22050" xr:uid="{00000000-0005-0000-0000-0000B0570000}"/>
    <cellStyle name="Normal 2 15 2 4 3 2 2 2 2" xfId="44693" xr:uid="{00000000-0005-0000-0000-0000B1570000}"/>
    <cellStyle name="Normal 2 15 2 4 3 2 2 3" xfId="14610" xr:uid="{00000000-0005-0000-0000-0000B2570000}"/>
    <cellStyle name="Normal 2 15 2 4 3 2 2 3 2" xfId="37253" xr:uid="{00000000-0005-0000-0000-0000B3570000}"/>
    <cellStyle name="Normal 2 15 2 4 3 2 2 4" xfId="29812" xr:uid="{00000000-0005-0000-0000-0000B4570000}"/>
    <cellStyle name="Normal 2 15 2 4 3 2 3" xfId="18332" xr:uid="{00000000-0005-0000-0000-0000B5570000}"/>
    <cellStyle name="Normal 2 15 2 4 3 2 3 2" xfId="40975" xr:uid="{00000000-0005-0000-0000-0000B6570000}"/>
    <cellStyle name="Normal 2 15 2 4 3 2 4" xfId="10892" xr:uid="{00000000-0005-0000-0000-0000B7570000}"/>
    <cellStyle name="Normal 2 15 2 4 3 2 4 2" xfId="33535" xr:uid="{00000000-0005-0000-0000-0000B8570000}"/>
    <cellStyle name="Normal 2 15 2 4 3 2 5" xfId="26094" xr:uid="{00000000-0005-0000-0000-0000B9570000}"/>
    <cellStyle name="Normal 2 15 2 4 3 3" xfId="5319" xr:uid="{00000000-0005-0000-0000-0000BA570000}"/>
    <cellStyle name="Normal 2 15 2 4 3 3 2" xfId="20203" xr:uid="{00000000-0005-0000-0000-0000BB570000}"/>
    <cellStyle name="Normal 2 15 2 4 3 3 2 2" xfId="42846" xr:uid="{00000000-0005-0000-0000-0000BC570000}"/>
    <cellStyle name="Normal 2 15 2 4 3 3 3" xfId="12763" xr:uid="{00000000-0005-0000-0000-0000BD570000}"/>
    <cellStyle name="Normal 2 15 2 4 3 3 3 2" xfId="35406" xr:uid="{00000000-0005-0000-0000-0000BE570000}"/>
    <cellStyle name="Normal 2 15 2 4 3 3 4" xfId="27965" xr:uid="{00000000-0005-0000-0000-0000BF570000}"/>
    <cellStyle name="Normal 2 15 2 4 3 4" xfId="16485" xr:uid="{00000000-0005-0000-0000-0000C0570000}"/>
    <cellStyle name="Normal 2 15 2 4 3 4 2" xfId="39128" xr:uid="{00000000-0005-0000-0000-0000C1570000}"/>
    <cellStyle name="Normal 2 15 2 4 3 5" xfId="9045" xr:uid="{00000000-0005-0000-0000-0000C2570000}"/>
    <cellStyle name="Normal 2 15 2 4 3 5 2" xfId="31688" xr:uid="{00000000-0005-0000-0000-0000C3570000}"/>
    <cellStyle name="Normal 2 15 2 4 3 6" xfId="24247" xr:uid="{00000000-0005-0000-0000-0000C4570000}"/>
    <cellStyle name="Normal 2 15 2 4 4" xfId="2520" xr:uid="{00000000-0005-0000-0000-0000C5570000}"/>
    <cellStyle name="Normal 2 15 2 4 4 2" xfId="6241" xr:uid="{00000000-0005-0000-0000-0000C6570000}"/>
    <cellStyle name="Normal 2 15 2 4 4 2 2" xfId="21125" xr:uid="{00000000-0005-0000-0000-0000C7570000}"/>
    <cellStyle name="Normal 2 15 2 4 4 2 2 2" xfId="43768" xr:uid="{00000000-0005-0000-0000-0000C8570000}"/>
    <cellStyle name="Normal 2 15 2 4 4 2 3" xfId="13685" xr:uid="{00000000-0005-0000-0000-0000C9570000}"/>
    <cellStyle name="Normal 2 15 2 4 4 2 3 2" xfId="36328" xr:uid="{00000000-0005-0000-0000-0000CA570000}"/>
    <cellStyle name="Normal 2 15 2 4 4 2 4" xfId="28887" xr:uid="{00000000-0005-0000-0000-0000CB570000}"/>
    <cellStyle name="Normal 2 15 2 4 4 3" xfId="17407" xr:uid="{00000000-0005-0000-0000-0000CC570000}"/>
    <cellStyle name="Normal 2 15 2 4 4 3 2" xfId="40050" xr:uid="{00000000-0005-0000-0000-0000CD570000}"/>
    <cellStyle name="Normal 2 15 2 4 4 4" xfId="9967" xr:uid="{00000000-0005-0000-0000-0000CE570000}"/>
    <cellStyle name="Normal 2 15 2 4 4 4 2" xfId="32610" xr:uid="{00000000-0005-0000-0000-0000CF570000}"/>
    <cellStyle name="Normal 2 15 2 4 4 5" xfId="25169" xr:uid="{00000000-0005-0000-0000-0000D0570000}"/>
    <cellStyle name="Normal 2 15 2 4 5" xfId="4394" xr:uid="{00000000-0005-0000-0000-0000D1570000}"/>
    <cellStyle name="Normal 2 15 2 4 5 2" xfId="19278" xr:uid="{00000000-0005-0000-0000-0000D2570000}"/>
    <cellStyle name="Normal 2 15 2 4 5 2 2" xfId="41921" xr:uid="{00000000-0005-0000-0000-0000D3570000}"/>
    <cellStyle name="Normal 2 15 2 4 5 3" xfId="11838" xr:uid="{00000000-0005-0000-0000-0000D4570000}"/>
    <cellStyle name="Normal 2 15 2 4 5 3 2" xfId="34481" xr:uid="{00000000-0005-0000-0000-0000D5570000}"/>
    <cellStyle name="Normal 2 15 2 4 5 4" xfId="27040" xr:uid="{00000000-0005-0000-0000-0000D6570000}"/>
    <cellStyle name="Normal 2 15 2 4 6" xfId="15560" xr:uid="{00000000-0005-0000-0000-0000D7570000}"/>
    <cellStyle name="Normal 2 15 2 4 6 2" xfId="38203" xr:uid="{00000000-0005-0000-0000-0000D8570000}"/>
    <cellStyle name="Normal 2 15 2 4 7" xfId="8120" xr:uid="{00000000-0005-0000-0000-0000D9570000}"/>
    <cellStyle name="Normal 2 15 2 4 7 2" xfId="30763" xr:uid="{00000000-0005-0000-0000-0000DA570000}"/>
    <cellStyle name="Normal 2 15 2 4 8" xfId="23322" xr:uid="{00000000-0005-0000-0000-0000DB570000}"/>
    <cellStyle name="Normal 2 15 2 5" xfId="918" xr:uid="{00000000-0005-0000-0000-0000DC570000}"/>
    <cellStyle name="Normal 2 15 2 5 2" xfId="1846" xr:uid="{00000000-0005-0000-0000-0000DD570000}"/>
    <cellStyle name="Normal 2 15 2 5 2 2" xfId="3696" xr:uid="{00000000-0005-0000-0000-0000DE570000}"/>
    <cellStyle name="Normal 2 15 2 5 2 2 2" xfId="7417" xr:uid="{00000000-0005-0000-0000-0000DF570000}"/>
    <cellStyle name="Normal 2 15 2 5 2 2 2 2" xfId="22301" xr:uid="{00000000-0005-0000-0000-0000E0570000}"/>
    <cellStyle name="Normal 2 15 2 5 2 2 2 2 2" xfId="44944" xr:uid="{00000000-0005-0000-0000-0000E1570000}"/>
    <cellStyle name="Normal 2 15 2 5 2 2 2 3" xfId="14861" xr:uid="{00000000-0005-0000-0000-0000E2570000}"/>
    <cellStyle name="Normal 2 15 2 5 2 2 2 3 2" xfId="37504" xr:uid="{00000000-0005-0000-0000-0000E3570000}"/>
    <cellStyle name="Normal 2 15 2 5 2 2 2 4" xfId="30063" xr:uid="{00000000-0005-0000-0000-0000E4570000}"/>
    <cellStyle name="Normal 2 15 2 5 2 2 3" xfId="18583" xr:uid="{00000000-0005-0000-0000-0000E5570000}"/>
    <cellStyle name="Normal 2 15 2 5 2 2 3 2" xfId="41226" xr:uid="{00000000-0005-0000-0000-0000E6570000}"/>
    <cellStyle name="Normal 2 15 2 5 2 2 4" xfId="11143" xr:uid="{00000000-0005-0000-0000-0000E7570000}"/>
    <cellStyle name="Normal 2 15 2 5 2 2 4 2" xfId="33786" xr:uid="{00000000-0005-0000-0000-0000E8570000}"/>
    <cellStyle name="Normal 2 15 2 5 2 2 5" xfId="26345" xr:uid="{00000000-0005-0000-0000-0000E9570000}"/>
    <cellStyle name="Normal 2 15 2 5 2 3" xfId="5570" xr:uid="{00000000-0005-0000-0000-0000EA570000}"/>
    <cellStyle name="Normal 2 15 2 5 2 3 2" xfId="20454" xr:uid="{00000000-0005-0000-0000-0000EB570000}"/>
    <cellStyle name="Normal 2 15 2 5 2 3 2 2" xfId="43097" xr:uid="{00000000-0005-0000-0000-0000EC570000}"/>
    <cellStyle name="Normal 2 15 2 5 2 3 3" xfId="13014" xr:uid="{00000000-0005-0000-0000-0000ED570000}"/>
    <cellStyle name="Normal 2 15 2 5 2 3 3 2" xfId="35657" xr:uid="{00000000-0005-0000-0000-0000EE570000}"/>
    <cellStyle name="Normal 2 15 2 5 2 3 4" xfId="28216" xr:uid="{00000000-0005-0000-0000-0000EF570000}"/>
    <cellStyle name="Normal 2 15 2 5 2 4" xfId="16736" xr:uid="{00000000-0005-0000-0000-0000F0570000}"/>
    <cellStyle name="Normal 2 15 2 5 2 4 2" xfId="39379" xr:uid="{00000000-0005-0000-0000-0000F1570000}"/>
    <cellStyle name="Normal 2 15 2 5 2 5" xfId="9296" xr:uid="{00000000-0005-0000-0000-0000F2570000}"/>
    <cellStyle name="Normal 2 15 2 5 2 5 2" xfId="31939" xr:uid="{00000000-0005-0000-0000-0000F3570000}"/>
    <cellStyle name="Normal 2 15 2 5 2 6" xfId="24498" xr:uid="{00000000-0005-0000-0000-0000F4570000}"/>
    <cellStyle name="Normal 2 15 2 5 3" xfId="2771" xr:uid="{00000000-0005-0000-0000-0000F5570000}"/>
    <cellStyle name="Normal 2 15 2 5 3 2" xfId="6492" xr:uid="{00000000-0005-0000-0000-0000F6570000}"/>
    <cellStyle name="Normal 2 15 2 5 3 2 2" xfId="21376" xr:uid="{00000000-0005-0000-0000-0000F7570000}"/>
    <cellStyle name="Normal 2 15 2 5 3 2 2 2" xfId="44019" xr:uid="{00000000-0005-0000-0000-0000F8570000}"/>
    <cellStyle name="Normal 2 15 2 5 3 2 3" xfId="13936" xr:uid="{00000000-0005-0000-0000-0000F9570000}"/>
    <cellStyle name="Normal 2 15 2 5 3 2 3 2" xfId="36579" xr:uid="{00000000-0005-0000-0000-0000FA570000}"/>
    <cellStyle name="Normal 2 15 2 5 3 2 4" xfId="29138" xr:uid="{00000000-0005-0000-0000-0000FB570000}"/>
    <cellStyle name="Normal 2 15 2 5 3 3" xfId="17658" xr:uid="{00000000-0005-0000-0000-0000FC570000}"/>
    <cellStyle name="Normal 2 15 2 5 3 3 2" xfId="40301" xr:uid="{00000000-0005-0000-0000-0000FD570000}"/>
    <cellStyle name="Normal 2 15 2 5 3 4" xfId="10218" xr:uid="{00000000-0005-0000-0000-0000FE570000}"/>
    <cellStyle name="Normal 2 15 2 5 3 4 2" xfId="32861" xr:uid="{00000000-0005-0000-0000-0000FF570000}"/>
    <cellStyle name="Normal 2 15 2 5 3 5" xfId="25420" xr:uid="{00000000-0005-0000-0000-000000580000}"/>
    <cellStyle name="Normal 2 15 2 5 4" xfId="4645" xr:uid="{00000000-0005-0000-0000-000001580000}"/>
    <cellStyle name="Normal 2 15 2 5 4 2" xfId="19529" xr:uid="{00000000-0005-0000-0000-000002580000}"/>
    <cellStyle name="Normal 2 15 2 5 4 2 2" xfId="42172" xr:uid="{00000000-0005-0000-0000-000003580000}"/>
    <cellStyle name="Normal 2 15 2 5 4 3" xfId="12089" xr:uid="{00000000-0005-0000-0000-000004580000}"/>
    <cellStyle name="Normal 2 15 2 5 4 3 2" xfId="34732" xr:uid="{00000000-0005-0000-0000-000005580000}"/>
    <cellStyle name="Normal 2 15 2 5 4 4" xfId="27291" xr:uid="{00000000-0005-0000-0000-000006580000}"/>
    <cellStyle name="Normal 2 15 2 5 5" xfId="15811" xr:uid="{00000000-0005-0000-0000-000007580000}"/>
    <cellStyle name="Normal 2 15 2 5 5 2" xfId="38454" xr:uid="{00000000-0005-0000-0000-000008580000}"/>
    <cellStyle name="Normal 2 15 2 5 6" xfId="8371" xr:uid="{00000000-0005-0000-0000-000009580000}"/>
    <cellStyle name="Normal 2 15 2 5 6 2" xfId="31014" xr:uid="{00000000-0005-0000-0000-00000A580000}"/>
    <cellStyle name="Normal 2 15 2 5 7" xfId="23573" xr:uid="{00000000-0005-0000-0000-00000B580000}"/>
    <cellStyle name="Normal 2 15 2 6" xfId="1384" xr:uid="{00000000-0005-0000-0000-00000C580000}"/>
    <cellStyle name="Normal 2 15 2 6 2" xfId="3234" xr:uid="{00000000-0005-0000-0000-00000D580000}"/>
    <cellStyle name="Normal 2 15 2 6 2 2" xfId="6955" xr:uid="{00000000-0005-0000-0000-00000E580000}"/>
    <cellStyle name="Normal 2 15 2 6 2 2 2" xfId="21839" xr:uid="{00000000-0005-0000-0000-00000F580000}"/>
    <cellStyle name="Normal 2 15 2 6 2 2 2 2" xfId="44482" xr:uid="{00000000-0005-0000-0000-000010580000}"/>
    <cellStyle name="Normal 2 15 2 6 2 2 3" xfId="14399" xr:uid="{00000000-0005-0000-0000-000011580000}"/>
    <cellStyle name="Normal 2 15 2 6 2 2 3 2" xfId="37042" xr:uid="{00000000-0005-0000-0000-000012580000}"/>
    <cellStyle name="Normal 2 15 2 6 2 2 4" xfId="29601" xr:uid="{00000000-0005-0000-0000-000013580000}"/>
    <cellStyle name="Normal 2 15 2 6 2 3" xfId="18121" xr:uid="{00000000-0005-0000-0000-000014580000}"/>
    <cellStyle name="Normal 2 15 2 6 2 3 2" xfId="40764" xr:uid="{00000000-0005-0000-0000-000015580000}"/>
    <cellStyle name="Normal 2 15 2 6 2 4" xfId="10681" xr:uid="{00000000-0005-0000-0000-000016580000}"/>
    <cellStyle name="Normal 2 15 2 6 2 4 2" xfId="33324" xr:uid="{00000000-0005-0000-0000-000017580000}"/>
    <cellStyle name="Normal 2 15 2 6 2 5" xfId="25883" xr:uid="{00000000-0005-0000-0000-000018580000}"/>
    <cellStyle name="Normal 2 15 2 6 3" xfId="5108" xr:uid="{00000000-0005-0000-0000-000019580000}"/>
    <cellStyle name="Normal 2 15 2 6 3 2" xfId="19992" xr:uid="{00000000-0005-0000-0000-00001A580000}"/>
    <cellStyle name="Normal 2 15 2 6 3 2 2" xfId="42635" xr:uid="{00000000-0005-0000-0000-00001B580000}"/>
    <cellStyle name="Normal 2 15 2 6 3 3" xfId="12552" xr:uid="{00000000-0005-0000-0000-00001C580000}"/>
    <cellStyle name="Normal 2 15 2 6 3 3 2" xfId="35195" xr:uid="{00000000-0005-0000-0000-00001D580000}"/>
    <cellStyle name="Normal 2 15 2 6 3 4" xfId="27754" xr:uid="{00000000-0005-0000-0000-00001E580000}"/>
    <cellStyle name="Normal 2 15 2 6 4" xfId="16274" xr:uid="{00000000-0005-0000-0000-00001F580000}"/>
    <cellStyle name="Normal 2 15 2 6 4 2" xfId="38917" xr:uid="{00000000-0005-0000-0000-000020580000}"/>
    <cellStyle name="Normal 2 15 2 6 5" xfId="8834" xr:uid="{00000000-0005-0000-0000-000021580000}"/>
    <cellStyle name="Normal 2 15 2 6 5 2" xfId="31477" xr:uid="{00000000-0005-0000-0000-000022580000}"/>
    <cellStyle name="Normal 2 15 2 6 6" xfId="24036" xr:uid="{00000000-0005-0000-0000-000023580000}"/>
    <cellStyle name="Normal 2 15 2 7" xfId="2309" xr:uid="{00000000-0005-0000-0000-000024580000}"/>
    <cellStyle name="Normal 2 15 2 7 2" xfId="6030" xr:uid="{00000000-0005-0000-0000-000025580000}"/>
    <cellStyle name="Normal 2 15 2 7 2 2" xfId="20914" xr:uid="{00000000-0005-0000-0000-000026580000}"/>
    <cellStyle name="Normal 2 15 2 7 2 2 2" xfId="43557" xr:uid="{00000000-0005-0000-0000-000027580000}"/>
    <cellStyle name="Normal 2 15 2 7 2 3" xfId="13474" xr:uid="{00000000-0005-0000-0000-000028580000}"/>
    <cellStyle name="Normal 2 15 2 7 2 3 2" xfId="36117" xr:uid="{00000000-0005-0000-0000-000029580000}"/>
    <cellStyle name="Normal 2 15 2 7 2 4" xfId="28676" xr:uid="{00000000-0005-0000-0000-00002A580000}"/>
    <cellStyle name="Normal 2 15 2 7 3" xfId="17196" xr:uid="{00000000-0005-0000-0000-00002B580000}"/>
    <cellStyle name="Normal 2 15 2 7 3 2" xfId="39839" xr:uid="{00000000-0005-0000-0000-00002C580000}"/>
    <cellStyle name="Normal 2 15 2 7 4" xfId="9756" xr:uid="{00000000-0005-0000-0000-00002D580000}"/>
    <cellStyle name="Normal 2 15 2 7 4 2" xfId="32399" xr:uid="{00000000-0005-0000-0000-00002E580000}"/>
    <cellStyle name="Normal 2 15 2 7 5" xfId="24958" xr:uid="{00000000-0005-0000-0000-00002F580000}"/>
    <cellStyle name="Normal 2 15 2 8" xfId="4183" xr:uid="{00000000-0005-0000-0000-000030580000}"/>
    <cellStyle name="Normal 2 15 2 8 2" xfId="19067" xr:uid="{00000000-0005-0000-0000-000031580000}"/>
    <cellStyle name="Normal 2 15 2 8 2 2" xfId="41710" xr:uid="{00000000-0005-0000-0000-000032580000}"/>
    <cellStyle name="Normal 2 15 2 8 3" xfId="11627" xr:uid="{00000000-0005-0000-0000-000033580000}"/>
    <cellStyle name="Normal 2 15 2 8 3 2" xfId="34270" xr:uid="{00000000-0005-0000-0000-000034580000}"/>
    <cellStyle name="Normal 2 15 2 8 4" xfId="26829" xr:uid="{00000000-0005-0000-0000-000035580000}"/>
    <cellStyle name="Normal 2 15 2 9" xfId="15349" xr:uid="{00000000-0005-0000-0000-000036580000}"/>
    <cellStyle name="Normal 2 15 2 9 2" xfId="37992" xr:uid="{00000000-0005-0000-0000-000037580000}"/>
    <cellStyle name="Normal 2 15 3" xfId="483" xr:uid="{00000000-0005-0000-0000-000038580000}"/>
    <cellStyle name="Normal 2 15 3 10" xfId="23144" xr:uid="{00000000-0005-0000-0000-000039580000}"/>
    <cellStyle name="Normal 2 15 3 2" xfId="589" xr:uid="{00000000-0005-0000-0000-00003A580000}"/>
    <cellStyle name="Normal 2 15 3 2 2" xfId="801" xr:uid="{00000000-0005-0000-0000-00003B580000}"/>
    <cellStyle name="Normal 2 15 3 2 2 2" xfId="1266" xr:uid="{00000000-0005-0000-0000-00003C580000}"/>
    <cellStyle name="Normal 2 15 3 2 2 2 2" xfId="2194" xr:uid="{00000000-0005-0000-0000-00003D580000}"/>
    <cellStyle name="Normal 2 15 3 2 2 2 2 2" xfId="4044" xr:uid="{00000000-0005-0000-0000-00003E580000}"/>
    <cellStyle name="Normal 2 15 3 2 2 2 2 2 2" xfId="7765" xr:uid="{00000000-0005-0000-0000-00003F580000}"/>
    <cellStyle name="Normal 2 15 3 2 2 2 2 2 2 2" xfId="22649" xr:uid="{00000000-0005-0000-0000-000040580000}"/>
    <cellStyle name="Normal 2 15 3 2 2 2 2 2 2 2 2" xfId="45292" xr:uid="{00000000-0005-0000-0000-000041580000}"/>
    <cellStyle name="Normal 2 15 3 2 2 2 2 2 2 3" xfId="15209" xr:uid="{00000000-0005-0000-0000-000042580000}"/>
    <cellStyle name="Normal 2 15 3 2 2 2 2 2 2 3 2" xfId="37852" xr:uid="{00000000-0005-0000-0000-000043580000}"/>
    <cellStyle name="Normal 2 15 3 2 2 2 2 2 2 4" xfId="30411" xr:uid="{00000000-0005-0000-0000-000044580000}"/>
    <cellStyle name="Normal 2 15 3 2 2 2 2 2 3" xfId="18931" xr:uid="{00000000-0005-0000-0000-000045580000}"/>
    <cellStyle name="Normal 2 15 3 2 2 2 2 2 3 2" xfId="41574" xr:uid="{00000000-0005-0000-0000-000046580000}"/>
    <cellStyle name="Normal 2 15 3 2 2 2 2 2 4" xfId="11491" xr:uid="{00000000-0005-0000-0000-000047580000}"/>
    <cellStyle name="Normal 2 15 3 2 2 2 2 2 4 2" xfId="34134" xr:uid="{00000000-0005-0000-0000-000048580000}"/>
    <cellStyle name="Normal 2 15 3 2 2 2 2 2 5" xfId="26693" xr:uid="{00000000-0005-0000-0000-000049580000}"/>
    <cellStyle name="Normal 2 15 3 2 2 2 2 3" xfId="5918" xr:uid="{00000000-0005-0000-0000-00004A580000}"/>
    <cellStyle name="Normal 2 15 3 2 2 2 2 3 2" xfId="20802" xr:uid="{00000000-0005-0000-0000-00004B580000}"/>
    <cellStyle name="Normal 2 15 3 2 2 2 2 3 2 2" xfId="43445" xr:uid="{00000000-0005-0000-0000-00004C580000}"/>
    <cellStyle name="Normal 2 15 3 2 2 2 2 3 3" xfId="13362" xr:uid="{00000000-0005-0000-0000-00004D580000}"/>
    <cellStyle name="Normal 2 15 3 2 2 2 2 3 3 2" xfId="36005" xr:uid="{00000000-0005-0000-0000-00004E580000}"/>
    <cellStyle name="Normal 2 15 3 2 2 2 2 3 4" xfId="28564" xr:uid="{00000000-0005-0000-0000-00004F580000}"/>
    <cellStyle name="Normal 2 15 3 2 2 2 2 4" xfId="17084" xr:uid="{00000000-0005-0000-0000-000050580000}"/>
    <cellStyle name="Normal 2 15 3 2 2 2 2 4 2" xfId="39727" xr:uid="{00000000-0005-0000-0000-000051580000}"/>
    <cellStyle name="Normal 2 15 3 2 2 2 2 5" xfId="9644" xr:uid="{00000000-0005-0000-0000-000052580000}"/>
    <cellStyle name="Normal 2 15 3 2 2 2 2 5 2" xfId="32287" xr:uid="{00000000-0005-0000-0000-000053580000}"/>
    <cellStyle name="Normal 2 15 3 2 2 2 2 6" xfId="24846" xr:uid="{00000000-0005-0000-0000-000054580000}"/>
    <cellStyle name="Normal 2 15 3 2 2 2 3" xfId="3119" xr:uid="{00000000-0005-0000-0000-000055580000}"/>
    <cellStyle name="Normal 2 15 3 2 2 2 3 2" xfId="6840" xr:uid="{00000000-0005-0000-0000-000056580000}"/>
    <cellStyle name="Normal 2 15 3 2 2 2 3 2 2" xfId="21724" xr:uid="{00000000-0005-0000-0000-000057580000}"/>
    <cellStyle name="Normal 2 15 3 2 2 2 3 2 2 2" xfId="44367" xr:uid="{00000000-0005-0000-0000-000058580000}"/>
    <cellStyle name="Normal 2 15 3 2 2 2 3 2 3" xfId="14284" xr:uid="{00000000-0005-0000-0000-000059580000}"/>
    <cellStyle name="Normal 2 15 3 2 2 2 3 2 3 2" xfId="36927" xr:uid="{00000000-0005-0000-0000-00005A580000}"/>
    <cellStyle name="Normal 2 15 3 2 2 2 3 2 4" xfId="29486" xr:uid="{00000000-0005-0000-0000-00005B580000}"/>
    <cellStyle name="Normal 2 15 3 2 2 2 3 3" xfId="18006" xr:uid="{00000000-0005-0000-0000-00005C580000}"/>
    <cellStyle name="Normal 2 15 3 2 2 2 3 3 2" xfId="40649" xr:uid="{00000000-0005-0000-0000-00005D580000}"/>
    <cellStyle name="Normal 2 15 3 2 2 2 3 4" xfId="10566" xr:uid="{00000000-0005-0000-0000-00005E580000}"/>
    <cellStyle name="Normal 2 15 3 2 2 2 3 4 2" xfId="33209" xr:uid="{00000000-0005-0000-0000-00005F580000}"/>
    <cellStyle name="Normal 2 15 3 2 2 2 3 5" xfId="25768" xr:uid="{00000000-0005-0000-0000-000060580000}"/>
    <cellStyle name="Normal 2 15 3 2 2 2 4" xfId="4993" xr:uid="{00000000-0005-0000-0000-000061580000}"/>
    <cellStyle name="Normal 2 15 3 2 2 2 4 2" xfId="19877" xr:uid="{00000000-0005-0000-0000-000062580000}"/>
    <cellStyle name="Normal 2 15 3 2 2 2 4 2 2" xfId="42520" xr:uid="{00000000-0005-0000-0000-000063580000}"/>
    <cellStyle name="Normal 2 15 3 2 2 2 4 3" xfId="12437" xr:uid="{00000000-0005-0000-0000-000064580000}"/>
    <cellStyle name="Normal 2 15 3 2 2 2 4 3 2" xfId="35080" xr:uid="{00000000-0005-0000-0000-000065580000}"/>
    <cellStyle name="Normal 2 15 3 2 2 2 4 4" xfId="27639" xr:uid="{00000000-0005-0000-0000-000066580000}"/>
    <cellStyle name="Normal 2 15 3 2 2 2 5" xfId="16159" xr:uid="{00000000-0005-0000-0000-000067580000}"/>
    <cellStyle name="Normal 2 15 3 2 2 2 5 2" xfId="38802" xr:uid="{00000000-0005-0000-0000-000068580000}"/>
    <cellStyle name="Normal 2 15 3 2 2 2 6" xfId="8719" xr:uid="{00000000-0005-0000-0000-000069580000}"/>
    <cellStyle name="Normal 2 15 3 2 2 2 6 2" xfId="31362" xr:uid="{00000000-0005-0000-0000-00006A580000}"/>
    <cellStyle name="Normal 2 15 3 2 2 2 7" xfId="23921" xr:uid="{00000000-0005-0000-0000-00006B580000}"/>
    <cellStyle name="Normal 2 15 3 2 2 3" xfId="1732" xr:uid="{00000000-0005-0000-0000-00006C580000}"/>
    <cellStyle name="Normal 2 15 3 2 2 3 2" xfId="3582" xr:uid="{00000000-0005-0000-0000-00006D580000}"/>
    <cellStyle name="Normal 2 15 3 2 2 3 2 2" xfId="7303" xr:uid="{00000000-0005-0000-0000-00006E580000}"/>
    <cellStyle name="Normal 2 15 3 2 2 3 2 2 2" xfId="22187" xr:uid="{00000000-0005-0000-0000-00006F580000}"/>
    <cellStyle name="Normal 2 15 3 2 2 3 2 2 2 2" xfId="44830" xr:uid="{00000000-0005-0000-0000-000070580000}"/>
    <cellStyle name="Normal 2 15 3 2 2 3 2 2 3" xfId="14747" xr:uid="{00000000-0005-0000-0000-000071580000}"/>
    <cellStyle name="Normal 2 15 3 2 2 3 2 2 3 2" xfId="37390" xr:uid="{00000000-0005-0000-0000-000072580000}"/>
    <cellStyle name="Normal 2 15 3 2 2 3 2 2 4" xfId="29949" xr:uid="{00000000-0005-0000-0000-000073580000}"/>
    <cellStyle name="Normal 2 15 3 2 2 3 2 3" xfId="18469" xr:uid="{00000000-0005-0000-0000-000074580000}"/>
    <cellStyle name="Normal 2 15 3 2 2 3 2 3 2" xfId="41112" xr:uid="{00000000-0005-0000-0000-000075580000}"/>
    <cellStyle name="Normal 2 15 3 2 2 3 2 4" xfId="11029" xr:uid="{00000000-0005-0000-0000-000076580000}"/>
    <cellStyle name="Normal 2 15 3 2 2 3 2 4 2" xfId="33672" xr:uid="{00000000-0005-0000-0000-000077580000}"/>
    <cellStyle name="Normal 2 15 3 2 2 3 2 5" xfId="26231" xr:uid="{00000000-0005-0000-0000-000078580000}"/>
    <cellStyle name="Normal 2 15 3 2 2 3 3" xfId="5456" xr:uid="{00000000-0005-0000-0000-000079580000}"/>
    <cellStyle name="Normal 2 15 3 2 2 3 3 2" xfId="20340" xr:uid="{00000000-0005-0000-0000-00007A580000}"/>
    <cellStyle name="Normal 2 15 3 2 2 3 3 2 2" xfId="42983" xr:uid="{00000000-0005-0000-0000-00007B580000}"/>
    <cellStyle name="Normal 2 15 3 2 2 3 3 3" xfId="12900" xr:uid="{00000000-0005-0000-0000-00007C580000}"/>
    <cellStyle name="Normal 2 15 3 2 2 3 3 3 2" xfId="35543" xr:uid="{00000000-0005-0000-0000-00007D580000}"/>
    <cellStyle name="Normal 2 15 3 2 2 3 3 4" xfId="28102" xr:uid="{00000000-0005-0000-0000-00007E580000}"/>
    <cellStyle name="Normal 2 15 3 2 2 3 4" xfId="16622" xr:uid="{00000000-0005-0000-0000-00007F580000}"/>
    <cellStyle name="Normal 2 15 3 2 2 3 4 2" xfId="39265" xr:uid="{00000000-0005-0000-0000-000080580000}"/>
    <cellStyle name="Normal 2 15 3 2 2 3 5" xfId="9182" xr:uid="{00000000-0005-0000-0000-000081580000}"/>
    <cellStyle name="Normal 2 15 3 2 2 3 5 2" xfId="31825" xr:uid="{00000000-0005-0000-0000-000082580000}"/>
    <cellStyle name="Normal 2 15 3 2 2 3 6" xfId="24384" xr:uid="{00000000-0005-0000-0000-000083580000}"/>
    <cellStyle name="Normal 2 15 3 2 2 4" xfId="2657" xr:uid="{00000000-0005-0000-0000-000084580000}"/>
    <cellStyle name="Normal 2 15 3 2 2 4 2" xfId="6378" xr:uid="{00000000-0005-0000-0000-000085580000}"/>
    <cellStyle name="Normal 2 15 3 2 2 4 2 2" xfId="21262" xr:uid="{00000000-0005-0000-0000-000086580000}"/>
    <cellStyle name="Normal 2 15 3 2 2 4 2 2 2" xfId="43905" xr:uid="{00000000-0005-0000-0000-000087580000}"/>
    <cellStyle name="Normal 2 15 3 2 2 4 2 3" xfId="13822" xr:uid="{00000000-0005-0000-0000-000088580000}"/>
    <cellStyle name="Normal 2 15 3 2 2 4 2 3 2" xfId="36465" xr:uid="{00000000-0005-0000-0000-000089580000}"/>
    <cellStyle name="Normal 2 15 3 2 2 4 2 4" xfId="29024" xr:uid="{00000000-0005-0000-0000-00008A580000}"/>
    <cellStyle name="Normal 2 15 3 2 2 4 3" xfId="17544" xr:uid="{00000000-0005-0000-0000-00008B580000}"/>
    <cellStyle name="Normal 2 15 3 2 2 4 3 2" xfId="40187" xr:uid="{00000000-0005-0000-0000-00008C580000}"/>
    <cellStyle name="Normal 2 15 3 2 2 4 4" xfId="10104" xr:uid="{00000000-0005-0000-0000-00008D580000}"/>
    <cellStyle name="Normal 2 15 3 2 2 4 4 2" xfId="32747" xr:uid="{00000000-0005-0000-0000-00008E580000}"/>
    <cellStyle name="Normal 2 15 3 2 2 4 5" xfId="25306" xr:uid="{00000000-0005-0000-0000-00008F580000}"/>
    <cellStyle name="Normal 2 15 3 2 2 5" xfId="4531" xr:uid="{00000000-0005-0000-0000-000090580000}"/>
    <cellStyle name="Normal 2 15 3 2 2 5 2" xfId="19415" xr:uid="{00000000-0005-0000-0000-000091580000}"/>
    <cellStyle name="Normal 2 15 3 2 2 5 2 2" xfId="42058" xr:uid="{00000000-0005-0000-0000-000092580000}"/>
    <cellStyle name="Normal 2 15 3 2 2 5 3" xfId="11975" xr:uid="{00000000-0005-0000-0000-000093580000}"/>
    <cellStyle name="Normal 2 15 3 2 2 5 3 2" xfId="34618" xr:uid="{00000000-0005-0000-0000-000094580000}"/>
    <cellStyle name="Normal 2 15 3 2 2 5 4" xfId="27177" xr:uid="{00000000-0005-0000-0000-000095580000}"/>
    <cellStyle name="Normal 2 15 3 2 2 6" xfId="15697" xr:uid="{00000000-0005-0000-0000-000096580000}"/>
    <cellStyle name="Normal 2 15 3 2 2 6 2" xfId="38340" xr:uid="{00000000-0005-0000-0000-000097580000}"/>
    <cellStyle name="Normal 2 15 3 2 2 7" xfId="8257" xr:uid="{00000000-0005-0000-0000-000098580000}"/>
    <cellStyle name="Normal 2 15 3 2 2 7 2" xfId="30900" xr:uid="{00000000-0005-0000-0000-000099580000}"/>
    <cellStyle name="Normal 2 15 3 2 2 8" xfId="23459" xr:uid="{00000000-0005-0000-0000-00009A580000}"/>
    <cellStyle name="Normal 2 15 3 2 3" xfId="1055" xr:uid="{00000000-0005-0000-0000-00009B580000}"/>
    <cellStyle name="Normal 2 15 3 2 3 2" xfId="1983" xr:uid="{00000000-0005-0000-0000-00009C580000}"/>
    <cellStyle name="Normal 2 15 3 2 3 2 2" xfId="3833" xr:uid="{00000000-0005-0000-0000-00009D580000}"/>
    <cellStyle name="Normal 2 15 3 2 3 2 2 2" xfId="7554" xr:uid="{00000000-0005-0000-0000-00009E580000}"/>
    <cellStyle name="Normal 2 15 3 2 3 2 2 2 2" xfId="22438" xr:uid="{00000000-0005-0000-0000-00009F580000}"/>
    <cellStyle name="Normal 2 15 3 2 3 2 2 2 2 2" xfId="45081" xr:uid="{00000000-0005-0000-0000-0000A0580000}"/>
    <cellStyle name="Normal 2 15 3 2 3 2 2 2 3" xfId="14998" xr:uid="{00000000-0005-0000-0000-0000A1580000}"/>
    <cellStyle name="Normal 2 15 3 2 3 2 2 2 3 2" xfId="37641" xr:uid="{00000000-0005-0000-0000-0000A2580000}"/>
    <cellStyle name="Normal 2 15 3 2 3 2 2 2 4" xfId="30200" xr:uid="{00000000-0005-0000-0000-0000A3580000}"/>
    <cellStyle name="Normal 2 15 3 2 3 2 2 3" xfId="18720" xr:uid="{00000000-0005-0000-0000-0000A4580000}"/>
    <cellStyle name="Normal 2 15 3 2 3 2 2 3 2" xfId="41363" xr:uid="{00000000-0005-0000-0000-0000A5580000}"/>
    <cellStyle name="Normal 2 15 3 2 3 2 2 4" xfId="11280" xr:uid="{00000000-0005-0000-0000-0000A6580000}"/>
    <cellStyle name="Normal 2 15 3 2 3 2 2 4 2" xfId="33923" xr:uid="{00000000-0005-0000-0000-0000A7580000}"/>
    <cellStyle name="Normal 2 15 3 2 3 2 2 5" xfId="26482" xr:uid="{00000000-0005-0000-0000-0000A8580000}"/>
    <cellStyle name="Normal 2 15 3 2 3 2 3" xfId="5707" xr:uid="{00000000-0005-0000-0000-0000A9580000}"/>
    <cellStyle name="Normal 2 15 3 2 3 2 3 2" xfId="20591" xr:uid="{00000000-0005-0000-0000-0000AA580000}"/>
    <cellStyle name="Normal 2 15 3 2 3 2 3 2 2" xfId="43234" xr:uid="{00000000-0005-0000-0000-0000AB580000}"/>
    <cellStyle name="Normal 2 15 3 2 3 2 3 3" xfId="13151" xr:uid="{00000000-0005-0000-0000-0000AC580000}"/>
    <cellStyle name="Normal 2 15 3 2 3 2 3 3 2" xfId="35794" xr:uid="{00000000-0005-0000-0000-0000AD580000}"/>
    <cellStyle name="Normal 2 15 3 2 3 2 3 4" xfId="28353" xr:uid="{00000000-0005-0000-0000-0000AE580000}"/>
    <cellStyle name="Normal 2 15 3 2 3 2 4" xfId="16873" xr:uid="{00000000-0005-0000-0000-0000AF580000}"/>
    <cellStyle name="Normal 2 15 3 2 3 2 4 2" xfId="39516" xr:uid="{00000000-0005-0000-0000-0000B0580000}"/>
    <cellStyle name="Normal 2 15 3 2 3 2 5" xfId="9433" xr:uid="{00000000-0005-0000-0000-0000B1580000}"/>
    <cellStyle name="Normal 2 15 3 2 3 2 5 2" xfId="32076" xr:uid="{00000000-0005-0000-0000-0000B2580000}"/>
    <cellStyle name="Normal 2 15 3 2 3 2 6" xfId="24635" xr:uid="{00000000-0005-0000-0000-0000B3580000}"/>
    <cellStyle name="Normal 2 15 3 2 3 3" xfId="2908" xr:uid="{00000000-0005-0000-0000-0000B4580000}"/>
    <cellStyle name="Normal 2 15 3 2 3 3 2" xfId="6629" xr:uid="{00000000-0005-0000-0000-0000B5580000}"/>
    <cellStyle name="Normal 2 15 3 2 3 3 2 2" xfId="21513" xr:uid="{00000000-0005-0000-0000-0000B6580000}"/>
    <cellStyle name="Normal 2 15 3 2 3 3 2 2 2" xfId="44156" xr:uid="{00000000-0005-0000-0000-0000B7580000}"/>
    <cellStyle name="Normal 2 15 3 2 3 3 2 3" xfId="14073" xr:uid="{00000000-0005-0000-0000-0000B8580000}"/>
    <cellStyle name="Normal 2 15 3 2 3 3 2 3 2" xfId="36716" xr:uid="{00000000-0005-0000-0000-0000B9580000}"/>
    <cellStyle name="Normal 2 15 3 2 3 3 2 4" xfId="29275" xr:uid="{00000000-0005-0000-0000-0000BA580000}"/>
    <cellStyle name="Normal 2 15 3 2 3 3 3" xfId="17795" xr:uid="{00000000-0005-0000-0000-0000BB580000}"/>
    <cellStyle name="Normal 2 15 3 2 3 3 3 2" xfId="40438" xr:uid="{00000000-0005-0000-0000-0000BC580000}"/>
    <cellStyle name="Normal 2 15 3 2 3 3 4" xfId="10355" xr:uid="{00000000-0005-0000-0000-0000BD580000}"/>
    <cellStyle name="Normal 2 15 3 2 3 3 4 2" xfId="32998" xr:uid="{00000000-0005-0000-0000-0000BE580000}"/>
    <cellStyle name="Normal 2 15 3 2 3 3 5" xfId="25557" xr:uid="{00000000-0005-0000-0000-0000BF580000}"/>
    <cellStyle name="Normal 2 15 3 2 3 4" xfId="4782" xr:uid="{00000000-0005-0000-0000-0000C0580000}"/>
    <cellStyle name="Normal 2 15 3 2 3 4 2" xfId="19666" xr:uid="{00000000-0005-0000-0000-0000C1580000}"/>
    <cellStyle name="Normal 2 15 3 2 3 4 2 2" xfId="42309" xr:uid="{00000000-0005-0000-0000-0000C2580000}"/>
    <cellStyle name="Normal 2 15 3 2 3 4 3" xfId="12226" xr:uid="{00000000-0005-0000-0000-0000C3580000}"/>
    <cellStyle name="Normal 2 15 3 2 3 4 3 2" xfId="34869" xr:uid="{00000000-0005-0000-0000-0000C4580000}"/>
    <cellStyle name="Normal 2 15 3 2 3 4 4" xfId="27428" xr:uid="{00000000-0005-0000-0000-0000C5580000}"/>
    <cellStyle name="Normal 2 15 3 2 3 5" xfId="15948" xr:uid="{00000000-0005-0000-0000-0000C6580000}"/>
    <cellStyle name="Normal 2 15 3 2 3 5 2" xfId="38591" xr:uid="{00000000-0005-0000-0000-0000C7580000}"/>
    <cellStyle name="Normal 2 15 3 2 3 6" xfId="8508" xr:uid="{00000000-0005-0000-0000-0000C8580000}"/>
    <cellStyle name="Normal 2 15 3 2 3 6 2" xfId="31151" xr:uid="{00000000-0005-0000-0000-0000C9580000}"/>
    <cellStyle name="Normal 2 15 3 2 3 7" xfId="23710" xr:uid="{00000000-0005-0000-0000-0000CA580000}"/>
    <cellStyle name="Normal 2 15 3 2 4" xfId="1521" xr:uid="{00000000-0005-0000-0000-0000CB580000}"/>
    <cellStyle name="Normal 2 15 3 2 4 2" xfId="3371" xr:uid="{00000000-0005-0000-0000-0000CC580000}"/>
    <cellStyle name="Normal 2 15 3 2 4 2 2" xfId="7092" xr:uid="{00000000-0005-0000-0000-0000CD580000}"/>
    <cellStyle name="Normal 2 15 3 2 4 2 2 2" xfId="21976" xr:uid="{00000000-0005-0000-0000-0000CE580000}"/>
    <cellStyle name="Normal 2 15 3 2 4 2 2 2 2" xfId="44619" xr:uid="{00000000-0005-0000-0000-0000CF580000}"/>
    <cellStyle name="Normal 2 15 3 2 4 2 2 3" xfId="14536" xr:uid="{00000000-0005-0000-0000-0000D0580000}"/>
    <cellStyle name="Normal 2 15 3 2 4 2 2 3 2" xfId="37179" xr:uid="{00000000-0005-0000-0000-0000D1580000}"/>
    <cellStyle name="Normal 2 15 3 2 4 2 2 4" xfId="29738" xr:uid="{00000000-0005-0000-0000-0000D2580000}"/>
    <cellStyle name="Normal 2 15 3 2 4 2 3" xfId="18258" xr:uid="{00000000-0005-0000-0000-0000D3580000}"/>
    <cellStyle name="Normal 2 15 3 2 4 2 3 2" xfId="40901" xr:uid="{00000000-0005-0000-0000-0000D4580000}"/>
    <cellStyle name="Normal 2 15 3 2 4 2 4" xfId="10818" xr:uid="{00000000-0005-0000-0000-0000D5580000}"/>
    <cellStyle name="Normal 2 15 3 2 4 2 4 2" xfId="33461" xr:uid="{00000000-0005-0000-0000-0000D6580000}"/>
    <cellStyle name="Normal 2 15 3 2 4 2 5" xfId="26020" xr:uid="{00000000-0005-0000-0000-0000D7580000}"/>
    <cellStyle name="Normal 2 15 3 2 4 3" xfId="5245" xr:uid="{00000000-0005-0000-0000-0000D8580000}"/>
    <cellStyle name="Normal 2 15 3 2 4 3 2" xfId="20129" xr:uid="{00000000-0005-0000-0000-0000D9580000}"/>
    <cellStyle name="Normal 2 15 3 2 4 3 2 2" xfId="42772" xr:uid="{00000000-0005-0000-0000-0000DA580000}"/>
    <cellStyle name="Normal 2 15 3 2 4 3 3" xfId="12689" xr:uid="{00000000-0005-0000-0000-0000DB580000}"/>
    <cellStyle name="Normal 2 15 3 2 4 3 3 2" xfId="35332" xr:uid="{00000000-0005-0000-0000-0000DC580000}"/>
    <cellStyle name="Normal 2 15 3 2 4 3 4" xfId="27891" xr:uid="{00000000-0005-0000-0000-0000DD580000}"/>
    <cellStyle name="Normal 2 15 3 2 4 4" xfId="16411" xr:uid="{00000000-0005-0000-0000-0000DE580000}"/>
    <cellStyle name="Normal 2 15 3 2 4 4 2" xfId="39054" xr:uid="{00000000-0005-0000-0000-0000DF580000}"/>
    <cellStyle name="Normal 2 15 3 2 4 5" xfId="8971" xr:uid="{00000000-0005-0000-0000-0000E0580000}"/>
    <cellStyle name="Normal 2 15 3 2 4 5 2" xfId="31614" xr:uid="{00000000-0005-0000-0000-0000E1580000}"/>
    <cellStyle name="Normal 2 15 3 2 4 6" xfId="24173" xr:uid="{00000000-0005-0000-0000-0000E2580000}"/>
    <cellStyle name="Normal 2 15 3 2 5" xfId="2446" xr:uid="{00000000-0005-0000-0000-0000E3580000}"/>
    <cellStyle name="Normal 2 15 3 2 5 2" xfId="6167" xr:uid="{00000000-0005-0000-0000-0000E4580000}"/>
    <cellStyle name="Normal 2 15 3 2 5 2 2" xfId="21051" xr:uid="{00000000-0005-0000-0000-0000E5580000}"/>
    <cellStyle name="Normal 2 15 3 2 5 2 2 2" xfId="43694" xr:uid="{00000000-0005-0000-0000-0000E6580000}"/>
    <cellStyle name="Normal 2 15 3 2 5 2 3" xfId="13611" xr:uid="{00000000-0005-0000-0000-0000E7580000}"/>
    <cellStyle name="Normal 2 15 3 2 5 2 3 2" xfId="36254" xr:uid="{00000000-0005-0000-0000-0000E8580000}"/>
    <cellStyle name="Normal 2 15 3 2 5 2 4" xfId="28813" xr:uid="{00000000-0005-0000-0000-0000E9580000}"/>
    <cellStyle name="Normal 2 15 3 2 5 3" xfId="17333" xr:uid="{00000000-0005-0000-0000-0000EA580000}"/>
    <cellStyle name="Normal 2 15 3 2 5 3 2" xfId="39976" xr:uid="{00000000-0005-0000-0000-0000EB580000}"/>
    <cellStyle name="Normal 2 15 3 2 5 4" xfId="9893" xr:uid="{00000000-0005-0000-0000-0000EC580000}"/>
    <cellStyle name="Normal 2 15 3 2 5 4 2" xfId="32536" xr:uid="{00000000-0005-0000-0000-0000ED580000}"/>
    <cellStyle name="Normal 2 15 3 2 5 5" xfId="25095" xr:uid="{00000000-0005-0000-0000-0000EE580000}"/>
    <cellStyle name="Normal 2 15 3 2 6" xfId="4320" xr:uid="{00000000-0005-0000-0000-0000EF580000}"/>
    <cellStyle name="Normal 2 15 3 2 6 2" xfId="19204" xr:uid="{00000000-0005-0000-0000-0000F0580000}"/>
    <cellStyle name="Normal 2 15 3 2 6 2 2" xfId="41847" xr:uid="{00000000-0005-0000-0000-0000F1580000}"/>
    <cellStyle name="Normal 2 15 3 2 6 3" xfId="11764" xr:uid="{00000000-0005-0000-0000-0000F2580000}"/>
    <cellStyle name="Normal 2 15 3 2 6 3 2" xfId="34407" xr:uid="{00000000-0005-0000-0000-0000F3580000}"/>
    <cellStyle name="Normal 2 15 3 2 6 4" xfId="26966" xr:uid="{00000000-0005-0000-0000-0000F4580000}"/>
    <cellStyle name="Normal 2 15 3 2 7" xfId="15486" xr:uid="{00000000-0005-0000-0000-0000F5580000}"/>
    <cellStyle name="Normal 2 15 3 2 7 2" xfId="38129" xr:uid="{00000000-0005-0000-0000-0000F6580000}"/>
    <cellStyle name="Normal 2 15 3 2 8" xfId="8046" xr:uid="{00000000-0005-0000-0000-0000F7580000}"/>
    <cellStyle name="Normal 2 15 3 2 8 2" xfId="30689" xr:uid="{00000000-0005-0000-0000-0000F8580000}"/>
    <cellStyle name="Normal 2 15 3 2 9" xfId="23249" xr:uid="{00000000-0005-0000-0000-0000F9580000}"/>
    <cellStyle name="Normal 2 15 3 3" xfId="696" xr:uid="{00000000-0005-0000-0000-0000FA580000}"/>
    <cellStyle name="Normal 2 15 3 3 2" xfId="1161" xr:uid="{00000000-0005-0000-0000-0000FB580000}"/>
    <cellStyle name="Normal 2 15 3 3 2 2" xfId="2089" xr:uid="{00000000-0005-0000-0000-0000FC580000}"/>
    <cellStyle name="Normal 2 15 3 3 2 2 2" xfId="3939" xr:uid="{00000000-0005-0000-0000-0000FD580000}"/>
    <cellStyle name="Normal 2 15 3 3 2 2 2 2" xfId="7660" xr:uid="{00000000-0005-0000-0000-0000FE580000}"/>
    <cellStyle name="Normal 2 15 3 3 2 2 2 2 2" xfId="22544" xr:uid="{00000000-0005-0000-0000-0000FF580000}"/>
    <cellStyle name="Normal 2 15 3 3 2 2 2 2 2 2" xfId="45187" xr:uid="{00000000-0005-0000-0000-000000590000}"/>
    <cellStyle name="Normal 2 15 3 3 2 2 2 2 3" xfId="15104" xr:uid="{00000000-0005-0000-0000-000001590000}"/>
    <cellStyle name="Normal 2 15 3 3 2 2 2 2 3 2" xfId="37747" xr:uid="{00000000-0005-0000-0000-000002590000}"/>
    <cellStyle name="Normal 2 15 3 3 2 2 2 2 4" xfId="30306" xr:uid="{00000000-0005-0000-0000-000003590000}"/>
    <cellStyle name="Normal 2 15 3 3 2 2 2 3" xfId="18826" xr:uid="{00000000-0005-0000-0000-000004590000}"/>
    <cellStyle name="Normal 2 15 3 3 2 2 2 3 2" xfId="41469" xr:uid="{00000000-0005-0000-0000-000005590000}"/>
    <cellStyle name="Normal 2 15 3 3 2 2 2 4" xfId="11386" xr:uid="{00000000-0005-0000-0000-000006590000}"/>
    <cellStyle name="Normal 2 15 3 3 2 2 2 4 2" xfId="34029" xr:uid="{00000000-0005-0000-0000-000007590000}"/>
    <cellStyle name="Normal 2 15 3 3 2 2 2 5" xfId="26588" xr:uid="{00000000-0005-0000-0000-000008590000}"/>
    <cellStyle name="Normal 2 15 3 3 2 2 3" xfId="5813" xr:uid="{00000000-0005-0000-0000-000009590000}"/>
    <cellStyle name="Normal 2 15 3 3 2 2 3 2" xfId="20697" xr:uid="{00000000-0005-0000-0000-00000A590000}"/>
    <cellStyle name="Normal 2 15 3 3 2 2 3 2 2" xfId="43340" xr:uid="{00000000-0005-0000-0000-00000B590000}"/>
    <cellStyle name="Normal 2 15 3 3 2 2 3 3" xfId="13257" xr:uid="{00000000-0005-0000-0000-00000C590000}"/>
    <cellStyle name="Normal 2 15 3 3 2 2 3 3 2" xfId="35900" xr:uid="{00000000-0005-0000-0000-00000D590000}"/>
    <cellStyle name="Normal 2 15 3 3 2 2 3 4" xfId="28459" xr:uid="{00000000-0005-0000-0000-00000E590000}"/>
    <cellStyle name="Normal 2 15 3 3 2 2 4" xfId="16979" xr:uid="{00000000-0005-0000-0000-00000F590000}"/>
    <cellStyle name="Normal 2 15 3 3 2 2 4 2" xfId="39622" xr:uid="{00000000-0005-0000-0000-000010590000}"/>
    <cellStyle name="Normal 2 15 3 3 2 2 5" xfId="9539" xr:uid="{00000000-0005-0000-0000-000011590000}"/>
    <cellStyle name="Normal 2 15 3 3 2 2 5 2" xfId="32182" xr:uid="{00000000-0005-0000-0000-000012590000}"/>
    <cellStyle name="Normal 2 15 3 3 2 2 6" xfId="24741" xr:uid="{00000000-0005-0000-0000-000013590000}"/>
    <cellStyle name="Normal 2 15 3 3 2 3" xfId="3014" xr:uid="{00000000-0005-0000-0000-000014590000}"/>
    <cellStyle name="Normal 2 15 3 3 2 3 2" xfId="6735" xr:uid="{00000000-0005-0000-0000-000015590000}"/>
    <cellStyle name="Normal 2 15 3 3 2 3 2 2" xfId="21619" xr:uid="{00000000-0005-0000-0000-000016590000}"/>
    <cellStyle name="Normal 2 15 3 3 2 3 2 2 2" xfId="44262" xr:uid="{00000000-0005-0000-0000-000017590000}"/>
    <cellStyle name="Normal 2 15 3 3 2 3 2 3" xfId="14179" xr:uid="{00000000-0005-0000-0000-000018590000}"/>
    <cellStyle name="Normal 2 15 3 3 2 3 2 3 2" xfId="36822" xr:uid="{00000000-0005-0000-0000-000019590000}"/>
    <cellStyle name="Normal 2 15 3 3 2 3 2 4" xfId="29381" xr:uid="{00000000-0005-0000-0000-00001A590000}"/>
    <cellStyle name="Normal 2 15 3 3 2 3 3" xfId="17901" xr:uid="{00000000-0005-0000-0000-00001B590000}"/>
    <cellStyle name="Normal 2 15 3 3 2 3 3 2" xfId="40544" xr:uid="{00000000-0005-0000-0000-00001C590000}"/>
    <cellStyle name="Normal 2 15 3 3 2 3 4" xfId="10461" xr:uid="{00000000-0005-0000-0000-00001D590000}"/>
    <cellStyle name="Normal 2 15 3 3 2 3 4 2" xfId="33104" xr:uid="{00000000-0005-0000-0000-00001E590000}"/>
    <cellStyle name="Normal 2 15 3 3 2 3 5" xfId="25663" xr:uid="{00000000-0005-0000-0000-00001F590000}"/>
    <cellStyle name="Normal 2 15 3 3 2 4" xfId="4888" xr:uid="{00000000-0005-0000-0000-000020590000}"/>
    <cellStyle name="Normal 2 15 3 3 2 4 2" xfId="19772" xr:uid="{00000000-0005-0000-0000-000021590000}"/>
    <cellStyle name="Normal 2 15 3 3 2 4 2 2" xfId="42415" xr:uid="{00000000-0005-0000-0000-000022590000}"/>
    <cellStyle name="Normal 2 15 3 3 2 4 3" xfId="12332" xr:uid="{00000000-0005-0000-0000-000023590000}"/>
    <cellStyle name="Normal 2 15 3 3 2 4 3 2" xfId="34975" xr:uid="{00000000-0005-0000-0000-000024590000}"/>
    <cellStyle name="Normal 2 15 3 3 2 4 4" xfId="27534" xr:uid="{00000000-0005-0000-0000-000025590000}"/>
    <cellStyle name="Normal 2 15 3 3 2 5" xfId="16054" xr:uid="{00000000-0005-0000-0000-000026590000}"/>
    <cellStyle name="Normal 2 15 3 3 2 5 2" xfId="38697" xr:uid="{00000000-0005-0000-0000-000027590000}"/>
    <cellStyle name="Normal 2 15 3 3 2 6" xfId="8614" xr:uid="{00000000-0005-0000-0000-000028590000}"/>
    <cellStyle name="Normal 2 15 3 3 2 6 2" xfId="31257" xr:uid="{00000000-0005-0000-0000-000029590000}"/>
    <cellStyle name="Normal 2 15 3 3 2 7" xfId="23816" xr:uid="{00000000-0005-0000-0000-00002A590000}"/>
    <cellStyle name="Normal 2 15 3 3 3" xfId="1627" xr:uid="{00000000-0005-0000-0000-00002B590000}"/>
    <cellStyle name="Normal 2 15 3 3 3 2" xfId="3477" xr:uid="{00000000-0005-0000-0000-00002C590000}"/>
    <cellStyle name="Normal 2 15 3 3 3 2 2" xfId="7198" xr:uid="{00000000-0005-0000-0000-00002D590000}"/>
    <cellStyle name="Normal 2 15 3 3 3 2 2 2" xfId="22082" xr:uid="{00000000-0005-0000-0000-00002E590000}"/>
    <cellStyle name="Normal 2 15 3 3 3 2 2 2 2" xfId="44725" xr:uid="{00000000-0005-0000-0000-00002F590000}"/>
    <cellStyle name="Normal 2 15 3 3 3 2 2 3" xfId="14642" xr:uid="{00000000-0005-0000-0000-000030590000}"/>
    <cellStyle name="Normal 2 15 3 3 3 2 2 3 2" xfId="37285" xr:uid="{00000000-0005-0000-0000-000031590000}"/>
    <cellStyle name="Normal 2 15 3 3 3 2 2 4" xfId="29844" xr:uid="{00000000-0005-0000-0000-000032590000}"/>
    <cellStyle name="Normal 2 15 3 3 3 2 3" xfId="18364" xr:uid="{00000000-0005-0000-0000-000033590000}"/>
    <cellStyle name="Normal 2 15 3 3 3 2 3 2" xfId="41007" xr:uid="{00000000-0005-0000-0000-000034590000}"/>
    <cellStyle name="Normal 2 15 3 3 3 2 4" xfId="10924" xr:uid="{00000000-0005-0000-0000-000035590000}"/>
    <cellStyle name="Normal 2 15 3 3 3 2 4 2" xfId="33567" xr:uid="{00000000-0005-0000-0000-000036590000}"/>
    <cellStyle name="Normal 2 15 3 3 3 2 5" xfId="26126" xr:uid="{00000000-0005-0000-0000-000037590000}"/>
    <cellStyle name="Normal 2 15 3 3 3 3" xfId="5351" xr:uid="{00000000-0005-0000-0000-000038590000}"/>
    <cellStyle name="Normal 2 15 3 3 3 3 2" xfId="20235" xr:uid="{00000000-0005-0000-0000-000039590000}"/>
    <cellStyle name="Normal 2 15 3 3 3 3 2 2" xfId="42878" xr:uid="{00000000-0005-0000-0000-00003A590000}"/>
    <cellStyle name="Normal 2 15 3 3 3 3 3" xfId="12795" xr:uid="{00000000-0005-0000-0000-00003B590000}"/>
    <cellStyle name="Normal 2 15 3 3 3 3 3 2" xfId="35438" xr:uid="{00000000-0005-0000-0000-00003C590000}"/>
    <cellStyle name="Normal 2 15 3 3 3 3 4" xfId="27997" xr:uid="{00000000-0005-0000-0000-00003D590000}"/>
    <cellStyle name="Normal 2 15 3 3 3 4" xfId="16517" xr:uid="{00000000-0005-0000-0000-00003E590000}"/>
    <cellStyle name="Normal 2 15 3 3 3 4 2" xfId="39160" xr:uid="{00000000-0005-0000-0000-00003F590000}"/>
    <cellStyle name="Normal 2 15 3 3 3 5" xfId="9077" xr:uid="{00000000-0005-0000-0000-000040590000}"/>
    <cellStyle name="Normal 2 15 3 3 3 5 2" xfId="31720" xr:uid="{00000000-0005-0000-0000-000041590000}"/>
    <cellStyle name="Normal 2 15 3 3 3 6" xfId="24279" xr:uid="{00000000-0005-0000-0000-000042590000}"/>
    <cellStyle name="Normal 2 15 3 3 4" xfId="2552" xr:uid="{00000000-0005-0000-0000-000043590000}"/>
    <cellStyle name="Normal 2 15 3 3 4 2" xfId="6273" xr:uid="{00000000-0005-0000-0000-000044590000}"/>
    <cellStyle name="Normal 2 15 3 3 4 2 2" xfId="21157" xr:uid="{00000000-0005-0000-0000-000045590000}"/>
    <cellStyle name="Normal 2 15 3 3 4 2 2 2" xfId="43800" xr:uid="{00000000-0005-0000-0000-000046590000}"/>
    <cellStyle name="Normal 2 15 3 3 4 2 3" xfId="13717" xr:uid="{00000000-0005-0000-0000-000047590000}"/>
    <cellStyle name="Normal 2 15 3 3 4 2 3 2" xfId="36360" xr:uid="{00000000-0005-0000-0000-000048590000}"/>
    <cellStyle name="Normal 2 15 3 3 4 2 4" xfId="28919" xr:uid="{00000000-0005-0000-0000-000049590000}"/>
    <cellStyle name="Normal 2 15 3 3 4 3" xfId="17439" xr:uid="{00000000-0005-0000-0000-00004A590000}"/>
    <cellStyle name="Normal 2 15 3 3 4 3 2" xfId="40082" xr:uid="{00000000-0005-0000-0000-00004B590000}"/>
    <cellStyle name="Normal 2 15 3 3 4 4" xfId="9999" xr:uid="{00000000-0005-0000-0000-00004C590000}"/>
    <cellStyle name="Normal 2 15 3 3 4 4 2" xfId="32642" xr:uid="{00000000-0005-0000-0000-00004D590000}"/>
    <cellStyle name="Normal 2 15 3 3 4 5" xfId="25201" xr:uid="{00000000-0005-0000-0000-00004E590000}"/>
    <cellStyle name="Normal 2 15 3 3 5" xfId="4426" xr:uid="{00000000-0005-0000-0000-00004F590000}"/>
    <cellStyle name="Normal 2 15 3 3 5 2" xfId="19310" xr:uid="{00000000-0005-0000-0000-000050590000}"/>
    <cellStyle name="Normal 2 15 3 3 5 2 2" xfId="41953" xr:uid="{00000000-0005-0000-0000-000051590000}"/>
    <cellStyle name="Normal 2 15 3 3 5 3" xfId="11870" xr:uid="{00000000-0005-0000-0000-000052590000}"/>
    <cellStyle name="Normal 2 15 3 3 5 3 2" xfId="34513" xr:uid="{00000000-0005-0000-0000-000053590000}"/>
    <cellStyle name="Normal 2 15 3 3 5 4" xfId="27072" xr:uid="{00000000-0005-0000-0000-000054590000}"/>
    <cellStyle name="Normal 2 15 3 3 6" xfId="15592" xr:uid="{00000000-0005-0000-0000-000055590000}"/>
    <cellStyle name="Normal 2 15 3 3 6 2" xfId="38235" xr:uid="{00000000-0005-0000-0000-000056590000}"/>
    <cellStyle name="Normal 2 15 3 3 7" xfId="8152" xr:uid="{00000000-0005-0000-0000-000057590000}"/>
    <cellStyle name="Normal 2 15 3 3 7 2" xfId="30795" xr:uid="{00000000-0005-0000-0000-000058590000}"/>
    <cellStyle name="Normal 2 15 3 3 8" xfId="23354" xr:uid="{00000000-0005-0000-0000-000059590000}"/>
    <cellStyle name="Normal 2 15 3 4" xfId="950" xr:uid="{00000000-0005-0000-0000-00005A590000}"/>
    <cellStyle name="Normal 2 15 3 4 2" xfId="1878" xr:uid="{00000000-0005-0000-0000-00005B590000}"/>
    <cellStyle name="Normal 2 15 3 4 2 2" xfId="3728" xr:uid="{00000000-0005-0000-0000-00005C590000}"/>
    <cellStyle name="Normal 2 15 3 4 2 2 2" xfId="7449" xr:uid="{00000000-0005-0000-0000-00005D590000}"/>
    <cellStyle name="Normal 2 15 3 4 2 2 2 2" xfId="22333" xr:uid="{00000000-0005-0000-0000-00005E590000}"/>
    <cellStyle name="Normal 2 15 3 4 2 2 2 2 2" xfId="44976" xr:uid="{00000000-0005-0000-0000-00005F590000}"/>
    <cellStyle name="Normal 2 15 3 4 2 2 2 3" xfId="14893" xr:uid="{00000000-0005-0000-0000-000060590000}"/>
    <cellStyle name="Normal 2 15 3 4 2 2 2 3 2" xfId="37536" xr:uid="{00000000-0005-0000-0000-000061590000}"/>
    <cellStyle name="Normal 2 15 3 4 2 2 2 4" xfId="30095" xr:uid="{00000000-0005-0000-0000-000062590000}"/>
    <cellStyle name="Normal 2 15 3 4 2 2 3" xfId="18615" xr:uid="{00000000-0005-0000-0000-000063590000}"/>
    <cellStyle name="Normal 2 15 3 4 2 2 3 2" xfId="41258" xr:uid="{00000000-0005-0000-0000-000064590000}"/>
    <cellStyle name="Normal 2 15 3 4 2 2 4" xfId="11175" xr:uid="{00000000-0005-0000-0000-000065590000}"/>
    <cellStyle name="Normal 2 15 3 4 2 2 4 2" xfId="33818" xr:uid="{00000000-0005-0000-0000-000066590000}"/>
    <cellStyle name="Normal 2 15 3 4 2 2 5" xfId="26377" xr:uid="{00000000-0005-0000-0000-000067590000}"/>
    <cellStyle name="Normal 2 15 3 4 2 3" xfId="5602" xr:uid="{00000000-0005-0000-0000-000068590000}"/>
    <cellStyle name="Normal 2 15 3 4 2 3 2" xfId="20486" xr:uid="{00000000-0005-0000-0000-000069590000}"/>
    <cellStyle name="Normal 2 15 3 4 2 3 2 2" xfId="43129" xr:uid="{00000000-0005-0000-0000-00006A590000}"/>
    <cellStyle name="Normal 2 15 3 4 2 3 3" xfId="13046" xr:uid="{00000000-0005-0000-0000-00006B590000}"/>
    <cellStyle name="Normal 2 15 3 4 2 3 3 2" xfId="35689" xr:uid="{00000000-0005-0000-0000-00006C590000}"/>
    <cellStyle name="Normal 2 15 3 4 2 3 4" xfId="28248" xr:uid="{00000000-0005-0000-0000-00006D590000}"/>
    <cellStyle name="Normal 2 15 3 4 2 4" xfId="16768" xr:uid="{00000000-0005-0000-0000-00006E590000}"/>
    <cellStyle name="Normal 2 15 3 4 2 4 2" xfId="39411" xr:uid="{00000000-0005-0000-0000-00006F590000}"/>
    <cellStyle name="Normal 2 15 3 4 2 5" xfId="9328" xr:uid="{00000000-0005-0000-0000-000070590000}"/>
    <cellStyle name="Normal 2 15 3 4 2 5 2" xfId="31971" xr:uid="{00000000-0005-0000-0000-000071590000}"/>
    <cellStyle name="Normal 2 15 3 4 2 6" xfId="24530" xr:uid="{00000000-0005-0000-0000-000072590000}"/>
    <cellStyle name="Normal 2 15 3 4 3" xfId="2803" xr:uid="{00000000-0005-0000-0000-000073590000}"/>
    <cellStyle name="Normal 2 15 3 4 3 2" xfId="6524" xr:uid="{00000000-0005-0000-0000-000074590000}"/>
    <cellStyle name="Normal 2 15 3 4 3 2 2" xfId="21408" xr:uid="{00000000-0005-0000-0000-000075590000}"/>
    <cellStyle name="Normal 2 15 3 4 3 2 2 2" xfId="44051" xr:uid="{00000000-0005-0000-0000-000076590000}"/>
    <cellStyle name="Normal 2 15 3 4 3 2 3" xfId="13968" xr:uid="{00000000-0005-0000-0000-000077590000}"/>
    <cellStyle name="Normal 2 15 3 4 3 2 3 2" xfId="36611" xr:uid="{00000000-0005-0000-0000-000078590000}"/>
    <cellStyle name="Normal 2 15 3 4 3 2 4" xfId="29170" xr:uid="{00000000-0005-0000-0000-000079590000}"/>
    <cellStyle name="Normal 2 15 3 4 3 3" xfId="17690" xr:uid="{00000000-0005-0000-0000-00007A590000}"/>
    <cellStyle name="Normal 2 15 3 4 3 3 2" xfId="40333" xr:uid="{00000000-0005-0000-0000-00007B590000}"/>
    <cellStyle name="Normal 2 15 3 4 3 4" xfId="10250" xr:uid="{00000000-0005-0000-0000-00007C590000}"/>
    <cellStyle name="Normal 2 15 3 4 3 4 2" xfId="32893" xr:uid="{00000000-0005-0000-0000-00007D590000}"/>
    <cellStyle name="Normal 2 15 3 4 3 5" xfId="25452" xr:uid="{00000000-0005-0000-0000-00007E590000}"/>
    <cellStyle name="Normal 2 15 3 4 4" xfId="4677" xr:uid="{00000000-0005-0000-0000-00007F590000}"/>
    <cellStyle name="Normal 2 15 3 4 4 2" xfId="19561" xr:uid="{00000000-0005-0000-0000-000080590000}"/>
    <cellStyle name="Normal 2 15 3 4 4 2 2" xfId="42204" xr:uid="{00000000-0005-0000-0000-000081590000}"/>
    <cellStyle name="Normal 2 15 3 4 4 3" xfId="12121" xr:uid="{00000000-0005-0000-0000-000082590000}"/>
    <cellStyle name="Normal 2 15 3 4 4 3 2" xfId="34764" xr:uid="{00000000-0005-0000-0000-000083590000}"/>
    <cellStyle name="Normal 2 15 3 4 4 4" xfId="27323" xr:uid="{00000000-0005-0000-0000-000084590000}"/>
    <cellStyle name="Normal 2 15 3 4 5" xfId="15843" xr:uid="{00000000-0005-0000-0000-000085590000}"/>
    <cellStyle name="Normal 2 15 3 4 5 2" xfId="38486" xr:uid="{00000000-0005-0000-0000-000086590000}"/>
    <cellStyle name="Normal 2 15 3 4 6" xfId="8403" xr:uid="{00000000-0005-0000-0000-000087590000}"/>
    <cellStyle name="Normal 2 15 3 4 6 2" xfId="31046" xr:uid="{00000000-0005-0000-0000-000088590000}"/>
    <cellStyle name="Normal 2 15 3 4 7" xfId="23605" xr:uid="{00000000-0005-0000-0000-000089590000}"/>
    <cellStyle name="Normal 2 15 3 5" xfId="1416" xr:uid="{00000000-0005-0000-0000-00008A590000}"/>
    <cellStyle name="Normal 2 15 3 5 2" xfId="3266" xr:uid="{00000000-0005-0000-0000-00008B590000}"/>
    <cellStyle name="Normal 2 15 3 5 2 2" xfId="6987" xr:uid="{00000000-0005-0000-0000-00008C590000}"/>
    <cellStyle name="Normal 2 15 3 5 2 2 2" xfId="21871" xr:uid="{00000000-0005-0000-0000-00008D590000}"/>
    <cellStyle name="Normal 2 15 3 5 2 2 2 2" xfId="44514" xr:uid="{00000000-0005-0000-0000-00008E590000}"/>
    <cellStyle name="Normal 2 15 3 5 2 2 3" xfId="14431" xr:uid="{00000000-0005-0000-0000-00008F590000}"/>
    <cellStyle name="Normal 2 15 3 5 2 2 3 2" xfId="37074" xr:uid="{00000000-0005-0000-0000-000090590000}"/>
    <cellStyle name="Normal 2 15 3 5 2 2 4" xfId="29633" xr:uid="{00000000-0005-0000-0000-000091590000}"/>
    <cellStyle name="Normal 2 15 3 5 2 3" xfId="18153" xr:uid="{00000000-0005-0000-0000-000092590000}"/>
    <cellStyle name="Normal 2 15 3 5 2 3 2" xfId="40796" xr:uid="{00000000-0005-0000-0000-000093590000}"/>
    <cellStyle name="Normal 2 15 3 5 2 4" xfId="10713" xr:uid="{00000000-0005-0000-0000-000094590000}"/>
    <cellStyle name="Normal 2 15 3 5 2 4 2" xfId="33356" xr:uid="{00000000-0005-0000-0000-000095590000}"/>
    <cellStyle name="Normal 2 15 3 5 2 5" xfId="25915" xr:uid="{00000000-0005-0000-0000-000096590000}"/>
    <cellStyle name="Normal 2 15 3 5 3" xfId="5140" xr:uid="{00000000-0005-0000-0000-000097590000}"/>
    <cellStyle name="Normal 2 15 3 5 3 2" xfId="20024" xr:uid="{00000000-0005-0000-0000-000098590000}"/>
    <cellStyle name="Normal 2 15 3 5 3 2 2" xfId="42667" xr:uid="{00000000-0005-0000-0000-000099590000}"/>
    <cellStyle name="Normal 2 15 3 5 3 3" xfId="12584" xr:uid="{00000000-0005-0000-0000-00009A590000}"/>
    <cellStyle name="Normal 2 15 3 5 3 3 2" xfId="35227" xr:uid="{00000000-0005-0000-0000-00009B590000}"/>
    <cellStyle name="Normal 2 15 3 5 3 4" xfId="27786" xr:uid="{00000000-0005-0000-0000-00009C590000}"/>
    <cellStyle name="Normal 2 15 3 5 4" xfId="16306" xr:uid="{00000000-0005-0000-0000-00009D590000}"/>
    <cellStyle name="Normal 2 15 3 5 4 2" xfId="38949" xr:uid="{00000000-0005-0000-0000-00009E590000}"/>
    <cellStyle name="Normal 2 15 3 5 5" xfId="8866" xr:uid="{00000000-0005-0000-0000-00009F590000}"/>
    <cellStyle name="Normal 2 15 3 5 5 2" xfId="31509" xr:uid="{00000000-0005-0000-0000-0000A0590000}"/>
    <cellStyle name="Normal 2 15 3 5 6" xfId="24068" xr:uid="{00000000-0005-0000-0000-0000A1590000}"/>
    <cellStyle name="Normal 2 15 3 6" xfId="2341" xr:uid="{00000000-0005-0000-0000-0000A2590000}"/>
    <cellStyle name="Normal 2 15 3 6 2" xfId="6062" xr:uid="{00000000-0005-0000-0000-0000A3590000}"/>
    <cellStyle name="Normal 2 15 3 6 2 2" xfId="20946" xr:uid="{00000000-0005-0000-0000-0000A4590000}"/>
    <cellStyle name="Normal 2 15 3 6 2 2 2" xfId="43589" xr:uid="{00000000-0005-0000-0000-0000A5590000}"/>
    <cellStyle name="Normal 2 15 3 6 2 3" xfId="13506" xr:uid="{00000000-0005-0000-0000-0000A6590000}"/>
    <cellStyle name="Normal 2 15 3 6 2 3 2" xfId="36149" xr:uid="{00000000-0005-0000-0000-0000A7590000}"/>
    <cellStyle name="Normal 2 15 3 6 2 4" xfId="28708" xr:uid="{00000000-0005-0000-0000-0000A8590000}"/>
    <cellStyle name="Normal 2 15 3 6 3" xfId="17228" xr:uid="{00000000-0005-0000-0000-0000A9590000}"/>
    <cellStyle name="Normal 2 15 3 6 3 2" xfId="39871" xr:uid="{00000000-0005-0000-0000-0000AA590000}"/>
    <cellStyle name="Normal 2 15 3 6 4" xfId="9788" xr:uid="{00000000-0005-0000-0000-0000AB590000}"/>
    <cellStyle name="Normal 2 15 3 6 4 2" xfId="32431" xr:uid="{00000000-0005-0000-0000-0000AC590000}"/>
    <cellStyle name="Normal 2 15 3 6 5" xfId="24990" xr:uid="{00000000-0005-0000-0000-0000AD590000}"/>
    <cellStyle name="Normal 2 15 3 7" xfId="4215" xr:uid="{00000000-0005-0000-0000-0000AE590000}"/>
    <cellStyle name="Normal 2 15 3 7 2" xfId="19099" xr:uid="{00000000-0005-0000-0000-0000AF590000}"/>
    <cellStyle name="Normal 2 15 3 7 2 2" xfId="41742" xr:uid="{00000000-0005-0000-0000-0000B0590000}"/>
    <cellStyle name="Normal 2 15 3 7 3" xfId="11659" xr:uid="{00000000-0005-0000-0000-0000B1590000}"/>
    <cellStyle name="Normal 2 15 3 7 3 2" xfId="34302" xr:uid="{00000000-0005-0000-0000-0000B2590000}"/>
    <cellStyle name="Normal 2 15 3 7 4" xfId="26861" xr:uid="{00000000-0005-0000-0000-0000B3590000}"/>
    <cellStyle name="Normal 2 15 3 8" xfId="15381" xr:uid="{00000000-0005-0000-0000-0000B4590000}"/>
    <cellStyle name="Normal 2 15 3 8 2" xfId="38024" xr:uid="{00000000-0005-0000-0000-0000B5590000}"/>
    <cellStyle name="Normal 2 15 3 9" xfId="7941" xr:uid="{00000000-0005-0000-0000-0000B6590000}"/>
    <cellStyle name="Normal 2 15 3 9 2" xfId="30584" xr:uid="{00000000-0005-0000-0000-0000B7590000}"/>
    <cellStyle name="Normal 2 15 4" xfId="537" xr:uid="{00000000-0005-0000-0000-0000B8590000}"/>
    <cellStyle name="Normal 2 15 4 2" xfId="749" xr:uid="{00000000-0005-0000-0000-0000B9590000}"/>
    <cellStyle name="Normal 2 15 4 2 2" xfId="1214" xr:uid="{00000000-0005-0000-0000-0000BA590000}"/>
    <cellStyle name="Normal 2 15 4 2 2 2" xfId="2142" xr:uid="{00000000-0005-0000-0000-0000BB590000}"/>
    <cellStyle name="Normal 2 15 4 2 2 2 2" xfId="3992" xr:uid="{00000000-0005-0000-0000-0000BC590000}"/>
    <cellStyle name="Normal 2 15 4 2 2 2 2 2" xfId="7713" xr:uid="{00000000-0005-0000-0000-0000BD590000}"/>
    <cellStyle name="Normal 2 15 4 2 2 2 2 2 2" xfId="22597" xr:uid="{00000000-0005-0000-0000-0000BE590000}"/>
    <cellStyle name="Normal 2 15 4 2 2 2 2 2 2 2" xfId="45240" xr:uid="{00000000-0005-0000-0000-0000BF590000}"/>
    <cellStyle name="Normal 2 15 4 2 2 2 2 2 3" xfId="15157" xr:uid="{00000000-0005-0000-0000-0000C0590000}"/>
    <cellStyle name="Normal 2 15 4 2 2 2 2 2 3 2" xfId="37800" xr:uid="{00000000-0005-0000-0000-0000C1590000}"/>
    <cellStyle name="Normal 2 15 4 2 2 2 2 2 4" xfId="30359" xr:uid="{00000000-0005-0000-0000-0000C2590000}"/>
    <cellStyle name="Normal 2 15 4 2 2 2 2 3" xfId="18879" xr:uid="{00000000-0005-0000-0000-0000C3590000}"/>
    <cellStyle name="Normal 2 15 4 2 2 2 2 3 2" xfId="41522" xr:uid="{00000000-0005-0000-0000-0000C4590000}"/>
    <cellStyle name="Normal 2 15 4 2 2 2 2 4" xfId="11439" xr:uid="{00000000-0005-0000-0000-0000C5590000}"/>
    <cellStyle name="Normal 2 15 4 2 2 2 2 4 2" xfId="34082" xr:uid="{00000000-0005-0000-0000-0000C6590000}"/>
    <cellStyle name="Normal 2 15 4 2 2 2 2 5" xfId="26641" xr:uid="{00000000-0005-0000-0000-0000C7590000}"/>
    <cellStyle name="Normal 2 15 4 2 2 2 3" xfId="5866" xr:uid="{00000000-0005-0000-0000-0000C8590000}"/>
    <cellStyle name="Normal 2 15 4 2 2 2 3 2" xfId="20750" xr:uid="{00000000-0005-0000-0000-0000C9590000}"/>
    <cellStyle name="Normal 2 15 4 2 2 2 3 2 2" xfId="43393" xr:uid="{00000000-0005-0000-0000-0000CA590000}"/>
    <cellStyle name="Normal 2 15 4 2 2 2 3 3" xfId="13310" xr:uid="{00000000-0005-0000-0000-0000CB590000}"/>
    <cellStyle name="Normal 2 15 4 2 2 2 3 3 2" xfId="35953" xr:uid="{00000000-0005-0000-0000-0000CC590000}"/>
    <cellStyle name="Normal 2 15 4 2 2 2 3 4" xfId="28512" xr:uid="{00000000-0005-0000-0000-0000CD590000}"/>
    <cellStyle name="Normal 2 15 4 2 2 2 4" xfId="17032" xr:uid="{00000000-0005-0000-0000-0000CE590000}"/>
    <cellStyle name="Normal 2 15 4 2 2 2 4 2" xfId="39675" xr:uid="{00000000-0005-0000-0000-0000CF590000}"/>
    <cellStyle name="Normal 2 15 4 2 2 2 5" xfId="9592" xr:uid="{00000000-0005-0000-0000-0000D0590000}"/>
    <cellStyle name="Normal 2 15 4 2 2 2 5 2" xfId="32235" xr:uid="{00000000-0005-0000-0000-0000D1590000}"/>
    <cellStyle name="Normal 2 15 4 2 2 2 6" xfId="24794" xr:uid="{00000000-0005-0000-0000-0000D2590000}"/>
    <cellStyle name="Normal 2 15 4 2 2 3" xfId="3067" xr:uid="{00000000-0005-0000-0000-0000D3590000}"/>
    <cellStyle name="Normal 2 15 4 2 2 3 2" xfId="6788" xr:uid="{00000000-0005-0000-0000-0000D4590000}"/>
    <cellStyle name="Normal 2 15 4 2 2 3 2 2" xfId="21672" xr:uid="{00000000-0005-0000-0000-0000D5590000}"/>
    <cellStyle name="Normal 2 15 4 2 2 3 2 2 2" xfId="44315" xr:uid="{00000000-0005-0000-0000-0000D6590000}"/>
    <cellStyle name="Normal 2 15 4 2 2 3 2 3" xfId="14232" xr:uid="{00000000-0005-0000-0000-0000D7590000}"/>
    <cellStyle name="Normal 2 15 4 2 2 3 2 3 2" xfId="36875" xr:uid="{00000000-0005-0000-0000-0000D8590000}"/>
    <cellStyle name="Normal 2 15 4 2 2 3 2 4" xfId="29434" xr:uid="{00000000-0005-0000-0000-0000D9590000}"/>
    <cellStyle name="Normal 2 15 4 2 2 3 3" xfId="17954" xr:uid="{00000000-0005-0000-0000-0000DA590000}"/>
    <cellStyle name="Normal 2 15 4 2 2 3 3 2" xfId="40597" xr:uid="{00000000-0005-0000-0000-0000DB590000}"/>
    <cellStyle name="Normal 2 15 4 2 2 3 4" xfId="10514" xr:uid="{00000000-0005-0000-0000-0000DC590000}"/>
    <cellStyle name="Normal 2 15 4 2 2 3 4 2" xfId="33157" xr:uid="{00000000-0005-0000-0000-0000DD590000}"/>
    <cellStyle name="Normal 2 15 4 2 2 3 5" xfId="25716" xr:uid="{00000000-0005-0000-0000-0000DE590000}"/>
    <cellStyle name="Normal 2 15 4 2 2 4" xfId="4941" xr:uid="{00000000-0005-0000-0000-0000DF590000}"/>
    <cellStyle name="Normal 2 15 4 2 2 4 2" xfId="19825" xr:uid="{00000000-0005-0000-0000-0000E0590000}"/>
    <cellStyle name="Normal 2 15 4 2 2 4 2 2" xfId="42468" xr:uid="{00000000-0005-0000-0000-0000E1590000}"/>
    <cellStyle name="Normal 2 15 4 2 2 4 3" xfId="12385" xr:uid="{00000000-0005-0000-0000-0000E2590000}"/>
    <cellStyle name="Normal 2 15 4 2 2 4 3 2" xfId="35028" xr:uid="{00000000-0005-0000-0000-0000E3590000}"/>
    <cellStyle name="Normal 2 15 4 2 2 4 4" xfId="27587" xr:uid="{00000000-0005-0000-0000-0000E4590000}"/>
    <cellStyle name="Normal 2 15 4 2 2 5" xfId="16107" xr:uid="{00000000-0005-0000-0000-0000E5590000}"/>
    <cellStyle name="Normal 2 15 4 2 2 5 2" xfId="38750" xr:uid="{00000000-0005-0000-0000-0000E6590000}"/>
    <cellStyle name="Normal 2 15 4 2 2 6" xfId="8667" xr:uid="{00000000-0005-0000-0000-0000E7590000}"/>
    <cellStyle name="Normal 2 15 4 2 2 6 2" xfId="31310" xr:uid="{00000000-0005-0000-0000-0000E8590000}"/>
    <cellStyle name="Normal 2 15 4 2 2 7" xfId="23869" xr:uid="{00000000-0005-0000-0000-0000E9590000}"/>
    <cellStyle name="Normal 2 15 4 2 3" xfId="1680" xr:uid="{00000000-0005-0000-0000-0000EA590000}"/>
    <cellStyle name="Normal 2 15 4 2 3 2" xfId="3530" xr:uid="{00000000-0005-0000-0000-0000EB590000}"/>
    <cellStyle name="Normal 2 15 4 2 3 2 2" xfId="7251" xr:uid="{00000000-0005-0000-0000-0000EC590000}"/>
    <cellStyle name="Normal 2 15 4 2 3 2 2 2" xfId="22135" xr:uid="{00000000-0005-0000-0000-0000ED590000}"/>
    <cellStyle name="Normal 2 15 4 2 3 2 2 2 2" xfId="44778" xr:uid="{00000000-0005-0000-0000-0000EE590000}"/>
    <cellStyle name="Normal 2 15 4 2 3 2 2 3" xfId="14695" xr:uid="{00000000-0005-0000-0000-0000EF590000}"/>
    <cellStyle name="Normal 2 15 4 2 3 2 2 3 2" xfId="37338" xr:uid="{00000000-0005-0000-0000-0000F0590000}"/>
    <cellStyle name="Normal 2 15 4 2 3 2 2 4" xfId="29897" xr:uid="{00000000-0005-0000-0000-0000F1590000}"/>
    <cellStyle name="Normal 2 15 4 2 3 2 3" xfId="18417" xr:uid="{00000000-0005-0000-0000-0000F2590000}"/>
    <cellStyle name="Normal 2 15 4 2 3 2 3 2" xfId="41060" xr:uid="{00000000-0005-0000-0000-0000F3590000}"/>
    <cellStyle name="Normal 2 15 4 2 3 2 4" xfId="10977" xr:uid="{00000000-0005-0000-0000-0000F4590000}"/>
    <cellStyle name="Normal 2 15 4 2 3 2 4 2" xfId="33620" xr:uid="{00000000-0005-0000-0000-0000F5590000}"/>
    <cellStyle name="Normal 2 15 4 2 3 2 5" xfId="26179" xr:uid="{00000000-0005-0000-0000-0000F6590000}"/>
    <cellStyle name="Normal 2 15 4 2 3 3" xfId="5404" xr:uid="{00000000-0005-0000-0000-0000F7590000}"/>
    <cellStyle name="Normal 2 15 4 2 3 3 2" xfId="20288" xr:uid="{00000000-0005-0000-0000-0000F8590000}"/>
    <cellStyle name="Normal 2 15 4 2 3 3 2 2" xfId="42931" xr:uid="{00000000-0005-0000-0000-0000F9590000}"/>
    <cellStyle name="Normal 2 15 4 2 3 3 3" xfId="12848" xr:uid="{00000000-0005-0000-0000-0000FA590000}"/>
    <cellStyle name="Normal 2 15 4 2 3 3 3 2" xfId="35491" xr:uid="{00000000-0005-0000-0000-0000FB590000}"/>
    <cellStyle name="Normal 2 15 4 2 3 3 4" xfId="28050" xr:uid="{00000000-0005-0000-0000-0000FC590000}"/>
    <cellStyle name="Normal 2 15 4 2 3 4" xfId="16570" xr:uid="{00000000-0005-0000-0000-0000FD590000}"/>
    <cellStyle name="Normal 2 15 4 2 3 4 2" xfId="39213" xr:uid="{00000000-0005-0000-0000-0000FE590000}"/>
    <cellStyle name="Normal 2 15 4 2 3 5" xfId="9130" xr:uid="{00000000-0005-0000-0000-0000FF590000}"/>
    <cellStyle name="Normal 2 15 4 2 3 5 2" xfId="31773" xr:uid="{00000000-0005-0000-0000-0000005A0000}"/>
    <cellStyle name="Normal 2 15 4 2 3 6" xfId="24332" xr:uid="{00000000-0005-0000-0000-0000015A0000}"/>
    <cellStyle name="Normal 2 15 4 2 4" xfId="2605" xr:uid="{00000000-0005-0000-0000-0000025A0000}"/>
    <cellStyle name="Normal 2 15 4 2 4 2" xfId="6326" xr:uid="{00000000-0005-0000-0000-0000035A0000}"/>
    <cellStyle name="Normal 2 15 4 2 4 2 2" xfId="21210" xr:uid="{00000000-0005-0000-0000-0000045A0000}"/>
    <cellStyle name="Normal 2 15 4 2 4 2 2 2" xfId="43853" xr:uid="{00000000-0005-0000-0000-0000055A0000}"/>
    <cellStyle name="Normal 2 15 4 2 4 2 3" xfId="13770" xr:uid="{00000000-0005-0000-0000-0000065A0000}"/>
    <cellStyle name="Normal 2 15 4 2 4 2 3 2" xfId="36413" xr:uid="{00000000-0005-0000-0000-0000075A0000}"/>
    <cellStyle name="Normal 2 15 4 2 4 2 4" xfId="28972" xr:uid="{00000000-0005-0000-0000-0000085A0000}"/>
    <cellStyle name="Normal 2 15 4 2 4 3" xfId="17492" xr:uid="{00000000-0005-0000-0000-0000095A0000}"/>
    <cellStyle name="Normal 2 15 4 2 4 3 2" xfId="40135" xr:uid="{00000000-0005-0000-0000-00000A5A0000}"/>
    <cellStyle name="Normal 2 15 4 2 4 4" xfId="10052" xr:uid="{00000000-0005-0000-0000-00000B5A0000}"/>
    <cellStyle name="Normal 2 15 4 2 4 4 2" xfId="32695" xr:uid="{00000000-0005-0000-0000-00000C5A0000}"/>
    <cellStyle name="Normal 2 15 4 2 4 5" xfId="25254" xr:uid="{00000000-0005-0000-0000-00000D5A0000}"/>
    <cellStyle name="Normal 2 15 4 2 5" xfId="4479" xr:uid="{00000000-0005-0000-0000-00000E5A0000}"/>
    <cellStyle name="Normal 2 15 4 2 5 2" xfId="19363" xr:uid="{00000000-0005-0000-0000-00000F5A0000}"/>
    <cellStyle name="Normal 2 15 4 2 5 2 2" xfId="42006" xr:uid="{00000000-0005-0000-0000-0000105A0000}"/>
    <cellStyle name="Normal 2 15 4 2 5 3" xfId="11923" xr:uid="{00000000-0005-0000-0000-0000115A0000}"/>
    <cellStyle name="Normal 2 15 4 2 5 3 2" xfId="34566" xr:uid="{00000000-0005-0000-0000-0000125A0000}"/>
    <cellStyle name="Normal 2 15 4 2 5 4" xfId="27125" xr:uid="{00000000-0005-0000-0000-0000135A0000}"/>
    <cellStyle name="Normal 2 15 4 2 6" xfId="15645" xr:uid="{00000000-0005-0000-0000-0000145A0000}"/>
    <cellStyle name="Normal 2 15 4 2 6 2" xfId="38288" xr:uid="{00000000-0005-0000-0000-0000155A0000}"/>
    <cellStyle name="Normal 2 15 4 2 7" xfId="8205" xr:uid="{00000000-0005-0000-0000-0000165A0000}"/>
    <cellStyle name="Normal 2 15 4 2 7 2" xfId="30848" xr:uid="{00000000-0005-0000-0000-0000175A0000}"/>
    <cellStyle name="Normal 2 15 4 2 8" xfId="23407" xr:uid="{00000000-0005-0000-0000-0000185A0000}"/>
    <cellStyle name="Normal 2 15 4 3" xfId="1003" xr:uid="{00000000-0005-0000-0000-0000195A0000}"/>
    <cellStyle name="Normal 2 15 4 3 2" xfId="1931" xr:uid="{00000000-0005-0000-0000-00001A5A0000}"/>
    <cellStyle name="Normal 2 15 4 3 2 2" xfId="3781" xr:uid="{00000000-0005-0000-0000-00001B5A0000}"/>
    <cellStyle name="Normal 2 15 4 3 2 2 2" xfId="7502" xr:uid="{00000000-0005-0000-0000-00001C5A0000}"/>
    <cellStyle name="Normal 2 15 4 3 2 2 2 2" xfId="22386" xr:uid="{00000000-0005-0000-0000-00001D5A0000}"/>
    <cellStyle name="Normal 2 15 4 3 2 2 2 2 2" xfId="45029" xr:uid="{00000000-0005-0000-0000-00001E5A0000}"/>
    <cellStyle name="Normal 2 15 4 3 2 2 2 3" xfId="14946" xr:uid="{00000000-0005-0000-0000-00001F5A0000}"/>
    <cellStyle name="Normal 2 15 4 3 2 2 2 3 2" xfId="37589" xr:uid="{00000000-0005-0000-0000-0000205A0000}"/>
    <cellStyle name="Normal 2 15 4 3 2 2 2 4" xfId="30148" xr:uid="{00000000-0005-0000-0000-0000215A0000}"/>
    <cellStyle name="Normal 2 15 4 3 2 2 3" xfId="18668" xr:uid="{00000000-0005-0000-0000-0000225A0000}"/>
    <cellStyle name="Normal 2 15 4 3 2 2 3 2" xfId="41311" xr:uid="{00000000-0005-0000-0000-0000235A0000}"/>
    <cellStyle name="Normal 2 15 4 3 2 2 4" xfId="11228" xr:uid="{00000000-0005-0000-0000-0000245A0000}"/>
    <cellStyle name="Normal 2 15 4 3 2 2 4 2" xfId="33871" xr:uid="{00000000-0005-0000-0000-0000255A0000}"/>
    <cellStyle name="Normal 2 15 4 3 2 2 5" xfId="26430" xr:uid="{00000000-0005-0000-0000-0000265A0000}"/>
    <cellStyle name="Normal 2 15 4 3 2 3" xfId="5655" xr:uid="{00000000-0005-0000-0000-0000275A0000}"/>
    <cellStyle name="Normal 2 15 4 3 2 3 2" xfId="20539" xr:uid="{00000000-0005-0000-0000-0000285A0000}"/>
    <cellStyle name="Normal 2 15 4 3 2 3 2 2" xfId="43182" xr:uid="{00000000-0005-0000-0000-0000295A0000}"/>
    <cellStyle name="Normal 2 15 4 3 2 3 3" xfId="13099" xr:uid="{00000000-0005-0000-0000-00002A5A0000}"/>
    <cellStyle name="Normal 2 15 4 3 2 3 3 2" xfId="35742" xr:uid="{00000000-0005-0000-0000-00002B5A0000}"/>
    <cellStyle name="Normal 2 15 4 3 2 3 4" xfId="28301" xr:uid="{00000000-0005-0000-0000-00002C5A0000}"/>
    <cellStyle name="Normal 2 15 4 3 2 4" xfId="16821" xr:uid="{00000000-0005-0000-0000-00002D5A0000}"/>
    <cellStyle name="Normal 2 15 4 3 2 4 2" xfId="39464" xr:uid="{00000000-0005-0000-0000-00002E5A0000}"/>
    <cellStyle name="Normal 2 15 4 3 2 5" xfId="9381" xr:uid="{00000000-0005-0000-0000-00002F5A0000}"/>
    <cellStyle name="Normal 2 15 4 3 2 5 2" xfId="32024" xr:uid="{00000000-0005-0000-0000-0000305A0000}"/>
    <cellStyle name="Normal 2 15 4 3 2 6" xfId="24583" xr:uid="{00000000-0005-0000-0000-0000315A0000}"/>
    <cellStyle name="Normal 2 15 4 3 3" xfId="2856" xr:uid="{00000000-0005-0000-0000-0000325A0000}"/>
    <cellStyle name="Normal 2 15 4 3 3 2" xfId="6577" xr:uid="{00000000-0005-0000-0000-0000335A0000}"/>
    <cellStyle name="Normal 2 15 4 3 3 2 2" xfId="21461" xr:uid="{00000000-0005-0000-0000-0000345A0000}"/>
    <cellStyle name="Normal 2 15 4 3 3 2 2 2" xfId="44104" xr:uid="{00000000-0005-0000-0000-0000355A0000}"/>
    <cellStyle name="Normal 2 15 4 3 3 2 3" xfId="14021" xr:uid="{00000000-0005-0000-0000-0000365A0000}"/>
    <cellStyle name="Normal 2 15 4 3 3 2 3 2" xfId="36664" xr:uid="{00000000-0005-0000-0000-0000375A0000}"/>
    <cellStyle name="Normal 2 15 4 3 3 2 4" xfId="29223" xr:uid="{00000000-0005-0000-0000-0000385A0000}"/>
    <cellStyle name="Normal 2 15 4 3 3 3" xfId="17743" xr:uid="{00000000-0005-0000-0000-0000395A0000}"/>
    <cellStyle name="Normal 2 15 4 3 3 3 2" xfId="40386" xr:uid="{00000000-0005-0000-0000-00003A5A0000}"/>
    <cellStyle name="Normal 2 15 4 3 3 4" xfId="10303" xr:uid="{00000000-0005-0000-0000-00003B5A0000}"/>
    <cellStyle name="Normal 2 15 4 3 3 4 2" xfId="32946" xr:uid="{00000000-0005-0000-0000-00003C5A0000}"/>
    <cellStyle name="Normal 2 15 4 3 3 5" xfId="25505" xr:uid="{00000000-0005-0000-0000-00003D5A0000}"/>
    <cellStyle name="Normal 2 15 4 3 4" xfId="4730" xr:uid="{00000000-0005-0000-0000-00003E5A0000}"/>
    <cellStyle name="Normal 2 15 4 3 4 2" xfId="19614" xr:uid="{00000000-0005-0000-0000-00003F5A0000}"/>
    <cellStyle name="Normal 2 15 4 3 4 2 2" xfId="42257" xr:uid="{00000000-0005-0000-0000-0000405A0000}"/>
    <cellStyle name="Normal 2 15 4 3 4 3" xfId="12174" xr:uid="{00000000-0005-0000-0000-0000415A0000}"/>
    <cellStyle name="Normal 2 15 4 3 4 3 2" xfId="34817" xr:uid="{00000000-0005-0000-0000-0000425A0000}"/>
    <cellStyle name="Normal 2 15 4 3 4 4" xfId="27376" xr:uid="{00000000-0005-0000-0000-0000435A0000}"/>
    <cellStyle name="Normal 2 15 4 3 5" xfId="15896" xr:uid="{00000000-0005-0000-0000-0000445A0000}"/>
    <cellStyle name="Normal 2 15 4 3 5 2" xfId="38539" xr:uid="{00000000-0005-0000-0000-0000455A0000}"/>
    <cellStyle name="Normal 2 15 4 3 6" xfId="8456" xr:uid="{00000000-0005-0000-0000-0000465A0000}"/>
    <cellStyle name="Normal 2 15 4 3 6 2" xfId="31099" xr:uid="{00000000-0005-0000-0000-0000475A0000}"/>
    <cellStyle name="Normal 2 15 4 3 7" xfId="23658" xr:uid="{00000000-0005-0000-0000-0000485A0000}"/>
    <cellStyle name="Normal 2 15 4 4" xfId="1469" xr:uid="{00000000-0005-0000-0000-0000495A0000}"/>
    <cellStyle name="Normal 2 15 4 4 2" xfId="3319" xr:uid="{00000000-0005-0000-0000-00004A5A0000}"/>
    <cellStyle name="Normal 2 15 4 4 2 2" xfId="7040" xr:uid="{00000000-0005-0000-0000-00004B5A0000}"/>
    <cellStyle name="Normal 2 15 4 4 2 2 2" xfId="21924" xr:uid="{00000000-0005-0000-0000-00004C5A0000}"/>
    <cellStyle name="Normal 2 15 4 4 2 2 2 2" xfId="44567" xr:uid="{00000000-0005-0000-0000-00004D5A0000}"/>
    <cellStyle name="Normal 2 15 4 4 2 2 3" xfId="14484" xr:uid="{00000000-0005-0000-0000-00004E5A0000}"/>
    <cellStyle name="Normal 2 15 4 4 2 2 3 2" xfId="37127" xr:uid="{00000000-0005-0000-0000-00004F5A0000}"/>
    <cellStyle name="Normal 2 15 4 4 2 2 4" xfId="29686" xr:uid="{00000000-0005-0000-0000-0000505A0000}"/>
    <cellStyle name="Normal 2 15 4 4 2 3" xfId="18206" xr:uid="{00000000-0005-0000-0000-0000515A0000}"/>
    <cellStyle name="Normal 2 15 4 4 2 3 2" xfId="40849" xr:uid="{00000000-0005-0000-0000-0000525A0000}"/>
    <cellStyle name="Normal 2 15 4 4 2 4" xfId="10766" xr:uid="{00000000-0005-0000-0000-0000535A0000}"/>
    <cellStyle name="Normal 2 15 4 4 2 4 2" xfId="33409" xr:uid="{00000000-0005-0000-0000-0000545A0000}"/>
    <cellStyle name="Normal 2 15 4 4 2 5" xfId="25968" xr:uid="{00000000-0005-0000-0000-0000555A0000}"/>
    <cellStyle name="Normal 2 15 4 4 3" xfId="5193" xr:uid="{00000000-0005-0000-0000-0000565A0000}"/>
    <cellStyle name="Normal 2 15 4 4 3 2" xfId="20077" xr:uid="{00000000-0005-0000-0000-0000575A0000}"/>
    <cellStyle name="Normal 2 15 4 4 3 2 2" xfId="42720" xr:uid="{00000000-0005-0000-0000-0000585A0000}"/>
    <cellStyle name="Normal 2 15 4 4 3 3" xfId="12637" xr:uid="{00000000-0005-0000-0000-0000595A0000}"/>
    <cellStyle name="Normal 2 15 4 4 3 3 2" xfId="35280" xr:uid="{00000000-0005-0000-0000-00005A5A0000}"/>
    <cellStyle name="Normal 2 15 4 4 3 4" xfId="27839" xr:uid="{00000000-0005-0000-0000-00005B5A0000}"/>
    <cellStyle name="Normal 2 15 4 4 4" xfId="16359" xr:uid="{00000000-0005-0000-0000-00005C5A0000}"/>
    <cellStyle name="Normal 2 15 4 4 4 2" xfId="39002" xr:uid="{00000000-0005-0000-0000-00005D5A0000}"/>
    <cellStyle name="Normal 2 15 4 4 5" xfId="8919" xr:uid="{00000000-0005-0000-0000-00005E5A0000}"/>
    <cellStyle name="Normal 2 15 4 4 5 2" xfId="31562" xr:uid="{00000000-0005-0000-0000-00005F5A0000}"/>
    <cellStyle name="Normal 2 15 4 4 6" xfId="24121" xr:uid="{00000000-0005-0000-0000-0000605A0000}"/>
    <cellStyle name="Normal 2 15 4 5" xfId="2394" xr:uid="{00000000-0005-0000-0000-0000615A0000}"/>
    <cellStyle name="Normal 2 15 4 5 2" xfId="6115" xr:uid="{00000000-0005-0000-0000-0000625A0000}"/>
    <cellStyle name="Normal 2 15 4 5 2 2" xfId="20999" xr:uid="{00000000-0005-0000-0000-0000635A0000}"/>
    <cellStyle name="Normal 2 15 4 5 2 2 2" xfId="43642" xr:uid="{00000000-0005-0000-0000-0000645A0000}"/>
    <cellStyle name="Normal 2 15 4 5 2 3" xfId="13559" xr:uid="{00000000-0005-0000-0000-0000655A0000}"/>
    <cellStyle name="Normal 2 15 4 5 2 3 2" xfId="36202" xr:uid="{00000000-0005-0000-0000-0000665A0000}"/>
    <cellStyle name="Normal 2 15 4 5 2 4" xfId="28761" xr:uid="{00000000-0005-0000-0000-0000675A0000}"/>
    <cellStyle name="Normal 2 15 4 5 3" xfId="17281" xr:uid="{00000000-0005-0000-0000-0000685A0000}"/>
    <cellStyle name="Normal 2 15 4 5 3 2" xfId="39924" xr:uid="{00000000-0005-0000-0000-0000695A0000}"/>
    <cellStyle name="Normal 2 15 4 5 4" xfId="9841" xr:uid="{00000000-0005-0000-0000-00006A5A0000}"/>
    <cellStyle name="Normal 2 15 4 5 4 2" xfId="32484" xr:uid="{00000000-0005-0000-0000-00006B5A0000}"/>
    <cellStyle name="Normal 2 15 4 5 5" xfId="25043" xr:uid="{00000000-0005-0000-0000-00006C5A0000}"/>
    <cellStyle name="Normal 2 15 4 6" xfId="4268" xr:uid="{00000000-0005-0000-0000-00006D5A0000}"/>
    <cellStyle name="Normal 2 15 4 6 2" xfId="19152" xr:uid="{00000000-0005-0000-0000-00006E5A0000}"/>
    <cellStyle name="Normal 2 15 4 6 2 2" xfId="41795" xr:uid="{00000000-0005-0000-0000-00006F5A0000}"/>
    <cellStyle name="Normal 2 15 4 6 3" xfId="11712" xr:uid="{00000000-0005-0000-0000-0000705A0000}"/>
    <cellStyle name="Normal 2 15 4 6 3 2" xfId="34355" xr:uid="{00000000-0005-0000-0000-0000715A0000}"/>
    <cellStyle name="Normal 2 15 4 6 4" xfId="26914" xr:uid="{00000000-0005-0000-0000-0000725A0000}"/>
    <cellStyle name="Normal 2 15 4 7" xfId="15434" xr:uid="{00000000-0005-0000-0000-0000735A0000}"/>
    <cellStyle name="Normal 2 15 4 7 2" xfId="38077" xr:uid="{00000000-0005-0000-0000-0000745A0000}"/>
    <cellStyle name="Normal 2 15 4 8" xfId="7994" xr:uid="{00000000-0005-0000-0000-0000755A0000}"/>
    <cellStyle name="Normal 2 15 4 8 2" xfId="30637" xr:uid="{00000000-0005-0000-0000-0000765A0000}"/>
    <cellStyle name="Normal 2 15 4 9" xfId="23197" xr:uid="{00000000-0005-0000-0000-0000775A0000}"/>
    <cellStyle name="Normal 2 15 5" xfId="643" xr:uid="{00000000-0005-0000-0000-0000785A0000}"/>
    <cellStyle name="Normal 2 15 5 2" xfId="1109" xr:uid="{00000000-0005-0000-0000-0000795A0000}"/>
    <cellStyle name="Normal 2 15 5 2 2" xfId="2037" xr:uid="{00000000-0005-0000-0000-00007A5A0000}"/>
    <cellStyle name="Normal 2 15 5 2 2 2" xfId="3887" xr:uid="{00000000-0005-0000-0000-00007B5A0000}"/>
    <cellStyle name="Normal 2 15 5 2 2 2 2" xfId="7608" xr:uid="{00000000-0005-0000-0000-00007C5A0000}"/>
    <cellStyle name="Normal 2 15 5 2 2 2 2 2" xfId="22492" xr:uid="{00000000-0005-0000-0000-00007D5A0000}"/>
    <cellStyle name="Normal 2 15 5 2 2 2 2 2 2" xfId="45135" xr:uid="{00000000-0005-0000-0000-00007E5A0000}"/>
    <cellStyle name="Normal 2 15 5 2 2 2 2 3" xfId="15052" xr:uid="{00000000-0005-0000-0000-00007F5A0000}"/>
    <cellStyle name="Normal 2 15 5 2 2 2 2 3 2" xfId="37695" xr:uid="{00000000-0005-0000-0000-0000805A0000}"/>
    <cellStyle name="Normal 2 15 5 2 2 2 2 4" xfId="30254" xr:uid="{00000000-0005-0000-0000-0000815A0000}"/>
    <cellStyle name="Normal 2 15 5 2 2 2 3" xfId="18774" xr:uid="{00000000-0005-0000-0000-0000825A0000}"/>
    <cellStyle name="Normal 2 15 5 2 2 2 3 2" xfId="41417" xr:uid="{00000000-0005-0000-0000-0000835A0000}"/>
    <cellStyle name="Normal 2 15 5 2 2 2 4" xfId="11334" xr:uid="{00000000-0005-0000-0000-0000845A0000}"/>
    <cellStyle name="Normal 2 15 5 2 2 2 4 2" xfId="33977" xr:uid="{00000000-0005-0000-0000-0000855A0000}"/>
    <cellStyle name="Normal 2 15 5 2 2 2 5" xfId="26536" xr:uid="{00000000-0005-0000-0000-0000865A0000}"/>
    <cellStyle name="Normal 2 15 5 2 2 3" xfId="5761" xr:uid="{00000000-0005-0000-0000-0000875A0000}"/>
    <cellStyle name="Normal 2 15 5 2 2 3 2" xfId="20645" xr:uid="{00000000-0005-0000-0000-0000885A0000}"/>
    <cellStyle name="Normal 2 15 5 2 2 3 2 2" xfId="43288" xr:uid="{00000000-0005-0000-0000-0000895A0000}"/>
    <cellStyle name="Normal 2 15 5 2 2 3 3" xfId="13205" xr:uid="{00000000-0005-0000-0000-00008A5A0000}"/>
    <cellStyle name="Normal 2 15 5 2 2 3 3 2" xfId="35848" xr:uid="{00000000-0005-0000-0000-00008B5A0000}"/>
    <cellStyle name="Normal 2 15 5 2 2 3 4" xfId="28407" xr:uid="{00000000-0005-0000-0000-00008C5A0000}"/>
    <cellStyle name="Normal 2 15 5 2 2 4" xfId="16927" xr:uid="{00000000-0005-0000-0000-00008D5A0000}"/>
    <cellStyle name="Normal 2 15 5 2 2 4 2" xfId="39570" xr:uid="{00000000-0005-0000-0000-00008E5A0000}"/>
    <cellStyle name="Normal 2 15 5 2 2 5" xfId="9487" xr:uid="{00000000-0005-0000-0000-00008F5A0000}"/>
    <cellStyle name="Normal 2 15 5 2 2 5 2" xfId="32130" xr:uid="{00000000-0005-0000-0000-0000905A0000}"/>
    <cellStyle name="Normal 2 15 5 2 2 6" xfId="24689" xr:uid="{00000000-0005-0000-0000-0000915A0000}"/>
    <cellStyle name="Normal 2 15 5 2 3" xfId="2962" xr:uid="{00000000-0005-0000-0000-0000925A0000}"/>
    <cellStyle name="Normal 2 15 5 2 3 2" xfId="6683" xr:uid="{00000000-0005-0000-0000-0000935A0000}"/>
    <cellStyle name="Normal 2 15 5 2 3 2 2" xfId="21567" xr:uid="{00000000-0005-0000-0000-0000945A0000}"/>
    <cellStyle name="Normal 2 15 5 2 3 2 2 2" xfId="44210" xr:uid="{00000000-0005-0000-0000-0000955A0000}"/>
    <cellStyle name="Normal 2 15 5 2 3 2 3" xfId="14127" xr:uid="{00000000-0005-0000-0000-0000965A0000}"/>
    <cellStyle name="Normal 2 15 5 2 3 2 3 2" xfId="36770" xr:uid="{00000000-0005-0000-0000-0000975A0000}"/>
    <cellStyle name="Normal 2 15 5 2 3 2 4" xfId="29329" xr:uid="{00000000-0005-0000-0000-0000985A0000}"/>
    <cellStyle name="Normal 2 15 5 2 3 3" xfId="17849" xr:uid="{00000000-0005-0000-0000-0000995A0000}"/>
    <cellStyle name="Normal 2 15 5 2 3 3 2" xfId="40492" xr:uid="{00000000-0005-0000-0000-00009A5A0000}"/>
    <cellStyle name="Normal 2 15 5 2 3 4" xfId="10409" xr:uid="{00000000-0005-0000-0000-00009B5A0000}"/>
    <cellStyle name="Normal 2 15 5 2 3 4 2" xfId="33052" xr:uid="{00000000-0005-0000-0000-00009C5A0000}"/>
    <cellStyle name="Normal 2 15 5 2 3 5" xfId="25611" xr:uid="{00000000-0005-0000-0000-00009D5A0000}"/>
    <cellStyle name="Normal 2 15 5 2 4" xfId="4836" xr:uid="{00000000-0005-0000-0000-00009E5A0000}"/>
    <cellStyle name="Normal 2 15 5 2 4 2" xfId="19720" xr:uid="{00000000-0005-0000-0000-00009F5A0000}"/>
    <cellStyle name="Normal 2 15 5 2 4 2 2" xfId="42363" xr:uid="{00000000-0005-0000-0000-0000A05A0000}"/>
    <cellStyle name="Normal 2 15 5 2 4 3" xfId="12280" xr:uid="{00000000-0005-0000-0000-0000A15A0000}"/>
    <cellStyle name="Normal 2 15 5 2 4 3 2" xfId="34923" xr:uid="{00000000-0005-0000-0000-0000A25A0000}"/>
    <cellStyle name="Normal 2 15 5 2 4 4" xfId="27482" xr:uid="{00000000-0005-0000-0000-0000A35A0000}"/>
    <cellStyle name="Normal 2 15 5 2 5" xfId="16002" xr:uid="{00000000-0005-0000-0000-0000A45A0000}"/>
    <cellStyle name="Normal 2 15 5 2 5 2" xfId="38645" xr:uid="{00000000-0005-0000-0000-0000A55A0000}"/>
    <cellStyle name="Normal 2 15 5 2 6" xfId="8562" xr:uid="{00000000-0005-0000-0000-0000A65A0000}"/>
    <cellStyle name="Normal 2 15 5 2 6 2" xfId="31205" xr:uid="{00000000-0005-0000-0000-0000A75A0000}"/>
    <cellStyle name="Normal 2 15 5 2 7" xfId="23764" xr:uid="{00000000-0005-0000-0000-0000A85A0000}"/>
    <cellStyle name="Normal 2 15 5 3" xfId="1575" xr:uid="{00000000-0005-0000-0000-0000A95A0000}"/>
    <cellStyle name="Normal 2 15 5 3 2" xfId="3425" xr:uid="{00000000-0005-0000-0000-0000AA5A0000}"/>
    <cellStyle name="Normal 2 15 5 3 2 2" xfId="7146" xr:uid="{00000000-0005-0000-0000-0000AB5A0000}"/>
    <cellStyle name="Normal 2 15 5 3 2 2 2" xfId="22030" xr:uid="{00000000-0005-0000-0000-0000AC5A0000}"/>
    <cellStyle name="Normal 2 15 5 3 2 2 2 2" xfId="44673" xr:uid="{00000000-0005-0000-0000-0000AD5A0000}"/>
    <cellStyle name="Normal 2 15 5 3 2 2 3" xfId="14590" xr:uid="{00000000-0005-0000-0000-0000AE5A0000}"/>
    <cellStyle name="Normal 2 15 5 3 2 2 3 2" xfId="37233" xr:uid="{00000000-0005-0000-0000-0000AF5A0000}"/>
    <cellStyle name="Normal 2 15 5 3 2 2 4" xfId="29792" xr:uid="{00000000-0005-0000-0000-0000B05A0000}"/>
    <cellStyle name="Normal 2 15 5 3 2 3" xfId="18312" xr:uid="{00000000-0005-0000-0000-0000B15A0000}"/>
    <cellStyle name="Normal 2 15 5 3 2 3 2" xfId="40955" xr:uid="{00000000-0005-0000-0000-0000B25A0000}"/>
    <cellStyle name="Normal 2 15 5 3 2 4" xfId="10872" xr:uid="{00000000-0005-0000-0000-0000B35A0000}"/>
    <cellStyle name="Normal 2 15 5 3 2 4 2" xfId="33515" xr:uid="{00000000-0005-0000-0000-0000B45A0000}"/>
    <cellStyle name="Normal 2 15 5 3 2 5" xfId="26074" xr:uid="{00000000-0005-0000-0000-0000B55A0000}"/>
    <cellStyle name="Normal 2 15 5 3 3" xfId="5299" xr:uid="{00000000-0005-0000-0000-0000B65A0000}"/>
    <cellStyle name="Normal 2 15 5 3 3 2" xfId="20183" xr:uid="{00000000-0005-0000-0000-0000B75A0000}"/>
    <cellStyle name="Normal 2 15 5 3 3 2 2" xfId="42826" xr:uid="{00000000-0005-0000-0000-0000B85A0000}"/>
    <cellStyle name="Normal 2 15 5 3 3 3" xfId="12743" xr:uid="{00000000-0005-0000-0000-0000B95A0000}"/>
    <cellStyle name="Normal 2 15 5 3 3 3 2" xfId="35386" xr:uid="{00000000-0005-0000-0000-0000BA5A0000}"/>
    <cellStyle name="Normal 2 15 5 3 3 4" xfId="27945" xr:uid="{00000000-0005-0000-0000-0000BB5A0000}"/>
    <cellStyle name="Normal 2 15 5 3 4" xfId="16465" xr:uid="{00000000-0005-0000-0000-0000BC5A0000}"/>
    <cellStyle name="Normal 2 15 5 3 4 2" xfId="39108" xr:uid="{00000000-0005-0000-0000-0000BD5A0000}"/>
    <cellStyle name="Normal 2 15 5 3 5" xfId="9025" xr:uid="{00000000-0005-0000-0000-0000BE5A0000}"/>
    <cellStyle name="Normal 2 15 5 3 5 2" xfId="31668" xr:uid="{00000000-0005-0000-0000-0000BF5A0000}"/>
    <cellStyle name="Normal 2 15 5 3 6" xfId="24227" xr:uid="{00000000-0005-0000-0000-0000C05A0000}"/>
    <cellStyle name="Normal 2 15 5 4" xfId="2500" xr:uid="{00000000-0005-0000-0000-0000C15A0000}"/>
    <cellStyle name="Normal 2 15 5 4 2" xfId="6221" xr:uid="{00000000-0005-0000-0000-0000C25A0000}"/>
    <cellStyle name="Normal 2 15 5 4 2 2" xfId="21105" xr:uid="{00000000-0005-0000-0000-0000C35A0000}"/>
    <cellStyle name="Normal 2 15 5 4 2 2 2" xfId="43748" xr:uid="{00000000-0005-0000-0000-0000C45A0000}"/>
    <cellStyle name="Normal 2 15 5 4 2 3" xfId="13665" xr:uid="{00000000-0005-0000-0000-0000C55A0000}"/>
    <cellStyle name="Normal 2 15 5 4 2 3 2" xfId="36308" xr:uid="{00000000-0005-0000-0000-0000C65A0000}"/>
    <cellStyle name="Normal 2 15 5 4 2 4" xfId="28867" xr:uid="{00000000-0005-0000-0000-0000C75A0000}"/>
    <cellStyle name="Normal 2 15 5 4 3" xfId="17387" xr:uid="{00000000-0005-0000-0000-0000C85A0000}"/>
    <cellStyle name="Normal 2 15 5 4 3 2" xfId="40030" xr:uid="{00000000-0005-0000-0000-0000C95A0000}"/>
    <cellStyle name="Normal 2 15 5 4 4" xfId="9947" xr:uid="{00000000-0005-0000-0000-0000CA5A0000}"/>
    <cellStyle name="Normal 2 15 5 4 4 2" xfId="32590" xr:uid="{00000000-0005-0000-0000-0000CB5A0000}"/>
    <cellStyle name="Normal 2 15 5 4 5" xfId="25149" xr:uid="{00000000-0005-0000-0000-0000CC5A0000}"/>
    <cellStyle name="Normal 2 15 5 5" xfId="4374" xr:uid="{00000000-0005-0000-0000-0000CD5A0000}"/>
    <cellStyle name="Normal 2 15 5 5 2" xfId="19258" xr:uid="{00000000-0005-0000-0000-0000CE5A0000}"/>
    <cellStyle name="Normal 2 15 5 5 2 2" xfId="41901" xr:uid="{00000000-0005-0000-0000-0000CF5A0000}"/>
    <cellStyle name="Normal 2 15 5 5 3" xfId="11818" xr:uid="{00000000-0005-0000-0000-0000D05A0000}"/>
    <cellStyle name="Normal 2 15 5 5 3 2" xfId="34461" xr:uid="{00000000-0005-0000-0000-0000D15A0000}"/>
    <cellStyle name="Normal 2 15 5 5 4" xfId="27020" xr:uid="{00000000-0005-0000-0000-0000D25A0000}"/>
    <cellStyle name="Normal 2 15 5 6" xfId="15540" xr:uid="{00000000-0005-0000-0000-0000D35A0000}"/>
    <cellStyle name="Normal 2 15 5 6 2" xfId="38183" xr:uid="{00000000-0005-0000-0000-0000D45A0000}"/>
    <cellStyle name="Normal 2 15 5 7" xfId="8100" xr:uid="{00000000-0005-0000-0000-0000D55A0000}"/>
    <cellStyle name="Normal 2 15 5 7 2" xfId="30743" xr:uid="{00000000-0005-0000-0000-0000D65A0000}"/>
    <cellStyle name="Normal 2 15 5 8" xfId="23302" xr:uid="{00000000-0005-0000-0000-0000D75A0000}"/>
    <cellStyle name="Normal 2 15 6" xfId="898" xr:uid="{00000000-0005-0000-0000-0000D85A0000}"/>
    <cellStyle name="Normal 2 15 6 2" xfId="1826" xr:uid="{00000000-0005-0000-0000-0000D95A0000}"/>
    <cellStyle name="Normal 2 15 6 2 2" xfId="3676" xr:uid="{00000000-0005-0000-0000-0000DA5A0000}"/>
    <cellStyle name="Normal 2 15 6 2 2 2" xfId="7397" xr:uid="{00000000-0005-0000-0000-0000DB5A0000}"/>
    <cellStyle name="Normal 2 15 6 2 2 2 2" xfId="22281" xr:uid="{00000000-0005-0000-0000-0000DC5A0000}"/>
    <cellStyle name="Normal 2 15 6 2 2 2 2 2" xfId="44924" xr:uid="{00000000-0005-0000-0000-0000DD5A0000}"/>
    <cellStyle name="Normal 2 15 6 2 2 2 3" xfId="14841" xr:uid="{00000000-0005-0000-0000-0000DE5A0000}"/>
    <cellStyle name="Normal 2 15 6 2 2 2 3 2" xfId="37484" xr:uid="{00000000-0005-0000-0000-0000DF5A0000}"/>
    <cellStyle name="Normal 2 15 6 2 2 2 4" xfId="30043" xr:uid="{00000000-0005-0000-0000-0000E05A0000}"/>
    <cellStyle name="Normal 2 15 6 2 2 3" xfId="18563" xr:uid="{00000000-0005-0000-0000-0000E15A0000}"/>
    <cellStyle name="Normal 2 15 6 2 2 3 2" xfId="41206" xr:uid="{00000000-0005-0000-0000-0000E25A0000}"/>
    <cellStyle name="Normal 2 15 6 2 2 4" xfId="11123" xr:uid="{00000000-0005-0000-0000-0000E35A0000}"/>
    <cellStyle name="Normal 2 15 6 2 2 4 2" xfId="33766" xr:uid="{00000000-0005-0000-0000-0000E45A0000}"/>
    <cellStyle name="Normal 2 15 6 2 2 5" xfId="26325" xr:uid="{00000000-0005-0000-0000-0000E55A0000}"/>
    <cellStyle name="Normal 2 15 6 2 3" xfId="5550" xr:uid="{00000000-0005-0000-0000-0000E65A0000}"/>
    <cellStyle name="Normal 2 15 6 2 3 2" xfId="20434" xr:uid="{00000000-0005-0000-0000-0000E75A0000}"/>
    <cellStyle name="Normal 2 15 6 2 3 2 2" xfId="43077" xr:uid="{00000000-0005-0000-0000-0000E85A0000}"/>
    <cellStyle name="Normal 2 15 6 2 3 3" xfId="12994" xr:uid="{00000000-0005-0000-0000-0000E95A0000}"/>
    <cellStyle name="Normal 2 15 6 2 3 3 2" xfId="35637" xr:uid="{00000000-0005-0000-0000-0000EA5A0000}"/>
    <cellStyle name="Normal 2 15 6 2 3 4" xfId="28196" xr:uid="{00000000-0005-0000-0000-0000EB5A0000}"/>
    <cellStyle name="Normal 2 15 6 2 4" xfId="16716" xr:uid="{00000000-0005-0000-0000-0000EC5A0000}"/>
    <cellStyle name="Normal 2 15 6 2 4 2" xfId="39359" xr:uid="{00000000-0005-0000-0000-0000ED5A0000}"/>
    <cellStyle name="Normal 2 15 6 2 5" xfId="9276" xr:uid="{00000000-0005-0000-0000-0000EE5A0000}"/>
    <cellStyle name="Normal 2 15 6 2 5 2" xfId="31919" xr:uid="{00000000-0005-0000-0000-0000EF5A0000}"/>
    <cellStyle name="Normal 2 15 6 2 6" xfId="24478" xr:uid="{00000000-0005-0000-0000-0000F05A0000}"/>
    <cellStyle name="Normal 2 15 6 3" xfId="2751" xr:uid="{00000000-0005-0000-0000-0000F15A0000}"/>
    <cellStyle name="Normal 2 15 6 3 2" xfId="6472" xr:uid="{00000000-0005-0000-0000-0000F25A0000}"/>
    <cellStyle name="Normal 2 15 6 3 2 2" xfId="21356" xr:uid="{00000000-0005-0000-0000-0000F35A0000}"/>
    <cellStyle name="Normal 2 15 6 3 2 2 2" xfId="43999" xr:uid="{00000000-0005-0000-0000-0000F45A0000}"/>
    <cellStyle name="Normal 2 15 6 3 2 3" xfId="13916" xr:uid="{00000000-0005-0000-0000-0000F55A0000}"/>
    <cellStyle name="Normal 2 15 6 3 2 3 2" xfId="36559" xr:uid="{00000000-0005-0000-0000-0000F65A0000}"/>
    <cellStyle name="Normal 2 15 6 3 2 4" xfId="29118" xr:uid="{00000000-0005-0000-0000-0000F75A0000}"/>
    <cellStyle name="Normal 2 15 6 3 3" xfId="17638" xr:uid="{00000000-0005-0000-0000-0000F85A0000}"/>
    <cellStyle name="Normal 2 15 6 3 3 2" xfId="40281" xr:uid="{00000000-0005-0000-0000-0000F95A0000}"/>
    <cellStyle name="Normal 2 15 6 3 4" xfId="10198" xr:uid="{00000000-0005-0000-0000-0000FA5A0000}"/>
    <cellStyle name="Normal 2 15 6 3 4 2" xfId="32841" xr:uid="{00000000-0005-0000-0000-0000FB5A0000}"/>
    <cellStyle name="Normal 2 15 6 3 5" xfId="25400" xr:uid="{00000000-0005-0000-0000-0000FC5A0000}"/>
    <cellStyle name="Normal 2 15 6 4" xfId="4625" xr:uid="{00000000-0005-0000-0000-0000FD5A0000}"/>
    <cellStyle name="Normal 2 15 6 4 2" xfId="19509" xr:uid="{00000000-0005-0000-0000-0000FE5A0000}"/>
    <cellStyle name="Normal 2 15 6 4 2 2" xfId="42152" xr:uid="{00000000-0005-0000-0000-0000FF5A0000}"/>
    <cellStyle name="Normal 2 15 6 4 3" xfId="12069" xr:uid="{00000000-0005-0000-0000-0000005B0000}"/>
    <cellStyle name="Normal 2 15 6 4 3 2" xfId="34712" xr:uid="{00000000-0005-0000-0000-0000015B0000}"/>
    <cellStyle name="Normal 2 15 6 4 4" xfId="27271" xr:uid="{00000000-0005-0000-0000-0000025B0000}"/>
    <cellStyle name="Normal 2 15 6 5" xfId="15791" xr:uid="{00000000-0005-0000-0000-0000035B0000}"/>
    <cellStyle name="Normal 2 15 6 5 2" xfId="38434" xr:uid="{00000000-0005-0000-0000-0000045B0000}"/>
    <cellStyle name="Normal 2 15 6 6" xfId="8351" xr:uid="{00000000-0005-0000-0000-0000055B0000}"/>
    <cellStyle name="Normal 2 15 6 6 2" xfId="30994" xr:uid="{00000000-0005-0000-0000-0000065B0000}"/>
    <cellStyle name="Normal 2 15 6 7" xfId="23553" xr:uid="{00000000-0005-0000-0000-0000075B0000}"/>
    <cellStyle name="Normal 2 15 7" xfId="1364" xr:uid="{00000000-0005-0000-0000-0000085B0000}"/>
    <cellStyle name="Normal 2 15 7 2" xfId="3214" xr:uid="{00000000-0005-0000-0000-0000095B0000}"/>
    <cellStyle name="Normal 2 15 7 2 2" xfId="6935" xr:uid="{00000000-0005-0000-0000-00000A5B0000}"/>
    <cellStyle name="Normal 2 15 7 2 2 2" xfId="21819" xr:uid="{00000000-0005-0000-0000-00000B5B0000}"/>
    <cellStyle name="Normal 2 15 7 2 2 2 2" xfId="44462" xr:uid="{00000000-0005-0000-0000-00000C5B0000}"/>
    <cellStyle name="Normal 2 15 7 2 2 3" xfId="14379" xr:uid="{00000000-0005-0000-0000-00000D5B0000}"/>
    <cellStyle name="Normal 2 15 7 2 2 3 2" xfId="37022" xr:uid="{00000000-0005-0000-0000-00000E5B0000}"/>
    <cellStyle name="Normal 2 15 7 2 2 4" xfId="29581" xr:uid="{00000000-0005-0000-0000-00000F5B0000}"/>
    <cellStyle name="Normal 2 15 7 2 3" xfId="18101" xr:uid="{00000000-0005-0000-0000-0000105B0000}"/>
    <cellStyle name="Normal 2 15 7 2 3 2" xfId="40744" xr:uid="{00000000-0005-0000-0000-0000115B0000}"/>
    <cellStyle name="Normal 2 15 7 2 4" xfId="10661" xr:uid="{00000000-0005-0000-0000-0000125B0000}"/>
    <cellStyle name="Normal 2 15 7 2 4 2" xfId="33304" xr:uid="{00000000-0005-0000-0000-0000135B0000}"/>
    <cellStyle name="Normal 2 15 7 2 5" xfId="25863" xr:uid="{00000000-0005-0000-0000-0000145B0000}"/>
    <cellStyle name="Normal 2 15 7 3" xfId="5088" xr:uid="{00000000-0005-0000-0000-0000155B0000}"/>
    <cellStyle name="Normal 2 15 7 3 2" xfId="19972" xr:uid="{00000000-0005-0000-0000-0000165B0000}"/>
    <cellStyle name="Normal 2 15 7 3 2 2" xfId="42615" xr:uid="{00000000-0005-0000-0000-0000175B0000}"/>
    <cellStyle name="Normal 2 15 7 3 3" xfId="12532" xr:uid="{00000000-0005-0000-0000-0000185B0000}"/>
    <cellStyle name="Normal 2 15 7 3 3 2" xfId="35175" xr:uid="{00000000-0005-0000-0000-0000195B0000}"/>
    <cellStyle name="Normal 2 15 7 3 4" xfId="27734" xr:uid="{00000000-0005-0000-0000-00001A5B0000}"/>
    <cellStyle name="Normal 2 15 7 4" xfId="16254" xr:uid="{00000000-0005-0000-0000-00001B5B0000}"/>
    <cellStyle name="Normal 2 15 7 4 2" xfId="38897" xr:uid="{00000000-0005-0000-0000-00001C5B0000}"/>
    <cellStyle name="Normal 2 15 7 5" xfId="8814" xr:uid="{00000000-0005-0000-0000-00001D5B0000}"/>
    <cellStyle name="Normal 2 15 7 5 2" xfId="31457" xr:uid="{00000000-0005-0000-0000-00001E5B0000}"/>
    <cellStyle name="Normal 2 15 7 6" xfId="24016" xr:uid="{00000000-0005-0000-0000-00001F5B0000}"/>
    <cellStyle name="Normal 2 15 8" xfId="2289" xr:uid="{00000000-0005-0000-0000-0000205B0000}"/>
    <cellStyle name="Normal 2 15 8 2" xfId="6010" xr:uid="{00000000-0005-0000-0000-0000215B0000}"/>
    <cellStyle name="Normal 2 15 8 2 2" xfId="20894" xr:uid="{00000000-0005-0000-0000-0000225B0000}"/>
    <cellStyle name="Normal 2 15 8 2 2 2" xfId="43537" xr:uid="{00000000-0005-0000-0000-0000235B0000}"/>
    <cellStyle name="Normal 2 15 8 2 3" xfId="13454" xr:uid="{00000000-0005-0000-0000-0000245B0000}"/>
    <cellStyle name="Normal 2 15 8 2 3 2" xfId="36097" xr:uid="{00000000-0005-0000-0000-0000255B0000}"/>
    <cellStyle name="Normal 2 15 8 2 4" xfId="28656" xr:uid="{00000000-0005-0000-0000-0000265B0000}"/>
    <cellStyle name="Normal 2 15 8 3" xfId="17176" xr:uid="{00000000-0005-0000-0000-0000275B0000}"/>
    <cellStyle name="Normal 2 15 8 3 2" xfId="39819" xr:uid="{00000000-0005-0000-0000-0000285B0000}"/>
    <cellStyle name="Normal 2 15 8 4" xfId="9736" xr:uid="{00000000-0005-0000-0000-0000295B0000}"/>
    <cellStyle name="Normal 2 15 8 4 2" xfId="32379" xr:uid="{00000000-0005-0000-0000-00002A5B0000}"/>
    <cellStyle name="Normal 2 15 8 5" xfId="24938" xr:uid="{00000000-0005-0000-0000-00002B5B0000}"/>
    <cellStyle name="Normal 2 15 9" xfId="4163" xr:uid="{00000000-0005-0000-0000-00002C5B0000}"/>
    <cellStyle name="Normal 2 15 9 2" xfId="19047" xr:uid="{00000000-0005-0000-0000-00002D5B0000}"/>
    <cellStyle name="Normal 2 15 9 2 2" xfId="41690" xr:uid="{00000000-0005-0000-0000-00002E5B0000}"/>
    <cellStyle name="Normal 2 15 9 3" xfId="11607" xr:uid="{00000000-0005-0000-0000-00002F5B0000}"/>
    <cellStyle name="Normal 2 15 9 3 2" xfId="34250" xr:uid="{00000000-0005-0000-0000-0000305B0000}"/>
    <cellStyle name="Normal 2 15 9 4" xfId="26809" xr:uid="{00000000-0005-0000-0000-0000315B0000}"/>
    <cellStyle name="Normal 2 2" xfId="386" xr:uid="{00000000-0005-0000-0000-0000325B0000}"/>
    <cellStyle name="Normal 2 3" xfId="390" xr:uid="{00000000-0005-0000-0000-0000335B0000}"/>
    <cellStyle name="Normal 2 4" xfId="396" xr:uid="{00000000-0005-0000-0000-0000345B0000}"/>
    <cellStyle name="Normal 2 5" xfId="402" xr:uid="{00000000-0005-0000-0000-0000355B0000}"/>
    <cellStyle name="Normal 2 5 10" xfId="15319" xr:uid="{00000000-0005-0000-0000-0000365B0000}"/>
    <cellStyle name="Normal 2 5 10 2" xfId="37962" xr:uid="{00000000-0005-0000-0000-0000375B0000}"/>
    <cellStyle name="Normal 2 5 11" xfId="7879" xr:uid="{00000000-0005-0000-0000-0000385B0000}"/>
    <cellStyle name="Normal 2 5 11 2" xfId="30522" xr:uid="{00000000-0005-0000-0000-0000395B0000}"/>
    <cellStyle name="Normal 2 5 12" xfId="23082" xr:uid="{00000000-0005-0000-0000-00003A5B0000}"/>
    <cellStyle name="Normal 2 5 2" xfId="440" xr:uid="{00000000-0005-0000-0000-00003B5B0000}"/>
    <cellStyle name="Normal 2 5 2 10" xfId="7899" xr:uid="{00000000-0005-0000-0000-00003C5B0000}"/>
    <cellStyle name="Normal 2 5 2 10 2" xfId="30542" xr:uid="{00000000-0005-0000-0000-00003D5B0000}"/>
    <cellStyle name="Normal 2 5 2 11" xfId="23102" xr:uid="{00000000-0005-0000-0000-00003E5B0000}"/>
    <cellStyle name="Normal 2 5 2 2" xfId="493" xr:uid="{00000000-0005-0000-0000-00003F5B0000}"/>
    <cellStyle name="Normal 2 5 2 2 10" xfId="23154" xr:uid="{00000000-0005-0000-0000-0000405B0000}"/>
    <cellStyle name="Normal 2 5 2 2 2" xfId="599" xr:uid="{00000000-0005-0000-0000-0000415B0000}"/>
    <cellStyle name="Normal 2 5 2 2 2 2" xfId="811" xr:uid="{00000000-0005-0000-0000-0000425B0000}"/>
    <cellStyle name="Normal 2 5 2 2 2 2 2" xfId="1276" xr:uid="{00000000-0005-0000-0000-0000435B0000}"/>
    <cellStyle name="Normal 2 5 2 2 2 2 2 2" xfId="2204" xr:uid="{00000000-0005-0000-0000-0000445B0000}"/>
    <cellStyle name="Normal 2 5 2 2 2 2 2 2 2" xfId="4054" xr:uid="{00000000-0005-0000-0000-0000455B0000}"/>
    <cellStyle name="Normal 2 5 2 2 2 2 2 2 2 2" xfId="7775" xr:uid="{00000000-0005-0000-0000-0000465B0000}"/>
    <cellStyle name="Normal 2 5 2 2 2 2 2 2 2 2 2" xfId="22659" xr:uid="{00000000-0005-0000-0000-0000475B0000}"/>
    <cellStyle name="Normal 2 5 2 2 2 2 2 2 2 2 2 2" xfId="45302" xr:uid="{00000000-0005-0000-0000-0000485B0000}"/>
    <cellStyle name="Normal 2 5 2 2 2 2 2 2 2 2 3" xfId="15219" xr:uid="{00000000-0005-0000-0000-0000495B0000}"/>
    <cellStyle name="Normal 2 5 2 2 2 2 2 2 2 2 3 2" xfId="37862" xr:uid="{00000000-0005-0000-0000-00004A5B0000}"/>
    <cellStyle name="Normal 2 5 2 2 2 2 2 2 2 2 4" xfId="30421" xr:uid="{00000000-0005-0000-0000-00004B5B0000}"/>
    <cellStyle name="Normal 2 5 2 2 2 2 2 2 2 3" xfId="18941" xr:uid="{00000000-0005-0000-0000-00004C5B0000}"/>
    <cellStyle name="Normal 2 5 2 2 2 2 2 2 2 3 2" xfId="41584" xr:uid="{00000000-0005-0000-0000-00004D5B0000}"/>
    <cellStyle name="Normal 2 5 2 2 2 2 2 2 2 4" xfId="11501" xr:uid="{00000000-0005-0000-0000-00004E5B0000}"/>
    <cellStyle name="Normal 2 5 2 2 2 2 2 2 2 4 2" xfId="34144" xr:uid="{00000000-0005-0000-0000-00004F5B0000}"/>
    <cellStyle name="Normal 2 5 2 2 2 2 2 2 2 5" xfId="26703" xr:uid="{00000000-0005-0000-0000-0000505B0000}"/>
    <cellStyle name="Normal 2 5 2 2 2 2 2 2 3" xfId="5928" xr:uid="{00000000-0005-0000-0000-0000515B0000}"/>
    <cellStyle name="Normal 2 5 2 2 2 2 2 2 3 2" xfId="20812" xr:uid="{00000000-0005-0000-0000-0000525B0000}"/>
    <cellStyle name="Normal 2 5 2 2 2 2 2 2 3 2 2" xfId="43455" xr:uid="{00000000-0005-0000-0000-0000535B0000}"/>
    <cellStyle name="Normal 2 5 2 2 2 2 2 2 3 3" xfId="13372" xr:uid="{00000000-0005-0000-0000-0000545B0000}"/>
    <cellStyle name="Normal 2 5 2 2 2 2 2 2 3 3 2" xfId="36015" xr:uid="{00000000-0005-0000-0000-0000555B0000}"/>
    <cellStyle name="Normal 2 5 2 2 2 2 2 2 3 4" xfId="28574" xr:uid="{00000000-0005-0000-0000-0000565B0000}"/>
    <cellStyle name="Normal 2 5 2 2 2 2 2 2 4" xfId="17094" xr:uid="{00000000-0005-0000-0000-0000575B0000}"/>
    <cellStyle name="Normal 2 5 2 2 2 2 2 2 4 2" xfId="39737" xr:uid="{00000000-0005-0000-0000-0000585B0000}"/>
    <cellStyle name="Normal 2 5 2 2 2 2 2 2 5" xfId="9654" xr:uid="{00000000-0005-0000-0000-0000595B0000}"/>
    <cellStyle name="Normal 2 5 2 2 2 2 2 2 5 2" xfId="32297" xr:uid="{00000000-0005-0000-0000-00005A5B0000}"/>
    <cellStyle name="Normal 2 5 2 2 2 2 2 2 6" xfId="24856" xr:uid="{00000000-0005-0000-0000-00005B5B0000}"/>
    <cellStyle name="Normal 2 5 2 2 2 2 2 3" xfId="3129" xr:uid="{00000000-0005-0000-0000-00005C5B0000}"/>
    <cellStyle name="Normal 2 5 2 2 2 2 2 3 2" xfId="6850" xr:uid="{00000000-0005-0000-0000-00005D5B0000}"/>
    <cellStyle name="Normal 2 5 2 2 2 2 2 3 2 2" xfId="21734" xr:uid="{00000000-0005-0000-0000-00005E5B0000}"/>
    <cellStyle name="Normal 2 5 2 2 2 2 2 3 2 2 2" xfId="44377" xr:uid="{00000000-0005-0000-0000-00005F5B0000}"/>
    <cellStyle name="Normal 2 5 2 2 2 2 2 3 2 3" xfId="14294" xr:uid="{00000000-0005-0000-0000-0000605B0000}"/>
    <cellStyle name="Normal 2 5 2 2 2 2 2 3 2 3 2" xfId="36937" xr:uid="{00000000-0005-0000-0000-0000615B0000}"/>
    <cellStyle name="Normal 2 5 2 2 2 2 2 3 2 4" xfId="29496" xr:uid="{00000000-0005-0000-0000-0000625B0000}"/>
    <cellStyle name="Normal 2 5 2 2 2 2 2 3 3" xfId="18016" xr:uid="{00000000-0005-0000-0000-0000635B0000}"/>
    <cellStyle name="Normal 2 5 2 2 2 2 2 3 3 2" xfId="40659" xr:uid="{00000000-0005-0000-0000-0000645B0000}"/>
    <cellStyle name="Normal 2 5 2 2 2 2 2 3 4" xfId="10576" xr:uid="{00000000-0005-0000-0000-0000655B0000}"/>
    <cellStyle name="Normal 2 5 2 2 2 2 2 3 4 2" xfId="33219" xr:uid="{00000000-0005-0000-0000-0000665B0000}"/>
    <cellStyle name="Normal 2 5 2 2 2 2 2 3 5" xfId="25778" xr:uid="{00000000-0005-0000-0000-0000675B0000}"/>
    <cellStyle name="Normal 2 5 2 2 2 2 2 4" xfId="5003" xr:uid="{00000000-0005-0000-0000-0000685B0000}"/>
    <cellStyle name="Normal 2 5 2 2 2 2 2 4 2" xfId="19887" xr:uid="{00000000-0005-0000-0000-0000695B0000}"/>
    <cellStyle name="Normal 2 5 2 2 2 2 2 4 2 2" xfId="42530" xr:uid="{00000000-0005-0000-0000-00006A5B0000}"/>
    <cellStyle name="Normal 2 5 2 2 2 2 2 4 3" xfId="12447" xr:uid="{00000000-0005-0000-0000-00006B5B0000}"/>
    <cellStyle name="Normal 2 5 2 2 2 2 2 4 3 2" xfId="35090" xr:uid="{00000000-0005-0000-0000-00006C5B0000}"/>
    <cellStyle name="Normal 2 5 2 2 2 2 2 4 4" xfId="27649" xr:uid="{00000000-0005-0000-0000-00006D5B0000}"/>
    <cellStyle name="Normal 2 5 2 2 2 2 2 5" xfId="16169" xr:uid="{00000000-0005-0000-0000-00006E5B0000}"/>
    <cellStyle name="Normal 2 5 2 2 2 2 2 5 2" xfId="38812" xr:uid="{00000000-0005-0000-0000-00006F5B0000}"/>
    <cellStyle name="Normal 2 5 2 2 2 2 2 6" xfId="8729" xr:uid="{00000000-0005-0000-0000-0000705B0000}"/>
    <cellStyle name="Normal 2 5 2 2 2 2 2 6 2" xfId="31372" xr:uid="{00000000-0005-0000-0000-0000715B0000}"/>
    <cellStyle name="Normal 2 5 2 2 2 2 2 7" xfId="23931" xr:uid="{00000000-0005-0000-0000-0000725B0000}"/>
    <cellStyle name="Normal 2 5 2 2 2 2 3" xfId="1742" xr:uid="{00000000-0005-0000-0000-0000735B0000}"/>
    <cellStyle name="Normal 2 5 2 2 2 2 3 2" xfId="3592" xr:uid="{00000000-0005-0000-0000-0000745B0000}"/>
    <cellStyle name="Normal 2 5 2 2 2 2 3 2 2" xfId="7313" xr:uid="{00000000-0005-0000-0000-0000755B0000}"/>
    <cellStyle name="Normal 2 5 2 2 2 2 3 2 2 2" xfId="22197" xr:uid="{00000000-0005-0000-0000-0000765B0000}"/>
    <cellStyle name="Normal 2 5 2 2 2 2 3 2 2 2 2" xfId="44840" xr:uid="{00000000-0005-0000-0000-0000775B0000}"/>
    <cellStyle name="Normal 2 5 2 2 2 2 3 2 2 3" xfId="14757" xr:uid="{00000000-0005-0000-0000-0000785B0000}"/>
    <cellStyle name="Normal 2 5 2 2 2 2 3 2 2 3 2" xfId="37400" xr:uid="{00000000-0005-0000-0000-0000795B0000}"/>
    <cellStyle name="Normal 2 5 2 2 2 2 3 2 2 4" xfId="29959" xr:uid="{00000000-0005-0000-0000-00007A5B0000}"/>
    <cellStyle name="Normal 2 5 2 2 2 2 3 2 3" xfId="18479" xr:uid="{00000000-0005-0000-0000-00007B5B0000}"/>
    <cellStyle name="Normal 2 5 2 2 2 2 3 2 3 2" xfId="41122" xr:uid="{00000000-0005-0000-0000-00007C5B0000}"/>
    <cellStyle name="Normal 2 5 2 2 2 2 3 2 4" xfId="11039" xr:uid="{00000000-0005-0000-0000-00007D5B0000}"/>
    <cellStyle name="Normal 2 5 2 2 2 2 3 2 4 2" xfId="33682" xr:uid="{00000000-0005-0000-0000-00007E5B0000}"/>
    <cellStyle name="Normal 2 5 2 2 2 2 3 2 5" xfId="26241" xr:uid="{00000000-0005-0000-0000-00007F5B0000}"/>
    <cellStyle name="Normal 2 5 2 2 2 2 3 3" xfId="5466" xr:uid="{00000000-0005-0000-0000-0000805B0000}"/>
    <cellStyle name="Normal 2 5 2 2 2 2 3 3 2" xfId="20350" xr:uid="{00000000-0005-0000-0000-0000815B0000}"/>
    <cellStyle name="Normal 2 5 2 2 2 2 3 3 2 2" xfId="42993" xr:uid="{00000000-0005-0000-0000-0000825B0000}"/>
    <cellStyle name="Normal 2 5 2 2 2 2 3 3 3" xfId="12910" xr:uid="{00000000-0005-0000-0000-0000835B0000}"/>
    <cellStyle name="Normal 2 5 2 2 2 2 3 3 3 2" xfId="35553" xr:uid="{00000000-0005-0000-0000-0000845B0000}"/>
    <cellStyle name="Normal 2 5 2 2 2 2 3 3 4" xfId="28112" xr:uid="{00000000-0005-0000-0000-0000855B0000}"/>
    <cellStyle name="Normal 2 5 2 2 2 2 3 4" xfId="16632" xr:uid="{00000000-0005-0000-0000-0000865B0000}"/>
    <cellStyle name="Normal 2 5 2 2 2 2 3 4 2" xfId="39275" xr:uid="{00000000-0005-0000-0000-0000875B0000}"/>
    <cellStyle name="Normal 2 5 2 2 2 2 3 5" xfId="9192" xr:uid="{00000000-0005-0000-0000-0000885B0000}"/>
    <cellStyle name="Normal 2 5 2 2 2 2 3 5 2" xfId="31835" xr:uid="{00000000-0005-0000-0000-0000895B0000}"/>
    <cellStyle name="Normal 2 5 2 2 2 2 3 6" xfId="24394" xr:uid="{00000000-0005-0000-0000-00008A5B0000}"/>
    <cellStyle name="Normal 2 5 2 2 2 2 4" xfId="2667" xr:uid="{00000000-0005-0000-0000-00008B5B0000}"/>
    <cellStyle name="Normal 2 5 2 2 2 2 4 2" xfId="6388" xr:uid="{00000000-0005-0000-0000-00008C5B0000}"/>
    <cellStyle name="Normal 2 5 2 2 2 2 4 2 2" xfId="21272" xr:uid="{00000000-0005-0000-0000-00008D5B0000}"/>
    <cellStyle name="Normal 2 5 2 2 2 2 4 2 2 2" xfId="43915" xr:uid="{00000000-0005-0000-0000-00008E5B0000}"/>
    <cellStyle name="Normal 2 5 2 2 2 2 4 2 3" xfId="13832" xr:uid="{00000000-0005-0000-0000-00008F5B0000}"/>
    <cellStyle name="Normal 2 5 2 2 2 2 4 2 3 2" xfId="36475" xr:uid="{00000000-0005-0000-0000-0000905B0000}"/>
    <cellStyle name="Normal 2 5 2 2 2 2 4 2 4" xfId="29034" xr:uid="{00000000-0005-0000-0000-0000915B0000}"/>
    <cellStyle name="Normal 2 5 2 2 2 2 4 3" xfId="17554" xr:uid="{00000000-0005-0000-0000-0000925B0000}"/>
    <cellStyle name="Normal 2 5 2 2 2 2 4 3 2" xfId="40197" xr:uid="{00000000-0005-0000-0000-0000935B0000}"/>
    <cellStyle name="Normal 2 5 2 2 2 2 4 4" xfId="10114" xr:uid="{00000000-0005-0000-0000-0000945B0000}"/>
    <cellStyle name="Normal 2 5 2 2 2 2 4 4 2" xfId="32757" xr:uid="{00000000-0005-0000-0000-0000955B0000}"/>
    <cellStyle name="Normal 2 5 2 2 2 2 4 5" xfId="25316" xr:uid="{00000000-0005-0000-0000-0000965B0000}"/>
    <cellStyle name="Normal 2 5 2 2 2 2 5" xfId="4541" xr:uid="{00000000-0005-0000-0000-0000975B0000}"/>
    <cellStyle name="Normal 2 5 2 2 2 2 5 2" xfId="19425" xr:uid="{00000000-0005-0000-0000-0000985B0000}"/>
    <cellStyle name="Normal 2 5 2 2 2 2 5 2 2" xfId="42068" xr:uid="{00000000-0005-0000-0000-0000995B0000}"/>
    <cellStyle name="Normal 2 5 2 2 2 2 5 3" xfId="11985" xr:uid="{00000000-0005-0000-0000-00009A5B0000}"/>
    <cellStyle name="Normal 2 5 2 2 2 2 5 3 2" xfId="34628" xr:uid="{00000000-0005-0000-0000-00009B5B0000}"/>
    <cellStyle name="Normal 2 5 2 2 2 2 5 4" xfId="27187" xr:uid="{00000000-0005-0000-0000-00009C5B0000}"/>
    <cellStyle name="Normal 2 5 2 2 2 2 6" xfId="15707" xr:uid="{00000000-0005-0000-0000-00009D5B0000}"/>
    <cellStyle name="Normal 2 5 2 2 2 2 6 2" xfId="38350" xr:uid="{00000000-0005-0000-0000-00009E5B0000}"/>
    <cellStyle name="Normal 2 5 2 2 2 2 7" xfId="8267" xr:uid="{00000000-0005-0000-0000-00009F5B0000}"/>
    <cellStyle name="Normal 2 5 2 2 2 2 7 2" xfId="30910" xr:uid="{00000000-0005-0000-0000-0000A05B0000}"/>
    <cellStyle name="Normal 2 5 2 2 2 2 8" xfId="23469" xr:uid="{00000000-0005-0000-0000-0000A15B0000}"/>
    <cellStyle name="Normal 2 5 2 2 2 3" xfId="1065" xr:uid="{00000000-0005-0000-0000-0000A25B0000}"/>
    <cellStyle name="Normal 2 5 2 2 2 3 2" xfId="1993" xr:uid="{00000000-0005-0000-0000-0000A35B0000}"/>
    <cellStyle name="Normal 2 5 2 2 2 3 2 2" xfId="3843" xr:uid="{00000000-0005-0000-0000-0000A45B0000}"/>
    <cellStyle name="Normal 2 5 2 2 2 3 2 2 2" xfId="7564" xr:uid="{00000000-0005-0000-0000-0000A55B0000}"/>
    <cellStyle name="Normal 2 5 2 2 2 3 2 2 2 2" xfId="22448" xr:uid="{00000000-0005-0000-0000-0000A65B0000}"/>
    <cellStyle name="Normal 2 5 2 2 2 3 2 2 2 2 2" xfId="45091" xr:uid="{00000000-0005-0000-0000-0000A75B0000}"/>
    <cellStyle name="Normal 2 5 2 2 2 3 2 2 2 3" xfId="15008" xr:uid="{00000000-0005-0000-0000-0000A85B0000}"/>
    <cellStyle name="Normal 2 5 2 2 2 3 2 2 2 3 2" xfId="37651" xr:uid="{00000000-0005-0000-0000-0000A95B0000}"/>
    <cellStyle name="Normal 2 5 2 2 2 3 2 2 2 4" xfId="30210" xr:uid="{00000000-0005-0000-0000-0000AA5B0000}"/>
    <cellStyle name="Normal 2 5 2 2 2 3 2 2 3" xfId="18730" xr:uid="{00000000-0005-0000-0000-0000AB5B0000}"/>
    <cellStyle name="Normal 2 5 2 2 2 3 2 2 3 2" xfId="41373" xr:uid="{00000000-0005-0000-0000-0000AC5B0000}"/>
    <cellStyle name="Normal 2 5 2 2 2 3 2 2 4" xfId="11290" xr:uid="{00000000-0005-0000-0000-0000AD5B0000}"/>
    <cellStyle name="Normal 2 5 2 2 2 3 2 2 4 2" xfId="33933" xr:uid="{00000000-0005-0000-0000-0000AE5B0000}"/>
    <cellStyle name="Normal 2 5 2 2 2 3 2 2 5" xfId="26492" xr:uid="{00000000-0005-0000-0000-0000AF5B0000}"/>
    <cellStyle name="Normal 2 5 2 2 2 3 2 3" xfId="5717" xr:uid="{00000000-0005-0000-0000-0000B05B0000}"/>
    <cellStyle name="Normal 2 5 2 2 2 3 2 3 2" xfId="20601" xr:uid="{00000000-0005-0000-0000-0000B15B0000}"/>
    <cellStyle name="Normal 2 5 2 2 2 3 2 3 2 2" xfId="43244" xr:uid="{00000000-0005-0000-0000-0000B25B0000}"/>
    <cellStyle name="Normal 2 5 2 2 2 3 2 3 3" xfId="13161" xr:uid="{00000000-0005-0000-0000-0000B35B0000}"/>
    <cellStyle name="Normal 2 5 2 2 2 3 2 3 3 2" xfId="35804" xr:uid="{00000000-0005-0000-0000-0000B45B0000}"/>
    <cellStyle name="Normal 2 5 2 2 2 3 2 3 4" xfId="28363" xr:uid="{00000000-0005-0000-0000-0000B55B0000}"/>
    <cellStyle name="Normal 2 5 2 2 2 3 2 4" xfId="16883" xr:uid="{00000000-0005-0000-0000-0000B65B0000}"/>
    <cellStyle name="Normal 2 5 2 2 2 3 2 4 2" xfId="39526" xr:uid="{00000000-0005-0000-0000-0000B75B0000}"/>
    <cellStyle name="Normal 2 5 2 2 2 3 2 5" xfId="9443" xr:uid="{00000000-0005-0000-0000-0000B85B0000}"/>
    <cellStyle name="Normal 2 5 2 2 2 3 2 5 2" xfId="32086" xr:uid="{00000000-0005-0000-0000-0000B95B0000}"/>
    <cellStyle name="Normal 2 5 2 2 2 3 2 6" xfId="24645" xr:uid="{00000000-0005-0000-0000-0000BA5B0000}"/>
    <cellStyle name="Normal 2 5 2 2 2 3 3" xfId="2918" xr:uid="{00000000-0005-0000-0000-0000BB5B0000}"/>
    <cellStyle name="Normal 2 5 2 2 2 3 3 2" xfId="6639" xr:uid="{00000000-0005-0000-0000-0000BC5B0000}"/>
    <cellStyle name="Normal 2 5 2 2 2 3 3 2 2" xfId="21523" xr:uid="{00000000-0005-0000-0000-0000BD5B0000}"/>
    <cellStyle name="Normal 2 5 2 2 2 3 3 2 2 2" xfId="44166" xr:uid="{00000000-0005-0000-0000-0000BE5B0000}"/>
    <cellStyle name="Normal 2 5 2 2 2 3 3 2 3" xfId="14083" xr:uid="{00000000-0005-0000-0000-0000BF5B0000}"/>
    <cellStyle name="Normal 2 5 2 2 2 3 3 2 3 2" xfId="36726" xr:uid="{00000000-0005-0000-0000-0000C05B0000}"/>
    <cellStyle name="Normal 2 5 2 2 2 3 3 2 4" xfId="29285" xr:uid="{00000000-0005-0000-0000-0000C15B0000}"/>
    <cellStyle name="Normal 2 5 2 2 2 3 3 3" xfId="17805" xr:uid="{00000000-0005-0000-0000-0000C25B0000}"/>
    <cellStyle name="Normal 2 5 2 2 2 3 3 3 2" xfId="40448" xr:uid="{00000000-0005-0000-0000-0000C35B0000}"/>
    <cellStyle name="Normal 2 5 2 2 2 3 3 4" xfId="10365" xr:uid="{00000000-0005-0000-0000-0000C45B0000}"/>
    <cellStyle name="Normal 2 5 2 2 2 3 3 4 2" xfId="33008" xr:uid="{00000000-0005-0000-0000-0000C55B0000}"/>
    <cellStyle name="Normal 2 5 2 2 2 3 3 5" xfId="25567" xr:uid="{00000000-0005-0000-0000-0000C65B0000}"/>
    <cellStyle name="Normal 2 5 2 2 2 3 4" xfId="4792" xr:uid="{00000000-0005-0000-0000-0000C75B0000}"/>
    <cellStyle name="Normal 2 5 2 2 2 3 4 2" xfId="19676" xr:uid="{00000000-0005-0000-0000-0000C85B0000}"/>
    <cellStyle name="Normal 2 5 2 2 2 3 4 2 2" xfId="42319" xr:uid="{00000000-0005-0000-0000-0000C95B0000}"/>
    <cellStyle name="Normal 2 5 2 2 2 3 4 3" xfId="12236" xr:uid="{00000000-0005-0000-0000-0000CA5B0000}"/>
    <cellStyle name="Normal 2 5 2 2 2 3 4 3 2" xfId="34879" xr:uid="{00000000-0005-0000-0000-0000CB5B0000}"/>
    <cellStyle name="Normal 2 5 2 2 2 3 4 4" xfId="27438" xr:uid="{00000000-0005-0000-0000-0000CC5B0000}"/>
    <cellStyle name="Normal 2 5 2 2 2 3 5" xfId="15958" xr:uid="{00000000-0005-0000-0000-0000CD5B0000}"/>
    <cellStyle name="Normal 2 5 2 2 2 3 5 2" xfId="38601" xr:uid="{00000000-0005-0000-0000-0000CE5B0000}"/>
    <cellStyle name="Normal 2 5 2 2 2 3 6" xfId="8518" xr:uid="{00000000-0005-0000-0000-0000CF5B0000}"/>
    <cellStyle name="Normal 2 5 2 2 2 3 6 2" xfId="31161" xr:uid="{00000000-0005-0000-0000-0000D05B0000}"/>
    <cellStyle name="Normal 2 5 2 2 2 3 7" xfId="23720" xr:uid="{00000000-0005-0000-0000-0000D15B0000}"/>
    <cellStyle name="Normal 2 5 2 2 2 4" xfId="1531" xr:uid="{00000000-0005-0000-0000-0000D25B0000}"/>
    <cellStyle name="Normal 2 5 2 2 2 4 2" xfId="3381" xr:uid="{00000000-0005-0000-0000-0000D35B0000}"/>
    <cellStyle name="Normal 2 5 2 2 2 4 2 2" xfId="7102" xr:uid="{00000000-0005-0000-0000-0000D45B0000}"/>
    <cellStyle name="Normal 2 5 2 2 2 4 2 2 2" xfId="21986" xr:uid="{00000000-0005-0000-0000-0000D55B0000}"/>
    <cellStyle name="Normal 2 5 2 2 2 4 2 2 2 2" xfId="44629" xr:uid="{00000000-0005-0000-0000-0000D65B0000}"/>
    <cellStyle name="Normal 2 5 2 2 2 4 2 2 3" xfId="14546" xr:uid="{00000000-0005-0000-0000-0000D75B0000}"/>
    <cellStyle name="Normal 2 5 2 2 2 4 2 2 3 2" xfId="37189" xr:uid="{00000000-0005-0000-0000-0000D85B0000}"/>
    <cellStyle name="Normal 2 5 2 2 2 4 2 2 4" xfId="29748" xr:uid="{00000000-0005-0000-0000-0000D95B0000}"/>
    <cellStyle name="Normal 2 5 2 2 2 4 2 3" xfId="18268" xr:uid="{00000000-0005-0000-0000-0000DA5B0000}"/>
    <cellStyle name="Normal 2 5 2 2 2 4 2 3 2" xfId="40911" xr:uid="{00000000-0005-0000-0000-0000DB5B0000}"/>
    <cellStyle name="Normal 2 5 2 2 2 4 2 4" xfId="10828" xr:uid="{00000000-0005-0000-0000-0000DC5B0000}"/>
    <cellStyle name="Normal 2 5 2 2 2 4 2 4 2" xfId="33471" xr:uid="{00000000-0005-0000-0000-0000DD5B0000}"/>
    <cellStyle name="Normal 2 5 2 2 2 4 2 5" xfId="26030" xr:uid="{00000000-0005-0000-0000-0000DE5B0000}"/>
    <cellStyle name="Normal 2 5 2 2 2 4 3" xfId="5255" xr:uid="{00000000-0005-0000-0000-0000DF5B0000}"/>
    <cellStyle name="Normal 2 5 2 2 2 4 3 2" xfId="20139" xr:uid="{00000000-0005-0000-0000-0000E05B0000}"/>
    <cellStyle name="Normal 2 5 2 2 2 4 3 2 2" xfId="42782" xr:uid="{00000000-0005-0000-0000-0000E15B0000}"/>
    <cellStyle name="Normal 2 5 2 2 2 4 3 3" xfId="12699" xr:uid="{00000000-0005-0000-0000-0000E25B0000}"/>
    <cellStyle name="Normal 2 5 2 2 2 4 3 3 2" xfId="35342" xr:uid="{00000000-0005-0000-0000-0000E35B0000}"/>
    <cellStyle name="Normal 2 5 2 2 2 4 3 4" xfId="27901" xr:uid="{00000000-0005-0000-0000-0000E45B0000}"/>
    <cellStyle name="Normal 2 5 2 2 2 4 4" xfId="16421" xr:uid="{00000000-0005-0000-0000-0000E55B0000}"/>
    <cellStyle name="Normal 2 5 2 2 2 4 4 2" xfId="39064" xr:uid="{00000000-0005-0000-0000-0000E65B0000}"/>
    <cellStyle name="Normal 2 5 2 2 2 4 5" xfId="8981" xr:uid="{00000000-0005-0000-0000-0000E75B0000}"/>
    <cellStyle name="Normal 2 5 2 2 2 4 5 2" xfId="31624" xr:uid="{00000000-0005-0000-0000-0000E85B0000}"/>
    <cellStyle name="Normal 2 5 2 2 2 4 6" xfId="24183" xr:uid="{00000000-0005-0000-0000-0000E95B0000}"/>
    <cellStyle name="Normal 2 5 2 2 2 5" xfId="2456" xr:uid="{00000000-0005-0000-0000-0000EA5B0000}"/>
    <cellStyle name="Normal 2 5 2 2 2 5 2" xfId="6177" xr:uid="{00000000-0005-0000-0000-0000EB5B0000}"/>
    <cellStyle name="Normal 2 5 2 2 2 5 2 2" xfId="21061" xr:uid="{00000000-0005-0000-0000-0000EC5B0000}"/>
    <cellStyle name="Normal 2 5 2 2 2 5 2 2 2" xfId="43704" xr:uid="{00000000-0005-0000-0000-0000ED5B0000}"/>
    <cellStyle name="Normal 2 5 2 2 2 5 2 3" xfId="13621" xr:uid="{00000000-0005-0000-0000-0000EE5B0000}"/>
    <cellStyle name="Normal 2 5 2 2 2 5 2 3 2" xfId="36264" xr:uid="{00000000-0005-0000-0000-0000EF5B0000}"/>
    <cellStyle name="Normal 2 5 2 2 2 5 2 4" xfId="28823" xr:uid="{00000000-0005-0000-0000-0000F05B0000}"/>
    <cellStyle name="Normal 2 5 2 2 2 5 3" xfId="17343" xr:uid="{00000000-0005-0000-0000-0000F15B0000}"/>
    <cellStyle name="Normal 2 5 2 2 2 5 3 2" xfId="39986" xr:uid="{00000000-0005-0000-0000-0000F25B0000}"/>
    <cellStyle name="Normal 2 5 2 2 2 5 4" xfId="9903" xr:uid="{00000000-0005-0000-0000-0000F35B0000}"/>
    <cellStyle name="Normal 2 5 2 2 2 5 4 2" xfId="32546" xr:uid="{00000000-0005-0000-0000-0000F45B0000}"/>
    <cellStyle name="Normal 2 5 2 2 2 5 5" xfId="25105" xr:uid="{00000000-0005-0000-0000-0000F55B0000}"/>
    <cellStyle name="Normal 2 5 2 2 2 6" xfId="4330" xr:uid="{00000000-0005-0000-0000-0000F65B0000}"/>
    <cellStyle name="Normal 2 5 2 2 2 6 2" xfId="19214" xr:uid="{00000000-0005-0000-0000-0000F75B0000}"/>
    <cellStyle name="Normal 2 5 2 2 2 6 2 2" xfId="41857" xr:uid="{00000000-0005-0000-0000-0000F85B0000}"/>
    <cellStyle name="Normal 2 5 2 2 2 6 3" xfId="11774" xr:uid="{00000000-0005-0000-0000-0000F95B0000}"/>
    <cellStyle name="Normal 2 5 2 2 2 6 3 2" xfId="34417" xr:uid="{00000000-0005-0000-0000-0000FA5B0000}"/>
    <cellStyle name="Normal 2 5 2 2 2 6 4" xfId="26976" xr:uid="{00000000-0005-0000-0000-0000FB5B0000}"/>
    <cellStyle name="Normal 2 5 2 2 2 7" xfId="15496" xr:uid="{00000000-0005-0000-0000-0000FC5B0000}"/>
    <cellStyle name="Normal 2 5 2 2 2 7 2" xfId="38139" xr:uid="{00000000-0005-0000-0000-0000FD5B0000}"/>
    <cellStyle name="Normal 2 5 2 2 2 8" xfId="8056" xr:uid="{00000000-0005-0000-0000-0000FE5B0000}"/>
    <cellStyle name="Normal 2 5 2 2 2 8 2" xfId="30699" xr:uid="{00000000-0005-0000-0000-0000FF5B0000}"/>
    <cellStyle name="Normal 2 5 2 2 2 9" xfId="23259" xr:uid="{00000000-0005-0000-0000-0000005C0000}"/>
    <cellStyle name="Normal 2 5 2 2 3" xfId="706" xr:uid="{00000000-0005-0000-0000-0000015C0000}"/>
    <cellStyle name="Normal 2 5 2 2 3 2" xfId="1171" xr:uid="{00000000-0005-0000-0000-0000025C0000}"/>
    <cellStyle name="Normal 2 5 2 2 3 2 2" xfId="2099" xr:uid="{00000000-0005-0000-0000-0000035C0000}"/>
    <cellStyle name="Normal 2 5 2 2 3 2 2 2" xfId="3949" xr:uid="{00000000-0005-0000-0000-0000045C0000}"/>
    <cellStyle name="Normal 2 5 2 2 3 2 2 2 2" xfId="7670" xr:uid="{00000000-0005-0000-0000-0000055C0000}"/>
    <cellStyle name="Normal 2 5 2 2 3 2 2 2 2 2" xfId="22554" xr:uid="{00000000-0005-0000-0000-0000065C0000}"/>
    <cellStyle name="Normal 2 5 2 2 3 2 2 2 2 2 2" xfId="45197" xr:uid="{00000000-0005-0000-0000-0000075C0000}"/>
    <cellStyle name="Normal 2 5 2 2 3 2 2 2 2 3" xfId="15114" xr:uid="{00000000-0005-0000-0000-0000085C0000}"/>
    <cellStyle name="Normal 2 5 2 2 3 2 2 2 2 3 2" xfId="37757" xr:uid="{00000000-0005-0000-0000-0000095C0000}"/>
    <cellStyle name="Normal 2 5 2 2 3 2 2 2 2 4" xfId="30316" xr:uid="{00000000-0005-0000-0000-00000A5C0000}"/>
    <cellStyle name="Normal 2 5 2 2 3 2 2 2 3" xfId="18836" xr:uid="{00000000-0005-0000-0000-00000B5C0000}"/>
    <cellStyle name="Normal 2 5 2 2 3 2 2 2 3 2" xfId="41479" xr:uid="{00000000-0005-0000-0000-00000C5C0000}"/>
    <cellStyle name="Normal 2 5 2 2 3 2 2 2 4" xfId="11396" xr:uid="{00000000-0005-0000-0000-00000D5C0000}"/>
    <cellStyle name="Normal 2 5 2 2 3 2 2 2 4 2" xfId="34039" xr:uid="{00000000-0005-0000-0000-00000E5C0000}"/>
    <cellStyle name="Normal 2 5 2 2 3 2 2 2 5" xfId="26598" xr:uid="{00000000-0005-0000-0000-00000F5C0000}"/>
    <cellStyle name="Normal 2 5 2 2 3 2 2 3" xfId="5823" xr:uid="{00000000-0005-0000-0000-0000105C0000}"/>
    <cellStyle name="Normal 2 5 2 2 3 2 2 3 2" xfId="20707" xr:uid="{00000000-0005-0000-0000-0000115C0000}"/>
    <cellStyle name="Normal 2 5 2 2 3 2 2 3 2 2" xfId="43350" xr:uid="{00000000-0005-0000-0000-0000125C0000}"/>
    <cellStyle name="Normal 2 5 2 2 3 2 2 3 3" xfId="13267" xr:uid="{00000000-0005-0000-0000-0000135C0000}"/>
    <cellStyle name="Normal 2 5 2 2 3 2 2 3 3 2" xfId="35910" xr:uid="{00000000-0005-0000-0000-0000145C0000}"/>
    <cellStyle name="Normal 2 5 2 2 3 2 2 3 4" xfId="28469" xr:uid="{00000000-0005-0000-0000-0000155C0000}"/>
    <cellStyle name="Normal 2 5 2 2 3 2 2 4" xfId="16989" xr:uid="{00000000-0005-0000-0000-0000165C0000}"/>
    <cellStyle name="Normal 2 5 2 2 3 2 2 4 2" xfId="39632" xr:uid="{00000000-0005-0000-0000-0000175C0000}"/>
    <cellStyle name="Normal 2 5 2 2 3 2 2 5" xfId="9549" xr:uid="{00000000-0005-0000-0000-0000185C0000}"/>
    <cellStyle name="Normal 2 5 2 2 3 2 2 5 2" xfId="32192" xr:uid="{00000000-0005-0000-0000-0000195C0000}"/>
    <cellStyle name="Normal 2 5 2 2 3 2 2 6" xfId="24751" xr:uid="{00000000-0005-0000-0000-00001A5C0000}"/>
    <cellStyle name="Normal 2 5 2 2 3 2 3" xfId="3024" xr:uid="{00000000-0005-0000-0000-00001B5C0000}"/>
    <cellStyle name="Normal 2 5 2 2 3 2 3 2" xfId="6745" xr:uid="{00000000-0005-0000-0000-00001C5C0000}"/>
    <cellStyle name="Normal 2 5 2 2 3 2 3 2 2" xfId="21629" xr:uid="{00000000-0005-0000-0000-00001D5C0000}"/>
    <cellStyle name="Normal 2 5 2 2 3 2 3 2 2 2" xfId="44272" xr:uid="{00000000-0005-0000-0000-00001E5C0000}"/>
    <cellStyle name="Normal 2 5 2 2 3 2 3 2 3" xfId="14189" xr:uid="{00000000-0005-0000-0000-00001F5C0000}"/>
    <cellStyle name="Normal 2 5 2 2 3 2 3 2 3 2" xfId="36832" xr:uid="{00000000-0005-0000-0000-0000205C0000}"/>
    <cellStyle name="Normal 2 5 2 2 3 2 3 2 4" xfId="29391" xr:uid="{00000000-0005-0000-0000-0000215C0000}"/>
    <cellStyle name="Normal 2 5 2 2 3 2 3 3" xfId="17911" xr:uid="{00000000-0005-0000-0000-0000225C0000}"/>
    <cellStyle name="Normal 2 5 2 2 3 2 3 3 2" xfId="40554" xr:uid="{00000000-0005-0000-0000-0000235C0000}"/>
    <cellStyle name="Normal 2 5 2 2 3 2 3 4" xfId="10471" xr:uid="{00000000-0005-0000-0000-0000245C0000}"/>
    <cellStyle name="Normal 2 5 2 2 3 2 3 4 2" xfId="33114" xr:uid="{00000000-0005-0000-0000-0000255C0000}"/>
    <cellStyle name="Normal 2 5 2 2 3 2 3 5" xfId="25673" xr:uid="{00000000-0005-0000-0000-0000265C0000}"/>
    <cellStyle name="Normal 2 5 2 2 3 2 4" xfId="4898" xr:uid="{00000000-0005-0000-0000-0000275C0000}"/>
    <cellStyle name="Normal 2 5 2 2 3 2 4 2" xfId="19782" xr:uid="{00000000-0005-0000-0000-0000285C0000}"/>
    <cellStyle name="Normal 2 5 2 2 3 2 4 2 2" xfId="42425" xr:uid="{00000000-0005-0000-0000-0000295C0000}"/>
    <cellStyle name="Normal 2 5 2 2 3 2 4 3" xfId="12342" xr:uid="{00000000-0005-0000-0000-00002A5C0000}"/>
    <cellStyle name="Normal 2 5 2 2 3 2 4 3 2" xfId="34985" xr:uid="{00000000-0005-0000-0000-00002B5C0000}"/>
    <cellStyle name="Normal 2 5 2 2 3 2 4 4" xfId="27544" xr:uid="{00000000-0005-0000-0000-00002C5C0000}"/>
    <cellStyle name="Normal 2 5 2 2 3 2 5" xfId="16064" xr:uid="{00000000-0005-0000-0000-00002D5C0000}"/>
    <cellStyle name="Normal 2 5 2 2 3 2 5 2" xfId="38707" xr:uid="{00000000-0005-0000-0000-00002E5C0000}"/>
    <cellStyle name="Normal 2 5 2 2 3 2 6" xfId="8624" xr:uid="{00000000-0005-0000-0000-00002F5C0000}"/>
    <cellStyle name="Normal 2 5 2 2 3 2 6 2" xfId="31267" xr:uid="{00000000-0005-0000-0000-0000305C0000}"/>
    <cellStyle name="Normal 2 5 2 2 3 2 7" xfId="23826" xr:uid="{00000000-0005-0000-0000-0000315C0000}"/>
    <cellStyle name="Normal 2 5 2 2 3 3" xfId="1637" xr:uid="{00000000-0005-0000-0000-0000325C0000}"/>
    <cellStyle name="Normal 2 5 2 2 3 3 2" xfId="3487" xr:uid="{00000000-0005-0000-0000-0000335C0000}"/>
    <cellStyle name="Normal 2 5 2 2 3 3 2 2" xfId="7208" xr:uid="{00000000-0005-0000-0000-0000345C0000}"/>
    <cellStyle name="Normal 2 5 2 2 3 3 2 2 2" xfId="22092" xr:uid="{00000000-0005-0000-0000-0000355C0000}"/>
    <cellStyle name="Normal 2 5 2 2 3 3 2 2 2 2" xfId="44735" xr:uid="{00000000-0005-0000-0000-0000365C0000}"/>
    <cellStyle name="Normal 2 5 2 2 3 3 2 2 3" xfId="14652" xr:uid="{00000000-0005-0000-0000-0000375C0000}"/>
    <cellStyle name="Normal 2 5 2 2 3 3 2 2 3 2" xfId="37295" xr:uid="{00000000-0005-0000-0000-0000385C0000}"/>
    <cellStyle name="Normal 2 5 2 2 3 3 2 2 4" xfId="29854" xr:uid="{00000000-0005-0000-0000-0000395C0000}"/>
    <cellStyle name="Normal 2 5 2 2 3 3 2 3" xfId="18374" xr:uid="{00000000-0005-0000-0000-00003A5C0000}"/>
    <cellStyle name="Normal 2 5 2 2 3 3 2 3 2" xfId="41017" xr:uid="{00000000-0005-0000-0000-00003B5C0000}"/>
    <cellStyle name="Normal 2 5 2 2 3 3 2 4" xfId="10934" xr:uid="{00000000-0005-0000-0000-00003C5C0000}"/>
    <cellStyle name="Normal 2 5 2 2 3 3 2 4 2" xfId="33577" xr:uid="{00000000-0005-0000-0000-00003D5C0000}"/>
    <cellStyle name="Normal 2 5 2 2 3 3 2 5" xfId="26136" xr:uid="{00000000-0005-0000-0000-00003E5C0000}"/>
    <cellStyle name="Normal 2 5 2 2 3 3 3" xfId="5361" xr:uid="{00000000-0005-0000-0000-00003F5C0000}"/>
    <cellStyle name="Normal 2 5 2 2 3 3 3 2" xfId="20245" xr:uid="{00000000-0005-0000-0000-0000405C0000}"/>
    <cellStyle name="Normal 2 5 2 2 3 3 3 2 2" xfId="42888" xr:uid="{00000000-0005-0000-0000-0000415C0000}"/>
    <cellStyle name="Normal 2 5 2 2 3 3 3 3" xfId="12805" xr:uid="{00000000-0005-0000-0000-0000425C0000}"/>
    <cellStyle name="Normal 2 5 2 2 3 3 3 3 2" xfId="35448" xr:uid="{00000000-0005-0000-0000-0000435C0000}"/>
    <cellStyle name="Normal 2 5 2 2 3 3 3 4" xfId="28007" xr:uid="{00000000-0005-0000-0000-0000445C0000}"/>
    <cellStyle name="Normal 2 5 2 2 3 3 4" xfId="16527" xr:uid="{00000000-0005-0000-0000-0000455C0000}"/>
    <cellStyle name="Normal 2 5 2 2 3 3 4 2" xfId="39170" xr:uid="{00000000-0005-0000-0000-0000465C0000}"/>
    <cellStyle name="Normal 2 5 2 2 3 3 5" xfId="9087" xr:uid="{00000000-0005-0000-0000-0000475C0000}"/>
    <cellStyle name="Normal 2 5 2 2 3 3 5 2" xfId="31730" xr:uid="{00000000-0005-0000-0000-0000485C0000}"/>
    <cellStyle name="Normal 2 5 2 2 3 3 6" xfId="24289" xr:uid="{00000000-0005-0000-0000-0000495C0000}"/>
    <cellStyle name="Normal 2 5 2 2 3 4" xfId="2562" xr:uid="{00000000-0005-0000-0000-00004A5C0000}"/>
    <cellStyle name="Normal 2 5 2 2 3 4 2" xfId="6283" xr:uid="{00000000-0005-0000-0000-00004B5C0000}"/>
    <cellStyle name="Normal 2 5 2 2 3 4 2 2" xfId="21167" xr:uid="{00000000-0005-0000-0000-00004C5C0000}"/>
    <cellStyle name="Normal 2 5 2 2 3 4 2 2 2" xfId="43810" xr:uid="{00000000-0005-0000-0000-00004D5C0000}"/>
    <cellStyle name="Normal 2 5 2 2 3 4 2 3" xfId="13727" xr:uid="{00000000-0005-0000-0000-00004E5C0000}"/>
    <cellStyle name="Normal 2 5 2 2 3 4 2 3 2" xfId="36370" xr:uid="{00000000-0005-0000-0000-00004F5C0000}"/>
    <cellStyle name="Normal 2 5 2 2 3 4 2 4" xfId="28929" xr:uid="{00000000-0005-0000-0000-0000505C0000}"/>
    <cellStyle name="Normal 2 5 2 2 3 4 3" xfId="17449" xr:uid="{00000000-0005-0000-0000-0000515C0000}"/>
    <cellStyle name="Normal 2 5 2 2 3 4 3 2" xfId="40092" xr:uid="{00000000-0005-0000-0000-0000525C0000}"/>
    <cellStyle name="Normal 2 5 2 2 3 4 4" xfId="10009" xr:uid="{00000000-0005-0000-0000-0000535C0000}"/>
    <cellStyle name="Normal 2 5 2 2 3 4 4 2" xfId="32652" xr:uid="{00000000-0005-0000-0000-0000545C0000}"/>
    <cellStyle name="Normal 2 5 2 2 3 4 5" xfId="25211" xr:uid="{00000000-0005-0000-0000-0000555C0000}"/>
    <cellStyle name="Normal 2 5 2 2 3 5" xfId="4436" xr:uid="{00000000-0005-0000-0000-0000565C0000}"/>
    <cellStyle name="Normal 2 5 2 2 3 5 2" xfId="19320" xr:uid="{00000000-0005-0000-0000-0000575C0000}"/>
    <cellStyle name="Normal 2 5 2 2 3 5 2 2" xfId="41963" xr:uid="{00000000-0005-0000-0000-0000585C0000}"/>
    <cellStyle name="Normal 2 5 2 2 3 5 3" xfId="11880" xr:uid="{00000000-0005-0000-0000-0000595C0000}"/>
    <cellStyle name="Normal 2 5 2 2 3 5 3 2" xfId="34523" xr:uid="{00000000-0005-0000-0000-00005A5C0000}"/>
    <cellStyle name="Normal 2 5 2 2 3 5 4" xfId="27082" xr:uid="{00000000-0005-0000-0000-00005B5C0000}"/>
    <cellStyle name="Normal 2 5 2 2 3 6" xfId="15602" xr:uid="{00000000-0005-0000-0000-00005C5C0000}"/>
    <cellStyle name="Normal 2 5 2 2 3 6 2" xfId="38245" xr:uid="{00000000-0005-0000-0000-00005D5C0000}"/>
    <cellStyle name="Normal 2 5 2 2 3 7" xfId="8162" xr:uid="{00000000-0005-0000-0000-00005E5C0000}"/>
    <cellStyle name="Normal 2 5 2 2 3 7 2" xfId="30805" xr:uid="{00000000-0005-0000-0000-00005F5C0000}"/>
    <cellStyle name="Normal 2 5 2 2 3 8" xfId="23364" xr:uid="{00000000-0005-0000-0000-0000605C0000}"/>
    <cellStyle name="Normal 2 5 2 2 4" xfId="960" xr:uid="{00000000-0005-0000-0000-0000615C0000}"/>
    <cellStyle name="Normal 2 5 2 2 4 2" xfId="1888" xr:uid="{00000000-0005-0000-0000-0000625C0000}"/>
    <cellStyle name="Normal 2 5 2 2 4 2 2" xfId="3738" xr:uid="{00000000-0005-0000-0000-0000635C0000}"/>
    <cellStyle name="Normal 2 5 2 2 4 2 2 2" xfId="7459" xr:uid="{00000000-0005-0000-0000-0000645C0000}"/>
    <cellStyle name="Normal 2 5 2 2 4 2 2 2 2" xfId="22343" xr:uid="{00000000-0005-0000-0000-0000655C0000}"/>
    <cellStyle name="Normal 2 5 2 2 4 2 2 2 2 2" xfId="44986" xr:uid="{00000000-0005-0000-0000-0000665C0000}"/>
    <cellStyle name="Normal 2 5 2 2 4 2 2 2 3" xfId="14903" xr:uid="{00000000-0005-0000-0000-0000675C0000}"/>
    <cellStyle name="Normal 2 5 2 2 4 2 2 2 3 2" xfId="37546" xr:uid="{00000000-0005-0000-0000-0000685C0000}"/>
    <cellStyle name="Normal 2 5 2 2 4 2 2 2 4" xfId="30105" xr:uid="{00000000-0005-0000-0000-0000695C0000}"/>
    <cellStyle name="Normal 2 5 2 2 4 2 2 3" xfId="18625" xr:uid="{00000000-0005-0000-0000-00006A5C0000}"/>
    <cellStyle name="Normal 2 5 2 2 4 2 2 3 2" xfId="41268" xr:uid="{00000000-0005-0000-0000-00006B5C0000}"/>
    <cellStyle name="Normal 2 5 2 2 4 2 2 4" xfId="11185" xr:uid="{00000000-0005-0000-0000-00006C5C0000}"/>
    <cellStyle name="Normal 2 5 2 2 4 2 2 4 2" xfId="33828" xr:uid="{00000000-0005-0000-0000-00006D5C0000}"/>
    <cellStyle name="Normal 2 5 2 2 4 2 2 5" xfId="26387" xr:uid="{00000000-0005-0000-0000-00006E5C0000}"/>
    <cellStyle name="Normal 2 5 2 2 4 2 3" xfId="5612" xr:uid="{00000000-0005-0000-0000-00006F5C0000}"/>
    <cellStyle name="Normal 2 5 2 2 4 2 3 2" xfId="20496" xr:uid="{00000000-0005-0000-0000-0000705C0000}"/>
    <cellStyle name="Normal 2 5 2 2 4 2 3 2 2" xfId="43139" xr:uid="{00000000-0005-0000-0000-0000715C0000}"/>
    <cellStyle name="Normal 2 5 2 2 4 2 3 3" xfId="13056" xr:uid="{00000000-0005-0000-0000-0000725C0000}"/>
    <cellStyle name="Normal 2 5 2 2 4 2 3 3 2" xfId="35699" xr:uid="{00000000-0005-0000-0000-0000735C0000}"/>
    <cellStyle name="Normal 2 5 2 2 4 2 3 4" xfId="28258" xr:uid="{00000000-0005-0000-0000-0000745C0000}"/>
    <cellStyle name="Normal 2 5 2 2 4 2 4" xfId="16778" xr:uid="{00000000-0005-0000-0000-0000755C0000}"/>
    <cellStyle name="Normal 2 5 2 2 4 2 4 2" xfId="39421" xr:uid="{00000000-0005-0000-0000-0000765C0000}"/>
    <cellStyle name="Normal 2 5 2 2 4 2 5" xfId="9338" xr:uid="{00000000-0005-0000-0000-0000775C0000}"/>
    <cellStyle name="Normal 2 5 2 2 4 2 5 2" xfId="31981" xr:uid="{00000000-0005-0000-0000-0000785C0000}"/>
    <cellStyle name="Normal 2 5 2 2 4 2 6" xfId="24540" xr:uid="{00000000-0005-0000-0000-0000795C0000}"/>
    <cellStyle name="Normal 2 5 2 2 4 3" xfId="2813" xr:uid="{00000000-0005-0000-0000-00007A5C0000}"/>
    <cellStyle name="Normal 2 5 2 2 4 3 2" xfId="6534" xr:uid="{00000000-0005-0000-0000-00007B5C0000}"/>
    <cellStyle name="Normal 2 5 2 2 4 3 2 2" xfId="21418" xr:uid="{00000000-0005-0000-0000-00007C5C0000}"/>
    <cellStyle name="Normal 2 5 2 2 4 3 2 2 2" xfId="44061" xr:uid="{00000000-0005-0000-0000-00007D5C0000}"/>
    <cellStyle name="Normal 2 5 2 2 4 3 2 3" xfId="13978" xr:uid="{00000000-0005-0000-0000-00007E5C0000}"/>
    <cellStyle name="Normal 2 5 2 2 4 3 2 3 2" xfId="36621" xr:uid="{00000000-0005-0000-0000-00007F5C0000}"/>
    <cellStyle name="Normal 2 5 2 2 4 3 2 4" xfId="29180" xr:uid="{00000000-0005-0000-0000-0000805C0000}"/>
    <cellStyle name="Normal 2 5 2 2 4 3 3" xfId="17700" xr:uid="{00000000-0005-0000-0000-0000815C0000}"/>
    <cellStyle name="Normal 2 5 2 2 4 3 3 2" xfId="40343" xr:uid="{00000000-0005-0000-0000-0000825C0000}"/>
    <cellStyle name="Normal 2 5 2 2 4 3 4" xfId="10260" xr:uid="{00000000-0005-0000-0000-0000835C0000}"/>
    <cellStyle name="Normal 2 5 2 2 4 3 4 2" xfId="32903" xr:uid="{00000000-0005-0000-0000-0000845C0000}"/>
    <cellStyle name="Normal 2 5 2 2 4 3 5" xfId="25462" xr:uid="{00000000-0005-0000-0000-0000855C0000}"/>
    <cellStyle name="Normal 2 5 2 2 4 4" xfId="4687" xr:uid="{00000000-0005-0000-0000-0000865C0000}"/>
    <cellStyle name="Normal 2 5 2 2 4 4 2" xfId="19571" xr:uid="{00000000-0005-0000-0000-0000875C0000}"/>
    <cellStyle name="Normal 2 5 2 2 4 4 2 2" xfId="42214" xr:uid="{00000000-0005-0000-0000-0000885C0000}"/>
    <cellStyle name="Normal 2 5 2 2 4 4 3" xfId="12131" xr:uid="{00000000-0005-0000-0000-0000895C0000}"/>
    <cellStyle name="Normal 2 5 2 2 4 4 3 2" xfId="34774" xr:uid="{00000000-0005-0000-0000-00008A5C0000}"/>
    <cellStyle name="Normal 2 5 2 2 4 4 4" xfId="27333" xr:uid="{00000000-0005-0000-0000-00008B5C0000}"/>
    <cellStyle name="Normal 2 5 2 2 4 5" xfId="15853" xr:uid="{00000000-0005-0000-0000-00008C5C0000}"/>
    <cellStyle name="Normal 2 5 2 2 4 5 2" xfId="38496" xr:uid="{00000000-0005-0000-0000-00008D5C0000}"/>
    <cellStyle name="Normal 2 5 2 2 4 6" xfId="8413" xr:uid="{00000000-0005-0000-0000-00008E5C0000}"/>
    <cellStyle name="Normal 2 5 2 2 4 6 2" xfId="31056" xr:uid="{00000000-0005-0000-0000-00008F5C0000}"/>
    <cellStyle name="Normal 2 5 2 2 4 7" xfId="23615" xr:uid="{00000000-0005-0000-0000-0000905C0000}"/>
    <cellStyle name="Normal 2 5 2 2 5" xfId="1426" xr:uid="{00000000-0005-0000-0000-0000915C0000}"/>
    <cellStyle name="Normal 2 5 2 2 5 2" xfId="3276" xr:uid="{00000000-0005-0000-0000-0000925C0000}"/>
    <cellStyle name="Normal 2 5 2 2 5 2 2" xfId="6997" xr:uid="{00000000-0005-0000-0000-0000935C0000}"/>
    <cellStyle name="Normal 2 5 2 2 5 2 2 2" xfId="21881" xr:uid="{00000000-0005-0000-0000-0000945C0000}"/>
    <cellStyle name="Normal 2 5 2 2 5 2 2 2 2" xfId="44524" xr:uid="{00000000-0005-0000-0000-0000955C0000}"/>
    <cellStyle name="Normal 2 5 2 2 5 2 2 3" xfId="14441" xr:uid="{00000000-0005-0000-0000-0000965C0000}"/>
    <cellStyle name="Normal 2 5 2 2 5 2 2 3 2" xfId="37084" xr:uid="{00000000-0005-0000-0000-0000975C0000}"/>
    <cellStyle name="Normal 2 5 2 2 5 2 2 4" xfId="29643" xr:uid="{00000000-0005-0000-0000-0000985C0000}"/>
    <cellStyle name="Normal 2 5 2 2 5 2 3" xfId="18163" xr:uid="{00000000-0005-0000-0000-0000995C0000}"/>
    <cellStyle name="Normal 2 5 2 2 5 2 3 2" xfId="40806" xr:uid="{00000000-0005-0000-0000-00009A5C0000}"/>
    <cellStyle name="Normal 2 5 2 2 5 2 4" xfId="10723" xr:uid="{00000000-0005-0000-0000-00009B5C0000}"/>
    <cellStyle name="Normal 2 5 2 2 5 2 4 2" xfId="33366" xr:uid="{00000000-0005-0000-0000-00009C5C0000}"/>
    <cellStyle name="Normal 2 5 2 2 5 2 5" xfId="25925" xr:uid="{00000000-0005-0000-0000-00009D5C0000}"/>
    <cellStyle name="Normal 2 5 2 2 5 3" xfId="5150" xr:uid="{00000000-0005-0000-0000-00009E5C0000}"/>
    <cellStyle name="Normal 2 5 2 2 5 3 2" xfId="20034" xr:uid="{00000000-0005-0000-0000-00009F5C0000}"/>
    <cellStyle name="Normal 2 5 2 2 5 3 2 2" xfId="42677" xr:uid="{00000000-0005-0000-0000-0000A05C0000}"/>
    <cellStyle name="Normal 2 5 2 2 5 3 3" xfId="12594" xr:uid="{00000000-0005-0000-0000-0000A15C0000}"/>
    <cellStyle name="Normal 2 5 2 2 5 3 3 2" xfId="35237" xr:uid="{00000000-0005-0000-0000-0000A25C0000}"/>
    <cellStyle name="Normal 2 5 2 2 5 3 4" xfId="27796" xr:uid="{00000000-0005-0000-0000-0000A35C0000}"/>
    <cellStyle name="Normal 2 5 2 2 5 4" xfId="16316" xr:uid="{00000000-0005-0000-0000-0000A45C0000}"/>
    <cellStyle name="Normal 2 5 2 2 5 4 2" xfId="38959" xr:uid="{00000000-0005-0000-0000-0000A55C0000}"/>
    <cellStyle name="Normal 2 5 2 2 5 5" xfId="8876" xr:uid="{00000000-0005-0000-0000-0000A65C0000}"/>
    <cellStyle name="Normal 2 5 2 2 5 5 2" xfId="31519" xr:uid="{00000000-0005-0000-0000-0000A75C0000}"/>
    <cellStyle name="Normal 2 5 2 2 5 6" xfId="24078" xr:uid="{00000000-0005-0000-0000-0000A85C0000}"/>
    <cellStyle name="Normal 2 5 2 2 6" xfId="2351" xr:uid="{00000000-0005-0000-0000-0000A95C0000}"/>
    <cellStyle name="Normal 2 5 2 2 6 2" xfId="6072" xr:uid="{00000000-0005-0000-0000-0000AA5C0000}"/>
    <cellStyle name="Normal 2 5 2 2 6 2 2" xfId="20956" xr:uid="{00000000-0005-0000-0000-0000AB5C0000}"/>
    <cellStyle name="Normal 2 5 2 2 6 2 2 2" xfId="43599" xr:uid="{00000000-0005-0000-0000-0000AC5C0000}"/>
    <cellStyle name="Normal 2 5 2 2 6 2 3" xfId="13516" xr:uid="{00000000-0005-0000-0000-0000AD5C0000}"/>
    <cellStyle name="Normal 2 5 2 2 6 2 3 2" xfId="36159" xr:uid="{00000000-0005-0000-0000-0000AE5C0000}"/>
    <cellStyle name="Normal 2 5 2 2 6 2 4" xfId="28718" xr:uid="{00000000-0005-0000-0000-0000AF5C0000}"/>
    <cellStyle name="Normal 2 5 2 2 6 3" xfId="17238" xr:uid="{00000000-0005-0000-0000-0000B05C0000}"/>
    <cellStyle name="Normal 2 5 2 2 6 3 2" xfId="39881" xr:uid="{00000000-0005-0000-0000-0000B15C0000}"/>
    <cellStyle name="Normal 2 5 2 2 6 4" xfId="9798" xr:uid="{00000000-0005-0000-0000-0000B25C0000}"/>
    <cellStyle name="Normal 2 5 2 2 6 4 2" xfId="32441" xr:uid="{00000000-0005-0000-0000-0000B35C0000}"/>
    <cellStyle name="Normal 2 5 2 2 6 5" xfId="25000" xr:uid="{00000000-0005-0000-0000-0000B45C0000}"/>
    <cellStyle name="Normal 2 5 2 2 7" xfId="4225" xr:uid="{00000000-0005-0000-0000-0000B55C0000}"/>
    <cellStyle name="Normal 2 5 2 2 7 2" xfId="19109" xr:uid="{00000000-0005-0000-0000-0000B65C0000}"/>
    <cellStyle name="Normal 2 5 2 2 7 2 2" xfId="41752" xr:uid="{00000000-0005-0000-0000-0000B75C0000}"/>
    <cellStyle name="Normal 2 5 2 2 7 3" xfId="11669" xr:uid="{00000000-0005-0000-0000-0000B85C0000}"/>
    <cellStyle name="Normal 2 5 2 2 7 3 2" xfId="34312" xr:uid="{00000000-0005-0000-0000-0000B95C0000}"/>
    <cellStyle name="Normal 2 5 2 2 7 4" xfId="26871" xr:uid="{00000000-0005-0000-0000-0000BA5C0000}"/>
    <cellStyle name="Normal 2 5 2 2 8" xfId="15391" xr:uid="{00000000-0005-0000-0000-0000BB5C0000}"/>
    <cellStyle name="Normal 2 5 2 2 8 2" xfId="38034" xr:uid="{00000000-0005-0000-0000-0000BC5C0000}"/>
    <cellStyle name="Normal 2 5 2 2 9" xfId="7951" xr:uid="{00000000-0005-0000-0000-0000BD5C0000}"/>
    <cellStyle name="Normal 2 5 2 2 9 2" xfId="30594" xr:uid="{00000000-0005-0000-0000-0000BE5C0000}"/>
    <cellStyle name="Normal 2 5 2 3" xfId="547" xr:uid="{00000000-0005-0000-0000-0000BF5C0000}"/>
    <cellStyle name="Normal 2 5 2 3 2" xfId="759" xr:uid="{00000000-0005-0000-0000-0000C05C0000}"/>
    <cellStyle name="Normal 2 5 2 3 2 2" xfId="1224" xr:uid="{00000000-0005-0000-0000-0000C15C0000}"/>
    <cellStyle name="Normal 2 5 2 3 2 2 2" xfId="2152" xr:uid="{00000000-0005-0000-0000-0000C25C0000}"/>
    <cellStyle name="Normal 2 5 2 3 2 2 2 2" xfId="4002" xr:uid="{00000000-0005-0000-0000-0000C35C0000}"/>
    <cellStyle name="Normal 2 5 2 3 2 2 2 2 2" xfId="7723" xr:uid="{00000000-0005-0000-0000-0000C45C0000}"/>
    <cellStyle name="Normal 2 5 2 3 2 2 2 2 2 2" xfId="22607" xr:uid="{00000000-0005-0000-0000-0000C55C0000}"/>
    <cellStyle name="Normal 2 5 2 3 2 2 2 2 2 2 2" xfId="45250" xr:uid="{00000000-0005-0000-0000-0000C65C0000}"/>
    <cellStyle name="Normal 2 5 2 3 2 2 2 2 2 3" xfId="15167" xr:uid="{00000000-0005-0000-0000-0000C75C0000}"/>
    <cellStyle name="Normal 2 5 2 3 2 2 2 2 2 3 2" xfId="37810" xr:uid="{00000000-0005-0000-0000-0000C85C0000}"/>
    <cellStyle name="Normal 2 5 2 3 2 2 2 2 2 4" xfId="30369" xr:uid="{00000000-0005-0000-0000-0000C95C0000}"/>
    <cellStyle name="Normal 2 5 2 3 2 2 2 2 3" xfId="18889" xr:uid="{00000000-0005-0000-0000-0000CA5C0000}"/>
    <cellStyle name="Normal 2 5 2 3 2 2 2 2 3 2" xfId="41532" xr:uid="{00000000-0005-0000-0000-0000CB5C0000}"/>
    <cellStyle name="Normal 2 5 2 3 2 2 2 2 4" xfId="11449" xr:uid="{00000000-0005-0000-0000-0000CC5C0000}"/>
    <cellStyle name="Normal 2 5 2 3 2 2 2 2 4 2" xfId="34092" xr:uid="{00000000-0005-0000-0000-0000CD5C0000}"/>
    <cellStyle name="Normal 2 5 2 3 2 2 2 2 5" xfId="26651" xr:uid="{00000000-0005-0000-0000-0000CE5C0000}"/>
    <cellStyle name="Normal 2 5 2 3 2 2 2 3" xfId="5876" xr:uid="{00000000-0005-0000-0000-0000CF5C0000}"/>
    <cellStyle name="Normal 2 5 2 3 2 2 2 3 2" xfId="20760" xr:uid="{00000000-0005-0000-0000-0000D05C0000}"/>
    <cellStyle name="Normal 2 5 2 3 2 2 2 3 2 2" xfId="43403" xr:uid="{00000000-0005-0000-0000-0000D15C0000}"/>
    <cellStyle name="Normal 2 5 2 3 2 2 2 3 3" xfId="13320" xr:uid="{00000000-0005-0000-0000-0000D25C0000}"/>
    <cellStyle name="Normal 2 5 2 3 2 2 2 3 3 2" xfId="35963" xr:uid="{00000000-0005-0000-0000-0000D35C0000}"/>
    <cellStyle name="Normal 2 5 2 3 2 2 2 3 4" xfId="28522" xr:uid="{00000000-0005-0000-0000-0000D45C0000}"/>
    <cellStyle name="Normal 2 5 2 3 2 2 2 4" xfId="17042" xr:uid="{00000000-0005-0000-0000-0000D55C0000}"/>
    <cellStyle name="Normal 2 5 2 3 2 2 2 4 2" xfId="39685" xr:uid="{00000000-0005-0000-0000-0000D65C0000}"/>
    <cellStyle name="Normal 2 5 2 3 2 2 2 5" xfId="9602" xr:uid="{00000000-0005-0000-0000-0000D75C0000}"/>
    <cellStyle name="Normal 2 5 2 3 2 2 2 5 2" xfId="32245" xr:uid="{00000000-0005-0000-0000-0000D85C0000}"/>
    <cellStyle name="Normal 2 5 2 3 2 2 2 6" xfId="24804" xr:uid="{00000000-0005-0000-0000-0000D95C0000}"/>
    <cellStyle name="Normal 2 5 2 3 2 2 3" xfId="3077" xr:uid="{00000000-0005-0000-0000-0000DA5C0000}"/>
    <cellStyle name="Normal 2 5 2 3 2 2 3 2" xfId="6798" xr:uid="{00000000-0005-0000-0000-0000DB5C0000}"/>
    <cellStyle name="Normal 2 5 2 3 2 2 3 2 2" xfId="21682" xr:uid="{00000000-0005-0000-0000-0000DC5C0000}"/>
    <cellStyle name="Normal 2 5 2 3 2 2 3 2 2 2" xfId="44325" xr:uid="{00000000-0005-0000-0000-0000DD5C0000}"/>
    <cellStyle name="Normal 2 5 2 3 2 2 3 2 3" xfId="14242" xr:uid="{00000000-0005-0000-0000-0000DE5C0000}"/>
    <cellStyle name="Normal 2 5 2 3 2 2 3 2 3 2" xfId="36885" xr:uid="{00000000-0005-0000-0000-0000DF5C0000}"/>
    <cellStyle name="Normal 2 5 2 3 2 2 3 2 4" xfId="29444" xr:uid="{00000000-0005-0000-0000-0000E05C0000}"/>
    <cellStyle name="Normal 2 5 2 3 2 2 3 3" xfId="17964" xr:uid="{00000000-0005-0000-0000-0000E15C0000}"/>
    <cellStyle name="Normal 2 5 2 3 2 2 3 3 2" xfId="40607" xr:uid="{00000000-0005-0000-0000-0000E25C0000}"/>
    <cellStyle name="Normal 2 5 2 3 2 2 3 4" xfId="10524" xr:uid="{00000000-0005-0000-0000-0000E35C0000}"/>
    <cellStyle name="Normal 2 5 2 3 2 2 3 4 2" xfId="33167" xr:uid="{00000000-0005-0000-0000-0000E45C0000}"/>
    <cellStyle name="Normal 2 5 2 3 2 2 3 5" xfId="25726" xr:uid="{00000000-0005-0000-0000-0000E55C0000}"/>
    <cellStyle name="Normal 2 5 2 3 2 2 4" xfId="4951" xr:uid="{00000000-0005-0000-0000-0000E65C0000}"/>
    <cellStyle name="Normal 2 5 2 3 2 2 4 2" xfId="19835" xr:uid="{00000000-0005-0000-0000-0000E75C0000}"/>
    <cellStyle name="Normal 2 5 2 3 2 2 4 2 2" xfId="42478" xr:uid="{00000000-0005-0000-0000-0000E85C0000}"/>
    <cellStyle name="Normal 2 5 2 3 2 2 4 3" xfId="12395" xr:uid="{00000000-0005-0000-0000-0000E95C0000}"/>
    <cellStyle name="Normal 2 5 2 3 2 2 4 3 2" xfId="35038" xr:uid="{00000000-0005-0000-0000-0000EA5C0000}"/>
    <cellStyle name="Normal 2 5 2 3 2 2 4 4" xfId="27597" xr:uid="{00000000-0005-0000-0000-0000EB5C0000}"/>
    <cellStyle name="Normal 2 5 2 3 2 2 5" xfId="16117" xr:uid="{00000000-0005-0000-0000-0000EC5C0000}"/>
    <cellStyle name="Normal 2 5 2 3 2 2 5 2" xfId="38760" xr:uid="{00000000-0005-0000-0000-0000ED5C0000}"/>
    <cellStyle name="Normal 2 5 2 3 2 2 6" xfId="8677" xr:uid="{00000000-0005-0000-0000-0000EE5C0000}"/>
    <cellStyle name="Normal 2 5 2 3 2 2 6 2" xfId="31320" xr:uid="{00000000-0005-0000-0000-0000EF5C0000}"/>
    <cellStyle name="Normal 2 5 2 3 2 2 7" xfId="23879" xr:uid="{00000000-0005-0000-0000-0000F05C0000}"/>
    <cellStyle name="Normal 2 5 2 3 2 3" xfId="1690" xr:uid="{00000000-0005-0000-0000-0000F15C0000}"/>
    <cellStyle name="Normal 2 5 2 3 2 3 2" xfId="3540" xr:uid="{00000000-0005-0000-0000-0000F25C0000}"/>
    <cellStyle name="Normal 2 5 2 3 2 3 2 2" xfId="7261" xr:uid="{00000000-0005-0000-0000-0000F35C0000}"/>
    <cellStyle name="Normal 2 5 2 3 2 3 2 2 2" xfId="22145" xr:uid="{00000000-0005-0000-0000-0000F45C0000}"/>
    <cellStyle name="Normal 2 5 2 3 2 3 2 2 2 2" xfId="44788" xr:uid="{00000000-0005-0000-0000-0000F55C0000}"/>
    <cellStyle name="Normal 2 5 2 3 2 3 2 2 3" xfId="14705" xr:uid="{00000000-0005-0000-0000-0000F65C0000}"/>
    <cellStyle name="Normal 2 5 2 3 2 3 2 2 3 2" xfId="37348" xr:uid="{00000000-0005-0000-0000-0000F75C0000}"/>
    <cellStyle name="Normal 2 5 2 3 2 3 2 2 4" xfId="29907" xr:uid="{00000000-0005-0000-0000-0000F85C0000}"/>
    <cellStyle name="Normal 2 5 2 3 2 3 2 3" xfId="18427" xr:uid="{00000000-0005-0000-0000-0000F95C0000}"/>
    <cellStyle name="Normal 2 5 2 3 2 3 2 3 2" xfId="41070" xr:uid="{00000000-0005-0000-0000-0000FA5C0000}"/>
    <cellStyle name="Normal 2 5 2 3 2 3 2 4" xfId="10987" xr:uid="{00000000-0005-0000-0000-0000FB5C0000}"/>
    <cellStyle name="Normal 2 5 2 3 2 3 2 4 2" xfId="33630" xr:uid="{00000000-0005-0000-0000-0000FC5C0000}"/>
    <cellStyle name="Normal 2 5 2 3 2 3 2 5" xfId="26189" xr:uid="{00000000-0005-0000-0000-0000FD5C0000}"/>
    <cellStyle name="Normal 2 5 2 3 2 3 3" xfId="5414" xr:uid="{00000000-0005-0000-0000-0000FE5C0000}"/>
    <cellStyle name="Normal 2 5 2 3 2 3 3 2" xfId="20298" xr:uid="{00000000-0005-0000-0000-0000FF5C0000}"/>
    <cellStyle name="Normal 2 5 2 3 2 3 3 2 2" xfId="42941" xr:uid="{00000000-0005-0000-0000-0000005D0000}"/>
    <cellStyle name="Normal 2 5 2 3 2 3 3 3" xfId="12858" xr:uid="{00000000-0005-0000-0000-0000015D0000}"/>
    <cellStyle name="Normal 2 5 2 3 2 3 3 3 2" xfId="35501" xr:uid="{00000000-0005-0000-0000-0000025D0000}"/>
    <cellStyle name="Normal 2 5 2 3 2 3 3 4" xfId="28060" xr:uid="{00000000-0005-0000-0000-0000035D0000}"/>
    <cellStyle name="Normal 2 5 2 3 2 3 4" xfId="16580" xr:uid="{00000000-0005-0000-0000-0000045D0000}"/>
    <cellStyle name="Normal 2 5 2 3 2 3 4 2" xfId="39223" xr:uid="{00000000-0005-0000-0000-0000055D0000}"/>
    <cellStyle name="Normal 2 5 2 3 2 3 5" xfId="9140" xr:uid="{00000000-0005-0000-0000-0000065D0000}"/>
    <cellStyle name="Normal 2 5 2 3 2 3 5 2" xfId="31783" xr:uid="{00000000-0005-0000-0000-0000075D0000}"/>
    <cellStyle name="Normal 2 5 2 3 2 3 6" xfId="24342" xr:uid="{00000000-0005-0000-0000-0000085D0000}"/>
    <cellStyle name="Normal 2 5 2 3 2 4" xfId="2615" xr:uid="{00000000-0005-0000-0000-0000095D0000}"/>
    <cellStyle name="Normal 2 5 2 3 2 4 2" xfId="6336" xr:uid="{00000000-0005-0000-0000-00000A5D0000}"/>
    <cellStyle name="Normal 2 5 2 3 2 4 2 2" xfId="21220" xr:uid="{00000000-0005-0000-0000-00000B5D0000}"/>
    <cellStyle name="Normal 2 5 2 3 2 4 2 2 2" xfId="43863" xr:uid="{00000000-0005-0000-0000-00000C5D0000}"/>
    <cellStyle name="Normal 2 5 2 3 2 4 2 3" xfId="13780" xr:uid="{00000000-0005-0000-0000-00000D5D0000}"/>
    <cellStyle name="Normal 2 5 2 3 2 4 2 3 2" xfId="36423" xr:uid="{00000000-0005-0000-0000-00000E5D0000}"/>
    <cellStyle name="Normal 2 5 2 3 2 4 2 4" xfId="28982" xr:uid="{00000000-0005-0000-0000-00000F5D0000}"/>
    <cellStyle name="Normal 2 5 2 3 2 4 3" xfId="17502" xr:uid="{00000000-0005-0000-0000-0000105D0000}"/>
    <cellStyle name="Normal 2 5 2 3 2 4 3 2" xfId="40145" xr:uid="{00000000-0005-0000-0000-0000115D0000}"/>
    <cellStyle name="Normal 2 5 2 3 2 4 4" xfId="10062" xr:uid="{00000000-0005-0000-0000-0000125D0000}"/>
    <cellStyle name="Normal 2 5 2 3 2 4 4 2" xfId="32705" xr:uid="{00000000-0005-0000-0000-0000135D0000}"/>
    <cellStyle name="Normal 2 5 2 3 2 4 5" xfId="25264" xr:uid="{00000000-0005-0000-0000-0000145D0000}"/>
    <cellStyle name="Normal 2 5 2 3 2 5" xfId="4489" xr:uid="{00000000-0005-0000-0000-0000155D0000}"/>
    <cellStyle name="Normal 2 5 2 3 2 5 2" xfId="19373" xr:uid="{00000000-0005-0000-0000-0000165D0000}"/>
    <cellStyle name="Normal 2 5 2 3 2 5 2 2" xfId="42016" xr:uid="{00000000-0005-0000-0000-0000175D0000}"/>
    <cellStyle name="Normal 2 5 2 3 2 5 3" xfId="11933" xr:uid="{00000000-0005-0000-0000-0000185D0000}"/>
    <cellStyle name="Normal 2 5 2 3 2 5 3 2" xfId="34576" xr:uid="{00000000-0005-0000-0000-0000195D0000}"/>
    <cellStyle name="Normal 2 5 2 3 2 5 4" xfId="27135" xr:uid="{00000000-0005-0000-0000-00001A5D0000}"/>
    <cellStyle name="Normal 2 5 2 3 2 6" xfId="15655" xr:uid="{00000000-0005-0000-0000-00001B5D0000}"/>
    <cellStyle name="Normal 2 5 2 3 2 6 2" xfId="38298" xr:uid="{00000000-0005-0000-0000-00001C5D0000}"/>
    <cellStyle name="Normal 2 5 2 3 2 7" xfId="8215" xr:uid="{00000000-0005-0000-0000-00001D5D0000}"/>
    <cellStyle name="Normal 2 5 2 3 2 7 2" xfId="30858" xr:uid="{00000000-0005-0000-0000-00001E5D0000}"/>
    <cellStyle name="Normal 2 5 2 3 2 8" xfId="23417" xr:uid="{00000000-0005-0000-0000-00001F5D0000}"/>
    <cellStyle name="Normal 2 5 2 3 3" xfId="1013" xr:uid="{00000000-0005-0000-0000-0000205D0000}"/>
    <cellStyle name="Normal 2 5 2 3 3 2" xfId="1941" xr:uid="{00000000-0005-0000-0000-0000215D0000}"/>
    <cellStyle name="Normal 2 5 2 3 3 2 2" xfId="3791" xr:uid="{00000000-0005-0000-0000-0000225D0000}"/>
    <cellStyle name="Normal 2 5 2 3 3 2 2 2" xfId="7512" xr:uid="{00000000-0005-0000-0000-0000235D0000}"/>
    <cellStyle name="Normal 2 5 2 3 3 2 2 2 2" xfId="22396" xr:uid="{00000000-0005-0000-0000-0000245D0000}"/>
    <cellStyle name="Normal 2 5 2 3 3 2 2 2 2 2" xfId="45039" xr:uid="{00000000-0005-0000-0000-0000255D0000}"/>
    <cellStyle name="Normal 2 5 2 3 3 2 2 2 3" xfId="14956" xr:uid="{00000000-0005-0000-0000-0000265D0000}"/>
    <cellStyle name="Normal 2 5 2 3 3 2 2 2 3 2" xfId="37599" xr:uid="{00000000-0005-0000-0000-0000275D0000}"/>
    <cellStyle name="Normal 2 5 2 3 3 2 2 2 4" xfId="30158" xr:uid="{00000000-0005-0000-0000-0000285D0000}"/>
    <cellStyle name="Normal 2 5 2 3 3 2 2 3" xfId="18678" xr:uid="{00000000-0005-0000-0000-0000295D0000}"/>
    <cellStyle name="Normal 2 5 2 3 3 2 2 3 2" xfId="41321" xr:uid="{00000000-0005-0000-0000-00002A5D0000}"/>
    <cellStyle name="Normal 2 5 2 3 3 2 2 4" xfId="11238" xr:uid="{00000000-0005-0000-0000-00002B5D0000}"/>
    <cellStyle name="Normal 2 5 2 3 3 2 2 4 2" xfId="33881" xr:uid="{00000000-0005-0000-0000-00002C5D0000}"/>
    <cellStyle name="Normal 2 5 2 3 3 2 2 5" xfId="26440" xr:uid="{00000000-0005-0000-0000-00002D5D0000}"/>
    <cellStyle name="Normal 2 5 2 3 3 2 3" xfId="5665" xr:uid="{00000000-0005-0000-0000-00002E5D0000}"/>
    <cellStyle name="Normal 2 5 2 3 3 2 3 2" xfId="20549" xr:uid="{00000000-0005-0000-0000-00002F5D0000}"/>
    <cellStyle name="Normal 2 5 2 3 3 2 3 2 2" xfId="43192" xr:uid="{00000000-0005-0000-0000-0000305D0000}"/>
    <cellStyle name="Normal 2 5 2 3 3 2 3 3" xfId="13109" xr:uid="{00000000-0005-0000-0000-0000315D0000}"/>
    <cellStyle name="Normal 2 5 2 3 3 2 3 3 2" xfId="35752" xr:uid="{00000000-0005-0000-0000-0000325D0000}"/>
    <cellStyle name="Normal 2 5 2 3 3 2 3 4" xfId="28311" xr:uid="{00000000-0005-0000-0000-0000335D0000}"/>
    <cellStyle name="Normal 2 5 2 3 3 2 4" xfId="16831" xr:uid="{00000000-0005-0000-0000-0000345D0000}"/>
    <cellStyle name="Normal 2 5 2 3 3 2 4 2" xfId="39474" xr:uid="{00000000-0005-0000-0000-0000355D0000}"/>
    <cellStyle name="Normal 2 5 2 3 3 2 5" xfId="9391" xr:uid="{00000000-0005-0000-0000-0000365D0000}"/>
    <cellStyle name="Normal 2 5 2 3 3 2 5 2" xfId="32034" xr:uid="{00000000-0005-0000-0000-0000375D0000}"/>
    <cellStyle name="Normal 2 5 2 3 3 2 6" xfId="24593" xr:uid="{00000000-0005-0000-0000-0000385D0000}"/>
    <cellStyle name="Normal 2 5 2 3 3 3" xfId="2866" xr:uid="{00000000-0005-0000-0000-0000395D0000}"/>
    <cellStyle name="Normal 2 5 2 3 3 3 2" xfId="6587" xr:uid="{00000000-0005-0000-0000-00003A5D0000}"/>
    <cellStyle name="Normal 2 5 2 3 3 3 2 2" xfId="21471" xr:uid="{00000000-0005-0000-0000-00003B5D0000}"/>
    <cellStyle name="Normal 2 5 2 3 3 3 2 2 2" xfId="44114" xr:uid="{00000000-0005-0000-0000-00003C5D0000}"/>
    <cellStyle name="Normal 2 5 2 3 3 3 2 3" xfId="14031" xr:uid="{00000000-0005-0000-0000-00003D5D0000}"/>
    <cellStyle name="Normal 2 5 2 3 3 3 2 3 2" xfId="36674" xr:uid="{00000000-0005-0000-0000-00003E5D0000}"/>
    <cellStyle name="Normal 2 5 2 3 3 3 2 4" xfId="29233" xr:uid="{00000000-0005-0000-0000-00003F5D0000}"/>
    <cellStyle name="Normal 2 5 2 3 3 3 3" xfId="17753" xr:uid="{00000000-0005-0000-0000-0000405D0000}"/>
    <cellStyle name="Normal 2 5 2 3 3 3 3 2" xfId="40396" xr:uid="{00000000-0005-0000-0000-0000415D0000}"/>
    <cellStyle name="Normal 2 5 2 3 3 3 4" xfId="10313" xr:uid="{00000000-0005-0000-0000-0000425D0000}"/>
    <cellStyle name="Normal 2 5 2 3 3 3 4 2" xfId="32956" xr:uid="{00000000-0005-0000-0000-0000435D0000}"/>
    <cellStyle name="Normal 2 5 2 3 3 3 5" xfId="25515" xr:uid="{00000000-0005-0000-0000-0000445D0000}"/>
    <cellStyle name="Normal 2 5 2 3 3 4" xfId="4740" xr:uid="{00000000-0005-0000-0000-0000455D0000}"/>
    <cellStyle name="Normal 2 5 2 3 3 4 2" xfId="19624" xr:uid="{00000000-0005-0000-0000-0000465D0000}"/>
    <cellStyle name="Normal 2 5 2 3 3 4 2 2" xfId="42267" xr:uid="{00000000-0005-0000-0000-0000475D0000}"/>
    <cellStyle name="Normal 2 5 2 3 3 4 3" xfId="12184" xr:uid="{00000000-0005-0000-0000-0000485D0000}"/>
    <cellStyle name="Normal 2 5 2 3 3 4 3 2" xfId="34827" xr:uid="{00000000-0005-0000-0000-0000495D0000}"/>
    <cellStyle name="Normal 2 5 2 3 3 4 4" xfId="27386" xr:uid="{00000000-0005-0000-0000-00004A5D0000}"/>
    <cellStyle name="Normal 2 5 2 3 3 5" xfId="15906" xr:uid="{00000000-0005-0000-0000-00004B5D0000}"/>
    <cellStyle name="Normal 2 5 2 3 3 5 2" xfId="38549" xr:uid="{00000000-0005-0000-0000-00004C5D0000}"/>
    <cellStyle name="Normal 2 5 2 3 3 6" xfId="8466" xr:uid="{00000000-0005-0000-0000-00004D5D0000}"/>
    <cellStyle name="Normal 2 5 2 3 3 6 2" xfId="31109" xr:uid="{00000000-0005-0000-0000-00004E5D0000}"/>
    <cellStyle name="Normal 2 5 2 3 3 7" xfId="23668" xr:uid="{00000000-0005-0000-0000-00004F5D0000}"/>
    <cellStyle name="Normal 2 5 2 3 4" xfId="1479" xr:uid="{00000000-0005-0000-0000-0000505D0000}"/>
    <cellStyle name="Normal 2 5 2 3 4 2" xfId="3329" xr:uid="{00000000-0005-0000-0000-0000515D0000}"/>
    <cellStyle name="Normal 2 5 2 3 4 2 2" xfId="7050" xr:uid="{00000000-0005-0000-0000-0000525D0000}"/>
    <cellStyle name="Normal 2 5 2 3 4 2 2 2" xfId="21934" xr:uid="{00000000-0005-0000-0000-0000535D0000}"/>
    <cellStyle name="Normal 2 5 2 3 4 2 2 2 2" xfId="44577" xr:uid="{00000000-0005-0000-0000-0000545D0000}"/>
    <cellStyle name="Normal 2 5 2 3 4 2 2 3" xfId="14494" xr:uid="{00000000-0005-0000-0000-0000555D0000}"/>
    <cellStyle name="Normal 2 5 2 3 4 2 2 3 2" xfId="37137" xr:uid="{00000000-0005-0000-0000-0000565D0000}"/>
    <cellStyle name="Normal 2 5 2 3 4 2 2 4" xfId="29696" xr:uid="{00000000-0005-0000-0000-0000575D0000}"/>
    <cellStyle name="Normal 2 5 2 3 4 2 3" xfId="18216" xr:uid="{00000000-0005-0000-0000-0000585D0000}"/>
    <cellStyle name="Normal 2 5 2 3 4 2 3 2" xfId="40859" xr:uid="{00000000-0005-0000-0000-0000595D0000}"/>
    <cellStyle name="Normal 2 5 2 3 4 2 4" xfId="10776" xr:uid="{00000000-0005-0000-0000-00005A5D0000}"/>
    <cellStyle name="Normal 2 5 2 3 4 2 4 2" xfId="33419" xr:uid="{00000000-0005-0000-0000-00005B5D0000}"/>
    <cellStyle name="Normal 2 5 2 3 4 2 5" xfId="25978" xr:uid="{00000000-0005-0000-0000-00005C5D0000}"/>
    <cellStyle name="Normal 2 5 2 3 4 3" xfId="5203" xr:uid="{00000000-0005-0000-0000-00005D5D0000}"/>
    <cellStyle name="Normal 2 5 2 3 4 3 2" xfId="20087" xr:uid="{00000000-0005-0000-0000-00005E5D0000}"/>
    <cellStyle name="Normal 2 5 2 3 4 3 2 2" xfId="42730" xr:uid="{00000000-0005-0000-0000-00005F5D0000}"/>
    <cellStyle name="Normal 2 5 2 3 4 3 3" xfId="12647" xr:uid="{00000000-0005-0000-0000-0000605D0000}"/>
    <cellStyle name="Normal 2 5 2 3 4 3 3 2" xfId="35290" xr:uid="{00000000-0005-0000-0000-0000615D0000}"/>
    <cellStyle name="Normal 2 5 2 3 4 3 4" xfId="27849" xr:uid="{00000000-0005-0000-0000-0000625D0000}"/>
    <cellStyle name="Normal 2 5 2 3 4 4" xfId="16369" xr:uid="{00000000-0005-0000-0000-0000635D0000}"/>
    <cellStyle name="Normal 2 5 2 3 4 4 2" xfId="39012" xr:uid="{00000000-0005-0000-0000-0000645D0000}"/>
    <cellStyle name="Normal 2 5 2 3 4 5" xfId="8929" xr:uid="{00000000-0005-0000-0000-0000655D0000}"/>
    <cellStyle name="Normal 2 5 2 3 4 5 2" xfId="31572" xr:uid="{00000000-0005-0000-0000-0000665D0000}"/>
    <cellStyle name="Normal 2 5 2 3 4 6" xfId="24131" xr:uid="{00000000-0005-0000-0000-0000675D0000}"/>
    <cellStyle name="Normal 2 5 2 3 5" xfId="2404" xr:uid="{00000000-0005-0000-0000-0000685D0000}"/>
    <cellStyle name="Normal 2 5 2 3 5 2" xfId="6125" xr:uid="{00000000-0005-0000-0000-0000695D0000}"/>
    <cellStyle name="Normal 2 5 2 3 5 2 2" xfId="21009" xr:uid="{00000000-0005-0000-0000-00006A5D0000}"/>
    <cellStyle name="Normal 2 5 2 3 5 2 2 2" xfId="43652" xr:uid="{00000000-0005-0000-0000-00006B5D0000}"/>
    <cellStyle name="Normal 2 5 2 3 5 2 3" xfId="13569" xr:uid="{00000000-0005-0000-0000-00006C5D0000}"/>
    <cellStyle name="Normal 2 5 2 3 5 2 3 2" xfId="36212" xr:uid="{00000000-0005-0000-0000-00006D5D0000}"/>
    <cellStyle name="Normal 2 5 2 3 5 2 4" xfId="28771" xr:uid="{00000000-0005-0000-0000-00006E5D0000}"/>
    <cellStyle name="Normal 2 5 2 3 5 3" xfId="17291" xr:uid="{00000000-0005-0000-0000-00006F5D0000}"/>
    <cellStyle name="Normal 2 5 2 3 5 3 2" xfId="39934" xr:uid="{00000000-0005-0000-0000-0000705D0000}"/>
    <cellStyle name="Normal 2 5 2 3 5 4" xfId="9851" xr:uid="{00000000-0005-0000-0000-0000715D0000}"/>
    <cellStyle name="Normal 2 5 2 3 5 4 2" xfId="32494" xr:uid="{00000000-0005-0000-0000-0000725D0000}"/>
    <cellStyle name="Normal 2 5 2 3 5 5" xfId="25053" xr:uid="{00000000-0005-0000-0000-0000735D0000}"/>
    <cellStyle name="Normal 2 5 2 3 6" xfId="4278" xr:uid="{00000000-0005-0000-0000-0000745D0000}"/>
    <cellStyle name="Normal 2 5 2 3 6 2" xfId="19162" xr:uid="{00000000-0005-0000-0000-0000755D0000}"/>
    <cellStyle name="Normal 2 5 2 3 6 2 2" xfId="41805" xr:uid="{00000000-0005-0000-0000-0000765D0000}"/>
    <cellStyle name="Normal 2 5 2 3 6 3" xfId="11722" xr:uid="{00000000-0005-0000-0000-0000775D0000}"/>
    <cellStyle name="Normal 2 5 2 3 6 3 2" xfId="34365" xr:uid="{00000000-0005-0000-0000-0000785D0000}"/>
    <cellStyle name="Normal 2 5 2 3 6 4" xfId="26924" xr:uid="{00000000-0005-0000-0000-0000795D0000}"/>
    <cellStyle name="Normal 2 5 2 3 7" xfId="15444" xr:uid="{00000000-0005-0000-0000-00007A5D0000}"/>
    <cellStyle name="Normal 2 5 2 3 7 2" xfId="38087" xr:uid="{00000000-0005-0000-0000-00007B5D0000}"/>
    <cellStyle name="Normal 2 5 2 3 8" xfId="8004" xr:uid="{00000000-0005-0000-0000-00007C5D0000}"/>
    <cellStyle name="Normal 2 5 2 3 8 2" xfId="30647" xr:uid="{00000000-0005-0000-0000-00007D5D0000}"/>
    <cellStyle name="Normal 2 5 2 3 9" xfId="23207" xr:uid="{00000000-0005-0000-0000-00007E5D0000}"/>
    <cellStyle name="Normal 2 5 2 4" xfId="654" xr:uid="{00000000-0005-0000-0000-00007F5D0000}"/>
    <cellStyle name="Normal 2 5 2 4 2" xfId="1119" xr:uid="{00000000-0005-0000-0000-0000805D0000}"/>
    <cellStyle name="Normal 2 5 2 4 2 2" xfId="2047" xr:uid="{00000000-0005-0000-0000-0000815D0000}"/>
    <cellStyle name="Normal 2 5 2 4 2 2 2" xfId="3897" xr:uid="{00000000-0005-0000-0000-0000825D0000}"/>
    <cellStyle name="Normal 2 5 2 4 2 2 2 2" xfId="7618" xr:uid="{00000000-0005-0000-0000-0000835D0000}"/>
    <cellStyle name="Normal 2 5 2 4 2 2 2 2 2" xfId="22502" xr:uid="{00000000-0005-0000-0000-0000845D0000}"/>
    <cellStyle name="Normal 2 5 2 4 2 2 2 2 2 2" xfId="45145" xr:uid="{00000000-0005-0000-0000-0000855D0000}"/>
    <cellStyle name="Normal 2 5 2 4 2 2 2 2 3" xfId="15062" xr:uid="{00000000-0005-0000-0000-0000865D0000}"/>
    <cellStyle name="Normal 2 5 2 4 2 2 2 2 3 2" xfId="37705" xr:uid="{00000000-0005-0000-0000-0000875D0000}"/>
    <cellStyle name="Normal 2 5 2 4 2 2 2 2 4" xfId="30264" xr:uid="{00000000-0005-0000-0000-0000885D0000}"/>
    <cellStyle name="Normal 2 5 2 4 2 2 2 3" xfId="18784" xr:uid="{00000000-0005-0000-0000-0000895D0000}"/>
    <cellStyle name="Normal 2 5 2 4 2 2 2 3 2" xfId="41427" xr:uid="{00000000-0005-0000-0000-00008A5D0000}"/>
    <cellStyle name="Normal 2 5 2 4 2 2 2 4" xfId="11344" xr:uid="{00000000-0005-0000-0000-00008B5D0000}"/>
    <cellStyle name="Normal 2 5 2 4 2 2 2 4 2" xfId="33987" xr:uid="{00000000-0005-0000-0000-00008C5D0000}"/>
    <cellStyle name="Normal 2 5 2 4 2 2 2 5" xfId="26546" xr:uid="{00000000-0005-0000-0000-00008D5D0000}"/>
    <cellStyle name="Normal 2 5 2 4 2 2 3" xfId="5771" xr:uid="{00000000-0005-0000-0000-00008E5D0000}"/>
    <cellStyle name="Normal 2 5 2 4 2 2 3 2" xfId="20655" xr:uid="{00000000-0005-0000-0000-00008F5D0000}"/>
    <cellStyle name="Normal 2 5 2 4 2 2 3 2 2" xfId="43298" xr:uid="{00000000-0005-0000-0000-0000905D0000}"/>
    <cellStyle name="Normal 2 5 2 4 2 2 3 3" xfId="13215" xr:uid="{00000000-0005-0000-0000-0000915D0000}"/>
    <cellStyle name="Normal 2 5 2 4 2 2 3 3 2" xfId="35858" xr:uid="{00000000-0005-0000-0000-0000925D0000}"/>
    <cellStyle name="Normal 2 5 2 4 2 2 3 4" xfId="28417" xr:uid="{00000000-0005-0000-0000-0000935D0000}"/>
    <cellStyle name="Normal 2 5 2 4 2 2 4" xfId="16937" xr:uid="{00000000-0005-0000-0000-0000945D0000}"/>
    <cellStyle name="Normal 2 5 2 4 2 2 4 2" xfId="39580" xr:uid="{00000000-0005-0000-0000-0000955D0000}"/>
    <cellStyle name="Normal 2 5 2 4 2 2 5" xfId="9497" xr:uid="{00000000-0005-0000-0000-0000965D0000}"/>
    <cellStyle name="Normal 2 5 2 4 2 2 5 2" xfId="32140" xr:uid="{00000000-0005-0000-0000-0000975D0000}"/>
    <cellStyle name="Normal 2 5 2 4 2 2 6" xfId="24699" xr:uid="{00000000-0005-0000-0000-0000985D0000}"/>
    <cellStyle name="Normal 2 5 2 4 2 3" xfId="2972" xr:uid="{00000000-0005-0000-0000-0000995D0000}"/>
    <cellStyle name="Normal 2 5 2 4 2 3 2" xfId="6693" xr:uid="{00000000-0005-0000-0000-00009A5D0000}"/>
    <cellStyle name="Normal 2 5 2 4 2 3 2 2" xfId="21577" xr:uid="{00000000-0005-0000-0000-00009B5D0000}"/>
    <cellStyle name="Normal 2 5 2 4 2 3 2 2 2" xfId="44220" xr:uid="{00000000-0005-0000-0000-00009C5D0000}"/>
    <cellStyle name="Normal 2 5 2 4 2 3 2 3" xfId="14137" xr:uid="{00000000-0005-0000-0000-00009D5D0000}"/>
    <cellStyle name="Normal 2 5 2 4 2 3 2 3 2" xfId="36780" xr:uid="{00000000-0005-0000-0000-00009E5D0000}"/>
    <cellStyle name="Normal 2 5 2 4 2 3 2 4" xfId="29339" xr:uid="{00000000-0005-0000-0000-00009F5D0000}"/>
    <cellStyle name="Normal 2 5 2 4 2 3 3" xfId="17859" xr:uid="{00000000-0005-0000-0000-0000A05D0000}"/>
    <cellStyle name="Normal 2 5 2 4 2 3 3 2" xfId="40502" xr:uid="{00000000-0005-0000-0000-0000A15D0000}"/>
    <cellStyle name="Normal 2 5 2 4 2 3 4" xfId="10419" xr:uid="{00000000-0005-0000-0000-0000A25D0000}"/>
    <cellStyle name="Normal 2 5 2 4 2 3 4 2" xfId="33062" xr:uid="{00000000-0005-0000-0000-0000A35D0000}"/>
    <cellStyle name="Normal 2 5 2 4 2 3 5" xfId="25621" xr:uid="{00000000-0005-0000-0000-0000A45D0000}"/>
    <cellStyle name="Normal 2 5 2 4 2 4" xfId="4846" xr:uid="{00000000-0005-0000-0000-0000A55D0000}"/>
    <cellStyle name="Normal 2 5 2 4 2 4 2" xfId="19730" xr:uid="{00000000-0005-0000-0000-0000A65D0000}"/>
    <cellStyle name="Normal 2 5 2 4 2 4 2 2" xfId="42373" xr:uid="{00000000-0005-0000-0000-0000A75D0000}"/>
    <cellStyle name="Normal 2 5 2 4 2 4 3" xfId="12290" xr:uid="{00000000-0005-0000-0000-0000A85D0000}"/>
    <cellStyle name="Normal 2 5 2 4 2 4 3 2" xfId="34933" xr:uid="{00000000-0005-0000-0000-0000A95D0000}"/>
    <cellStyle name="Normal 2 5 2 4 2 4 4" xfId="27492" xr:uid="{00000000-0005-0000-0000-0000AA5D0000}"/>
    <cellStyle name="Normal 2 5 2 4 2 5" xfId="16012" xr:uid="{00000000-0005-0000-0000-0000AB5D0000}"/>
    <cellStyle name="Normal 2 5 2 4 2 5 2" xfId="38655" xr:uid="{00000000-0005-0000-0000-0000AC5D0000}"/>
    <cellStyle name="Normal 2 5 2 4 2 6" xfId="8572" xr:uid="{00000000-0005-0000-0000-0000AD5D0000}"/>
    <cellStyle name="Normal 2 5 2 4 2 6 2" xfId="31215" xr:uid="{00000000-0005-0000-0000-0000AE5D0000}"/>
    <cellStyle name="Normal 2 5 2 4 2 7" xfId="23774" xr:uid="{00000000-0005-0000-0000-0000AF5D0000}"/>
    <cellStyle name="Normal 2 5 2 4 3" xfId="1585" xr:uid="{00000000-0005-0000-0000-0000B05D0000}"/>
    <cellStyle name="Normal 2 5 2 4 3 2" xfId="3435" xr:uid="{00000000-0005-0000-0000-0000B15D0000}"/>
    <cellStyle name="Normal 2 5 2 4 3 2 2" xfId="7156" xr:uid="{00000000-0005-0000-0000-0000B25D0000}"/>
    <cellStyle name="Normal 2 5 2 4 3 2 2 2" xfId="22040" xr:uid="{00000000-0005-0000-0000-0000B35D0000}"/>
    <cellStyle name="Normal 2 5 2 4 3 2 2 2 2" xfId="44683" xr:uid="{00000000-0005-0000-0000-0000B45D0000}"/>
    <cellStyle name="Normal 2 5 2 4 3 2 2 3" xfId="14600" xr:uid="{00000000-0005-0000-0000-0000B55D0000}"/>
    <cellStyle name="Normal 2 5 2 4 3 2 2 3 2" xfId="37243" xr:uid="{00000000-0005-0000-0000-0000B65D0000}"/>
    <cellStyle name="Normal 2 5 2 4 3 2 2 4" xfId="29802" xr:uid="{00000000-0005-0000-0000-0000B75D0000}"/>
    <cellStyle name="Normal 2 5 2 4 3 2 3" xfId="18322" xr:uid="{00000000-0005-0000-0000-0000B85D0000}"/>
    <cellStyle name="Normal 2 5 2 4 3 2 3 2" xfId="40965" xr:uid="{00000000-0005-0000-0000-0000B95D0000}"/>
    <cellStyle name="Normal 2 5 2 4 3 2 4" xfId="10882" xr:uid="{00000000-0005-0000-0000-0000BA5D0000}"/>
    <cellStyle name="Normal 2 5 2 4 3 2 4 2" xfId="33525" xr:uid="{00000000-0005-0000-0000-0000BB5D0000}"/>
    <cellStyle name="Normal 2 5 2 4 3 2 5" xfId="26084" xr:uid="{00000000-0005-0000-0000-0000BC5D0000}"/>
    <cellStyle name="Normal 2 5 2 4 3 3" xfId="5309" xr:uid="{00000000-0005-0000-0000-0000BD5D0000}"/>
    <cellStyle name="Normal 2 5 2 4 3 3 2" xfId="20193" xr:uid="{00000000-0005-0000-0000-0000BE5D0000}"/>
    <cellStyle name="Normal 2 5 2 4 3 3 2 2" xfId="42836" xr:uid="{00000000-0005-0000-0000-0000BF5D0000}"/>
    <cellStyle name="Normal 2 5 2 4 3 3 3" xfId="12753" xr:uid="{00000000-0005-0000-0000-0000C05D0000}"/>
    <cellStyle name="Normal 2 5 2 4 3 3 3 2" xfId="35396" xr:uid="{00000000-0005-0000-0000-0000C15D0000}"/>
    <cellStyle name="Normal 2 5 2 4 3 3 4" xfId="27955" xr:uid="{00000000-0005-0000-0000-0000C25D0000}"/>
    <cellStyle name="Normal 2 5 2 4 3 4" xfId="16475" xr:uid="{00000000-0005-0000-0000-0000C35D0000}"/>
    <cellStyle name="Normal 2 5 2 4 3 4 2" xfId="39118" xr:uid="{00000000-0005-0000-0000-0000C45D0000}"/>
    <cellStyle name="Normal 2 5 2 4 3 5" xfId="9035" xr:uid="{00000000-0005-0000-0000-0000C55D0000}"/>
    <cellStyle name="Normal 2 5 2 4 3 5 2" xfId="31678" xr:uid="{00000000-0005-0000-0000-0000C65D0000}"/>
    <cellStyle name="Normal 2 5 2 4 3 6" xfId="24237" xr:uid="{00000000-0005-0000-0000-0000C75D0000}"/>
    <cellStyle name="Normal 2 5 2 4 4" xfId="2510" xr:uid="{00000000-0005-0000-0000-0000C85D0000}"/>
    <cellStyle name="Normal 2 5 2 4 4 2" xfId="6231" xr:uid="{00000000-0005-0000-0000-0000C95D0000}"/>
    <cellStyle name="Normal 2 5 2 4 4 2 2" xfId="21115" xr:uid="{00000000-0005-0000-0000-0000CA5D0000}"/>
    <cellStyle name="Normal 2 5 2 4 4 2 2 2" xfId="43758" xr:uid="{00000000-0005-0000-0000-0000CB5D0000}"/>
    <cellStyle name="Normal 2 5 2 4 4 2 3" xfId="13675" xr:uid="{00000000-0005-0000-0000-0000CC5D0000}"/>
    <cellStyle name="Normal 2 5 2 4 4 2 3 2" xfId="36318" xr:uid="{00000000-0005-0000-0000-0000CD5D0000}"/>
    <cellStyle name="Normal 2 5 2 4 4 2 4" xfId="28877" xr:uid="{00000000-0005-0000-0000-0000CE5D0000}"/>
    <cellStyle name="Normal 2 5 2 4 4 3" xfId="17397" xr:uid="{00000000-0005-0000-0000-0000CF5D0000}"/>
    <cellStyle name="Normal 2 5 2 4 4 3 2" xfId="40040" xr:uid="{00000000-0005-0000-0000-0000D05D0000}"/>
    <cellStyle name="Normal 2 5 2 4 4 4" xfId="9957" xr:uid="{00000000-0005-0000-0000-0000D15D0000}"/>
    <cellStyle name="Normal 2 5 2 4 4 4 2" xfId="32600" xr:uid="{00000000-0005-0000-0000-0000D25D0000}"/>
    <cellStyle name="Normal 2 5 2 4 4 5" xfId="25159" xr:uid="{00000000-0005-0000-0000-0000D35D0000}"/>
    <cellStyle name="Normal 2 5 2 4 5" xfId="4384" xr:uid="{00000000-0005-0000-0000-0000D45D0000}"/>
    <cellStyle name="Normal 2 5 2 4 5 2" xfId="19268" xr:uid="{00000000-0005-0000-0000-0000D55D0000}"/>
    <cellStyle name="Normal 2 5 2 4 5 2 2" xfId="41911" xr:uid="{00000000-0005-0000-0000-0000D65D0000}"/>
    <cellStyle name="Normal 2 5 2 4 5 3" xfId="11828" xr:uid="{00000000-0005-0000-0000-0000D75D0000}"/>
    <cellStyle name="Normal 2 5 2 4 5 3 2" xfId="34471" xr:uid="{00000000-0005-0000-0000-0000D85D0000}"/>
    <cellStyle name="Normal 2 5 2 4 5 4" xfId="27030" xr:uid="{00000000-0005-0000-0000-0000D95D0000}"/>
    <cellStyle name="Normal 2 5 2 4 6" xfId="15550" xr:uid="{00000000-0005-0000-0000-0000DA5D0000}"/>
    <cellStyle name="Normal 2 5 2 4 6 2" xfId="38193" xr:uid="{00000000-0005-0000-0000-0000DB5D0000}"/>
    <cellStyle name="Normal 2 5 2 4 7" xfId="8110" xr:uid="{00000000-0005-0000-0000-0000DC5D0000}"/>
    <cellStyle name="Normal 2 5 2 4 7 2" xfId="30753" xr:uid="{00000000-0005-0000-0000-0000DD5D0000}"/>
    <cellStyle name="Normal 2 5 2 4 8" xfId="23312" xr:uid="{00000000-0005-0000-0000-0000DE5D0000}"/>
    <cellStyle name="Normal 2 5 2 5" xfId="908" xr:uid="{00000000-0005-0000-0000-0000DF5D0000}"/>
    <cellStyle name="Normal 2 5 2 5 2" xfId="1836" xr:uid="{00000000-0005-0000-0000-0000E05D0000}"/>
    <cellStyle name="Normal 2 5 2 5 2 2" xfId="3686" xr:uid="{00000000-0005-0000-0000-0000E15D0000}"/>
    <cellStyle name="Normal 2 5 2 5 2 2 2" xfId="7407" xr:uid="{00000000-0005-0000-0000-0000E25D0000}"/>
    <cellStyle name="Normal 2 5 2 5 2 2 2 2" xfId="22291" xr:uid="{00000000-0005-0000-0000-0000E35D0000}"/>
    <cellStyle name="Normal 2 5 2 5 2 2 2 2 2" xfId="44934" xr:uid="{00000000-0005-0000-0000-0000E45D0000}"/>
    <cellStyle name="Normal 2 5 2 5 2 2 2 3" xfId="14851" xr:uid="{00000000-0005-0000-0000-0000E55D0000}"/>
    <cellStyle name="Normal 2 5 2 5 2 2 2 3 2" xfId="37494" xr:uid="{00000000-0005-0000-0000-0000E65D0000}"/>
    <cellStyle name="Normal 2 5 2 5 2 2 2 4" xfId="30053" xr:uid="{00000000-0005-0000-0000-0000E75D0000}"/>
    <cellStyle name="Normal 2 5 2 5 2 2 3" xfId="18573" xr:uid="{00000000-0005-0000-0000-0000E85D0000}"/>
    <cellStyle name="Normal 2 5 2 5 2 2 3 2" xfId="41216" xr:uid="{00000000-0005-0000-0000-0000E95D0000}"/>
    <cellStyle name="Normal 2 5 2 5 2 2 4" xfId="11133" xr:uid="{00000000-0005-0000-0000-0000EA5D0000}"/>
    <cellStyle name="Normal 2 5 2 5 2 2 4 2" xfId="33776" xr:uid="{00000000-0005-0000-0000-0000EB5D0000}"/>
    <cellStyle name="Normal 2 5 2 5 2 2 5" xfId="26335" xr:uid="{00000000-0005-0000-0000-0000EC5D0000}"/>
    <cellStyle name="Normal 2 5 2 5 2 3" xfId="5560" xr:uid="{00000000-0005-0000-0000-0000ED5D0000}"/>
    <cellStyle name="Normal 2 5 2 5 2 3 2" xfId="20444" xr:uid="{00000000-0005-0000-0000-0000EE5D0000}"/>
    <cellStyle name="Normal 2 5 2 5 2 3 2 2" xfId="43087" xr:uid="{00000000-0005-0000-0000-0000EF5D0000}"/>
    <cellStyle name="Normal 2 5 2 5 2 3 3" xfId="13004" xr:uid="{00000000-0005-0000-0000-0000F05D0000}"/>
    <cellStyle name="Normal 2 5 2 5 2 3 3 2" xfId="35647" xr:uid="{00000000-0005-0000-0000-0000F15D0000}"/>
    <cellStyle name="Normal 2 5 2 5 2 3 4" xfId="28206" xr:uid="{00000000-0005-0000-0000-0000F25D0000}"/>
    <cellStyle name="Normal 2 5 2 5 2 4" xfId="16726" xr:uid="{00000000-0005-0000-0000-0000F35D0000}"/>
    <cellStyle name="Normal 2 5 2 5 2 4 2" xfId="39369" xr:uid="{00000000-0005-0000-0000-0000F45D0000}"/>
    <cellStyle name="Normal 2 5 2 5 2 5" xfId="9286" xr:uid="{00000000-0005-0000-0000-0000F55D0000}"/>
    <cellStyle name="Normal 2 5 2 5 2 5 2" xfId="31929" xr:uid="{00000000-0005-0000-0000-0000F65D0000}"/>
    <cellStyle name="Normal 2 5 2 5 2 6" xfId="24488" xr:uid="{00000000-0005-0000-0000-0000F75D0000}"/>
    <cellStyle name="Normal 2 5 2 5 3" xfId="2761" xr:uid="{00000000-0005-0000-0000-0000F85D0000}"/>
    <cellStyle name="Normal 2 5 2 5 3 2" xfId="6482" xr:uid="{00000000-0005-0000-0000-0000F95D0000}"/>
    <cellStyle name="Normal 2 5 2 5 3 2 2" xfId="21366" xr:uid="{00000000-0005-0000-0000-0000FA5D0000}"/>
    <cellStyle name="Normal 2 5 2 5 3 2 2 2" xfId="44009" xr:uid="{00000000-0005-0000-0000-0000FB5D0000}"/>
    <cellStyle name="Normal 2 5 2 5 3 2 3" xfId="13926" xr:uid="{00000000-0005-0000-0000-0000FC5D0000}"/>
    <cellStyle name="Normal 2 5 2 5 3 2 3 2" xfId="36569" xr:uid="{00000000-0005-0000-0000-0000FD5D0000}"/>
    <cellStyle name="Normal 2 5 2 5 3 2 4" xfId="29128" xr:uid="{00000000-0005-0000-0000-0000FE5D0000}"/>
    <cellStyle name="Normal 2 5 2 5 3 3" xfId="17648" xr:uid="{00000000-0005-0000-0000-0000FF5D0000}"/>
    <cellStyle name="Normal 2 5 2 5 3 3 2" xfId="40291" xr:uid="{00000000-0005-0000-0000-0000005E0000}"/>
    <cellStyle name="Normal 2 5 2 5 3 4" xfId="10208" xr:uid="{00000000-0005-0000-0000-0000015E0000}"/>
    <cellStyle name="Normal 2 5 2 5 3 4 2" xfId="32851" xr:uid="{00000000-0005-0000-0000-0000025E0000}"/>
    <cellStyle name="Normal 2 5 2 5 3 5" xfId="25410" xr:uid="{00000000-0005-0000-0000-0000035E0000}"/>
    <cellStyle name="Normal 2 5 2 5 4" xfId="4635" xr:uid="{00000000-0005-0000-0000-0000045E0000}"/>
    <cellStyle name="Normal 2 5 2 5 4 2" xfId="19519" xr:uid="{00000000-0005-0000-0000-0000055E0000}"/>
    <cellStyle name="Normal 2 5 2 5 4 2 2" xfId="42162" xr:uid="{00000000-0005-0000-0000-0000065E0000}"/>
    <cellStyle name="Normal 2 5 2 5 4 3" xfId="12079" xr:uid="{00000000-0005-0000-0000-0000075E0000}"/>
    <cellStyle name="Normal 2 5 2 5 4 3 2" xfId="34722" xr:uid="{00000000-0005-0000-0000-0000085E0000}"/>
    <cellStyle name="Normal 2 5 2 5 4 4" xfId="27281" xr:uid="{00000000-0005-0000-0000-0000095E0000}"/>
    <cellStyle name="Normal 2 5 2 5 5" xfId="15801" xr:uid="{00000000-0005-0000-0000-00000A5E0000}"/>
    <cellStyle name="Normal 2 5 2 5 5 2" xfId="38444" xr:uid="{00000000-0005-0000-0000-00000B5E0000}"/>
    <cellStyle name="Normal 2 5 2 5 6" xfId="8361" xr:uid="{00000000-0005-0000-0000-00000C5E0000}"/>
    <cellStyle name="Normal 2 5 2 5 6 2" xfId="31004" xr:uid="{00000000-0005-0000-0000-00000D5E0000}"/>
    <cellStyle name="Normal 2 5 2 5 7" xfId="23563" xr:uid="{00000000-0005-0000-0000-00000E5E0000}"/>
    <cellStyle name="Normal 2 5 2 6" xfId="1374" xr:uid="{00000000-0005-0000-0000-00000F5E0000}"/>
    <cellStyle name="Normal 2 5 2 6 2" xfId="3224" xr:uid="{00000000-0005-0000-0000-0000105E0000}"/>
    <cellStyle name="Normal 2 5 2 6 2 2" xfId="6945" xr:uid="{00000000-0005-0000-0000-0000115E0000}"/>
    <cellStyle name="Normal 2 5 2 6 2 2 2" xfId="21829" xr:uid="{00000000-0005-0000-0000-0000125E0000}"/>
    <cellStyle name="Normal 2 5 2 6 2 2 2 2" xfId="44472" xr:uid="{00000000-0005-0000-0000-0000135E0000}"/>
    <cellStyle name="Normal 2 5 2 6 2 2 3" xfId="14389" xr:uid="{00000000-0005-0000-0000-0000145E0000}"/>
    <cellStyle name="Normal 2 5 2 6 2 2 3 2" xfId="37032" xr:uid="{00000000-0005-0000-0000-0000155E0000}"/>
    <cellStyle name="Normal 2 5 2 6 2 2 4" xfId="29591" xr:uid="{00000000-0005-0000-0000-0000165E0000}"/>
    <cellStyle name="Normal 2 5 2 6 2 3" xfId="18111" xr:uid="{00000000-0005-0000-0000-0000175E0000}"/>
    <cellStyle name="Normal 2 5 2 6 2 3 2" xfId="40754" xr:uid="{00000000-0005-0000-0000-0000185E0000}"/>
    <cellStyle name="Normal 2 5 2 6 2 4" xfId="10671" xr:uid="{00000000-0005-0000-0000-0000195E0000}"/>
    <cellStyle name="Normal 2 5 2 6 2 4 2" xfId="33314" xr:uid="{00000000-0005-0000-0000-00001A5E0000}"/>
    <cellStyle name="Normal 2 5 2 6 2 5" xfId="25873" xr:uid="{00000000-0005-0000-0000-00001B5E0000}"/>
    <cellStyle name="Normal 2 5 2 6 3" xfId="5098" xr:uid="{00000000-0005-0000-0000-00001C5E0000}"/>
    <cellStyle name="Normal 2 5 2 6 3 2" xfId="19982" xr:uid="{00000000-0005-0000-0000-00001D5E0000}"/>
    <cellStyle name="Normal 2 5 2 6 3 2 2" xfId="42625" xr:uid="{00000000-0005-0000-0000-00001E5E0000}"/>
    <cellStyle name="Normal 2 5 2 6 3 3" xfId="12542" xr:uid="{00000000-0005-0000-0000-00001F5E0000}"/>
    <cellStyle name="Normal 2 5 2 6 3 3 2" xfId="35185" xr:uid="{00000000-0005-0000-0000-0000205E0000}"/>
    <cellStyle name="Normal 2 5 2 6 3 4" xfId="27744" xr:uid="{00000000-0005-0000-0000-0000215E0000}"/>
    <cellStyle name="Normal 2 5 2 6 4" xfId="16264" xr:uid="{00000000-0005-0000-0000-0000225E0000}"/>
    <cellStyle name="Normal 2 5 2 6 4 2" xfId="38907" xr:uid="{00000000-0005-0000-0000-0000235E0000}"/>
    <cellStyle name="Normal 2 5 2 6 5" xfId="8824" xr:uid="{00000000-0005-0000-0000-0000245E0000}"/>
    <cellStyle name="Normal 2 5 2 6 5 2" xfId="31467" xr:uid="{00000000-0005-0000-0000-0000255E0000}"/>
    <cellStyle name="Normal 2 5 2 6 6" xfId="24026" xr:uid="{00000000-0005-0000-0000-0000265E0000}"/>
    <cellStyle name="Normal 2 5 2 7" xfId="2299" xr:uid="{00000000-0005-0000-0000-0000275E0000}"/>
    <cellStyle name="Normal 2 5 2 7 2" xfId="6020" xr:uid="{00000000-0005-0000-0000-0000285E0000}"/>
    <cellStyle name="Normal 2 5 2 7 2 2" xfId="20904" xr:uid="{00000000-0005-0000-0000-0000295E0000}"/>
    <cellStyle name="Normal 2 5 2 7 2 2 2" xfId="43547" xr:uid="{00000000-0005-0000-0000-00002A5E0000}"/>
    <cellStyle name="Normal 2 5 2 7 2 3" xfId="13464" xr:uid="{00000000-0005-0000-0000-00002B5E0000}"/>
    <cellStyle name="Normal 2 5 2 7 2 3 2" xfId="36107" xr:uid="{00000000-0005-0000-0000-00002C5E0000}"/>
    <cellStyle name="Normal 2 5 2 7 2 4" xfId="28666" xr:uid="{00000000-0005-0000-0000-00002D5E0000}"/>
    <cellStyle name="Normal 2 5 2 7 3" xfId="17186" xr:uid="{00000000-0005-0000-0000-00002E5E0000}"/>
    <cellStyle name="Normal 2 5 2 7 3 2" xfId="39829" xr:uid="{00000000-0005-0000-0000-00002F5E0000}"/>
    <cellStyle name="Normal 2 5 2 7 4" xfId="9746" xr:uid="{00000000-0005-0000-0000-0000305E0000}"/>
    <cellStyle name="Normal 2 5 2 7 4 2" xfId="32389" xr:uid="{00000000-0005-0000-0000-0000315E0000}"/>
    <cellStyle name="Normal 2 5 2 7 5" xfId="24948" xr:uid="{00000000-0005-0000-0000-0000325E0000}"/>
    <cellStyle name="Normal 2 5 2 8" xfId="4173" xr:uid="{00000000-0005-0000-0000-0000335E0000}"/>
    <cellStyle name="Normal 2 5 2 8 2" xfId="19057" xr:uid="{00000000-0005-0000-0000-0000345E0000}"/>
    <cellStyle name="Normal 2 5 2 8 2 2" xfId="41700" xr:uid="{00000000-0005-0000-0000-0000355E0000}"/>
    <cellStyle name="Normal 2 5 2 8 3" xfId="11617" xr:uid="{00000000-0005-0000-0000-0000365E0000}"/>
    <cellStyle name="Normal 2 5 2 8 3 2" xfId="34260" xr:uid="{00000000-0005-0000-0000-0000375E0000}"/>
    <cellStyle name="Normal 2 5 2 8 4" xfId="26819" xr:uid="{00000000-0005-0000-0000-0000385E0000}"/>
    <cellStyle name="Normal 2 5 2 9" xfId="15339" xr:uid="{00000000-0005-0000-0000-0000395E0000}"/>
    <cellStyle name="Normal 2 5 2 9 2" xfId="37982" xr:uid="{00000000-0005-0000-0000-00003A5E0000}"/>
    <cellStyle name="Normal 2 5 3" xfId="473" xr:uid="{00000000-0005-0000-0000-00003B5E0000}"/>
    <cellStyle name="Normal 2 5 3 10" xfId="23134" xr:uid="{00000000-0005-0000-0000-00003C5E0000}"/>
    <cellStyle name="Normal 2 5 3 2" xfId="579" xr:uid="{00000000-0005-0000-0000-00003D5E0000}"/>
    <cellStyle name="Normal 2 5 3 2 2" xfId="791" xr:uid="{00000000-0005-0000-0000-00003E5E0000}"/>
    <cellStyle name="Normal 2 5 3 2 2 2" xfId="1256" xr:uid="{00000000-0005-0000-0000-00003F5E0000}"/>
    <cellStyle name="Normal 2 5 3 2 2 2 2" xfId="2184" xr:uid="{00000000-0005-0000-0000-0000405E0000}"/>
    <cellStyle name="Normal 2 5 3 2 2 2 2 2" xfId="4034" xr:uid="{00000000-0005-0000-0000-0000415E0000}"/>
    <cellStyle name="Normal 2 5 3 2 2 2 2 2 2" xfId="7755" xr:uid="{00000000-0005-0000-0000-0000425E0000}"/>
    <cellStyle name="Normal 2 5 3 2 2 2 2 2 2 2" xfId="22639" xr:uid="{00000000-0005-0000-0000-0000435E0000}"/>
    <cellStyle name="Normal 2 5 3 2 2 2 2 2 2 2 2" xfId="45282" xr:uid="{00000000-0005-0000-0000-0000445E0000}"/>
    <cellStyle name="Normal 2 5 3 2 2 2 2 2 2 3" xfId="15199" xr:uid="{00000000-0005-0000-0000-0000455E0000}"/>
    <cellStyle name="Normal 2 5 3 2 2 2 2 2 2 3 2" xfId="37842" xr:uid="{00000000-0005-0000-0000-0000465E0000}"/>
    <cellStyle name="Normal 2 5 3 2 2 2 2 2 2 4" xfId="30401" xr:uid="{00000000-0005-0000-0000-0000475E0000}"/>
    <cellStyle name="Normal 2 5 3 2 2 2 2 2 3" xfId="18921" xr:uid="{00000000-0005-0000-0000-0000485E0000}"/>
    <cellStyle name="Normal 2 5 3 2 2 2 2 2 3 2" xfId="41564" xr:uid="{00000000-0005-0000-0000-0000495E0000}"/>
    <cellStyle name="Normal 2 5 3 2 2 2 2 2 4" xfId="11481" xr:uid="{00000000-0005-0000-0000-00004A5E0000}"/>
    <cellStyle name="Normal 2 5 3 2 2 2 2 2 4 2" xfId="34124" xr:uid="{00000000-0005-0000-0000-00004B5E0000}"/>
    <cellStyle name="Normal 2 5 3 2 2 2 2 2 5" xfId="26683" xr:uid="{00000000-0005-0000-0000-00004C5E0000}"/>
    <cellStyle name="Normal 2 5 3 2 2 2 2 3" xfId="5908" xr:uid="{00000000-0005-0000-0000-00004D5E0000}"/>
    <cellStyle name="Normal 2 5 3 2 2 2 2 3 2" xfId="20792" xr:uid="{00000000-0005-0000-0000-00004E5E0000}"/>
    <cellStyle name="Normal 2 5 3 2 2 2 2 3 2 2" xfId="43435" xr:uid="{00000000-0005-0000-0000-00004F5E0000}"/>
    <cellStyle name="Normal 2 5 3 2 2 2 2 3 3" xfId="13352" xr:uid="{00000000-0005-0000-0000-0000505E0000}"/>
    <cellStyle name="Normal 2 5 3 2 2 2 2 3 3 2" xfId="35995" xr:uid="{00000000-0005-0000-0000-0000515E0000}"/>
    <cellStyle name="Normal 2 5 3 2 2 2 2 3 4" xfId="28554" xr:uid="{00000000-0005-0000-0000-0000525E0000}"/>
    <cellStyle name="Normal 2 5 3 2 2 2 2 4" xfId="17074" xr:uid="{00000000-0005-0000-0000-0000535E0000}"/>
    <cellStyle name="Normal 2 5 3 2 2 2 2 4 2" xfId="39717" xr:uid="{00000000-0005-0000-0000-0000545E0000}"/>
    <cellStyle name="Normal 2 5 3 2 2 2 2 5" xfId="9634" xr:uid="{00000000-0005-0000-0000-0000555E0000}"/>
    <cellStyle name="Normal 2 5 3 2 2 2 2 5 2" xfId="32277" xr:uid="{00000000-0005-0000-0000-0000565E0000}"/>
    <cellStyle name="Normal 2 5 3 2 2 2 2 6" xfId="24836" xr:uid="{00000000-0005-0000-0000-0000575E0000}"/>
    <cellStyle name="Normal 2 5 3 2 2 2 3" xfId="3109" xr:uid="{00000000-0005-0000-0000-0000585E0000}"/>
    <cellStyle name="Normal 2 5 3 2 2 2 3 2" xfId="6830" xr:uid="{00000000-0005-0000-0000-0000595E0000}"/>
    <cellStyle name="Normal 2 5 3 2 2 2 3 2 2" xfId="21714" xr:uid="{00000000-0005-0000-0000-00005A5E0000}"/>
    <cellStyle name="Normal 2 5 3 2 2 2 3 2 2 2" xfId="44357" xr:uid="{00000000-0005-0000-0000-00005B5E0000}"/>
    <cellStyle name="Normal 2 5 3 2 2 2 3 2 3" xfId="14274" xr:uid="{00000000-0005-0000-0000-00005C5E0000}"/>
    <cellStyle name="Normal 2 5 3 2 2 2 3 2 3 2" xfId="36917" xr:uid="{00000000-0005-0000-0000-00005D5E0000}"/>
    <cellStyle name="Normal 2 5 3 2 2 2 3 2 4" xfId="29476" xr:uid="{00000000-0005-0000-0000-00005E5E0000}"/>
    <cellStyle name="Normal 2 5 3 2 2 2 3 3" xfId="17996" xr:uid="{00000000-0005-0000-0000-00005F5E0000}"/>
    <cellStyle name="Normal 2 5 3 2 2 2 3 3 2" xfId="40639" xr:uid="{00000000-0005-0000-0000-0000605E0000}"/>
    <cellStyle name="Normal 2 5 3 2 2 2 3 4" xfId="10556" xr:uid="{00000000-0005-0000-0000-0000615E0000}"/>
    <cellStyle name="Normal 2 5 3 2 2 2 3 4 2" xfId="33199" xr:uid="{00000000-0005-0000-0000-0000625E0000}"/>
    <cellStyle name="Normal 2 5 3 2 2 2 3 5" xfId="25758" xr:uid="{00000000-0005-0000-0000-0000635E0000}"/>
    <cellStyle name="Normal 2 5 3 2 2 2 4" xfId="4983" xr:uid="{00000000-0005-0000-0000-0000645E0000}"/>
    <cellStyle name="Normal 2 5 3 2 2 2 4 2" xfId="19867" xr:uid="{00000000-0005-0000-0000-0000655E0000}"/>
    <cellStyle name="Normal 2 5 3 2 2 2 4 2 2" xfId="42510" xr:uid="{00000000-0005-0000-0000-0000665E0000}"/>
    <cellStyle name="Normal 2 5 3 2 2 2 4 3" xfId="12427" xr:uid="{00000000-0005-0000-0000-0000675E0000}"/>
    <cellStyle name="Normal 2 5 3 2 2 2 4 3 2" xfId="35070" xr:uid="{00000000-0005-0000-0000-0000685E0000}"/>
    <cellStyle name="Normal 2 5 3 2 2 2 4 4" xfId="27629" xr:uid="{00000000-0005-0000-0000-0000695E0000}"/>
    <cellStyle name="Normal 2 5 3 2 2 2 5" xfId="16149" xr:uid="{00000000-0005-0000-0000-00006A5E0000}"/>
    <cellStyle name="Normal 2 5 3 2 2 2 5 2" xfId="38792" xr:uid="{00000000-0005-0000-0000-00006B5E0000}"/>
    <cellStyle name="Normal 2 5 3 2 2 2 6" xfId="8709" xr:uid="{00000000-0005-0000-0000-00006C5E0000}"/>
    <cellStyle name="Normal 2 5 3 2 2 2 6 2" xfId="31352" xr:uid="{00000000-0005-0000-0000-00006D5E0000}"/>
    <cellStyle name="Normal 2 5 3 2 2 2 7" xfId="23911" xr:uid="{00000000-0005-0000-0000-00006E5E0000}"/>
    <cellStyle name="Normal 2 5 3 2 2 3" xfId="1722" xr:uid="{00000000-0005-0000-0000-00006F5E0000}"/>
    <cellStyle name="Normal 2 5 3 2 2 3 2" xfId="3572" xr:uid="{00000000-0005-0000-0000-0000705E0000}"/>
    <cellStyle name="Normal 2 5 3 2 2 3 2 2" xfId="7293" xr:uid="{00000000-0005-0000-0000-0000715E0000}"/>
    <cellStyle name="Normal 2 5 3 2 2 3 2 2 2" xfId="22177" xr:uid="{00000000-0005-0000-0000-0000725E0000}"/>
    <cellStyle name="Normal 2 5 3 2 2 3 2 2 2 2" xfId="44820" xr:uid="{00000000-0005-0000-0000-0000735E0000}"/>
    <cellStyle name="Normal 2 5 3 2 2 3 2 2 3" xfId="14737" xr:uid="{00000000-0005-0000-0000-0000745E0000}"/>
    <cellStyle name="Normal 2 5 3 2 2 3 2 2 3 2" xfId="37380" xr:uid="{00000000-0005-0000-0000-0000755E0000}"/>
    <cellStyle name="Normal 2 5 3 2 2 3 2 2 4" xfId="29939" xr:uid="{00000000-0005-0000-0000-0000765E0000}"/>
    <cellStyle name="Normal 2 5 3 2 2 3 2 3" xfId="18459" xr:uid="{00000000-0005-0000-0000-0000775E0000}"/>
    <cellStyle name="Normal 2 5 3 2 2 3 2 3 2" xfId="41102" xr:uid="{00000000-0005-0000-0000-0000785E0000}"/>
    <cellStyle name="Normal 2 5 3 2 2 3 2 4" xfId="11019" xr:uid="{00000000-0005-0000-0000-0000795E0000}"/>
    <cellStyle name="Normal 2 5 3 2 2 3 2 4 2" xfId="33662" xr:uid="{00000000-0005-0000-0000-00007A5E0000}"/>
    <cellStyle name="Normal 2 5 3 2 2 3 2 5" xfId="26221" xr:uid="{00000000-0005-0000-0000-00007B5E0000}"/>
    <cellStyle name="Normal 2 5 3 2 2 3 3" xfId="5446" xr:uid="{00000000-0005-0000-0000-00007C5E0000}"/>
    <cellStyle name="Normal 2 5 3 2 2 3 3 2" xfId="20330" xr:uid="{00000000-0005-0000-0000-00007D5E0000}"/>
    <cellStyle name="Normal 2 5 3 2 2 3 3 2 2" xfId="42973" xr:uid="{00000000-0005-0000-0000-00007E5E0000}"/>
    <cellStyle name="Normal 2 5 3 2 2 3 3 3" xfId="12890" xr:uid="{00000000-0005-0000-0000-00007F5E0000}"/>
    <cellStyle name="Normal 2 5 3 2 2 3 3 3 2" xfId="35533" xr:uid="{00000000-0005-0000-0000-0000805E0000}"/>
    <cellStyle name="Normal 2 5 3 2 2 3 3 4" xfId="28092" xr:uid="{00000000-0005-0000-0000-0000815E0000}"/>
    <cellStyle name="Normal 2 5 3 2 2 3 4" xfId="16612" xr:uid="{00000000-0005-0000-0000-0000825E0000}"/>
    <cellStyle name="Normal 2 5 3 2 2 3 4 2" xfId="39255" xr:uid="{00000000-0005-0000-0000-0000835E0000}"/>
    <cellStyle name="Normal 2 5 3 2 2 3 5" xfId="9172" xr:uid="{00000000-0005-0000-0000-0000845E0000}"/>
    <cellStyle name="Normal 2 5 3 2 2 3 5 2" xfId="31815" xr:uid="{00000000-0005-0000-0000-0000855E0000}"/>
    <cellStyle name="Normal 2 5 3 2 2 3 6" xfId="24374" xr:uid="{00000000-0005-0000-0000-0000865E0000}"/>
    <cellStyle name="Normal 2 5 3 2 2 4" xfId="2647" xr:uid="{00000000-0005-0000-0000-0000875E0000}"/>
    <cellStyle name="Normal 2 5 3 2 2 4 2" xfId="6368" xr:uid="{00000000-0005-0000-0000-0000885E0000}"/>
    <cellStyle name="Normal 2 5 3 2 2 4 2 2" xfId="21252" xr:uid="{00000000-0005-0000-0000-0000895E0000}"/>
    <cellStyle name="Normal 2 5 3 2 2 4 2 2 2" xfId="43895" xr:uid="{00000000-0005-0000-0000-00008A5E0000}"/>
    <cellStyle name="Normal 2 5 3 2 2 4 2 3" xfId="13812" xr:uid="{00000000-0005-0000-0000-00008B5E0000}"/>
    <cellStyle name="Normal 2 5 3 2 2 4 2 3 2" xfId="36455" xr:uid="{00000000-0005-0000-0000-00008C5E0000}"/>
    <cellStyle name="Normal 2 5 3 2 2 4 2 4" xfId="29014" xr:uid="{00000000-0005-0000-0000-00008D5E0000}"/>
    <cellStyle name="Normal 2 5 3 2 2 4 3" xfId="17534" xr:uid="{00000000-0005-0000-0000-00008E5E0000}"/>
    <cellStyle name="Normal 2 5 3 2 2 4 3 2" xfId="40177" xr:uid="{00000000-0005-0000-0000-00008F5E0000}"/>
    <cellStyle name="Normal 2 5 3 2 2 4 4" xfId="10094" xr:uid="{00000000-0005-0000-0000-0000905E0000}"/>
    <cellStyle name="Normal 2 5 3 2 2 4 4 2" xfId="32737" xr:uid="{00000000-0005-0000-0000-0000915E0000}"/>
    <cellStyle name="Normal 2 5 3 2 2 4 5" xfId="25296" xr:uid="{00000000-0005-0000-0000-0000925E0000}"/>
    <cellStyle name="Normal 2 5 3 2 2 5" xfId="4521" xr:uid="{00000000-0005-0000-0000-0000935E0000}"/>
    <cellStyle name="Normal 2 5 3 2 2 5 2" xfId="19405" xr:uid="{00000000-0005-0000-0000-0000945E0000}"/>
    <cellStyle name="Normal 2 5 3 2 2 5 2 2" xfId="42048" xr:uid="{00000000-0005-0000-0000-0000955E0000}"/>
    <cellStyle name="Normal 2 5 3 2 2 5 3" xfId="11965" xr:uid="{00000000-0005-0000-0000-0000965E0000}"/>
    <cellStyle name="Normal 2 5 3 2 2 5 3 2" xfId="34608" xr:uid="{00000000-0005-0000-0000-0000975E0000}"/>
    <cellStyle name="Normal 2 5 3 2 2 5 4" xfId="27167" xr:uid="{00000000-0005-0000-0000-0000985E0000}"/>
    <cellStyle name="Normal 2 5 3 2 2 6" xfId="15687" xr:uid="{00000000-0005-0000-0000-0000995E0000}"/>
    <cellStyle name="Normal 2 5 3 2 2 6 2" xfId="38330" xr:uid="{00000000-0005-0000-0000-00009A5E0000}"/>
    <cellStyle name="Normal 2 5 3 2 2 7" xfId="8247" xr:uid="{00000000-0005-0000-0000-00009B5E0000}"/>
    <cellStyle name="Normal 2 5 3 2 2 7 2" xfId="30890" xr:uid="{00000000-0005-0000-0000-00009C5E0000}"/>
    <cellStyle name="Normal 2 5 3 2 2 8" xfId="23449" xr:uid="{00000000-0005-0000-0000-00009D5E0000}"/>
    <cellStyle name="Normal 2 5 3 2 3" xfId="1045" xr:uid="{00000000-0005-0000-0000-00009E5E0000}"/>
    <cellStyle name="Normal 2 5 3 2 3 2" xfId="1973" xr:uid="{00000000-0005-0000-0000-00009F5E0000}"/>
    <cellStyle name="Normal 2 5 3 2 3 2 2" xfId="3823" xr:uid="{00000000-0005-0000-0000-0000A05E0000}"/>
    <cellStyle name="Normal 2 5 3 2 3 2 2 2" xfId="7544" xr:uid="{00000000-0005-0000-0000-0000A15E0000}"/>
    <cellStyle name="Normal 2 5 3 2 3 2 2 2 2" xfId="22428" xr:uid="{00000000-0005-0000-0000-0000A25E0000}"/>
    <cellStyle name="Normal 2 5 3 2 3 2 2 2 2 2" xfId="45071" xr:uid="{00000000-0005-0000-0000-0000A35E0000}"/>
    <cellStyle name="Normal 2 5 3 2 3 2 2 2 3" xfId="14988" xr:uid="{00000000-0005-0000-0000-0000A45E0000}"/>
    <cellStyle name="Normal 2 5 3 2 3 2 2 2 3 2" xfId="37631" xr:uid="{00000000-0005-0000-0000-0000A55E0000}"/>
    <cellStyle name="Normal 2 5 3 2 3 2 2 2 4" xfId="30190" xr:uid="{00000000-0005-0000-0000-0000A65E0000}"/>
    <cellStyle name="Normal 2 5 3 2 3 2 2 3" xfId="18710" xr:uid="{00000000-0005-0000-0000-0000A75E0000}"/>
    <cellStyle name="Normal 2 5 3 2 3 2 2 3 2" xfId="41353" xr:uid="{00000000-0005-0000-0000-0000A85E0000}"/>
    <cellStyle name="Normal 2 5 3 2 3 2 2 4" xfId="11270" xr:uid="{00000000-0005-0000-0000-0000A95E0000}"/>
    <cellStyle name="Normal 2 5 3 2 3 2 2 4 2" xfId="33913" xr:uid="{00000000-0005-0000-0000-0000AA5E0000}"/>
    <cellStyle name="Normal 2 5 3 2 3 2 2 5" xfId="26472" xr:uid="{00000000-0005-0000-0000-0000AB5E0000}"/>
    <cellStyle name="Normal 2 5 3 2 3 2 3" xfId="5697" xr:uid="{00000000-0005-0000-0000-0000AC5E0000}"/>
    <cellStyle name="Normal 2 5 3 2 3 2 3 2" xfId="20581" xr:uid="{00000000-0005-0000-0000-0000AD5E0000}"/>
    <cellStyle name="Normal 2 5 3 2 3 2 3 2 2" xfId="43224" xr:uid="{00000000-0005-0000-0000-0000AE5E0000}"/>
    <cellStyle name="Normal 2 5 3 2 3 2 3 3" xfId="13141" xr:uid="{00000000-0005-0000-0000-0000AF5E0000}"/>
    <cellStyle name="Normal 2 5 3 2 3 2 3 3 2" xfId="35784" xr:uid="{00000000-0005-0000-0000-0000B05E0000}"/>
    <cellStyle name="Normal 2 5 3 2 3 2 3 4" xfId="28343" xr:uid="{00000000-0005-0000-0000-0000B15E0000}"/>
    <cellStyle name="Normal 2 5 3 2 3 2 4" xfId="16863" xr:uid="{00000000-0005-0000-0000-0000B25E0000}"/>
    <cellStyle name="Normal 2 5 3 2 3 2 4 2" xfId="39506" xr:uid="{00000000-0005-0000-0000-0000B35E0000}"/>
    <cellStyle name="Normal 2 5 3 2 3 2 5" xfId="9423" xr:uid="{00000000-0005-0000-0000-0000B45E0000}"/>
    <cellStyle name="Normal 2 5 3 2 3 2 5 2" xfId="32066" xr:uid="{00000000-0005-0000-0000-0000B55E0000}"/>
    <cellStyle name="Normal 2 5 3 2 3 2 6" xfId="24625" xr:uid="{00000000-0005-0000-0000-0000B65E0000}"/>
    <cellStyle name="Normal 2 5 3 2 3 3" xfId="2898" xr:uid="{00000000-0005-0000-0000-0000B75E0000}"/>
    <cellStyle name="Normal 2 5 3 2 3 3 2" xfId="6619" xr:uid="{00000000-0005-0000-0000-0000B85E0000}"/>
    <cellStyle name="Normal 2 5 3 2 3 3 2 2" xfId="21503" xr:uid="{00000000-0005-0000-0000-0000B95E0000}"/>
    <cellStyle name="Normal 2 5 3 2 3 3 2 2 2" xfId="44146" xr:uid="{00000000-0005-0000-0000-0000BA5E0000}"/>
    <cellStyle name="Normal 2 5 3 2 3 3 2 3" xfId="14063" xr:uid="{00000000-0005-0000-0000-0000BB5E0000}"/>
    <cellStyle name="Normal 2 5 3 2 3 3 2 3 2" xfId="36706" xr:uid="{00000000-0005-0000-0000-0000BC5E0000}"/>
    <cellStyle name="Normal 2 5 3 2 3 3 2 4" xfId="29265" xr:uid="{00000000-0005-0000-0000-0000BD5E0000}"/>
    <cellStyle name="Normal 2 5 3 2 3 3 3" xfId="17785" xr:uid="{00000000-0005-0000-0000-0000BE5E0000}"/>
    <cellStyle name="Normal 2 5 3 2 3 3 3 2" xfId="40428" xr:uid="{00000000-0005-0000-0000-0000BF5E0000}"/>
    <cellStyle name="Normal 2 5 3 2 3 3 4" xfId="10345" xr:uid="{00000000-0005-0000-0000-0000C05E0000}"/>
    <cellStyle name="Normal 2 5 3 2 3 3 4 2" xfId="32988" xr:uid="{00000000-0005-0000-0000-0000C15E0000}"/>
    <cellStyle name="Normal 2 5 3 2 3 3 5" xfId="25547" xr:uid="{00000000-0005-0000-0000-0000C25E0000}"/>
    <cellStyle name="Normal 2 5 3 2 3 4" xfId="4772" xr:uid="{00000000-0005-0000-0000-0000C35E0000}"/>
    <cellStyle name="Normal 2 5 3 2 3 4 2" xfId="19656" xr:uid="{00000000-0005-0000-0000-0000C45E0000}"/>
    <cellStyle name="Normal 2 5 3 2 3 4 2 2" xfId="42299" xr:uid="{00000000-0005-0000-0000-0000C55E0000}"/>
    <cellStyle name="Normal 2 5 3 2 3 4 3" xfId="12216" xr:uid="{00000000-0005-0000-0000-0000C65E0000}"/>
    <cellStyle name="Normal 2 5 3 2 3 4 3 2" xfId="34859" xr:uid="{00000000-0005-0000-0000-0000C75E0000}"/>
    <cellStyle name="Normal 2 5 3 2 3 4 4" xfId="27418" xr:uid="{00000000-0005-0000-0000-0000C85E0000}"/>
    <cellStyle name="Normal 2 5 3 2 3 5" xfId="15938" xr:uid="{00000000-0005-0000-0000-0000C95E0000}"/>
    <cellStyle name="Normal 2 5 3 2 3 5 2" xfId="38581" xr:uid="{00000000-0005-0000-0000-0000CA5E0000}"/>
    <cellStyle name="Normal 2 5 3 2 3 6" xfId="8498" xr:uid="{00000000-0005-0000-0000-0000CB5E0000}"/>
    <cellStyle name="Normal 2 5 3 2 3 6 2" xfId="31141" xr:uid="{00000000-0005-0000-0000-0000CC5E0000}"/>
    <cellStyle name="Normal 2 5 3 2 3 7" xfId="23700" xr:uid="{00000000-0005-0000-0000-0000CD5E0000}"/>
    <cellStyle name="Normal 2 5 3 2 4" xfId="1511" xr:uid="{00000000-0005-0000-0000-0000CE5E0000}"/>
    <cellStyle name="Normal 2 5 3 2 4 2" xfId="3361" xr:uid="{00000000-0005-0000-0000-0000CF5E0000}"/>
    <cellStyle name="Normal 2 5 3 2 4 2 2" xfId="7082" xr:uid="{00000000-0005-0000-0000-0000D05E0000}"/>
    <cellStyle name="Normal 2 5 3 2 4 2 2 2" xfId="21966" xr:uid="{00000000-0005-0000-0000-0000D15E0000}"/>
    <cellStyle name="Normal 2 5 3 2 4 2 2 2 2" xfId="44609" xr:uid="{00000000-0005-0000-0000-0000D25E0000}"/>
    <cellStyle name="Normal 2 5 3 2 4 2 2 3" xfId="14526" xr:uid="{00000000-0005-0000-0000-0000D35E0000}"/>
    <cellStyle name="Normal 2 5 3 2 4 2 2 3 2" xfId="37169" xr:uid="{00000000-0005-0000-0000-0000D45E0000}"/>
    <cellStyle name="Normal 2 5 3 2 4 2 2 4" xfId="29728" xr:uid="{00000000-0005-0000-0000-0000D55E0000}"/>
    <cellStyle name="Normal 2 5 3 2 4 2 3" xfId="18248" xr:uid="{00000000-0005-0000-0000-0000D65E0000}"/>
    <cellStyle name="Normal 2 5 3 2 4 2 3 2" xfId="40891" xr:uid="{00000000-0005-0000-0000-0000D75E0000}"/>
    <cellStyle name="Normal 2 5 3 2 4 2 4" xfId="10808" xr:uid="{00000000-0005-0000-0000-0000D85E0000}"/>
    <cellStyle name="Normal 2 5 3 2 4 2 4 2" xfId="33451" xr:uid="{00000000-0005-0000-0000-0000D95E0000}"/>
    <cellStyle name="Normal 2 5 3 2 4 2 5" xfId="26010" xr:uid="{00000000-0005-0000-0000-0000DA5E0000}"/>
    <cellStyle name="Normal 2 5 3 2 4 3" xfId="5235" xr:uid="{00000000-0005-0000-0000-0000DB5E0000}"/>
    <cellStyle name="Normal 2 5 3 2 4 3 2" xfId="20119" xr:uid="{00000000-0005-0000-0000-0000DC5E0000}"/>
    <cellStyle name="Normal 2 5 3 2 4 3 2 2" xfId="42762" xr:uid="{00000000-0005-0000-0000-0000DD5E0000}"/>
    <cellStyle name="Normal 2 5 3 2 4 3 3" xfId="12679" xr:uid="{00000000-0005-0000-0000-0000DE5E0000}"/>
    <cellStyle name="Normal 2 5 3 2 4 3 3 2" xfId="35322" xr:uid="{00000000-0005-0000-0000-0000DF5E0000}"/>
    <cellStyle name="Normal 2 5 3 2 4 3 4" xfId="27881" xr:uid="{00000000-0005-0000-0000-0000E05E0000}"/>
    <cellStyle name="Normal 2 5 3 2 4 4" xfId="16401" xr:uid="{00000000-0005-0000-0000-0000E15E0000}"/>
    <cellStyle name="Normal 2 5 3 2 4 4 2" xfId="39044" xr:uid="{00000000-0005-0000-0000-0000E25E0000}"/>
    <cellStyle name="Normal 2 5 3 2 4 5" xfId="8961" xr:uid="{00000000-0005-0000-0000-0000E35E0000}"/>
    <cellStyle name="Normal 2 5 3 2 4 5 2" xfId="31604" xr:uid="{00000000-0005-0000-0000-0000E45E0000}"/>
    <cellStyle name="Normal 2 5 3 2 4 6" xfId="24163" xr:uid="{00000000-0005-0000-0000-0000E55E0000}"/>
    <cellStyle name="Normal 2 5 3 2 5" xfId="2436" xr:uid="{00000000-0005-0000-0000-0000E65E0000}"/>
    <cellStyle name="Normal 2 5 3 2 5 2" xfId="6157" xr:uid="{00000000-0005-0000-0000-0000E75E0000}"/>
    <cellStyle name="Normal 2 5 3 2 5 2 2" xfId="21041" xr:uid="{00000000-0005-0000-0000-0000E85E0000}"/>
    <cellStyle name="Normal 2 5 3 2 5 2 2 2" xfId="43684" xr:uid="{00000000-0005-0000-0000-0000E95E0000}"/>
    <cellStyle name="Normal 2 5 3 2 5 2 3" xfId="13601" xr:uid="{00000000-0005-0000-0000-0000EA5E0000}"/>
    <cellStyle name="Normal 2 5 3 2 5 2 3 2" xfId="36244" xr:uid="{00000000-0005-0000-0000-0000EB5E0000}"/>
    <cellStyle name="Normal 2 5 3 2 5 2 4" xfId="28803" xr:uid="{00000000-0005-0000-0000-0000EC5E0000}"/>
    <cellStyle name="Normal 2 5 3 2 5 3" xfId="17323" xr:uid="{00000000-0005-0000-0000-0000ED5E0000}"/>
    <cellStyle name="Normal 2 5 3 2 5 3 2" xfId="39966" xr:uid="{00000000-0005-0000-0000-0000EE5E0000}"/>
    <cellStyle name="Normal 2 5 3 2 5 4" xfId="9883" xr:uid="{00000000-0005-0000-0000-0000EF5E0000}"/>
    <cellStyle name="Normal 2 5 3 2 5 4 2" xfId="32526" xr:uid="{00000000-0005-0000-0000-0000F05E0000}"/>
    <cellStyle name="Normal 2 5 3 2 5 5" xfId="25085" xr:uid="{00000000-0005-0000-0000-0000F15E0000}"/>
    <cellStyle name="Normal 2 5 3 2 6" xfId="4310" xr:uid="{00000000-0005-0000-0000-0000F25E0000}"/>
    <cellStyle name="Normal 2 5 3 2 6 2" xfId="19194" xr:uid="{00000000-0005-0000-0000-0000F35E0000}"/>
    <cellStyle name="Normal 2 5 3 2 6 2 2" xfId="41837" xr:uid="{00000000-0005-0000-0000-0000F45E0000}"/>
    <cellStyle name="Normal 2 5 3 2 6 3" xfId="11754" xr:uid="{00000000-0005-0000-0000-0000F55E0000}"/>
    <cellStyle name="Normal 2 5 3 2 6 3 2" xfId="34397" xr:uid="{00000000-0005-0000-0000-0000F65E0000}"/>
    <cellStyle name="Normal 2 5 3 2 6 4" xfId="26956" xr:uid="{00000000-0005-0000-0000-0000F75E0000}"/>
    <cellStyle name="Normal 2 5 3 2 7" xfId="15476" xr:uid="{00000000-0005-0000-0000-0000F85E0000}"/>
    <cellStyle name="Normal 2 5 3 2 7 2" xfId="38119" xr:uid="{00000000-0005-0000-0000-0000F95E0000}"/>
    <cellStyle name="Normal 2 5 3 2 8" xfId="8036" xr:uid="{00000000-0005-0000-0000-0000FA5E0000}"/>
    <cellStyle name="Normal 2 5 3 2 8 2" xfId="30679" xr:uid="{00000000-0005-0000-0000-0000FB5E0000}"/>
    <cellStyle name="Normal 2 5 3 2 9" xfId="23239" xr:uid="{00000000-0005-0000-0000-0000FC5E0000}"/>
    <cellStyle name="Normal 2 5 3 3" xfId="686" xr:uid="{00000000-0005-0000-0000-0000FD5E0000}"/>
    <cellStyle name="Normal 2 5 3 3 2" xfId="1151" xr:uid="{00000000-0005-0000-0000-0000FE5E0000}"/>
    <cellStyle name="Normal 2 5 3 3 2 2" xfId="2079" xr:uid="{00000000-0005-0000-0000-0000FF5E0000}"/>
    <cellStyle name="Normal 2 5 3 3 2 2 2" xfId="3929" xr:uid="{00000000-0005-0000-0000-0000005F0000}"/>
    <cellStyle name="Normal 2 5 3 3 2 2 2 2" xfId="7650" xr:uid="{00000000-0005-0000-0000-0000015F0000}"/>
    <cellStyle name="Normal 2 5 3 3 2 2 2 2 2" xfId="22534" xr:uid="{00000000-0005-0000-0000-0000025F0000}"/>
    <cellStyle name="Normal 2 5 3 3 2 2 2 2 2 2" xfId="45177" xr:uid="{00000000-0005-0000-0000-0000035F0000}"/>
    <cellStyle name="Normal 2 5 3 3 2 2 2 2 3" xfId="15094" xr:uid="{00000000-0005-0000-0000-0000045F0000}"/>
    <cellStyle name="Normal 2 5 3 3 2 2 2 2 3 2" xfId="37737" xr:uid="{00000000-0005-0000-0000-0000055F0000}"/>
    <cellStyle name="Normal 2 5 3 3 2 2 2 2 4" xfId="30296" xr:uid="{00000000-0005-0000-0000-0000065F0000}"/>
    <cellStyle name="Normal 2 5 3 3 2 2 2 3" xfId="18816" xr:uid="{00000000-0005-0000-0000-0000075F0000}"/>
    <cellStyle name="Normal 2 5 3 3 2 2 2 3 2" xfId="41459" xr:uid="{00000000-0005-0000-0000-0000085F0000}"/>
    <cellStyle name="Normal 2 5 3 3 2 2 2 4" xfId="11376" xr:uid="{00000000-0005-0000-0000-0000095F0000}"/>
    <cellStyle name="Normal 2 5 3 3 2 2 2 4 2" xfId="34019" xr:uid="{00000000-0005-0000-0000-00000A5F0000}"/>
    <cellStyle name="Normal 2 5 3 3 2 2 2 5" xfId="26578" xr:uid="{00000000-0005-0000-0000-00000B5F0000}"/>
    <cellStyle name="Normal 2 5 3 3 2 2 3" xfId="5803" xr:uid="{00000000-0005-0000-0000-00000C5F0000}"/>
    <cellStyle name="Normal 2 5 3 3 2 2 3 2" xfId="20687" xr:uid="{00000000-0005-0000-0000-00000D5F0000}"/>
    <cellStyle name="Normal 2 5 3 3 2 2 3 2 2" xfId="43330" xr:uid="{00000000-0005-0000-0000-00000E5F0000}"/>
    <cellStyle name="Normal 2 5 3 3 2 2 3 3" xfId="13247" xr:uid="{00000000-0005-0000-0000-00000F5F0000}"/>
    <cellStyle name="Normal 2 5 3 3 2 2 3 3 2" xfId="35890" xr:uid="{00000000-0005-0000-0000-0000105F0000}"/>
    <cellStyle name="Normal 2 5 3 3 2 2 3 4" xfId="28449" xr:uid="{00000000-0005-0000-0000-0000115F0000}"/>
    <cellStyle name="Normal 2 5 3 3 2 2 4" xfId="16969" xr:uid="{00000000-0005-0000-0000-0000125F0000}"/>
    <cellStyle name="Normal 2 5 3 3 2 2 4 2" xfId="39612" xr:uid="{00000000-0005-0000-0000-0000135F0000}"/>
    <cellStyle name="Normal 2 5 3 3 2 2 5" xfId="9529" xr:uid="{00000000-0005-0000-0000-0000145F0000}"/>
    <cellStyle name="Normal 2 5 3 3 2 2 5 2" xfId="32172" xr:uid="{00000000-0005-0000-0000-0000155F0000}"/>
    <cellStyle name="Normal 2 5 3 3 2 2 6" xfId="24731" xr:uid="{00000000-0005-0000-0000-0000165F0000}"/>
    <cellStyle name="Normal 2 5 3 3 2 3" xfId="3004" xr:uid="{00000000-0005-0000-0000-0000175F0000}"/>
    <cellStyle name="Normal 2 5 3 3 2 3 2" xfId="6725" xr:uid="{00000000-0005-0000-0000-0000185F0000}"/>
    <cellStyle name="Normal 2 5 3 3 2 3 2 2" xfId="21609" xr:uid="{00000000-0005-0000-0000-0000195F0000}"/>
    <cellStyle name="Normal 2 5 3 3 2 3 2 2 2" xfId="44252" xr:uid="{00000000-0005-0000-0000-00001A5F0000}"/>
    <cellStyle name="Normal 2 5 3 3 2 3 2 3" xfId="14169" xr:uid="{00000000-0005-0000-0000-00001B5F0000}"/>
    <cellStyle name="Normal 2 5 3 3 2 3 2 3 2" xfId="36812" xr:uid="{00000000-0005-0000-0000-00001C5F0000}"/>
    <cellStyle name="Normal 2 5 3 3 2 3 2 4" xfId="29371" xr:uid="{00000000-0005-0000-0000-00001D5F0000}"/>
    <cellStyle name="Normal 2 5 3 3 2 3 3" xfId="17891" xr:uid="{00000000-0005-0000-0000-00001E5F0000}"/>
    <cellStyle name="Normal 2 5 3 3 2 3 3 2" xfId="40534" xr:uid="{00000000-0005-0000-0000-00001F5F0000}"/>
    <cellStyle name="Normal 2 5 3 3 2 3 4" xfId="10451" xr:uid="{00000000-0005-0000-0000-0000205F0000}"/>
    <cellStyle name="Normal 2 5 3 3 2 3 4 2" xfId="33094" xr:uid="{00000000-0005-0000-0000-0000215F0000}"/>
    <cellStyle name="Normal 2 5 3 3 2 3 5" xfId="25653" xr:uid="{00000000-0005-0000-0000-0000225F0000}"/>
    <cellStyle name="Normal 2 5 3 3 2 4" xfId="4878" xr:uid="{00000000-0005-0000-0000-0000235F0000}"/>
    <cellStyle name="Normal 2 5 3 3 2 4 2" xfId="19762" xr:uid="{00000000-0005-0000-0000-0000245F0000}"/>
    <cellStyle name="Normal 2 5 3 3 2 4 2 2" xfId="42405" xr:uid="{00000000-0005-0000-0000-0000255F0000}"/>
    <cellStyle name="Normal 2 5 3 3 2 4 3" xfId="12322" xr:uid="{00000000-0005-0000-0000-0000265F0000}"/>
    <cellStyle name="Normal 2 5 3 3 2 4 3 2" xfId="34965" xr:uid="{00000000-0005-0000-0000-0000275F0000}"/>
    <cellStyle name="Normal 2 5 3 3 2 4 4" xfId="27524" xr:uid="{00000000-0005-0000-0000-0000285F0000}"/>
    <cellStyle name="Normal 2 5 3 3 2 5" xfId="16044" xr:uid="{00000000-0005-0000-0000-0000295F0000}"/>
    <cellStyle name="Normal 2 5 3 3 2 5 2" xfId="38687" xr:uid="{00000000-0005-0000-0000-00002A5F0000}"/>
    <cellStyle name="Normal 2 5 3 3 2 6" xfId="8604" xr:uid="{00000000-0005-0000-0000-00002B5F0000}"/>
    <cellStyle name="Normal 2 5 3 3 2 6 2" xfId="31247" xr:uid="{00000000-0005-0000-0000-00002C5F0000}"/>
    <cellStyle name="Normal 2 5 3 3 2 7" xfId="23806" xr:uid="{00000000-0005-0000-0000-00002D5F0000}"/>
    <cellStyle name="Normal 2 5 3 3 3" xfId="1617" xr:uid="{00000000-0005-0000-0000-00002E5F0000}"/>
    <cellStyle name="Normal 2 5 3 3 3 2" xfId="3467" xr:uid="{00000000-0005-0000-0000-00002F5F0000}"/>
    <cellStyle name="Normal 2 5 3 3 3 2 2" xfId="7188" xr:uid="{00000000-0005-0000-0000-0000305F0000}"/>
    <cellStyle name="Normal 2 5 3 3 3 2 2 2" xfId="22072" xr:uid="{00000000-0005-0000-0000-0000315F0000}"/>
    <cellStyle name="Normal 2 5 3 3 3 2 2 2 2" xfId="44715" xr:uid="{00000000-0005-0000-0000-0000325F0000}"/>
    <cellStyle name="Normal 2 5 3 3 3 2 2 3" xfId="14632" xr:uid="{00000000-0005-0000-0000-0000335F0000}"/>
    <cellStyle name="Normal 2 5 3 3 3 2 2 3 2" xfId="37275" xr:uid="{00000000-0005-0000-0000-0000345F0000}"/>
    <cellStyle name="Normal 2 5 3 3 3 2 2 4" xfId="29834" xr:uid="{00000000-0005-0000-0000-0000355F0000}"/>
    <cellStyle name="Normal 2 5 3 3 3 2 3" xfId="18354" xr:uid="{00000000-0005-0000-0000-0000365F0000}"/>
    <cellStyle name="Normal 2 5 3 3 3 2 3 2" xfId="40997" xr:uid="{00000000-0005-0000-0000-0000375F0000}"/>
    <cellStyle name="Normal 2 5 3 3 3 2 4" xfId="10914" xr:uid="{00000000-0005-0000-0000-0000385F0000}"/>
    <cellStyle name="Normal 2 5 3 3 3 2 4 2" xfId="33557" xr:uid="{00000000-0005-0000-0000-0000395F0000}"/>
    <cellStyle name="Normal 2 5 3 3 3 2 5" xfId="26116" xr:uid="{00000000-0005-0000-0000-00003A5F0000}"/>
    <cellStyle name="Normal 2 5 3 3 3 3" xfId="5341" xr:uid="{00000000-0005-0000-0000-00003B5F0000}"/>
    <cellStyle name="Normal 2 5 3 3 3 3 2" xfId="20225" xr:uid="{00000000-0005-0000-0000-00003C5F0000}"/>
    <cellStyle name="Normal 2 5 3 3 3 3 2 2" xfId="42868" xr:uid="{00000000-0005-0000-0000-00003D5F0000}"/>
    <cellStyle name="Normal 2 5 3 3 3 3 3" xfId="12785" xr:uid="{00000000-0005-0000-0000-00003E5F0000}"/>
    <cellStyle name="Normal 2 5 3 3 3 3 3 2" xfId="35428" xr:uid="{00000000-0005-0000-0000-00003F5F0000}"/>
    <cellStyle name="Normal 2 5 3 3 3 3 4" xfId="27987" xr:uid="{00000000-0005-0000-0000-0000405F0000}"/>
    <cellStyle name="Normal 2 5 3 3 3 4" xfId="16507" xr:uid="{00000000-0005-0000-0000-0000415F0000}"/>
    <cellStyle name="Normal 2 5 3 3 3 4 2" xfId="39150" xr:uid="{00000000-0005-0000-0000-0000425F0000}"/>
    <cellStyle name="Normal 2 5 3 3 3 5" xfId="9067" xr:uid="{00000000-0005-0000-0000-0000435F0000}"/>
    <cellStyle name="Normal 2 5 3 3 3 5 2" xfId="31710" xr:uid="{00000000-0005-0000-0000-0000445F0000}"/>
    <cellStyle name="Normal 2 5 3 3 3 6" xfId="24269" xr:uid="{00000000-0005-0000-0000-0000455F0000}"/>
    <cellStyle name="Normal 2 5 3 3 4" xfId="2542" xr:uid="{00000000-0005-0000-0000-0000465F0000}"/>
    <cellStyle name="Normal 2 5 3 3 4 2" xfId="6263" xr:uid="{00000000-0005-0000-0000-0000475F0000}"/>
    <cellStyle name="Normal 2 5 3 3 4 2 2" xfId="21147" xr:uid="{00000000-0005-0000-0000-0000485F0000}"/>
    <cellStyle name="Normal 2 5 3 3 4 2 2 2" xfId="43790" xr:uid="{00000000-0005-0000-0000-0000495F0000}"/>
    <cellStyle name="Normal 2 5 3 3 4 2 3" xfId="13707" xr:uid="{00000000-0005-0000-0000-00004A5F0000}"/>
    <cellStyle name="Normal 2 5 3 3 4 2 3 2" xfId="36350" xr:uid="{00000000-0005-0000-0000-00004B5F0000}"/>
    <cellStyle name="Normal 2 5 3 3 4 2 4" xfId="28909" xr:uid="{00000000-0005-0000-0000-00004C5F0000}"/>
    <cellStyle name="Normal 2 5 3 3 4 3" xfId="17429" xr:uid="{00000000-0005-0000-0000-00004D5F0000}"/>
    <cellStyle name="Normal 2 5 3 3 4 3 2" xfId="40072" xr:uid="{00000000-0005-0000-0000-00004E5F0000}"/>
    <cellStyle name="Normal 2 5 3 3 4 4" xfId="9989" xr:uid="{00000000-0005-0000-0000-00004F5F0000}"/>
    <cellStyle name="Normal 2 5 3 3 4 4 2" xfId="32632" xr:uid="{00000000-0005-0000-0000-0000505F0000}"/>
    <cellStyle name="Normal 2 5 3 3 4 5" xfId="25191" xr:uid="{00000000-0005-0000-0000-0000515F0000}"/>
    <cellStyle name="Normal 2 5 3 3 5" xfId="4416" xr:uid="{00000000-0005-0000-0000-0000525F0000}"/>
    <cellStyle name="Normal 2 5 3 3 5 2" xfId="19300" xr:uid="{00000000-0005-0000-0000-0000535F0000}"/>
    <cellStyle name="Normal 2 5 3 3 5 2 2" xfId="41943" xr:uid="{00000000-0005-0000-0000-0000545F0000}"/>
    <cellStyle name="Normal 2 5 3 3 5 3" xfId="11860" xr:uid="{00000000-0005-0000-0000-0000555F0000}"/>
    <cellStyle name="Normal 2 5 3 3 5 3 2" xfId="34503" xr:uid="{00000000-0005-0000-0000-0000565F0000}"/>
    <cellStyle name="Normal 2 5 3 3 5 4" xfId="27062" xr:uid="{00000000-0005-0000-0000-0000575F0000}"/>
    <cellStyle name="Normal 2 5 3 3 6" xfId="15582" xr:uid="{00000000-0005-0000-0000-0000585F0000}"/>
    <cellStyle name="Normal 2 5 3 3 6 2" xfId="38225" xr:uid="{00000000-0005-0000-0000-0000595F0000}"/>
    <cellStyle name="Normal 2 5 3 3 7" xfId="8142" xr:uid="{00000000-0005-0000-0000-00005A5F0000}"/>
    <cellStyle name="Normal 2 5 3 3 7 2" xfId="30785" xr:uid="{00000000-0005-0000-0000-00005B5F0000}"/>
    <cellStyle name="Normal 2 5 3 3 8" xfId="23344" xr:uid="{00000000-0005-0000-0000-00005C5F0000}"/>
    <cellStyle name="Normal 2 5 3 4" xfId="940" xr:uid="{00000000-0005-0000-0000-00005D5F0000}"/>
    <cellStyle name="Normal 2 5 3 4 2" xfId="1868" xr:uid="{00000000-0005-0000-0000-00005E5F0000}"/>
    <cellStyle name="Normal 2 5 3 4 2 2" xfId="3718" xr:uid="{00000000-0005-0000-0000-00005F5F0000}"/>
    <cellStyle name="Normal 2 5 3 4 2 2 2" xfId="7439" xr:uid="{00000000-0005-0000-0000-0000605F0000}"/>
    <cellStyle name="Normal 2 5 3 4 2 2 2 2" xfId="22323" xr:uid="{00000000-0005-0000-0000-0000615F0000}"/>
    <cellStyle name="Normal 2 5 3 4 2 2 2 2 2" xfId="44966" xr:uid="{00000000-0005-0000-0000-0000625F0000}"/>
    <cellStyle name="Normal 2 5 3 4 2 2 2 3" xfId="14883" xr:uid="{00000000-0005-0000-0000-0000635F0000}"/>
    <cellStyle name="Normal 2 5 3 4 2 2 2 3 2" xfId="37526" xr:uid="{00000000-0005-0000-0000-0000645F0000}"/>
    <cellStyle name="Normal 2 5 3 4 2 2 2 4" xfId="30085" xr:uid="{00000000-0005-0000-0000-0000655F0000}"/>
    <cellStyle name="Normal 2 5 3 4 2 2 3" xfId="18605" xr:uid="{00000000-0005-0000-0000-0000665F0000}"/>
    <cellStyle name="Normal 2 5 3 4 2 2 3 2" xfId="41248" xr:uid="{00000000-0005-0000-0000-0000675F0000}"/>
    <cellStyle name="Normal 2 5 3 4 2 2 4" xfId="11165" xr:uid="{00000000-0005-0000-0000-0000685F0000}"/>
    <cellStyle name="Normal 2 5 3 4 2 2 4 2" xfId="33808" xr:uid="{00000000-0005-0000-0000-0000695F0000}"/>
    <cellStyle name="Normal 2 5 3 4 2 2 5" xfId="26367" xr:uid="{00000000-0005-0000-0000-00006A5F0000}"/>
    <cellStyle name="Normal 2 5 3 4 2 3" xfId="5592" xr:uid="{00000000-0005-0000-0000-00006B5F0000}"/>
    <cellStyle name="Normal 2 5 3 4 2 3 2" xfId="20476" xr:uid="{00000000-0005-0000-0000-00006C5F0000}"/>
    <cellStyle name="Normal 2 5 3 4 2 3 2 2" xfId="43119" xr:uid="{00000000-0005-0000-0000-00006D5F0000}"/>
    <cellStyle name="Normal 2 5 3 4 2 3 3" xfId="13036" xr:uid="{00000000-0005-0000-0000-00006E5F0000}"/>
    <cellStyle name="Normal 2 5 3 4 2 3 3 2" xfId="35679" xr:uid="{00000000-0005-0000-0000-00006F5F0000}"/>
    <cellStyle name="Normal 2 5 3 4 2 3 4" xfId="28238" xr:uid="{00000000-0005-0000-0000-0000705F0000}"/>
    <cellStyle name="Normal 2 5 3 4 2 4" xfId="16758" xr:uid="{00000000-0005-0000-0000-0000715F0000}"/>
    <cellStyle name="Normal 2 5 3 4 2 4 2" xfId="39401" xr:uid="{00000000-0005-0000-0000-0000725F0000}"/>
    <cellStyle name="Normal 2 5 3 4 2 5" xfId="9318" xr:uid="{00000000-0005-0000-0000-0000735F0000}"/>
    <cellStyle name="Normal 2 5 3 4 2 5 2" xfId="31961" xr:uid="{00000000-0005-0000-0000-0000745F0000}"/>
    <cellStyle name="Normal 2 5 3 4 2 6" xfId="24520" xr:uid="{00000000-0005-0000-0000-0000755F0000}"/>
    <cellStyle name="Normal 2 5 3 4 3" xfId="2793" xr:uid="{00000000-0005-0000-0000-0000765F0000}"/>
    <cellStyle name="Normal 2 5 3 4 3 2" xfId="6514" xr:uid="{00000000-0005-0000-0000-0000775F0000}"/>
    <cellStyle name="Normal 2 5 3 4 3 2 2" xfId="21398" xr:uid="{00000000-0005-0000-0000-0000785F0000}"/>
    <cellStyle name="Normal 2 5 3 4 3 2 2 2" xfId="44041" xr:uid="{00000000-0005-0000-0000-0000795F0000}"/>
    <cellStyle name="Normal 2 5 3 4 3 2 3" xfId="13958" xr:uid="{00000000-0005-0000-0000-00007A5F0000}"/>
    <cellStyle name="Normal 2 5 3 4 3 2 3 2" xfId="36601" xr:uid="{00000000-0005-0000-0000-00007B5F0000}"/>
    <cellStyle name="Normal 2 5 3 4 3 2 4" xfId="29160" xr:uid="{00000000-0005-0000-0000-00007C5F0000}"/>
    <cellStyle name="Normal 2 5 3 4 3 3" xfId="17680" xr:uid="{00000000-0005-0000-0000-00007D5F0000}"/>
    <cellStyle name="Normal 2 5 3 4 3 3 2" xfId="40323" xr:uid="{00000000-0005-0000-0000-00007E5F0000}"/>
    <cellStyle name="Normal 2 5 3 4 3 4" xfId="10240" xr:uid="{00000000-0005-0000-0000-00007F5F0000}"/>
    <cellStyle name="Normal 2 5 3 4 3 4 2" xfId="32883" xr:uid="{00000000-0005-0000-0000-0000805F0000}"/>
    <cellStyle name="Normal 2 5 3 4 3 5" xfId="25442" xr:uid="{00000000-0005-0000-0000-0000815F0000}"/>
    <cellStyle name="Normal 2 5 3 4 4" xfId="4667" xr:uid="{00000000-0005-0000-0000-0000825F0000}"/>
    <cellStyle name="Normal 2 5 3 4 4 2" xfId="19551" xr:uid="{00000000-0005-0000-0000-0000835F0000}"/>
    <cellStyle name="Normal 2 5 3 4 4 2 2" xfId="42194" xr:uid="{00000000-0005-0000-0000-0000845F0000}"/>
    <cellStyle name="Normal 2 5 3 4 4 3" xfId="12111" xr:uid="{00000000-0005-0000-0000-0000855F0000}"/>
    <cellStyle name="Normal 2 5 3 4 4 3 2" xfId="34754" xr:uid="{00000000-0005-0000-0000-0000865F0000}"/>
    <cellStyle name="Normal 2 5 3 4 4 4" xfId="27313" xr:uid="{00000000-0005-0000-0000-0000875F0000}"/>
    <cellStyle name="Normal 2 5 3 4 5" xfId="15833" xr:uid="{00000000-0005-0000-0000-0000885F0000}"/>
    <cellStyle name="Normal 2 5 3 4 5 2" xfId="38476" xr:uid="{00000000-0005-0000-0000-0000895F0000}"/>
    <cellStyle name="Normal 2 5 3 4 6" xfId="8393" xr:uid="{00000000-0005-0000-0000-00008A5F0000}"/>
    <cellStyle name="Normal 2 5 3 4 6 2" xfId="31036" xr:uid="{00000000-0005-0000-0000-00008B5F0000}"/>
    <cellStyle name="Normal 2 5 3 4 7" xfId="23595" xr:uid="{00000000-0005-0000-0000-00008C5F0000}"/>
    <cellStyle name="Normal 2 5 3 5" xfId="1406" xr:uid="{00000000-0005-0000-0000-00008D5F0000}"/>
    <cellStyle name="Normal 2 5 3 5 2" xfId="3256" xr:uid="{00000000-0005-0000-0000-00008E5F0000}"/>
    <cellStyle name="Normal 2 5 3 5 2 2" xfId="6977" xr:uid="{00000000-0005-0000-0000-00008F5F0000}"/>
    <cellStyle name="Normal 2 5 3 5 2 2 2" xfId="21861" xr:uid="{00000000-0005-0000-0000-0000905F0000}"/>
    <cellStyle name="Normal 2 5 3 5 2 2 2 2" xfId="44504" xr:uid="{00000000-0005-0000-0000-0000915F0000}"/>
    <cellStyle name="Normal 2 5 3 5 2 2 3" xfId="14421" xr:uid="{00000000-0005-0000-0000-0000925F0000}"/>
    <cellStyle name="Normal 2 5 3 5 2 2 3 2" xfId="37064" xr:uid="{00000000-0005-0000-0000-0000935F0000}"/>
    <cellStyle name="Normal 2 5 3 5 2 2 4" xfId="29623" xr:uid="{00000000-0005-0000-0000-0000945F0000}"/>
    <cellStyle name="Normal 2 5 3 5 2 3" xfId="18143" xr:uid="{00000000-0005-0000-0000-0000955F0000}"/>
    <cellStyle name="Normal 2 5 3 5 2 3 2" xfId="40786" xr:uid="{00000000-0005-0000-0000-0000965F0000}"/>
    <cellStyle name="Normal 2 5 3 5 2 4" xfId="10703" xr:uid="{00000000-0005-0000-0000-0000975F0000}"/>
    <cellStyle name="Normal 2 5 3 5 2 4 2" xfId="33346" xr:uid="{00000000-0005-0000-0000-0000985F0000}"/>
    <cellStyle name="Normal 2 5 3 5 2 5" xfId="25905" xr:uid="{00000000-0005-0000-0000-0000995F0000}"/>
    <cellStyle name="Normal 2 5 3 5 3" xfId="5130" xr:uid="{00000000-0005-0000-0000-00009A5F0000}"/>
    <cellStyle name="Normal 2 5 3 5 3 2" xfId="20014" xr:uid="{00000000-0005-0000-0000-00009B5F0000}"/>
    <cellStyle name="Normal 2 5 3 5 3 2 2" xfId="42657" xr:uid="{00000000-0005-0000-0000-00009C5F0000}"/>
    <cellStyle name="Normal 2 5 3 5 3 3" xfId="12574" xr:uid="{00000000-0005-0000-0000-00009D5F0000}"/>
    <cellStyle name="Normal 2 5 3 5 3 3 2" xfId="35217" xr:uid="{00000000-0005-0000-0000-00009E5F0000}"/>
    <cellStyle name="Normal 2 5 3 5 3 4" xfId="27776" xr:uid="{00000000-0005-0000-0000-00009F5F0000}"/>
    <cellStyle name="Normal 2 5 3 5 4" xfId="16296" xr:uid="{00000000-0005-0000-0000-0000A05F0000}"/>
    <cellStyle name="Normal 2 5 3 5 4 2" xfId="38939" xr:uid="{00000000-0005-0000-0000-0000A15F0000}"/>
    <cellStyle name="Normal 2 5 3 5 5" xfId="8856" xr:uid="{00000000-0005-0000-0000-0000A25F0000}"/>
    <cellStyle name="Normal 2 5 3 5 5 2" xfId="31499" xr:uid="{00000000-0005-0000-0000-0000A35F0000}"/>
    <cellStyle name="Normal 2 5 3 5 6" xfId="24058" xr:uid="{00000000-0005-0000-0000-0000A45F0000}"/>
    <cellStyle name="Normal 2 5 3 6" xfId="2331" xr:uid="{00000000-0005-0000-0000-0000A55F0000}"/>
    <cellStyle name="Normal 2 5 3 6 2" xfId="6052" xr:uid="{00000000-0005-0000-0000-0000A65F0000}"/>
    <cellStyle name="Normal 2 5 3 6 2 2" xfId="20936" xr:uid="{00000000-0005-0000-0000-0000A75F0000}"/>
    <cellStyle name="Normal 2 5 3 6 2 2 2" xfId="43579" xr:uid="{00000000-0005-0000-0000-0000A85F0000}"/>
    <cellStyle name="Normal 2 5 3 6 2 3" xfId="13496" xr:uid="{00000000-0005-0000-0000-0000A95F0000}"/>
    <cellStyle name="Normal 2 5 3 6 2 3 2" xfId="36139" xr:uid="{00000000-0005-0000-0000-0000AA5F0000}"/>
    <cellStyle name="Normal 2 5 3 6 2 4" xfId="28698" xr:uid="{00000000-0005-0000-0000-0000AB5F0000}"/>
    <cellStyle name="Normal 2 5 3 6 3" xfId="17218" xr:uid="{00000000-0005-0000-0000-0000AC5F0000}"/>
    <cellStyle name="Normal 2 5 3 6 3 2" xfId="39861" xr:uid="{00000000-0005-0000-0000-0000AD5F0000}"/>
    <cellStyle name="Normal 2 5 3 6 4" xfId="9778" xr:uid="{00000000-0005-0000-0000-0000AE5F0000}"/>
    <cellStyle name="Normal 2 5 3 6 4 2" xfId="32421" xr:uid="{00000000-0005-0000-0000-0000AF5F0000}"/>
    <cellStyle name="Normal 2 5 3 6 5" xfId="24980" xr:uid="{00000000-0005-0000-0000-0000B05F0000}"/>
    <cellStyle name="Normal 2 5 3 7" xfId="4205" xr:uid="{00000000-0005-0000-0000-0000B15F0000}"/>
    <cellStyle name="Normal 2 5 3 7 2" xfId="19089" xr:uid="{00000000-0005-0000-0000-0000B25F0000}"/>
    <cellStyle name="Normal 2 5 3 7 2 2" xfId="41732" xr:uid="{00000000-0005-0000-0000-0000B35F0000}"/>
    <cellStyle name="Normal 2 5 3 7 3" xfId="11649" xr:uid="{00000000-0005-0000-0000-0000B45F0000}"/>
    <cellStyle name="Normal 2 5 3 7 3 2" xfId="34292" xr:uid="{00000000-0005-0000-0000-0000B55F0000}"/>
    <cellStyle name="Normal 2 5 3 7 4" xfId="26851" xr:uid="{00000000-0005-0000-0000-0000B65F0000}"/>
    <cellStyle name="Normal 2 5 3 8" xfId="15371" xr:uid="{00000000-0005-0000-0000-0000B75F0000}"/>
    <cellStyle name="Normal 2 5 3 8 2" xfId="38014" xr:uid="{00000000-0005-0000-0000-0000B85F0000}"/>
    <cellStyle name="Normal 2 5 3 9" xfId="7931" xr:uid="{00000000-0005-0000-0000-0000B95F0000}"/>
    <cellStyle name="Normal 2 5 3 9 2" xfId="30574" xr:uid="{00000000-0005-0000-0000-0000BA5F0000}"/>
    <cellStyle name="Normal 2 5 4" xfId="527" xr:uid="{00000000-0005-0000-0000-0000BB5F0000}"/>
    <cellStyle name="Normal 2 5 4 2" xfId="739" xr:uid="{00000000-0005-0000-0000-0000BC5F0000}"/>
    <cellStyle name="Normal 2 5 4 2 2" xfId="1204" xr:uid="{00000000-0005-0000-0000-0000BD5F0000}"/>
    <cellStyle name="Normal 2 5 4 2 2 2" xfId="2132" xr:uid="{00000000-0005-0000-0000-0000BE5F0000}"/>
    <cellStyle name="Normal 2 5 4 2 2 2 2" xfId="3982" xr:uid="{00000000-0005-0000-0000-0000BF5F0000}"/>
    <cellStyle name="Normal 2 5 4 2 2 2 2 2" xfId="7703" xr:uid="{00000000-0005-0000-0000-0000C05F0000}"/>
    <cellStyle name="Normal 2 5 4 2 2 2 2 2 2" xfId="22587" xr:uid="{00000000-0005-0000-0000-0000C15F0000}"/>
    <cellStyle name="Normal 2 5 4 2 2 2 2 2 2 2" xfId="45230" xr:uid="{00000000-0005-0000-0000-0000C25F0000}"/>
    <cellStyle name="Normal 2 5 4 2 2 2 2 2 3" xfId="15147" xr:uid="{00000000-0005-0000-0000-0000C35F0000}"/>
    <cellStyle name="Normal 2 5 4 2 2 2 2 2 3 2" xfId="37790" xr:uid="{00000000-0005-0000-0000-0000C45F0000}"/>
    <cellStyle name="Normal 2 5 4 2 2 2 2 2 4" xfId="30349" xr:uid="{00000000-0005-0000-0000-0000C55F0000}"/>
    <cellStyle name="Normal 2 5 4 2 2 2 2 3" xfId="18869" xr:uid="{00000000-0005-0000-0000-0000C65F0000}"/>
    <cellStyle name="Normal 2 5 4 2 2 2 2 3 2" xfId="41512" xr:uid="{00000000-0005-0000-0000-0000C75F0000}"/>
    <cellStyle name="Normal 2 5 4 2 2 2 2 4" xfId="11429" xr:uid="{00000000-0005-0000-0000-0000C85F0000}"/>
    <cellStyle name="Normal 2 5 4 2 2 2 2 4 2" xfId="34072" xr:uid="{00000000-0005-0000-0000-0000C95F0000}"/>
    <cellStyle name="Normal 2 5 4 2 2 2 2 5" xfId="26631" xr:uid="{00000000-0005-0000-0000-0000CA5F0000}"/>
    <cellStyle name="Normal 2 5 4 2 2 2 3" xfId="5856" xr:uid="{00000000-0005-0000-0000-0000CB5F0000}"/>
    <cellStyle name="Normal 2 5 4 2 2 2 3 2" xfId="20740" xr:uid="{00000000-0005-0000-0000-0000CC5F0000}"/>
    <cellStyle name="Normal 2 5 4 2 2 2 3 2 2" xfId="43383" xr:uid="{00000000-0005-0000-0000-0000CD5F0000}"/>
    <cellStyle name="Normal 2 5 4 2 2 2 3 3" xfId="13300" xr:uid="{00000000-0005-0000-0000-0000CE5F0000}"/>
    <cellStyle name="Normal 2 5 4 2 2 2 3 3 2" xfId="35943" xr:uid="{00000000-0005-0000-0000-0000CF5F0000}"/>
    <cellStyle name="Normal 2 5 4 2 2 2 3 4" xfId="28502" xr:uid="{00000000-0005-0000-0000-0000D05F0000}"/>
    <cellStyle name="Normal 2 5 4 2 2 2 4" xfId="17022" xr:uid="{00000000-0005-0000-0000-0000D15F0000}"/>
    <cellStyle name="Normal 2 5 4 2 2 2 4 2" xfId="39665" xr:uid="{00000000-0005-0000-0000-0000D25F0000}"/>
    <cellStyle name="Normal 2 5 4 2 2 2 5" xfId="9582" xr:uid="{00000000-0005-0000-0000-0000D35F0000}"/>
    <cellStyle name="Normal 2 5 4 2 2 2 5 2" xfId="32225" xr:uid="{00000000-0005-0000-0000-0000D45F0000}"/>
    <cellStyle name="Normal 2 5 4 2 2 2 6" xfId="24784" xr:uid="{00000000-0005-0000-0000-0000D55F0000}"/>
    <cellStyle name="Normal 2 5 4 2 2 3" xfId="3057" xr:uid="{00000000-0005-0000-0000-0000D65F0000}"/>
    <cellStyle name="Normal 2 5 4 2 2 3 2" xfId="6778" xr:uid="{00000000-0005-0000-0000-0000D75F0000}"/>
    <cellStyle name="Normal 2 5 4 2 2 3 2 2" xfId="21662" xr:uid="{00000000-0005-0000-0000-0000D85F0000}"/>
    <cellStyle name="Normal 2 5 4 2 2 3 2 2 2" xfId="44305" xr:uid="{00000000-0005-0000-0000-0000D95F0000}"/>
    <cellStyle name="Normal 2 5 4 2 2 3 2 3" xfId="14222" xr:uid="{00000000-0005-0000-0000-0000DA5F0000}"/>
    <cellStyle name="Normal 2 5 4 2 2 3 2 3 2" xfId="36865" xr:uid="{00000000-0005-0000-0000-0000DB5F0000}"/>
    <cellStyle name="Normal 2 5 4 2 2 3 2 4" xfId="29424" xr:uid="{00000000-0005-0000-0000-0000DC5F0000}"/>
    <cellStyle name="Normal 2 5 4 2 2 3 3" xfId="17944" xr:uid="{00000000-0005-0000-0000-0000DD5F0000}"/>
    <cellStyle name="Normal 2 5 4 2 2 3 3 2" xfId="40587" xr:uid="{00000000-0005-0000-0000-0000DE5F0000}"/>
    <cellStyle name="Normal 2 5 4 2 2 3 4" xfId="10504" xr:uid="{00000000-0005-0000-0000-0000DF5F0000}"/>
    <cellStyle name="Normal 2 5 4 2 2 3 4 2" xfId="33147" xr:uid="{00000000-0005-0000-0000-0000E05F0000}"/>
    <cellStyle name="Normal 2 5 4 2 2 3 5" xfId="25706" xr:uid="{00000000-0005-0000-0000-0000E15F0000}"/>
    <cellStyle name="Normal 2 5 4 2 2 4" xfId="4931" xr:uid="{00000000-0005-0000-0000-0000E25F0000}"/>
    <cellStyle name="Normal 2 5 4 2 2 4 2" xfId="19815" xr:uid="{00000000-0005-0000-0000-0000E35F0000}"/>
    <cellStyle name="Normal 2 5 4 2 2 4 2 2" xfId="42458" xr:uid="{00000000-0005-0000-0000-0000E45F0000}"/>
    <cellStyle name="Normal 2 5 4 2 2 4 3" xfId="12375" xr:uid="{00000000-0005-0000-0000-0000E55F0000}"/>
    <cellStyle name="Normal 2 5 4 2 2 4 3 2" xfId="35018" xr:uid="{00000000-0005-0000-0000-0000E65F0000}"/>
    <cellStyle name="Normal 2 5 4 2 2 4 4" xfId="27577" xr:uid="{00000000-0005-0000-0000-0000E75F0000}"/>
    <cellStyle name="Normal 2 5 4 2 2 5" xfId="16097" xr:uid="{00000000-0005-0000-0000-0000E85F0000}"/>
    <cellStyle name="Normal 2 5 4 2 2 5 2" xfId="38740" xr:uid="{00000000-0005-0000-0000-0000E95F0000}"/>
    <cellStyle name="Normal 2 5 4 2 2 6" xfId="8657" xr:uid="{00000000-0005-0000-0000-0000EA5F0000}"/>
    <cellStyle name="Normal 2 5 4 2 2 6 2" xfId="31300" xr:uid="{00000000-0005-0000-0000-0000EB5F0000}"/>
    <cellStyle name="Normal 2 5 4 2 2 7" xfId="23859" xr:uid="{00000000-0005-0000-0000-0000EC5F0000}"/>
    <cellStyle name="Normal 2 5 4 2 3" xfId="1670" xr:uid="{00000000-0005-0000-0000-0000ED5F0000}"/>
    <cellStyle name="Normal 2 5 4 2 3 2" xfId="3520" xr:uid="{00000000-0005-0000-0000-0000EE5F0000}"/>
    <cellStyle name="Normal 2 5 4 2 3 2 2" xfId="7241" xr:uid="{00000000-0005-0000-0000-0000EF5F0000}"/>
    <cellStyle name="Normal 2 5 4 2 3 2 2 2" xfId="22125" xr:uid="{00000000-0005-0000-0000-0000F05F0000}"/>
    <cellStyle name="Normal 2 5 4 2 3 2 2 2 2" xfId="44768" xr:uid="{00000000-0005-0000-0000-0000F15F0000}"/>
    <cellStyle name="Normal 2 5 4 2 3 2 2 3" xfId="14685" xr:uid="{00000000-0005-0000-0000-0000F25F0000}"/>
    <cellStyle name="Normal 2 5 4 2 3 2 2 3 2" xfId="37328" xr:uid="{00000000-0005-0000-0000-0000F35F0000}"/>
    <cellStyle name="Normal 2 5 4 2 3 2 2 4" xfId="29887" xr:uid="{00000000-0005-0000-0000-0000F45F0000}"/>
    <cellStyle name="Normal 2 5 4 2 3 2 3" xfId="18407" xr:uid="{00000000-0005-0000-0000-0000F55F0000}"/>
    <cellStyle name="Normal 2 5 4 2 3 2 3 2" xfId="41050" xr:uid="{00000000-0005-0000-0000-0000F65F0000}"/>
    <cellStyle name="Normal 2 5 4 2 3 2 4" xfId="10967" xr:uid="{00000000-0005-0000-0000-0000F75F0000}"/>
    <cellStyle name="Normal 2 5 4 2 3 2 4 2" xfId="33610" xr:uid="{00000000-0005-0000-0000-0000F85F0000}"/>
    <cellStyle name="Normal 2 5 4 2 3 2 5" xfId="26169" xr:uid="{00000000-0005-0000-0000-0000F95F0000}"/>
    <cellStyle name="Normal 2 5 4 2 3 3" xfId="5394" xr:uid="{00000000-0005-0000-0000-0000FA5F0000}"/>
    <cellStyle name="Normal 2 5 4 2 3 3 2" xfId="20278" xr:uid="{00000000-0005-0000-0000-0000FB5F0000}"/>
    <cellStyle name="Normal 2 5 4 2 3 3 2 2" xfId="42921" xr:uid="{00000000-0005-0000-0000-0000FC5F0000}"/>
    <cellStyle name="Normal 2 5 4 2 3 3 3" xfId="12838" xr:uid="{00000000-0005-0000-0000-0000FD5F0000}"/>
    <cellStyle name="Normal 2 5 4 2 3 3 3 2" xfId="35481" xr:uid="{00000000-0005-0000-0000-0000FE5F0000}"/>
    <cellStyle name="Normal 2 5 4 2 3 3 4" xfId="28040" xr:uid="{00000000-0005-0000-0000-0000FF5F0000}"/>
    <cellStyle name="Normal 2 5 4 2 3 4" xfId="16560" xr:uid="{00000000-0005-0000-0000-000000600000}"/>
    <cellStyle name="Normal 2 5 4 2 3 4 2" xfId="39203" xr:uid="{00000000-0005-0000-0000-000001600000}"/>
    <cellStyle name="Normal 2 5 4 2 3 5" xfId="9120" xr:uid="{00000000-0005-0000-0000-000002600000}"/>
    <cellStyle name="Normal 2 5 4 2 3 5 2" xfId="31763" xr:uid="{00000000-0005-0000-0000-000003600000}"/>
    <cellStyle name="Normal 2 5 4 2 3 6" xfId="24322" xr:uid="{00000000-0005-0000-0000-000004600000}"/>
    <cellStyle name="Normal 2 5 4 2 4" xfId="2595" xr:uid="{00000000-0005-0000-0000-000005600000}"/>
    <cellStyle name="Normal 2 5 4 2 4 2" xfId="6316" xr:uid="{00000000-0005-0000-0000-000006600000}"/>
    <cellStyle name="Normal 2 5 4 2 4 2 2" xfId="21200" xr:uid="{00000000-0005-0000-0000-000007600000}"/>
    <cellStyle name="Normal 2 5 4 2 4 2 2 2" xfId="43843" xr:uid="{00000000-0005-0000-0000-000008600000}"/>
    <cellStyle name="Normal 2 5 4 2 4 2 3" xfId="13760" xr:uid="{00000000-0005-0000-0000-000009600000}"/>
    <cellStyle name="Normal 2 5 4 2 4 2 3 2" xfId="36403" xr:uid="{00000000-0005-0000-0000-00000A600000}"/>
    <cellStyle name="Normal 2 5 4 2 4 2 4" xfId="28962" xr:uid="{00000000-0005-0000-0000-00000B600000}"/>
    <cellStyle name="Normal 2 5 4 2 4 3" xfId="17482" xr:uid="{00000000-0005-0000-0000-00000C600000}"/>
    <cellStyle name="Normal 2 5 4 2 4 3 2" xfId="40125" xr:uid="{00000000-0005-0000-0000-00000D600000}"/>
    <cellStyle name="Normal 2 5 4 2 4 4" xfId="10042" xr:uid="{00000000-0005-0000-0000-00000E600000}"/>
    <cellStyle name="Normal 2 5 4 2 4 4 2" xfId="32685" xr:uid="{00000000-0005-0000-0000-00000F600000}"/>
    <cellStyle name="Normal 2 5 4 2 4 5" xfId="25244" xr:uid="{00000000-0005-0000-0000-000010600000}"/>
    <cellStyle name="Normal 2 5 4 2 5" xfId="4469" xr:uid="{00000000-0005-0000-0000-000011600000}"/>
    <cellStyle name="Normal 2 5 4 2 5 2" xfId="19353" xr:uid="{00000000-0005-0000-0000-000012600000}"/>
    <cellStyle name="Normal 2 5 4 2 5 2 2" xfId="41996" xr:uid="{00000000-0005-0000-0000-000013600000}"/>
    <cellStyle name="Normal 2 5 4 2 5 3" xfId="11913" xr:uid="{00000000-0005-0000-0000-000014600000}"/>
    <cellStyle name="Normal 2 5 4 2 5 3 2" xfId="34556" xr:uid="{00000000-0005-0000-0000-000015600000}"/>
    <cellStyle name="Normal 2 5 4 2 5 4" xfId="27115" xr:uid="{00000000-0005-0000-0000-000016600000}"/>
    <cellStyle name="Normal 2 5 4 2 6" xfId="15635" xr:uid="{00000000-0005-0000-0000-000017600000}"/>
    <cellStyle name="Normal 2 5 4 2 6 2" xfId="38278" xr:uid="{00000000-0005-0000-0000-000018600000}"/>
    <cellStyle name="Normal 2 5 4 2 7" xfId="8195" xr:uid="{00000000-0005-0000-0000-000019600000}"/>
    <cellStyle name="Normal 2 5 4 2 7 2" xfId="30838" xr:uid="{00000000-0005-0000-0000-00001A600000}"/>
    <cellStyle name="Normal 2 5 4 2 8" xfId="23397" xr:uid="{00000000-0005-0000-0000-00001B600000}"/>
    <cellStyle name="Normal 2 5 4 3" xfId="993" xr:uid="{00000000-0005-0000-0000-00001C600000}"/>
    <cellStyle name="Normal 2 5 4 3 2" xfId="1921" xr:uid="{00000000-0005-0000-0000-00001D600000}"/>
    <cellStyle name="Normal 2 5 4 3 2 2" xfId="3771" xr:uid="{00000000-0005-0000-0000-00001E600000}"/>
    <cellStyle name="Normal 2 5 4 3 2 2 2" xfId="7492" xr:uid="{00000000-0005-0000-0000-00001F600000}"/>
    <cellStyle name="Normal 2 5 4 3 2 2 2 2" xfId="22376" xr:uid="{00000000-0005-0000-0000-000020600000}"/>
    <cellStyle name="Normal 2 5 4 3 2 2 2 2 2" xfId="45019" xr:uid="{00000000-0005-0000-0000-000021600000}"/>
    <cellStyle name="Normal 2 5 4 3 2 2 2 3" xfId="14936" xr:uid="{00000000-0005-0000-0000-000022600000}"/>
    <cellStyle name="Normal 2 5 4 3 2 2 2 3 2" xfId="37579" xr:uid="{00000000-0005-0000-0000-000023600000}"/>
    <cellStyle name="Normal 2 5 4 3 2 2 2 4" xfId="30138" xr:uid="{00000000-0005-0000-0000-000024600000}"/>
    <cellStyle name="Normal 2 5 4 3 2 2 3" xfId="18658" xr:uid="{00000000-0005-0000-0000-000025600000}"/>
    <cellStyle name="Normal 2 5 4 3 2 2 3 2" xfId="41301" xr:uid="{00000000-0005-0000-0000-000026600000}"/>
    <cellStyle name="Normal 2 5 4 3 2 2 4" xfId="11218" xr:uid="{00000000-0005-0000-0000-000027600000}"/>
    <cellStyle name="Normal 2 5 4 3 2 2 4 2" xfId="33861" xr:uid="{00000000-0005-0000-0000-000028600000}"/>
    <cellStyle name="Normal 2 5 4 3 2 2 5" xfId="26420" xr:uid="{00000000-0005-0000-0000-000029600000}"/>
    <cellStyle name="Normal 2 5 4 3 2 3" xfId="5645" xr:uid="{00000000-0005-0000-0000-00002A600000}"/>
    <cellStyle name="Normal 2 5 4 3 2 3 2" xfId="20529" xr:uid="{00000000-0005-0000-0000-00002B600000}"/>
    <cellStyle name="Normal 2 5 4 3 2 3 2 2" xfId="43172" xr:uid="{00000000-0005-0000-0000-00002C600000}"/>
    <cellStyle name="Normal 2 5 4 3 2 3 3" xfId="13089" xr:uid="{00000000-0005-0000-0000-00002D600000}"/>
    <cellStyle name="Normal 2 5 4 3 2 3 3 2" xfId="35732" xr:uid="{00000000-0005-0000-0000-00002E600000}"/>
    <cellStyle name="Normal 2 5 4 3 2 3 4" xfId="28291" xr:uid="{00000000-0005-0000-0000-00002F600000}"/>
    <cellStyle name="Normal 2 5 4 3 2 4" xfId="16811" xr:uid="{00000000-0005-0000-0000-000030600000}"/>
    <cellStyle name="Normal 2 5 4 3 2 4 2" xfId="39454" xr:uid="{00000000-0005-0000-0000-000031600000}"/>
    <cellStyle name="Normal 2 5 4 3 2 5" xfId="9371" xr:uid="{00000000-0005-0000-0000-000032600000}"/>
    <cellStyle name="Normal 2 5 4 3 2 5 2" xfId="32014" xr:uid="{00000000-0005-0000-0000-000033600000}"/>
    <cellStyle name="Normal 2 5 4 3 2 6" xfId="24573" xr:uid="{00000000-0005-0000-0000-000034600000}"/>
    <cellStyle name="Normal 2 5 4 3 3" xfId="2846" xr:uid="{00000000-0005-0000-0000-000035600000}"/>
    <cellStyle name="Normal 2 5 4 3 3 2" xfId="6567" xr:uid="{00000000-0005-0000-0000-000036600000}"/>
    <cellStyle name="Normal 2 5 4 3 3 2 2" xfId="21451" xr:uid="{00000000-0005-0000-0000-000037600000}"/>
    <cellStyle name="Normal 2 5 4 3 3 2 2 2" xfId="44094" xr:uid="{00000000-0005-0000-0000-000038600000}"/>
    <cellStyle name="Normal 2 5 4 3 3 2 3" xfId="14011" xr:uid="{00000000-0005-0000-0000-000039600000}"/>
    <cellStyle name="Normal 2 5 4 3 3 2 3 2" xfId="36654" xr:uid="{00000000-0005-0000-0000-00003A600000}"/>
    <cellStyle name="Normal 2 5 4 3 3 2 4" xfId="29213" xr:uid="{00000000-0005-0000-0000-00003B600000}"/>
    <cellStyle name="Normal 2 5 4 3 3 3" xfId="17733" xr:uid="{00000000-0005-0000-0000-00003C600000}"/>
    <cellStyle name="Normal 2 5 4 3 3 3 2" xfId="40376" xr:uid="{00000000-0005-0000-0000-00003D600000}"/>
    <cellStyle name="Normal 2 5 4 3 3 4" xfId="10293" xr:uid="{00000000-0005-0000-0000-00003E600000}"/>
    <cellStyle name="Normal 2 5 4 3 3 4 2" xfId="32936" xr:uid="{00000000-0005-0000-0000-00003F600000}"/>
    <cellStyle name="Normal 2 5 4 3 3 5" xfId="25495" xr:uid="{00000000-0005-0000-0000-000040600000}"/>
    <cellStyle name="Normal 2 5 4 3 4" xfId="4720" xr:uid="{00000000-0005-0000-0000-000041600000}"/>
    <cellStyle name="Normal 2 5 4 3 4 2" xfId="19604" xr:uid="{00000000-0005-0000-0000-000042600000}"/>
    <cellStyle name="Normal 2 5 4 3 4 2 2" xfId="42247" xr:uid="{00000000-0005-0000-0000-000043600000}"/>
    <cellStyle name="Normal 2 5 4 3 4 3" xfId="12164" xr:uid="{00000000-0005-0000-0000-000044600000}"/>
    <cellStyle name="Normal 2 5 4 3 4 3 2" xfId="34807" xr:uid="{00000000-0005-0000-0000-000045600000}"/>
    <cellStyle name="Normal 2 5 4 3 4 4" xfId="27366" xr:uid="{00000000-0005-0000-0000-000046600000}"/>
    <cellStyle name="Normal 2 5 4 3 5" xfId="15886" xr:uid="{00000000-0005-0000-0000-000047600000}"/>
    <cellStyle name="Normal 2 5 4 3 5 2" xfId="38529" xr:uid="{00000000-0005-0000-0000-000048600000}"/>
    <cellStyle name="Normal 2 5 4 3 6" xfId="8446" xr:uid="{00000000-0005-0000-0000-000049600000}"/>
    <cellStyle name="Normal 2 5 4 3 6 2" xfId="31089" xr:uid="{00000000-0005-0000-0000-00004A600000}"/>
    <cellStyle name="Normal 2 5 4 3 7" xfId="23648" xr:uid="{00000000-0005-0000-0000-00004B600000}"/>
    <cellStyle name="Normal 2 5 4 4" xfId="1459" xr:uid="{00000000-0005-0000-0000-00004C600000}"/>
    <cellStyle name="Normal 2 5 4 4 2" xfId="3309" xr:uid="{00000000-0005-0000-0000-00004D600000}"/>
    <cellStyle name="Normal 2 5 4 4 2 2" xfId="7030" xr:uid="{00000000-0005-0000-0000-00004E600000}"/>
    <cellStyle name="Normal 2 5 4 4 2 2 2" xfId="21914" xr:uid="{00000000-0005-0000-0000-00004F600000}"/>
    <cellStyle name="Normal 2 5 4 4 2 2 2 2" xfId="44557" xr:uid="{00000000-0005-0000-0000-000050600000}"/>
    <cellStyle name="Normal 2 5 4 4 2 2 3" xfId="14474" xr:uid="{00000000-0005-0000-0000-000051600000}"/>
    <cellStyle name="Normal 2 5 4 4 2 2 3 2" xfId="37117" xr:uid="{00000000-0005-0000-0000-000052600000}"/>
    <cellStyle name="Normal 2 5 4 4 2 2 4" xfId="29676" xr:uid="{00000000-0005-0000-0000-000053600000}"/>
    <cellStyle name="Normal 2 5 4 4 2 3" xfId="18196" xr:uid="{00000000-0005-0000-0000-000054600000}"/>
    <cellStyle name="Normal 2 5 4 4 2 3 2" xfId="40839" xr:uid="{00000000-0005-0000-0000-000055600000}"/>
    <cellStyle name="Normal 2 5 4 4 2 4" xfId="10756" xr:uid="{00000000-0005-0000-0000-000056600000}"/>
    <cellStyle name="Normal 2 5 4 4 2 4 2" xfId="33399" xr:uid="{00000000-0005-0000-0000-000057600000}"/>
    <cellStyle name="Normal 2 5 4 4 2 5" xfId="25958" xr:uid="{00000000-0005-0000-0000-000058600000}"/>
    <cellStyle name="Normal 2 5 4 4 3" xfId="5183" xr:uid="{00000000-0005-0000-0000-000059600000}"/>
    <cellStyle name="Normal 2 5 4 4 3 2" xfId="20067" xr:uid="{00000000-0005-0000-0000-00005A600000}"/>
    <cellStyle name="Normal 2 5 4 4 3 2 2" xfId="42710" xr:uid="{00000000-0005-0000-0000-00005B600000}"/>
    <cellStyle name="Normal 2 5 4 4 3 3" xfId="12627" xr:uid="{00000000-0005-0000-0000-00005C600000}"/>
    <cellStyle name="Normal 2 5 4 4 3 3 2" xfId="35270" xr:uid="{00000000-0005-0000-0000-00005D600000}"/>
    <cellStyle name="Normal 2 5 4 4 3 4" xfId="27829" xr:uid="{00000000-0005-0000-0000-00005E600000}"/>
    <cellStyle name="Normal 2 5 4 4 4" xfId="16349" xr:uid="{00000000-0005-0000-0000-00005F600000}"/>
    <cellStyle name="Normal 2 5 4 4 4 2" xfId="38992" xr:uid="{00000000-0005-0000-0000-000060600000}"/>
    <cellStyle name="Normal 2 5 4 4 5" xfId="8909" xr:uid="{00000000-0005-0000-0000-000061600000}"/>
    <cellStyle name="Normal 2 5 4 4 5 2" xfId="31552" xr:uid="{00000000-0005-0000-0000-000062600000}"/>
    <cellStyle name="Normal 2 5 4 4 6" xfId="24111" xr:uid="{00000000-0005-0000-0000-000063600000}"/>
    <cellStyle name="Normal 2 5 4 5" xfId="2384" xr:uid="{00000000-0005-0000-0000-000064600000}"/>
    <cellStyle name="Normal 2 5 4 5 2" xfId="6105" xr:uid="{00000000-0005-0000-0000-000065600000}"/>
    <cellStyle name="Normal 2 5 4 5 2 2" xfId="20989" xr:uid="{00000000-0005-0000-0000-000066600000}"/>
    <cellStyle name="Normal 2 5 4 5 2 2 2" xfId="43632" xr:uid="{00000000-0005-0000-0000-000067600000}"/>
    <cellStyle name="Normal 2 5 4 5 2 3" xfId="13549" xr:uid="{00000000-0005-0000-0000-000068600000}"/>
    <cellStyle name="Normal 2 5 4 5 2 3 2" xfId="36192" xr:uid="{00000000-0005-0000-0000-000069600000}"/>
    <cellStyle name="Normal 2 5 4 5 2 4" xfId="28751" xr:uid="{00000000-0005-0000-0000-00006A600000}"/>
    <cellStyle name="Normal 2 5 4 5 3" xfId="17271" xr:uid="{00000000-0005-0000-0000-00006B600000}"/>
    <cellStyle name="Normal 2 5 4 5 3 2" xfId="39914" xr:uid="{00000000-0005-0000-0000-00006C600000}"/>
    <cellStyle name="Normal 2 5 4 5 4" xfId="9831" xr:uid="{00000000-0005-0000-0000-00006D600000}"/>
    <cellStyle name="Normal 2 5 4 5 4 2" xfId="32474" xr:uid="{00000000-0005-0000-0000-00006E600000}"/>
    <cellStyle name="Normal 2 5 4 5 5" xfId="25033" xr:uid="{00000000-0005-0000-0000-00006F600000}"/>
    <cellStyle name="Normal 2 5 4 6" xfId="4258" xr:uid="{00000000-0005-0000-0000-000070600000}"/>
    <cellStyle name="Normal 2 5 4 6 2" xfId="19142" xr:uid="{00000000-0005-0000-0000-000071600000}"/>
    <cellStyle name="Normal 2 5 4 6 2 2" xfId="41785" xr:uid="{00000000-0005-0000-0000-000072600000}"/>
    <cellStyle name="Normal 2 5 4 6 3" xfId="11702" xr:uid="{00000000-0005-0000-0000-000073600000}"/>
    <cellStyle name="Normal 2 5 4 6 3 2" xfId="34345" xr:uid="{00000000-0005-0000-0000-000074600000}"/>
    <cellStyle name="Normal 2 5 4 6 4" xfId="26904" xr:uid="{00000000-0005-0000-0000-000075600000}"/>
    <cellStyle name="Normal 2 5 4 7" xfId="15424" xr:uid="{00000000-0005-0000-0000-000076600000}"/>
    <cellStyle name="Normal 2 5 4 7 2" xfId="38067" xr:uid="{00000000-0005-0000-0000-000077600000}"/>
    <cellStyle name="Normal 2 5 4 8" xfId="7984" xr:uid="{00000000-0005-0000-0000-000078600000}"/>
    <cellStyle name="Normal 2 5 4 8 2" xfId="30627" xr:uid="{00000000-0005-0000-0000-000079600000}"/>
    <cellStyle name="Normal 2 5 4 9" xfId="23187" xr:uid="{00000000-0005-0000-0000-00007A600000}"/>
    <cellStyle name="Normal 2 5 5" xfId="633" xr:uid="{00000000-0005-0000-0000-00007B600000}"/>
    <cellStyle name="Normal 2 5 5 2" xfId="1099" xr:uid="{00000000-0005-0000-0000-00007C600000}"/>
    <cellStyle name="Normal 2 5 5 2 2" xfId="2027" xr:uid="{00000000-0005-0000-0000-00007D600000}"/>
    <cellStyle name="Normal 2 5 5 2 2 2" xfId="3877" xr:uid="{00000000-0005-0000-0000-00007E600000}"/>
    <cellStyle name="Normal 2 5 5 2 2 2 2" xfId="7598" xr:uid="{00000000-0005-0000-0000-00007F600000}"/>
    <cellStyle name="Normal 2 5 5 2 2 2 2 2" xfId="22482" xr:uid="{00000000-0005-0000-0000-000080600000}"/>
    <cellStyle name="Normal 2 5 5 2 2 2 2 2 2" xfId="45125" xr:uid="{00000000-0005-0000-0000-000081600000}"/>
    <cellStyle name="Normal 2 5 5 2 2 2 2 3" xfId="15042" xr:uid="{00000000-0005-0000-0000-000082600000}"/>
    <cellStyle name="Normal 2 5 5 2 2 2 2 3 2" xfId="37685" xr:uid="{00000000-0005-0000-0000-000083600000}"/>
    <cellStyle name="Normal 2 5 5 2 2 2 2 4" xfId="30244" xr:uid="{00000000-0005-0000-0000-000084600000}"/>
    <cellStyle name="Normal 2 5 5 2 2 2 3" xfId="18764" xr:uid="{00000000-0005-0000-0000-000085600000}"/>
    <cellStyle name="Normal 2 5 5 2 2 2 3 2" xfId="41407" xr:uid="{00000000-0005-0000-0000-000086600000}"/>
    <cellStyle name="Normal 2 5 5 2 2 2 4" xfId="11324" xr:uid="{00000000-0005-0000-0000-000087600000}"/>
    <cellStyle name="Normal 2 5 5 2 2 2 4 2" xfId="33967" xr:uid="{00000000-0005-0000-0000-000088600000}"/>
    <cellStyle name="Normal 2 5 5 2 2 2 5" xfId="26526" xr:uid="{00000000-0005-0000-0000-000089600000}"/>
    <cellStyle name="Normal 2 5 5 2 2 3" xfId="5751" xr:uid="{00000000-0005-0000-0000-00008A600000}"/>
    <cellStyle name="Normal 2 5 5 2 2 3 2" xfId="20635" xr:uid="{00000000-0005-0000-0000-00008B600000}"/>
    <cellStyle name="Normal 2 5 5 2 2 3 2 2" xfId="43278" xr:uid="{00000000-0005-0000-0000-00008C600000}"/>
    <cellStyle name="Normal 2 5 5 2 2 3 3" xfId="13195" xr:uid="{00000000-0005-0000-0000-00008D600000}"/>
    <cellStyle name="Normal 2 5 5 2 2 3 3 2" xfId="35838" xr:uid="{00000000-0005-0000-0000-00008E600000}"/>
    <cellStyle name="Normal 2 5 5 2 2 3 4" xfId="28397" xr:uid="{00000000-0005-0000-0000-00008F600000}"/>
    <cellStyle name="Normal 2 5 5 2 2 4" xfId="16917" xr:uid="{00000000-0005-0000-0000-000090600000}"/>
    <cellStyle name="Normal 2 5 5 2 2 4 2" xfId="39560" xr:uid="{00000000-0005-0000-0000-000091600000}"/>
    <cellStyle name="Normal 2 5 5 2 2 5" xfId="9477" xr:uid="{00000000-0005-0000-0000-000092600000}"/>
    <cellStyle name="Normal 2 5 5 2 2 5 2" xfId="32120" xr:uid="{00000000-0005-0000-0000-000093600000}"/>
    <cellStyle name="Normal 2 5 5 2 2 6" xfId="24679" xr:uid="{00000000-0005-0000-0000-000094600000}"/>
    <cellStyle name="Normal 2 5 5 2 3" xfId="2952" xr:uid="{00000000-0005-0000-0000-000095600000}"/>
    <cellStyle name="Normal 2 5 5 2 3 2" xfId="6673" xr:uid="{00000000-0005-0000-0000-000096600000}"/>
    <cellStyle name="Normal 2 5 5 2 3 2 2" xfId="21557" xr:uid="{00000000-0005-0000-0000-000097600000}"/>
    <cellStyle name="Normal 2 5 5 2 3 2 2 2" xfId="44200" xr:uid="{00000000-0005-0000-0000-000098600000}"/>
    <cellStyle name="Normal 2 5 5 2 3 2 3" xfId="14117" xr:uid="{00000000-0005-0000-0000-000099600000}"/>
    <cellStyle name="Normal 2 5 5 2 3 2 3 2" xfId="36760" xr:uid="{00000000-0005-0000-0000-00009A600000}"/>
    <cellStyle name="Normal 2 5 5 2 3 2 4" xfId="29319" xr:uid="{00000000-0005-0000-0000-00009B600000}"/>
    <cellStyle name="Normal 2 5 5 2 3 3" xfId="17839" xr:uid="{00000000-0005-0000-0000-00009C600000}"/>
    <cellStyle name="Normal 2 5 5 2 3 3 2" xfId="40482" xr:uid="{00000000-0005-0000-0000-00009D600000}"/>
    <cellStyle name="Normal 2 5 5 2 3 4" xfId="10399" xr:uid="{00000000-0005-0000-0000-00009E600000}"/>
    <cellStyle name="Normal 2 5 5 2 3 4 2" xfId="33042" xr:uid="{00000000-0005-0000-0000-00009F600000}"/>
    <cellStyle name="Normal 2 5 5 2 3 5" xfId="25601" xr:uid="{00000000-0005-0000-0000-0000A0600000}"/>
    <cellStyle name="Normal 2 5 5 2 4" xfId="4826" xr:uid="{00000000-0005-0000-0000-0000A1600000}"/>
    <cellStyle name="Normal 2 5 5 2 4 2" xfId="19710" xr:uid="{00000000-0005-0000-0000-0000A2600000}"/>
    <cellStyle name="Normal 2 5 5 2 4 2 2" xfId="42353" xr:uid="{00000000-0005-0000-0000-0000A3600000}"/>
    <cellStyle name="Normal 2 5 5 2 4 3" xfId="12270" xr:uid="{00000000-0005-0000-0000-0000A4600000}"/>
    <cellStyle name="Normal 2 5 5 2 4 3 2" xfId="34913" xr:uid="{00000000-0005-0000-0000-0000A5600000}"/>
    <cellStyle name="Normal 2 5 5 2 4 4" xfId="27472" xr:uid="{00000000-0005-0000-0000-0000A6600000}"/>
    <cellStyle name="Normal 2 5 5 2 5" xfId="15992" xr:uid="{00000000-0005-0000-0000-0000A7600000}"/>
    <cellStyle name="Normal 2 5 5 2 5 2" xfId="38635" xr:uid="{00000000-0005-0000-0000-0000A8600000}"/>
    <cellStyle name="Normal 2 5 5 2 6" xfId="8552" xr:uid="{00000000-0005-0000-0000-0000A9600000}"/>
    <cellStyle name="Normal 2 5 5 2 6 2" xfId="31195" xr:uid="{00000000-0005-0000-0000-0000AA600000}"/>
    <cellStyle name="Normal 2 5 5 2 7" xfId="23754" xr:uid="{00000000-0005-0000-0000-0000AB600000}"/>
    <cellStyle name="Normal 2 5 5 3" xfId="1565" xr:uid="{00000000-0005-0000-0000-0000AC600000}"/>
    <cellStyle name="Normal 2 5 5 3 2" xfId="3415" xr:uid="{00000000-0005-0000-0000-0000AD600000}"/>
    <cellStyle name="Normal 2 5 5 3 2 2" xfId="7136" xr:uid="{00000000-0005-0000-0000-0000AE600000}"/>
    <cellStyle name="Normal 2 5 5 3 2 2 2" xfId="22020" xr:uid="{00000000-0005-0000-0000-0000AF600000}"/>
    <cellStyle name="Normal 2 5 5 3 2 2 2 2" xfId="44663" xr:uid="{00000000-0005-0000-0000-0000B0600000}"/>
    <cellStyle name="Normal 2 5 5 3 2 2 3" xfId="14580" xr:uid="{00000000-0005-0000-0000-0000B1600000}"/>
    <cellStyle name="Normal 2 5 5 3 2 2 3 2" xfId="37223" xr:uid="{00000000-0005-0000-0000-0000B2600000}"/>
    <cellStyle name="Normal 2 5 5 3 2 2 4" xfId="29782" xr:uid="{00000000-0005-0000-0000-0000B3600000}"/>
    <cellStyle name="Normal 2 5 5 3 2 3" xfId="18302" xr:uid="{00000000-0005-0000-0000-0000B4600000}"/>
    <cellStyle name="Normal 2 5 5 3 2 3 2" xfId="40945" xr:uid="{00000000-0005-0000-0000-0000B5600000}"/>
    <cellStyle name="Normal 2 5 5 3 2 4" xfId="10862" xr:uid="{00000000-0005-0000-0000-0000B6600000}"/>
    <cellStyle name="Normal 2 5 5 3 2 4 2" xfId="33505" xr:uid="{00000000-0005-0000-0000-0000B7600000}"/>
    <cellStyle name="Normal 2 5 5 3 2 5" xfId="26064" xr:uid="{00000000-0005-0000-0000-0000B8600000}"/>
    <cellStyle name="Normal 2 5 5 3 3" xfId="5289" xr:uid="{00000000-0005-0000-0000-0000B9600000}"/>
    <cellStyle name="Normal 2 5 5 3 3 2" xfId="20173" xr:uid="{00000000-0005-0000-0000-0000BA600000}"/>
    <cellStyle name="Normal 2 5 5 3 3 2 2" xfId="42816" xr:uid="{00000000-0005-0000-0000-0000BB600000}"/>
    <cellStyle name="Normal 2 5 5 3 3 3" xfId="12733" xr:uid="{00000000-0005-0000-0000-0000BC600000}"/>
    <cellStyle name="Normal 2 5 5 3 3 3 2" xfId="35376" xr:uid="{00000000-0005-0000-0000-0000BD600000}"/>
    <cellStyle name="Normal 2 5 5 3 3 4" xfId="27935" xr:uid="{00000000-0005-0000-0000-0000BE600000}"/>
    <cellStyle name="Normal 2 5 5 3 4" xfId="16455" xr:uid="{00000000-0005-0000-0000-0000BF600000}"/>
    <cellStyle name="Normal 2 5 5 3 4 2" xfId="39098" xr:uid="{00000000-0005-0000-0000-0000C0600000}"/>
    <cellStyle name="Normal 2 5 5 3 5" xfId="9015" xr:uid="{00000000-0005-0000-0000-0000C1600000}"/>
    <cellStyle name="Normal 2 5 5 3 5 2" xfId="31658" xr:uid="{00000000-0005-0000-0000-0000C2600000}"/>
    <cellStyle name="Normal 2 5 5 3 6" xfId="24217" xr:uid="{00000000-0005-0000-0000-0000C3600000}"/>
    <cellStyle name="Normal 2 5 5 4" xfId="2490" xr:uid="{00000000-0005-0000-0000-0000C4600000}"/>
    <cellStyle name="Normal 2 5 5 4 2" xfId="6211" xr:uid="{00000000-0005-0000-0000-0000C5600000}"/>
    <cellStyle name="Normal 2 5 5 4 2 2" xfId="21095" xr:uid="{00000000-0005-0000-0000-0000C6600000}"/>
    <cellStyle name="Normal 2 5 5 4 2 2 2" xfId="43738" xr:uid="{00000000-0005-0000-0000-0000C7600000}"/>
    <cellStyle name="Normal 2 5 5 4 2 3" xfId="13655" xr:uid="{00000000-0005-0000-0000-0000C8600000}"/>
    <cellStyle name="Normal 2 5 5 4 2 3 2" xfId="36298" xr:uid="{00000000-0005-0000-0000-0000C9600000}"/>
    <cellStyle name="Normal 2 5 5 4 2 4" xfId="28857" xr:uid="{00000000-0005-0000-0000-0000CA600000}"/>
    <cellStyle name="Normal 2 5 5 4 3" xfId="17377" xr:uid="{00000000-0005-0000-0000-0000CB600000}"/>
    <cellStyle name="Normal 2 5 5 4 3 2" xfId="40020" xr:uid="{00000000-0005-0000-0000-0000CC600000}"/>
    <cellStyle name="Normal 2 5 5 4 4" xfId="9937" xr:uid="{00000000-0005-0000-0000-0000CD600000}"/>
    <cellStyle name="Normal 2 5 5 4 4 2" xfId="32580" xr:uid="{00000000-0005-0000-0000-0000CE600000}"/>
    <cellStyle name="Normal 2 5 5 4 5" xfId="25139" xr:uid="{00000000-0005-0000-0000-0000CF600000}"/>
    <cellStyle name="Normal 2 5 5 5" xfId="4364" xr:uid="{00000000-0005-0000-0000-0000D0600000}"/>
    <cellStyle name="Normal 2 5 5 5 2" xfId="19248" xr:uid="{00000000-0005-0000-0000-0000D1600000}"/>
    <cellStyle name="Normal 2 5 5 5 2 2" xfId="41891" xr:uid="{00000000-0005-0000-0000-0000D2600000}"/>
    <cellStyle name="Normal 2 5 5 5 3" xfId="11808" xr:uid="{00000000-0005-0000-0000-0000D3600000}"/>
    <cellStyle name="Normal 2 5 5 5 3 2" xfId="34451" xr:uid="{00000000-0005-0000-0000-0000D4600000}"/>
    <cellStyle name="Normal 2 5 5 5 4" xfId="27010" xr:uid="{00000000-0005-0000-0000-0000D5600000}"/>
    <cellStyle name="Normal 2 5 5 6" xfId="15530" xr:uid="{00000000-0005-0000-0000-0000D6600000}"/>
    <cellStyle name="Normal 2 5 5 6 2" xfId="38173" xr:uid="{00000000-0005-0000-0000-0000D7600000}"/>
    <cellStyle name="Normal 2 5 5 7" xfId="8090" xr:uid="{00000000-0005-0000-0000-0000D8600000}"/>
    <cellStyle name="Normal 2 5 5 7 2" xfId="30733" xr:uid="{00000000-0005-0000-0000-0000D9600000}"/>
    <cellStyle name="Normal 2 5 5 8" xfId="23292" xr:uid="{00000000-0005-0000-0000-0000DA600000}"/>
    <cellStyle name="Normal 2 5 6" xfId="888" xr:uid="{00000000-0005-0000-0000-0000DB600000}"/>
    <cellStyle name="Normal 2 5 6 2" xfId="1816" xr:uid="{00000000-0005-0000-0000-0000DC600000}"/>
    <cellStyle name="Normal 2 5 6 2 2" xfId="3666" xr:uid="{00000000-0005-0000-0000-0000DD600000}"/>
    <cellStyle name="Normal 2 5 6 2 2 2" xfId="7387" xr:uid="{00000000-0005-0000-0000-0000DE600000}"/>
    <cellStyle name="Normal 2 5 6 2 2 2 2" xfId="22271" xr:uid="{00000000-0005-0000-0000-0000DF600000}"/>
    <cellStyle name="Normal 2 5 6 2 2 2 2 2" xfId="44914" xr:uid="{00000000-0005-0000-0000-0000E0600000}"/>
    <cellStyle name="Normal 2 5 6 2 2 2 3" xfId="14831" xr:uid="{00000000-0005-0000-0000-0000E1600000}"/>
    <cellStyle name="Normal 2 5 6 2 2 2 3 2" xfId="37474" xr:uid="{00000000-0005-0000-0000-0000E2600000}"/>
    <cellStyle name="Normal 2 5 6 2 2 2 4" xfId="30033" xr:uid="{00000000-0005-0000-0000-0000E3600000}"/>
    <cellStyle name="Normal 2 5 6 2 2 3" xfId="18553" xr:uid="{00000000-0005-0000-0000-0000E4600000}"/>
    <cellStyle name="Normal 2 5 6 2 2 3 2" xfId="41196" xr:uid="{00000000-0005-0000-0000-0000E5600000}"/>
    <cellStyle name="Normal 2 5 6 2 2 4" xfId="11113" xr:uid="{00000000-0005-0000-0000-0000E6600000}"/>
    <cellStyle name="Normal 2 5 6 2 2 4 2" xfId="33756" xr:uid="{00000000-0005-0000-0000-0000E7600000}"/>
    <cellStyle name="Normal 2 5 6 2 2 5" xfId="26315" xr:uid="{00000000-0005-0000-0000-0000E8600000}"/>
    <cellStyle name="Normal 2 5 6 2 3" xfId="5540" xr:uid="{00000000-0005-0000-0000-0000E9600000}"/>
    <cellStyle name="Normal 2 5 6 2 3 2" xfId="20424" xr:uid="{00000000-0005-0000-0000-0000EA600000}"/>
    <cellStyle name="Normal 2 5 6 2 3 2 2" xfId="43067" xr:uid="{00000000-0005-0000-0000-0000EB600000}"/>
    <cellStyle name="Normal 2 5 6 2 3 3" xfId="12984" xr:uid="{00000000-0005-0000-0000-0000EC600000}"/>
    <cellStyle name="Normal 2 5 6 2 3 3 2" xfId="35627" xr:uid="{00000000-0005-0000-0000-0000ED600000}"/>
    <cellStyle name="Normal 2 5 6 2 3 4" xfId="28186" xr:uid="{00000000-0005-0000-0000-0000EE600000}"/>
    <cellStyle name="Normal 2 5 6 2 4" xfId="16706" xr:uid="{00000000-0005-0000-0000-0000EF600000}"/>
    <cellStyle name="Normal 2 5 6 2 4 2" xfId="39349" xr:uid="{00000000-0005-0000-0000-0000F0600000}"/>
    <cellStyle name="Normal 2 5 6 2 5" xfId="9266" xr:uid="{00000000-0005-0000-0000-0000F1600000}"/>
    <cellStyle name="Normal 2 5 6 2 5 2" xfId="31909" xr:uid="{00000000-0005-0000-0000-0000F2600000}"/>
    <cellStyle name="Normal 2 5 6 2 6" xfId="24468" xr:uid="{00000000-0005-0000-0000-0000F3600000}"/>
    <cellStyle name="Normal 2 5 6 3" xfId="2741" xr:uid="{00000000-0005-0000-0000-0000F4600000}"/>
    <cellStyle name="Normal 2 5 6 3 2" xfId="6462" xr:uid="{00000000-0005-0000-0000-0000F5600000}"/>
    <cellStyle name="Normal 2 5 6 3 2 2" xfId="21346" xr:uid="{00000000-0005-0000-0000-0000F6600000}"/>
    <cellStyle name="Normal 2 5 6 3 2 2 2" xfId="43989" xr:uid="{00000000-0005-0000-0000-0000F7600000}"/>
    <cellStyle name="Normal 2 5 6 3 2 3" xfId="13906" xr:uid="{00000000-0005-0000-0000-0000F8600000}"/>
    <cellStyle name="Normal 2 5 6 3 2 3 2" xfId="36549" xr:uid="{00000000-0005-0000-0000-0000F9600000}"/>
    <cellStyle name="Normal 2 5 6 3 2 4" xfId="29108" xr:uid="{00000000-0005-0000-0000-0000FA600000}"/>
    <cellStyle name="Normal 2 5 6 3 3" xfId="17628" xr:uid="{00000000-0005-0000-0000-0000FB600000}"/>
    <cellStyle name="Normal 2 5 6 3 3 2" xfId="40271" xr:uid="{00000000-0005-0000-0000-0000FC600000}"/>
    <cellStyle name="Normal 2 5 6 3 4" xfId="10188" xr:uid="{00000000-0005-0000-0000-0000FD600000}"/>
    <cellStyle name="Normal 2 5 6 3 4 2" xfId="32831" xr:uid="{00000000-0005-0000-0000-0000FE600000}"/>
    <cellStyle name="Normal 2 5 6 3 5" xfId="25390" xr:uid="{00000000-0005-0000-0000-0000FF600000}"/>
    <cellStyle name="Normal 2 5 6 4" xfId="4615" xr:uid="{00000000-0005-0000-0000-000000610000}"/>
    <cellStyle name="Normal 2 5 6 4 2" xfId="19499" xr:uid="{00000000-0005-0000-0000-000001610000}"/>
    <cellStyle name="Normal 2 5 6 4 2 2" xfId="42142" xr:uid="{00000000-0005-0000-0000-000002610000}"/>
    <cellStyle name="Normal 2 5 6 4 3" xfId="12059" xr:uid="{00000000-0005-0000-0000-000003610000}"/>
    <cellStyle name="Normal 2 5 6 4 3 2" xfId="34702" xr:uid="{00000000-0005-0000-0000-000004610000}"/>
    <cellStyle name="Normal 2 5 6 4 4" xfId="27261" xr:uid="{00000000-0005-0000-0000-000005610000}"/>
    <cellStyle name="Normal 2 5 6 5" xfId="15781" xr:uid="{00000000-0005-0000-0000-000006610000}"/>
    <cellStyle name="Normal 2 5 6 5 2" xfId="38424" xr:uid="{00000000-0005-0000-0000-000007610000}"/>
    <cellStyle name="Normal 2 5 6 6" xfId="8341" xr:uid="{00000000-0005-0000-0000-000008610000}"/>
    <cellStyle name="Normal 2 5 6 6 2" xfId="30984" xr:uid="{00000000-0005-0000-0000-000009610000}"/>
    <cellStyle name="Normal 2 5 6 7" xfId="23543" xr:uid="{00000000-0005-0000-0000-00000A610000}"/>
    <cellStyle name="Normal 2 5 7" xfId="1354" xr:uid="{00000000-0005-0000-0000-00000B610000}"/>
    <cellStyle name="Normal 2 5 7 2" xfId="3204" xr:uid="{00000000-0005-0000-0000-00000C610000}"/>
    <cellStyle name="Normal 2 5 7 2 2" xfId="6925" xr:uid="{00000000-0005-0000-0000-00000D610000}"/>
    <cellStyle name="Normal 2 5 7 2 2 2" xfId="21809" xr:uid="{00000000-0005-0000-0000-00000E610000}"/>
    <cellStyle name="Normal 2 5 7 2 2 2 2" xfId="44452" xr:uid="{00000000-0005-0000-0000-00000F610000}"/>
    <cellStyle name="Normal 2 5 7 2 2 3" xfId="14369" xr:uid="{00000000-0005-0000-0000-000010610000}"/>
    <cellStyle name="Normal 2 5 7 2 2 3 2" xfId="37012" xr:uid="{00000000-0005-0000-0000-000011610000}"/>
    <cellStyle name="Normal 2 5 7 2 2 4" xfId="29571" xr:uid="{00000000-0005-0000-0000-000012610000}"/>
    <cellStyle name="Normal 2 5 7 2 3" xfId="18091" xr:uid="{00000000-0005-0000-0000-000013610000}"/>
    <cellStyle name="Normal 2 5 7 2 3 2" xfId="40734" xr:uid="{00000000-0005-0000-0000-000014610000}"/>
    <cellStyle name="Normal 2 5 7 2 4" xfId="10651" xr:uid="{00000000-0005-0000-0000-000015610000}"/>
    <cellStyle name="Normal 2 5 7 2 4 2" xfId="33294" xr:uid="{00000000-0005-0000-0000-000016610000}"/>
    <cellStyle name="Normal 2 5 7 2 5" xfId="25853" xr:uid="{00000000-0005-0000-0000-000017610000}"/>
    <cellStyle name="Normal 2 5 7 3" xfId="5078" xr:uid="{00000000-0005-0000-0000-000018610000}"/>
    <cellStyle name="Normal 2 5 7 3 2" xfId="19962" xr:uid="{00000000-0005-0000-0000-000019610000}"/>
    <cellStyle name="Normal 2 5 7 3 2 2" xfId="42605" xr:uid="{00000000-0005-0000-0000-00001A610000}"/>
    <cellStyle name="Normal 2 5 7 3 3" xfId="12522" xr:uid="{00000000-0005-0000-0000-00001B610000}"/>
    <cellStyle name="Normal 2 5 7 3 3 2" xfId="35165" xr:uid="{00000000-0005-0000-0000-00001C610000}"/>
    <cellStyle name="Normal 2 5 7 3 4" xfId="27724" xr:uid="{00000000-0005-0000-0000-00001D610000}"/>
    <cellStyle name="Normal 2 5 7 4" xfId="16244" xr:uid="{00000000-0005-0000-0000-00001E610000}"/>
    <cellStyle name="Normal 2 5 7 4 2" xfId="38887" xr:uid="{00000000-0005-0000-0000-00001F610000}"/>
    <cellStyle name="Normal 2 5 7 5" xfId="8804" xr:uid="{00000000-0005-0000-0000-000020610000}"/>
    <cellStyle name="Normal 2 5 7 5 2" xfId="31447" xr:uid="{00000000-0005-0000-0000-000021610000}"/>
    <cellStyle name="Normal 2 5 7 6" xfId="24006" xr:uid="{00000000-0005-0000-0000-000022610000}"/>
    <cellStyle name="Normal 2 5 8" xfId="2279" xr:uid="{00000000-0005-0000-0000-000023610000}"/>
    <cellStyle name="Normal 2 5 8 2" xfId="6000" xr:uid="{00000000-0005-0000-0000-000024610000}"/>
    <cellStyle name="Normal 2 5 8 2 2" xfId="20884" xr:uid="{00000000-0005-0000-0000-000025610000}"/>
    <cellStyle name="Normal 2 5 8 2 2 2" xfId="43527" xr:uid="{00000000-0005-0000-0000-000026610000}"/>
    <cellStyle name="Normal 2 5 8 2 3" xfId="13444" xr:uid="{00000000-0005-0000-0000-000027610000}"/>
    <cellStyle name="Normal 2 5 8 2 3 2" xfId="36087" xr:uid="{00000000-0005-0000-0000-000028610000}"/>
    <cellStyle name="Normal 2 5 8 2 4" xfId="28646" xr:uid="{00000000-0005-0000-0000-000029610000}"/>
    <cellStyle name="Normal 2 5 8 3" xfId="17166" xr:uid="{00000000-0005-0000-0000-00002A610000}"/>
    <cellStyle name="Normal 2 5 8 3 2" xfId="39809" xr:uid="{00000000-0005-0000-0000-00002B610000}"/>
    <cellStyle name="Normal 2 5 8 4" xfId="9726" xr:uid="{00000000-0005-0000-0000-00002C610000}"/>
    <cellStyle name="Normal 2 5 8 4 2" xfId="32369" xr:uid="{00000000-0005-0000-0000-00002D610000}"/>
    <cellStyle name="Normal 2 5 8 5" xfId="24928" xr:uid="{00000000-0005-0000-0000-00002E610000}"/>
    <cellStyle name="Normal 2 5 9" xfId="4153" xr:uid="{00000000-0005-0000-0000-00002F610000}"/>
    <cellStyle name="Normal 2 5 9 2" xfId="19037" xr:uid="{00000000-0005-0000-0000-000030610000}"/>
    <cellStyle name="Normal 2 5 9 2 2" xfId="41680" xr:uid="{00000000-0005-0000-0000-000031610000}"/>
    <cellStyle name="Normal 2 5 9 3" xfId="11597" xr:uid="{00000000-0005-0000-0000-000032610000}"/>
    <cellStyle name="Normal 2 5 9 3 2" xfId="34240" xr:uid="{00000000-0005-0000-0000-000033610000}"/>
    <cellStyle name="Normal 2 5 9 4" xfId="26799" xr:uid="{00000000-0005-0000-0000-000034610000}"/>
    <cellStyle name="Normal 2 6" xfId="405" xr:uid="{00000000-0005-0000-0000-000035610000}"/>
    <cellStyle name="Normal 2 6 10" xfId="15320" xr:uid="{00000000-0005-0000-0000-000036610000}"/>
    <cellStyle name="Normal 2 6 10 2" xfId="37963" xr:uid="{00000000-0005-0000-0000-000037610000}"/>
    <cellStyle name="Normal 2 6 11" xfId="7880" xr:uid="{00000000-0005-0000-0000-000038610000}"/>
    <cellStyle name="Normal 2 6 11 2" xfId="30523" xr:uid="{00000000-0005-0000-0000-000039610000}"/>
    <cellStyle name="Normal 2 6 12" xfId="23083" xr:uid="{00000000-0005-0000-0000-00003A610000}"/>
    <cellStyle name="Normal 2 6 2" xfId="441" xr:uid="{00000000-0005-0000-0000-00003B610000}"/>
    <cellStyle name="Normal 2 6 2 10" xfId="7900" xr:uid="{00000000-0005-0000-0000-00003C610000}"/>
    <cellStyle name="Normal 2 6 2 10 2" xfId="30543" xr:uid="{00000000-0005-0000-0000-00003D610000}"/>
    <cellStyle name="Normal 2 6 2 11" xfId="23103" xr:uid="{00000000-0005-0000-0000-00003E610000}"/>
    <cellStyle name="Normal 2 6 2 2" xfId="494" xr:uid="{00000000-0005-0000-0000-00003F610000}"/>
    <cellStyle name="Normal 2 6 2 2 10" xfId="23155" xr:uid="{00000000-0005-0000-0000-000040610000}"/>
    <cellStyle name="Normal 2 6 2 2 2" xfId="600" xr:uid="{00000000-0005-0000-0000-000041610000}"/>
    <cellStyle name="Normal 2 6 2 2 2 2" xfId="812" xr:uid="{00000000-0005-0000-0000-000042610000}"/>
    <cellStyle name="Normal 2 6 2 2 2 2 2" xfId="1277" xr:uid="{00000000-0005-0000-0000-000043610000}"/>
    <cellStyle name="Normal 2 6 2 2 2 2 2 2" xfId="2205" xr:uid="{00000000-0005-0000-0000-000044610000}"/>
    <cellStyle name="Normal 2 6 2 2 2 2 2 2 2" xfId="4055" xr:uid="{00000000-0005-0000-0000-000045610000}"/>
    <cellStyle name="Normal 2 6 2 2 2 2 2 2 2 2" xfId="7776" xr:uid="{00000000-0005-0000-0000-000046610000}"/>
    <cellStyle name="Normal 2 6 2 2 2 2 2 2 2 2 2" xfId="22660" xr:uid="{00000000-0005-0000-0000-000047610000}"/>
    <cellStyle name="Normal 2 6 2 2 2 2 2 2 2 2 2 2" xfId="45303" xr:uid="{00000000-0005-0000-0000-000048610000}"/>
    <cellStyle name="Normal 2 6 2 2 2 2 2 2 2 2 3" xfId="15220" xr:uid="{00000000-0005-0000-0000-000049610000}"/>
    <cellStyle name="Normal 2 6 2 2 2 2 2 2 2 2 3 2" xfId="37863" xr:uid="{00000000-0005-0000-0000-00004A610000}"/>
    <cellStyle name="Normal 2 6 2 2 2 2 2 2 2 2 4" xfId="30422" xr:uid="{00000000-0005-0000-0000-00004B610000}"/>
    <cellStyle name="Normal 2 6 2 2 2 2 2 2 2 3" xfId="18942" xr:uid="{00000000-0005-0000-0000-00004C610000}"/>
    <cellStyle name="Normal 2 6 2 2 2 2 2 2 2 3 2" xfId="41585" xr:uid="{00000000-0005-0000-0000-00004D610000}"/>
    <cellStyle name="Normal 2 6 2 2 2 2 2 2 2 4" xfId="11502" xr:uid="{00000000-0005-0000-0000-00004E610000}"/>
    <cellStyle name="Normal 2 6 2 2 2 2 2 2 2 4 2" xfId="34145" xr:uid="{00000000-0005-0000-0000-00004F610000}"/>
    <cellStyle name="Normal 2 6 2 2 2 2 2 2 2 5" xfId="26704" xr:uid="{00000000-0005-0000-0000-000050610000}"/>
    <cellStyle name="Normal 2 6 2 2 2 2 2 2 3" xfId="5929" xr:uid="{00000000-0005-0000-0000-000051610000}"/>
    <cellStyle name="Normal 2 6 2 2 2 2 2 2 3 2" xfId="20813" xr:uid="{00000000-0005-0000-0000-000052610000}"/>
    <cellStyle name="Normal 2 6 2 2 2 2 2 2 3 2 2" xfId="43456" xr:uid="{00000000-0005-0000-0000-000053610000}"/>
    <cellStyle name="Normal 2 6 2 2 2 2 2 2 3 3" xfId="13373" xr:uid="{00000000-0005-0000-0000-000054610000}"/>
    <cellStyle name="Normal 2 6 2 2 2 2 2 2 3 3 2" xfId="36016" xr:uid="{00000000-0005-0000-0000-000055610000}"/>
    <cellStyle name="Normal 2 6 2 2 2 2 2 2 3 4" xfId="28575" xr:uid="{00000000-0005-0000-0000-000056610000}"/>
    <cellStyle name="Normal 2 6 2 2 2 2 2 2 4" xfId="17095" xr:uid="{00000000-0005-0000-0000-000057610000}"/>
    <cellStyle name="Normal 2 6 2 2 2 2 2 2 4 2" xfId="39738" xr:uid="{00000000-0005-0000-0000-000058610000}"/>
    <cellStyle name="Normal 2 6 2 2 2 2 2 2 5" xfId="9655" xr:uid="{00000000-0005-0000-0000-000059610000}"/>
    <cellStyle name="Normal 2 6 2 2 2 2 2 2 5 2" xfId="32298" xr:uid="{00000000-0005-0000-0000-00005A610000}"/>
    <cellStyle name="Normal 2 6 2 2 2 2 2 2 6" xfId="24857" xr:uid="{00000000-0005-0000-0000-00005B610000}"/>
    <cellStyle name="Normal 2 6 2 2 2 2 2 3" xfId="3130" xr:uid="{00000000-0005-0000-0000-00005C610000}"/>
    <cellStyle name="Normal 2 6 2 2 2 2 2 3 2" xfId="6851" xr:uid="{00000000-0005-0000-0000-00005D610000}"/>
    <cellStyle name="Normal 2 6 2 2 2 2 2 3 2 2" xfId="21735" xr:uid="{00000000-0005-0000-0000-00005E610000}"/>
    <cellStyle name="Normal 2 6 2 2 2 2 2 3 2 2 2" xfId="44378" xr:uid="{00000000-0005-0000-0000-00005F610000}"/>
    <cellStyle name="Normal 2 6 2 2 2 2 2 3 2 3" xfId="14295" xr:uid="{00000000-0005-0000-0000-000060610000}"/>
    <cellStyle name="Normal 2 6 2 2 2 2 2 3 2 3 2" xfId="36938" xr:uid="{00000000-0005-0000-0000-000061610000}"/>
    <cellStyle name="Normal 2 6 2 2 2 2 2 3 2 4" xfId="29497" xr:uid="{00000000-0005-0000-0000-000062610000}"/>
    <cellStyle name="Normal 2 6 2 2 2 2 2 3 3" xfId="18017" xr:uid="{00000000-0005-0000-0000-000063610000}"/>
    <cellStyle name="Normal 2 6 2 2 2 2 2 3 3 2" xfId="40660" xr:uid="{00000000-0005-0000-0000-000064610000}"/>
    <cellStyle name="Normal 2 6 2 2 2 2 2 3 4" xfId="10577" xr:uid="{00000000-0005-0000-0000-000065610000}"/>
    <cellStyle name="Normal 2 6 2 2 2 2 2 3 4 2" xfId="33220" xr:uid="{00000000-0005-0000-0000-000066610000}"/>
    <cellStyle name="Normal 2 6 2 2 2 2 2 3 5" xfId="25779" xr:uid="{00000000-0005-0000-0000-000067610000}"/>
    <cellStyle name="Normal 2 6 2 2 2 2 2 4" xfId="5004" xr:uid="{00000000-0005-0000-0000-000068610000}"/>
    <cellStyle name="Normal 2 6 2 2 2 2 2 4 2" xfId="19888" xr:uid="{00000000-0005-0000-0000-000069610000}"/>
    <cellStyle name="Normal 2 6 2 2 2 2 2 4 2 2" xfId="42531" xr:uid="{00000000-0005-0000-0000-00006A610000}"/>
    <cellStyle name="Normal 2 6 2 2 2 2 2 4 3" xfId="12448" xr:uid="{00000000-0005-0000-0000-00006B610000}"/>
    <cellStyle name="Normal 2 6 2 2 2 2 2 4 3 2" xfId="35091" xr:uid="{00000000-0005-0000-0000-00006C610000}"/>
    <cellStyle name="Normal 2 6 2 2 2 2 2 4 4" xfId="27650" xr:uid="{00000000-0005-0000-0000-00006D610000}"/>
    <cellStyle name="Normal 2 6 2 2 2 2 2 5" xfId="16170" xr:uid="{00000000-0005-0000-0000-00006E610000}"/>
    <cellStyle name="Normal 2 6 2 2 2 2 2 5 2" xfId="38813" xr:uid="{00000000-0005-0000-0000-00006F610000}"/>
    <cellStyle name="Normal 2 6 2 2 2 2 2 6" xfId="8730" xr:uid="{00000000-0005-0000-0000-000070610000}"/>
    <cellStyle name="Normal 2 6 2 2 2 2 2 6 2" xfId="31373" xr:uid="{00000000-0005-0000-0000-000071610000}"/>
    <cellStyle name="Normal 2 6 2 2 2 2 2 7" xfId="23932" xr:uid="{00000000-0005-0000-0000-000072610000}"/>
    <cellStyle name="Normal 2 6 2 2 2 2 3" xfId="1743" xr:uid="{00000000-0005-0000-0000-000073610000}"/>
    <cellStyle name="Normal 2 6 2 2 2 2 3 2" xfId="3593" xr:uid="{00000000-0005-0000-0000-000074610000}"/>
    <cellStyle name="Normal 2 6 2 2 2 2 3 2 2" xfId="7314" xr:uid="{00000000-0005-0000-0000-000075610000}"/>
    <cellStyle name="Normal 2 6 2 2 2 2 3 2 2 2" xfId="22198" xr:uid="{00000000-0005-0000-0000-000076610000}"/>
    <cellStyle name="Normal 2 6 2 2 2 2 3 2 2 2 2" xfId="44841" xr:uid="{00000000-0005-0000-0000-000077610000}"/>
    <cellStyle name="Normal 2 6 2 2 2 2 3 2 2 3" xfId="14758" xr:uid="{00000000-0005-0000-0000-000078610000}"/>
    <cellStyle name="Normal 2 6 2 2 2 2 3 2 2 3 2" xfId="37401" xr:uid="{00000000-0005-0000-0000-000079610000}"/>
    <cellStyle name="Normal 2 6 2 2 2 2 3 2 2 4" xfId="29960" xr:uid="{00000000-0005-0000-0000-00007A610000}"/>
    <cellStyle name="Normal 2 6 2 2 2 2 3 2 3" xfId="18480" xr:uid="{00000000-0005-0000-0000-00007B610000}"/>
    <cellStyle name="Normal 2 6 2 2 2 2 3 2 3 2" xfId="41123" xr:uid="{00000000-0005-0000-0000-00007C610000}"/>
    <cellStyle name="Normal 2 6 2 2 2 2 3 2 4" xfId="11040" xr:uid="{00000000-0005-0000-0000-00007D610000}"/>
    <cellStyle name="Normal 2 6 2 2 2 2 3 2 4 2" xfId="33683" xr:uid="{00000000-0005-0000-0000-00007E610000}"/>
    <cellStyle name="Normal 2 6 2 2 2 2 3 2 5" xfId="26242" xr:uid="{00000000-0005-0000-0000-00007F610000}"/>
    <cellStyle name="Normal 2 6 2 2 2 2 3 3" xfId="5467" xr:uid="{00000000-0005-0000-0000-000080610000}"/>
    <cellStyle name="Normal 2 6 2 2 2 2 3 3 2" xfId="20351" xr:uid="{00000000-0005-0000-0000-000081610000}"/>
    <cellStyle name="Normal 2 6 2 2 2 2 3 3 2 2" xfId="42994" xr:uid="{00000000-0005-0000-0000-000082610000}"/>
    <cellStyle name="Normal 2 6 2 2 2 2 3 3 3" xfId="12911" xr:uid="{00000000-0005-0000-0000-000083610000}"/>
    <cellStyle name="Normal 2 6 2 2 2 2 3 3 3 2" xfId="35554" xr:uid="{00000000-0005-0000-0000-000084610000}"/>
    <cellStyle name="Normal 2 6 2 2 2 2 3 3 4" xfId="28113" xr:uid="{00000000-0005-0000-0000-000085610000}"/>
    <cellStyle name="Normal 2 6 2 2 2 2 3 4" xfId="16633" xr:uid="{00000000-0005-0000-0000-000086610000}"/>
    <cellStyle name="Normal 2 6 2 2 2 2 3 4 2" xfId="39276" xr:uid="{00000000-0005-0000-0000-000087610000}"/>
    <cellStyle name="Normal 2 6 2 2 2 2 3 5" xfId="9193" xr:uid="{00000000-0005-0000-0000-000088610000}"/>
    <cellStyle name="Normal 2 6 2 2 2 2 3 5 2" xfId="31836" xr:uid="{00000000-0005-0000-0000-000089610000}"/>
    <cellStyle name="Normal 2 6 2 2 2 2 3 6" xfId="24395" xr:uid="{00000000-0005-0000-0000-00008A610000}"/>
    <cellStyle name="Normal 2 6 2 2 2 2 4" xfId="2668" xr:uid="{00000000-0005-0000-0000-00008B610000}"/>
    <cellStyle name="Normal 2 6 2 2 2 2 4 2" xfId="6389" xr:uid="{00000000-0005-0000-0000-00008C610000}"/>
    <cellStyle name="Normal 2 6 2 2 2 2 4 2 2" xfId="21273" xr:uid="{00000000-0005-0000-0000-00008D610000}"/>
    <cellStyle name="Normal 2 6 2 2 2 2 4 2 2 2" xfId="43916" xr:uid="{00000000-0005-0000-0000-00008E610000}"/>
    <cellStyle name="Normal 2 6 2 2 2 2 4 2 3" xfId="13833" xr:uid="{00000000-0005-0000-0000-00008F610000}"/>
    <cellStyle name="Normal 2 6 2 2 2 2 4 2 3 2" xfId="36476" xr:uid="{00000000-0005-0000-0000-000090610000}"/>
    <cellStyle name="Normal 2 6 2 2 2 2 4 2 4" xfId="29035" xr:uid="{00000000-0005-0000-0000-000091610000}"/>
    <cellStyle name="Normal 2 6 2 2 2 2 4 3" xfId="17555" xr:uid="{00000000-0005-0000-0000-000092610000}"/>
    <cellStyle name="Normal 2 6 2 2 2 2 4 3 2" xfId="40198" xr:uid="{00000000-0005-0000-0000-000093610000}"/>
    <cellStyle name="Normal 2 6 2 2 2 2 4 4" xfId="10115" xr:uid="{00000000-0005-0000-0000-000094610000}"/>
    <cellStyle name="Normal 2 6 2 2 2 2 4 4 2" xfId="32758" xr:uid="{00000000-0005-0000-0000-000095610000}"/>
    <cellStyle name="Normal 2 6 2 2 2 2 4 5" xfId="25317" xr:uid="{00000000-0005-0000-0000-000096610000}"/>
    <cellStyle name="Normal 2 6 2 2 2 2 5" xfId="4542" xr:uid="{00000000-0005-0000-0000-000097610000}"/>
    <cellStyle name="Normal 2 6 2 2 2 2 5 2" xfId="19426" xr:uid="{00000000-0005-0000-0000-000098610000}"/>
    <cellStyle name="Normal 2 6 2 2 2 2 5 2 2" xfId="42069" xr:uid="{00000000-0005-0000-0000-000099610000}"/>
    <cellStyle name="Normal 2 6 2 2 2 2 5 3" xfId="11986" xr:uid="{00000000-0005-0000-0000-00009A610000}"/>
    <cellStyle name="Normal 2 6 2 2 2 2 5 3 2" xfId="34629" xr:uid="{00000000-0005-0000-0000-00009B610000}"/>
    <cellStyle name="Normal 2 6 2 2 2 2 5 4" xfId="27188" xr:uid="{00000000-0005-0000-0000-00009C610000}"/>
    <cellStyle name="Normal 2 6 2 2 2 2 6" xfId="15708" xr:uid="{00000000-0005-0000-0000-00009D610000}"/>
    <cellStyle name="Normal 2 6 2 2 2 2 6 2" xfId="38351" xr:uid="{00000000-0005-0000-0000-00009E610000}"/>
    <cellStyle name="Normal 2 6 2 2 2 2 7" xfId="8268" xr:uid="{00000000-0005-0000-0000-00009F610000}"/>
    <cellStyle name="Normal 2 6 2 2 2 2 7 2" xfId="30911" xr:uid="{00000000-0005-0000-0000-0000A0610000}"/>
    <cellStyle name="Normal 2 6 2 2 2 2 8" xfId="23470" xr:uid="{00000000-0005-0000-0000-0000A1610000}"/>
    <cellStyle name="Normal 2 6 2 2 2 3" xfId="1066" xr:uid="{00000000-0005-0000-0000-0000A2610000}"/>
    <cellStyle name="Normal 2 6 2 2 2 3 2" xfId="1994" xr:uid="{00000000-0005-0000-0000-0000A3610000}"/>
    <cellStyle name="Normal 2 6 2 2 2 3 2 2" xfId="3844" xr:uid="{00000000-0005-0000-0000-0000A4610000}"/>
    <cellStyle name="Normal 2 6 2 2 2 3 2 2 2" xfId="7565" xr:uid="{00000000-0005-0000-0000-0000A5610000}"/>
    <cellStyle name="Normal 2 6 2 2 2 3 2 2 2 2" xfId="22449" xr:uid="{00000000-0005-0000-0000-0000A6610000}"/>
    <cellStyle name="Normal 2 6 2 2 2 3 2 2 2 2 2" xfId="45092" xr:uid="{00000000-0005-0000-0000-0000A7610000}"/>
    <cellStyle name="Normal 2 6 2 2 2 3 2 2 2 3" xfId="15009" xr:uid="{00000000-0005-0000-0000-0000A8610000}"/>
    <cellStyle name="Normal 2 6 2 2 2 3 2 2 2 3 2" xfId="37652" xr:uid="{00000000-0005-0000-0000-0000A9610000}"/>
    <cellStyle name="Normal 2 6 2 2 2 3 2 2 2 4" xfId="30211" xr:uid="{00000000-0005-0000-0000-0000AA610000}"/>
    <cellStyle name="Normal 2 6 2 2 2 3 2 2 3" xfId="18731" xr:uid="{00000000-0005-0000-0000-0000AB610000}"/>
    <cellStyle name="Normal 2 6 2 2 2 3 2 2 3 2" xfId="41374" xr:uid="{00000000-0005-0000-0000-0000AC610000}"/>
    <cellStyle name="Normal 2 6 2 2 2 3 2 2 4" xfId="11291" xr:uid="{00000000-0005-0000-0000-0000AD610000}"/>
    <cellStyle name="Normal 2 6 2 2 2 3 2 2 4 2" xfId="33934" xr:uid="{00000000-0005-0000-0000-0000AE610000}"/>
    <cellStyle name="Normal 2 6 2 2 2 3 2 2 5" xfId="26493" xr:uid="{00000000-0005-0000-0000-0000AF610000}"/>
    <cellStyle name="Normal 2 6 2 2 2 3 2 3" xfId="5718" xr:uid="{00000000-0005-0000-0000-0000B0610000}"/>
    <cellStyle name="Normal 2 6 2 2 2 3 2 3 2" xfId="20602" xr:uid="{00000000-0005-0000-0000-0000B1610000}"/>
    <cellStyle name="Normal 2 6 2 2 2 3 2 3 2 2" xfId="43245" xr:uid="{00000000-0005-0000-0000-0000B2610000}"/>
    <cellStyle name="Normal 2 6 2 2 2 3 2 3 3" xfId="13162" xr:uid="{00000000-0005-0000-0000-0000B3610000}"/>
    <cellStyle name="Normal 2 6 2 2 2 3 2 3 3 2" xfId="35805" xr:uid="{00000000-0005-0000-0000-0000B4610000}"/>
    <cellStyle name="Normal 2 6 2 2 2 3 2 3 4" xfId="28364" xr:uid="{00000000-0005-0000-0000-0000B5610000}"/>
    <cellStyle name="Normal 2 6 2 2 2 3 2 4" xfId="16884" xr:uid="{00000000-0005-0000-0000-0000B6610000}"/>
    <cellStyle name="Normal 2 6 2 2 2 3 2 4 2" xfId="39527" xr:uid="{00000000-0005-0000-0000-0000B7610000}"/>
    <cellStyle name="Normal 2 6 2 2 2 3 2 5" xfId="9444" xr:uid="{00000000-0005-0000-0000-0000B8610000}"/>
    <cellStyle name="Normal 2 6 2 2 2 3 2 5 2" xfId="32087" xr:uid="{00000000-0005-0000-0000-0000B9610000}"/>
    <cellStyle name="Normal 2 6 2 2 2 3 2 6" xfId="24646" xr:uid="{00000000-0005-0000-0000-0000BA610000}"/>
    <cellStyle name="Normal 2 6 2 2 2 3 3" xfId="2919" xr:uid="{00000000-0005-0000-0000-0000BB610000}"/>
    <cellStyle name="Normal 2 6 2 2 2 3 3 2" xfId="6640" xr:uid="{00000000-0005-0000-0000-0000BC610000}"/>
    <cellStyle name="Normal 2 6 2 2 2 3 3 2 2" xfId="21524" xr:uid="{00000000-0005-0000-0000-0000BD610000}"/>
    <cellStyle name="Normal 2 6 2 2 2 3 3 2 2 2" xfId="44167" xr:uid="{00000000-0005-0000-0000-0000BE610000}"/>
    <cellStyle name="Normal 2 6 2 2 2 3 3 2 3" xfId="14084" xr:uid="{00000000-0005-0000-0000-0000BF610000}"/>
    <cellStyle name="Normal 2 6 2 2 2 3 3 2 3 2" xfId="36727" xr:uid="{00000000-0005-0000-0000-0000C0610000}"/>
    <cellStyle name="Normal 2 6 2 2 2 3 3 2 4" xfId="29286" xr:uid="{00000000-0005-0000-0000-0000C1610000}"/>
    <cellStyle name="Normal 2 6 2 2 2 3 3 3" xfId="17806" xr:uid="{00000000-0005-0000-0000-0000C2610000}"/>
    <cellStyle name="Normal 2 6 2 2 2 3 3 3 2" xfId="40449" xr:uid="{00000000-0005-0000-0000-0000C3610000}"/>
    <cellStyle name="Normal 2 6 2 2 2 3 3 4" xfId="10366" xr:uid="{00000000-0005-0000-0000-0000C4610000}"/>
    <cellStyle name="Normal 2 6 2 2 2 3 3 4 2" xfId="33009" xr:uid="{00000000-0005-0000-0000-0000C5610000}"/>
    <cellStyle name="Normal 2 6 2 2 2 3 3 5" xfId="25568" xr:uid="{00000000-0005-0000-0000-0000C6610000}"/>
    <cellStyle name="Normal 2 6 2 2 2 3 4" xfId="4793" xr:uid="{00000000-0005-0000-0000-0000C7610000}"/>
    <cellStyle name="Normal 2 6 2 2 2 3 4 2" xfId="19677" xr:uid="{00000000-0005-0000-0000-0000C8610000}"/>
    <cellStyle name="Normal 2 6 2 2 2 3 4 2 2" xfId="42320" xr:uid="{00000000-0005-0000-0000-0000C9610000}"/>
    <cellStyle name="Normal 2 6 2 2 2 3 4 3" xfId="12237" xr:uid="{00000000-0005-0000-0000-0000CA610000}"/>
    <cellStyle name="Normal 2 6 2 2 2 3 4 3 2" xfId="34880" xr:uid="{00000000-0005-0000-0000-0000CB610000}"/>
    <cellStyle name="Normal 2 6 2 2 2 3 4 4" xfId="27439" xr:uid="{00000000-0005-0000-0000-0000CC610000}"/>
    <cellStyle name="Normal 2 6 2 2 2 3 5" xfId="15959" xr:uid="{00000000-0005-0000-0000-0000CD610000}"/>
    <cellStyle name="Normal 2 6 2 2 2 3 5 2" xfId="38602" xr:uid="{00000000-0005-0000-0000-0000CE610000}"/>
    <cellStyle name="Normal 2 6 2 2 2 3 6" xfId="8519" xr:uid="{00000000-0005-0000-0000-0000CF610000}"/>
    <cellStyle name="Normal 2 6 2 2 2 3 6 2" xfId="31162" xr:uid="{00000000-0005-0000-0000-0000D0610000}"/>
    <cellStyle name="Normal 2 6 2 2 2 3 7" xfId="23721" xr:uid="{00000000-0005-0000-0000-0000D1610000}"/>
    <cellStyle name="Normal 2 6 2 2 2 4" xfId="1532" xr:uid="{00000000-0005-0000-0000-0000D2610000}"/>
    <cellStyle name="Normal 2 6 2 2 2 4 2" xfId="3382" xr:uid="{00000000-0005-0000-0000-0000D3610000}"/>
    <cellStyle name="Normal 2 6 2 2 2 4 2 2" xfId="7103" xr:uid="{00000000-0005-0000-0000-0000D4610000}"/>
    <cellStyle name="Normal 2 6 2 2 2 4 2 2 2" xfId="21987" xr:uid="{00000000-0005-0000-0000-0000D5610000}"/>
    <cellStyle name="Normal 2 6 2 2 2 4 2 2 2 2" xfId="44630" xr:uid="{00000000-0005-0000-0000-0000D6610000}"/>
    <cellStyle name="Normal 2 6 2 2 2 4 2 2 3" xfId="14547" xr:uid="{00000000-0005-0000-0000-0000D7610000}"/>
    <cellStyle name="Normal 2 6 2 2 2 4 2 2 3 2" xfId="37190" xr:uid="{00000000-0005-0000-0000-0000D8610000}"/>
    <cellStyle name="Normal 2 6 2 2 2 4 2 2 4" xfId="29749" xr:uid="{00000000-0005-0000-0000-0000D9610000}"/>
    <cellStyle name="Normal 2 6 2 2 2 4 2 3" xfId="18269" xr:uid="{00000000-0005-0000-0000-0000DA610000}"/>
    <cellStyle name="Normal 2 6 2 2 2 4 2 3 2" xfId="40912" xr:uid="{00000000-0005-0000-0000-0000DB610000}"/>
    <cellStyle name="Normal 2 6 2 2 2 4 2 4" xfId="10829" xr:uid="{00000000-0005-0000-0000-0000DC610000}"/>
    <cellStyle name="Normal 2 6 2 2 2 4 2 4 2" xfId="33472" xr:uid="{00000000-0005-0000-0000-0000DD610000}"/>
    <cellStyle name="Normal 2 6 2 2 2 4 2 5" xfId="26031" xr:uid="{00000000-0005-0000-0000-0000DE610000}"/>
    <cellStyle name="Normal 2 6 2 2 2 4 3" xfId="5256" xr:uid="{00000000-0005-0000-0000-0000DF610000}"/>
    <cellStyle name="Normal 2 6 2 2 2 4 3 2" xfId="20140" xr:uid="{00000000-0005-0000-0000-0000E0610000}"/>
    <cellStyle name="Normal 2 6 2 2 2 4 3 2 2" xfId="42783" xr:uid="{00000000-0005-0000-0000-0000E1610000}"/>
    <cellStyle name="Normal 2 6 2 2 2 4 3 3" xfId="12700" xr:uid="{00000000-0005-0000-0000-0000E2610000}"/>
    <cellStyle name="Normal 2 6 2 2 2 4 3 3 2" xfId="35343" xr:uid="{00000000-0005-0000-0000-0000E3610000}"/>
    <cellStyle name="Normal 2 6 2 2 2 4 3 4" xfId="27902" xr:uid="{00000000-0005-0000-0000-0000E4610000}"/>
    <cellStyle name="Normal 2 6 2 2 2 4 4" xfId="16422" xr:uid="{00000000-0005-0000-0000-0000E5610000}"/>
    <cellStyle name="Normal 2 6 2 2 2 4 4 2" xfId="39065" xr:uid="{00000000-0005-0000-0000-0000E6610000}"/>
    <cellStyle name="Normal 2 6 2 2 2 4 5" xfId="8982" xr:uid="{00000000-0005-0000-0000-0000E7610000}"/>
    <cellStyle name="Normal 2 6 2 2 2 4 5 2" xfId="31625" xr:uid="{00000000-0005-0000-0000-0000E8610000}"/>
    <cellStyle name="Normal 2 6 2 2 2 4 6" xfId="24184" xr:uid="{00000000-0005-0000-0000-0000E9610000}"/>
    <cellStyle name="Normal 2 6 2 2 2 5" xfId="2457" xr:uid="{00000000-0005-0000-0000-0000EA610000}"/>
    <cellStyle name="Normal 2 6 2 2 2 5 2" xfId="6178" xr:uid="{00000000-0005-0000-0000-0000EB610000}"/>
    <cellStyle name="Normal 2 6 2 2 2 5 2 2" xfId="21062" xr:uid="{00000000-0005-0000-0000-0000EC610000}"/>
    <cellStyle name="Normal 2 6 2 2 2 5 2 2 2" xfId="43705" xr:uid="{00000000-0005-0000-0000-0000ED610000}"/>
    <cellStyle name="Normal 2 6 2 2 2 5 2 3" xfId="13622" xr:uid="{00000000-0005-0000-0000-0000EE610000}"/>
    <cellStyle name="Normal 2 6 2 2 2 5 2 3 2" xfId="36265" xr:uid="{00000000-0005-0000-0000-0000EF610000}"/>
    <cellStyle name="Normal 2 6 2 2 2 5 2 4" xfId="28824" xr:uid="{00000000-0005-0000-0000-0000F0610000}"/>
    <cellStyle name="Normal 2 6 2 2 2 5 3" xfId="17344" xr:uid="{00000000-0005-0000-0000-0000F1610000}"/>
    <cellStyle name="Normal 2 6 2 2 2 5 3 2" xfId="39987" xr:uid="{00000000-0005-0000-0000-0000F2610000}"/>
    <cellStyle name="Normal 2 6 2 2 2 5 4" xfId="9904" xr:uid="{00000000-0005-0000-0000-0000F3610000}"/>
    <cellStyle name="Normal 2 6 2 2 2 5 4 2" xfId="32547" xr:uid="{00000000-0005-0000-0000-0000F4610000}"/>
    <cellStyle name="Normal 2 6 2 2 2 5 5" xfId="25106" xr:uid="{00000000-0005-0000-0000-0000F5610000}"/>
    <cellStyle name="Normal 2 6 2 2 2 6" xfId="4331" xr:uid="{00000000-0005-0000-0000-0000F6610000}"/>
    <cellStyle name="Normal 2 6 2 2 2 6 2" xfId="19215" xr:uid="{00000000-0005-0000-0000-0000F7610000}"/>
    <cellStyle name="Normal 2 6 2 2 2 6 2 2" xfId="41858" xr:uid="{00000000-0005-0000-0000-0000F8610000}"/>
    <cellStyle name="Normal 2 6 2 2 2 6 3" xfId="11775" xr:uid="{00000000-0005-0000-0000-0000F9610000}"/>
    <cellStyle name="Normal 2 6 2 2 2 6 3 2" xfId="34418" xr:uid="{00000000-0005-0000-0000-0000FA610000}"/>
    <cellStyle name="Normal 2 6 2 2 2 6 4" xfId="26977" xr:uid="{00000000-0005-0000-0000-0000FB610000}"/>
    <cellStyle name="Normal 2 6 2 2 2 7" xfId="15497" xr:uid="{00000000-0005-0000-0000-0000FC610000}"/>
    <cellStyle name="Normal 2 6 2 2 2 7 2" xfId="38140" xr:uid="{00000000-0005-0000-0000-0000FD610000}"/>
    <cellStyle name="Normal 2 6 2 2 2 8" xfId="8057" xr:uid="{00000000-0005-0000-0000-0000FE610000}"/>
    <cellStyle name="Normal 2 6 2 2 2 8 2" xfId="30700" xr:uid="{00000000-0005-0000-0000-0000FF610000}"/>
    <cellStyle name="Normal 2 6 2 2 2 9" xfId="23260" xr:uid="{00000000-0005-0000-0000-000000620000}"/>
    <cellStyle name="Normal 2 6 2 2 3" xfId="707" xr:uid="{00000000-0005-0000-0000-000001620000}"/>
    <cellStyle name="Normal 2 6 2 2 3 2" xfId="1172" xr:uid="{00000000-0005-0000-0000-000002620000}"/>
    <cellStyle name="Normal 2 6 2 2 3 2 2" xfId="2100" xr:uid="{00000000-0005-0000-0000-000003620000}"/>
    <cellStyle name="Normal 2 6 2 2 3 2 2 2" xfId="3950" xr:uid="{00000000-0005-0000-0000-000004620000}"/>
    <cellStyle name="Normal 2 6 2 2 3 2 2 2 2" xfId="7671" xr:uid="{00000000-0005-0000-0000-000005620000}"/>
    <cellStyle name="Normal 2 6 2 2 3 2 2 2 2 2" xfId="22555" xr:uid="{00000000-0005-0000-0000-000006620000}"/>
    <cellStyle name="Normal 2 6 2 2 3 2 2 2 2 2 2" xfId="45198" xr:uid="{00000000-0005-0000-0000-000007620000}"/>
    <cellStyle name="Normal 2 6 2 2 3 2 2 2 2 3" xfId="15115" xr:uid="{00000000-0005-0000-0000-000008620000}"/>
    <cellStyle name="Normal 2 6 2 2 3 2 2 2 2 3 2" xfId="37758" xr:uid="{00000000-0005-0000-0000-000009620000}"/>
    <cellStyle name="Normal 2 6 2 2 3 2 2 2 2 4" xfId="30317" xr:uid="{00000000-0005-0000-0000-00000A620000}"/>
    <cellStyle name="Normal 2 6 2 2 3 2 2 2 3" xfId="18837" xr:uid="{00000000-0005-0000-0000-00000B620000}"/>
    <cellStyle name="Normal 2 6 2 2 3 2 2 2 3 2" xfId="41480" xr:uid="{00000000-0005-0000-0000-00000C620000}"/>
    <cellStyle name="Normal 2 6 2 2 3 2 2 2 4" xfId="11397" xr:uid="{00000000-0005-0000-0000-00000D620000}"/>
    <cellStyle name="Normal 2 6 2 2 3 2 2 2 4 2" xfId="34040" xr:uid="{00000000-0005-0000-0000-00000E620000}"/>
    <cellStyle name="Normal 2 6 2 2 3 2 2 2 5" xfId="26599" xr:uid="{00000000-0005-0000-0000-00000F620000}"/>
    <cellStyle name="Normal 2 6 2 2 3 2 2 3" xfId="5824" xr:uid="{00000000-0005-0000-0000-000010620000}"/>
    <cellStyle name="Normal 2 6 2 2 3 2 2 3 2" xfId="20708" xr:uid="{00000000-0005-0000-0000-000011620000}"/>
    <cellStyle name="Normal 2 6 2 2 3 2 2 3 2 2" xfId="43351" xr:uid="{00000000-0005-0000-0000-000012620000}"/>
    <cellStyle name="Normal 2 6 2 2 3 2 2 3 3" xfId="13268" xr:uid="{00000000-0005-0000-0000-000013620000}"/>
    <cellStyle name="Normal 2 6 2 2 3 2 2 3 3 2" xfId="35911" xr:uid="{00000000-0005-0000-0000-000014620000}"/>
    <cellStyle name="Normal 2 6 2 2 3 2 2 3 4" xfId="28470" xr:uid="{00000000-0005-0000-0000-000015620000}"/>
    <cellStyle name="Normal 2 6 2 2 3 2 2 4" xfId="16990" xr:uid="{00000000-0005-0000-0000-000016620000}"/>
    <cellStyle name="Normal 2 6 2 2 3 2 2 4 2" xfId="39633" xr:uid="{00000000-0005-0000-0000-000017620000}"/>
    <cellStyle name="Normal 2 6 2 2 3 2 2 5" xfId="9550" xr:uid="{00000000-0005-0000-0000-000018620000}"/>
    <cellStyle name="Normal 2 6 2 2 3 2 2 5 2" xfId="32193" xr:uid="{00000000-0005-0000-0000-000019620000}"/>
    <cellStyle name="Normal 2 6 2 2 3 2 2 6" xfId="24752" xr:uid="{00000000-0005-0000-0000-00001A620000}"/>
    <cellStyle name="Normal 2 6 2 2 3 2 3" xfId="3025" xr:uid="{00000000-0005-0000-0000-00001B620000}"/>
    <cellStyle name="Normal 2 6 2 2 3 2 3 2" xfId="6746" xr:uid="{00000000-0005-0000-0000-00001C620000}"/>
    <cellStyle name="Normal 2 6 2 2 3 2 3 2 2" xfId="21630" xr:uid="{00000000-0005-0000-0000-00001D620000}"/>
    <cellStyle name="Normal 2 6 2 2 3 2 3 2 2 2" xfId="44273" xr:uid="{00000000-0005-0000-0000-00001E620000}"/>
    <cellStyle name="Normal 2 6 2 2 3 2 3 2 3" xfId="14190" xr:uid="{00000000-0005-0000-0000-00001F620000}"/>
    <cellStyle name="Normal 2 6 2 2 3 2 3 2 3 2" xfId="36833" xr:uid="{00000000-0005-0000-0000-000020620000}"/>
    <cellStyle name="Normal 2 6 2 2 3 2 3 2 4" xfId="29392" xr:uid="{00000000-0005-0000-0000-000021620000}"/>
    <cellStyle name="Normal 2 6 2 2 3 2 3 3" xfId="17912" xr:uid="{00000000-0005-0000-0000-000022620000}"/>
    <cellStyle name="Normal 2 6 2 2 3 2 3 3 2" xfId="40555" xr:uid="{00000000-0005-0000-0000-000023620000}"/>
    <cellStyle name="Normal 2 6 2 2 3 2 3 4" xfId="10472" xr:uid="{00000000-0005-0000-0000-000024620000}"/>
    <cellStyle name="Normal 2 6 2 2 3 2 3 4 2" xfId="33115" xr:uid="{00000000-0005-0000-0000-000025620000}"/>
    <cellStyle name="Normal 2 6 2 2 3 2 3 5" xfId="25674" xr:uid="{00000000-0005-0000-0000-000026620000}"/>
    <cellStyle name="Normal 2 6 2 2 3 2 4" xfId="4899" xr:uid="{00000000-0005-0000-0000-000027620000}"/>
    <cellStyle name="Normal 2 6 2 2 3 2 4 2" xfId="19783" xr:uid="{00000000-0005-0000-0000-000028620000}"/>
    <cellStyle name="Normal 2 6 2 2 3 2 4 2 2" xfId="42426" xr:uid="{00000000-0005-0000-0000-000029620000}"/>
    <cellStyle name="Normal 2 6 2 2 3 2 4 3" xfId="12343" xr:uid="{00000000-0005-0000-0000-00002A620000}"/>
    <cellStyle name="Normal 2 6 2 2 3 2 4 3 2" xfId="34986" xr:uid="{00000000-0005-0000-0000-00002B620000}"/>
    <cellStyle name="Normal 2 6 2 2 3 2 4 4" xfId="27545" xr:uid="{00000000-0005-0000-0000-00002C620000}"/>
    <cellStyle name="Normal 2 6 2 2 3 2 5" xfId="16065" xr:uid="{00000000-0005-0000-0000-00002D620000}"/>
    <cellStyle name="Normal 2 6 2 2 3 2 5 2" xfId="38708" xr:uid="{00000000-0005-0000-0000-00002E620000}"/>
    <cellStyle name="Normal 2 6 2 2 3 2 6" xfId="8625" xr:uid="{00000000-0005-0000-0000-00002F620000}"/>
    <cellStyle name="Normal 2 6 2 2 3 2 6 2" xfId="31268" xr:uid="{00000000-0005-0000-0000-000030620000}"/>
    <cellStyle name="Normal 2 6 2 2 3 2 7" xfId="23827" xr:uid="{00000000-0005-0000-0000-000031620000}"/>
    <cellStyle name="Normal 2 6 2 2 3 3" xfId="1638" xr:uid="{00000000-0005-0000-0000-000032620000}"/>
    <cellStyle name="Normal 2 6 2 2 3 3 2" xfId="3488" xr:uid="{00000000-0005-0000-0000-000033620000}"/>
    <cellStyle name="Normal 2 6 2 2 3 3 2 2" xfId="7209" xr:uid="{00000000-0005-0000-0000-000034620000}"/>
    <cellStyle name="Normal 2 6 2 2 3 3 2 2 2" xfId="22093" xr:uid="{00000000-0005-0000-0000-000035620000}"/>
    <cellStyle name="Normal 2 6 2 2 3 3 2 2 2 2" xfId="44736" xr:uid="{00000000-0005-0000-0000-000036620000}"/>
    <cellStyle name="Normal 2 6 2 2 3 3 2 2 3" xfId="14653" xr:uid="{00000000-0005-0000-0000-000037620000}"/>
    <cellStyle name="Normal 2 6 2 2 3 3 2 2 3 2" xfId="37296" xr:uid="{00000000-0005-0000-0000-000038620000}"/>
    <cellStyle name="Normal 2 6 2 2 3 3 2 2 4" xfId="29855" xr:uid="{00000000-0005-0000-0000-000039620000}"/>
    <cellStyle name="Normal 2 6 2 2 3 3 2 3" xfId="18375" xr:uid="{00000000-0005-0000-0000-00003A620000}"/>
    <cellStyle name="Normal 2 6 2 2 3 3 2 3 2" xfId="41018" xr:uid="{00000000-0005-0000-0000-00003B620000}"/>
    <cellStyle name="Normal 2 6 2 2 3 3 2 4" xfId="10935" xr:uid="{00000000-0005-0000-0000-00003C620000}"/>
    <cellStyle name="Normal 2 6 2 2 3 3 2 4 2" xfId="33578" xr:uid="{00000000-0005-0000-0000-00003D620000}"/>
    <cellStyle name="Normal 2 6 2 2 3 3 2 5" xfId="26137" xr:uid="{00000000-0005-0000-0000-00003E620000}"/>
    <cellStyle name="Normal 2 6 2 2 3 3 3" xfId="5362" xr:uid="{00000000-0005-0000-0000-00003F620000}"/>
    <cellStyle name="Normal 2 6 2 2 3 3 3 2" xfId="20246" xr:uid="{00000000-0005-0000-0000-000040620000}"/>
    <cellStyle name="Normal 2 6 2 2 3 3 3 2 2" xfId="42889" xr:uid="{00000000-0005-0000-0000-000041620000}"/>
    <cellStyle name="Normal 2 6 2 2 3 3 3 3" xfId="12806" xr:uid="{00000000-0005-0000-0000-000042620000}"/>
    <cellStyle name="Normal 2 6 2 2 3 3 3 3 2" xfId="35449" xr:uid="{00000000-0005-0000-0000-000043620000}"/>
    <cellStyle name="Normal 2 6 2 2 3 3 3 4" xfId="28008" xr:uid="{00000000-0005-0000-0000-000044620000}"/>
    <cellStyle name="Normal 2 6 2 2 3 3 4" xfId="16528" xr:uid="{00000000-0005-0000-0000-000045620000}"/>
    <cellStyle name="Normal 2 6 2 2 3 3 4 2" xfId="39171" xr:uid="{00000000-0005-0000-0000-000046620000}"/>
    <cellStyle name="Normal 2 6 2 2 3 3 5" xfId="9088" xr:uid="{00000000-0005-0000-0000-000047620000}"/>
    <cellStyle name="Normal 2 6 2 2 3 3 5 2" xfId="31731" xr:uid="{00000000-0005-0000-0000-000048620000}"/>
    <cellStyle name="Normal 2 6 2 2 3 3 6" xfId="24290" xr:uid="{00000000-0005-0000-0000-000049620000}"/>
    <cellStyle name="Normal 2 6 2 2 3 4" xfId="2563" xr:uid="{00000000-0005-0000-0000-00004A620000}"/>
    <cellStyle name="Normal 2 6 2 2 3 4 2" xfId="6284" xr:uid="{00000000-0005-0000-0000-00004B620000}"/>
    <cellStyle name="Normal 2 6 2 2 3 4 2 2" xfId="21168" xr:uid="{00000000-0005-0000-0000-00004C620000}"/>
    <cellStyle name="Normal 2 6 2 2 3 4 2 2 2" xfId="43811" xr:uid="{00000000-0005-0000-0000-00004D620000}"/>
    <cellStyle name="Normal 2 6 2 2 3 4 2 3" xfId="13728" xr:uid="{00000000-0005-0000-0000-00004E620000}"/>
    <cellStyle name="Normal 2 6 2 2 3 4 2 3 2" xfId="36371" xr:uid="{00000000-0005-0000-0000-00004F620000}"/>
    <cellStyle name="Normal 2 6 2 2 3 4 2 4" xfId="28930" xr:uid="{00000000-0005-0000-0000-000050620000}"/>
    <cellStyle name="Normal 2 6 2 2 3 4 3" xfId="17450" xr:uid="{00000000-0005-0000-0000-000051620000}"/>
    <cellStyle name="Normal 2 6 2 2 3 4 3 2" xfId="40093" xr:uid="{00000000-0005-0000-0000-000052620000}"/>
    <cellStyle name="Normal 2 6 2 2 3 4 4" xfId="10010" xr:uid="{00000000-0005-0000-0000-000053620000}"/>
    <cellStyle name="Normal 2 6 2 2 3 4 4 2" xfId="32653" xr:uid="{00000000-0005-0000-0000-000054620000}"/>
    <cellStyle name="Normal 2 6 2 2 3 4 5" xfId="25212" xr:uid="{00000000-0005-0000-0000-000055620000}"/>
    <cellStyle name="Normal 2 6 2 2 3 5" xfId="4437" xr:uid="{00000000-0005-0000-0000-000056620000}"/>
    <cellStyle name="Normal 2 6 2 2 3 5 2" xfId="19321" xr:uid="{00000000-0005-0000-0000-000057620000}"/>
    <cellStyle name="Normal 2 6 2 2 3 5 2 2" xfId="41964" xr:uid="{00000000-0005-0000-0000-000058620000}"/>
    <cellStyle name="Normal 2 6 2 2 3 5 3" xfId="11881" xr:uid="{00000000-0005-0000-0000-000059620000}"/>
    <cellStyle name="Normal 2 6 2 2 3 5 3 2" xfId="34524" xr:uid="{00000000-0005-0000-0000-00005A620000}"/>
    <cellStyle name="Normal 2 6 2 2 3 5 4" xfId="27083" xr:uid="{00000000-0005-0000-0000-00005B620000}"/>
    <cellStyle name="Normal 2 6 2 2 3 6" xfId="15603" xr:uid="{00000000-0005-0000-0000-00005C620000}"/>
    <cellStyle name="Normal 2 6 2 2 3 6 2" xfId="38246" xr:uid="{00000000-0005-0000-0000-00005D620000}"/>
    <cellStyle name="Normal 2 6 2 2 3 7" xfId="8163" xr:uid="{00000000-0005-0000-0000-00005E620000}"/>
    <cellStyle name="Normal 2 6 2 2 3 7 2" xfId="30806" xr:uid="{00000000-0005-0000-0000-00005F620000}"/>
    <cellStyle name="Normal 2 6 2 2 3 8" xfId="23365" xr:uid="{00000000-0005-0000-0000-000060620000}"/>
    <cellStyle name="Normal 2 6 2 2 4" xfId="961" xr:uid="{00000000-0005-0000-0000-000061620000}"/>
    <cellStyle name="Normal 2 6 2 2 4 2" xfId="1889" xr:uid="{00000000-0005-0000-0000-000062620000}"/>
    <cellStyle name="Normal 2 6 2 2 4 2 2" xfId="3739" xr:uid="{00000000-0005-0000-0000-000063620000}"/>
    <cellStyle name="Normal 2 6 2 2 4 2 2 2" xfId="7460" xr:uid="{00000000-0005-0000-0000-000064620000}"/>
    <cellStyle name="Normal 2 6 2 2 4 2 2 2 2" xfId="22344" xr:uid="{00000000-0005-0000-0000-000065620000}"/>
    <cellStyle name="Normal 2 6 2 2 4 2 2 2 2 2" xfId="44987" xr:uid="{00000000-0005-0000-0000-000066620000}"/>
    <cellStyle name="Normal 2 6 2 2 4 2 2 2 3" xfId="14904" xr:uid="{00000000-0005-0000-0000-000067620000}"/>
    <cellStyle name="Normal 2 6 2 2 4 2 2 2 3 2" xfId="37547" xr:uid="{00000000-0005-0000-0000-000068620000}"/>
    <cellStyle name="Normal 2 6 2 2 4 2 2 2 4" xfId="30106" xr:uid="{00000000-0005-0000-0000-000069620000}"/>
    <cellStyle name="Normal 2 6 2 2 4 2 2 3" xfId="18626" xr:uid="{00000000-0005-0000-0000-00006A620000}"/>
    <cellStyle name="Normal 2 6 2 2 4 2 2 3 2" xfId="41269" xr:uid="{00000000-0005-0000-0000-00006B620000}"/>
    <cellStyle name="Normal 2 6 2 2 4 2 2 4" xfId="11186" xr:uid="{00000000-0005-0000-0000-00006C620000}"/>
    <cellStyle name="Normal 2 6 2 2 4 2 2 4 2" xfId="33829" xr:uid="{00000000-0005-0000-0000-00006D620000}"/>
    <cellStyle name="Normal 2 6 2 2 4 2 2 5" xfId="26388" xr:uid="{00000000-0005-0000-0000-00006E620000}"/>
    <cellStyle name="Normal 2 6 2 2 4 2 3" xfId="5613" xr:uid="{00000000-0005-0000-0000-00006F620000}"/>
    <cellStyle name="Normal 2 6 2 2 4 2 3 2" xfId="20497" xr:uid="{00000000-0005-0000-0000-000070620000}"/>
    <cellStyle name="Normal 2 6 2 2 4 2 3 2 2" xfId="43140" xr:uid="{00000000-0005-0000-0000-000071620000}"/>
    <cellStyle name="Normal 2 6 2 2 4 2 3 3" xfId="13057" xr:uid="{00000000-0005-0000-0000-000072620000}"/>
    <cellStyle name="Normal 2 6 2 2 4 2 3 3 2" xfId="35700" xr:uid="{00000000-0005-0000-0000-000073620000}"/>
    <cellStyle name="Normal 2 6 2 2 4 2 3 4" xfId="28259" xr:uid="{00000000-0005-0000-0000-000074620000}"/>
    <cellStyle name="Normal 2 6 2 2 4 2 4" xfId="16779" xr:uid="{00000000-0005-0000-0000-000075620000}"/>
    <cellStyle name="Normal 2 6 2 2 4 2 4 2" xfId="39422" xr:uid="{00000000-0005-0000-0000-000076620000}"/>
    <cellStyle name="Normal 2 6 2 2 4 2 5" xfId="9339" xr:uid="{00000000-0005-0000-0000-000077620000}"/>
    <cellStyle name="Normal 2 6 2 2 4 2 5 2" xfId="31982" xr:uid="{00000000-0005-0000-0000-000078620000}"/>
    <cellStyle name="Normal 2 6 2 2 4 2 6" xfId="24541" xr:uid="{00000000-0005-0000-0000-000079620000}"/>
    <cellStyle name="Normal 2 6 2 2 4 3" xfId="2814" xr:uid="{00000000-0005-0000-0000-00007A620000}"/>
    <cellStyle name="Normal 2 6 2 2 4 3 2" xfId="6535" xr:uid="{00000000-0005-0000-0000-00007B620000}"/>
    <cellStyle name="Normal 2 6 2 2 4 3 2 2" xfId="21419" xr:uid="{00000000-0005-0000-0000-00007C620000}"/>
    <cellStyle name="Normal 2 6 2 2 4 3 2 2 2" xfId="44062" xr:uid="{00000000-0005-0000-0000-00007D620000}"/>
    <cellStyle name="Normal 2 6 2 2 4 3 2 3" xfId="13979" xr:uid="{00000000-0005-0000-0000-00007E620000}"/>
    <cellStyle name="Normal 2 6 2 2 4 3 2 3 2" xfId="36622" xr:uid="{00000000-0005-0000-0000-00007F620000}"/>
    <cellStyle name="Normal 2 6 2 2 4 3 2 4" xfId="29181" xr:uid="{00000000-0005-0000-0000-000080620000}"/>
    <cellStyle name="Normal 2 6 2 2 4 3 3" xfId="17701" xr:uid="{00000000-0005-0000-0000-000081620000}"/>
    <cellStyle name="Normal 2 6 2 2 4 3 3 2" xfId="40344" xr:uid="{00000000-0005-0000-0000-000082620000}"/>
    <cellStyle name="Normal 2 6 2 2 4 3 4" xfId="10261" xr:uid="{00000000-0005-0000-0000-000083620000}"/>
    <cellStyle name="Normal 2 6 2 2 4 3 4 2" xfId="32904" xr:uid="{00000000-0005-0000-0000-000084620000}"/>
    <cellStyle name="Normal 2 6 2 2 4 3 5" xfId="25463" xr:uid="{00000000-0005-0000-0000-000085620000}"/>
    <cellStyle name="Normal 2 6 2 2 4 4" xfId="4688" xr:uid="{00000000-0005-0000-0000-000086620000}"/>
    <cellStyle name="Normal 2 6 2 2 4 4 2" xfId="19572" xr:uid="{00000000-0005-0000-0000-000087620000}"/>
    <cellStyle name="Normal 2 6 2 2 4 4 2 2" xfId="42215" xr:uid="{00000000-0005-0000-0000-000088620000}"/>
    <cellStyle name="Normal 2 6 2 2 4 4 3" xfId="12132" xr:uid="{00000000-0005-0000-0000-000089620000}"/>
    <cellStyle name="Normal 2 6 2 2 4 4 3 2" xfId="34775" xr:uid="{00000000-0005-0000-0000-00008A620000}"/>
    <cellStyle name="Normal 2 6 2 2 4 4 4" xfId="27334" xr:uid="{00000000-0005-0000-0000-00008B620000}"/>
    <cellStyle name="Normal 2 6 2 2 4 5" xfId="15854" xr:uid="{00000000-0005-0000-0000-00008C620000}"/>
    <cellStyle name="Normal 2 6 2 2 4 5 2" xfId="38497" xr:uid="{00000000-0005-0000-0000-00008D620000}"/>
    <cellStyle name="Normal 2 6 2 2 4 6" xfId="8414" xr:uid="{00000000-0005-0000-0000-00008E620000}"/>
    <cellStyle name="Normal 2 6 2 2 4 6 2" xfId="31057" xr:uid="{00000000-0005-0000-0000-00008F620000}"/>
    <cellStyle name="Normal 2 6 2 2 4 7" xfId="23616" xr:uid="{00000000-0005-0000-0000-000090620000}"/>
    <cellStyle name="Normal 2 6 2 2 5" xfId="1427" xr:uid="{00000000-0005-0000-0000-000091620000}"/>
    <cellStyle name="Normal 2 6 2 2 5 2" xfId="3277" xr:uid="{00000000-0005-0000-0000-000092620000}"/>
    <cellStyle name="Normal 2 6 2 2 5 2 2" xfId="6998" xr:uid="{00000000-0005-0000-0000-000093620000}"/>
    <cellStyle name="Normal 2 6 2 2 5 2 2 2" xfId="21882" xr:uid="{00000000-0005-0000-0000-000094620000}"/>
    <cellStyle name="Normal 2 6 2 2 5 2 2 2 2" xfId="44525" xr:uid="{00000000-0005-0000-0000-000095620000}"/>
    <cellStyle name="Normal 2 6 2 2 5 2 2 3" xfId="14442" xr:uid="{00000000-0005-0000-0000-000096620000}"/>
    <cellStyle name="Normal 2 6 2 2 5 2 2 3 2" xfId="37085" xr:uid="{00000000-0005-0000-0000-000097620000}"/>
    <cellStyle name="Normal 2 6 2 2 5 2 2 4" xfId="29644" xr:uid="{00000000-0005-0000-0000-000098620000}"/>
    <cellStyle name="Normal 2 6 2 2 5 2 3" xfId="18164" xr:uid="{00000000-0005-0000-0000-000099620000}"/>
    <cellStyle name="Normal 2 6 2 2 5 2 3 2" xfId="40807" xr:uid="{00000000-0005-0000-0000-00009A620000}"/>
    <cellStyle name="Normal 2 6 2 2 5 2 4" xfId="10724" xr:uid="{00000000-0005-0000-0000-00009B620000}"/>
    <cellStyle name="Normal 2 6 2 2 5 2 4 2" xfId="33367" xr:uid="{00000000-0005-0000-0000-00009C620000}"/>
    <cellStyle name="Normal 2 6 2 2 5 2 5" xfId="25926" xr:uid="{00000000-0005-0000-0000-00009D620000}"/>
    <cellStyle name="Normal 2 6 2 2 5 3" xfId="5151" xr:uid="{00000000-0005-0000-0000-00009E620000}"/>
    <cellStyle name="Normal 2 6 2 2 5 3 2" xfId="20035" xr:uid="{00000000-0005-0000-0000-00009F620000}"/>
    <cellStyle name="Normal 2 6 2 2 5 3 2 2" xfId="42678" xr:uid="{00000000-0005-0000-0000-0000A0620000}"/>
    <cellStyle name="Normal 2 6 2 2 5 3 3" xfId="12595" xr:uid="{00000000-0005-0000-0000-0000A1620000}"/>
    <cellStyle name="Normal 2 6 2 2 5 3 3 2" xfId="35238" xr:uid="{00000000-0005-0000-0000-0000A2620000}"/>
    <cellStyle name="Normal 2 6 2 2 5 3 4" xfId="27797" xr:uid="{00000000-0005-0000-0000-0000A3620000}"/>
    <cellStyle name="Normal 2 6 2 2 5 4" xfId="16317" xr:uid="{00000000-0005-0000-0000-0000A4620000}"/>
    <cellStyle name="Normal 2 6 2 2 5 4 2" xfId="38960" xr:uid="{00000000-0005-0000-0000-0000A5620000}"/>
    <cellStyle name="Normal 2 6 2 2 5 5" xfId="8877" xr:uid="{00000000-0005-0000-0000-0000A6620000}"/>
    <cellStyle name="Normal 2 6 2 2 5 5 2" xfId="31520" xr:uid="{00000000-0005-0000-0000-0000A7620000}"/>
    <cellStyle name="Normal 2 6 2 2 5 6" xfId="24079" xr:uid="{00000000-0005-0000-0000-0000A8620000}"/>
    <cellStyle name="Normal 2 6 2 2 6" xfId="2352" xr:uid="{00000000-0005-0000-0000-0000A9620000}"/>
    <cellStyle name="Normal 2 6 2 2 6 2" xfId="6073" xr:uid="{00000000-0005-0000-0000-0000AA620000}"/>
    <cellStyle name="Normal 2 6 2 2 6 2 2" xfId="20957" xr:uid="{00000000-0005-0000-0000-0000AB620000}"/>
    <cellStyle name="Normal 2 6 2 2 6 2 2 2" xfId="43600" xr:uid="{00000000-0005-0000-0000-0000AC620000}"/>
    <cellStyle name="Normal 2 6 2 2 6 2 3" xfId="13517" xr:uid="{00000000-0005-0000-0000-0000AD620000}"/>
    <cellStyle name="Normal 2 6 2 2 6 2 3 2" xfId="36160" xr:uid="{00000000-0005-0000-0000-0000AE620000}"/>
    <cellStyle name="Normal 2 6 2 2 6 2 4" xfId="28719" xr:uid="{00000000-0005-0000-0000-0000AF620000}"/>
    <cellStyle name="Normal 2 6 2 2 6 3" xfId="17239" xr:uid="{00000000-0005-0000-0000-0000B0620000}"/>
    <cellStyle name="Normal 2 6 2 2 6 3 2" xfId="39882" xr:uid="{00000000-0005-0000-0000-0000B1620000}"/>
    <cellStyle name="Normal 2 6 2 2 6 4" xfId="9799" xr:uid="{00000000-0005-0000-0000-0000B2620000}"/>
    <cellStyle name="Normal 2 6 2 2 6 4 2" xfId="32442" xr:uid="{00000000-0005-0000-0000-0000B3620000}"/>
    <cellStyle name="Normal 2 6 2 2 6 5" xfId="25001" xr:uid="{00000000-0005-0000-0000-0000B4620000}"/>
    <cellStyle name="Normal 2 6 2 2 7" xfId="4226" xr:uid="{00000000-0005-0000-0000-0000B5620000}"/>
    <cellStyle name="Normal 2 6 2 2 7 2" xfId="19110" xr:uid="{00000000-0005-0000-0000-0000B6620000}"/>
    <cellStyle name="Normal 2 6 2 2 7 2 2" xfId="41753" xr:uid="{00000000-0005-0000-0000-0000B7620000}"/>
    <cellStyle name="Normal 2 6 2 2 7 3" xfId="11670" xr:uid="{00000000-0005-0000-0000-0000B8620000}"/>
    <cellStyle name="Normal 2 6 2 2 7 3 2" xfId="34313" xr:uid="{00000000-0005-0000-0000-0000B9620000}"/>
    <cellStyle name="Normal 2 6 2 2 7 4" xfId="26872" xr:uid="{00000000-0005-0000-0000-0000BA620000}"/>
    <cellStyle name="Normal 2 6 2 2 8" xfId="15392" xr:uid="{00000000-0005-0000-0000-0000BB620000}"/>
    <cellStyle name="Normal 2 6 2 2 8 2" xfId="38035" xr:uid="{00000000-0005-0000-0000-0000BC620000}"/>
    <cellStyle name="Normal 2 6 2 2 9" xfId="7952" xr:uid="{00000000-0005-0000-0000-0000BD620000}"/>
    <cellStyle name="Normal 2 6 2 2 9 2" xfId="30595" xr:uid="{00000000-0005-0000-0000-0000BE620000}"/>
    <cellStyle name="Normal 2 6 2 3" xfId="548" xr:uid="{00000000-0005-0000-0000-0000BF620000}"/>
    <cellStyle name="Normal 2 6 2 3 2" xfId="760" xr:uid="{00000000-0005-0000-0000-0000C0620000}"/>
    <cellStyle name="Normal 2 6 2 3 2 2" xfId="1225" xr:uid="{00000000-0005-0000-0000-0000C1620000}"/>
    <cellStyle name="Normal 2 6 2 3 2 2 2" xfId="2153" xr:uid="{00000000-0005-0000-0000-0000C2620000}"/>
    <cellStyle name="Normal 2 6 2 3 2 2 2 2" xfId="4003" xr:uid="{00000000-0005-0000-0000-0000C3620000}"/>
    <cellStyle name="Normal 2 6 2 3 2 2 2 2 2" xfId="7724" xr:uid="{00000000-0005-0000-0000-0000C4620000}"/>
    <cellStyle name="Normal 2 6 2 3 2 2 2 2 2 2" xfId="22608" xr:uid="{00000000-0005-0000-0000-0000C5620000}"/>
    <cellStyle name="Normal 2 6 2 3 2 2 2 2 2 2 2" xfId="45251" xr:uid="{00000000-0005-0000-0000-0000C6620000}"/>
    <cellStyle name="Normal 2 6 2 3 2 2 2 2 2 3" xfId="15168" xr:uid="{00000000-0005-0000-0000-0000C7620000}"/>
    <cellStyle name="Normal 2 6 2 3 2 2 2 2 2 3 2" xfId="37811" xr:uid="{00000000-0005-0000-0000-0000C8620000}"/>
    <cellStyle name="Normal 2 6 2 3 2 2 2 2 2 4" xfId="30370" xr:uid="{00000000-0005-0000-0000-0000C9620000}"/>
    <cellStyle name="Normal 2 6 2 3 2 2 2 2 3" xfId="18890" xr:uid="{00000000-0005-0000-0000-0000CA620000}"/>
    <cellStyle name="Normal 2 6 2 3 2 2 2 2 3 2" xfId="41533" xr:uid="{00000000-0005-0000-0000-0000CB620000}"/>
    <cellStyle name="Normal 2 6 2 3 2 2 2 2 4" xfId="11450" xr:uid="{00000000-0005-0000-0000-0000CC620000}"/>
    <cellStyle name="Normal 2 6 2 3 2 2 2 2 4 2" xfId="34093" xr:uid="{00000000-0005-0000-0000-0000CD620000}"/>
    <cellStyle name="Normal 2 6 2 3 2 2 2 2 5" xfId="26652" xr:uid="{00000000-0005-0000-0000-0000CE620000}"/>
    <cellStyle name="Normal 2 6 2 3 2 2 2 3" xfId="5877" xr:uid="{00000000-0005-0000-0000-0000CF620000}"/>
    <cellStyle name="Normal 2 6 2 3 2 2 2 3 2" xfId="20761" xr:uid="{00000000-0005-0000-0000-0000D0620000}"/>
    <cellStyle name="Normal 2 6 2 3 2 2 2 3 2 2" xfId="43404" xr:uid="{00000000-0005-0000-0000-0000D1620000}"/>
    <cellStyle name="Normal 2 6 2 3 2 2 2 3 3" xfId="13321" xr:uid="{00000000-0005-0000-0000-0000D2620000}"/>
    <cellStyle name="Normal 2 6 2 3 2 2 2 3 3 2" xfId="35964" xr:uid="{00000000-0005-0000-0000-0000D3620000}"/>
    <cellStyle name="Normal 2 6 2 3 2 2 2 3 4" xfId="28523" xr:uid="{00000000-0005-0000-0000-0000D4620000}"/>
    <cellStyle name="Normal 2 6 2 3 2 2 2 4" xfId="17043" xr:uid="{00000000-0005-0000-0000-0000D5620000}"/>
    <cellStyle name="Normal 2 6 2 3 2 2 2 4 2" xfId="39686" xr:uid="{00000000-0005-0000-0000-0000D6620000}"/>
    <cellStyle name="Normal 2 6 2 3 2 2 2 5" xfId="9603" xr:uid="{00000000-0005-0000-0000-0000D7620000}"/>
    <cellStyle name="Normal 2 6 2 3 2 2 2 5 2" xfId="32246" xr:uid="{00000000-0005-0000-0000-0000D8620000}"/>
    <cellStyle name="Normal 2 6 2 3 2 2 2 6" xfId="24805" xr:uid="{00000000-0005-0000-0000-0000D9620000}"/>
    <cellStyle name="Normal 2 6 2 3 2 2 3" xfId="3078" xr:uid="{00000000-0005-0000-0000-0000DA620000}"/>
    <cellStyle name="Normal 2 6 2 3 2 2 3 2" xfId="6799" xr:uid="{00000000-0005-0000-0000-0000DB620000}"/>
    <cellStyle name="Normal 2 6 2 3 2 2 3 2 2" xfId="21683" xr:uid="{00000000-0005-0000-0000-0000DC620000}"/>
    <cellStyle name="Normal 2 6 2 3 2 2 3 2 2 2" xfId="44326" xr:uid="{00000000-0005-0000-0000-0000DD620000}"/>
    <cellStyle name="Normal 2 6 2 3 2 2 3 2 3" xfId="14243" xr:uid="{00000000-0005-0000-0000-0000DE620000}"/>
    <cellStyle name="Normal 2 6 2 3 2 2 3 2 3 2" xfId="36886" xr:uid="{00000000-0005-0000-0000-0000DF620000}"/>
    <cellStyle name="Normal 2 6 2 3 2 2 3 2 4" xfId="29445" xr:uid="{00000000-0005-0000-0000-0000E0620000}"/>
    <cellStyle name="Normal 2 6 2 3 2 2 3 3" xfId="17965" xr:uid="{00000000-0005-0000-0000-0000E1620000}"/>
    <cellStyle name="Normal 2 6 2 3 2 2 3 3 2" xfId="40608" xr:uid="{00000000-0005-0000-0000-0000E2620000}"/>
    <cellStyle name="Normal 2 6 2 3 2 2 3 4" xfId="10525" xr:uid="{00000000-0005-0000-0000-0000E3620000}"/>
    <cellStyle name="Normal 2 6 2 3 2 2 3 4 2" xfId="33168" xr:uid="{00000000-0005-0000-0000-0000E4620000}"/>
    <cellStyle name="Normal 2 6 2 3 2 2 3 5" xfId="25727" xr:uid="{00000000-0005-0000-0000-0000E5620000}"/>
    <cellStyle name="Normal 2 6 2 3 2 2 4" xfId="4952" xr:uid="{00000000-0005-0000-0000-0000E6620000}"/>
    <cellStyle name="Normal 2 6 2 3 2 2 4 2" xfId="19836" xr:uid="{00000000-0005-0000-0000-0000E7620000}"/>
    <cellStyle name="Normal 2 6 2 3 2 2 4 2 2" xfId="42479" xr:uid="{00000000-0005-0000-0000-0000E8620000}"/>
    <cellStyle name="Normal 2 6 2 3 2 2 4 3" xfId="12396" xr:uid="{00000000-0005-0000-0000-0000E9620000}"/>
    <cellStyle name="Normal 2 6 2 3 2 2 4 3 2" xfId="35039" xr:uid="{00000000-0005-0000-0000-0000EA620000}"/>
    <cellStyle name="Normal 2 6 2 3 2 2 4 4" xfId="27598" xr:uid="{00000000-0005-0000-0000-0000EB620000}"/>
    <cellStyle name="Normal 2 6 2 3 2 2 5" xfId="16118" xr:uid="{00000000-0005-0000-0000-0000EC620000}"/>
    <cellStyle name="Normal 2 6 2 3 2 2 5 2" xfId="38761" xr:uid="{00000000-0005-0000-0000-0000ED620000}"/>
    <cellStyle name="Normal 2 6 2 3 2 2 6" xfId="8678" xr:uid="{00000000-0005-0000-0000-0000EE620000}"/>
    <cellStyle name="Normal 2 6 2 3 2 2 6 2" xfId="31321" xr:uid="{00000000-0005-0000-0000-0000EF620000}"/>
    <cellStyle name="Normal 2 6 2 3 2 2 7" xfId="23880" xr:uid="{00000000-0005-0000-0000-0000F0620000}"/>
    <cellStyle name="Normal 2 6 2 3 2 3" xfId="1691" xr:uid="{00000000-0005-0000-0000-0000F1620000}"/>
    <cellStyle name="Normal 2 6 2 3 2 3 2" xfId="3541" xr:uid="{00000000-0005-0000-0000-0000F2620000}"/>
    <cellStyle name="Normal 2 6 2 3 2 3 2 2" xfId="7262" xr:uid="{00000000-0005-0000-0000-0000F3620000}"/>
    <cellStyle name="Normal 2 6 2 3 2 3 2 2 2" xfId="22146" xr:uid="{00000000-0005-0000-0000-0000F4620000}"/>
    <cellStyle name="Normal 2 6 2 3 2 3 2 2 2 2" xfId="44789" xr:uid="{00000000-0005-0000-0000-0000F5620000}"/>
    <cellStyle name="Normal 2 6 2 3 2 3 2 2 3" xfId="14706" xr:uid="{00000000-0005-0000-0000-0000F6620000}"/>
    <cellStyle name="Normal 2 6 2 3 2 3 2 2 3 2" xfId="37349" xr:uid="{00000000-0005-0000-0000-0000F7620000}"/>
    <cellStyle name="Normal 2 6 2 3 2 3 2 2 4" xfId="29908" xr:uid="{00000000-0005-0000-0000-0000F8620000}"/>
    <cellStyle name="Normal 2 6 2 3 2 3 2 3" xfId="18428" xr:uid="{00000000-0005-0000-0000-0000F9620000}"/>
    <cellStyle name="Normal 2 6 2 3 2 3 2 3 2" xfId="41071" xr:uid="{00000000-0005-0000-0000-0000FA620000}"/>
    <cellStyle name="Normal 2 6 2 3 2 3 2 4" xfId="10988" xr:uid="{00000000-0005-0000-0000-0000FB620000}"/>
    <cellStyle name="Normal 2 6 2 3 2 3 2 4 2" xfId="33631" xr:uid="{00000000-0005-0000-0000-0000FC620000}"/>
    <cellStyle name="Normal 2 6 2 3 2 3 2 5" xfId="26190" xr:uid="{00000000-0005-0000-0000-0000FD620000}"/>
    <cellStyle name="Normal 2 6 2 3 2 3 3" xfId="5415" xr:uid="{00000000-0005-0000-0000-0000FE620000}"/>
    <cellStyle name="Normal 2 6 2 3 2 3 3 2" xfId="20299" xr:uid="{00000000-0005-0000-0000-0000FF620000}"/>
    <cellStyle name="Normal 2 6 2 3 2 3 3 2 2" xfId="42942" xr:uid="{00000000-0005-0000-0000-000000630000}"/>
    <cellStyle name="Normal 2 6 2 3 2 3 3 3" xfId="12859" xr:uid="{00000000-0005-0000-0000-000001630000}"/>
    <cellStyle name="Normal 2 6 2 3 2 3 3 3 2" xfId="35502" xr:uid="{00000000-0005-0000-0000-000002630000}"/>
    <cellStyle name="Normal 2 6 2 3 2 3 3 4" xfId="28061" xr:uid="{00000000-0005-0000-0000-000003630000}"/>
    <cellStyle name="Normal 2 6 2 3 2 3 4" xfId="16581" xr:uid="{00000000-0005-0000-0000-000004630000}"/>
    <cellStyle name="Normal 2 6 2 3 2 3 4 2" xfId="39224" xr:uid="{00000000-0005-0000-0000-000005630000}"/>
    <cellStyle name="Normal 2 6 2 3 2 3 5" xfId="9141" xr:uid="{00000000-0005-0000-0000-000006630000}"/>
    <cellStyle name="Normal 2 6 2 3 2 3 5 2" xfId="31784" xr:uid="{00000000-0005-0000-0000-000007630000}"/>
    <cellStyle name="Normal 2 6 2 3 2 3 6" xfId="24343" xr:uid="{00000000-0005-0000-0000-000008630000}"/>
    <cellStyle name="Normal 2 6 2 3 2 4" xfId="2616" xr:uid="{00000000-0005-0000-0000-000009630000}"/>
    <cellStyle name="Normal 2 6 2 3 2 4 2" xfId="6337" xr:uid="{00000000-0005-0000-0000-00000A630000}"/>
    <cellStyle name="Normal 2 6 2 3 2 4 2 2" xfId="21221" xr:uid="{00000000-0005-0000-0000-00000B630000}"/>
    <cellStyle name="Normal 2 6 2 3 2 4 2 2 2" xfId="43864" xr:uid="{00000000-0005-0000-0000-00000C630000}"/>
    <cellStyle name="Normal 2 6 2 3 2 4 2 3" xfId="13781" xr:uid="{00000000-0005-0000-0000-00000D630000}"/>
    <cellStyle name="Normal 2 6 2 3 2 4 2 3 2" xfId="36424" xr:uid="{00000000-0005-0000-0000-00000E630000}"/>
    <cellStyle name="Normal 2 6 2 3 2 4 2 4" xfId="28983" xr:uid="{00000000-0005-0000-0000-00000F630000}"/>
    <cellStyle name="Normal 2 6 2 3 2 4 3" xfId="17503" xr:uid="{00000000-0005-0000-0000-000010630000}"/>
    <cellStyle name="Normal 2 6 2 3 2 4 3 2" xfId="40146" xr:uid="{00000000-0005-0000-0000-000011630000}"/>
    <cellStyle name="Normal 2 6 2 3 2 4 4" xfId="10063" xr:uid="{00000000-0005-0000-0000-000012630000}"/>
    <cellStyle name="Normal 2 6 2 3 2 4 4 2" xfId="32706" xr:uid="{00000000-0005-0000-0000-000013630000}"/>
    <cellStyle name="Normal 2 6 2 3 2 4 5" xfId="25265" xr:uid="{00000000-0005-0000-0000-000014630000}"/>
    <cellStyle name="Normal 2 6 2 3 2 5" xfId="4490" xr:uid="{00000000-0005-0000-0000-000015630000}"/>
    <cellStyle name="Normal 2 6 2 3 2 5 2" xfId="19374" xr:uid="{00000000-0005-0000-0000-000016630000}"/>
    <cellStyle name="Normal 2 6 2 3 2 5 2 2" xfId="42017" xr:uid="{00000000-0005-0000-0000-000017630000}"/>
    <cellStyle name="Normal 2 6 2 3 2 5 3" xfId="11934" xr:uid="{00000000-0005-0000-0000-000018630000}"/>
    <cellStyle name="Normal 2 6 2 3 2 5 3 2" xfId="34577" xr:uid="{00000000-0005-0000-0000-000019630000}"/>
    <cellStyle name="Normal 2 6 2 3 2 5 4" xfId="27136" xr:uid="{00000000-0005-0000-0000-00001A630000}"/>
    <cellStyle name="Normal 2 6 2 3 2 6" xfId="15656" xr:uid="{00000000-0005-0000-0000-00001B630000}"/>
    <cellStyle name="Normal 2 6 2 3 2 6 2" xfId="38299" xr:uid="{00000000-0005-0000-0000-00001C630000}"/>
    <cellStyle name="Normal 2 6 2 3 2 7" xfId="8216" xr:uid="{00000000-0005-0000-0000-00001D630000}"/>
    <cellStyle name="Normal 2 6 2 3 2 7 2" xfId="30859" xr:uid="{00000000-0005-0000-0000-00001E630000}"/>
    <cellStyle name="Normal 2 6 2 3 2 8" xfId="23418" xr:uid="{00000000-0005-0000-0000-00001F630000}"/>
    <cellStyle name="Normal 2 6 2 3 3" xfId="1014" xr:uid="{00000000-0005-0000-0000-000020630000}"/>
    <cellStyle name="Normal 2 6 2 3 3 2" xfId="1942" xr:uid="{00000000-0005-0000-0000-000021630000}"/>
    <cellStyle name="Normal 2 6 2 3 3 2 2" xfId="3792" xr:uid="{00000000-0005-0000-0000-000022630000}"/>
    <cellStyle name="Normal 2 6 2 3 3 2 2 2" xfId="7513" xr:uid="{00000000-0005-0000-0000-000023630000}"/>
    <cellStyle name="Normal 2 6 2 3 3 2 2 2 2" xfId="22397" xr:uid="{00000000-0005-0000-0000-000024630000}"/>
    <cellStyle name="Normal 2 6 2 3 3 2 2 2 2 2" xfId="45040" xr:uid="{00000000-0005-0000-0000-000025630000}"/>
    <cellStyle name="Normal 2 6 2 3 3 2 2 2 3" xfId="14957" xr:uid="{00000000-0005-0000-0000-000026630000}"/>
    <cellStyle name="Normal 2 6 2 3 3 2 2 2 3 2" xfId="37600" xr:uid="{00000000-0005-0000-0000-000027630000}"/>
    <cellStyle name="Normal 2 6 2 3 3 2 2 2 4" xfId="30159" xr:uid="{00000000-0005-0000-0000-000028630000}"/>
    <cellStyle name="Normal 2 6 2 3 3 2 2 3" xfId="18679" xr:uid="{00000000-0005-0000-0000-000029630000}"/>
    <cellStyle name="Normal 2 6 2 3 3 2 2 3 2" xfId="41322" xr:uid="{00000000-0005-0000-0000-00002A630000}"/>
    <cellStyle name="Normal 2 6 2 3 3 2 2 4" xfId="11239" xr:uid="{00000000-0005-0000-0000-00002B630000}"/>
    <cellStyle name="Normal 2 6 2 3 3 2 2 4 2" xfId="33882" xr:uid="{00000000-0005-0000-0000-00002C630000}"/>
    <cellStyle name="Normal 2 6 2 3 3 2 2 5" xfId="26441" xr:uid="{00000000-0005-0000-0000-00002D630000}"/>
    <cellStyle name="Normal 2 6 2 3 3 2 3" xfId="5666" xr:uid="{00000000-0005-0000-0000-00002E630000}"/>
    <cellStyle name="Normal 2 6 2 3 3 2 3 2" xfId="20550" xr:uid="{00000000-0005-0000-0000-00002F630000}"/>
    <cellStyle name="Normal 2 6 2 3 3 2 3 2 2" xfId="43193" xr:uid="{00000000-0005-0000-0000-000030630000}"/>
    <cellStyle name="Normal 2 6 2 3 3 2 3 3" xfId="13110" xr:uid="{00000000-0005-0000-0000-000031630000}"/>
    <cellStyle name="Normal 2 6 2 3 3 2 3 3 2" xfId="35753" xr:uid="{00000000-0005-0000-0000-000032630000}"/>
    <cellStyle name="Normal 2 6 2 3 3 2 3 4" xfId="28312" xr:uid="{00000000-0005-0000-0000-000033630000}"/>
    <cellStyle name="Normal 2 6 2 3 3 2 4" xfId="16832" xr:uid="{00000000-0005-0000-0000-000034630000}"/>
    <cellStyle name="Normal 2 6 2 3 3 2 4 2" xfId="39475" xr:uid="{00000000-0005-0000-0000-000035630000}"/>
    <cellStyle name="Normal 2 6 2 3 3 2 5" xfId="9392" xr:uid="{00000000-0005-0000-0000-000036630000}"/>
    <cellStyle name="Normal 2 6 2 3 3 2 5 2" xfId="32035" xr:uid="{00000000-0005-0000-0000-000037630000}"/>
    <cellStyle name="Normal 2 6 2 3 3 2 6" xfId="24594" xr:uid="{00000000-0005-0000-0000-000038630000}"/>
    <cellStyle name="Normal 2 6 2 3 3 3" xfId="2867" xr:uid="{00000000-0005-0000-0000-000039630000}"/>
    <cellStyle name="Normal 2 6 2 3 3 3 2" xfId="6588" xr:uid="{00000000-0005-0000-0000-00003A630000}"/>
    <cellStyle name="Normal 2 6 2 3 3 3 2 2" xfId="21472" xr:uid="{00000000-0005-0000-0000-00003B630000}"/>
    <cellStyle name="Normal 2 6 2 3 3 3 2 2 2" xfId="44115" xr:uid="{00000000-0005-0000-0000-00003C630000}"/>
    <cellStyle name="Normal 2 6 2 3 3 3 2 3" xfId="14032" xr:uid="{00000000-0005-0000-0000-00003D630000}"/>
    <cellStyle name="Normal 2 6 2 3 3 3 2 3 2" xfId="36675" xr:uid="{00000000-0005-0000-0000-00003E630000}"/>
    <cellStyle name="Normal 2 6 2 3 3 3 2 4" xfId="29234" xr:uid="{00000000-0005-0000-0000-00003F630000}"/>
    <cellStyle name="Normal 2 6 2 3 3 3 3" xfId="17754" xr:uid="{00000000-0005-0000-0000-000040630000}"/>
    <cellStyle name="Normal 2 6 2 3 3 3 3 2" xfId="40397" xr:uid="{00000000-0005-0000-0000-000041630000}"/>
    <cellStyle name="Normal 2 6 2 3 3 3 4" xfId="10314" xr:uid="{00000000-0005-0000-0000-000042630000}"/>
    <cellStyle name="Normal 2 6 2 3 3 3 4 2" xfId="32957" xr:uid="{00000000-0005-0000-0000-000043630000}"/>
    <cellStyle name="Normal 2 6 2 3 3 3 5" xfId="25516" xr:uid="{00000000-0005-0000-0000-000044630000}"/>
    <cellStyle name="Normal 2 6 2 3 3 4" xfId="4741" xr:uid="{00000000-0005-0000-0000-000045630000}"/>
    <cellStyle name="Normal 2 6 2 3 3 4 2" xfId="19625" xr:uid="{00000000-0005-0000-0000-000046630000}"/>
    <cellStyle name="Normal 2 6 2 3 3 4 2 2" xfId="42268" xr:uid="{00000000-0005-0000-0000-000047630000}"/>
    <cellStyle name="Normal 2 6 2 3 3 4 3" xfId="12185" xr:uid="{00000000-0005-0000-0000-000048630000}"/>
    <cellStyle name="Normal 2 6 2 3 3 4 3 2" xfId="34828" xr:uid="{00000000-0005-0000-0000-000049630000}"/>
    <cellStyle name="Normal 2 6 2 3 3 4 4" xfId="27387" xr:uid="{00000000-0005-0000-0000-00004A630000}"/>
    <cellStyle name="Normal 2 6 2 3 3 5" xfId="15907" xr:uid="{00000000-0005-0000-0000-00004B630000}"/>
    <cellStyle name="Normal 2 6 2 3 3 5 2" xfId="38550" xr:uid="{00000000-0005-0000-0000-00004C630000}"/>
    <cellStyle name="Normal 2 6 2 3 3 6" xfId="8467" xr:uid="{00000000-0005-0000-0000-00004D630000}"/>
    <cellStyle name="Normal 2 6 2 3 3 6 2" xfId="31110" xr:uid="{00000000-0005-0000-0000-00004E630000}"/>
    <cellStyle name="Normal 2 6 2 3 3 7" xfId="23669" xr:uid="{00000000-0005-0000-0000-00004F630000}"/>
    <cellStyle name="Normal 2 6 2 3 4" xfId="1480" xr:uid="{00000000-0005-0000-0000-000050630000}"/>
    <cellStyle name="Normal 2 6 2 3 4 2" xfId="3330" xr:uid="{00000000-0005-0000-0000-000051630000}"/>
    <cellStyle name="Normal 2 6 2 3 4 2 2" xfId="7051" xr:uid="{00000000-0005-0000-0000-000052630000}"/>
    <cellStyle name="Normal 2 6 2 3 4 2 2 2" xfId="21935" xr:uid="{00000000-0005-0000-0000-000053630000}"/>
    <cellStyle name="Normal 2 6 2 3 4 2 2 2 2" xfId="44578" xr:uid="{00000000-0005-0000-0000-000054630000}"/>
    <cellStyle name="Normal 2 6 2 3 4 2 2 3" xfId="14495" xr:uid="{00000000-0005-0000-0000-000055630000}"/>
    <cellStyle name="Normal 2 6 2 3 4 2 2 3 2" xfId="37138" xr:uid="{00000000-0005-0000-0000-000056630000}"/>
    <cellStyle name="Normal 2 6 2 3 4 2 2 4" xfId="29697" xr:uid="{00000000-0005-0000-0000-000057630000}"/>
    <cellStyle name="Normal 2 6 2 3 4 2 3" xfId="18217" xr:uid="{00000000-0005-0000-0000-000058630000}"/>
    <cellStyle name="Normal 2 6 2 3 4 2 3 2" xfId="40860" xr:uid="{00000000-0005-0000-0000-000059630000}"/>
    <cellStyle name="Normal 2 6 2 3 4 2 4" xfId="10777" xr:uid="{00000000-0005-0000-0000-00005A630000}"/>
    <cellStyle name="Normal 2 6 2 3 4 2 4 2" xfId="33420" xr:uid="{00000000-0005-0000-0000-00005B630000}"/>
    <cellStyle name="Normal 2 6 2 3 4 2 5" xfId="25979" xr:uid="{00000000-0005-0000-0000-00005C630000}"/>
    <cellStyle name="Normal 2 6 2 3 4 3" xfId="5204" xr:uid="{00000000-0005-0000-0000-00005D630000}"/>
    <cellStyle name="Normal 2 6 2 3 4 3 2" xfId="20088" xr:uid="{00000000-0005-0000-0000-00005E630000}"/>
    <cellStyle name="Normal 2 6 2 3 4 3 2 2" xfId="42731" xr:uid="{00000000-0005-0000-0000-00005F630000}"/>
    <cellStyle name="Normal 2 6 2 3 4 3 3" xfId="12648" xr:uid="{00000000-0005-0000-0000-000060630000}"/>
    <cellStyle name="Normal 2 6 2 3 4 3 3 2" xfId="35291" xr:uid="{00000000-0005-0000-0000-000061630000}"/>
    <cellStyle name="Normal 2 6 2 3 4 3 4" xfId="27850" xr:uid="{00000000-0005-0000-0000-000062630000}"/>
    <cellStyle name="Normal 2 6 2 3 4 4" xfId="16370" xr:uid="{00000000-0005-0000-0000-000063630000}"/>
    <cellStyle name="Normal 2 6 2 3 4 4 2" xfId="39013" xr:uid="{00000000-0005-0000-0000-000064630000}"/>
    <cellStyle name="Normal 2 6 2 3 4 5" xfId="8930" xr:uid="{00000000-0005-0000-0000-000065630000}"/>
    <cellStyle name="Normal 2 6 2 3 4 5 2" xfId="31573" xr:uid="{00000000-0005-0000-0000-000066630000}"/>
    <cellStyle name="Normal 2 6 2 3 4 6" xfId="24132" xr:uid="{00000000-0005-0000-0000-000067630000}"/>
    <cellStyle name="Normal 2 6 2 3 5" xfId="2405" xr:uid="{00000000-0005-0000-0000-000068630000}"/>
    <cellStyle name="Normal 2 6 2 3 5 2" xfId="6126" xr:uid="{00000000-0005-0000-0000-000069630000}"/>
    <cellStyle name="Normal 2 6 2 3 5 2 2" xfId="21010" xr:uid="{00000000-0005-0000-0000-00006A630000}"/>
    <cellStyle name="Normal 2 6 2 3 5 2 2 2" xfId="43653" xr:uid="{00000000-0005-0000-0000-00006B630000}"/>
    <cellStyle name="Normal 2 6 2 3 5 2 3" xfId="13570" xr:uid="{00000000-0005-0000-0000-00006C630000}"/>
    <cellStyle name="Normal 2 6 2 3 5 2 3 2" xfId="36213" xr:uid="{00000000-0005-0000-0000-00006D630000}"/>
    <cellStyle name="Normal 2 6 2 3 5 2 4" xfId="28772" xr:uid="{00000000-0005-0000-0000-00006E630000}"/>
    <cellStyle name="Normal 2 6 2 3 5 3" xfId="17292" xr:uid="{00000000-0005-0000-0000-00006F630000}"/>
    <cellStyle name="Normal 2 6 2 3 5 3 2" xfId="39935" xr:uid="{00000000-0005-0000-0000-000070630000}"/>
    <cellStyle name="Normal 2 6 2 3 5 4" xfId="9852" xr:uid="{00000000-0005-0000-0000-000071630000}"/>
    <cellStyle name="Normal 2 6 2 3 5 4 2" xfId="32495" xr:uid="{00000000-0005-0000-0000-000072630000}"/>
    <cellStyle name="Normal 2 6 2 3 5 5" xfId="25054" xr:uid="{00000000-0005-0000-0000-000073630000}"/>
    <cellStyle name="Normal 2 6 2 3 6" xfId="4279" xr:uid="{00000000-0005-0000-0000-000074630000}"/>
    <cellStyle name="Normal 2 6 2 3 6 2" xfId="19163" xr:uid="{00000000-0005-0000-0000-000075630000}"/>
    <cellStyle name="Normal 2 6 2 3 6 2 2" xfId="41806" xr:uid="{00000000-0005-0000-0000-000076630000}"/>
    <cellStyle name="Normal 2 6 2 3 6 3" xfId="11723" xr:uid="{00000000-0005-0000-0000-000077630000}"/>
    <cellStyle name="Normal 2 6 2 3 6 3 2" xfId="34366" xr:uid="{00000000-0005-0000-0000-000078630000}"/>
    <cellStyle name="Normal 2 6 2 3 6 4" xfId="26925" xr:uid="{00000000-0005-0000-0000-000079630000}"/>
    <cellStyle name="Normal 2 6 2 3 7" xfId="15445" xr:uid="{00000000-0005-0000-0000-00007A630000}"/>
    <cellStyle name="Normal 2 6 2 3 7 2" xfId="38088" xr:uid="{00000000-0005-0000-0000-00007B630000}"/>
    <cellStyle name="Normal 2 6 2 3 8" xfId="8005" xr:uid="{00000000-0005-0000-0000-00007C630000}"/>
    <cellStyle name="Normal 2 6 2 3 8 2" xfId="30648" xr:uid="{00000000-0005-0000-0000-00007D630000}"/>
    <cellStyle name="Normal 2 6 2 3 9" xfId="23208" xr:uid="{00000000-0005-0000-0000-00007E630000}"/>
    <cellStyle name="Normal 2 6 2 4" xfId="655" xr:uid="{00000000-0005-0000-0000-00007F630000}"/>
    <cellStyle name="Normal 2 6 2 4 2" xfId="1120" xr:uid="{00000000-0005-0000-0000-000080630000}"/>
    <cellStyle name="Normal 2 6 2 4 2 2" xfId="2048" xr:uid="{00000000-0005-0000-0000-000081630000}"/>
    <cellStyle name="Normal 2 6 2 4 2 2 2" xfId="3898" xr:uid="{00000000-0005-0000-0000-000082630000}"/>
    <cellStyle name="Normal 2 6 2 4 2 2 2 2" xfId="7619" xr:uid="{00000000-0005-0000-0000-000083630000}"/>
    <cellStyle name="Normal 2 6 2 4 2 2 2 2 2" xfId="22503" xr:uid="{00000000-0005-0000-0000-000084630000}"/>
    <cellStyle name="Normal 2 6 2 4 2 2 2 2 2 2" xfId="45146" xr:uid="{00000000-0005-0000-0000-000085630000}"/>
    <cellStyle name="Normal 2 6 2 4 2 2 2 2 3" xfId="15063" xr:uid="{00000000-0005-0000-0000-000086630000}"/>
    <cellStyle name="Normal 2 6 2 4 2 2 2 2 3 2" xfId="37706" xr:uid="{00000000-0005-0000-0000-000087630000}"/>
    <cellStyle name="Normal 2 6 2 4 2 2 2 2 4" xfId="30265" xr:uid="{00000000-0005-0000-0000-000088630000}"/>
    <cellStyle name="Normal 2 6 2 4 2 2 2 3" xfId="18785" xr:uid="{00000000-0005-0000-0000-000089630000}"/>
    <cellStyle name="Normal 2 6 2 4 2 2 2 3 2" xfId="41428" xr:uid="{00000000-0005-0000-0000-00008A630000}"/>
    <cellStyle name="Normal 2 6 2 4 2 2 2 4" xfId="11345" xr:uid="{00000000-0005-0000-0000-00008B630000}"/>
    <cellStyle name="Normal 2 6 2 4 2 2 2 4 2" xfId="33988" xr:uid="{00000000-0005-0000-0000-00008C630000}"/>
    <cellStyle name="Normal 2 6 2 4 2 2 2 5" xfId="26547" xr:uid="{00000000-0005-0000-0000-00008D630000}"/>
    <cellStyle name="Normal 2 6 2 4 2 2 3" xfId="5772" xr:uid="{00000000-0005-0000-0000-00008E630000}"/>
    <cellStyle name="Normal 2 6 2 4 2 2 3 2" xfId="20656" xr:uid="{00000000-0005-0000-0000-00008F630000}"/>
    <cellStyle name="Normal 2 6 2 4 2 2 3 2 2" xfId="43299" xr:uid="{00000000-0005-0000-0000-000090630000}"/>
    <cellStyle name="Normal 2 6 2 4 2 2 3 3" xfId="13216" xr:uid="{00000000-0005-0000-0000-000091630000}"/>
    <cellStyle name="Normal 2 6 2 4 2 2 3 3 2" xfId="35859" xr:uid="{00000000-0005-0000-0000-000092630000}"/>
    <cellStyle name="Normal 2 6 2 4 2 2 3 4" xfId="28418" xr:uid="{00000000-0005-0000-0000-000093630000}"/>
    <cellStyle name="Normal 2 6 2 4 2 2 4" xfId="16938" xr:uid="{00000000-0005-0000-0000-000094630000}"/>
    <cellStyle name="Normal 2 6 2 4 2 2 4 2" xfId="39581" xr:uid="{00000000-0005-0000-0000-000095630000}"/>
    <cellStyle name="Normal 2 6 2 4 2 2 5" xfId="9498" xr:uid="{00000000-0005-0000-0000-000096630000}"/>
    <cellStyle name="Normal 2 6 2 4 2 2 5 2" xfId="32141" xr:uid="{00000000-0005-0000-0000-000097630000}"/>
    <cellStyle name="Normal 2 6 2 4 2 2 6" xfId="24700" xr:uid="{00000000-0005-0000-0000-000098630000}"/>
    <cellStyle name="Normal 2 6 2 4 2 3" xfId="2973" xr:uid="{00000000-0005-0000-0000-000099630000}"/>
    <cellStyle name="Normal 2 6 2 4 2 3 2" xfId="6694" xr:uid="{00000000-0005-0000-0000-00009A630000}"/>
    <cellStyle name="Normal 2 6 2 4 2 3 2 2" xfId="21578" xr:uid="{00000000-0005-0000-0000-00009B630000}"/>
    <cellStyle name="Normal 2 6 2 4 2 3 2 2 2" xfId="44221" xr:uid="{00000000-0005-0000-0000-00009C630000}"/>
    <cellStyle name="Normal 2 6 2 4 2 3 2 3" xfId="14138" xr:uid="{00000000-0005-0000-0000-00009D630000}"/>
    <cellStyle name="Normal 2 6 2 4 2 3 2 3 2" xfId="36781" xr:uid="{00000000-0005-0000-0000-00009E630000}"/>
    <cellStyle name="Normal 2 6 2 4 2 3 2 4" xfId="29340" xr:uid="{00000000-0005-0000-0000-00009F630000}"/>
    <cellStyle name="Normal 2 6 2 4 2 3 3" xfId="17860" xr:uid="{00000000-0005-0000-0000-0000A0630000}"/>
    <cellStyle name="Normal 2 6 2 4 2 3 3 2" xfId="40503" xr:uid="{00000000-0005-0000-0000-0000A1630000}"/>
    <cellStyle name="Normal 2 6 2 4 2 3 4" xfId="10420" xr:uid="{00000000-0005-0000-0000-0000A2630000}"/>
    <cellStyle name="Normal 2 6 2 4 2 3 4 2" xfId="33063" xr:uid="{00000000-0005-0000-0000-0000A3630000}"/>
    <cellStyle name="Normal 2 6 2 4 2 3 5" xfId="25622" xr:uid="{00000000-0005-0000-0000-0000A4630000}"/>
    <cellStyle name="Normal 2 6 2 4 2 4" xfId="4847" xr:uid="{00000000-0005-0000-0000-0000A5630000}"/>
    <cellStyle name="Normal 2 6 2 4 2 4 2" xfId="19731" xr:uid="{00000000-0005-0000-0000-0000A6630000}"/>
    <cellStyle name="Normal 2 6 2 4 2 4 2 2" xfId="42374" xr:uid="{00000000-0005-0000-0000-0000A7630000}"/>
    <cellStyle name="Normal 2 6 2 4 2 4 3" xfId="12291" xr:uid="{00000000-0005-0000-0000-0000A8630000}"/>
    <cellStyle name="Normal 2 6 2 4 2 4 3 2" xfId="34934" xr:uid="{00000000-0005-0000-0000-0000A9630000}"/>
    <cellStyle name="Normal 2 6 2 4 2 4 4" xfId="27493" xr:uid="{00000000-0005-0000-0000-0000AA630000}"/>
    <cellStyle name="Normal 2 6 2 4 2 5" xfId="16013" xr:uid="{00000000-0005-0000-0000-0000AB630000}"/>
    <cellStyle name="Normal 2 6 2 4 2 5 2" xfId="38656" xr:uid="{00000000-0005-0000-0000-0000AC630000}"/>
    <cellStyle name="Normal 2 6 2 4 2 6" xfId="8573" xr:uid="{00000000-0005-0000-0000-0000AD630000}"/>
    <cellStyle name="Normal 2 6 2 4 2 6 2" xfId="31216" xr:uid="{00000000-0005-0000-0000-0000AE630000}"/>
    <cellStyle name="Normal 2 6 2 4 2 7" xfId="23775" xr:uid="{00000000-0005-0000-0000-0000AF630000}"/>
    <cellStyle name="Normal 2 6 2 4 3" xfId="1586" xr:uid="{00000000-0005-0000-0000-0000B0630000}"/>
    <cellStyle name="Normal 2 6 2 4 3 2" xfId="3436" xr:uid="{00000000-0005-0000-0000-0000B1630000}"/>
    <cellStyle name="Normal 2 6 2 4 3 2 2" xfId="7157" xr:uid="{00000000-0005-0000-0000-0000B2630000}"/>
    <cellStyle name="Normal 2 6 2 4 3 2 2 2" xfId="22041" xr:uid="{00000000-0005-0000-0000-0000B3630000}"/>
    <cellStyle name="Normal 2 6 2 4 3 2 2 2 2" xfId="44684" xr:uid="{00000000-0005-0000-0000-0000B4630000}"/>
    <cellStyle name="Normal 2 6 2 4 3 2 2 3" xfId="14601" xr:uid="{00000000-0005-0000-0000-0000B5630000}"/>
    <cellStyle name="Normal 2 6 2 4 3 2 2 3 2" xfId="37244" xr:uid="{00000000-0005-0000-0000-0000B6630000}"/>
    <cellStyle name="Normal 2 6 2 4 3 2 2 4" xfId="29803" xr:uid="{00000000-0005-0000-0000-0000B7630000}"/>
    <cellStyle name="Normal 2 6 2 4 3 2 3" xfId="18323" xr:uid="{00000000-0005-0000-0000-0000B8630000}"/>
    <cellStyle name="Normal 2 6 2 4 3 2 3 2" xfId="40966" xr:uid="{00000000-0005-0000-0000-0000B9630000}"/>
    <cellStyle name="Normal 2 6 2 4 3 2 4" xfId="10883" xr:uid="{00000000-0005-0000-0000-0000BA630000}"/>
    <cellStyle name="Normal 2 6 2 4 3 2 4 2" xfId="33526" xr:uid="{00000000-0005-0000-0000-0000BB630000}"/>
    <cellStyle name="Normal 2 6 2 4 3 2 5" xfId="26085" xr:uid="{00000000-0005-0000-0000-0000BC630000}"/>
    <cellStyle name="Normal 2 6 2 4 3 3" xfId="5310" xr:uid="{00000000-0005-0000-0000-0000BD630000}"/>
    <cellStyle name="Normal 2 6 2 4 3 3 2" xfId="20194" xr:uid="{00000000-0005-0000-0000-0000BE630000}"/>
    <cellStyle name="Normal 2 6 2 4 3 3 2 2" xfId="42837" xr:uid="{00000000-0005-0000-0000-0000BF630000}"/>
    <cellStyle name="Normal 2 6 2 4 3 3 3" xfId="12754" xr:uid="{00000000-0005-0000-0000-0000C0630000}"/>
    <cellStyle name="Normal 2 6 2 4 3 3 3 2" xfId="35397" xr:uid="{00000000-0005-0000-0000-0000C1630000}"/>
    <cellStyle name="Normal 2 6 2 4 3 3 4" xfId="27956" xr:uid="{00000000-0005-0000-0000-0000C2630000}"/>
    <cellStyle name="Normal 2 6 2 4 3 4" xfId="16476" xr:uid="{00000000-0005-0000-0000-0000C3630000}"/>
    <cellStyle name="Normal 2 6 2 4 3 4 2" xfId="39119" xr:uid="{00000000-0005-0000-0000-0000C4630000}"/>
    <cellStyle name="Normal 2 6 2 4 3 5" xfId="9036" xr:uid="{00000000-0005-0000-0000-0000C5630000}"/>
    <cellStyle name="Normal 2 6 2 4 3 5 2" xfId="31679" xr:uid="{00000000-0005-0000-0000-0000C6630000}"/>
    <cellStyle name="Normal 2 6 2 4 3 6" xfId="24238" xr:uid="{00000000-0005-0000-0000-0000C7630000}"/>
    <cellStyle name="Normal 2 6 2 4 4" xfId="2511" xr:uid="{00000000-0005-0000-0000-0000C8630000}"/>
    <cellStyle name="Normal 2 6 2 4 4 2" xfId="6232" xr:uid="{00000000-0005-0000-0000-0000C9630000}"/>
    <cellStyle name="Normal 2 6 2 4 4 2 2" xfId="21116" xr:uid="{00000000-0005-0000-0000-0000CA630000}"/>
    <cellStyle name="Normal 2 6 2 4 4 2 2 2" xfId="43759" xr:uid="{00000000-0005-0000-0000-0000CB630000}"/>
    <cellStyle name="Normal 2 6 2 4 4 2 3" xfId="13676" xr:uid="{00000000-0005-0000-0000-0000CC630000}"/>
    <cellStyle name="Normal 2 6 2 4 4 2 3 2" xfId="36319" xr:uid="{00000000-0005-0000-0000-0000CD630000}"/>
    <cellStyle name="Normal 2 6 2 4 4 2 4" xfId="28878" xr:uid="{00000000-0005-0000-0000-0000CE630000}"/>
    <cellStyle name="Normal 2 6 2 4 4 3" xfId="17398" xr:uid="{00000000-0005-0000-0000-0000CF630000}"/>
    <cellStyle name="Normal 2 6 2 4 4 3 2" xfId="40041" xr:uid="{00000000-0005-0000-0000-0000D0630000}"/>
    <cellStyle name="Normal 2 6 2 4 4 4" xfId="9958" xr:uid="{00000000-0005-0000-0000-0000D1630000}"/>
    <cellStyle name="Normal 2 6 2 4 4 4 2" xfId="32601" xr:uid="{00000000-0005-0000-0000-0000D2630000}"/>
    <cellStyle name="Normal 2 6 2 4 4 5" xfId="25160" xr:uid="{00000000-0005-0000-0000-0000D3630000}"/>
    <cellStyle name="Normal 2 6 2 4 5" xfId="4385" xr:uid="{00000000-0005-0000-0000-0000D4630000}"/>
    <cellStyle name="Normal 2 6 2 4 5 2" xfId="19269" xr:uid="{00000000-0005-0000-0000-0000D5630000}"/>
    <cellStyle name="Normal 2 6 2 4 5 2 2" xfId="41912" xr:uid="{00000000-0005-0000-0000-0000D6630000}"/>
    <cellStyle name="Normal 2 6 2 4 5 3" xfId="11829" xr:uid="{00000000-0005-0000-0000-0000D7630000}"/>
    <cellStyle name="Normal 2 6 2 4 5 3 2" xfId="34472" xr:uid="{00000000-0005-0000-0000-0000D8630000}"/>
    <cellStyle name="Normal 2 6 2 4 5 4" xfId="27031" xr:uid="{00000000-0005-0000-0000-0000D9630000}"/>
    <cellStyle name="Normal 2 6 2 4 6" xfId="15551" xr:uid="{00000000-0005-0000-0000-0000DA630000}"/>
    <cellStyle name="Normal 2 6 2 4 6 2" xfId="38194" xr:uid="{00000000-0005-0000-0000-0000DB630000}"/>
    <cellStyle name="Normal 2 6 2 4 7" xfId="8111" xr:uid="{00000000-0005-0000-0000-0000DC630000}"/>
    <cellStyle name="Normal 2 6 2 4 7 2" xfId="30754" xr:uid="{00000000-0005-0000-0000-0000DD630000}"/>
    <cellStyle name="Normal 2 6 2 4 8" xfId="23313" xr:uid="{00000000-0005-0000-0000-0000DE630000}"/>
    <cellStyle name="Normal 2 6 2 5" xfId="909" xr:uid="{00000000-0005-0000-0000-0000DF630000}"/>
    <cellStyle name="Normal 2 6 2 5 2" xfId="1837" xr:uid="{00000000-0005-0000-0000-0000E0630000}"/>
    <cellStyle name="Normal 2 6 2 5 2 2" xfId="3687" xr:uid="{00000000-0005-0000-0000-0000E1630000}"/>
    <cellStyle name="Normal 2 6 2 5 2 2 2" xfId="7408" xr:uid="{00000000-0005-0000-0000-0000E2630000}"/>
    <cellStyle name="Normal 2 6 2 5 2 2 2 2" xfId="22292" xr:uid="{00000000-0005-0000-0000-0000E3630000}"/>
    <cellStyle name="Normal 2 6 2 5 2 2 2 2 2" xfId="44935" xr:uid="{00000000-0005-0000-0000-0000E4630000}"/>
    <cellStyle name="Normal 2 6 2 5 2 2 2 3" xfId="14852" xr:uid="{00000000-0005-0000-0000-0000E5630000}"/>
    <cellStyle name="Normal 2 6 2 5 2 2 2 3 2" xfId="37495" xr:uid="{00000000-0005-0000-0000-0000E6630000}"/>
    <cellStyle name="Normal 2 6 2 5 2 2 2 4" xfId="30054" xr:uid="{00000000-0005-0000-0000-0000E7630000}"/>
    <cellStyle name="Normal 2 6 2 5 2 2 3" xfId="18574" xr:uid="{00000000-0005-0000-0000-0000E8630000}"/>
    <cellStyle name="Normal 2 6 2 5 2 2 3 2" xfId="41217" xr:uid="{00000000-0005-0000-0000-0000E9630000}"/>
    <cellStyle name="Normal 2 6 2 5 2 2 4" xfId="11134" xr:uid="{00000000-0005-0000-0000-0000EA630000}"/>
    <cellStyle name="Normal 2 6 2 5 2 2 4 2" xfId="33777" xr:uid="{00000000-0005-0000-0000-0000EB630000}"/>
    <cellStyle name="Normal 2 6 2 5 2 2 5" xfId="26336" xr:uid="{00000000-0005-0000-0000-0000EC630000}"/>
    <cellStyle name="Normal 2 6 2 5 2 3" xfId="5561" xr:uid="{00000000-0005-0000-0000-0000ED630000}"/>
    <cellStyle name="Normal 2 6 2 5 2 3 2" xfId="20445" xr:uid="{00000000-0005-0000-0000-0000EE630000}"/>
    <cellStyle name="Normal 2 6 2 5 2 3 2 2" xfId="43088" xr:uid="{00000000-0005-0000-0000-0000EF630000}"/>
    <cellStyle name="Normal 2 6 2 5 2 3 3" xfId="13005" xr:uid="{00000000-0005-0000-0000-0000F0630000}"/>
    <cellStyle name="Normal 2 6 2 5 2 3 3 2" xfId="35648" xr:uid="{00000000-0005-0000-0000-0000F1630000}"/>
    <cellStyle name="Normal 2 6 2 5 2 3 4" xfId="28207" xr:uid="{00000000-0005-0000-0000-0000F2630000}"/>
    <cellStyle name="Normal 2 6 2 5 2 4" xfId="16727" xr:uid="{00000000-0005-0000-0000-0000F3630000}"/>
    <cellStyle name="Normal 2 6 2 5 2 4 2" xfId="39370" xr:uid="{00000000-0005-0000-0000-0000F4630000}"/>
    <cellStyle name="Normal 2 6 2 5 2 5" xfId="9287" xr:uid="{00000000-0005-0000-0000-0000F5630000}"/>
    <cellStyle name="Normal 2 6 2 5 2 5 2" xfId="31930" xr:uid="{00000000-0005-0000-0000-0000F6630000}"/>
    <cellStyle name="Normal 2 6 2 5 2 6" xfId="24489" xr:uid="{00000000-0005-0000-0000-0000F7630000}"/>
    <cellStyle name="Normal 2 6 2 5 3" xfId="2762" xr:uid="{00000000-0005-0000-0000-0000F8630000}"/>
    <cellStyle name="Normal 2 6 2 5 3 2" xfId="6483" xr:uid="{00000000-0005-0000-0000-0000F9630000}"/>
    <cellStyle name="Normal 2 6 2 5 3 2 2" xfId="21367" xr:uid="{00000000-0005-0000-0000-0000FA630000}"/>
    <cellStyle name="Normal 2 6 2 5 3 2 2 2" xfId="44010" xr:uid="{00000000-0005-0000-0000-0000FB630000}"/>
    <cellStyle name="Normal 2 6 2 5 3 2 3" xfId="13927" xr:uid="{00000000-0005-0000-0000-0000FC630000}"/>
    <cellStyle name="Normal 2 6 2 5 3 2 3 2" xfId="36570" xr:uid="{00000000-0005-0000-0000-0000FD630000}"/>
    <cellStyle name="Normal 2 6 2 5 3 2 4" xfId="29129" xr:uid="{00000000-0005-0000-0000-0000FE630000}"/>
    <cellStyle name="Normal 2 6 2 5 3 3" xfId="17649" xr:uid="{00000000-0005-0000-0000-0000FF630000}"/>
    <cellStyle name="Normal 2 6 2 5 3 3 2" xfId="40292" xr:uid="{00000000-0005-0000-0000-000000640000}"/>
    <cellStyle name="Normal 2 6 2 5 3 4" xfId="10209" xr:uid="{00000000-0005-0000-0000-000001640000}"/>
    <cellStyle name="Normal 2 6 2 5 3 4 2" xfId="32852" xr:uid="{00000000-0005-0000-0000-000002640000}"/>
    <cellStyle name="Normal 2 6 2 5 3 5" xfId="25411" xr:uid="{00000000-0005-0000-0000-000003640000}"/>
    <cellStyle name="Normal 2 6 2 5 4" xfId="4636" xr:uid="{00000000-0005-0000-0000-000004640000}"/>
    <cellStyle name="Normal 2 6 2 5 4 2" xfId="19520" xr:uid="{00000000-0005-0000-0000-000005640000}"/>
    <cellStyle name="Normal 2 6 2 5 4 2 2" xfId="42163" xr:uid="{00000000-0005-0000-0000-000006640000}"/>
    <cellStyle name="Normal 2 6 2 5 4 3" xfId="12080" xr:uid="{00000000-0005-0000-0000-000007640000}"/>
    <cellStyle name="Normal 2 6 2 5 4 3 2" xfId="34723" xr:uid="{00000000-0005-0000-0000-000008640000}"/>
    <cellStyle name="Normal 2 6 2 5 4 4" xfId="27282" xr:uid="{00000000-0005-0000-0000-000009640000}"/>
    <cellStyle name="Normal 2 6 2 5 5" xfId="15802" xr:uid="{00000000-0005-0000-0000-00000A640000}"/>
    <cellStyle name="Normal 2 6 2 5 5 2" xfId="38445" xr:uid="{00000000-0005-0000-0000-00000B640000}"/>
    <cellStyle name="Normal 2 6 2 5 6" xfId="8362" xr:uid="{00000000-0005-0000-0000-00000C640000}"/>
    <cellStyle name="Normal 2 6 2 5 6 2" xfId="31005" xr:uid="{00000000-0005-0000-0000-00000D640000}"/>
    <cellStyle name="Normal 2 6 2 5 7" xfId="23564" xr:uid="{00000000-0005-0000-0000-00000E640000}"/>
    <cellStyle name="Normal 2 6 2 6" xfId="1375" xr:uid="{00000000-0005-0000-0000-00000F640000}"/>
    <cellStyle name="Normal 2 6 2 6 2" xfId="3225" xr:uid="{00000000-0005-0000-0000-000010640000}"/>
    <cellStyle name="Normal 2 6 2 6 2 2" xfId="6946" xr:uid="{00000000-0005-0000-0000-000011640000}"/>
    <cellStyle name="Normal 2 6 2 6 2 2 2" xfId="21830" xr:uid="{00000000-0005-0000-0000-000012640000}"/>
    <cellStyle name="Normal 2 6 2 6 2 2 2 2" xfId="44473" xr:uid="{00000000-0005-0000-0000-000013640000}"/>
    <cellStyle name="Normal 2 6 2 6 2 2 3" xfId="14390" xr:uid="{00000000-0005-0000-0000-000014640000}"/>
    <cellStyle name="Normal 2 6 2 6 2 2 3 2" xfId="37033" xr:uid="{00000000-0005-0000-0000-000015640000}"/>
    <cellStyle name="Normal 2 6 2 6 2 2 4" xfId="29592" xr:uid="{00000000-0005-0000-0000-000016640000}"/>
    <cellStyle name="Normal 2 6 2 6 2 3" xfId="18112" xr:uid="{00000000-0005-0000-0000-000017640000}"/>
    <cellStyle name="Normal 2 6 2 6 2 3 2" xfId="40755" xr:uid="{00000000-0005-0000-0000-000018640000}"/>
    <cellStyle name="Normal 2 6 2 6 2 4" xfId="10672" xr:uid="{00000000-0005-0000-0000-000019640000}"/>
    <cellStyle name="Normal 2 6 2 6 2 4 2" xfId="33315" xr:uid="{00000000-0005-0000-0000-00001A640000}"/>
    <cellStyle name="Normal 2 6 2 6 2 5" xfId="25874" xr:uid="{00000000-0005-0000-0000-00001B640000}"/>
    <cellStyle name="Normal 2 6 2 6 3" xfId="5099" xr:uid="{00000000-0005-0000-0000-00001C640000}"/>
    <cellStyle name="Normal 2 6 2 6 3 2" xfId="19983" xr:uid="{00000000-0005-0000-0000-00001D640000}"/>
    <cellStyle name="Normal 2 6 2 6 3 2 2" xfId="42626" xr:uid="{00000000-0005-0000-0000-00001E640000}"/>
    <cellStyle name="Normal 2 6 2 6 3 3" xfId="12543" xr:uid="{00000000-0005-0000-0000-00001F640000}"/>
    <cellStyle name="Normal 2 6 2 6 3 3 2" xfId="35186" xr:uid="{00000000-0005-0000-0000-000020640000}"/>
    <cellStyle name="Normal 2 6 2 6 3 4" xfId="27745" xr:uid="{00000000-0005-0000-0000-000021640000}"/>
    <cellStyle name="Normal 2 6 2 6 4" xfId="16265" xr:uid="{00000000-0005-0000-0000-000022640000}"/>
    <cellStyle name="Normal 2 6 2 6 4 2" xfId="38908" xr:uid="{00000000-0005-0000-0000-000023640000}"/>
    <cellStyle name="Normal 2 6 2 6 5" xfId="8825" xr:uid="{00000000-0005-0000-0000-000024640000}"/>
    <cellStyle name="Normal 2 6 2 6 5 2" xfId="31468" xr:uid="{00000000-0005-0000-0000-000025640000}"/>
    <cellStyle name="Normal 2 6 2 6 6" xfId="24027" xr:uid="{00000000-0005-0000-0000-000026640000}"/>
    <cellStyle name="Normal 2 6 2 7" xfId="2300" xr:uid="{00000000-0005-0000-0000-000027640000}"/>
    <cellStyle name="Normal 2 6 2 7 2" xfId="6021" xr:uid="{00000000-0005-0000-0000-000028640000}"/>
    <cellStyle name="Normal 2 6 2 7 2 2" xfId="20905" xr:uid="{00000000-0005-0000-0000-000029640000}"/>
    <cellStyle name="Normal 2 6 2 7 2 2 2" xfId="43548" xr:uid="{00000000-0005-0000-0000-00002A640000}"/>
    <cellStyle name="Normal 2 6 2 7 2 3" xfId="13465" xr:uid="{00000000-0005-0000-0000-00002B640000}"/>
    <cellStyle name="Normal 2 6 2 7 2 3 2" xfId="36108" xr:uid="{00000000-0005-0000-0000-00002C640000}"/>
    <cellStyle name="Normal 2 6 2 7 2 4" xfId="28667" xr:uid="{00000000-0005-0000-0000-00002D640000}"/>
    <cellStyle name="Normal 2 6 2 7 3" xfId="17187" xr:uid="{00000000-0005-0000-0000-00002E640000}"/>
    <cellStyle name="Normal 2 6 2 7 3 2" xfId="39830" xr:uid="{00000000-0005-0000-0000-00002F640000}"/>
    <cellStyle name="Normal 2 6 2 7 4" xfId="9747" xr:uid="{00000000-0005-0000-0000-000030640000}"/>
    <cellStyle name="Normal 2 6 2 7 4 2" xfId="32390" xr:uid="{00000000-0005-0000-0000-000031640000}"/>
    <cellStyle name="Normal 2 6 2 7 5" xfId="24949" xr:uid="{00000000-0005-0000-0000-000032640000}"/>
    <cellStyle name="Normal 2 6 2 8" xfId="4174" xr:uid="{00000000-0005-0000-0000-000033640000}"/>
    <cellStyle name="Normal 2 6 2 8 2" xfId="19058" xr:uid="{00000000-0005-0000-0000-000034640000}"/>
    <cellStyle name="Normal 2 6 2 8 2 2" xfId="41701" xr:uid="{00000000-0005-0000-0000-000035640000}"/>
    <cellStyle name="Normal 2 6 2 8 3" xfId="11618" xr:uid="{00000000-0005-0000-0000-000036640000}"/>
    <cellStyle name="Normal 2 6 2 8 3 2" xfId="34261" xr:uid="{00000000-0005-0000-0000-000037640000}"/>
    <cellStyle name="Normal 2 6 2 8 4" xfId="26820" xr:uid="{00000000-0005-0000-0000-000038640000}"/>
    <cellStyle name="Normal 2 6 2 9" xfId="15340" xr:uid="{00000000-0005-0000-0000-000039640000}"/>
    <cellStyle name="Normal 2 6 2 9 2" xfId="37983" xr:uid="{00000000-0005-0000-0000-00003A640000}"/>
    <cellStyle name="Normal 2 6 3" xfId="474" xr:uid="{00000000-0005-0000-0000-00003B640000}"/>
    <cellStyle name="Normal 2 6 3 10" xfId="23135" xr:uid="{00000000-0005-0000-0000-00003C640000}"/>
    <cellStyle name="Normal 2 6 3 2" xfId="580" xr:uid="{00000000-0005-0000-0000-00003D640000}"/>
    <cellStyle name="Normal 2 6 3 2 2" xfId="792" xr:uid="{00000000-0005-0000-0000-00003E640000}"/>
    <cellStyle name="Normal 2 6 3 2 2 2" xfId="1257" xr:uid="{00000000-0005-0000-0000-00003F640000}"/>
    <cellStyle name="Normal 2 6 3 2 2 2 2" xfId="2185" xr:uid="{00000000-0005-0000-0000-000040640000}"/>
    <cellStyle name="Normal 2 6 3 2 2 2 2 2" xfId="4035" xr:uid="{00000000-0005-0000-0000-000041640000}"/>
    <cellStyle name="Normal 2 6 3 2 2 2 2 2 2" xfId="7756" xr:uid="{00000000-0005-0000-0000-000042640000}"/>
    <cellStyle name="Normal 2 6 3 2 2 2 2 2 2 2" xfId="22640" xr:uid="{00000000-0005-0000-0000-000043640000}"/>
    <cellStyle name="Normal 2 6 3 2 2 2 2 2 2 2 2" xfId="45283" xr:uid="{00000000-0005-0000-0000-000044640000}"/>
    <cellStyle name="Normal 2 6 3 2 2 2 2 2 2 3" xfId="15200" xr:uid="{00000000-0005-0000-0000-000045640000}"/>
    <cellStyle name="Normal 2 6 3 2 2 2 2 2 2 3 2" xfId="37843" xr:uid="{00000000-0005-0000-0000-000046640000}"/>
    <cellStyle name="Normal 2 6 3 2 2 2 2 2 2 4" xfId="30402" xr:uid="{00000000-0005-0000-0000-000047640000}"/>
    <cellStyle name="Normal 2 6 3 2 2 2 2 2 3" xfId="18922" xr:uid="{00000000-0005-0000-0000-000048640000}"/>
    <cellStyle name="Normal 2 6 3 2 2 2 2 2 3 2" xfId="41565" xr:uid="{00000000-0005-0000-0000-000049640000}"/>
    <cellStyle name="Normal 2 6 3 2 2 2 2 2 4" xfId="11482" xr:uid="{00000000-0005-0000-0000-00004A640000}"/>
    <cellStyle name="Normal 2 6 3 2 2 2 2 2 4 2" xfId="34125" xr:uid="{00000000-0005-0000-0000-00004B640000}"/>
    <cellStyle name="Normal 2 6 3 2 2 2 2 2 5" xfId="26684" xr:uid="{00000000-0005-0000-0000-00004C640000}"/>
    <cellStyle name="Normal 2 6 3 2 2 2 2 3" xfId="5909" xr:uid="{00000000-0005-0000-0000-00004D640000}"/>
    <cellStyle name="Normal 2 6 3 2 2 2 2 3 2" xfId="20793" xr:uid="{00000000-0005-0000-0000-00004E640000}"/>
    <cellStyle name="Normal 2 6 3 2 2 2 2 3 2 2" xfId="43436" xr:uid="{00000000-0005-0000-0000-00004F640000}"/>
    <cellStyle name="Normal 2 6 3 2 2 2 2 3 3" xfId="13353" xr:uid="{00000000-0005-0000-0000-000050640000}"/>
    <cellStyle name="Normal 2 6 3 2 2 2 2 3 3 2" xfId="35996" xr:uid="{00000000-0005-0000-0000-000051640000}"/>
    <cellStyle name="Normal 2 6 3 2 2 2 2 3 4" xfId="28555" xr:uid="{00000000-0005-0000-0000-000052640000}"/>
    <cellStyle name="Normal 2 6 3 2 2 2 2 4" xfId="17075" xr:uid="{00000000-0005-0000-0000-000053640000}"/>
    <cellStyle name="Normal 2 6 3 2 2 2 2 4 2" xfId="39718" xr:uid="{00000000-0005-0000-0000-000054640000}"/>
    <cellStyle name="Normal 2 6 3 2 2 2 2 5" xfId="9635" xr:uid="{00000000-0005-0000-0000-000055640000}"/>
    <cellStyle name="Normal 2 6 3 2 2 2 2 5 2" xfId="32278" xr:uid="{00000000-0005-0000-0000-000056640000}"/>
    <cellStyle name="Normal 2 6 3 2 2 2 2 6" xfId="24837" xr:uid="{00000000-0005-0000-0000-000057640000}"/>
    <cellStyle name="Normal 2 6 3 2 2 2 3" xfId="3110" xr:uid="{00000000-0005-0000-0000-000058640000}"/>
    <cellStyle name="Normal 2 6 3 2 2 2 3 2" xfId="6831" xr:uid="{00000000-0005-0000-0000-000059640000}"/>
    <cellStyle name="Normal 2 6 3 2 2 2 3 2 2" xfId="21715" xr:uid="{00000000-0005-0000-0000-00005A640000}"/>
    <cellStyle name="Normal 2 6 3 2 2 2 3 2 2 2" xfId="44358" xr:uid="{00000000-0005-0000-0000-00005B640000}"/>
    <cellStyle name="Normal 2 6 3 2 2 2 3 2 3" xfId="14275" xr:uid="{00000000-0005-0000-0000-00005C640000}"/>
    <cellStyle name="Normal 2 6 3 2 2 2 3 2 3 2" xfId="36918" xr:uid="{00000000-0005-0000-0000-00005D640000}"/>
    <cellStyle name="Normal 2 6 3 2 2 2 3 2 4" xfId="29477" xr:uid="{00000000-0005-0000-0000-00005E640000}"/>
    <cellStyle name="Normal 2 6 3 2 2 2 3 3" xfId="17997" xr:uid="{00000000-0005-0000-0000-00005F640000}"/>
    <cellStyle name="Normal 2 6 3 2 2 2 3 3 2" xfId="40640" xr:uid="{00000000-0005-0000-0000-000060640000}"/>
    <cellStyle name="Normal 2 6 3 2 2 2 3 4" xfId="10557" xr:uid="{00000000-0005-0000-0000-000061640000}"/>
    <cellStyle name="Normal 2 6 3 2 2 2 3 4 2" xfId="33200" xr:uid="{00000000-0005-0000-0000-000062640000}"/>
    <cellStyle name="Normal 2 6 3 2 2 2 3 5" xfId="25759" xr:uid="{00000000-0005-0000-0000-000063640000}"/>
    <cellStyle name="Normal 2 6 3 2 2 2 4" xfId="4984" xr:uid="{00000000-0005-0000-0000-000064640000}"/>
    <cellStyle name="Normal 2 6 3 2 2 2 4 2" xfId="19868" xr:uid="{00000000-0005-0000-0000-000065640000}"/>
    <cellStyle name="Normal 2 6 3 2 2 2 4 2 2" xfId="42511" xr:uid="{00000000-0005-0000-0000-000066640000}"/>
    <cellStyle name="Normal 2 6 3 2 2 2 4 3" xfId="12428" xr:uid="{00000000-0005-0000-0000-000067640000}"/>
    <cellStyle name="Normal 2 6 3 2 2 2 4 3 2" xfId="35071" xr:uid="{00000000-0005-0000-0000-000068640000}"/>
    <cellStyle name="Normal 2 6 3 2 2 2 4 4" xfId="27630" xr:uid="{00000000-0005-0000-0000-000069640000}"/>
    <cellStyle name="Normal 2 6 3 2 2 2 5" xfId="16150" xr:uid="{00000000-0005-0000-0000-00006A640000}"/>
    <cellStyle name="Normal 2 6 3 2 2 2 5 2" xfId="38793" xr:uid="{00000000-0005-0000-0000-00006B640000}"/>
    <cellStyle name="Normal 2 6 3 2 2 2 6" xfId="8710" xr:uid="{00000000-0005-0000-0000-00006C640000}"/>
    <cellStyle name="Normal 2 6 3 2 2 2 6 2" xfId="31353" xr:uid="{00000000-0005-0000-0000-00006D640000}"/>
    <cellStyle name="Normal 2 6 3 2 2 2 7" xfId="23912" xr:uid="{00000000-0005-0000-0000-00006E640000}"/>
    <cellStyle name="Normal 2 6 3 2 2 3" xfId="1723" xr:uid="{00000000-0005-0000-0000-00006F640000}"/>
    <cellStyle name="Normal 2 6 3 2 2 3 2" xfId="3573" xr:uid="{00000000-0005-0000-0000-000070640000}"/>
    <cellStyle name="Normal 2 6 3 2 2 3 2 2" xfId="7294" xr:uid="{00000000-0005-0000-0000-000071640000}"/>
    <cellStyle name="Normal 2 6 3 2 2 3 2 2 2" xfId="22178" xr:uid="{00000000-0005-0000-0000-000072640000}"/>
    <cellStyle name="Normal 2 6 3 2 2 3 2 2 2 2" xfId="44821" xr:uid="{00000000-0005-0000-0000-000073640000}"/>
    <cellStyle name="Normal 2 6 3 2 2 3 2 2 3" xfId="14738" xr:uid="{00000000-0005-0000-0000-000074640000}"/>
    <cellStyle name="Normal 2 6 3 2 2 3 2 2 3 2" xfId="37381" xr:uid="{00000000-0005-0000-0000-000075640000}"/>
    <cellStyle name="Normal 2 6 3 2 2 3 2 2 4" xfId="29940" xr:uid="{00000000-0005-0000-0000-000076640000}"/>
    <cellStyle name="Normal 2 6 3 2 2 3 2 3" xfId="18460" xr:uid="{00000000-0005-0000-0000-000077640000}"/>
    <cellStyle name="Normal 2 6 3 2 2 3 2 3 2" xfId="41103" xr:uid="{00000000-0005-0000-0000-000078640000}"/>
    <cellStyle name="Normal 2 6 3 2 2 3 2 4" xfId="11020" xr:uid="{00000000-0005-0000-0000-000079640000}"/>
    <cellStyle name="Normal 2 6 3 2 2 3 2 4 2" xfId="33663" xr:uid="{00000000-0005-0000-0000-00007A640000}"/>
    <cellStyle name="Normal 2 6 3 2 2 3 2 5" xfId="26222" xr:uid="{00000000-0005-0000-0000-00007B640000}"/>
    <cellStyle name="Normal 2 6 3 2 2 3 3" xfId="5447" xr:uid="{00000000-0005-0000-0000-00007C640000}"/>
    <cellStyle name="Normal 2 6 3 2 2 3 3 2" xfId="20331" xr:uid="{00000000-0005-0000-0000-00007D640000}"/>
    <cellStyle name="Normal 2 6 3 2 2 3 3 2 2" xfId="42974" xr:uid="{00000000-0005-0000-0000-00007E640000}"/>
    <cellStyle name="Normal 2 6 3 2 2 3 3 3" xfId="12891" xr:uid="{00000000-0005-0000-0000-00007F640000}"/>
    <cellStyle name="Normal 2 6 3 2 2 3 3 3 2" xfId="35534" xr:uid="{00000000-0005-0000-0000-000080640000}"/>
    <cellStyle name="Normal 2 6 3 2 2 3 3 4" xfId="28093" xr:uid="{00000000-0005-0000-0000-000081640000}"/>
    <cellStyle name="Normal 2 6 3 2 2 3 4" xfId="16613" xr:uid="{00000000-0005-0000-0000-000082640000}"/>
    <cellStyle name="Normal 2 6 3 2 2 3 4 2" xfId="39256" xr:uid="{00000000-0005-0000-0000-000083640000}"/>
    <cellStyle name="Normal 2 6 3 2 2 3 5" xfId="9173" xr:uid="{00000000-0005-0000-0000-000084640000}"/>
    <cellStyle name="Normal 2 6 3 2 2 3 5 2" xfId="31816" xr:uid="{00000000-0005-0000-0000-000085640000}"/>
    <cellStyle name="Normal 2 6 3 2 2 3 6" xfId="24375" xr:uid="{00000000-0005-0000-0000-000086640000}"/>
    <cellStyle name="Normal 2 6 3 2 2 4" xfId="2648" xr:uid="{00000000-0005-0000-0000-000087640000}"/>
    <cellStyle name="Normal 2 6 3 2 2 4 2" xfId="6369" xr:uid="{00000000-0005-0000-0000-000088640000}"/>
    <cellStyle name="Normal 2 6 3 2 2 4 2 2" xfId="21253" xr:uid="{00000000-0005-0000-0000-000089640000}"/>
    <cellStyle name="Normal 2 6 3 2 2 4 2 2 2" xfId="43896" xr:uid="{00000000-0005-0000-0000-00008A640000}"/>
    <cellStyle name="Normal 2 6 3 2 2 4 2 3" xfId="13813" xr:uid="{00000000-0005-0000-0000-00008B640000}"/>
    <cellStyle name="Normal 2 6 3 2 2 4 2 3 2" xfId="36456" xr:uid="{00000000-0005-0000-0000-00008C640000}"/>
    <cellStyle name="Normal 2 6 3 2 2 4 2 4" xfId="29015" xr:uid="{00000000-0005-0000-0000-00008D640000}"/>
    <cellStyle name="Normal 2 6 3 2 2 4 3" xfId="17535" xr:uid="{00000000-0005-0000-0000-00008E640000}"/>
    <cellStyle name="Normal 2 6 3 2 2 4 3 2" xfId="40178" xr:uid="{00000000-0005-0000-0000-00008F640000}"/>
    <cellStyle name="Normal 2 6 3 2 2 4 4" xfId="10095" xr:uid="{00000000-0005-0000-0000-000090640000}"/>
    <cellStyle name="Normal 2 6 3 2 2 4 4 2" xfId="32738" xr:uid="{00000000-0005-0000-0000-000091640000}"/>
    <cellStyle name="Normal 2 6 3 2 2 4 5" xfId="25297" xr:uid="{00000000-0005-0000-0000-000092640000}"/>
    <cellStyle name="Normal 2 6 3 2 2 5" xfId="4522" xr:uid="{00000000-0005-0000-0000-000093640000}"/>
    <cellStyle name="Normal 2 6 3 2 2 5 2" xfId="19406" xr:uid="{00000000-0005-0000-0000-000094640000}"/>
    <cellStyle name="Normal 2 6 3 2 2 5 2 2" xfId="42049" xr:uid="{00000000-0005-0000-0000-000095640000}"/>
    <cellStyle name="Normal 2 6 3 2 2 5 3" xfId="11966" xr:uid="{00000000-0005-0000-0000-000096640000}"/>
    <cellStyle name="Normal 2 6 3 2 2 5 3 2" xfId="34609" xr:uid="{00000000-0005-0000-0000-000097640000}"/>
    <cellStyle name="Normal 2 6 3 2 2 5 4" xfId="27168" xr:uid="{00000000-0005-0000-0000-000098640000}"/>
    <cellStyle name="Normal 2 6 3 2 2 6" xfId="15688" xr:uid="{00000000-0005-0000-0000-000099640000}"/>
    <cellStyle name="Normal 2 6 3 2 2 6 2" xfId="38331" xr:uid="{00000000-0005-0000-0000-00009A640000}"/>
    <cellStyle name="Normal 2 6 3 2 2 7" xfId="8248" xr:uid="{00000000-0005-0000-0000-00009B640000}"/>
    <cellStyle name="Normal 2 6 3 2 2 7 2" xfId="30891" xr:uid="{00000000-0005-0000-0000-00009C640000}"/>
    <cellStyle name="Normal 2 6 3 2 2 8" xfId="23450" xr:uid="{00000000-0005-0000-0000-00009D640000}"/>
    <cellStyle name="Normal 2 6 3 2 3" xfId="1046" xr:uid="{00000000-0005-0000-0000-00009E640000}"/>
    <cellStyle name="Normal 2 6 3 2 3 2" xfId="1974" xr:uid="{00000000-0005-0000-0000-00009F640000}"/>
    <cellStyle name="Normal 2 6 3 2 3 2 2" xfId="3824" xr:uid="{00000000-0005-0000-0000-0000A0640000}"/>
    <cellStyle name="Normal 2 6 3 2 3 2 2 2" xfId="7545" xr:uid="{00000000-0005-0000-0000-0000A1640000}"/>
    <cellStyle name="Normal 2 6 3 2 3 2 2 2 2" xfId="22429" xr:uid="{00000000-0005-0000-0000-0000A2640000}"/>
    <cellStyle name="Normal 2 6 3 2 3 2 2 2 2 2" xfId="45072" xr:uid="{00000000-0005-0000-0000-0000A3640000}"/>
    <cellStyle name="Normal 2 6 3 2 3 2 2 2 3" xfId="14989" xr:uid="{00000000-0005-0000-0000-0000A4640000}"/>
    <cellStyle name="Normal 2 6 3 2 3 2 2 2 3 2" xfId="37632" xr:uid="{00000000-0005-0000-0000-0000A5640000}"/>
    <cellStyle name="Normal 2 6 3 2 3 2 2 2 4" xfId="30191" xr:uid="{00000000-0005-0000-0000-0000A6640000}"/>
    <cellStyle name="Normal 2 6 3 2 3 2 2 3" xfId="18711" xr:uid="{00000000-0005-0000-0000-0000A7640000}"/>
    <cellStyle name="Normal 2 6 3 2 3 2 2 3 2" xfId="41354" xr:uid="{00000000-0005-0000-0000-0000A8640000}"/>
    <cellStyle name="Normal 2 6 3 2 3 2 2 4" xfId="11271" xr:uid="{00000000-0005-0000-0000-0000A9640000}"/>
    <cellStyle name="Normal 2 6 3 2 3 2 2 4 2" xfId="33914" xr:uid="{00000000-0005-0000-0000-0000AA640000}"/>
    <cellStyle name="Normal 2 6 3 2 3 2 2 5" xfId="26473" xr:uid="{00000000-0005-0000-0000-0000AB640000}"/>
    <cellStyle name="Normal 2 6 3 2 3 2 3" xfId="5698" xr:uid="{00000000-0005-0000-0000-0000AC640000}"/>
    <cellStyle name="Normal 2 6 3 2 3 2 3 2" xfId="20582" xr:uid="{00000000-0005-0000-0000-0000AD640000}"/>
    <cellStyle name="Normal 2 6 3 2 3 2 3 2 2" xfId="43225" xr:uid="{00000000-0005-0000-0000-0000AE640000}"/>
    <cellStyle name="Normal 2 6 3 2 3 2 3 3" xfId="13142" xr:uid="{00000000-0005-0000-0000-0000AF640000}"/>
    <cellStyle name="Normal 2 6 3 2 3 2 3 3 2" xfId="35785" xr:uid="{00000000-0005-0000-0000-0000B0640000}"/>
    <cellStyle name="Normal 2 6 3 2 3 2 3 4" xfId="28344" xr:uid="{00000000-0005-0000-0000-0000B1640000}"/>
    <cellStyle name="Normal 2 6 3 2 3 2 4" xfId="16864" xr:uid="{00000000-0005-0000-0000-0000B2640000}"/>
    <cellStyle name="Normal 2 6 3 2 3 2 4 2" xfId="39507" xr:uid="{00000000-0005-0000-0000-0000B3640000}"/>
    <cellStyle name="Normal 2 6 3 2 3 2 5" xfId="9424" xr:uid="{00000000-0005-0000-0000-0000B4640000}"/>
    <cellStyle name="Normal 2 6 3 2 3 2 5 2" xfId="32067" xr:uid="{00000000-0005-0000-0000-0000B5640000}"/>
    <cellStyle name="Normal 2 6 3 2 3 2 6" xfId="24626" xr:uid="{00000000-0005-0000-0000-0000B6640000}"/>
    <cellStyle name="Normal 2 6 3 2 3 3" xfId="2899" xr:uid="{00000000-0005-0000-0000-0000B7640000}"/>
    <cellStyle name="Normal 2 6 3 2 3 3 2" xfId="6620" xr:uid="{00000000-0005-0000-0000-0000B8640000}"/>
    <cellStyle name="Normal 2 6 3 2 3 3 2 2" xfId="21504" xr:uid="{00000000-0005-0000-0000-0000B9640000}"/>
    <cellStyle name="Normal 2 6 3 2 3 3 2 2 2" xfId="44147" xr:uid="{00000000-0005-0000-0000-0000BA640000}"/>
    <cellStyle name="Normal 2 6 3 2 3 3 2 3" xfId="14064" xr:uid="{00000000-0005-0000-0000-0000BB640000}"/>
    <cellStyle name="Normal 2 6 3 2 3 3 2 3 2" xfId="36707" xr:uid="{00000000-0005-0000-0000-0000BC640000}"/>
    <cellStyle name="Normal 2 6 3 2 3 3 2 4" xfId="29266" xr:uid="{00000000-0005-0000-0000-0000BD640000}"/>
    <cellStyle name="Normal 2 6 3 2 3 3 3" xfId="17786" xr:uid="{00000000-0005-0000-0000-0000BE640000}"/>
    <cellStyle name="Normal 2 6 3 2 3 3 3 2" xfId="40429" xr:uid="{00000000-0005-0000-0000-0000BF640000}"/>
    <cellStyle name="Normal 2 6 3 2 3 3 4" xfId="10346" xr:uid="{00000000-0005-0000-0000-0000C0640000}"/>
    <cellStyle name="Normal 2 6 3 2 3 3 4 2" xfId="32989" xr:uid="{00000000-0005-0000-0000-0000C1640000}"/>
    <cellStyle name="Normal 2 6 3 2 3 3 5" xfId="25548" xr:uid="{00000000-0005-0000-0000-0000C2640000}"/>
    <cellStyle name="Normal 2 6 3 2 3 4" xfId="4773" xr:uid="{00000000-0005-0000-0000-0000C3640000}"/>
    <cellStyle name="Normal 2 6 3 2 3 4 2" xfId="19657" xr:uid="{00000000-0005-0000-0000-0000C4640000}"/>
    <cellStyle name="Normal 2 6 3 2 3 4 2 2" xfId="42300" xr:uid="{00000000-0005-0000-0000-0000C5640000}"/>
    <cellStyle name="Normal 2 6 3 2 3 4 3" xfId="12217" xr:uid="{00000000-0005-0000-0000-0000C6640000}"/>
    <cellStyle name="Normal 2 6 3 2 3 4 3 2" xfId="34860" xr:uid="{00000000-0005-0000-0000-0000C7640000}"/>
    <cellStyle name="Normal 2 6 3 2 3 4 4" xfId="27419" xr:uid="{00000000-0005-0000-0000-0000C8640000}"/>
    <cellStyle name="Normal 2 6 3 2 3 5" xfId="15939" xr:uid="{00000000-0005-0000-0000-0000C9640000}"/>
    <cellStyle name="Normal 2 6 3 2 3 5 2" xfId="38582" xr:uid="{00000000-0005-0000-0000-0000CA640000}"/>
    <cellStyle name="Normal 2 6 3 2 3 6" xfId="8499" xr:uid="{00000000-0005-0000-0000-0000CB640000}"/>
    <cellStyle name="Normal 2 6 3 2 3 6 2" xfId="31142" xr:uid="{00000000-0005-0000-0000-0000CC640000}"/>
    <cellStyle name="Normal 2 6 3 2 3 7" xfId="23701" xr:uid="{00000000-0005-0000-0000-0000CD640000}"/>
    <cellStyle name="Normal 2 6 3 2 4" xfId="1512" xr:uid="{00000000-0005-0000-0000-0000CE640000}"/>
    <cellStyle name="Normal 2 6 3 2 4 2" xfId="3362" xr:uid="{00000000-0005-0000-0000-0000CF640000}"/>
    <cellStyle name="Normal 2 6 3 2 4 2 2" xfId="7083" xr:uid="{00000000-0005-0000-0000-0000D0640000}"/>
    <cellStyle name="Normal 2 6 3 2 4 2 2 2" xfId="21967" xr:uid="{00000000-0005-0000-0000-0000D1640000}"/>
    <cellStyle name="Normal 2 6 3 2 4 2 2 2 2" xfId="44610" xr:uid="{00000000-0005-0000-0000-0000D2640000}"/>
    <cellStyle name="Normal 2 6 3 2 4 2 2 3" xfId="14527" xr:uid="{00000000-0005-0000-0000-0000D3640000}"/>
    <cellStyle name="Normal 2 6 3 2 4 2 2 3 2" xfId="37170" xr:uid="{00000000-0005-0000-0000-0000D4640000}"/>
    <cellStyle name="Normal 2 6 3 2 4 2 2 4" xfId="29729" xr:uid="{00000000-0005-0000-0000-0000D5640000}"/>
    <cellStyle name="Normal 2 6 3 2 4 2 3" xfId="18249" xr:uid="{00000000-0005-0000-0000-0000D6640000}"/>
    <cellStyle name="Normal 2 6 3 2 4 2 3 2" xfId="40892" xr:uid="{00000000-0005-0000-0000-0000D7640000}"/>
    <cellStyle name="Normal 2 6 3 2 4 2 4" xfId="10809" xr:uid="{00000000-0005-0000-0000-0000D8640000}"/>
    <cellStyle name="Normal 2 6 3 2 4 2 4 2" xfId="33452" xr:uid="{00000000-0005-0000-0000-0000D9640000}"/>
    <cellStyle name="Normal 2 6 3 2 4 2 5" xfId="26011" xr:uid="{00000000-0005-0000-0000-0000DA640000}"/>
    <cellStyle name="Normal 2 6 3 2 4 3" xfId="5236" xr:uid="{00000000-0005-0000-0000-0000DB640000}"/>
    <cellStyle name="Normal 2 6 3 2 4 3 2" xfId="20120" xr:uid="{00000000-0005-0000-0000-0000DC640000}"/>
    <cellStyle name="Normal 2 6 3 2 4 3 2 2" xfId="42763" xr:uid="{00000000-0005-0000-0000-0000DD640000}"/>
    <cellStyle name="Normal 2 6 3 2 4 3 3" xfId="12680" xr:uid="{00000000-0005-0000-0000-0000DE640000}"/>
    <cellStyle name="Normal 2 6 3 2 4 3 3 2" xfId="35323" xr:uid="{00000000-0005-0000-0000-0000DF640000}"/>
    <cellStyle name="Normal 2 6 3 2 4 3 4" xfId="27882" xr:uid="{00000000-0005-0000-0000-0000E0640000}"/>
    <cellStyle name="Normal 2 6 3 2 4 4" xfId="16402" xr:uid="{00000000-0005-0000-0000-0000E1640000}"/>
    <cellStyle name="Normal 2 6 3 2 4 4 2" xfId="39045" xr:uid="{00000000-0005-0000-0000-0000E2640000}"/>
    <cellStyle name="Normal 2 6 3 2 4 5" xfId="8962" xr:uid="{00000000-0005-0000-0000-0000E3640000}"/>
    <cellStyle name="Normal 2 6 3 2 4 5 2" xfId="31605" xr:uid="{00000000-0005-0000-0000-0000E4640000}"/>
    <cellStyle name="Normal 2 6 3 2 4 6" xfId="24164" xr:uid="{00000000-0005-0000-0000-0000E5640000}"/>
    <cellStyle name="Normal 2 6 3 2 5" xfId="2437" xr:uid="{00000000-0005-0000-0000-0000E6640000}"/>
    <cellStyle name="Normal 2 6 3 2 5 2" xfId="6158" xr:uid="{00000000-0005-0000-0000-0000E7640000}"/>
    <cellStyle name="Normal 2 6 3 2 5 2 2" xfId="21042" xr:uid="{00000000-0005-0000-0000-0000E8640000}"/>
    <cellStyle name="Normal 2 6 3 2 5 2 2 2" xfId="43685" xr:uid="{00000000-0005-0000-0000-0000E9640000}"/>
    <cellStyle name="Normal 2 6 3 2 5 2 3" xfId="13602" xr:uid="{00000000-0005-0000-0000-0000EA640000}"/>
    <cellStyle name="Normal 2 6 3 2 5 2 3 2" xfId="36245" xr:uid="{00000000-0005-0000-0000-0000EB640000}"/>
    <cellStyle name="Normal 2 6 3 2 5 2 4" xfId="28804" xr:uid="{00000000-0005-0000-0000-0000EC640000}"/>
    <cellStyle name="Normal 2 6 3 2 5 3" xfId="17324" xr:uid="{00000000-0005-0000-0000-0000ED640000}"/>
    <cellStyle name="Normal 2 6 3 2 5 3 2" xfId="39967" xr:uid="{00000000-0005-0000-0000-0000EE640000}"/>
    <cellStyle name="Normal 2 6 3 2 5 4" xfId="9884" xr:uid="{00000000-0005-0000-0000-0000EF640000}"/>
    <cellStyle name="Normal 2 6 3 2 5 4 2" xfId="32527" xr:uid="{00000000-0005-0000-0000-0000F0640000}"/>
    <cellStyle name="Normal 2 6 3 2 5 5" xfId="25086" xr:uid="{00000000-0005-0000-0000-0000F1640000}"/>
    <cellStyle name="Normal 2 6 3 2 6" xfId="4311" xr:uid="{00000000-0005-0000-0000-0000F2640000}"/>
    <cellStyle name="Normal 2 6 3 2 6 2" xfId="19195" xr:uid="{00000000-0005-0000-0000-0000F3640000}"/>
    <cellStyle name="Normal 2 6 3 2 6 2 2" xfId="41838" xr:uid="{00000000-0005-0000-0000-0000F4640000}"/>
    <cellStyle name="Normal 2 6 3 2 6 3" xfId="11755" xr:uid="{00000000-0005-0000-0000-0000F5640000}"/>
    <cellStyle name="Normal 2 6 3 2 6 3 2" xfId="34398" xr:uid="{00000000-0005-0000-0000-0000F6640000}"/>
    <cellStyle name="Normal 2 6 3 2 6 4" xfId="26957" xr:uid="{00000000-0005-0000-0000-0000F7640000}"/>
    <cellStyle name="Normal 2 6 3 2 7" xfId="15477" xr:uid="{00000000-0005-0000-0000-0000F8640000}"/>
    <cellStyle name="Normal 2 6 3 2 7 2" xfId="38120" xr:uid="{00000000-0005-0000-0000-0000F9640000}"/>
    <cellStyle name="Normal 2 6 3 2 8" xfId="8037" xr:uid="{00000000-0005-0000-0000-0000FA640000}"/>
    <cellStyle name="Normal 2 6 3 2 8 2" xfId="30680" xr:uid="{00000000-0005-0000-0000-0000FB640000}"/>
    <cellStyle name="Normal 2 6 3 2 9" xfId="23240" xr:uid="{00000000-0005-0000-0000-0000FC640000}"/>
    <cellStyle name="Normal 2 6 3 3" xfId="687" xr:uid="{00000000-0005-0000-0000-0000FD640000}"/>
    <cellStyle name="Normal 2 6 3 3 2" xfId="1152" xr:uid="{00000000-0005-0000-0000-0000FE640000}"/>
    <cellStyle name="Normal 2 6 3 3 2 2" xfId="2080" xr:uid="{00000000-0005-0000-0000-0000FF640000}"/>
    <cellStyle name="Normal 2 6 3 3 2 2 2" xfId="3930" xr:uid="{00000000-0005-0000-0000-000000650000}"/>
    <cellStyle name="Normal 2 6 3 3 2 2 2 2" xfId="7651" xr:uid="{00000000-0005-0000-0000-000001650000}"/>
    <cellStyle name="Normal 2 6 3 3 2 2 2 2 2" xfId="22535" xr:uid="{00000000-0005-0000-0000-000002650000}"/>
    <cellStyle name="Normal 2 6 3 3 2 2 2 2 2 2" xfId="45178" xr:uid="{00000000-0005-0000-0000-000003650000}"/>
    <cellStyle name="Normal 2 6 3 3 2 2 2 2 3" xfId="15095" xr:uid="{00000000-0005-0000-0000-000004650000}"/>
    <cellStyle name="Normal 2 6 3 3 2 2 2 2 3 2" xfId="37738" xr:uid="{00000000-0005-0000-0000-000005650000}"/>
    <cellStyle name="Normal 2 6 3 3 2 2 2 2 4" xfId="30297" xr:uid="{00000000-0005-0000-0000-000006650000}"/>
    <cellStyle name="Normal 2 6 3 3 2 2 2 3" xfId="18817" xr:uid="{00000000-0005-0000-0000-000007650000}"/>
    <cellStyle name="Normal 2 6 3 3 2 2 2 3 2" xfId="41460" xr:uid="{00000000-0005-0000-0000-000008650000}"/>
    <cellStyle name="Normal 2 6 3 3 2 2 2 4" xfId="11377" xr:uid="{00000000-0005-0000-0000-000009650000}"/>
    <cellStyle name="Normal 2 6 3 3 2 2 2 4 2" xfId="34020" xr:uid="{00000000-0005-0000-0000-00000A650000}"/>
    <cellStyle name="Normal 2 6 3 3 2 2 2 5" xfId="26579" xr:uid="{00000000-0005-0000-0000-00000B650000}"/>
    <cellStyle name="Normal 2 6 3 3 2 2 3" xfId="5804" xr:uid="{00000000-0005-0000-0000-00000C650000}"/>
    <cellStyle name="Normal 2 6 3 3 2 2 3 2" xfId="20688" xr:uid="{00000000-0005-0000-0000-00000D650000}"/>
    <cellStyle name="Normal 2 6 3 3 2 2 3 2 2" xfId="43331" xr:uid="{00000000-0005-0000-0000-00000E650000}"/>
    <cellStyle name="Normal 2 6 3 3 2 2 3 3" xfId="13248" xr:uid="{00000000-0005-0000-0000-00000F650000}"/>
    <cellStyle name="Normal 2 6 3 3 2 2 3 3 2" xfId="35891" xr:uid="{00000000-0005-0000-0000-000010650000}"/>
    <cellStyle name="Normal 2 6 3 3 2 2 3 4" xfId="28450" xr:uid="{00000000-0005-0000-0000-000011650000}"/>
    <cellStyle name="Normal 2 6 3 3 2 2 4" xfId="16970" xr:uid="{00000000-0005-0000-0000-000012650000}"/>
    <cellStyle name="Normal 2 6 3 3 2 2 4 2" xfId="39613" xr:uid="{00000000-0005-0000-0000-000013650000}"/>
    <cellStyle name="Normal 2 6 3 3 2 2 5" xfId="9530" xr:uid="{00000000-0005-0000-0000-000014650000}"/>
    <cellStyle name="Normal 2 6 3 3 2 2 5 2" xfId="32173" xr:uid="{00000000-0005-0000-0000-000015650000}"/>
    <cellStyle name="Normal 2 6 3 3 2 2 6" xfId="24732" xr:uid="{00000000-0005-0000-0000-000016650000}"/>
    <cellStyle name="Normal 2 6 3 3 2 3" xfId="3005" xr:uid="{00000000-0005-0000-0000-000017650000}"/>
    <cellStyle name="Normal 2 6 3 3 2 3 2" xfId="6726" xr:uid="{00000000-0005-0000-0000-000018650000}"/>
    <cellStyle name="Normal 2 6 3 3 2 3 2 2" xfId="21610" xr:uid="{00000000-0005-0000-0000-000019650000}"/>
    <cellStyle name="Normal 2 6 3 3 2 3 2 2 2" xfId="44253" xr:uid="{00000000-0005-0000-0000-00001A650000}"/>
    <cellStyle name="Normal 2 6 3 3 2 3 2 3" xfId="14170" xr:uid="{00000000-0005-0000-0000-00001B650000}"/>
    <cellStyle name="Normal 2 6 3 3 2 3 2 3 2" xfId="36813" xr:uid="{00000000-0005-0000-0000-00001C650000}"/>
    <cellStyle name="Normal 2 6 3 3 2 3 2 4" xfId="29372" xr:uid="{00000000-0005-0000-0000-00001D650000}"/>
    <cellStyle name="Normal 2 6 3 3 2 3 3" xfId="17892" xr:uid="{00000000-0005-0000-0000-00001E650000}"/>
    <cellStyle name="Normal 2 6 3 3 2 3 3 2" xfId="40535" xr:uid="{00000000-0005-0000-0000-00001F650000}"/>
    <cellStyle name="Normal 2 6 3 3 2 3 4" xfId="10452" xr:uid="{00000000-0005-0000-0000-000020650000}"/>
    <cellStyle name="Normal 2 6 3 3 2 3 4 2" xfId="33095" xr:uid="{00000000-0005-0000-0000-000021650000}"/>
    <cellStyle name="Normal 2 6 3 3 2 3 5" xfId="25654" xr:uid="{00000000-0005-0000-0000-000022650000}"/>
    <cellStyle name="Normal 2 6 3 3 2 4" xfId="4879" xr:uid="{00000000-0005-0000-0000-000023650000}"/>
    <cellStyle name="Normal 2 6 3 3 2 4 2" xfId="19763" xr:uid="{00000000-0005-0000-0000-000024650000}"/>
    <cellStyle name="Normal 2 6 3 3 2 4 2 2" xfId="42406" xr:uid="{00000000-0005-0000-0000-000025650000}"/>
    <cellStyle name="Normal 2 6 3 3 2 4 3" xfId="12323" xr:uid="{00000000-0005-0000-0000-000026650000}"/>
    <cellStyle name="Normal 2 6 3 3 2 4 3 2" xfId="34966" xr:uid="{00000000-0005-0000-0000-000027650000}"/>
    <cellStyle name="Normal 2 6 3 3 2 4 4" xfId="27525" xr:uid="{00000000-0005-0000-0000-000028650000}"/>
    <cellStyle name="Normal 2 6 3 3 2 5" xfId="16045" xr:uid="{00000000-0005-0000-0000-000029650000}"/>
    <cellStyle name="Normal 2 6 3 3 2 5 2" xfId="38688" xr:uid="{00000000-0005-0000-0000-00002A650000}"/>
    <cellStyle name="Normal 2 6 3 3 2 6" xfId="8605" xr:uid="{00000000-0005-0000-0000-00002B650000}"/>
    <cellStyle name="Normal 2 6 3 3 2 6 2" xfId="31248" xr:uid="{00000000-0005-0000-0000-00002C650000}"/>
    <cellStyle name="Normal 2 6 3 3 2 7" xfId="23807" xr:uid="{00000000-0005-0000-0000-00002D650000}"/>
    <cellStyle name="Normal 2 6 3 3 3" xfId="1618" xr:uid="{00000000-0005-0000-0000-00002E650000}"/>
    <cellStyle name="Normal 2 6 3 3 3 2" xfId="3468" xr:uid="{00000000-0005-0000-0000-00002F650000}"/>
    <cellStyle name="Normal 2 6 3 3 3 2 2" xfId="7189" xr:uid="{00000000-0005-0000-0000-000030650000}"/>
    <cellStyle name="Normal 2 6 3 3 3 2 2 2" xfId="22073" xr:uid="{00000000-0005-0000-0000-000031650000}"/>
    <cellStyle name="Normal 2 6 3 3 3 2 2 2 2" xfId="44716" xr:uid="{00000000-0005-0000-0000-000032650000}"/>
    <cellStyle name="Normal 2 6 3 3 3 2 2 3" xfId="14633" xr:uid="{00000000-0005-0000-0000-000033650000}"/>
    <cellStyle name="Normal 2 6 3 3 3 2 2 3 2" xfId="37276" xr:uid="{00000000-0005-0000-0000-000034650000}"/>
    <cellStyle name="Normal 2 6 3 3 3 2 2 4" xfId="29835" xr:uid="{00000000-0005-0000-0000-000035650000}"/>
    <cellStyle name="Normal 2 6 3 3 3 2 3" xfId="18355" xr:uid="{00000000-0005-0000-0000-000036650000}"/>
    <cellStyle name="Normal 2 6 3 3 3 2 3 2" xfId="40998" xr:uid="{00000000-0005-0000-0000-000037650000}"/>
    <cellStyle name="Normal 2 6 3 3 3 2 4" xfId="10915" xr:uid="{00000000-0005-0000-0000-000038650000}"/>
    <cellStyle name="Normal 2 6 3 3 3 2 4 2" xfId="33558" xr:uid="{00000000-0005-0000-0000-000039650000}"/>
    <cellStyle name="Normal 2 6 3 3 3 2 5" xfId="26117" xr:uid="{00000000-0005-0000-0000-00003A650000}"/>
    <cellStyle name="Normal 2 6 3 3 3 3" xfId="5342" xr:uid="{00000000-0005-0000-0000-00003B650000}"/>
    <cellStyle name="Normal 2 6 3 3 3 3 2" xfId="20226" xr:uid="{00000000-0005-0000-0000-00003C650000}"/>
    <cellStyle name="Normal 2 6 3 3 3 3 2 2" xfId="42869" xr:uid="{00000000-0005-0000-0000-00003D650000}"/>
    <cellStyle name="Normal 2 6 3 3 3 3 3" xfId="12786" xr:uid="{00000000-0005-0000-0000-00003E650000}"/>
    <cellStyle name="Normal 2 6 3 3 3 3 3 2" xfId="35429" xr:uid="{00000000-0005-0000-0000-00003F650000}"/>
    <cellStyle name="Normal 2 6 3 3 3 3 4" xfId="27988" xr:uid="{00000000-0005-0000-0000-000040650000}"/>
    <cellStyle name="Normal 2 6 3 3 3 4" xfId="16508" xr:uid="{00000000-0005-0000-0000-000041650000}"/>
    <cellStyle name="Normal 2 6 3 3 3 4 2" xfId="39151" xr:uid="{00000000-0005-0000-0000-000042650000}"/>
    <cellStyle name="Normal 2 6 3 3 3 5" xfId="9068" xr:uid="{00000000-0005-0000-0000-000043650000}"/>
    <cellStyle name="Normal 2 6 3 3 3 5 2" xfId="31711" xr:uid="{00000000-0005-0000-0000-000044650000}"/>
    <cellStyle name="Normal 2 6 3 3 3 6" xfId="24270" xr:uid="{00000000-0005-0000-0000-000045650000}"/>
    <cellStyle name="Normal 2 6 3 3 4" xfId="2543" xr:uid="{00000000-0005-0000-0000-000046650000}"/>
    <cellStyle name="Normal 2 6 3 3 4 2" xfId="6264" xr:uid="{00000000-0005-0000-0000-000047650000}"/>
    <cellStyle name="Normal 2 6 3 3 4 2 2" xfId="21148" xr:uid="{00000000-0005-0000-0000-000048650000}"/>
    <cellStyle name="Normal 2 6 3 3 4 2 2 2" xfId="43791" xr:uid="{00000000-0005-0000-0000-000049650000}"/>
    <cellStyle name="Normal 2 6 3 3 4 2 3" xfId="13708" xr:uid="{00000000-0005-0000-0000-00004A650000}"/>
    <cellStyle name="Normal 2 6 3 3 4 2 3 2" xfId="36351" xr:uid="{00000000-0005-0000-0000-00004B650000}"/>
    <cellStyle name="Normal 2 6 3 3 4 2 4" xfId="28910" xr:uid="{00000000-0005-0000-0000-00004C650000}"/>
    <cellStyle name="Normal 2 6 3 3 4 3" xfId="17430" xr:uid="{00000000-0005-0000-0000-00004D650000}"/>
    <cellStyle name="Normal 2 6 3 3 4 3 2" xfId="40073" xr:uid="{00000000-0005-0000-0000-00004E650000}"/>
    <cellStyle name="Normal 2 6 3 3 4 4" xfId="9990" xr:uid="{00000000-0005-0000-0000-00004F650000}"/>
    <cellStyle name="Normal 2 6 3 3 4 4 2" xfId="32633" xr:uid="{00000000-0005-0000-0000-000050650000}"/>
    <cellStyle name="Normal 2 6 3 3 4 5" xfId="25192" xr:uid="{00000000-0005-0000-0000-000051650000}"/>
    <cellStyle name="Normal 2 6 3 3 5" xfId="4417" xr:uid="{00000000-0005-0000-0000-000052650000}"/>
    <cellStyle name="Normal 2 6 3 3 5 2" xfId="19301" xr:uid="{00000000-0005-0000-0000-000053650000}"/>
    <cellStyle name="Normal 2 6 3 3 5 2 2" xfId="41944" xr:uid="{00000000-0005-0000-0000-000054650000}"/>
    <cellStyle name="Normal 2 6 3 3 5 3" xfId="11861" xr:uid="{00000000-0005-0000-0000-000055650000}"/>
    <cellStyle name="Normal 2 6 3 3 5 3 2" xfId="34504" xr:uid="{00000000-0005-0000-0000-000056650000}"/>
    <cellStyle name="Normal 2 6 3 3 5 4" xfId="27063" xr:uid="{00000000-0005-0000-0000-000057650000}"/>
    <cellStyle name="Normal 2 6 3 3 6" xfId="15583" xr:uid="{00000000-0005-0000-0000-000058650000}"/>
    <cellStyle name="Normal 2 6 3 3 6 2" xfId="38226" xr:uid="{00000000-0005-0000-0000-000059650000}"/>
    <cellStyle name="Normal 2 6 3 3 7" xfId="8143" xr:uid="{00000000-0005-0000-0000-00005A650000}"/>
    <cellStyle name="Normal 2 6 3 3 7 2" xfId="30786" xr:uid="{00000000-0005-0000-0000-00005B650000}"/>
    <cellStyle name="Normal 2 6 3 3 8" xfId="23345" xr:uid="{00000000-0005-0000-0000-00005C650000}"/>
    <cellStyle name="Normal 2 6 3 4" xfId="941" xr:uid="{00000000-0005-0000-0000-00005D650000}"/>
    <cellStyle name="Normal 2 6 3 4 2" xfId="1869" xr:uid="{00000000-0005-0000-0000-00005E650000}"/>
    <cellStyle name="Normal 2 6 3 4 2 2" xfId="3719" xr:uid="{00000000-0005-0000-0000-00005F650000}"/>
    <cellStyle name="Normal 2 6 3 4 2 2 2" xfId="7440" xr:uid="{00000000-0005-0000-0000-000060650000}"/>
    <cellStyle name="Normal 2 6 3 4 2 2 2 2" xfId="22324" xr:uid="{00000000-0005-0000-0000-000061650000}"/>
    <cellStyle name="Normal 2 6 3 4 2 2 2 2 2" xfId="44967" xr:uid="{00000000-0005-0000-0000-000062650000}"/>
    <cellStyle name="Normal 2 6 3 4 2 2 2 3" xfId="14884" xr:uid="{00000000-0005-0000-0000-000063650000}"/>
    <cellStyle name="Normal 2 6 3 4 2 2 2 3 2" xfId="37527" xr:uid="{00000000-0005-0000-0000-000064650000}"/>
    <cellStyle name="Normal 2 6 3 4 2 2 2 4" xfId="30086" xr:uid="{00000000-0005-0000-0000-000065650000}"/>
    <cellStyle name="Normal 2 6 3 4 2 2 3" xfId="18606" xr:uid="{00000000-0005-0000-0000-000066650000}"/>
    <cellStyle name="Normal 2 6 3 4 2 2 3 2" xfId="41249" xr:uid="{00000000-0005-0000-0000-000067650000}"/>
    <cellStyle name="Normal 2 6 3 4 2 2 4" xfId="11166" xr:uid="{00000000-0005-0000-0000-000068650000}"/>
    <cellStyle name="Normal 2 6 3 4 2 2 4 2" xfId="33809" xr:uid="{00000000-0005-0000-0000-000069650000}"/>
    <cellStyle name="Normal 2 6 3 4 2 2 5" xfId="26368" xr:uid="{00000000-0005-0000-0000-00006A650000}"/>
    <cellStyle name="Normal 2 6 3 4 2 3" xfId="5593" xr:uid="{00000000-0005-0000-0000-00006B650000}"/>
    <cellStyle name="Normal 2 6 3 4 2 3 2" xfId="20477" xr:uid="{00000000-0005-0000-0000-00006C650000}"/>
    <cellStyle name="Normal 2 6 3 4 2 3 2 2" xfId="43120" xr:uid="{00000000-0005-0000-0000-00006D650000}"/>
    <cellStyle name="Normal 2 6 3 4 2 3 3" xfId="13037" xr:uid="{00000000-0005-0000-0000-00006E650000}"/>
    <cellStyle name="Normal 2 6 3 4 2 3 3 2" xfId="35680" xr:uid="{00000000-0005-0000-0000-00006F650000}"/>
    <cellStyle name="Normal 2 6 3 4 2 3 4" xfId="28239" xr:uid="{00000000-0005-0000-0000-000070650000}"/>
    <cellStyle name="Normal 2 6 3 4 2 4" xfId="16759" xr:uid="{00000000-0005-0000-0000-000071650000}"/>
    <cellStyle name="Normal 2 6 3 4 2 4 2" xfId="39402" xr:uid="{00000000-0005-0000-0000-000072650000}"/>
    <cellStyle name="Normal 2 6 3 4 2 5" xfId="9319" xr:uid="{00000000-0005-0000-0000-000073650000}"/>
    <cellStyle name="Normal 2 6 3 4 2 5 2" xfId="31962" xr:uid="{00000000-0005-0000-0000-000074650000}"/>
    <cellStyle name="Normal 2 6 3 4 2 6" xfId="24521" xr:uid="{00000000-0005-0000-0000-000075650000}"/>
    <cellStyle name="Normal 2 6 3 4 3" xfId="2794" xr:uid="{00000000-0005-0000-0000-000076650000}"/>
    <cellStyle name="Normal 2 6 3 4 3 2" xfId="6515" xr:uid="{00000000-0005-0000-0000-000077650000}"/>
    <cellStyle name="Normal 2 6 3 4 3 2 2" xfId="21399" xr:uid="{00000000-0005-0000-0000-000078650000}"/>
    <cellStyle name="Normal 2 6 3 4 3 2 2 2" xfId="44042" xr:uid="{00000000-0005-0000-0000-000079650000}"/>
    <cellStyle name="Normal 2 6 3 4 3 2 3" xfId="13959" xr:uid="{00000000-0005-0000-0000-00007A650000}"/>
    <cellStyle name="Normal 2 6 3 4 3 2 3 2" xfId="36602" xr:uid="{00000000-0005-0000-0000-00007B650000}"/>
    <cellStyle name="Normal 2 6 3 4 3 2 4" xfId="29161" xr:uid="{00000000-0005-0000-0000-00007C650000}"/>
    <cellStyle name="Normal 2 6 3 4 3 3" xfId="17681" xr:uid="{00000000-0005-0000-0000-00007D650000}"/>
    <cellStyle name="Normal 2 6 3 4 3 3 2" xfId="40324" xr:uid="{00000000-0005-0000-0000-00007E650000}"/>
    <cellStyle name="Normal 2 6 3 4 3 4" xfId="10241" xr:uid="{00000000-0005-0000-0000-00007F650000}"/>
    <cellStyle name="Normal 2 6 3 4 3 4 2" xfId="32884" xr:uid="{00000000-0005-0000-0000-000080650000}"/>
    <cellStyle name="Normal 2 6 3 4 3 5" xfId="25443" xr:uid="{00000000-0005-0000-0000-000081650000}"/>
    <cellStyle name="Normal 2 6 3 4 4" xfId="4668" xr:uid="{00000000-0005-0000-0000-000082650000}"/>
    <cellStyle name="Normal 2 6 3 4 4 2" xfId="19552" xr:uid="{00000000-0005-0000-0000-000083650000}"/>
    <cellStyle name="Normal 2 6 3 4 4 2 2" xfId="42195" xr:uid="{00000000-0005-0000-0000-000084650000}"/>
    <cellStyle name="Normal 2 6 3 4 4 3" xfId="12112" xr:uid="{00000000-0005-0000-0000-000085650000}"/>
    <cellStyle name="Normal 2 6 3 4 4 3 2" xfId="34755" xr:uid="{00000000-0005-0000-0000-000086650000}"/>
    <cellStyle name="Normal 2 6 3 4 4 4" xfId="27314" xr:uid="{00000000-0005-0000-0000-000087650000}"/>
    <cellStyle name="Normal 2 6 3 4 5" xfId="15834" xr:uid="{00000000-0005-0000-0000-000088650000}"/>
    <cellStyle name="Normal 2 6 3 4 5 2" xfId="38477" xr:uid="{00000000-0005-0000-0000-000089650000}"/>
    <cellStyle name="Normal 2 6 3 4 6" xfId="8394" xr:uid="{00000000-0005-0000-0000-00008A650000}"/>
    <cellStyle name="Normal 2 6 3 4 6 2" xfId="31037" xr:uid="{00000000-0005-0000-0000-00008B650000}"/>
    <cellStyle name="Normal 2 6 3 4 7" xfId="23596" xr:uid="{00000000-0005-0000-0000-00008C650000}"/>
    <cellStyle name="Normal 2 6 3 5" xfId="1407" xr:uid="{00000000-0005-0000-0000-00008D650000}"/>
    <cellStyle name="Normal 2 6 3 5 2" xfId="3257" xr:uid="{00000000-0005-0000-0000-00008E650000}"/>
    <cellStyle name="Normal 2 6 3 5 2 2" xfId="6978" xr:uid="{00000000-0005-0000-0000-00008F650000}"/>
    <cellStyle name="Normal 2 6 3 5 2 2 2" xfId="21862" xr:uid="{00000000-0005-0000-0000-000090650000}"/>
    <cellStyle name="Normal 2 6 3 5 2 2 2 2" xfId="44505" xr:uid="{00000000-0005-0000-0000-000091650000}"/>
    <cellStyle name="Normal 2 6 3 5 2 2 3" xfId="14422" xr:uid="{00000000-0005-0000-0000-000092650000}"/>
    <cellStyle name="Normal 2 6 3 5 2 2 3 2" xfId="37065" xr:uid="{00000000-0005-0000-0000-000093650000}"/>
    <cellStyle name="Normal 2 6 3 5 2 2 4" xfId="29624" xr:uid="{00000000-0005-0000-0000-000094650000}"/>
    <cellStyle name="Normal 2 6 3 5 2 3" xfId="18144" xr:uid="{00000000-0005-0000-0000-000095650000}"/>
    <cellStyle name="Normal 2 6 3 5 2 3 2" xfId="40787" xr:uid="{00000000-0005-0000-0000-000096650000}"/>
    <cellStyle name="Normal 2 6 3 5 2 4" xfId="10704" xr:uid="{00000000-0005-0000-0000-000097650000}"/>
    <cellStyle name="Normal 2 6 3 5 2 4 2" xfId="33347" xr:uid="{00000000-0005-0000-0000-000098650000}"/>
    <cellStyle name="Normal 2 6 3 5 2 5" xfId="25906" xr:uid="{00000000-0005-0000-0000-000099650000}"/>
    <cellStyle name="Normal 2 6 3 5 3" xfId="5131" xr:uid="{00000000-0005-0000-0000-00009A650000}"/>
    <cellStyle name="Normal 2 6 3 5 3 2" xfId="20015" xr:uid="{00000000-0005-0000-0000-00009B650000}"/>
    <cellStyle name="Normal 2 6 3 5 3 2 2" xfId="42658" xr:uid="{00000000-0005-0000-0000-00009C650000}"/>
    <cellStyle name="Normal 2 6 3 5 3 3" xfId="12575" xr:uid="{00000000-0005-0000-0000-00009D650000}"/>
    <cellStyle name="Normal 2 6 3 5 3 3 2" xfId="35218" xr:uid="{00000000-0005-0000-0000-00009E650000}"/>
    <cellStyle name="Normal 2 6 3 5 3 4" xfId="27777" xr:uid="{00000000-0005-0000-0000-00009F650000}"/>
    <cellStyle name="Normal 2 6 3 5 4" xfId="16297" xr:uid="{00000000-0005-0000-0000-0000A0650000}"/>
    <cellStyle name="Normal 2 6 3 5 4 2" xfId="38940" xr:uid="{00000000-0005-0000-0000-0000A1650000}"/>
    <cellStyle name="Normal 2 6 3 5 5" xfId="8857" xr:uid="{00000000-0005-0000-0000-0000A2650000}"/>
    <cellStyle name="Normal 2 6 3 5 5 2" xfId="31500" xr:uid="{00000000-0005-0000-0000-0000A3650000}"/>
    <cellStyle name="Normal 2 6 3 5 6" xfId="24059" xr:uid="{00000000-0005-0000-0000-0000A4650000}"/>
    <cellStyle name="Normal 2 6 3 6" xfId="2332" xr:uid="{00000000-0005-0000-0000-0000A5650000}"/>
    <cellStyle name="Normal 2 6 3 6 2" xfId="6053" xr:uid="{00000000-0005-0000-0000-0000A6650000}"/>
    <cellStyle name="Normal 2 6 3 6 2 2" xfId="20937" xr:uid="{00000000-0005-0000-0000-0000A7650000}"/>
    <cellStyle name="Normal 2 6 3 6 2 2 2" xfId="43580" xr:uid="{00000000-0005-0000-0000-0000A8650000}"/>
    <cellStyle name="Normal 2 6 3 6 2 3" xfId="13497" xr:uid="{00000000-0005-0000-0000-0000A9650000}"/>
    <cellStyle name="Normal 2 6 3 6 2 3 2" xfId="36140" xr:uid="{00000000-0005-0000-0000-0000AA650000}"/>
    <cellStyle name="Normal 2 6 3 6 2 4" xfId="28699" xr:uid="{00000000-0005-0000-0000-0000AB650000}"/>
    <cellStyle name="Normal 2 6 3 6 3" xfId="17219" xr:uid="{00000000-0005-0000-0000-0000AC650000}"/>
    <cellStyle name="Normal 2 6 3 6 3 2" xfId="39862" xr:uid="{00000000-0005-0000-0000-0000AD650000}"/>
    <cellStyle name="Normal 2 6 3 6 4" xfId="9779" xr:uid="{00000000-0005-0000-0000-0000AE650000}"/>
    <cellStyle name="Normal 2 6 3 6 4 2" xfId="32422" xr:uid="{00000000-0005-0000-0000-0000AF650000}"/>
    <cellStyle name="Normal 2 6 3 6 5" xfId="24981" xr:uid="{00000000-0005-0000-0000-0000B0650000}"/>
    <cellStyle name="Normal 2 6 3 7" xfId="4206" xr:uid="{00000000-0005-0000-0000-0000B1650000}"/>
    <cellStyle name="Normal 2 6 3 7 2" xfId="19090" xr:uid="{00000000-0005-0000-0000-0000B2650000}"/>
    <cellStyle name="Normal 2 6 3 7 2 2" xfId="41733" xr:uid="{00000000-0005-0000-0000-0000B3650000}"/>
    <cellStyle name="Normal 2 6 3 7 3" xfId="11650" xr:uid="{00000000-0005-0000-0000-0000B4650000}"/>
    <cellStyle name="Normal 2 6 3 7 3 2" xfId="34293" xr:uid="{00000000-0005-0000-0000-0000B5650000}"/>
    <cellStyle name="Normal 2 6 3 7 4" xfId="26852" xr:uid="{00000000-0005-0000-0000-0000B6650000}"/>
    <cellStyle name="Normal 2 6 3 8" xfId="15372" xr:uid="{00000000-0005-0000-0000-0000B7650000}"/>
    <cellStyle name="Normal 2 6 3 8 2" xfId="38015" xr:uid="{00000000-0005-0000-0000-0000B8650000}"/>
    <cellStyle name="Normal 2 6 3 9" xfId="7932" xr:uid="{00000000-0005-0000-0000-0000B9650000}"/>
    <cellStyle name="Normal 2 6 3 9 2" xfId="30575" xr:uid="{00000000-0005-0000-0000-0000BA650000}"/>
    <cellStyle name="Normal 2 6 4" xfId="528" xr:uid="{00000000-0005-0000-0000-0000BB650000}"/>
    <cellStyle name="Normal 2 6 4 2" xfId="740" xr:uid="{00000000-0005-0000-0000-0000BC650000}"/>
    <cellStyle name="Normal 2 6 4 2 2" xfId="1205" xr:uid="{00000000-0005-0000-0000-0000BD650000}"/>
    <cellStyle name="Normal 2 6 4 2 2 2" xfId="2133" xr:uid="{00000000-0005-0000-0000-0000BE650000}"/>
    <cellStyle name="Normal 2 6 4 2 2 2 2" xfId="3983" xr:uid="{00000000-0005-0000-0000-0000BF650000}"/>
    <cellStyle name="Normal 2 6 4 2 2 2 2 2" xfId="7704" xr:uid="{00000000-0005-0000-0000-0000C0650000}"/>
    <cellStyle name="Normal 2 6 4 2 2 2 2 2 2" xfId="22588" xr:uid="{00000000-0005-0000-0000-0000C1650000}"/>
    <cellStyle name="Normal 2 6 4 2 2 2 2 2 2 2" xfId="45231" xr:uid="{00000000-0005-0000-0000-0000C2650000}"/>
    <cellStyle name="Normal 2 6 4 2 2 2 2 2 3" xfId="15148" xr:uid="{00000000-0005-0000-0000-0000C3650000}"/>
    <cellStyle name="Normal 2 6 4 2 2 2 2 2 3 2" xfId="37791" xr:uid="{00000000-0005-0000-0000-0000C4650000}"/>
    <cellStyle name="Normal 2 6 4 2 2 2 2 2 4" xfId="30350" xr:uid="{00000000-0005-0000-0000-0000C5650000}"/>
    <cellStyle name="Normal 2 6 4 2 2 2 2 3" xfId="18870" xr:uid="{00000000-0005-0000-0000-0000C6650000}"/>
    <cellStyle name="Normal 2 6 4 2 2 2 2 3 2" xfId="41513" xr:uid="{00000000-0005-0000-0000-0000C7650000}"/>
    <cellStyle name="Normal 2 6 4 2 2 2 2 4" xfId="11430" xr:uid="{00000000-0005-0000-0000-0000C8650000}"/>
    <cellStyle name="Normal 2 6 4 2 2 2 2 4 2" xfId="34073" xr:uid="{00000000-0005-0000-0000-0000C9650000}"/>
    <cellStyle name="Normal 2 6 4 2 2 2 2 5" xfId="26632" xr:uid="{00000000-0005-0000-0000-0000CA650000}"/>
    <cellStyle name="Normal 2 6 4 2 2 2 3" xfId="5857" xr:uid="{00000000-0005-0000-0000-0000CB650000}"/>
    <cellStyle name="Normal 2 6 4 2 2 2 3 2" xfId="20741" xr:uid="{00000000-0005-0000-0000-0000CC650000}"/>
    <cellStyle name="Normal 2 6 4 2 2 2 3 2 2" xfId="43384" xr:uid="{00000000-0005-0000-0000-0000CD650000}"/>
    <cellStyle name="Normal 2 6 4 2 2 2 3 3" xfId="13301" xr:uid="{00000000-0005-0000-0000-0000CE650000}"/>
    <cellStyle name="Normal 2 6 4 2 2 2 3 3 2" xfId="35944" xr:uid="{00000000-0005-0000-0000-0000CF650000}"/>
    <cellStyle name="Normal 2 6 4 2 2 2 3 4" xfId="28503" xr:uid="{00000000-0005-0000-0000-0000D0650000}"/>
    <cellStyle name="Normal 2 6 4 2 2 2 4" xfId="17023" xr:uid="{00000000-0005-0000-0000-0000D1650000}"/>
    <cellStyle name="Normal 2 6 4 2 2 2 4 2" xfId="39666" xr:uid="{00000000-0005-0000-0000-0000D2650000}"/>
    <cellStyle name="Normal 2 6 4 2 2 2 5" xfId="9583" xr:uid="{00000000-0005-0000-0000-0000D3650000}"/>
    <cellStyle name="Normal 2 6 4 2 2 2 5 2" xfId="32226" xr:uid="{00000000-0005-0000-0000-0000D4650000}"/>
    <cellStyle name="Normal 2 6 4 2 2 2 6" xfId="24785" xr:uid="{00000000-0005-0000-0000-0000D5650000}"/>
    <cellStyle name="Normal 2 6 4 2 2 3" xfId="3058" xr:uid="{00000000-0005-0000-0000-0000D6650000}"/>
    <cellStyle name="Normal 2 6 4 2 2 3 2" xfId="6779" xr:uid="{00000000-0005-0000-0000-0000D7650000}"/>
    <cellStyle name="Normal 2 6 4 2 2 3 2 2" xfId="21663" xr:uid="{00000000-0005-0000-0000-0000D8650000}"/>
    <cellStyle name="Normal 2 6 4 2 2 3 2 2 2" xfId="44306" xr:uid="{00000000-0005-0000-0000-0000D9650000}"/>
    <cellStyle name="Normal 2 6 4 2 2 3 2 3" xfId="14223" xr:uid="{00000000-0005-0000-0000-0000DA650000}"/>
    <cellStyle name="Normal 2 6 4 2 2 3 2 3 2" xfId="36866" xr:uid="{00000000-0005-0000-0000-0000DB650000}"/>
    <cellStyle name="Normal 2 6 4 2 2 3 2 4" xfId="29425" xr:uid="{00000000-0005-0000-0000-0000DC650000}"/>
    <cellStyle name="Normal 2 6 4 2 2 3 3" xfId="17945" xr:uid="{00000000-0005-0000-0000-0000DD650000}"/>
    <cellStyle name="Normal 2 6 4 2 2 3 3 2" xfId="40588" xr:uid="{00000000-0005-0000-0000-0000DE650000}"/>
    <cellStyle name="Normal 2 6 4 2 2 3 4" xfId="10505" xr:uid="{00000000-0005-0000-0000-0000DF650000}"/>
    <cellStyle name="Normal 2 6 4 2 2 3 4 2" xfId="33148" xr:uid="{00000000-0005-0000-0000-0000E0650000}"/>
    <cellStyle name="Normal 2 6 4 2 2 3 5" xfId="25707" xr:uid="{00000000-0005-0000-0000-0000E1650000}"/>
    <cellStyle name="Normal 2 6 4 2 2 4" xfId="4932" xr:uid="{00000000-0005-0000-0000-0000E2650000}"/>
    <cellStyle name="Normal 2 6 4 2 2 4 2" xfId="19816" xr:uid="{00000000-0005-0000-0000-0000E3650000}"/>
    <cellStyle name="Normal 2 6 4 2 2 4 2 2" xfId="42459" xr:uid="{00000000-0005-0000-0000-0000E4650000}"/>
    <cellStyle name="Normal 2 6 4 2 2 4 3" xfId="12376" xr:uid="{00000000-0005-0000-0000-0000E5650000}"/>
    <cellStyle name="Normal 2 6 4 2 2 4 3 2" xfId="35019" xr:uid="{00000000-0005-0000-0000-0000E6650000}"/>
    <cellStyle name="Normal 2 6 4 2 2 4 4" xfId="27578" xr:uid="{00000000-0005-0000-0000-0000E7650000}"/>
    <cellStyle name="Normal 2 6 4 2 2 5" xfId="16098" xr:uid="{00000000-0005-0000-0000-0000E8650000}"/>
    <cellStyle name="Normal 2 6 4 2 2 5 2" xfId="38741" xr:uid="{00000000-0005-0000-0000-0000E9650000}"/>
    <cellStyle name="Normal 2 6 4 2 2 6" xfId="8658" xr:uid="{00000000-0005-0000-0000-0000EA650000}"/>
    <cellStyle name="Normal 2 6 4 2 2 6 2" xfId="31301" xr:uid="{00000000-0005-0000-0000-0000EB650000}"/>
    <cellStyle name="Normal 2 6 4 2 2 7" xfId="23860" xr:uid="{00000000-0005-0000-0000-0000EC650000}"/>
    <cellStyle name="Normal 2 6 4 2 3" xfId="1671" xr:uid="{00000000-0005-0000-0000-0000ED650000}"/>
    <cellStyle name="Normal 2 6 4 2 3 2" xfId="3521" xr:uid="{00000000-0005-0000-0000-0000EE650000}"/>
    <cellStyle name="Normal 2 6 4 2 3 2 2" xfId="7242" xr:uid="{00000000-0005-0000-0000-0000EF650000}"/>
    <cellStyle name="Normal 2 6 4 2 3 2 2 2" xfId="22126" xr:uid="{00000000-0005-0000-0000-0000F0650000}"/>
    <cellStyle name="Normal 2 6 4 2 3 2 2 2 2" xfId="44769" xr:uid="{00000000-0005-0000-0000-0000F1650000}"/>
    <cellStyle name="Normal 2 6 4 2 3 2 2 3" xfId="14686" xr:uid="{00000000-0005-0000-0000-0000F2650000}"/>
    <cellStyle name="Normal 2 6 4 2 3 2 2 3 2" xfId="37329" xr:uid="{00000000-0005-0000-0000-0000F3650000}"/>
    <cellStyle name="Normal 2 6 4 2 3 2 2 4" xfId="29888" xr:uid="{00000000-0005-0000-0000-0000F4650000}"/>
    <cellStyle name="Normal 2 6 4 2 3 2 3" xfId="18408" xr:uid="{00000000-0005-0000-0000-0000F5650000}"/>
    <cellStyle name="Normal 2 6 4 2 3 2 3 2" xfId="41051" xr:uid="{00000000-0005-0000-0000-0000F6650000}"/>
    <cellStyle name="Normal 2 6 4 2 3 2 4" xfId="10968" xr:uid="{00000000-0005-0000-0000-0000F7650000}"/>
    <cellStyle name="Normal 2 6 4 2 3 2 4 2" xfId="33611" xr:uid="{00000000-0005-0000-0000-0000F8650000}"/>
    <cellStyle name="Normal 2 6 4 2 3 2 5" xfId="26170" xr:uid="{00000000-0005-0000-0000-0000F9650000}"/>
    <cellStyle name="Normal 2 6 4 2 3 3" xfId="5395" xr:uid="{00000000-0005-0000-0000-0000FA650000}"/>
    <cellStyle name="Normal 2 6 4 2 3 3 2" xfId="20279" xr:uid="{00000000-0005-0000-0000-0000FB650000}"/>
    <cellStyle name="Normal 2 6 4 2 3 3 2 2" xfId="42922" xr:uid="{00000000-0005-0000-0000-0000FC650000}"/>
    <cellStyle name="Normal 2 6 4 2 3 3 3" xfId="12839" xr:uid="{00000000-0005-0000-0000-0000FD650000}"/>
    <cellStyle name="Normal 2 6 4 2 3 3 3 2" xfId="35482" xr:uid="{00000000-0005-0000-0000-0000FE650000}"/>
    <cellStyle name="Normal 2 6 4 2 3 3 4" xfId="28041" xr:uid="{00000000-0005-0000-0000-0000FF650000}"/>
    <cellStyle name="Normal 2 6 4 2 3 4" xfId="16561" xr:uid="{00000000-0005-0000-0000-000000660000}"/>
    <cellStyle name="Normal 2 6 4 2 3 4 2" xfId="39204" xr:uid="{00000000-0005-0000-0000-000001660000}"/>
    <cellStyle name="Normal 2 6 4 2 3 5" xfId="9121" xr:uid="{00000000-0005-0000-0000-000002660000}"/>
    <cellStyle name="Normal 2 6 4 2 3 5 2" xfId="31764" xr:uid="{00000000-0005-0000-0000-000003660000}"/>
    <cellStyle name="Normal 2 6 4 2 3 6" xfId="24323" xr:uid="{00000000-0005-0000-0000-000004660000}"/>
    <cellStyle name="Normal 2 6 4 2 4" xfId="2596" xr:uid="{00000000-0005-0000-0000-000005660000}"/>
    <cellStyle name="Normal 2 6 4 2 4 2" xfId="6317" xr:uid="{00000000-0005-0000-0000-000006660000}"/>
    <cellStyle name="Normal 2 6 4 2 4 2 2" xfId="21201" xr:uid="{00000000-0005-0000-0000-000007660000}"/>
    <cellStyle name="Normal 2 6 4 2 4 2 2 2" xfId="43844" xr:uid="{00000000-0005-0000-0000-000008660000}"/>
    <cellStyle name="Normal 2 6 4 2 4 2 3" xfId="13761" xr:uid="{00000000-0005-0000-0000-000009660000}"/>
    <cellStyle name="Normal 2 6 4 2 4 2 3 2" xfId="36404" xr:uid="{00000000-0005-0000-0000-00000A660000}"/>
    <cellStyle name="Normal 2 6 4 2 4 2 4" xfId="28963" xr:uid="{00000000-0005-0000-0000-00000B660000}"/>
    <cellStyle name="Normal 2 6 4 2 4 3" xfId="17483" xr:uid="{00000000-0005-0000-0000-00000C660000}"/>
    <cellStyle name="Normal 2 6 4 2 4 3 2" xfId="40126" xr:uid="{00000000-0005-0000-0000-00000D660000}"/>
    <cellStyle name="Normal 2 6 4 2 4 4" xfId="10043" xr:uid="{00000000-0005-0000-0000-00000E660000}"/>
    <cellStyle name="Normal 2 6 4 2 4 4 2" xfId="32686" xr:uid="{00000000-0005-0000-0000-00000F660000}"/>
    <cellStyle name="Normal 2 6 4 2 4 5" xfId="25245" xr:uid="{00000000-0005-0000-0000-000010660000}"/>
    <cellStyle name="Normal 2 6 4 2 5" xfId="4470" xr:uid="{00000000-0005-0000-0000-000011660000}"/>
    <cellStyle name="Normal 2 6 4 2 5 2" xfId="19354" xr:uid="{00000000-0005-0000-0000-000012660000}"/>
    <cellStyle name="Normal 2 6 4 2 5 2 2" xfId="41997" xr:uid="{00000000-0005-0000-0000-000013660000}"/>
    <cellStyle name="Normal 2 6 4 2 5 3" xfId="11914" xr:uid="{00000000-0005-0000-0000-000014660000}"/>
    <cellStyle name="Normal 2 6 4 2 5 3 2" xfId="34557" xr:uid="{00000000-0005-0000-0000-000015660000}"/>
    <cellStyle name="Normal 2 6 4 2 5 4" xfId="27116" xr:uid="{00000000-0005-0000-0000-000016660000}"/>
    <cellStyle name="Normal 2 6 4 2 6" xfId="15636" xr:uid="{00000000-0005-0000-0000-000017660000}"/>
    <cellStyle name="Normal 2 6 4 2 6 2" xfId="38279" xr:uid="{00000000-0005-0000-0000-000018660000}"/>
    <cellStyle name="Normal 2 6 4 2 7" xfId="8196" xr:uid="{00000000-0005-0000-0000-000019660000}"/>
    <cellStyle name="Normal 2 6 4 2 7 2" xfId="30839" xr:uid="{00000000-0005-0000-0000-00001A660000}"/>
    <cellStyle name="Normal 2 6 4 2 8" xfId="23398" xr:uid="{00000000-0005-0000-0000-00001B660000}"/>
    <cellStyle name="Normal 2 6 4 3" xfId="994" xr:uid="{00000000-0005-0000-0000-00001C660000}"/>
    <cellStyle name="Normal 2 6 4 3 2" xfId="1922" xr:uid="{00000000-0005-0000-0000-00001D660000}"/>
    <cellStyle name="Normal 2 6 4 3 2 2" xfId="3772" xr:uid="{00000000-0005-0000-0000-00001E660000}"/>
    <cellStyle name="Normal 2 6 4 3 2 2 2" xfId="7493" xr:uid="{00000000-0005-0000-0000-00001F660000}"/>
    <cellStyle name="Normal 2 6 4 3 2 2 2 2" xfId="22377" xr:uid="{00000000-0005-0000-0000-000020660000}"/>
    <cellStyle name="Normal 2 6 4 3 2 2 2 2 2" xfId="45020" xr:uid="{00000000-0005-0000-0000-000021660000}"/>
    <cellStyle name="Normal 2 6 4 3 2 2 2 3" xfId="14937" xr:uid="{00000000-0005-0000-0000-000022660000}"/>
    <cellStyle name="Normal 2 6 4 3 2 2 2 3 2" xfId="37580" xr:uid="{00000000-0005-0000-0000-000023660000}"/>
    <cellStyle name="Normal 2 6 4 3 2 2 2 4" xfId="30139" xr:uid="{00000000-0005-0000-0000-000024660000}"/>
    <cellStyle name="Normal 2 6 4 3 2 2 3" xfId="18659" xr:uid="{00000000-0005-0000-0000-000025660000}"/>
    <cellStyle name="Normal 2 6 4 3 2 2 3 2" xfId="41302" xr:uid="{00000000-0005-0000-0000-000026660000}"/>
    <cellStyle name="Normal 2 6 4 3 2 2 4" xfId="11219" xr:uid="{00000000-0005-0000-0000-000027660000}"/>
    <cellStyle name="Normal 2 6 4 3 2 2 4 2" xfId="33862" xr:uid="{00000000-0005-0000-0000-000028660000}"/>
    <cellStyle name="Normal 2 6 4 3 2 2 5" xfId="26421" xr:uid="{00000000-0005-0000-0000-000029660000}"/>
    <cellStyle name="Normal 2 6 4 3 2 3" xfId="5646" xr:uid="{00000000-0005-0000-0000-00002A660000}"/>
    <cellStyle name="Normal 2 6 4 3 2 3 2" xfId="20530" xr:uid="{00000000-0005-0000-0000-00002B660000}"/>
    <cellStyle name="Normal 2 6 4 3 2 3 2 2" xfId="43173" xr:uid="{00000000-0005-0000-0000-00002C660000}"/>
    <cellStyle name="Normal 2 6 4 3 2 3 3" xfId="13090" xr:uid="{00000000-0005-0000-0000-00002D660000}"/>
    <cellStyle name="Normal 2 6 4 3 2 3 3 2" xfId="35733" xr:uid="{00000000-0005-0000-0000-00002E660000}"/>
    <cellStyle name="Normal 2 6 4 3 2 3 4" xfId="28292" xr:uid="{00000000-0005-0000-0000-00002F660000}"/>
    <cellStyle name="Normal 2 6 4 3 2 4" xfId="16812" xr:uid="{00000000-0005-0000-0000-000030660000}"/>
    <cellStyle name="Normal 2 6 4 3 2 4 2" xfId="39455" xr:uid="{00000000-0005-0000-0000-000031660000}"/>
    <cellStyle name="Normal 2 6 4 3 2 5" xfId="9372" xr:uid="{00000000-0005-0000-0000-000032660000}"/>
    <cellStyle name="Normal 2 6 4 3 2 5 2" xfId="32015" xr:uid="{00000000-0005-0000-0000-000033660000}"/>
    <cellStyle name="Normal 2 6 4 3 2 6" xfId="24574" xr:uid="{00000000-0005-0000-0000-000034660000}"/>
    <cellStyle name="Normal 2 6 4 3 3" xfId="2847" xr:uid="{00000000-0005-0000-0000-000035660000}"/>
    <cellStyle name="Normal 2 6 4 3 3 2" xfId="6568" xr:uid="{00000000-0005-0000-0000-000036660000}"/>
    <cellStyle name="Normal 2 6 4 3 3 2 2" xfId="21452" xr:uid="{00000000-0005-0000-0000-000037660000}"/>
    <cellStyle name="Normal 2 6 4 3 3 2 2 2" xfId="44095" xr:uid="{00000000-0005-0000-0000-000038660000}"/>
    <cellStyle name="Normal 2 6 4 3 3 2 3" xfId="14012" xr:uid="{00000000-0005-0000-0000-000039660000}"/>
    <cellStyle name="Normal 2 6 4 3 3 2 3 2" xfId="36655" xr:uid="{00000000-0005-0000-0000-00003A660000}"/>
    <cellStyle name="Normal 2 6 4 3 3 2 4" xfId="29214" xr:uid="{00000000-0005-0000-0000-00003B660000}"/>
    <cellStyle name="Normal 2 6 4 3 3 3" xfId="17734" xr:uid="{00000000-0005-0000-0000-00003C660000}"/>
    <cellStyle name="Normal 2 6 4 3 3 3 2" xfId="40377" xr:uid="{00000000-0005-0000-0000-00003D660000}"/>
    <cellStyle name="Normal 2 6 4 3 3 4" xfId="10294" xr:uid="{00000000-0005-0000-0000-00003E660000}"/>
    <cellStyle name="Normal 2 6 4 3 3 4 2" xfId="32937" xr:uid="{00000000-0005-0000-0000-00003F660000}"/>
    <cellStyle name="Normal 2 6 4 3 3 5" xfId="25496" xr:uid="{00000000-0005-0000-0000-000040660000}"/>
    <cellStyle name="Normal 2 6 4 3 4" xfId="4721" xr:uid="{00000000-0005-0000-0000-000041660000}"/>
    <cellStyle name="Normal 2 6 4 3 4 2" xfId="19605" xr:uid="{00000000-0005-0000-0000-000042660000}"/>
    <cellStyle name="Normal 2 6 4 3 4 2 2" xfId="42248" xr:uid="{00000000-0005-0000-0000-000043660000}"/>
    <cellStyle name="Normal 2 6 4 3 4 3" xfId="12165" xr:uid="{00000000-0005-0000-0000-000044660000}"/>
    <cellStyle name="Normal 2 6 4 3 4 3 2" xfId="34808" xr:uid="{00000000-0005-0000-0000-000045660000}"/>
    <cellStyle name="Normal 2 6 4 3 4 4" xfId="27367" xr:uid="{00000000-0005-0000-0000-000046660000}"/>
    <cellStyle name="Normal 2 6 4 3 5" xfId="15887" xr:uid="{00000000-0005-0000-0000-000047660000}"/>
    <cellStyle name="Normal 2 6 4 3 5 2" xfId="38530" xr:uid="{00000000-0005-0000-0000-000048660000}"/>
    <cellStyle name="Normal 2 6 4 3 6" xfId="8447" xr:uid="{00000000-0005-0000-0000-000049660000}"/>
    <cellStyle name="Normal 2 6 4 3 6 2" xfId="31090" xr:uid="{00000000-0005-0000-0000-00004A660000}"/>
    <cellStyle name="Normal 2 6 4 3 7" xfId="23649" xr:uid="{00000000-0005-0000-0000-00004B660000}"/>
    <cellStyle name="Normal 2 6 4 4" xfId="1460" xr:uid="{00000000-0005-0000-0000-00004C660000}"/>
    <cellStyle name="Normal 2 6 4 4 2" xfId="3310" xr:uid="{00000000-0005-0000-0000-00004D660000}"/>
    <cellStyle name="Normal 2 6 4 4 2 2" xfId="7031" xr:uid="{00000000-0005-0000-0000-00004E660000}"/>
    <cellStyle name="Normal 2 6 4 4 2 2 2" xfId="21915" xr:uid="{00000000-0005-0000-0000-00004F660000}"/>
    <cellStyle name="Normal 2 6 4 4 2 2 2 2" xfId="44558" xr:uid="{00000000-0005-0000-0000-000050660000}"/>
    <cellStyle name="Normal 2 6 4 4 2 2 3" xfId="14475" xr:uid="{00000000-0005-0000-0000-000051660000}"/>
    <cellStyle name="Normal 2 6 4 4 2 2 3 2" xfId="37118" xr:uid="{00000000-0005-0000-0000-000052660000}"/>
    <cellStyle name="Normal 2 6 4 4 2 2 4" xfId="29677" xr:uid="{00000000-0005-0000-0000-000053660000}"/>
    <cellStyle name="Normal 2 6 4 4 2 3" xfId="18197" xr:uid="{00000000-0005-0000-0000-000054660000}"/>
    <cellStyle name="Normal 2 6 4 4 2 3 2" xfId="40840" xr:uid="{00000000-0005-0000-0000-000055660000}"/>
    <cellStyle name="Normal 2 6 4 4 2 4" xfId="10757" xr:uid="{00000000-0005-0000-0000-000056660000}"/>
    <cellStyle name="Normal 2 6 4 4 2 4 2" xfId="33400" xr:uid="{00000000-0005-0000-0000-000057660000}"/>
    <cellStyle name="Normal 2 6 4 4 2 5" xfId="25959" xr:uid="{00000000-0005-0000-0000-000058660000}"/>
    <cellStyle name="Normal 2 6 4 4 3" xfId="5184" xr:uid="{00000000-0005-0000-0000-000059660000}"/>
    <cellStyle name="Normal 2 6 4 4 3 2" xfId="20068" xr:uid="{00000000-0005-0000-0000-00005A660000}"/>
    <cellStyle name="Normal 2 6 4 4 3 2 2" xfId="42711" xr:uid="{00000000-0005-0000-0000-00005B660000}"/>
    <cellStyle name="Normal 2 6 4 4 3 3" xfId="12628" xr:uid="{00000000-0005-0000-0000-00005C660000}"/>
    <cellStyle name="Normal 2 6 4 4 3 3 2" xfId="35271" xr:uid="{00000000-0005-0000-0000-00005D660000}"/>
    <cellStyle name="Normal 2 6 4 4 3 4" xfId="27830" xr:uid="{00000000-0005-0000-0000-00005E660000}"/>
    <cellStyle name="Normal 2 6 4 4 4" xfId="16350" xr:uid="{00000000-0005-0000-0000-00005F660000}"/>
    <cellStyle name="Normal 2 6 4 4 4 2" xfId="38993" xr:uid="{00000000-0005-0000-0000-000060660000}"/>
    <cellStyle name="Normal 2 6 4 4 5" xfId="8910" xr:uid="{00000000-0005-0000-0000-000061660000}"/>
    <cellStyle name="Normal 2 6 4 4 5 2" xfId="31553" xr:uid="{00000000-0005-0000-0000-000062660000}"/>
    <cellStyle name="Normal 2 6 4 4 6" xfId="24112" xr:uid="{00000000-0005-0000-0000-000063660000}"/>
    <cellStyle name="Normal 2 6 4 5" xfId="2385" xr:uid="{00000000-0005-0000-0000-000064660000}"/>
    <cellStyle name="Normal 2 6 4 5 2" xfId="6106" xr:uid="{00000000-0005-0000-0000-000065660000}"/>
    <cellStyle name="Normal 2 6 4 5 2 2" xfId="20990" xr:uid="{00000000-0005-0000-0000-000066660000}"/>
    <cellStyle name="Normal 2 6 4 5 2 2 2" xfId="43633" xr:uid="{00000000-0005-0000-0000-000067660000}"/>
    <cellStyle name="Normal 2 6 4 5 2 3" xfId="13550" xr:uid="{00000000-0005-0000-0000-000068660000}"/>
    <cellStyle name="Normal 2 6 4 5 2 3 2" xfId="36193" xr:uid="{00000000-0005-0000-0000-000069660000}"/>
    <cellStyle name="Normal 2 6 4 5 2 4" xfId="28752" xr:uid="{00000000-0005-0000-0000-00006A660000}"/>
    <cellStyle name="Normal 2 6 4 5 3" xfId="17272" xr:uid="{00000000-0005-0000-0000-00006B660000}"/>
    <cellStyle name="Normal 2 6 4 5 3 2" xfId="39915" xr:uid="{00000000-0005-0000-0000-00006C660000}"/>
    <cellStyle name="Normal 2 6 4 5 4" xfId="9832" xr:uid="{00000000-0005-0000-0000-00006D660000}"/>
    <cellStyle name="Normal 2 6 4 5 4 2" xfId="32475" xr:uid="{00000000-0005-0000-0000-00006E660000}"/>
    <cellStyle name="Normal 2 6 4 5 5" xfId="25034" xr:uid="{00000000-0005-0000-0000-00006F660000}"/>
    <cellStyle name="Normal 2 6 4 6" xfId="4259" xr:uid="{00000000-0005-0000-0000-000070660000}"/>
    <cellStyle name="Normal 2 6 4 6 2" xfId="19143" xr:uid="{00000000-0005-0000-0000-000071660000}"/>
    <cellStyle name="Normal 2 6 4 6 2 2" xfId="41786" xr:uid="{00000000-0005-0000-0000-000072660000}"/>
    <cellStyle name="Normal 2 6 4 6 3" xfId="11703" xr:uid="{00000000-0005-0000-0000-000073660000}"/>
    <cellStyle name="Normal 2 6 4 6 3 2" xfId="34346" xr:uid="{00000000-0005-0000-0000-000074660000}"/>
    <cellStyle name="Normal 2 6 4 6 4" xfId="26905" xr:uid="{00000000-0005-0000-0000-000075660000}"/>
    <cellStyle name="Normal 2 6 4 7" xfId="15425" xr:uid="{00000000-0005-0000-0000-000076660000}"/>
    <cellStyle name="Normal 2 6 4 7 2" xfId="38068" xr:uid="{00000000-0005-0000-0000-000077660000}"/>
    <cellStyle name="Normal 2 6 4 8" xfId="7985" xr:uid="{00000000-0005-0000-0000-000078660000}"/>
    <cellStyle name="Normal 2 6 4 8 2" xfId="30628" xr:uid="{00000000-0005-0000-0000-000079660000}"/>
    <cellStyle name="Normal 2 6 4 9" xfId="23188" xr:uid="{00000000-0005-0000-0000-00007A660000}"/>
    <cellStyle name="Normal 2 6 5" xfId="634" xr:uid="{00000000-0005-0000-0000-00007B660000}"/>
    <cellStyle name="Normal 2 6 5 2" xfId="1100" xr:uid="{00000000-0005-0000-0000-00007C660000}"/>
    <cellStyle name="Normal 2 6 5 2 2" xfId="2028" xr:uid="{00000000-0005-0000-0000-00007D660000}"/>
    <cellStyle name="Normal 2 6 5 2 2 2" xfId="3878" xr:uid="{00000000-0005-0000-0000-00007E660000}"/>
    <cellStyle name="Normal 2 6 5 2 2 2 2" xfId="7599" xr:uid="{00000000-0005-0000-0000-00007F660000}"/>
    <cellStyle name="Normal 2 6 5 2 2 2 2 2" xfId="22483" xr:uid="{00000000-0005-0000-0000-000080660000}"/>
    <cellStyle name="Normal 2 6 5 2 2 2 2 2 2" xfId="45126" xr:uid="{00000000-0005-0000-0000-000081660000}"/>
    <cellStyle name="Normal 2 6 5 2 2 2 2 3" xfId="15043" xr:uid="{00000000-0005-0000-0000-000082660000}"/>
    <cellStyle name="Normal 2 6 5 2 2 2 2 3 2" xfId="37686" xr:uid="{00000000-0005-0000-0000-000083660000}"/>
    <cellStyle name="Normal 2 6 5 2 2 2 2 4" xfId="30245" xr:uid="{00000000-0005-0000-0000-000084660000}"/>
    <cellStyle name="Normal 2 6 5 2 2 2 3" xfId="18765" xr:uid="{00000000-0005-0000-0000-000085660000}"/>
    <cellStyle name="Normal 2 6 5 2 2 2 3 2" xfId="41408" xr:uid="{00000000-0005-0000-0000-000086660000}"/>
    <cellStyle name="Normal 2 6 5 2 2 2 4" xfId="11325" xr:uid="{00000000-0005-0000-0000-000087660000}"/>
    <cellStyle name="Normal 2 6 5 2 2 2 4 2" xfId="33968" xr:uid="{00000000-0005-0000-0000-000088660000}"/>
    <cellStyle name="Normal 2 6 5 2 2 2 5" xfId="26527" xr:uid="{00000000-0005-0000-0000-000089660000}"/>
    <cellStyle name="Normal 2 6 5 2 2 3" xfId="5752" xr:uid="{00000000-0005-0000-0000-00008A660000}"/>
    <cellStyle name="Normal 2 6 5 2 2 3 2" xfId="20636" xr:uid="{00000000-0005-0000-0000-00008B660000}"/>
    <cellStyle name="Normal 2 6 5 2 2 3 2 2" xfId="43279" xr:uid="{00000000-0005-0000-0000-00008C660000}"/>
    <cellStyle name="Normal 2 6 5 2 2 3 3" xfId="13196" xr:uid="{00000000-0005-0000-0000-00008D660000}"/>
    <cellStyle name="Normal 2 6 5 2 2 3 3 2" xfId="35839" xr:uid="{00000000-0005-0000-0000-00008E660000}"/>
    <cellStyle name="Normal 2 6 5 2 2 3 4" xfId="28398" xr:uid="{00000000-0005-0000-0000-00008F660000}"/>
    <cellStyle name="Normal 2 6 5 2 2 4" xfId="16918" xr:uid="{00000000-0005-0000-0000-000090660000}"/>
    <cellStyle name="Normal 2 6 5 2 2 4 2" xfId="39561" xr:uid="{00000000-0005-0000-0000-000091660000}"/>
    <cellStyle name="Normal 2 6 5 2 2 5" xfId="9478" xr:uid="{00000000-0005-0000-0000-000092660000}"/>
    <cellStyle name="Normal 2 6 5 2 2 5 2" xfId="32121" xr:uid="{00000000-0005-0000-0000-000093660000}"/>
    <cellStyle name="Normal 2 6 5 2 2 6" xfId="24680" xr:uid="{00000000-0005-0000-0000-000094660000}"/>
    <cellStyle name="Normal 2 6 5 2 3" xfId="2953" xr:uid="{00000000-0005-0000-0000-000095660000}"/>
    <cellStyle name="Normal 2 6 5 2 3 2" xfId="6674" xr:uid="{00000000-0005-0000-0000-000096660000}"/>
    <cellStyle name="Normal 2 6 5 2 3 2 2" xfId="21558" xr:uid="{00000000-0005-0000-0000-000097660000}"/>
    <cellStyle name="Normal 2 6 5 2 3 2 2 2" xfId="44201" xr:uid="{00000000-0005-0000-0000-000098660000}"/>
    <cellStyle name="Normal 2 6 5 2 3 2 3" xfId="14118" xr:uid="{00000000-0005-0000-0000-000099660000}"/>
    <cellStyle name="Normal 2 6 5 2 3 2 3 2" xfId="36761" xr:uid="{00000000-0005-0000-0000-00009A660000}"/>
    <cellStyle name="Normal 2 6 5 2 3 2 4" xfId="29320" xr:uid="{00000000-0005-0000-0000-00009B660000}"/>
    <cellStyle name="Normal 2 6 5 2 3 3" xfId="17840" xr:uid="{00000000-0005-0000-0000-00009C660000}"/>
    <cellStyle name="Normal 2 6 5 2 3 3 2" xfId="40483" xr:uid="{00000000-0005-0000-0000-00009D660000}"/>
    <cellStyle name="Normal 2 6 5 2 3 4" xfId="10400" xr:uid="{00000000-0005-0000-0000-00009E660000}"/>
    <cellStyle name="Normal 2 6 5 2 3 4 2" xfId="33043" xr:uid="{00000000-0005-0000-0000-00009F660000}"/>
    <cellStyle name="Normal 2 6 5 2 3 5" xfId="25602" xr:uid="{00000000-0005-0000-0000-0000A0660000}"/>
    <cellStyle name="Normal 2 6 5 2 4" xfId="4827" xr:uid="{00000000-0005-0000-0000-0000A1660000}"/>
    <cellStyle name="Normal 2 6 5 2 4 2" xfId="19711" xr:uid="{00000000-0005-0000-0000-0000A2660000}"/>
    <cellStyle name="Normal 2 6 5 2 4 2 2" xfId="42354" xr:uid="{00000000-0005-0000-0000-0000A3660000}"/>
    <cellStyle name="Normal 2 6 5 2 4 3" xfId="12271" xr:uid="{00000000-0005-0000-0000-0000A4660000}"/>
    <cellStyle name="Normal 2 6 5 2 4 3 2" xfId="34914" xr:uid="{00000000-0005-0000-0000-0000A5660000}"/>
    <cellStyle name="Normal 2 6 5 2 4 4" xfId="27473" xr:uid="{00000000-0005-0000-0000-0000A6660000}"/>
    <cellStyle name="Normal 2 6 5 2 5" xfId="15993" xr:uid="{00000000-0005-0000-0000-0000A7660000}"/>
    <cellStyle name="Normal 2 6 5 2 5 2" xfId="38636" xr:uid="{00000000-0005-0000-0000-0000A8660000}"/>
    <cellStyle name="Normal 2 6 5 2 6" xfId="8553" xr:uid="{00000000-0005-0000-0000-0000A9660000}"/>
    <cellStyle name="Normal 2 6 5 2 6 2" xfId="31196" xr:uid="{00000000-0005-0000-0000-0000AA660000}"/>
    <cellStyle name="Normal 2 6 5 2 7" xfId="23755" xr:uid="{00000000-0005-0000-0000-0000AB660000}"/>
    <cellStyle name="Normal 2 6 5 3" xfId="1566" xr:uid="{00000000-0005-0000-0000-0000AC660000}"/>
    <cellStyle name="Normal 2 6 5 3 2" xfId="3416" xr:uid="{00000000-0005-0000-0000-0000AD660000}"/>
    <cellStyle name="Normal 2 6 5 3 2 2" xfId="7137" xr:uid="{00000000-0005-0000-0000-0000AE660000}"/>
    <cellStyle name="Normal 2 6 5 3 2 2 2" xfId="22021" xr:uid="{00000000-0005-0000-0000-0000AF660000}"/>
    <cellStyle name="Normal 2 6 5 3 2 2 2 2" xfId="44664" xr:uid="{00000000-0005-0000-0000-0000B0660000}"/>
    <cellStyle name="Normal 2 6 5 3 2 2 3" xfId="14581" xr:uid="{00000000-0005-0000-0000-0000B1660000}"/>
    <cellStyle name="Normal 2 6 5 3 2 2 3 2" xfId="37224" xr:uid="{00000000-0005-0000-0000-0000B2660000}"/>
    <cellStyle name="Normal 2 6 5 3 2 2 4" xfId="29783" xr:uid="{00000000-0005-0000-0000-0000B3660000}"/>
    <cellStyle name="Normal 2 6 5 3 2 3" xfId="18303" xr:uid="{00000000-0005-0000-0000-0000B4660000}"/>
    <cellStyle name="Normal 2 6 5 3 2 3 2" xfId="40946" xr:uid="{00000000-0005-0000-0000-0000B5660000}"/>
    <cellStyle name="Normal 2 6 5 3 2 4" xfId="10863" xr:uid="{00000000-0005-0000-0000-0000B6660000}"/>
    <cellStyle name="Normal 2 6 5 3 2 4 2" xfId="33506" xr:uid="{00000000-0005-0000-0000-0000B7660000}"/>
    <cellStyle name="Normal 2 6 5 3 2 5" xfId="26065" xr:uid="{00000000-0005-0000-0000-0000B8660000}"/>
    <cellStyle name="Normal 2 6 5 3 3" xfId="5290" xr:uid="{00000000-0005-0000-0000-0000B9660000}"/>
    <cellStyle name="Normal 2 6 5 3 3 2" xfId="20174" xr:uid="{00000000-0005-0000-0000-0000BA660000}"/>
    <cellStyle name="Normal 2 6 5 3 3 2 2" xfId="42817" xr:uid="{00000000-0005-0000-0000-0000BB660000}"/>
    <cellStyle name="Normal 2 6 5 3 3 3" xfId="12734" xr:uid="{00000000-0005-0000-0000-0000BC660000}"/>
    <cellStyle name="Normal 2 6 5 3 3 3 2" xfId="35377" xr:uid="{00000000-0005-0000-0000-0000BD660000}"/>
    <cellStyle name="Normal 2 6 5 3 3 4" xfId="27936" xr:uid="{00000000-0005-0000-0000-0000BE660000}"/>
    <cellStyle name="Normal 2 6 5 3 4" xfId="16456" xr:uid="{00000000-0005-0000-0000-0000BF660000}"/>
    <cellStyle name="Normal 2 6 5 3 4 2" xfId="39099" xr:uid="{00000000-0005-0000-0000-0000C0660000}"/>
    <cellStyle name="Normal 2 6 5 3 5" xfId="9016" xr:uid="{00000000-0005-0000-0000-0000C1660000}"/>
    <cellStyle name="Normal 2 6 5 3 5 2" xfId="31659" xr:uid="{00000000-0005-0000-0000-0000C2660000}"/>
    <cellStyle name="Normal 2 6 5 3 6" xfId="24218" xr:uid="{00000000-0005-0000-0000-0000C3660000}"/>
    <cellStyle name="Normal 2 6 5 4" xfId="2491" xr:uid="{00000000-0005-0000-0000-0000C4660000}"/>
    <cellStyle name="Normal 2 6 5 4 2" xfId="6212" xr:uid="{00000000-0005-0000-0000-0000C5660000}"/>
    <cellStyle name="Normal 2 6 5 4 2 2" xfId="21096" xr:uid="{00000000-0005-0000-0000-0000C6660000}"/>
    <cellStyle name="Normal 2 6 5 4 2 2 2" xfId="43739" xr:uid="{00000000-0005-0000-0000-0000C7660000}"/>
    <cellStyle name="Normal 2 6 5 4 2 3" xfId="13656" xr:uid="{00000000-0005-0000-0000-0000C8660000}"/>
    <cellStyle name="Normal 2 6 5 4 2 3 2" xfId="36299" xr:uid="{00000000-0005-0000-0000-0000C9660000}"/>
    <cellStyle name="Normal 2 6 5 4 2 4" xfId="28858" xr:uid="{00000000-0005-0000-0000-0000CA660000}"/>
    <cellStyle name="Normal 2 6 5 4 3" xfId="17378" xr:uid="{00000000-0005-0000-0000-0000CB660000}"/>
    <cellStyle name="Normal 2 6 5 4 3 2" xfId="40021" xr:uid="{00000000-0005-0000-0000-0000CC660000}"/>
    <cellStyle name="Normal 2 6 5 4 4" xfId="9938" xr:uid="{00000000-0005-0000-0000-0000CD660000}"/>
    <cellStyle name="Normal 2 6 5 4 4 2" xfId="32581" xr:uid="{00000000-0005-0000-0000-0000CE660000}"/>
    <cellStyle name="Normal 2 6 5 4 5" xfId="25140" xr:uid="{00000000-0005-0000-0000-0000CF660000}"/>
    <cellStyle name="Normal 2 6 5 5" xfId="4365" xr:uid="{00000000-0005-0000-0000-0000D0660000}"/>
    <cellStyle name="Normal 2 6 5 5 2" xfId="19249" xr:uid="{00000000-0005-0000-0000-0000D1660000}"/>
    <cellStyle name="Normal 2 6 5 5 2 2" xfId="41892" xr:uid="{00000000-0005-0000-0000-0000D2660000}"/>
    <cellStyle name="Normal 2 6 5 5 3" xfId="11809" xr:uid="{00000000-0005-0000-0000-0000D3660000}"/>
    <cellStyle name="Normal 2 6 5 5 3 2" xfId="34452" xr:uid="{00000000-0005-0000-0000-0000D4660000}"/>
    <cellStyle name="Normal 2 6 5 5 4" xfId="27011" xr:uid="{00000000-0005-0000-0000-0000D5660000}"/>
    <cellStyle name="Normal 2 6 5 6" xfId="15531" xr:uid="{00000000-0005-0000-0000-0000D6660000}"/>
    <cellStyle name="Normal 2 6 5 6 2" xfId="38174" xr:uid="{00000000-0005-0000-0000-0000D7660000}"/>
    <cellStyle name="Normal 2 6 5 7" xfId="8091" xr:uid="{00000000-0005-0000-0000-0000D8660000}"/>
    <cellStyle name="Normal 2 6 5 7 2" xfId="30734" xr:uid="{00000000-0005-0000-0000-0000D9660000}"/>
    <cellStyle name="Normal 2 6 5 8" xfId="23293" xr:uid="{00000000-0005-0000-0000-0000DA660000}"/>
    <cellStyle name="Normal 2 6 6" xfId="889" xr:uid="{00000000-0005-0000-0000-0000DB660000}"/>
    <cellStyle name="Normal 2 6 6 2" xfId="1817" xr:uid="{00000000-0005-0000-0000-0000DC660000}"/>
    <cellStyle name="Normal 2 6 6 2 2" xfId="3667" xr:uid="{00000000-0005-0000-0000-0000DD660000}"/>
    <cellStyle name="Normal 2 6 6 2 2 2" xfId="7388" xr:uid="{00000000-0005-0000-0000-0000DE660000}"/>
    <cellStyle name="Normal 2 6 6 2 2 2 2" xfId="22272" xr:uid="{00000000-0005-0000-0000-0000DF660000}"/>
    <cellStyle name="Normal 2 6 6 2 2 2 2 2" xfId="44915" xr:uid="{00000000-0005-0000-0000-0000E0660000}"/>
    <cellStyle name="Normal 2 6 6 2 2 2 3" xfId="14832" xr:uid="{00000000-0005-0000-0000-0000E1660000}"/>
    <cellStyle name="Normal 2 6 6 2 2 2 3 2" xfId="37475" xr:uid="{00000000-0005-0000-0000-0000E2660000}"/>
    <cellStyle name="Normal 2 6 6 2 2 2 4" xfId="30034" xr:uid="{00000000-0005-0000-0000-0000E3660000}"/>
    <cellStyle name="Normal 2 6 6 2 2 3" xfId="18554" xr:uid="{00000000-0005-0000-0000-0000E4660000}"/>
    <cellStyle name="Normal 2 6 6 2 2 3 2" xfId="41197" xr:uid="{00000000-0005-0000-0000-0000E5660000}"/>
    <cellStyle name="Normal 2 6 6 2 2 4" xfId="11114" xr:uid="{00000000-0005-0000-0000-0000E6660000}"/>
    <cellStyle name="Normal 2 6 6 2 2 4 2" xfId="33757" xr:uid="{00000000-0005-0000-0000-0000E7660000}"/>
    <cellStyle name="Normal 2 6 6 2 2 5" xfId="26316" xr:uid="{00000000-0005-0000-0000-0000E8660000}"/>
    <cellStyle name="Normal 2 6 6 2 3" xfId="5541" xr:uid="{00000000-0005-0000-0000-0000E9660000}"/>
    <cellStyle name="Normal 2 6 6 2 3 2" xfId="20425" xr:uid="{00000000-0005-0000-0000-0000EA660000}"/>
    <cellStyle name="Normal 2 6 6 2 3 2 2" xfId="43068" xr:uid="{00000000-0005-0000-0000-0000EB660000}"/>
    <cellStyle name="Normal 2 6 6 2 3 3" xfId="12985" xr:uid="{00000000-0005-0000-0000-0000EC660000}"/>
    <cellStyle name="Normal 2 6 6 2 3 3 2" xfId="35628" xr:uid="{00000000-0005-0000-0000-0000ED660000}"/>
    <cellStyle name="Normal 2 6 6 2 3 4" xfId="28187" xr:uid="{00000000-0005-0000-0000-0000EE660000}"/>
    <cellStyle name="Normal 2 6 6 2 4" xfId="16707" xr:uid="{00000000-0005-0000-0000-0000EF660000}"/>
    <cellStyle name="Normal 2 6 6 2 4 2" xfId="39350" xr:uid="{00000000-0005-0000-0000-0000F0660000}"/>
    <cellStyle name="Normal 2 6 6 2 5" xfId="9267" xr:uid="{00000000-0005-0000-0000-0000F1660000}"/>
    <cellStyle name="Normal 2 6 6 2 5 2" xfId="31910" xr:uid="{00000000-0005-0000-0000-0000F2660000}"/>
    <cellStyle name="Normal 2 6 6 2 6" xfId="24469" xr:uid="{00000000-0005-0000-0000-0000F3660000}"/>
    <cellStyle name="Normal 2 6 6 3" xfId="2742" xr:uid="{00000000-0005-0000-0000-0000F4660000}"/>
    <cellStyle name="Normal 2 6 6 3 2" xfId="6463" xr:uid="{00000000-0005-0000-0000-0000F5660000}"/>
    <cellStyle name="Normal 2 6 6 3 2 2" xfId="21347" xr:uid="{00000000-0005-0000-0000-0000F6660000}"/>
    <cellStyle name="Normal 2 6 6 3 2 2 2" xfId="43990" xr:uid="{00000000-0005-0000-0000-0000F7660000}"/>
    <cellStyle name="Normal 2 6 6 3 2 3" xfId="13907" xr:uid="{00000000-0005-0000-0000-0000F8660000}"/>
    <cellStyle name="Normal 2 6 6 3 2 3 2" xfId="36550" xr:uid="{00000000-0005-0000-0000-0000F9660000}"/>
    <cellStyle name="Normal 2 6 6 3 2 4" xfId="29109" xr:uid="{00000000-0005-0000-0000-0000FA660000}"/>
    <cellStyle name="Normal 2 6 6 3 3" xfId="17629" xr:uid="{00000000-0005-0000-0000-0000FB660000}"/>
    <cellStyle name="Normal 2 6 6 3 3 2" xfId="40272" xr:uid="{00000000-0005-0000-0000-0000FC660000}"/>
    <cellStyle name="Normal 2 6 6 3 4" xfId="10189" xr:uid="{00000000-0005-0000-0000-0000FD660000}"/>
    <cellStyle name="Normal 2 6 6 3 4 2" xfId="32832" xr:uid="{00000000-0005-0000-0000-0000FE660000}"/>
    <cellStyle name="Normal 2 6 6 3 5" xfId="25391" xr:uid="{00000000-0005-0000-0000-0000FF660000}"/>
    <cellStyle name="Normal 2 6 6 4" xfId="4616" xr:uid="{00000000-0005-0000-0000-000000670000}"/>
    <cellStyle name="Normal 2 6 6 4 2" xfId="19500" xr:uid="{00000000-0005-0000-0000-000001670000}"/>
    <cellStyle name="Normal 2 6 6 4 2 2" xfId="42143" xr:uid="{00000000-0005-0000-0000-000002670000}"/>
    <cellStyle name="Normal 2 6 6 4 3" xfId="12060" xr:uid="{00000000-0005-0000-0000-000003670000}"/>
    <cellStyle name="Normal 2 6 6 4 3 2" xfId="34703" xr:uid="{00000000-0005-0000-0000-000004670000}"/>
    <cellStyle name="Normal 2 6 6 4 4" xfId="27262" xr:uid="{00000000-0005-0000-0000-000005670000}"/>
    <cellStyle name="Normal 2 6 6 5" xfId="15782" xr:uid="{00000000-0005-0000-0000-000006670000}"/>
    <cellStyle name="Normal 2 6 6 5 2" xfId="38425" xr:uid="{00000000-0005-0000-0000-000007670000}"/>
    <cellStyle name="Normal 2 6 6 6" xfId="8342" xr:uid="{00000000-0005-0000-0000-000008670000}"/>
    <cellStyle name="Normal 2 6 6 6 2" xfId="30985" xr:uid="{00000000-0005-0000-0000-000009670000}"/>
    <cellStyle name="Normal 2 6 6 7" xfId="23544" xr:uid="{00000000-0005-0000-0000-00000A670000}"/>
    <cellStyle name="Normal 2 6 7" xfId="1355" xr:uid="{00000000-0005-0000-0000-00000B670000}"/>
    <cellStyle name="Normal 2 6 7 2" xfId="3205" xr:uid="{00000000-0005-0000-0000-00000C670000}"/>
    <cellStyle name="Normal 2 6 7 2 2" xfId="6926" xr:uid="{00000000-0005-0000-0000-00000D670000}"/>
    <cellStyle name="Normal 2 6 7 2 2 2" xfId="21810" xr:uid="{00000000-0005-0000-0000-00000E670000}"/>
    <cellStyle name="Normal 2 6 7 2 2 2 2" xfId="44453" xr:uid="{00000000-0005-0000-0000-00000F670000}"/>
    <cellStyle name="Normal 2 6 7 2 2 3" xfId="14370" xr:uid="{00000000-0005-0000-0000-000010670000}"/>
    <cellStyle name="Normal 2 6 7 2 2 3 2" xfId="37013" xr:uid="{00000000-0005-0000-0000-000011670000}"/>
    <cellStyle name="Normal 2 6 7 2 2 4" xfId="29572" xr:uid="{00000000-0005-0000-0000-000012670000}"/>
    <cellStyle name="Normal 2 6 7 2 3" xfId="18092" xr:uid="{00000000-0005-0000-0000-000013670000}"/>
    <cellStyle name="Normal 2 6 7 2 3 2" xfId="40735" xr:uid="{00000000-0005-0000-0000-000014670000}"/>
    <cellStyle name="Normal 2 6 7 2 4" xfId="10652" xr:uid="{00000000-0005-0000-0000-000015670000}"/>
    <cellStyle name="Normal 2 6 7 2 4 2" xfId="33295" xr:uid="{00000000-0005-0000-0000-000016670000}"/>
    <cellStyle name="Normal 2 6 7 2 5" xfId="25854" xr:uid="{00000000-0005-0000-0000-000017670000}"/>
    <cellStyle name="Normal 2 6 7 3" xfId="5079" xr:uid="{00000000-0005-0000-0000-000018670000}"/>
    <cellStyle name="Normal 2 6 7 3 2" xfId="19963" xr:uid="{00000000-0005-0000-0000-000019670000}"/>
    <cellStyle name="Normal 2 6 7 3 2 2" xfId="42606" xr:uid="{00000000-0005-0000-0000-00001A670000}"/>
    <cellStyle name="Normal 2 6 7 3 3" xfId="12523" xr:uid="{00000000-0005-0000-0000-00001B670000}"/>
    <cellStyle name="Normal 2 6 7 3 3 2" xfId="35166" xr:uid="{00000000-0005-0000-0000-00001C670000}"/>
    <cellStyle name="Normal 2 6 7 3 4" xfId="27725" xr:uid="{00000000-0005-0000-0000-00001D670000}"/>
    <cellStyle name="Normal 2 6 7 4" xfId="16245" xr:uid="{00000000-0005-0000-0000-00001E670000}"/>
    <cellStyle name="Normal 2 6 7 4 2" xfId="38888" xr:uid="{00000000-0005-0000-0000-00001F670000}"/>
    <cellStyle name="Normal 2 6 7 5" xfId="8805" xr:uid="{00000000-0005-0000-0000-000020670000}"/>
    <cellStyle name="Normal 2 6 7 5 2" xfId="31448" xr:uid="{00000000-0005-0000-0000-000021670000}"/>
    <cellStyle name="Normal 2 6 7 6" xfId="24007" xr:uid="{00000000-0005-0000-0000-000022670000}"/>
    <cellStyle name="Normal 2 6 8" xfId="2280" xr:uid="{00000000-0005-0000-0000-000023670000}"/>
    <cellStyle name="Normal 2 6 8 2" xfId="6001" xr:uid="{00000000-0005-0000-0000-000024670000}"/>
    <cellStyle name="Normal 2 6 8 2 2" xfId="20885" xr:uid="{00000000-0005-0000-0000-000025670000}"/>
    <cellStyle name="Normal 2 6 8 2 2 2" xfId="43528" xr:uid="{00000000-0005-0000-0000-000026670000}"/>
    <cellStyle name="Normal 2 6 8 2 3" xfId="13445" xr:uid="{00000000-0005-0000-0000-000027670000}"/>
    <cellStyle name="Normal 2 6 8 2 3 2" xfId="36088" xr:uid="{00000000-0005-0000-0000-000028670000}"/>
    <cellStyle name="Normal 2 6 8 2 4" xfId="28647" xr:uid="{00000000-0005-0000-0000-000029670000}"/>
    <cellStyle name="Normal 2 6 8 3" xfId="17167" xr:uid="{00000000-0005-0000-0000-00002A670000}"/>
    <cellStyle name="Normal 2 6 8 3 2" xfId="39810" xr:uid="{00000000-0005-0000-0000-00002B670000}"/>
    <cellStyle name="Normal 2 6 8 4" xfId="9727" xr:uid="{00000000-0005-0000-0000-00002C670000}"/>
    <cellStyle name="Normal 2 6 8 4 2" xfId="32370" xr:uid="{00000000-0005-0000-0000-00002D670000}"/>
    <cellStyle name="Normal 2 6 8 5" xfId="24929" xr:uid="{00000000-0005-0000-0000-00002E670000}"/>
    <cellStyle name="Normal 2 6 9" xfId="4154" xr:uid="{00000000-0005-0000-0000-00002F670000}"/>
    <cellStyle name="Normal 2 6 9 2" xfId="19038" xr:uid="{00000000-0005-0000-0000-000030670000}"/>
    <cellStyle name="Normal 2 6 9 2 2" xfId="41681" xr:uid="{00000000-0005-0000-0000-000031670000}"/>
    <cellStyle name="Normal 2 6 9 3" xfId="11598" xr:uid="{00000000-0005-0000-0000-000032670000}"/>
    <cellStyle name="Normal 2 6 9 3 2" xfId="34241" xr:uid="{00000000-0005-0000-0000-000033670000}"/>
    <cellStyle name="Normal 2 6 9 4" xfId="26800" xr:uid="{00000000-0005-0000-0000-000034670000}"/>
    <cellStyle name="Normal 2 7" xfId="408" xr:uid="{00000000-0005-0000-0000-000035670000}"/>
    <cellStyle name="Normal 2 7 10" xfId="15321" xr:uid="{00000000-0005-0000-0000-000036670000}"/>
    <cellStyle name="Normal 2 7 10 2" xfId="37964" xr:uid="{00000000-0005-0000-0000-000037670000}"/>
    <cellStyle name="Normal 2 7 11" xfId="7881" xr:uid="{00000000-0005-0000-0000-000038670000}"/>
    <cellStyle name="Normal 2 7 11 2" xfId="30524" xr:uid="{00000000-0005-0000-0000-000039670000}"/>
    <cellStyle name="Normal 2 7 12" xfId="23084" xr:uid="{00000000-0005-0000-0000-00003A670000}"/>
    <cellStyle name="Normal 2 7 2" xfId="442" xr:uid="{00000000-0005-0000-0000-00003B670000}"/>
    <cellStyle name="Normal 2 7 2 10" xfId="7901" xr:uid="{00000000-0005-0000-0000-00003C670000}"/>
    <cellStyle name="Normal 2 7 2 10 2" xfId="30544" xr:uid="{00000000-0005-0000-0000-00003D670000}"/>
    <cellStyle name="Normal 2 7 2 11" xfId="23104" xr:uid="{00000000-0005-0000-0000-00003E670000}"/>
    <cellStyle name="Normal 2 7 2 2" xfId="495" xr:uid="{00000000-0005-0000-0000-00003F670000}"/>
    <cellStyle name="Normal 2 7 2 2 10" xfId="23156" xr:uid="{00000000-0005-0000-0000-000040670000}"/>
    <cellStyle name="Normal 2 7 2 2 2" xfId="601" xr:uid="{00000000-0005-0000-0000-000041670000}"/>
    <cellStyle name="Normal 2 7 2 2 2 2" xfId="813" xr:uid="{00000000-0005-0000-0000-000042670000}"/>
    <cellStyle name="Normal 2 7 2 2 2 2 2" xfId="1278" xr:uid="{00000000-0005-0000-0000-000043670000}"/>
    <cellStyle name="Normal 2 7 2 2 2 2 2 2" xfId="2206" xr:uid="{00000000-0005-0000-0000-000044670000}"/>
    <cellStyle name="Normal 2 7 2 2 2 2 2 2 2" xfId="4056" xr:uid="{00000000-0005-0000-0000-000045670000}"/>
    <cellStyle name="Normal 2 7 2 2 2 2 2 2 2 2" xfId="7777" xr:uid="{00000000-0005-0000-0000-000046670000}"/>
    <cellStyle name="Normal 2 7 2 2 2 2 2 2 2 2 2" xfId="22661" xr:uid="{00000000-0005-0000-0000-000047670000}"/>
    <cellStyle name="Normal 2 7 2 2 2 2 2 2 2 2 2 2" xfId="45304" xr:uid="{00000000-0005-0000-0000-000048670000}"/>
    <cellStyle name="Normal 2 7 2 2 2 2 2 2 2 2 3" xfId="15221" xr:uid="{00000000-0005-0000-0000-000049670000}"/>
    <cellStyle name="Normal 2 7 2 2 2 2 2 2 2 2 3 2" xfId="37864" xr:uid="{00000000-0005-0000-0000-00004A670000}"/>
    <cellStyle name="Normal 2 7 2 2 2 2 2 2 2 2 4" xfId="30423" xr:uid="{00000000-0005-0000-0000-00004B670000}"/>
    <cellStyle name="Normal 2 7 2 2 2 2 2 2 2 3" xfId="18943" xr:uid="{00000000-0005-0000-0000-00004C670000}"/>
    <cellStyle name="Normal 2 7 2 2 2 2 2 2 2 3 2" xfId="41586" xr:uid="{00000000-0005-0000-0000-00004D670000}"/>
    <cellStyle name="Normal 2 7 2 2 2 2 2 2 2 4" xfId="11503" xr:uid="{00000000-0005-0000-0000-00004E670000}"/>
    <cellStyle name="Normal 2 7 2 2 2 2 2 2 2 4 2" xfId="34146" xr:uid="{00000000-0005-0000-0000-00004F670000}"/>
    <cellStyle name="Normal 2 7 2 2 2 2 2 2 2 5" xfId="26705" xr:uid="{00000000-0005-0000-0000-000050670000}"/>
    <cellStyle name="Normal 2 7 2 2 2 2 2 2 3" xfId="5930" xr:uid="{00000000-0005-0000-0000-000051670000}"/>
    <cellStyle name="Normal 2 7 2 2 2 2 2 2 3 2" xfId="20814" xr:uid="{00000000-0005-0000-0000-000052670000}"/>
    <cellStyle name="Normal 2 7 2 2 2 2 2 2 3 2 2" xfId="43457" xr:uid="{00000000-0005-0000-0000-000053670000}"/>
    <cellStyle name="Normal 2 7 2 2 2 2 2 2 3 3" xfId="13374" xr:uid="{00000000-0005-0000-0000-000054670000}"/>
    <cellStyle name="Normal 2 7 2 2 2 2 2 2 3 3 2" xfId="36017" xr:uid="{00000000-0005-0000-0000-000055670000}"/>
    <cellStyle name="Normal 2 7 2 2 2 2 2 2 3 4" xfId="28576" xr:uid="{00000000-0005-0000-0000-000056670000}"/>
    <cellStyle name="Normal 2 7 2 2 2 2 2 2 4" xfId="17096" xr:uid="{00000000-0005-0000-0000-000057670000}"/>
    <cellStyle name="Normal 2 7 2 2 2 2 2 2 4 2" xfId="39739" xr:uid="{00000000-0005-0000-0000-000058670000}"/>
    <cellStyle name="Normal 2 7 2 2 2 2 2 2 5" xfId="9656" xr:uid="{00000000-0005-0000-0000-000059670000}"/>
    <cellStyle name="Normal 2 7 2 2 2 2 2 2 5 2" xfId="32299" xr:uid="{00000000-0005-0000-0000-00005A670000}"/>
    <cellStyle name="Normal 2 7 2 2 2 2 2 2 6" xfId="24858" xr:uid="{00000000-0005-0000-0000-00005B670000}"/>
    <cellStyle name="Normal 2 7 2 2 2 2 2 3" xfId="3131" xr:uid="{00000000-0005-0000-0000-00005C670000}"/>
    <cellStyle name="Normal 2 7 2 2 2 2 2 3 2" xfId="6852" xr:uid="{00000000-0005-0000-0000-00005D670000}"/>
    <cellStyle name="Normal 2 7 2 2 2 2 2 3 2 2" xfId="21736" xr:uid="{00000000-0005-0000-0000-00005E670000}"/>
    <cellStyle name="Normal 2 7 2 2 2 2 2 3 2 2 2" xfId="44379" xr:uid="{00000000-0005-0000-0000-00005F670000}"/>
    <cellStyle name="Normal 2 7 2 2 2 2 2 3 2 3" xfId="14296" xr:uid="{00000000-0005-0000-0000-000060670000}"/>
    <cellStyle name="Normal 2 7 2 2 2 2 2 3 2 3 2" xfId="36939" xr:uid="{00000000-0005-0000-0000-000061670000}"/>
    <cellStyle name="Normal 2 7 2 2 2 2 2 3 2 4" xfId="29498" xr:uid="{00000000-0005-0000-0000-000062670000}"/>
    <cellStyle name="Normal 2 7 2 2 2 2 2 3 3" xfId="18018" xr:uid="{00000000-0005-0000-0000-000063670000}"/>
    <cellStyle name="Normal 2 7 2 2 2 2 2 3 3 2" xfId="40661" xr:uid="{00000000-0005-0000-0000-000064670000}"/>
    <cellStyle name="Normal 2 7 2 2 2 2 2 3 4" xfId="10578" xr:uid="{00000000-0005-0000-0000-000065670000}"/>
    <cellStyle name="Normal 2 7 2 2 2 2 2 3 4 2" xfId="33221" xr:uid="{00000000-0005-0000-0000-000066670000}"/>
    <cellStyle name="Normal 2 7 2 2 2 2 2 3 5" xfId="25780" xr:uid="{00000000-0005-0000-0000-000067670000}"/>
    <cellStyle name="Normal 2 7 2 2 2 2 2 4" xfId="5005" xr:uid="{00000000-0005-0000-0000-000068670000}"/>
    <cellStyle name="Normal 2 7 2 2 2 2 2 4 2" xfId="19889" xr:uid="{00000000-0005-0000-0000-000069670000}"/>
    <cellStyle name="Normal 2 7 2 2 2 2 2 4 2 2" xfId="42532" xr:uid="{00000000-0005-0000-0000-00006A670000}"/>
    <cellStyle name="Normal 2 7 2 2 2 2 2 4 3" xfId="12449" xr:uid="{00000000-0005-0000-0000-00006B670000}"/>
    <cellStyle name="Normal 2 7 2 2 2 2 2 4 3 2" xfId="35092" xr:uid="{00000000-0005-0000-0000-00006C670000}"/>
    <cellStyle name="Normal 2 7 2 2 2 2 2 4 4" xfId="27651" xr:uid="{00000000-0005-0000-0000-00006D670000}"/>
    <cellStyle name="Normal 2 7 2 2 2 2 2 5" xfId="16171" xr:uid="{00000000-0005-0000-0000-00006E670000}"/>
    <cellStyle name="Normal 2 7 2 2 2 2 2 5 2" xfId="38814" xr:uid="{00000000-0005-0000-0000-00006F670000}"/>
    <cellStyle name="Normal 2 7 2 2 2 2 2 6" xfId="8731" xr:uid="{00000000-0005-0000-0000-000070670000}"/>
    <cellStyle name="Normal 2 7 2 2 2 2 2 6 2" xfId="31374" xr:uid="{00000000-0005-0000-0000-000071670000}"/>
    <cellStyle name="Normal 2 7 2 2 2 2 2 7" xfId="23933" xr:uid="{00000000-0005-0000-0000-000072670000}"/>
    <cellStyle name="Normal 2 7 2 2 2 2 3" xfId="1744" xr:uid="{00000000-0005-0000-0000-000073670000}"/>
    <cellStyle name="Normal 2 7 2 2 2 2 3 2" xfId="3594" xr:uid="{00000000-0005-0000-0000-000074670000}"/>
    <cellStyle name="Normal 2 7 2 2 2 2 3 2 2" xfId="7315" xr:uid="{00000000-0005-0000-0000-000075670000}"/>
    <cellStyle name="Normal 2 7 2 2 2 2 3 2 2 2" xfId="22199" xr:uid="{00000000-0005-0000-0000-000076670000}"/>
    <cellStyle name="Normal 2 7 2 2 2 2 3 2 2 2 2" xfId="44842" xr:uid="{00000000-0005-0000-0000-000077670000}"/>
    <cellStyle name="Normal 2 7 2 2 2 2 3 2 2 3" xfId="14759" xr:uid="{00000000-0005-0000-0000-000078670000}"/>
    <cellStyle name="Normal 2 7 2 2 2 2 3 2 2 3 2" xfId="37402" xr:uid="{00000000-0005-0000-0000-000079670000}"/>
    <cellStyle name="Normal 2 7 2 2 2 2 3 2 2 4" xfId="29961" xr:uid="{00000000-0005-0000-0000-00007A670000}"/>
    <cellStyle name="Normal 2 7 2 2 2 2 3 2 3" xfId="18481" xr:uid="{00000000-0005-0000-0000-00007B670000}"/>
    <cellStyle name="Normal 2 7 2 2 2 2 3 2 3 2" xfId="41124" xr:uid="{00000000-0005-0000-0000-00007C670000}"/>
    <cellStyle name="Normal 2 7 2 2 2 2 3 2 4" xfId="11041" xr:uid="{00000000-0005-0000-0000-00007D670000}"/>
    <cellStyle name="Normal 2 7 2 2 2 2 3 2 4 2" xfId="33684" xr:uid="{00000000-0005-0000-0000-00007E670000}"/>
    <cellStyle name="Normal 2 7 2 2 2 2 3 2 5" xfId="26243" xr:uid="{00000000-0005-0000-0000-00007F670000}"/>
    <cellStyle name="Normal 2 7 2 2 2 2 3 3" xfId="5468" xr:uid="{00000000-0005-0000-0000-000080670000}"/>
    <cellStyle name="Normal 2 7 2 2 2 2 3 3 2" xfId="20352" xr:uid="{00000000-0005-0000-0000-000081670000}"/>
    <cellStyle name="Normal 2 7 2 2 2 2 3 3 2 2" xfId="42995" xr:uid="{00000000-0005-0000-0000-000082670000}"/>
    <cellStyle name="Normal 2 7 2 2 2 2 3 3 3" xfId="12912" xr:uid="{00000000-0005-0000-0000-000083670000}"/>
    <cellStyle name="Normal 2 7 2 2 2 2 3 3 3 2" xfId="35555" xr:uid="{00000000-0005-0000-0000-000084670000}"/>
    <cellStyle name="Normal 2 7 2 2 2 2 3 3 4" xfId="28114" xr:uid="{00000000-0005-0000-0000-000085670000}"/>
    <cellStyle name="Normal 2 7 2 2 2 2 3 4" xfId="16634" xr:uid="{00000000-0005-0000-0000-000086670000}"/>
    <cellStyle name="Normal 2 7 2 2 2 2 3 4 2" xfId="39277" xr:uid="{00000000-0005-0000-0000-000087670000}"/>
    <cellStyle name="Normal 2 7 2 2 2 2 3 5" xfId="9194" xr:uid="{00000000-0005-0000-0000-000088670000}"/>
    <cellStyle name="Normal 2 7 2 2 2 2 3 5 2" xfId="31837" xr:uid="{00000000-0005-0000-0000-000089670000}"/>
    <cellStyle name="Normal 2 7 2 2 2 2 3 6" xfId="24396" xr:uid="{00000000-0005-0000-0000-00008A670000}"/>
    <cellStyle name="Normal 2 7 2 2 2 2 4" xfId="2669" xr:uid="{00000000-0005-0000-0000-00008B670000}"/>
    <cellStyle name="Normal 2 7 2 2 2 2 4 2" xfId="6390" xr:uid="{00000000-0005-0000-0000-00008C670000}"/>
    <cellStyle name="Normal 2 7 2 2 2 2 4 2 2" xfId="21274" xr:uid="{00000000-0005-0000-0000-00008D670000}"/>
    <cellStyle name="Normal 2 7 2 2 2 2 4 2 2 2" xfId="43917" xr:uid="{00000000-0005-0000-0000-00008E670000}"/>
    <cellStyle name="Normal 2 7 2 2 2 2 4 2 3" xfId="13834" xr:uid="{00000000-0005-0000-0000-00008F670000}"/>
    <cellStyle name="Normal 2 7 2 2 2 2 4 2 3 2" xfId="36477" xr:uid="{00000000-0005-0000-0000-000090670000}"/>
    <cellStyle name="Normal 2 7 2 2 2 2 4 2 4" xfId="29036" xr:uid="{00000000-0005-0000-0000-000091670000}"/>
    <cellStyle name="Normal 2 7 2 2 2 2 4 3" xfId="17556" xr:uid="{00000000-0005-0000-0000-000092670000}"/>
    <cellStyle name="Normal 2 7 2 2 2 2 4 3 2" xfId="40199" xr:uid="{00000000-0005-0000-0000-000093670000}"/>
    <cellStyle name="Normal 2 7 2 2 2 2 4 4" xfId="10116" xr:uid="{00000000-0005-0000-0000-000094670000}"/>
    <cellStyle name="Normal 2 7 2 2 2 2 4 4 2" xfId="32759" xr:uid="{00000000-0005-0000-0000-000095670000}"/>
    <cellStyle name="Normal 2 7 2 2 2 2 4 5" xfId="25318" xr:uid="{00000000-0005-0000-0000-000096670000}"/>
    <cellStyle name="Normal 2 7 2 2 2 2 5" xfId="4543" xr:uid="{00000000-0005-0000-0000-000097670000}"/>
    <cellStyle name="Normal 2 7 2 2 2 2 5 2" xfId="19427" xr:uid="{00000000-0005-0000-0000-000098670000}"/>
    <cellStyle name="Normal 2 7 2 2 2 2 5 2 2" xfId="42070" xr:uid="{00000000-0005-0000-0000-000099670000}"/>
    <cellStyle name="Normal 2 7 2 2 2 2 5 3" xfId="11987" xr:uid="{00000000-0005-0000-0000-00009A670000}"/>
    <cellStyle name="Normal 2 7 2 2 2 2 5 3 2" xfId="34630" xr:uid="{00000000-0005-0000-0000-00009B670000}"/>
    <cellStyle name="Normal 2 7 2 2 2 2 5 4" xfId="27189" xr:uid="{00000000-0005-0000-0000-00009C670000}"/>
    <cellStyle name="Normal 2 7 2 2 2 2 6" xfId="15709" xr:uid="{00000000-0005-0000-0000-00009D670000}"/>
    <cellStyle name="Normal 2 7 2 2 2 2 6 2" xfId="38352" xr:uid="{00000000-0005-0000-0000-00009E670000}"/>
    <cellStyle name="Normal 2 7 2 2 2 2 7" xfId="8269" xr:uid="{00000000-0005-0000-0000-00009F670000}"/>
    <cellStyle name="Normal 2 7 2 2 2 2 7 2" xfId="30912" xr:uid="{00000000-0005-0000-0000-0000A0670000}"/>
    <cellStyle name="Normal 2 7 2 2 2 2 8" xfId="23471" xr:uid="{00000000-0005-0000-0000-0000A1670000}"/>
    <cellStyle name="Normal 2 7 2 2 2 3" xfId="1067" xr:uid="{00000000-0005-0000-0000-0000A2670000}"/>
    <cellStyle name="Normal 2 7 2 2 2 3 2" xfId="1995" xr:uid="{00000000-0005-0000-0000-0000A3670000}"/>
    <cellStyle name="Normal 2 7 2 2 2 3 2 2" xfId="3845" xr:uid="{00000000-0005-0000-0000-0000A4670000}"/>
    <cellStyle name="Normal 2 7 2 2 2 3 2 2 2" xfId="7566" xr:uid="{00000000-0005-0000-0000-0000A5670000}"/>
    <cellStyle name="Normal 2 7 2 2 2 3 2 2 2 2" xfId="22450" xr:uid="{00000000-0005-0000-0000-0000A6670000}"/>
    <cellStyle name="Normal 2 7 2 2 2 3 2 2 2 2 2" xfId="45093" xr:uid="{00000000-0005-0000-0000-0000A7670000}"/>
    <cellStyle name="Normal 2 7 2 2 2 3 2 2 2 3" xfId="15010" xr:uid="{00000000-0005-0000-0000-0000A8670000}"/>
    <cellStyle name="Normal 2 7 2 2 2 3 2 2 2 3 2" xfId="37653" xr:uid="{00000000-0005-0000-0000-0000A9670000}"/>
    <cellStyle name="Normal 2 7 2 2 2 3 2 2 2 4" xfId="30212" xr:uid="{00000000-0005-0000-0000-0000AA670000}"/>
    <cellStyle name="Normal 2 7 2 2 2 3 2 2 3" xfId="18732" xr:uid="{00000000-0005-0000-0000-0000AB670000}"/>
    <cellStyle name="Normal 2 7 2 2 2 3 2 2 3 2" xfId="41375" xr:uid="{00000000-0005-0000-0000-0000AC670000}"/>
    <cellStyle name="Normal 2 7 2 2 2 3 2 2 4" xfId="11292" xr:uid="{00000000-0005-0000-0000-0000AD670000}"/>
    <cellStyle name="Normal 2 7 2 2 2 3 2 2 4 2" xfId="33935" xr:uid="{00000000-0005-0000-0000-0000AE670000}"/>
    <cellStyle name="Normal 2 7 2 2 2 3 2 2 5" xfId="26494" xr:uid="{00000000-0005-0000-0000-0000AF670000}"/>
    <cellStyle name="Normal 2 7 2 2 2 3 2 3" xfId="5719" xr:uid="{00000000-0005-0000-0000-0000B0670000}"/>
    <cellStyle name="Normal 2 7 2 2 2 3 2 3 2" xfId="20603" xr:uid="{00000000-0005-0000-0000-0000B1670000}"/>
    <cellStyle name="Normal 2 7 2 2 2 3 2 3 2 2" xfId="43246" xr:uid="{00000000-0005-0000-0000-0000B2670000}"/>
    <cellStyle name="Normal 2 7 2 2 2 3 2 3 3" xfId="13163" xr:uid="{00000000-0005-0000-0000-0000B3670000}"/>
    <cellStyle name="Normal 2 7 2 2 2 3 2 3 3 2" xfId="35806" xr:uid="{00000000-0005-0000-0000-0000B4670000}"/>
    <cellStyle name="Normal 2 7 2 2 2 3 2 3 4" xfId="28365" xr:uid="{00000000-0005-0000-0000-0000B5670000}"/>
    <cellStyle name="Normal 2 7 2 2 2 3 2 4" xfId="16885" xr:uid="{00000000-0005-0000-0000-0000B6670000}"/>
    <cellStyle name="Normal 2 7 2 2 2 3 2 4 2" xfId="39528" xr:uid="{00000000-0005-0000-0000-0000B7670000}"/>
    <cellStyle name="Normal 2 7 2 2 2 3 2 5" xfId="9445" xr:uid="{00000000-0005-0000-0000-0000B8670000}"/>
    <cellStyle name="Normal 2 7 2 2 2 3 2 5 2" xfId="32088" xr:uid="{00000000-0005-0000-0000-0000B9670000}"/>
    <cellStyle name="Normal 2 7 2 2 2 3 2 6" xfId="24647" xr:uid="{00000000-0005-0000-0000-0000BA670000}"/>
    <cellStyle name="Normal 2 7 2 2 2 3 3" xfId="2920" xr:uid="{00000000-0005-0000-0000-0000BB670000}"/>
    <cellStyle name="Normal 2 7 2 2 2 3 3 2" xfId="6641" xr:uid="{00000000-0005-0000-0000-0000BC670000}"/>
    <cellStyle name="Normal 2 7 2 2 2 3 3 2 2" xfId="21525" xr:uid="{00000000-0005-0000-0000-0000BD670000}"/>
    <cellStyle name="Normal 2 7 2 2 2 3 3 2 2 2" xfId="44168" xr:uid="{00000000-0005-0000-0000-0000BE670000}"/>
    <cellStyle name="Normal 2 7 2 2 2 3 3 2 3" xfId="14085" xr:uid="{00000000-0005-0000-0000-0000BF670000}"/>
    <cellStyle name="Normal 2 7 2 2 2 3 3 2 3 2" xfId="36728" xr:uid="{00000000-0005-0000-0000-0000C0670000}"/>
    <cellStyle name="Normal 2 7 2 2 2 3 3 2 4" xfId="29287" xr:uid="{00000000-0005-0000-0000-0000C1670000}"/>
    <cellStyle name="Normal 2 7 2 2 2 3 3 3" xfId="17807" xr:uid="{00000000-0005-0000-0000-0000C2670000}"/>
    <cellStyle name="Normal 2 7 2 2 2 3 3 3 2" xfId="40450" xr:uid="{00000000-0005-0000-0000-0000C3670000}"/>
    <cellStyle name="Normal 2 7 2 2 2 3 3 4" xfId="10367" xr:uid="{00000000-0005-0000-0000-0000C4670000}"/>
    <cellStyle name="Normal 2 7 2 2 2 3 3 4 2" xfId="33010" xr:uid="{00000000-0005-0000-0000-0000C5670000}"/>
    <cellStyle name="Normal 2 7 2 2 2 3 3 5" xfId="25569" xr:uid="{00000000-0005-0000-0000-0000C6670000}"/>
    <cellStyle name="Normal 2 7 2 2 2 3 4" xfId="4794" xr:uid="{00000000-0005-0000-0000-0000C7670000}"/>
    <cellStyle name="Normal 2 7 2 2 2 3 4 2" xfId="19678" xr:uid="{00000000-0005-0000-0000-0000C8670000}"/>
    <cellStyle name="Normal 2 7 2 2 2 3 4 2 2" xfId="42321" xr:uid="{00000000-0005-0000-0000-0000C9670000}"/>
    <cellStyle name="Normal 2 7 2 2 2 3 4 3" xfId="12238" xr:uid="{00000000-0005-0000-0000-0000CA670000}"/>
    <cellStyle name="Normal 2 7 2 2 2 3 4 3 2" xfId="34881" xr:uid="{00000000-0005-0000-0000-0000CB670000}"/>
    <cellStyle name="Normal 2 7 2 2 2 3 4 4" xfId="27440" xr:uid="{00000000-0005-0000-0000-0000CC670000}"/>
    <cellStyle name="Normal 2 7 2 2 2 3 5" xfId="15960" xr:uid="{00000000-0005-0000-0000-0000CD670000}"/>
    <cellStyle name="Normal 2 7 2 2 2 3 5 2" xfId="38603" xr:uid="{00000000-0005-0000-0000-0000CE670000}"/>
    <cellStyle name="Normal 2 7 2 2 2 3 6" xfId="8520" xr:uid="{00000000-0005-0000-0000-0000CF670000}"/>
    <cellStyle name="Normal 2 7 2 2 2 3 6 2" xfId="31163" xr:uid="{00000000-0005-0000-0000-0000D0670000}"/>
    <cellStyle name="Normal 2 7 2 2 2 3 7" xfId="23722" xr:uid="{00000000-0005-0000-0000-0000D1670000}"/>
    <cellStyle name="Normal 2 7 2 2 2 4" xfId="1533" xr:uid="{00000000-0005-0000-0000-0000D2670000}"/>
    <cellStyle name="Normal 2 7 2 2 2 4 2" xfId="3383" xr:uid="{00000000-0005-0000-0000-0000D3670000}"/>
    <cellStyle name="Normal 2 7 2 2 2 4 2 2" xfId="7104" xr:uid="{00000000-0005-0000-0000-0000D4670000}"/>
    <cellStyle name="Normal 2 7 2 2 2 4 2 2 2" xfId="21988" xr:uid="{00000000-0005-0000-0000-0000D5670000}"/>
    <cellStyle name="Normal 2 7 2 2 2 4 2 2 2 2" xfId="44631" xr:uid="{00000000-0005-0000-0000-0000D6670000}"/>
    <cellStyle name="Normal 2 7 2 2 2 4 2 2 3" xfId="14548" xr:uid="{00000000-0005-0000-0000-0000D7670000}"/>
    <cellStyle name="Normal 2 7 2 2 2 4 2 2 3 2" xfId="37191" xr:uid="{00000000-0005-0000-0000-0000D8670000}"/>
    <cellStyle name="Normal 2 7 2 2 2 4 2 2 4" xfId="29750" xr:uid="{00000000-0005-0000-0000-0000D9670000}"/>
    <cellStyle name="Normal 2 7 2 2 2 4 2 3" xfId="18270" xr:uid="{00000000-0005-0000-0000-0000DA670000}"/>
    <cellStyle name="Normal 2 7 2 2 2 4 2 3 2" xfId="40913" xr:uid="{00000000-0005-0000-0000-0000DB670000}"/>
    <cellStyle name="Normal 2 7 2 2 2 4 2 4" xfId="10830" xr:uid="{00000000-0005-0000-0000-0000DC670000}"/>
    <cellStyle name="Normal 2 7 2 2 2 4 2 4 2" xfId="33473" xr:uid="{00000000-0005-0000-0000-0000DD670000}"/>
    <cellStyle name="Normal 2 7 2 2 2 4 2 5" xfId="26032" xr:uid="{00000000-0005-0000-0000-0000DE670000}"/>
    <cellStyle name="Normal 2 7 2 2 2 4 3" xfId="5257" xr:uid="{00000000-0005-0000-0000-0000DF670000}"/>
    <cellStyle name="Normal 2 7 2 2 2 4 3 2" xfId="20141" xr:uid="{00000000-0005-0000-0000-0000E0670000}"/>
    <cellStyle name="Normal 2 7 2 2 2 4 3 2 2" xfId="42784" xr:uid="{00000000-0005-0000-0000-0000E1670000}"/>
    <cellStyle name="Normal 2 7 2 2 2 4 3 3" xfId="12701" xr:uid="{00000000-0005-0000-0000-0000E2670000}"/>
    <cellStyle name="Normal 2 7 2 2 2 4 3 3 2" xfId="35344" xr:uid="{00000000-0005-0000-0000-0000E3670000}"/>
    <cellStyle name="Normal 2 7 2 2 2 4 3 4" xfId="27903" xr:uid="{00000000-0005-0000-0000-0000E4670000}"/>
    <cellStyle name="Normal 2 7 2 2 2 4 4" xfId="16423" xr:uid="{00000000-0005-0000-0000-0000E5670000}"/>
    <cellStyle name="Normal 2 7 2 2 2 4 4 2" xfId="39066" xr:uid="{00000000-0005-0000-0000-0000E6670000}"/>
    <cellStyle name="Normal 2 7 2 2 2 4 5" xfId="8983" xr:uid="{00000000-0005-0000-0000-0000E7670000}"/>
    <cellStyle name="Normal 2 7 2 2 2 4 5 2" xfId="31626" xr:uid="{00000000-0005-0000-0000-0000E8670000}"/>
    <cellStyle name="Normal 2 7 2 2 2 4 6" xfId="24185" xr:uid="{00000000-0005-0000-0000-0000E9670000}"/>
    <cellStyle name="Normal 2 7 2 2 2 5" xfId="2458" xr:uid="{00000000-0005-0000-0000-0000EA670000}"/>
    <cellStyle name="Normal 2 7 2 2 2 5 2" xfId="6179" xr:uid="{00000000-0005-0000-0000-0000EB670000}"/>
    <cellStyle name="Normal 2 7 2 2 2 5 2 2" xfId="21063" xr:uid="{00000000-0005-0000-0000-0000EC670000}"/>
    <cellStyle name="Normal 2 7 2 2 2 5 2 2 2" xfId="43706" xr:uid="{00000000-0005-0000-0000-0000ED670000}"/>
    <cellStyle name="Normal 2 7 2 2 2 5 2 3" xfId="13623" xr:uid="{00000000-0005-0000-0000-0000EE670000}"/>
    <cellStyle name="Normal 2 7 2 2 2 5 2 3 2" xfId="36266" xr:uid="{00000000-0005-0000-0000-0000EF670000}"/>
    <cellStyle name="Normal 2 7 2 2 2 5 2 4" xfId="28825" xr:uid="{00000000-0005-0000-0000-0000F0670000}"/>
    <cellStyle name="Normal 2 7 2 2 2 5 3" xfId="17345" xr:uid="{00000000-0005-0000-0000-0000F1670000}"/>
    <cellStyle name="Normal 2 7 2 2 2 5 3 2" xfId="39988" xr:uid="{00000000-0005-0000-0000-0000F2670000}"/>
    <cellStyle name="Normal 2 7 2 2 2 5 4" xfId="9905" xr:uid="{00000000-0005-0000-0000-0000F3670000}"/>
    <cellStyle name="Normal 2 7 2 2 2 5 4 2" xfId="32548" xr:uid="{00000000-0005-0000-0000-0000F4670000}"/>
    <cellStyle name="Normal 2 7 2 2 2 5 5" xfId="25107" xr:uid="{00000000-0005-0000-0000-0000F5670000}"/>
    <cellStyle name="Normal 2 7 2 2 2 6" xfId="4332" xr:uid="{00000000-0005-0000-0000-0000F6670000}"/>
    <cellStyle name="Normal 2 7 2 2 2 6 2" xfId="19216" xr:uid="{00000000-0005-0000-0000-0000F7670000}"/>
    <cellStyle name="Normal 2 7 2 2 2 6 2 2" xfId="41859" xr:uid="{00000000-0005-0000-0000-0000F8670000}"/>
    <cellStyle name="Normal 2 7 2 2 2 6 3" xfId="11776" xr:uid="{00000000-0005-0000-0000-0000F9670000}"/>
    <cellStyle name="Normal 2 7 2 2 2 6 3 2" xfId="34419" xr:uid="{00000000-0005-0000-0000-0000FA670000}"/>
    <cellStyle name="Normal 2 7 2 2 2 6 4" xfId="26978" xr:uid="{00000000-0005-0000-0000-0000FB670000}"/>
    <cellStyle name="Normal 2 7 2 2 2 7" xfId="15498" xr:uid="{00000000-0005-0000-0000-0000FC670000}"/>
    <cellStyle name="Normal 2 7 2 2 2 7 2" xfId="38141" xr:uid="{00000000-0005-0000-0000-0000FD670000}"/>
    <cellStyle name="Normal 2 7 2 2 2 8" xfId="8058" xr:uid="{00000000-0005-0000-0000-0000FE670000}"/>
    <cellStyle name="Normal 2 7 2 2 2 8 2" xfId="30701" xr:uid="{00000000-0005-0000-0000-0000FF670000}"/>
    <cellStyle name="Normal 2 7 2 2 2 9" xfId="23261" xr:uid="{00000000-0005-0000-0000-000000680000}"/>
    <cellStyle name="Normal 2 7 2 2 3" xfId="708" xr:uid="{00000000-0005-0000-0000-000001680000}"/>
    <cellStyle name="Normal 2 7 2 2 3 2" xfId="1173" xr:uid="{00000000-0005-0000-0000-000002680000}"/>
    <cellStyle name="Normal 2 7 2 2 3 2 2" xfId="2101" xr:uid="{00000000-0005-0000-0000-000003680000}"/>
    <cellStyle name="Normal 2 7 2 2 3 2 2 2" xfId="3951" xr:uid="{00000000-0005-0000-0000-000004680000}"/>
    <cellStyle name="Normal 2 7 2 2 3 2 2 2 2" xfId="7672" xr:uid="{00000000-0005-0000-0000-000005680000}"/>
    <cellStyle name="Normal 2 7 2 2 3 2 2 2 2 2" xfId="22556" xr:uid="{00000000-0005-0000-0000-000006680000}"/>
    <cellStyle name="Normal 2 7 2 2 3 2 2 2 2 2 2" xfId="45199" xr:uid="{00000000-0005-0000-0000-000007680000}"/>
    <cellStyle name="Normal 2 7 2 2 3 2 2 2 2 3" xfId="15116" xr:uid="{00000000-0005-0000-0000-000008680000}"/>
    <cellStyle name="Normal 2 7 2 2 3 2 2 2 2 3 2" xfId="37759" xr:uid="{00000000-0005-0000-0000-000009680000}"/>
    <cellStyle name="Normal 2 7 2 2 3 2 2 2 2 4" xfId="30318" xr:uid="{00000000-0005-0000-0000-00000A680000}"/>
    <cellStyle name="Normal 2 7 2 2 3 2 2 2 3" xfId="18838" xr:uid="{00000000-0005-0000-0000-00000B680000}"/>
    <cellStyle name="Normal 2 7 2 2 3 2 2 2 3 2" xfId="41481" xr:uid="{00000000-0005-0000-0000-00000C680000}"/>
    <cellStyle name="Normal 2 7 2 2 3 2 2 2 4" xfId="11398" xr:uid="{00000000-0005-0000-0000-00000D680000}"/>
    <cellStyle name="Normal 2 7 2 2 3 2 2 2 4 2" xfId="34041" xr:uid="{00000000-0005-0000-0000-00000E680000}"/>
    <cellStyle name="Normal 2 7 2 2 3 2 2 2 5" xfId="26600" xr:uid="{00000000-0005-0000-0000-00000F680000}"/>
    <cellStyle name="Normal 2 7 2 2 3 2 2 3" xfId="5825" xr:uid="{00000000-0005-0000-0000-000010680000}"/>
    <cellStyle name="Normal 2 7 2 2 3 2 2 3 2" xfId="20709" xr:uid="{00000000-0005-0000-0000-000011680000}"/>
    <cellStyle name="Normal 2 7 2 2 3 2 2 3 2 2" xfId="43352" xr:uid="{00000000-0005-0000-0000-000012680000}"/>
    <cellStyle name="Normal 2 7 2 2 3 2 2 3 3" xfId="13269" xr:uid="{00000000-0005-0000-0000-000013680000}"/>
    <cellStyle name="Normal 2 7 2 2 3 2 2 3 3 2" xfId="35912" xr:uid="{00000000-0005-0000-0000-000014680000}"/>
    <cellStyle name="Normal 2 7 2 2 3 2 2 3 4" xfId="28471" xr:uid="{00000000-0005-0000-0000-000015680000}"/>
    <cellStyle name="Normal 2 7 2 2 3 2 2 4" xfId="16991" xr:uid="{00000000-0005-0000-0000-000016680000}"/>
    <cellStyle name="Normal 2 7 2 2 3 2 2 4 2" xfId="39634" xr:uid="{00000000-0005-0000-0000-000017680000}"/>
    <cellStyle name="Normal 2 7 2 2 3 2 2 5" xfId="9551" xr:uid="{00000000-0005-0000-0000-000018680000}"/>
    <cellStyle name="Normal 2 7 2 2 3 2 2 5 2" xfId="32194" xr:uid="{00000000-0005-0000-0000-000019680000}"/>
    <cellStyle name="Normal 2 7 2 2 3 2 2 6" xfId="24753" xr:uid="{00000000-0005-0000-0000-00001A680000}"/>
    <cellStyle name="Normal 2 7 2 2 3 2 3" xfId="3026" xr:uid="{00000000-0005-0000-0000-00001B680000}"/>
    <cellStyle name="Normal 2 7 2 2 3 2 3 2" xfId="6747" xr:uid="{00000000-0005-0000-0000-00001C680000}"/>
    <cellStyle name="Normal 2 7 2 2 3 2 3 2 2" xfId="21631" xr:uid="{00000000-0005-0000-0000-00001D680000}"/>
    <cellStyle name="Normal 2 7 2 2 3 2 3 2 2 2" xfId="44274" xr:uid="{00000000-0005-0000-0000-00001E680000}"/>
    <cellStyle name="Normal 2 7 2 2 3 2 3 2 3" xfId="14191" xr:uid="{00000000-0005-0000-0000-00001F680000}"/>
    <cellStyle name="Normal 2 7 2 2 3 2 3 2 3 2" xfId="36834" xr:uid="{00000000-0005-0000-0000-000020680000}"/>
    <cellStyle name="Normal 2 7 2 2 3 2 3 2 4" xfId="29393" xr:uid="{00000000-0005-0000-0000-000021680000}"/>
    <cellStyle name="Normal 2 7 2 2 3 2 3 3" xfId="17913" xr:uid="{00000000-0005-0000-0000-000022680000}"/>
    <cellStyle name="Normal 2 7 2 2 3 2 3 3 2" xfId="40556" xr:uid="{00000000-0005-0000-0000-000023680000}"/>
    <cellStyle name="Normal 2 7 2 2 3 2 3 4" xfId="10473" xr:uid="{00000000-0005-0000-0000-000024680000}"/>
    <cellStyle name="Normal 2 7 2 2 3 2 3 4 2" xfId="33116" xr:uid="{00000000-0005-0000-0000-000025680000}"/>
    <cellStyle name="Normal 2 7 2 2 3 2 3 5" xfId="25675" xr:uid="{00000000-0005-0000-0000-000026680000}"/>
    <cellStyle name="Normal 2 7 2 2 3 2 4" xfId="4900" xr:uid="{00000000-0005-0000-0000-000027680000}"/>
    <cellStyle name="Normal 2 7 2 2 3 2 4 2" xfId="19784" xr:uid="{00000000-0005-0000-0000-000028680000}"/>
    <cellStyle name="Normal 2 7 2 2 3 2 4 2 2" xfId="42427" xr:uid="{00000000-0005-0000-0000-000029680000}"/>
    <cellStyle name="Normal 2 7 2 2 3 2 4 3" xfId="12344" xr:uid="{00000000-0005-0000-0000-00002A680000}"/>
    <cellStyle name="Normal 2 7 2 2 3 2 4 3 2" xfId="34987" xr:uid="{00000000-0005-0000-0000-00002B680000}"/>
    <cellStyle name="Normal 2 7 2 2 3 2 4 4" xfId="27546" xr:uid="{00000000-0005-0000-0000-00002C680000}"/>
    <cellStyle name="Normal 2 7 2 2 3 2 5" xfId="16066" xr:uid="{00000000-0005-0000-0000-00002D680000}"/>
    <cellStyle name="Normal 2 7 2 2 3 2 5 2" xfId="38709" xr:uid="{00000000-0005-0000-0000-00002E680000}"/>
    <cellStyle name="Normal 2 7 2 2 3 2 6" xfId="8626" xr:uid="{00000000-0005-0000-0000-00002F680000}"/>
    <cellStyle name="Normal 2 7 2 2 3 2 6 2" xfId="31269" xr:uid="{00000000-0005-0000-0000-000030680000}"/>
    <cellStyle name="Normal 2 7 2 2 3 2 7" xfId="23828" xr:uid="{00000000-0005-0000-0000-000031680000}"/>
    <cellStyle name="Normal 2 7 2 2 3 3" xfId="1639" xr:uid="{00000000-0005-0000-0000-000032680000}"/>
    <cellStyle name="Normal 2 7 2 2 3 3 2" xfId="3489" xr:uid="{00000000-0005-0000-0000-000033680000}"/>
    <cellStyle name="Normal 2 7 2 2 3 3 2 2" xfId="7210" xr:uid="{00000000-0005-0000-0000-000034680000}"/>
    <cellStyle name="Normal 2 7 2 2 3 3 2 2 2" xfId="22094" xr:uid="{00000000-0005-0000-0000-000035680000}"/>
    <cellStyle name="Normal 2 7 2 2 3 3 2 2 2 2" xfId="44737" xr:uid="{00000000-0005-0000-0000-000036680000}"/>
    <cellStyle name="Normal 2 7 2 2 3 3 2 2 3" xfId="14654" xr:uid="{00000000-0005-0000-0000-000037680000}"/>
    <cellStyle name="Normal 2 7 2 2 3 3 2 2 3 2" xfId="37297" xr:uid="{00000000-0005-0000-0000-000038680000}"/>
    <cellStyle name="Normal 2 7 2 2 3 3 2 2 4" xfId="29856" xr:uid="{00000000-0005-0000-0000-000039680000}"/>
    <cellStyle name="Normal 2 7 2 2 3 3 2 3" xfId="18376" xr:uid="{00000000-0005-0000-0000-00003A680000}"/>
    <cellStyle name="Normal 2 7 2 2 3 3 2 3 2" xfId="41019" xr:uid="{00000000-0005-0000-0000-00003B680000}"/>
    <cellStyle name="Normal 2 7 2 2 3 3 2 4" xfId="10936" xr:uid="{00000000-0005-0000-0000-00003C680000}"/>
    <cellStyle name="Normal 2 7 2 2 3 3 2 4 2" xfId="33579" xr:uid="{00000000-0005-0000-0000-00003D680000}"/>
    <cellStyle name="Normal 2 7 2 2 3 3 2 5" xfId="26138" xr:uid="{00000000-0005-0000-0000-00003E680000}"/>
    <cellStyle name="Normal 2 7 2 2 3 3 3" xfId="5363" xr:uid="{00000000-0005-0000-0000-00003F680000}"/>
    <cellStyle name="Normal 2 7 2 2 3 3 3 2" xfId="20247" xr:uid="{00000000-0005-0000-0000-000040680000}"/>
    <cellStyle name="Normal 2 7 2 2 3 3 3 2 2" xfId="42890" xr:uid="{00000000-0005-0000-0000-000041680000}"/>
    <cellStyle name="Normal 2 7 2 2 3 3 3 3" xfId="12807" xr:uid="{00000000-0005-0000-0000-000042680000}"/>
    <cellStyle name="Normal 2 7 2 2 3 3 3 3 2" xfId="35450" xr:uid="{00000000-0005-0000-0000-000043680000}"/>
    <cellStyle name="Normal 2 7 2 2 3 3 3 4" xfId="28009" xr:uid="{00000000-0005-0000-0000-000044680000}"/>
    <cellStyle name="Normal 2 7 2 2 3 3 4" xfId="16529" xr:uid="{00000000-0005-0000-0000-000045680000}"/>
    <cellStyle name="Normal 2 7 2 2 3 3 4 2" xfId="39172" xr:uid="{00000000-0005-0000-0000-000046680000}"/>
    <cellStyle name="Normal 2 7 2 2 3 3 5" xfId="9089" xr:uid="{00000000-0005-0000-0000-000047680000}"/>
    <cellStyle name="Normal 2 7 2 2 3 3 5 2" xfId="31732" xr:uid="{00000000-0005-0000-0000-000048680000}"/>
    <cellStyle name="Normal 2 7 2 2 3 3 6" xfId="24291" xr:uid="{00000000-0005-0000-0000-000049680000}"/>
    <cellStyle name="Normal 2 7 2 2 3 4" xfId="2564" xr:uid="{00000000-0005-0000-0000-00004A680000}"/>
    <cellStyle name="Normal 2 7 2 2 3 4 2" xfId="6285" xr:uid="{00000000-0005-0000-0000-00004B680000}"/>
    <cellStyle name="Normal 2 7 2 2 3 4 2 2" xfId="21169" xr:uid="{00000000-0005-0000-0000-00004C680000}"/>
    <cellStyle name="Normal 2 7 2 2 3 4 2 2 2" xfId="43812" xr:uid="{00000000-0005-0000-0000-00004D680000}"/>
    <cellStyle name="Normal 2 7 2 2 3 4 2 3" xfId="13729" xr:uid="{00000000-0005-0000-0000-00004E680000}"/>
    <cellStyle name="Normal 2 7 2 2 3 4 2 3 2" xfId="36372" xr:uid="{00000000-0005-0000-0000-00004F680000}"/>
    <cellStyle name="Normal 2 7 2 2 3 4 2 4" xfId="28931" xr:uid="{00000000-0005-0000-0000-000050680000}"/>
    <cellStyle name="Normal 2 7 2 2 3 4 3" xfId="17451" xr:uid="{00000000-0005-0000-0000-000051680000}"/>
    <cellStyle name="Normal 2 7 2 2 3 4 3 2" xfId="40094" xr:uid="{00000000-0005-0000-0000-000052680000}"/>
    <cellStyle name="Normal 2 7 2 2 3 4 4" xfId="10011" xr:uid="{00000000-0005-0000-0000-000053680000}"/>
    <cellStyle name="Normal 2 7 2 2 3 4 4 2" xfId="32654" xr:uid="{00000000-0005-0000-0000-000054680000}"/>
    <cellStyle name="Normal 2 7 2 2 3 4 5" xfId="25213" xr:uid="{00000000-0005-0000-0000-000055680000}"/>
    <cellStyle name="Normal 2 7 2 2 3 5" xfId="4438" xr:uid="{00000000-0005-0000-0000-000056680000}"/>
    <cellStyle name="Normal 2 7 2 2 3 5 2" xfId="19322" xr:uid="{00000000-0005-0000-0000-000057680000}"/>
    <cellStyle name="Normal 2 7 2 2 3 5 2 2" xfId="41965" xr:uid="{00000000-0005-0000-0000-000058680000}"/>
    <cellStyle name="Normal 2 7 2 2 3 5 3" xfId="11882" xr:uid="{00000000-0005-0000-0000-000059680000}"/>
    <cellStyle name="Normal 2 7 2 2 3 5 3 2" xfId="34525" xr:uid="{00000000-0005-0000-0000-00005A680000}"/>
    <cellStyle name="Normal 2 7 2 2 3 5 4" xfId="27084" xr:uid="{00000000-0005-0000-0000-00005B680000}"/>
    <cellStyle name="Normal 2 7 2 2 3 6" xfId="15604" xr:uid="{00000000-0005-0000-0000-00005C680000}"/>
    <cellStyle name="Normal 2 7 2 2 3 6 2" xfId="38247" xr:uid="{00000000-0005-0000-0000-00005D680000}"/>
    <cellStyle name="Normal 2 7 2 2 3 7" xfId="8164" xr:uid="{00000000-0005-0000-0000-00005E680000}"/>
    <cellStyle name="Normal 2 7 2 2 3 7 2" xfId="30807" xr:uid="{00000000-0005-0000-0000-00005F680000}"/>
    <cellStyle name="Normal 2 7 2 2 3 8" xfId="23366" xr:uid="{00000000-0005-0000-0000-000060680000}"/>
    <cellStyle name="Normal 2 7 2 2 4" xfId="962" xr:uid="{00000000-0005-0000-0000-000061680000}"/>
    <cellStyle name="Normal 2 7 2 2 4 2" xfId="1890" xr:uid="{00000000-0005-0000-0000-000062680000}"/>
    <cellStyle name="Normal 2 7 2 2 4 2 2" xfId="3740" xr:uid="{00000000-0005-0000-0000-000063680000}"/>
    <cellStyle name="Normal 2 7 2 2 4 2 2 2" xfId="7461" xr:uid="{00000000-0005-0000-0000-000064680000}"/>
    <cellStyle name="Normal 2 7 2 2 4 2 2 2 2" xfId="22345" xr:uid="{00000000-0005-0000-0000-000065680000}"/>
    <cellStyle name="Normal 2 7 2 2 4 2 2 2 2 2" xfId="44988" xr:uid="{00000000-0005-0000-0000-000066680000}"/>
    <cellStyle name="Normal 2 7 2 2 4 2 2 2 3" xfId="14905" xr:uid="{00000000-0005-0000-0000-000067680000}"/>
    <cellStyle name="Normal 2 7 2 2 4 2 2 2 3 2" xfId="37548" xr:uid="{00000000-0005-0000-0000-000068680000}"/>
    <cellStyle name="Normal 2 7 2 2 4 2 2 2 4" xfId="30107" xr:uid="{00000000-0005-0000-0000-000069680000}"/>
    <cellStyle name="Normal 2 7 2 2 4 2 2 3" xfId="18627" xr:uid="{00000000-0005-0000-0000-00006A680000}"/>
    <cellStyle name="Normal 2 7 2 2 4 2 2 3 2" xfId="41270" xr:uid="{00000000-0005-0000-0000-00006B680000}"/>
    <cellStyle name="Normal 2 7 2 2 4 2 2 4" xfId="11187" xr:uid="{00000000-0005-0000-0000-00006C680000}"/>
    <cellStyle name="Normal 2 7 2 2 4 2 2 4 2" xfId="33830" xr:uid="{00000000-0005-0000-0000-00006D680000}"/>
    <cellStyle name="Normal 2 7 2 2 4 2 2 5" xfId="26389" xr:uid="{00000000-0005-0000-0000-00006E680000}"/>
    <cellStyle name="Normal 2 7 2 2 4 2 3" xfId="5614" xr:uid="{00000000-0005-0000-0000-00006F680000}"/>
    <cellStyle name="Normal 2 7 2 2 4 2 3 2" xfId="20498" xr:uid="{00000000-0005-0000-0000-000070680000}"/>
    <cellStyle name="Normal 2 7 2 2 4 2 3 2 2" xfId="43141" xr:uid="{00000000-0005-0000-0000-000071680000}"/>
    <cellStyle name="Normal 2 7 2 2 4 2 3 3" xfId="13058" xr:uid="{00000000-0005-0000-0000-000072680000}"/>
    <cellStyle name="Normal 2 7 2 2 4 2 3 3 2" xfId="35701" xr:uid="{00000000-0005-0000-0000-000073680000}"/>
    <cellStyle name="Normal 2 7 2 2 4 2 3 4" xfId="28260" xr:uid="{00000000-0005-0000-0000-000074680000}"/>
    <cellStyle name="Normal 2 7 2 2 4 2 4" xfId="16780" xr:uid="{00000000-0005-0000-0000-000075680000}"/>
    <cellStyle name="Normal 2 7 2 2 4 2 4 2" xfId="39423" xr:uid="{00000000-0005-0000-0000-000076680000}"/>
    <cellStyle name="Normal 2 7 2 2 4 2 5" xfId="9340" xr:uid="{00000000-0005-0000-0000-000077680000}"/>
    <cellStyle name="Normal 2 7 2 2 4 2 5 2" xfId="31983" xr:uid="{00000000-0005-0000-0000-000078680000}"/>
    <cellStyle name="Normal 2 7 2 2 4 2 6" xfId="24542" xr:uid="{00000000-0005-0000-0000-000079680000}"/>
    <cellStyle name="Normal 2 7 2 2 4 3" xfId="2815" xr:uid="{00000000-0005-0000-0000-00007A680000}"/>
    <cellStyle name="Normal 2 7 2 2 4 3 2" xfId="6536" xr:uid="{00000000-0005-0000-0000-00007B680000}"/>
    <cellStyle name="Normal 2 7 2 2 4 3 2 2" xfId="21420" xr:uid="{00000000-0005-0000-0000-00007C680000}"/>
    <cellStyle name="Normal 2 7 2 2 4 3 2 2 2" xfId="44063" xr:uid="{00000000-0005-0000-0000-00007D680000}"/>
    <cellStyle name="Normal 2 7 2 2 4 3 2 3" xfId="13980" xr:uid="{00000000-0005-0000-0000-00007E680000}"/>
    <cellStyle name="Normal 2 7 2 2 4 3 2 3 2" xfId="36623" xr:uid="{00000000-0005-0000-0000-00007F680000}"/>
    <cellStyle name="Normal 2 7 2 2 4 3 2 4" xfId="29182" xr:uid="{00000000-0005-0000-0000-000080680000}"/>
    <cellStyle name="Normal 2 7 2 2 4 3 3" xfId="17702" xr:uid="{00000000-0005-0000-0000-000081680000}"/>
    <cellStyle name="Normal 2 7 2 2 4 3 3 2" xfId="40345" xr:uid="{00000000-0005-0000-0000-000082680000}"/>
    <cellStyle name="Normal 2 7 2 2 4 3 4" xfId="10262" xr:uid="{00000000-0005-0000-0000-000083680000}"/>
    <cellStyle name="Normal 2 7 2 2 4 3 4 2" xfId="32905" xr:uid="{00000000-0005-0000-0000-000084680000}"/>
    <cellStyle name="Normal 2 7 2 2 4 3 5" xfId="25464" xr:uid="{00000000-0005-0000-0000-000085680000}"/>
    <cellStyle name="Normal 2 7 2 2 4 4" xfId="4689" xr:uid="{00000000-0005-0000-0000-000086680000}"/>
    <cellStyle name="Normal 2 7 2 2 4 4 2" xfId="19573" xr:uid="{00000000-0005-0000-0000-000087680000}"/>
    <cellStyle name="Normal 2 7 2 2 4 4 2 2" xfId="42216" xr:uid="{00000000-0005-0000-0000-000088680000}"/>
    <cellStyle name="Normal 2 7 2 2 4 4 3" xfId="12133" xr:uid="{00000000-0005-0000-0000-000089680000}"/>
    <cellStyle name="Normal 2 7 2 2 4 4 3 2" xfId="34776" xr:uid="{00000000-0005-0000-0000-00008A680000}"/>
    <cellStyle name="Normal 2 7 2 2 4 4 4" xfId="27335" xr:uid="{00000000-0005-0000-0000-00008B680000}"/>
    <cellStyle name="Normal 2 7 2 2 4 5" xfId="15855" xr:uid="{00000000-0005-0000-0000-00008C680000}"/>
    <cellStyle name="Normal 2 7 2 2 4 5 2" xfId="38498" xr:uid="{00000000-0005-0000-0000-00008D680000}"/>
    <cellStyle name="Normal 2 7 2 2 4 6" xfId="8415" xr:uid="{00000000-0005-0000-0000-00008E680000}"/>
    <cellStyle name="Normal 2 7 2 2 4 6 2" xfId="31058" xr:uid="{00000000-0005-0000-0000-00008F680000}"/>
    <cellStyle name="Normal 2 7 2 2 4 7" xfId="23617" xr:uid="{00000000-0005-0000-0000-000090680000}"/>
    <cellStyle name="Normal 2 7 2 2 5" xfId="1428" xr:uid="{00000000-0005-0000-0000-000091680000}"/>
    <cellStyle name="Normal 2 7 2 2 5 2" xfId="3278" xr:uid="{00000000-0005-0000-0000-000092680000}"/>
    <cellStyle name="Normal 2 7 2 2 5 2 2" xfId="6999" xr:uid="{00000000-0005-0000-0000-000093680000}"/>
    <cellStyle name="Normal 2 7 2 2 5 2 2 2" xfId="21883" xr:uid="{00000000-0005-0000-0000-000094680000}"/>
    <cellStyle name="Normal 2 7 2 2 5 2 2 2 2" xfId="44526" xr:uid="{00000000-0005-0000-0000-000095680000}"/>
    <cellStyle name="Normal 2 7 2 2 5 2 2 3" xfId="14443" xr:uid="{00000000-0005-0000-0000-000096680000}"/>
    <cellStyle name="Normal 2 7 2 2 5 2 2 3 2" xfId="37086" xr:uid="{00000000-0005-0000-0000-000097680000}"/>
    <cellStyle name="Normal 2 7 2 2 5 2 2 4" xfId="29645" xr:uid="{00000000-0005-0000-0000-000098680000}"/>
    <cellStyle name="Normal 2 7 2 2 5 2 3" xfId="18165" xr:uid="{00000000-0005-0000-0000-000099680000}"/>
    <cellStyle name="Normal 2 7 2 2 5 2 3 2" xfId="40808" xr:uid="{00000000-0005-0000-0000-00009A680000}"/>
    <cellStyle name="Normal 2 7 2 2 5 2 4" xfId="10725" xr:uid="{00000000-0005-0000-0000-00009B680000}"/>
    <cellStyle name="Normal 2 7 2 2 5 2 4 2" xfId="33368" xr:uid="{00000000-0005-0000-0000-00009C680000}"/>
    <cellStyle name="Normal 2 7 2 2 5 2 5" xfId="25927" xr:uid="{00000000-0005-0000-0000-00009D680000}"/>
    <cellStyle name="Normal 2 7 2 2 5 3" xfId="5152" xr:uid="{00000000-0005-0000-0000-00009E680000}"/>
    <cellStyle name="Normal 2 7 2 2 5 3 2" xfId="20036" xr:uid="{00000000-0005-0000-0000-00009F680000}"/>
    <cellStyle name="Normal 2 7 2 2 5 3 2 2" xfId="42679" xr:uid="{00000000-0005-0000-0000-0000A0680000}"/>
    <cellStyle name="Normal 2 7 2 2 5 3 3" xfId="12596" xr:uid="{00000000-0005-0000-0000-0000A1680000}"/>
    <cellStyle name="Normal 2 7 2 2 5 3 3 2" xfId="35239" xr:uid="{00000000-0005-0000-0000-0000A2680000}"/>
    <cellStyle name="Normal 2 7 2 2 5 3 4" xfId="27798" xr:uid="{00000000-0005-0000-0000-0000A3680000}"/>
    <cellStyle name="Normal 2 7 2 2 5 4" xfId="16318" xr:uid="{00000000-0005-0000-0000-0000A4680000}"/>
    <cellStyle name="Normal 2 7 2 2 5 4 2" xfId="38961" xr:uid="{00000000-0005-0000-0000-0000A5680000}"/>
    <cellStyle name="Normal 2 7 2 2 5 5" xfId="8878" xr:uid="{00000000-0005-0000-0000-0000A6680000}"/>
    <cellStyle name="Normal 2 7 2 2 5 5 2" xfId="31521" xr:uid="{00000000-0005-0000-0000-0000A7680000}"/>
    <cellStyle name="Normal 2 7 2 2 5 6" xfId="24080" xr:uid="{00000000-0005-0000-0000-0000A8680000}"/>
    <cellStyle name="Normal 2 7 2 2 6" xfId="2353" xr:uid="{00000000-0005-0000-0000-0000A9680000}"/>
    <cellStyle name="Normal 2 7 2 2 6 2" xfId="6074" xr:uid="{00000000-0005-0000-0000-0000AA680000}"/>
    <cellStyle name="Normal 2 7 2 2 6 2 2" xfId="20958" xr:uid="{00000000-0005-0000-0000-0000AB680000}"/>
    <cellStyle name="Normal 2 7 2 2 6 2 2 2" xfId="43601" xr:uid="{00000000-0005-0000-0000-0000AC680000}"/>
    <cellStyle name="Normal 2 7 2 2 6 2 3" xfId="13518" xr:uid="{00000000-0005-0000-0000-0000AD680000}"/>
    <cellStyle name="Normal 2 7 2 2 6 2 3 2" xfId="36161" xr:uid="{00000000-0005-0000-0000-0000AE680000}"/>
    <cellStyle name="Normal 2 7 2 2 6 2 4" xfId="28720" xr:uid="{00000000-0005-0000-0000-0000AF680000}"/>
    <cellStyle name="Normal 2 7 2 2 6 3" xfId="17240" xr:uid="{00000000-0005-0000-0000-0000B0680000}"/>
    <cellStyle name="Normal 2 7 2 2 6 3 2" xfId="39883" xr:uid="{00000000-0005-0000-0000-0000B1680000}"/>
    <cellStyle name="Normal 2 7 2 2 6 4" xfId="9800" xr:uid="{00000000-0005-0000-0000-0000B2680000}"/>
    <cellStyle name="Normal 2 7 2 2 6 4 2" xfId="32443" xr:uid="{00000000-0005-0000-0000-0000B3680000}"/>
    <cellStyle name="Normal 2 7 2 2 6 5" xfId="25002" xr:uid="{00000000-0005-0000-0000-0000B4680000}"/>
    <cellStyle name="Normal 2 7 2 2 7" xfId="4227" xr:uid="{00000000-0005-0000-0000-0000B5680000}"/>
    <cellStyle name="Normal 2 7 2 2 7 2" xfId="19111" xr:uid="{00000000-0005-0000-0000-0000B6680000}"/>
    <cellStyle name="Normal 2 7 2 2 7 2 2" xfId="41754" xr:uid="{00000000-0005-0000-0000-0000B7680000}"/>
    <cellStyle name="Normal 2 7 2 2 7 3" xfId="11671" xr:uid="{00000000-0005-0000-0000-0000B8680000}"/>
    <cellStyle name="Normal 2 7 2 2 7 3 2" xfId="34314" xr:uid="{00000000-0005-0000-0000-0000B9680000}"/>
    <cellStyle name="Normal 2 7 2 2 7 4" xfId="26873" xr:uid="{00000000-0005-0000-0000-0000BA680000}"/>
    <cellStyle name="Normal 2 7 2 2 8" xfId="15393" xr:uid="{00000000-0005-0000-0000-0000BB680000}"/>
    <cellStyle name="Normal 2 7 2 2 8 2" xfId="38036" xr:uid="{00000000-0005-0000-0000-0000BC680000}"/>
    <cellStyle name="Normal 2 7 2 2 9" xfId="7953" xr:uid="{00000000-0005-0000-0000-0000BD680000}"/>
    <cellStyle name="Normal 2 7 2 2 9 2" xfId="30596" xr:uid="{00000000-0005-0000-0000-0000BE680000}"/>
    <cellStyle name="Normal 2 7 2 3" xfId="549" xr:uid="{00000000-0005-0000-0000-0000BF680000}"/>
    <cellStyle name="Normal 2 7 2 3 2" xfId="761" xr:uid="{00000000-0005-0000-0000-0000C0680000}"/>
    <cellStyle name="Normal 2 7 2 3 2 2" xfId="1226" xr:uid="{00000000-0005-0000-0000-0000C1680000}"/>
    <cellStyle name="Normal 2 7 2 3 2 2 2" xfId="2154" xr:uid="{00000000-0005-0000-0000-0000C2680000}"/>
    <cellStyle name="Normal 2 7 2 3 2 2 2 2" xfId="4004" xr:uid="{00000000-0005-0000-0000-0000C3680000}"/>
    <cellStyle name="Normal 2 7 2 3 2 2 2 2 2" xfId="7725" xr:uid="{00000000-0005-0000-0000-0000C4680000}"/>
    <cellStyle name="Normal 2 7 2 3 2 2 2 2 2 2" xfId="22609" xr:uid="{00000000-0005-0000-0000-0000C5680000}"/>
    <cellStyle name="Normal 2 7 2 3 2 2 2 2 2 2 2" xfId="45252" xr:uid="{00000000-0005-0000-0000-0000C6680000}"/>
    <cellStyle name="Normal 2 7 2 3 2 2 2 2 2 3" xfId="15169" xr:uid="{00000000-0005-0000-0000-0000C7680000}"/>
    <cellStyle name="Normal 2 7 2 3 2 2 2 2 2 3 2" xfId="37812" xr:uid="{00000000-0005-0000-0000-0000C8680000}"/>
    <cellStyle name="Normal 2 7 2 3 2 2 2 2 2 4" xfId="30371" xr:uid="{00000000-0005-0000-0000-0000C9680000}"/>
    <cellStyle name="Normal 2 7 2 3 2 2 2 2 3" xfId="18891" xr:uid="{00000000-0005-0000-0000-0000CA680000}"/>
    <cellStyle name="Normal 2 7 2 3 2 2 2 2 3 2" xfId="41534" xr:uid="{00000000-0005-0000-0000-0000CB680000}"/>
    <cellStyle name="Normal 2 7 2 3 2 2 2 2 4" xfId="11451" xr:uid="{00000000-0005-0000-0000-0000CC680000}"/>
    <cellStyle name="Normal 2 7 2 3 2 2 2 2 4 2" xfId="34094" xr:uid="{00000000-0005-0000-0000-0000CD680000}"/>
    <cellStyle name="Normal 2 7 2 3 2 2 2 2 5" xfId="26653" xr:uid="{00000000-0005-0000-0000-0000CE680000}"/>
    <cellStyle name="Normal 2 7 2 3 2 2 2 3" xfId="5878" xr:uid="{00000000-0005-0000-0000-0000CF680000}"/>
    <cellStyle name="Normal 2 7 2 3 2 2 2 3 2" xfId="20762" xr:uid="{00000000-0005-0000-0000-0000D0680000}"/>
    <cellStyle name="Normal 2 7 2 3 2 2 2 3 2 2" xfId="43405" xr:uid="{00000000-0005-0000-0000-0000D1680000}"/>
    <cellStyle name="Normal 2 7 2 3 2 2 2 3 3" xfId="13322" xr:uid="{00000000-0005-0000-0000-0000D2680000}"/>
    <cellStyle name="Normal 2 7 2 3 2 2 2 3 3 2" xfId="35965" xr:uid="{00000000-0005-0000-0000-0000D3680000}"/>
    <cellStyle name="Normal 2 7 2 3 2 2 2 3 4" xfId="28524" xr:uid="{00000000-0005-0000-0000-0000D4680000}"/>
    <cellStyle name="Normal 2 7 2 3 2 2 2 4" xfId="17044" xr:uid="{00000000-0005-0000-0000-0000D5680000}"/>
    <cellStyle name="Normal 2 7 2 3 2 2 2 4 2" xfId="39687" xr:uid="{00000000-0005-0000-0000-0000D6680000}"/>
    <cellStyle name="Normal 2 7 2 3 2 2 2 5" xfId="9604" xr:uid="{00000000-0005-0000-0000-0000D7680000}"/>
    <cellStyle name="Normal 2 7 2 3 2 2 2 5 2" xfId="32247" xr:uid="{00000000-0005-0000-0000-0000D8680000}"/>
    <cellStyle name="Normal 2 7 2 3 2 2 2 6" xfId="24806" xr:uid="{00000000-0005-0000-0000-0000D9680000}"/>
    <cellStyle name="Normal 2 7 2 3 2 2 3" xfId="3079" xr:uid="{00000000-0005-0000-0000-0000DA680000}"/>
    <cellStyle name="Normal 2 7 2 3 2 2 3 2" xfId="6800" xr:uid="{00000000-0005-0000-0000-0000DB680000}"/>
    <cellStyle name="Normal 2 7 2 3 2 2 3 2 2" xfId="21684" xr:uid="{00000000-0005-0000-0000-0000DC680000}"/>
    <cellStyle name="Normal 2 7 2 3 2 2 3 2 2 2" xfId="44327" xr:uid="{00000000-0005-0000-0000-0000DD680000}"/>
    <cellStyle name="Normal 2 7 2 3 2 2 3 2 3" xfId="14244" xr:uid="{00000000-0005-0000-0000-0000DE680000}"/>
    <cellStyle name="Normal 2 7 2 3 2 2 3 2 3 2" xfId="36887" xr:uid="{00000000-0005-0000-0000-0000DF680000}"/>
    <cellStyle name="Normal 2 7 2 3 2 2 3 2 4" xfId="29446" xr:uid="{00000000-0005-0000-0000-0000E0680000}"/>
    <cellStyle name="Normal 2 7 2 3 2 2 3 3" xfId="17966" xr:uid="{00000000-0005-0000-0000-0000E1680000}"/>
    <cellStyle name="Normal 2 7 2 3 2 2 3 3 2" xfId="40609" xr:uid="{00000000-0005-0000-0000-0000E2680000}"/>
    <cellStyle name="Normal 2 7 2 3 2 2 3 4" xfId="10526" xr:uid="{00000000-0005-0000-0000-0000E3680000}"/>
    <cellStyle name="Normal 2 7 2 3 2 2 3 4 2" xfId="33169" xr:uid="{00000000-0005-0000-0000-0000E4680000}"/>
    <cellStyle name="Normal 2 7 2 3 2 2 3 5" xfId="25728" xr:uid="{00000000-0005-0000-0000-0000E5680000}"/>
    <cellStyle name="Normal 2 7 2 3 2 2 4" xfId="4953" xr:uid="{00000000-0005-0000-0000-0000E6680000}"/>
    <cellStyle name="Normal 2 7 2 3 2 2 4 2" xfId="19837" xr:uid="{00000000-0005-0000-0000-0000E7680000}"/>
    <cellStyle name="Normal 2 7 2 3 2 2 4 2 2" xfId="42480" xr:uid="{00000000-0005-0000-0000-0000E8680000}"/>
    <cellStyle name="Normal 2 7 2 3 2 2 4 3" xfId="12397" xr:uid="{00000000-0005-0000-0000-0000E9680000}"/>
    <cellStyle name="Normal 2 7 2 3 2 2 4 3 2" xfId="35040" xr:uid="{00000000-0005-0000-0000-0000EA680000}"/>
    <cellStyle name="Normal 2 7 2 3 2 2 4 4" xfId="27599" xr:uid="{00000000-0005-0000-0000-0000EB680000}"/>
    <cellStyle name="Normal 2 7 2 3 2 2 5" xfId="16119" xr:uid="{00000000-0005-0000-0000-0000EC680000}"/>
    <cellStyle name="Normal 2 7 2 3 2 2 5 2" xfId="38762" xr:uid="{00000000-0005-0000-0000-0000ED680000}"/>
    <cellStyle name="Normal 2 7 2 3 2 2 6" xfId="8679" xr:uid="{00000000-0005-0000-0000-0000EE680000}"/>
    <cellStyle name="Normal 2 7 2 3 2 2 6 2" xfId="31322" xr:uid="{00000000-0005-0000-0000-0000EF680000}"/>
    <cellStyle name="Normal 2 7 2 3 2 2 7" xfId="23881" xr:uid="{00000000-0005-0000-0000-0000F0680000}"/>
    <cellStyle name="Normal 2 7 2 3 2 3" xfId="1692" xr:uid="{00000000-0005-0000-0000-0000F1680000}"/>
    <cellStyle name="Normal 2 7 2 3 2 3 2" xfId="3542" xr:uid="{00000000-0005-0000-0000-0000F2680000}"/>
    <cellStyle name="Normal 2 7 2 3 2 3 2 2" xfId="7263" xr:uid="{00000000-0005-0000-0000-0000F3680000}"/>
    <cellStyle name="Normal 2 7 2 3 2 3 2 2 2" xfId="22147" xr:uid="{00000000-0005-0000-0000-0000F4680000}"/>
    <cellStyle name="Normal 2 7 2 3 2 3 2 2 2 2" xfId="44790" xr:uid="{00000000-0005-0000-0000-0000F5680000}"/>
    <cellStyle name="Normal 2 7 2 3 2 3 2 2 3" xfId="14707" xr:uid="{00000000-0005-0000-0000-0000F6680000}"/>
    <cellStyle name="Normal 2 7 2 3 2 3 2 2 3 2" xfId="37350" xr:uid="{00000000-0005-0000-0000-0000F7680000}"/>
    <cellStyle name="Normal 2 7 2 3 2 3 2 2 4" xfId="29909" xr:uid="{00000000-0005-0000-0000-0000F8680000}"/>
    <cellStyle name="Normal 2 7 2 3 2 3 2 3" xfId="18429" xr:uid="{00000000-0005-0000-0000-0000F9680000}"/>
    <cellStyle name="Normal 2 7 2 3 2 3 2 3 2" xfId="41072" xr:uid="{00000000-0005-0000-0000-0000FA680000}"/>
    <cellStyle name="Normal 2 7 2 3 2 3 2 4" xfId="10989" xr:uid="{00000000-0005-0000-0000-0000FB680000}"/>
    <cellStyle name="Normal 2 7 2 3 2 3 2 4 2" xfId="33632" xr:uid="{00000000-0005-0000-0000-0000FC680000}"/>
    <cellStyle name="Normal 2 7 2 3 2 3 2 5" xfId="26191" xr:uid="{00000000-0005-0000-0000-0000FD680000}"/>
    <cellStyle name="Normal 2 7 2 3 2 3 3" xfId="5416" xr:uid="{00000000-0005-0000-0000-0000FE680000}"/>
    <cellStyle name="Normal 2 7 2 3 2 3 3 2" xfId="20300" xr:uid="{00000000-0005-0000-0000-0000FF680000}"/>
    <cellStyle name="Normal 2 7 2 3 2 3 3 2 2" xfId="42943" xr:uid="{00000000-0005-0000-0000-000000690000}"/>
    <cellStyle name="Normal 2 7 2 3 2 3 3 3" xfId="12860" xr:uid="{00000000-0005-0000-0000-000001690000}"/>
    <cellStyle name="Normal 2 7 2 3 2 3 3 3 2" xfId="35503" xr:uid="{00000000-0005-0000-0000-000002690000}"/>
    <cellStyle name="Normal 2 7 2 3 2 3 3 4" xfId="28062" xr:uid="{00000000-0005-0000-0000-000003690000}"/>
    <cellStyle name="Normal 2 7 2 3 2 3 4" xfId="16582" xr:uid="{00000000-0005-0000-0000-000004690000}"/>
    <cellStyle name="Normal 2 7 2 3 2 3 4 2" xfId="39225" xr:uid="{00000000-0005-0000-0000-000005690000}"/>
    <cellStyle name="Normal 2 7 2 3 2 3 5" xfId="9142" xr:uid="{00000000-0005-0000-0000-000006690000}"/>
    <cellStyle name="Normal 2 7 2 3 2 3 5 2" xfId="31785" xr:uid="{00000000-0005-0000-0000-000007690000}"/>
    <cellStyle name="Normal 2 7 2 3 2 3 6" xfId="24344" xr:uid="{00000000-0005-0000-0000-000008690000}"/>
    <cellStyle name="Normal 2 7 2 3 2 4" xfId="2617" xr:uid="{00000000-0005-0000-0000-000009690000}"/>
    <cellStyle name="Normal 2 7 2 3 2 4 2" xfId="6338" xr:uid="{00000000-0005-0000-0000-00000A690000}"/>
    <cellStyle name="Normal 2 7 2 3 2 4 2 2" xfId="21222" xr:uid="{00000000-0005-0000-0000-00000B690000}"/>
    <cellStyle name="Normal 2 7 2 3 2 4 2 2 2" xfId="43865" xr:uid="{00000000-0005-0000-0000-00000C690000}"/>
    <cellStyle name="Normal 2 7 2 3 2 4 2 3" xfId="13782" xr:uid="{00000000-0005-0000-0000-00000D690000}"/>
    <cellStyle name="Normal 2 7 2 3 2 4 2 3 2" xfId="36425" xr:uid="{00000000-0005-0000-0000-00000E690000}"/>
    <cellStyle name="Normal 2 7 2 3 2 4 2 4" xfId="28984" xr:uid="{00000000-0005-0000-0000-00000F690000}"/>
    <cellStyle name="Normal 2 7 2 3 2 4 3" xfId="17504" xr:uid="{00000000-0005-0000-0000-000010690000}"/>
    <cellStyle name="Normal 2 7 2 3 2 4 3 2" xfId="40147" xr:uid="{00000000-0005-0000-0000-000011690000}"/>
    <cellStyle name="Normal 2 7 2 3 2 4 4" xfId="10064" xr:uid="{00000000-0005-0000-0000-000012690000}"/>
    <cellStyle name="Normal 2 7 2 3 2 4 4 2" xfId="32707" xr:uid="{00000000-0005-0000-0000-000013690000}"/>
    <cellStyle name="Normal 2 7 2 3 2 4 5" xfId="25266" xr:uid="{00000000-0005-0000-0000-000014690000}"/>
    <cellStyle name="Normal 2 7 2 3 2 5" xfId="4491" xr:uid="{00000000-0005-0000-0000-000015690000}"/>
    <cellStyle name="Normal 2 7 2 3 2 5 2" xfId="19375" xr:uid="{00000000-0005-0000-0000-000016690000}"/>
    <cellStyle name="Normal 2 7 2 3 2 5 2 2" xfId="42018" xr:uid="{00000000-0005-0000-0000-000017690000}"/>
    <cellStyle name="Normal 2 7 2 3 2 5 3" xfId="11935" xr:uid="{00000000-0005-0000-0000-000018690000}"/>
    <cellStyle name="Normal 2 7 2 3 2 5 3 2" xfId="34578" xr:uid="{00000000-0005-0000-0000-000019690000}"/>
    <cellStyle name="Normal 2 7 2 3 2 5 4" xfId="27137" xr:uid="{00000000-0005-0000-0000-00001A690000}"/>
    <cellStyle name="Normal 2 7 2 3 2 6" xfId="15657" xr:uid="{00000000-0005-0000-0000-00001B690000}"/>
    <cellStyle name="Normal 2 7 2 3 2 6 2" xfId="38300" xr:uid="{00000000-0005-0000-0000-00001C690000}"/>
    <cellStyle name="Normal 2 7 2 3 2 7" xfId="8217" xr:uid="{00000000-0005-0000-0000-00001D690000}"/>
    <cellStyle name="Normal 2 7 2 3 2 7 2" xfId="30860" xr:uid="{00000000-0005-0000-0000-00001E690000}"/>
    <cellStyle name="Normal 2 7 2 3 2 8" xfId="23419" xr:uid="{00000000-0005-0000-0000-00001F690000}"/>
    <cellStyle name="Normal 2 7 2 3 3" xfId="1015" xr:uid="{00000000-0005-0000-0000-000020690000}"/>
    <cellStyle name="Normal 2 7 2 3 3 2" xfId="1943" xr:uid="{00000000-0005-0000-0000-000021690000}"/>
    <cellStyle name="Normal 2 7 2 3 3 2 2" xfId="3793" xr:uid="{00000000-0005-0000-0000-000022690000}"/>
    <cellStyle name="Normal 2 7 2 3 3 2 2 2" xfId="7514" xr:uid="{00000000-0005-0000-0000-000023690000}"/>
    <cellStyle name="Normal 2 7 2 3 3 2 2 2 2" xfId="22398" xr:uid="{00000000-0005-0000-0000-000024690000}"/>
    <cellStyle name="Normal 2 7 2 3 3 2 2 2 2 2" xfId="45041" xr:uid="{00000000-0005-0000-0000-000025690000}"/>
    <cellStyle name="Normal 2 7 2 3 3 2 2 2 3" xfId="14958" xr:uid="{00000000-0005-0000-0000-000026690000}"/>
    <cellStyle name="Normal 2 7 2 3 3 2 2 2 3 2" xfId="37601" xr:uid="{00000000-0005-0000-0000-000027690000}"/>
    <cellStyle name="Normal 2 7 2 3 3 2 2 2 4" xfId="30160" xr:uid="{00000000-0005-0000-0000-000028690000}"/>
    <cellStyle name="Normal 2 7 2 3 3 2 2 3" xfId="18680" xr:uid="{00000000-0005-0000-0000-000029690000}"/>
    <cellStyle name="Normal 2 7 2 3 3 2 2 3 2" xfId="41323" xr:uid="{00000000-0005-0000-0000-00002A690000}"/>
    <cellStyle name="Normal 2 7 2 3 3 2 2 4" xfId="11240" xr:uid="{00000000-0005-0000-0000-00002B690000}"/>
    <cellStyle name="Normal 2 7 2 3 3 2 2 4 2" xfId="33883" xr:uid="{00000000-0005-0000-0000-00002C690000}"/>
    <cellStyle name="Normal 2 7 2 3 3 2 2 5" xfId="26442" xr:uid="{00000000-0005-0000-0000-00002D690000}"/>
    <cellStyle name="Normal 2 7 2 3 3 2 3" xfId="5667" xr:uid="{00000000-0005-0000-0000-00002E690000}"/>
    <cellStyle name="Normal 2 7 2 3 3 2 3 2" xfId="20551" xr:uid="{00000000-0005-0000-0000-00002F690000}"/>
    <cellStyle name="Normal 2 7 2 3 3 2 3 2 2" xfId="43194" xr:uid="{00000000-0005-0000-0000-000030690000}"/>
    <cellStyle name="Normal 2 7 2 3 3 2 3 3" xfId="13111" xr:uid="{00000000-0005-0000-0000-000031690000}"/>
    <cellStyle name="Normal 2 7 2 3 3 2 3 3 2" xfId="35754" xr:uid="{00000000-0005-0000-0000-000032690000}"/>
    <cellStyle name="Normal 2 7 2 3 3 2 3 4" xfId="28313" xr:uid="{00000000-0005-0000-0000-000033690000}"/>
    <cellStyle name="Normal 2 7 2 3 3 2 4" xfId="16833" xr:uid="{00000000-0005-0000-0000-000034690000}"/>
    <cellStyle name="Normal 2 7 2 3 3 2 4 2" xfId="39476" xr:uid="{00000000-0005-0000-0000-000035690000}"/>
    <cellStyle name="Normal 2 7 2 3 3 2 5" xfId="9393" xr:uid="{00000000-0005-0000-0000-000036690000}"/>
    <cellStyle name="Normal 2 7 2 3 3 2 5 2" xfId="32036" xr:uid="{00000000-0005-0000-0000-000037690000}"/>
    <cellStyle name="Normal 2 7 2 3 3 2 6" xfId="24595" xr:uid="{00000000-0005-0000-0000-000038690000}"/>
    <cellStyle name="Normal 2 7 2 3 3 3" xfId="2868" xr:uid="{00000000-0005-0000-0000-000039690000}"/>
    <cellStyle name="Normal 2 7 2 3 3 3 2" xfId="6589" xr:uid="{00000000-0005-0000-0000-00003A690000}"/>
    <cellStyle name="Normal 2 7 2 3 3 3 2 2" xfId="21473" xr:uid="{00000000-0005-0000-0000-00003B690000}"/>
    <cellStyle name="Normal 2 7 2 3 3 3 2 2 2" xfId="44116" xr:uid="{00000000-0005-0000-0000-00003C690000}"/>
    <cellStyle name="Normal 2 7 2 3 3 3 2 3" xfId="14033" xr:uid="{00000000-0005-0000-0000-00003D690000}"/>
    <cellStyle name="Normal 2 7 2 3 3 3 2 3 2" xfId="36676" xr:uid="{00000000-0005-0000-0000-00003E690000}"/>
    <cellStyle name="Normal 2 7 2 3 3 3 2 4" xfId="29235" xr:uid="{00000000-0005-0000-0000-00003F690000}"/>
    <cellStyle name="Normal 2 7 2 3 3 3 3" xfId="17755" xr:uid="{00000000-0005-0000-0000-000040690000}"/>
    <cellStyle name="Normal 2 7 2 3 3 3 3 2" xfId="40398" xr:uid="{00000000-0005-0000-0000-000041690000}"/>
    <cellStyle name="Normal 2 7 2 3 3 3 4" xfId="10315" xr:uid="{00000000-0005-0000-0000-000042690000}"/>
    <cellStyle name="Normal 2 7 2 3 3 3 4 2" xfId="32958" xr:uid="{00000000-0005-0000-0000-000043690000}"/>
    <cellStyle name="Normal 2 7 2 3 3 3 5" xfId="25517" xr:uid="{00000000-0005-0000-0000-000044690000}"/>
    <cellStyle name="Normal 2 7 2 3 3 4" xfId="4742" xr:uid="{00000000-0005-0000-0000-000045690000}"/>
    <cellStyle name="Normal 2 7 2 3 3 4 2" xfId="19626" xr:uid="{00000000-0005-0000-0000-000046690000}"/>
    <cellStyle name="Normal 2 7 2 3 3 4 2 2" xfId="42269" xr:uid="{00000000-0005-0000-0000-000047690000}"/>
    <cellStyle name="Normal 2 7 2 3 3 4 3" xfId="12186" xr:uid="{00000000-0005-0000-0000-000048690000}"/>
    <cellStyle name="Normal 2 7 2 3 3 4 3 2" xfId="34829" xr:uid="{00000000-0005-0000-0000-000049690000}"/>
    <cellStyle name="Normal 2 7 2 3 3 4 4" xfId="27388" xr:uid="{00000000-0005-0000-0000-00004A690000}"/>
    <cellStyle name="Normal 2 7 2 3 3 5" xfId="15908" xr:uid="{00000000-0005-0000-0000-00004B690000}"/>
    <cellStyle name="Normal 2 7 2 3 3 5 2" xfId="38551" xr:uid="{00000000-0005-0000-0000-00004C690000}"/>
    <cellStyle name="Normal 2 7 2 3 3 6" xfId="8468" xr:uid="{00000000-0005-0000-0000-00004D690000}"/>
    <cellStyle name="Normal 2 7 2 3 3 6 2" xfId="31111" xr:uid="{00000000-0005-0000-0000-00004E690000}"/>
    <cellStyle name="Normal 2 7 2 3 3 7" xfId="23670" xr:uid="{00000000-0005-0000-0000-00004F690000}"/>
    <cellStyle name="Normal 2 7 2 3 4" xfId="1481" xr:uid="{00000000-0005-0000-0000-000050690000}"/>
    <cellStyle name="Normal 2 7 2 3 4 2" xfId="3331" xr:uid="{00000000-0005-0000-0000-000051690000}"/>
    <cellStyle name="Normal 2 7 2 3 4 2 2" xfId="7052" xr:uid="{00000000-0005-0000-0000-000052690000}"/>
    <cellStyle name="Normal 2 7 2 3 4 2 2 2" xfId="21936" xr:uid="{00000000-0005-0000-0000-000053690000}"/>
    <cellStyle name="Normal 2 7 2 3 4 2 2 2 2" xfId="44579" xr:uid="{00000000-0005-0000-0000-000054690000}"/>
    <cellStyle name="Normal 2 7 2 3 4 2 2 3" xfId="14496" xr:uid="{00000000-0005-0000-0000-000055690000}"/>
    <cellStyle name="Normal 2 7 2 3 4 2 2 3 2" xfId="37139" xr:uid="{00000000-0005-0000-0000-000056690000}"/>
    <cellStyle name="Normal 2 7 2 3 4 2 2 4" xfId="29698" xr:uid="{00000000-0005-0000-0000-000057690000}"/>
    <cellStyle name="Normal 2 7 2 3 4 2 3" xfId="18218" xr:uid="{00000000-0005-0000-0000-000058690000}"/>
    <cellStyle name="Normal 2 7 2 3 4 2 3 2" xfId="40861" xr:uid="{00000000-0005-0000-0000-000059690000}"/>
    <cellStyle name="Normal 2 7 2 3 4 2 4" xfId="10778" xr:uid="{00000000-0005-0000-0000-00005A690000}"/>
    <cellStyle name="Normal 2 7 2 3 4 2 4 2" xfId="33421" xr:uid="{00000000-0005-0000-0000-00005B690000}"/>
    <cellStyle name="Normal 2 7 2 3 4 2 5" xfId="25980" xr:uid="{00000000-0005-0000-0000-00005C690000}"/>
    <cellStyle name="Normal 2 7 2 3 4 3" xfId="5205" xr:uid="{00000000-0005-0000-0000-00005D690000}"/>
    <cellStyle name="Normal 2 7 2 3 4 3 2" xfId="20089" xr:uid="{00000000-0005-0000-0000-00005E690000}"/>
    <cellStyle name="Normal 2 7 2 3 4 3 2 2" xfId="42732" xr:uid="{00000000-0005-0000-0000-00005F690000}"/>
    <cellStyle name="Normal 2 7 2 3 4 3 3" xfId="12649" xr:uid="{00000000-0005-0000-0000-000060690000}"/>
    <cellStyle name="Normal 2 7 2 3 4 3 3 2" xfId="35292" xr:uid="{00000000-0005-0000-0000-000061690000}"/>
    <cellStyle name="Normal 2 7 2 3 4 3 4" xfId="27851" xr:uid="{00000000-0005-0000-0000-000062690000}"/>
    <cellStyle name="Normal 2 7 2 3 4 4" xfId="16371" xr:uid="{00000000-0005-0000-0000-000063690000}"/>
    <cellStyle name="Normal 2 7 2 3 4 4 2" xfId="39014" xr:uid="{00000000-0005-0000-0000-000064690000}"/>
    <cellStyle name="Normal 2 7 2 3 4 5" xfId="8931" xr:uid="{00000000-0005-0000-0000-000065690000}"/>
    <cellStyle name="Normal 2 7 2 3 4 5 2" xfId="31574" xr:uid="{00000000-0005-0000-0000-000066690000}"/>
    <cellStyle name="Normal 2 7 2 3 4 6" xfId="24133" xr:uid="{00000000-0005-0000-0000-000067690000}"/>
    <cellStyle name="Normal 2 7 2 3 5" xfId="2406" xr:uid="{00000000-0005-0000-0000-000068690000}"/>
    <cellStyle name="Normal 2 7 2 3 5 2" xfId="6127" xr:uid="{00000000-0005-0000-0000-000069690000}"/>
    <cellStyle name="Normal 2 7 2 3 5 2 2" xfId="21011" xr:uid="{00000000-0005-0000-0000-00006A690000}"/>
    <cellStyle name="Normal 2 7 2 3 5 2 2 2" xfId="43654" xr:uid="{00000000-0005-0000-0000-00006B690000}"/>
    <cellStyle name="Normal 2 7 2 3 5 2 3" xfId="13571" xr:uid="{00000000-0005-0000-0000-00006C690000}"/>
    <cellStyle name="Normal 2 7 2 3 5 2 3 2" xfId="36214" xr:uid="{00000000-0005-0000-0000-00006D690000}"/>
    <cellStyle name="Normal 2 7 2 3 5 2 4" xfId="28773" xr:uid="{00000000-0005-0000-0000-00006E690000}"/>
    <cellStyle name="Normal 2 7 2 3 5 3" xfId="17293" xr:uid="{00000000-0005-0000-0000-00006F690000}"/>
    <cellStyle name="Normal 2 7 2 3 5 3 2" xfId="39936" xr:uid="{00000000-0005-0000-0000-000070690000}"/>
    <cellStyle name="Normal 2 7 2 3 5 4" xfId="9853" xr:uid="{00000000-0005-0000-0000-000071690000}"/>
    <cellStyle name="Normal 2 7 2 3 5 4 2" xfId="32496" xr:uid="{00000000-0005-0000-0000-000072690000}"/>
    <cellStyle name="Normal 2 7 2 3 5 5" xfId="25055" xr:uid="{00000000-0005-0000-0000-000073690000}"/>
    <cellStyle name="Normal 2 7 2 3 6" xfId="4280" xr:uid="{00000000-0005-0000-0000-000074690000}"/>
    <cellStyle name="Normal 2 7 2 3 6 2" xfId="19164" xr:uid="{00000000-0005-0000-0000-000075690000}"/>
    <cellStyle name="Normal 2 7 2 3 6 2 2" xfId="41807" xr:uid="{00000000-0005-0000-0000-000076690000}"/>
    <cellStyle name="Normal 2 7 2 3 6 3" xfId="11724" xr:uid="{00000000-0005-0000-0000-000077690000}"/>
    <cellStyle name="Normal 2 7 2 3 6 3 2" xfId="34367" xr:uid="{00000000-0005-0000-0000-000078690000}"/>
    <cellStyle name="Normal 2 7 2 3 6 4" xfId="26926" xr:uid="{00000000-0005-0000-0000-000079690000}"/>
    <cellStyle name="Normal 2 7 2 3 7" xfId="15446" xr:uid="{00000000-0005-0000-0000-00007A690000}"/>
    <cellStyle name="Normal 2 7 2 3 7 2" xfId="38089" xr:uid="{00000000-0005-0000-0000-00007B690000}"/>
    <cellStyle name="Normal 2 7 2 3 8" xfId="8006" xr:uid="{00000000-0005-0000-0000-00007C690000}"/>
    <cellStyle name="Normal 2 7 2 3 8 2" xfId="30649" xr:uid="{00000000-0005-0000-0000-00007D690000}"/>
    <cellStyle name="Normal 2 7 2 3 9" xfId="23209" xr:uid="{00000000-0005-0000-0000-00007E690000}"/>
    <cellStyle name="Normal 2 7 2 4" xfId="656" xr:uid="{00000000-0005-0000-0000-00007F690000}"/>
    <cellStyle name="Normal 2 7 2 4 2" xfId="1121" xr:uid="{00000000-0005-0000-0000-000080690000}"/>
    <cellStyle name="Normal 2 7 2 4 2 2" xfId="2049" xr:uid="{00000000-0005-0000-0000-000081690000}"/>
    <cellStyle name="Normal 2 7 2 4 2 2 2" xfId="3899" xr:uid="{00000000-0005-0000-0000-000082690000}"/>
    <cellStyle name="Normal 2 7 2 4 2 2 2 2" xfId="7620" xr:uid="{00000000-0005-0000-0000-000083690000}"/>
    <cellStyle name="Normal 2 7 2 4 2 2 2 2 2" xfId="22504" xr:uid="{00000000-0005-0000-0000-000084690000}"/>
    <cellStyle name="Normal 2 7 2 4 2 2 2 2 2 2" xfId="45147" xr:uid="{00000000-0005-0000-0000-000085690000}"/>
    <cellStyle name="Normal 2 7 2 4 2 2 2 2 3" xfId="15064" xr:uid="{00000000-0005-0000-0000-000086690000}"/>
    <cellStyle name="Normal 2 7 2 4 2 2 2 2 3 2" xfId="37707" xr:uid="{00000000-0005-0000-0000-000087690000}"/>
    <cellStyle name="Normal 2 7 2 4 2 2 2 2 4" xfId="30266" xr:uid="{00000000-0005-0000-0000-000088690000}"/>
    <cellStyle name="Normal 2 7 2 4 2 2 2 3" xfId="18786" xr:uid="{00000000-0005-0000-0000-000089690000}"/>
    <cellStyle name="Normal 2 7 2 4 2 2 2 3 2" xfId="41429" xr:uid="{00000000-0005-0000-0000-00008A690000}"/>
    <cellStyle name="Normal 2 7 2 4 2 2 2 4" xfId="11346" xr:uid="{00000000-0005-0000-0000-00008B690000}"/>
    <cellStyle name="Normal 2 7 2 4 2 2 2 4 2" xfId="33989" xr:uid="{00000000-0005-0000-0000-00008C690000}"/>
    <cellStyle name="Normal 2 7 2 4 2 2 2 5" xfId="26548" xr:uid="{00000000-0005-0000-0000-00008D690000}"/>
    <cellStyle name="Normal 2 7 2 4 2 2 3" xfId="5773" xr:uid="{00000000-0005-0000-0000-00008E690000}"/>
    <cellStyle name="Normal 2 7 2 4 2 2 3 2" xfId="20657" xr:uid="{00000000-0005-0000-0000-00008F690000}"/>
    <cellStyle name="Normal 2 7 2 4 2 2 3 2 2" xfId="43300" xr:uid="{00000000-0005-0000-0000-000090690000}"/>
    <cellStyle name="Normal 2 7 2 4 2 2 3 3" xfId="13217" xr:uid="{00000000-0005-0000-0000-000091690000}"/>
    <cellStyle name="Normal 2 7 2 4 2 2 3 3 2" xfId="35860" xr:uid="{00000000-0005-0000-0000-000092690000}"/>
    <cellStyle name="Normal 2 7 2 4 2 2 3 4" xfId="28419" xr:uid="{00000000-0005-0000-0000-000093690000}"/>
    <cellStyle name="Normal 2 7 2 4 2 2 4" xfId="16939" xr:uid="{00000000-0005-0000-0000-000094690000}"/>
    <cellStyle name="Normal 2 7 2 4 2 2 4 2" xfId="39582" xr:uid="{00000000-0005-0000-0000-000095690000}"/>
    <cellStyle name="Normal 2 7 2 4 2 2 5" xfId="9499" xr:uid="{00000000-0005-0000-0000-000096690000}"/>
    <cellStyle name="Normal 2 7 2 4 2 2 5 2" xfId="32142" xr:uid="{00000000-0005-0000-0000-000097690000}"/>
    <cellStyle name="Normal 2 7 2 4 2 2 6" xfId="24701" xr:uid="{00000000-0005-0000-0000-000098690000}"/>
    <cellStyle name="Normal 2 7 2 4 2 3" xfId="2974" xr:uid="{00000000-0005-0000-0000-000099690000}"/>
    <cellStyle name="Normal 2 7 2 4 2 3 2" xfId="6695" xr:uid="{00000000-0005-0000-0000-00009A690000}"/>
    <cellStyle name="Normal 2 7 2 4 2 3 2 2" xfId="21579" xr:uid="{00000000-0005-0000-0000-00009B690000}"/>
    <cellStyle name="Normal 2 7 2 4 2 3 2 2 2" xfId="44222" xr:uid="{00000000-0005-0000-0000-00009C690000}"/>
    <cellStyle name="Normal 2 7 2 4 2 3 2 3" xfId="14139" xr:uid="{00000000-0005-0000-0000-00009D690000}"/>
    <cellStyle name="Normal 2 7 2 4 2 3 2 3 2" xfId="36782" xr:uid="{00000000-0005-0000-0000-00009E690000}"/>
    <cellStyle name="Normal 2 7 2 4 2 3 2 4" xfId="29341" xr:uid="{00000000-0005-0000-0000-00009F690000}"/>
    <cellStyle name="Normal 2 7 2 4 2 3 3" xfId="17861" xr:uid="{00000000-0005-0000-0000-0000A0690000}"/>
    <cellStyle name="Normal 2 7 2 4 2 3 3 2" xfId="40504" xr:uid="{00000000-0005-0000-0000-0000A1690000}"/>
    <cellStyle name="Normal 2 7 2 4 2 3 4" xfId="10421" xr:uid="{00000000-0005-0000-0000-0000A2690000}"/>
    <cellStyle name="Normal 2 7 2 4 2 3 4 2" xfId="33064" xr:uid="{00000000-0005-0000-0000-0000A3690000}"/>
    <cellStyle name="Normal 2 7 2 4 2 3 5" xfId="25623" xr:uid="{00000000-0005-0000-0000-0000A4690000}"/>
    <cellStyle name="Normal 2 7 2 4 2 4" xfId="4848" xr:uid="{00000000-0005-0000-0000-0000A5690000}"/>
    <cellStyle name="Normal 2 7 2 4 2 4 2" xfId="19732" xr:uid="{00000000-0005-0000-0000-0000A6690000}"/>
    <cellStyle name="Normal 2 7 2 4 2 4 2 2" xfId="42375" xr:uid="{00000000-0005-0000-0000-0000A7690000}"/>
    <cellStyle name="Normal 2 7 2 4 2 4 3" xfId="12292" xr:uid="{00000000-0005-0000-0000-0000A8690000}"/>
    <cellStyle name="Normal 2 7 2 4 2 4 3 2" xfId="34935" xr:uid="{00000000-0005-0000-0000-0000A9690000}"/>
    <cellStyle name="Normal 2 7 2 4 2 4 4" xfId="27494" xr:uid="{00000000-0005-0000-0000-0000AA690000}"/>
    <cellStyle name="Normal 2 7 2 4 2 5" xfId="16014" xr:uid="{00000000-0005-0000-0000-0000AB690000}"/>
    <cellStyle name="Normal 2 7 2 4 2 5 2" xfId="38657" xr:uid="{00000000-0005-0000-0000-0000AC690000}"/>
    <cellStyle name="Normal 2 7 2 4 2 6" xfId="8574" xr:uid="{00000000-0005-0000-0000-0000AD690000}"/>
    <cellStyle name="Normal 2 7 2 4 2 6 2" xfId="31217" xr:uid="{00000000-0005-0000-0000-0000AE690000}"/>
    <cellStyle name="Normal 2 7 2 4 2 7" xfId="23776" xr:uid="{00000000-0005-0000-0000-0000AF690000}"/>
    <cellStyle name="Normal 2 7 2 4 3" xfId="1587" xr:uid="{00000000-0005-0000-0000-0000B0690000}"/>
    <cellStyle name="Normal 2 7 2 4 3 2" xfId="3437" xr:uid="{00000000-0005-0000-0000-0000B1690000}"/>
    <cellStyle name="Normal 2 7 2 4 3 2 2" xfId="7158" xr:uid="{00000000-0005-0000-0000-0000B2690000}"/>
    <cellStyle name="Normal 2 7 2 4 3 2 2 2" xfId="22042" xr:uid="{00000000-0005-0000-0000-0000B3690000}"/>
    <cellStyle name="Normal 2 7 2 4 3 2 2 2 2" xfId="44685" xr:uid="{00000000-0005-0000-0000-0000B4690000}"/>
    <cellStyle name="Normal 2 7 2 4 3 2 2 3" xfId="14602" xr:uid="{00000000-0005-0000-0000-0000B5690000}"/>
    <cellStyle name="Normal 2 7 2 4 3 2 2 3 2" xfId="37245" xr:uid="{00000000-0005-0000-0000-0000B6690000}"/>
    <cellStyle name="Normal 2 7 2 4 3 2 2 4" xfId="29804" xr:uid="{00000000-0005-0000-0000-0000B7690000}"/>
    <cellStyle name="Normal 2 7 2 4 3 2 3" xfId="18324" xr:uid="{00000000-0005-0000-0000-0000B8690000}"/>
    <cellStyle name="Normal 2 7 2 4 3 2 3 2" xfId="40967" xr:uid="{00000000-0005-0000-0000-0000B9690000}"/>
    <cellStyle name="Normal 2 7 2 4 3 2 4" xfId="10884" xr:uid="{00000000-0005-0000-0000-0000BA690000}"/>
    <cellStyle name="Normal 2 7 2 4 3 2 4 2" xfId="33527" xr:uid="{00000000-0005-0000-0000-0000BB690000}"/>
    <cellStyle name="Normal 2 7 2 4 3 2 5" xfId="26086" xr:uid="{00000000-0005-0000-0000-0000BC690000}"/>
    <cellStyle name="Normal 2 7 2 4 3 3" xfId="5311" xr:uid="{00000000-0005-0000-0000-0000BD690000}"/>
    <cellStyle name="Normal 2 7 2 4 3 3 2" xfId="20195" xr:uid="{00000000-0005-0000-0000-0000BE690000}"/>
    <cellStyle name="Normal 2 7 2 4 3 3 2 2" xfId="42838" xr:uid="{00000000-0005-0000-0000-0000BF690000}"/>
    <cellStyle name="Normal 2 7 2 4 3 3 3" xfId="12755" xr:uid="{00000000-0005-0000-0000-0000C0690000}"/>
    <cellStyle name="Normal 2 7 2 4 3 3 3 2" xfId="35398" xr:uid="{00000000-0005-0000-0000-0000C1690000}"/>
    <cellStyle name="Normal 2 7 2 4 3 3 4" xfId="27957" xr:uid="{00000000-0005-0000-0000-0000C2690000}"/>
    <cellStyle name="Normal 2 7 2 4 3 4" xfId="16477" xr:uid="{00000000-0005-0000-0000-0000C3690000}"/>
    <cellStyle name="Normal 2 7 2 4 3 4 2" xfId="39120" xr:uid="{00000000-0005-0000-0000-0000C4690000}"/>
    <cellStyle name="Normal 2 7 2 4 3 5" xfId="9037" xr:uid="{00000000-0005-0000-0000-0000C5690000}"/>
    <cellStyle name="Normal 2 7 2 4 3 5 2" xfId="31680" xr:uid="{00000000-0005-0000-0000-0000C6690000}"/>
    <cellStyle name="Normal 2 7 2 4 3 6" xfId="24239" xr:uid="{00000000-0005-0000-0000-0000C7690000}"/>
    <cellStyle name="Normal 2 7 2 4 4" xfId="2512" xr:uid="{00000000-0005-0000-0000-0000C8690000}"/>
    <cellStyle name="Normal 2 7 2 4 4 2" xfId="6233" xr:uid="{00000000-0005-0000-0000-0000C9690000}"/>
    <cellStyle name="Normal 2 7 2 4 4 2 2" xfId="21117" xr:uid="{00000000-0005-0000-0000-0000CA690000}"/>
    <cellStyle name="Normal 2 7 2 4 4 2 2 2" xfId="43760" xr:uid="{00000000-0005-0000-0000-0000CB690000}"/>
    <cellStyle name="Normal 2 7 2 4 4 2 3" xfId="13677" xr:uid="{00000000-0005-0000-0000-0000CC690000}"/>
    <cellStyle name="Normal 2 7 2 4 4 2 3 2" xfId="36320" xr:uid="{00000000-0005-0000-0000-0000CD690000}"/>
    <cellStyle name="Normal 2 7 2 4 4 2 4" xfId="28879" xr:uid="{00000000-0005-0000-0000-0000CE690000}"/>
    <cellStyle name="Normal 2 7 2 4 4 3" xfId="17399" xr:uid="{00000000-0005-0000-0000-0000CF690000}"/>
    <cellStyle name="Normal 2 7 2 4 4 3 2" xfId="40042" xr:uid="{00000000-0005-0000-0000-0000D0690000}"/>
    <cellStyle name="Normal 2 7 2 4 4 4" xfId="9959" xr:uid="{00000000-0005-0000-0000-0000D1690000}"/>
    <cellStyle name="Normal 2 7 2 4 4 4 2" xfId="32602" xr:uid="{00000000-0005-0000-0000-0000D2690000}"/>
    <cellStyle name="Normal 2 7 2 4 4 5" xfId="25161" xr:uid="{00000000-0005-0000-0000-0000D3690000}"/>
    <cellStyle name="Normal 2 7 2 4 5" xfId="4386" xr:uid="{00000000-0005-0000-0000-0000D4690000}"/>
    <cellStyle name="Normal 2 7 2 4 5 2" xfId="19270" xr:uid="{00000000-0005-0000-0000-0000D5690000}"/>
    <cellStyle name="Normal 2 7 2 4 5 2 2" xfId="41913" xr:uid="{00000000-0005-0000-0000-0000D6690000}"/>
    <cellStyle name="Normal 2 7 2 4 5 3" xfId="11830" xr:uid="{00000000-0005-0000-0000-0000D7690000}"/>
    <cellStyle name="Normal 2 7 2 4 5 3 2" xfId="34473" xr:uid="{00000000-0005-0000-0000-0000D8690000}"/>
    <cellStyle name="Normal 2 7 2 4 5 4" xfId="27032" xr:uid="{00000000-0005-0000-0000-0000D9690000}"/>
    <cellStyle name="Normal 2 7 2 4 6" xfId="15552" xr:uid="{00000000-0005-0000-0000-0000DA690000}"/>
    <cellStyle name="Normal 2 7 2 4 6 2" xfId="38195" xr:uid="{00000000-0005-0000-0000-0000DB690000}"/>
    <cellStyle name="Normal 2 7 2 4 7" xfId="8112" xr:uid="{00000000-0005-0000-0000-0000DC690000}"/>
    <cellStyle name="Normal 2 7 2 4 7 2" xfId="30755" xr:uid="{00000000-0005-0000-0000-0000DD690000}"/>
    <cellStyle name="Normal 2 7 2 4 8" xfId="23314" xr:uid="{00000000-0005-0000-0000-0000DE690000}"/>
    <cellStyle name="Normal 2 7 2 5" xfId="910" xr:uid="{00000000-0005-0000-0000-0000DF690000}"/>
    <cellStyle name="Normal 2 7 2 5 2" xfId="1838" xr:uid="{00000000-0005-0000-0000-0000E0690000}"/>
    <cellStyle name="Normal 2 7 2 5 2 2" xfId="3688" xr:uid="{00000000-0005-0000-0000-0000E1690000}"/>
    <cellStyle name="Normal 2 7 2 5 2 2 2" xfId="7409" xr:uid="{00000000-0005-0000-0000-0000E2690000}"/>
    <cellStyle name="Normal 2 7 2 5 2 2 2 2" xfId="22293" xr:uid="{00000000-0005-0000-0000-0000E3690000}"/>
    <cellStyle name="Normal 2 7 2 5 2 2 2 2 2" xfId="44936" xr:uid="{00000000-0005-0000-0000-0000E4690000}"/>
    <cellStyle name="Normal 2 7 2 5 2 2 2 3" xfId="14853" xr:uid="{00000000-0005-0000-0000-0000E5690000}"/>
    <cellStyle name="Normal 2 7 2 5 2 2 2 3 2" xfId="37496" xr:uid="{00000000-0005-0000-0000-0000E6690000}"/>
    <cellStyle name="Normal 2 7 2 5 2 2 2 4" xfId="30055" xr:uid="{00000000-0005-0000-0000-0000E7690000}"/>
    <cellStyle name="Normal 2 7 2 5 2 2 3" xfId="18575" xr:uid="{00000000-0005-0000-0000-0000E8690000}"/>
    <cellStyle name="Normal 2 7 2 5 2 2 3 2" xfId="41218" xr:uid="{00000000-0005-0000-0000-0000E9690000}"/>
    <cellStyle name="Normal 2 7 2 5 2 2 4" xfId="11135" xr:uid="{00000000-0005-0000-0000-0000EA690000}"/>
    <cellStyle name="Normal 2 7 2 5 2 2 4 2" xfId="33778" xr:uid="{00000000-0005-0000-0000-0000EB690000}"/>
    <cellStyle name="Normal 2 7 2 5 2 2 5" xfId="26337" xr:uid="{00000000-0005-0000-0000-0000EC690000}"/>
    <cellStyle name="Normal 2 7 2 5 2 3" xfId="5562" xr:uid="{00000000-0005-0000-0000-0000ED690000}"/>
    <cellStyle name="Normal 2 7 2 5 2 3 2" xfId="20446" xr:uid="{00000000-0005-0000-0000-0000EE690000}"/>
    <cellStyle name="Normal 2 7 2 5 2 3 2 2" xfId="43089" xr:uid="{00000000-0005-0000-0000-0000EF690000}"/>
    <cellStyle name="Normal 2 7 2 5 2 3 3" xfId="13006" xr:uid="{00000000-0005-0000-0000-0000F0690000}"/>
    <cellStyle name="Normal 2 7 2 5 2 3 3 2" xfId="35649" xr:uid="{00000000-0005-0000-0000-0000F1690000}"/>
    <cellStyle name="Normal 2 7 2 5 2 3 4" xfId="28208" xr:uid="{00000000-0005-0000-0000-0000F2690000}"/>
    <cellStyle name="Normal 2 7 2 5 2 4" xfId="16728" xr:uid="{00000000-0005-0000-0000-0000F3690000}"/>
    <cellStyle name="Normal 2 7 2 5 2 4 2" xfId="39371" xr:uid="{00000000-0005-0000-0000-0000F4690000}"/>
    <cellStyle name="Normal 2 7 2 5 2 5" xfId="9288" xr:uid="{00000000-0005-0000-0000-0000F5690000}"/>
    <cellStyle name="Normal 2 7 2 5 2 5 2" xfId="31931" xr:uid="{00000000-0005-0000-0000-0000F6690000}"/>
    <cellStyle name="Normal 2 7 2 5 2 6" xfId="24490" xr:uid="{00000000-0005-0000-0000-0000F7690000}"/>
    <cellStyle name="Normal 2 7 2 5 3" xfId="2763" xr:uid="{00000000-0005-0000-0000-0000F8690000}"/>
    <cellStyle name="Normal 2 7 2 5 3 2" xfId="6484" xr:uid="{00000000-0005-0000-0000-0000F9690000}"/>
    <cellStyle name="Normal 2 7 2 5 3 2 2" xfId="21368" xr:uid="{00000000-0005-0000-0000-0000FA690000}"/>
    <cellStyle name="Normal 2 7 2 5 3 2 2 2" xfId="44011" xr:uid="{00000000-0005-0000-0000-0000FB690000}"/>
    <cellStyle name="Normal 2 7 2 5 3 2 3" xfId="13928" xr:uid="{00000000-0005-0000-0000-0000FC690000}"/>
    <cellStyle name="Normal 2 7 2 5 3 2 3 2" xfId="36571" xr:uid="{00000000-0005-0000-0000-0000FD690000}"/>
    <cellStyle name="Normal 2 7 2 5 3 2 4" xfId="29130" xr:uid="{00000000-0005-0000-0000-0000FE690000}"/>
    <cellStyle name="Normal 2 7 2 5 3 3" xfId="17650" xr:uid="{00000000-0005-0000-0000-0000FF690000}"/>
    <cellStyle name="Normal 2 7 2 5 3 3 2" xfId="40293" xr:uid="{00000000-0005-0000-0000-0000006A0000}"/>
    <cellStyle name="Normal 2 7 2 5 3 4" xfId="10210" xr:uid="{00000000-0005-0000-0000-0000016A0000}"/>
    <cellStyle name="Normal 2 7 2 5 3 4 2" xfId="32853" xr:uid="{00000000-0005-0000-0000-0000026A0000}"/>
    <cellStyle name="Normal 2 7 2 5 3 5" xfId="25412" xr:uid="{00000000-0005-0000-0000-0000036A0000}"/>
    <cellStyle name="Normal 2 7 2 5 4" xfId="4637" xr:uid="{00000000-0005-0000-0000-0000046A0000}"/>
    <cellStyle name="Normal 2 7 2 5 4 2" xfId="19521" xr:uid="{00000000-0005-0000-0000-0000056A0000}"/>
    <cellStyle name="Normal 2 7 2 5 4 2 2" xfId="42164" xr:uid="{00000000-0005-0000-0000-0000066A0000}"/>
    <cellStyle name="Normal 2 7 2 5 4 3" xfId="12081" xr:uid="{00000000-0005-0000-0000-0000076A0000}"/>
    <cellStyle name="Normal 2 7 2 5 4 3 2" xfId="34724" xr:uid="{00000000-0005-0000-0000-0000086A0000}"/>
    <cellStyle name="Normal 2 7 2 5 4 4" xfId="27283" xr:uid="{00000000-0005-0000-0000-0000096A0000}"/>
    <cellStyle name="Normal 2 7 2 5 5" xfId="15803" xr:uid="{00000000-0005-0000-0000-00000A6A0000}"/>
    <cellStyle name="Normal 2 7 2 5 5 2" xfId="38446" xr:uid="{00000000-0005-0000-0000-00000B6A0000}"/>
    <cellStyle name="Normal 2 7 2 5 6" xfId="8363" xr:uid="{00000000-0005-0000-0000-00000C6A0000}"/>
    <cellStyle name="Normal 2 7 2 5 6 2" xfId="31006" xr:uid="{00000000-0005-0000-0000-00000D6A0000}"/>
    <cellStyle name="Normal 2 7 2 5 7" xfId="23565" xr:uid="{00000000-0005-0000-0000-00000E6A0000}"/>
    <cellStyle name="Normal 2 7 2 6" xfId="1376" xr:uid="{00000000-0005-0000-0000-00000F6A0000}"/>
    <cellStyle name="Normal 2 7 2 6 2" xfId="3226" xr:uid="{00000000-0005-0000-0000-0000106A0000}"/>
    <cellStyle name="Normal 2 7 2 6 2 2" xfId="6947" xr:uid="{00000000-0005-0000-0000-0000116A0000}"/>
    <cellStyle name="Normal 2 7 2 6 2 2 2" xfId="21831" xr:uid="{00000000-0005-0000-0000-0000126A0000}"/>
    <cellStyle name="Normal 2 7 2 6 2 2 2 2" xfId="44474" xr:uid="{00000000-0005-0000-0000-0000136A0000}"/>
    <cellStyle name="Normal 2 7 2 6 2 2 3" xfId="14391" xr:uid="{00000000-0005-0000-0000-0000146A0000}"/>
    <cellStyle name="Normal 2 7 2 6 2 2 3 2" xfId="37034" xr:uid="{00000000-0005-0000-0000-0000156A0000}"/>
    <cellStyle name="Normal 2 7 2 6 2 2 4" xfId="29593" xr:uid="{00000000-0005-0000-0000-0000166A0000}"/>
    <cellStyle name="Normal 2 7 2 6 2 3" xfId="18113" xr:uid="{00000000-0005-0000-0000-0000176A0000}"/>
    <cellStyle name="Normal 2 7 2 6 2 3 2" xfId="40756" xr:uid="{00000000-0005-0000-0000-0000186A0000}"/>
    <cellStyle name="Normal 2 7 2 6 2 4" xfId="10673" xr:uid="{00000000-0005-0000-0000-0000196A0000}"/>
    <cellStyle name="Normal 2 7 2 6 2 4 2" xfId="33316" xr:uid="{00000000-0005-0000-0000-00001A6A0000}"/>
    <cellStyle name="Normal 2 7 2 6 2 5" xfId="25875" xr:uid="{00000000-0005-0000-0000-00001B6A0000}"/>
    <cellStyle name="Normal 2 7 2 6 3" xfId="5100" xr:uid="{00000000-0005-0000-0000-00001C6A0000}"/>
    <cellStyle name="Normal 2 7 2 6 3 2" xfId="19984" xr:uid="{00000000-0005-0000-0000-00001D6A0000}"/>
    <cellStyle name="Normal 2 7 2 6 3 2 2" xfId="42627" xr:uid="{00000000-0005-0000-0000-00001E6A0000}"/>
    <cellStyle name="Normal 2 7 2 6 3 3" xfId="12544" xr:uid="{00000000-0005-0000-0000-00001F6A0000}"/>
    <cellStyle name="Normal 2 7 2 6 3 3 2" xfId="35187" xr:uid="{00000000-0005-0000-0000-0000206A0000}"/>
    <cellStyle name="Normal 2 7 2 6 3 4" xfId="27746" xr:uid="{00000000-0005-0000-0000-0000216A0000}"/>
    <cellStyle name="Normal 2 7 2 6 4" xfId="16266" xr:uid="{00000000-0005-0000-0000-0000226A0000}"/>
    <cellStyle name="Normal 2 7 2 6 4 2" xfId="38909" xr:uid="{00000000-0005-0000-0000-0000236A0000}"/>
    <cellStyle name="Normal 2 7 2 6 5" xfId="8826" xr:uid="{00000000-0005-0000-0000-0000246A0000}"/>
    <cellStyle name="Normal 2 7 2 6 5 2" xfId="31469" xr:uid="{00000000-0005-0000-0000-0000256A0000}"/>
    <cellStyle name="Normal 2 7 2 6 6" xfId="24028" xr:uid="{00000000-0005-0000-0000-0000266A0000}"/>
    <cellStyle name="Normal 2 7 2 7" xfId="2301" xr:uid="{00000000-0005-0000-0000-0000276A0000}"/>
    <cellStyle name="Normal 2 7 2 7 2" xfId="6022" xr:uid="{00000000-0005-0000-0000-0000286A0000}"/>
    <cellStyle name="Normal 2 7 2 7 2 2" xfId="20906" xr:uid="{00000000-0005-0000-0000-0000296A0000}"/>
    <cellStyle name="Normal 2 7 2 7 2 2 2" xfId="43549" xr:uid="{00000000-0005-0000-0000-00002A6A0000}"/>
    <cellStyle name="Normal 2 7 2 7 2 3" xfId="13466" xr:uid="{00000000-0005-0000-0000-00002B6A0000}"/>
    <cellStyle name="Normal 2 7 2 7 2 3 2" xfId="36109" xr:uid="{00000000-0005-0000-0000-00002C6A0000}"/>
    <cellStyle name="Normal 2 7 2 7 2 4" xfId="28668" xr:uid="{00000000-0005-0000-0000-00002D6A0000}"/>
    <cellStyle name="Normal 2 7 2 7 3" xfId="17188" xr:uid="{00000000-0005-0000-0000-00002E6A0000}"/>
    <cellStyle name="Normal 2 7 2 7 3 2" xfId="39831" xr:uid="{00000000-0005-0000-0000-00002F6A0000}"/>
    <cellStyle name="Normal 2 7 2 7 4" xfId="9748" xr:uid="{00000000-0005-0000-0000-0000306A0000}"/>
    <cellStyle name="Normal 2 7 2 7 4 2" xfId="32391" xr:uid="{00000000-0005-0000-0000-0000316A0000}"/>
    <cellStyle name="Normal 2 7 2 7 5" xfId="24950" xr:uid="{00000000-0005-0000-0000-0000326A0000}"/>
    <cellStyle name="Normal 2 7 2 8" xfId="4175" xr:uid="{00000000-0005-0000-0000-0000336A0000}"/>
    <cellStyle name="Normal 2 7 2 8 2" xfId="19059" xr:uid="{00000000-0005-0000-0000-0000346A0000}"/>
    <cellStyle name="Normal 2 7 2 8 2 2" xfId="41702" xr:uid="{00000000-0005-0000-0000-0000356A0000}"/>
    <cellStyle name="Normal 2 7 2 8 3" xfId="11619" xr:uid="{00000000-0005-0000-0000-0000366A0000}"/>
    <cellStyle name="Normal 2 7 2 8 3 2" xfId="34262" xr:uid="{00000000-0005-0000-0000-0000376A0000}"/>
    <cellStyle name="Normal 2 7 2 8 4" xfId="26821" xr:uid="{00000000-0005-0000-0000-0000386A0000}"/>
    <cellStyle name="Normal 2 7 2 9" xfId="15341" xr:uid="{00000000-0005-0000-0000-0000396A0000}"/>
    <cellStyle name="Normal 2 7 2 9 2" xfId="37984" xr:uid="{00000000-0005-0000-0000-00003A6A0000}"/>
    <cellStyle name="Normal 2 7 3" xfId="475" xr:uid="{00000000-0005-0000-0000-00003B6A0000}"/>
    <cellStyle name="Normal 2 7 3 10" xfId="23136" xr:uid="{00000000-0005-0000-0000-00003C6A0000}"/>
    <cellStyle name="Normal 2 7 3 2" xfId="581" xr:uid="{00000000-0005-0000-0000-00003D6A0000}"/>
    <cellStyle name="Normal 2 7 3 2 2" xfId="793" xr:uid="{00000000-0005-0000-0000-00003E6A0000}"/>
    <cellStyle name="Normal 2 7 3 2 2 2" xfId="1258" xr:uid="{00000000-0005-0000-0000-00003F6A0000}"/>
    <cellStyle name="Normal 2 7 3 2 2 2 2" xfId="2186" xr:uid="{00000000-0005-0000-0000-0000406A0000}"/>
    <cellStyle name="Normal 2 7 3 2 2 2 2 2" xfId="4036" xr:uid="{00000000-0005-0000-0000-0000416A0000}"/>
    <cellStyle name="Normal 2 7 3 2 2 2 2 2 2" xfId="7757" xr:uid="{00000000-0005-0000-0000-0000426A0000}"/>
    <cellStyle name="Normal 2 7 3 2 2 2 2 2 2 2" xfId="22641" xr:uid="{00000000-0005-0000-0000-0000436A0000}"/>
    <cellStyle name="Normal 2 7 3 2 2 2 2 2 2 2 2" xfId="45284" xr:uid="{00000000-0005-0000-0000-0000446A0000}"/>
    <cellStyle name="Normal 2 7 3 2 2 2 2 2 2 3" xfId="15201" xr:uid="{00000000-0005-0000-0000-0000456A0000}"/>
    <cellStyle name="Normal 2 7 3 2 2 2 2 2 2 3 2" xfId="37844" xr:uid="{00000000-0005-0000-0000-0000466A0000}"/>
    <cellStyle name="Normal 2 7 3 2 2 2 2 2 2 4" xfId="30403" xr:uid="{00000000-0005-0000-0000-0000476A0000}"/>
    <cellStyle name="Normal 2 7 3 2 2 2 2 2 3" xfId="18923" xr:uid="{00000000-0005-0000-0000-0000486A0000}"/>
    <cellStyle name="Normal 2 7 3 2 2 2 2 2 3 2" xfId="41566" xr:uid="{00000000-0005-0000-0000-0000496A0000}"/>
    <cellStyle name="Normal 2 7 3 2 2 2 2 2 4" xfId="11483" xr:uid="{00000000-0005-0000-0000-00004A6A0000}"/>
    <cellStyle name="Normal 2 7 3 2 2 2 2 2 4 2" xfId="34126" xr:uid="{00000000-0005-0000-0000-00004B6A0000}"/>
    <cellStyle name="Normal 2 7 3 2 2 2 2 2 5" xfId="26685" xr:uid="{00000000-0005-0000-0000-00004C6A0000}"/>
    <cellStyle name="Normal 2 7 3 2 2 2 2 3" xfId="5910" xr:uid="{00000000-0005-0000-0000-00004D6A0000}"/>
    <cellStyle name="Normal 2 7 3 2 2 2 2 3 2" xfId="20794" xr:uid="{00000000-0005-0000-0000-00004E6A0000}"/>
    <cellStyle name="Normal 2 7 3 2 2 2 2 3 2 2" xfId="43437" xr:uid="{00000000-0005-0000-0000-00004F6A0000}"/>
    <cellStyle name="Normal 2 7 3 2 2 2 2 3 3" xfId="13354" xr:uid="{00000000-0005-0000-0000-0000506A0000}"/>
    <cellStyle name="Normal 2 7 3 2 2 2 2 3 3 2" xfId="35997" xr:uid="{00000000-0005-0000-0000-0000516A0000}"/>
    <cellStyle name="Normal 2 7 3 2 2 2 2 3 4" xfId="28556" xr:uid="{00000000-0005-0000-0000-0000526A0000}"/>
    <cellStyle name="Normal 2 7 3 2 2 2 2 4" xfId="17076" xr:uid="{00000000-0005-0000-0000-0000536A0000}"/>
    <cellStyle name="Normal 2 7 3 2 2 2 2 4 2" xfId="39719" xr:uid="{00000000-0005-0000-0000-0000546A0000}"/>
    <cellStyle name="Normal 2 7 3 2 2 2 2 5" xfId="9636" xr:uid="{00000000-0005-0000-0000-0000556A0000}"/>
    <cellStyle name="Normal 2 7 3 2 2 2 2 5 2" xfId="32279" xr:uid="{00000000-0005-0000-0000-0000566A0000}"/>
    <cellStyle name="Normal 2 7 3 2 2 2 2 6" xfId="24838" xr:uid="{00000000-0005-0000-0000-0000576A0000}"/>
    <cellStyle name="Normal 2 7 3 2 2 2 3" xfId="3111" xr:uid="{00000000-0005-0000-0000-0000586A0000}"/>
    <cellStyle name="Normal 2 7 3 2 2 2 3 2" xfId="6832" xr:uid="{00000000-0005-0000-0000-0000596A0000}"/>
    <cellStyle name="Normal 2 7 3 2 2 2 3 2 2" xfId="21716" xr:uid="{00000000-0005-0000-0000-00005A6A0000}"/>
    <cellStyle name="Normal 2 7 3 2 2 2 3 2 2 2" xfId="44359" xr:uid="{00000000-0005-0000-0000-00005B6A0000}"/>
    <cellStyle name="Normal 2 7 3 2 2 2 3 2 3" xfId="14276" xr:uid="{00000000-0005-0000-0000-00005C6A0000}"/>
    <cellStyle name="Normal 2 7 3 2 2 2 3 2 3 2" xfId="36919" xr:uid="{00000000-0005-0000-0000-00005D6A0000}"/>
    <cellStyle name="Normal 2 7 3 2 2 2 3 2 4" xfId="29478" xr:uid="{00000000-0005-0000-0000-00005E6A0000}"/>
    <cellStyle name="Normal 2 7 3 2 2 2 3 3" xfId="17998" xr:uid="{00000000-0005-0000-0000-00005F6A0000}"/>
    <cellStyle name="Normal 2 7 3 2 2 2 3 3 2" xfId="40641" xr:uid="{00000000-0005-0000-0000-0000606A0000}"/>
    <cellStyle name="Normal 2 7 3 2 2 2 3 4" xfId="10558" xr:uid="{00000000-0005-0000-0000-0000616A0000}"/>
    <cellStyle name="Normal 2 7 3 2 2 2 3 4 2" xfId="33201" xr:uid="{00000000-0005-0000-0000-0000626A0000}"/>
    <cellStyle name="Normal 2 7 3 2 2 2 3 5" xfId="25760" xr:uid="{00000000-0005-0000-0000-0000636A0000}"/>
    <cellStyle name="Normal 2 7 3 2 2 2 4" xfId="4985" xr:uid="{00000000-0005-0000-0000-0000646A0000}"/>
    <cellStyle name="Normal 2 7 3 2 2 2 4 2" xfId="19869" xr:uid="{00000000-0005-0000-0000-0000656A0000}"/>
    <cellStyle name="Normal 2 7 3 2 2 2 4 2 2" xfId="42512" xr:uid="{00000000-0005-0000-0000-0000666A0000}"/>
    <cellStyle name="Normal 2 7 3 2 2 2 4 3" xfId="12429" xr:uid="{00000000-0005-0000-0000-0000676A0000}"/>
    <cellStyle name="Normal 2 7 3 2 2 2 4 3 2" xfId="35072" xr:uid="{00000000-0005-0000-0000-0000686A0000}"/>
    <cellStyle name="Normal 2 7 3 2 2 2 4 4" xfId="27631" xr:uid="{00000000-0005-0000-0000-0000696A0000}"/>
    <cellStyle name="Normal 2 7 3 2 2 2 5" xfId="16151" xr:uid="{00000000-0005-0000-0000-00006A6A0000}"/>
    <cellStyle name="Normal 2 7 3 2 2 2 5 2" xfId="38794" xr:uid="{00000000-0005-0000-0000-00006B6A0000}"/>
    <cellStyle name="Normal 2 7 3 2 2 2 6" xfId="8711" xr:uid="{00000000-0005-0000-0000-00006C6A0000}"/>
    <cellStyle name="Normal 2 7 3 2 2 2 6 2" xfId="31354" xr:uid="{00000000-0005-0000-0000-00006D6A0000}"/>
    <cellStyle name="Normal 2 7 3 2 2 2 7" xfId="23913" xr:uid="{00000000-0005-0000-0000-00006E6A0000}"/>
    <cellStyle name="Normal 2 7 3 2 2 3" xfId="1724" xr:uid="{00000000-0005-0000-0000-00006F6A0000}"/>
    <cellStyle name="Normal 2 7 3 2 2 3 2" xfId="3574" xr:uid="{00000000-0005-0000-0000-0000706A0000}"/>
    <cellStyle name="Normal 2 7 3 2 2 3 2 2" xfId="7295" xr:uid="{00000000-0005-0000-0000-0000716A0000}"/>
    <cellStyle name="Normal 2 7 3 2 2 3 2 2 2" xfId="22179" xr:uid="{00000000-0005-0000-0000-0000726A0000}"/>
    <cellStyle name="Normal 2 7 3 2 2 3 2 2 2 2" xfId="44822" xr:uid="{00000000-0005-0000-0000-0000736A0000}"/>
    <cellStyle name="Normal 2 7 3 2 2 3 2 2 3" xfId="14739" xr:uid="{00000000-0005-0000-0000-0000746A0000}"/>
    <cellStyle name="Normal 2 7 3 2 2 3 2 2 3 2" xfId="37382" xr:uid="{00000000-0005-0000-0000-0000756A0000}"/>
    <cellStyle name="Normal 2 7 3 2 2 3 2 2 4" xfId="29941" xr:uid="{00000000-0005-0000-0000-0000766A0000}"/>
    <cellStyle name="Normal 2 7 3 2 2 3 2 3" xfId="18461" xr:uid="{00000000-0005-0000-0000-0000776A0000}"/>
    <cellStyle name="Normal 2 7 3 2 2 3 2 3 2" xfId="41104" xr:uid="{00000000-0005-0000-0000-0000786A0000}"/>
    <cellStyle name="Normal 2 7 3 2 2 3 2 4" xfId="11021" xr:uid="{00000000-0005-0000-0000-0000796A0000}"/>
    <cellStyle name="Normal 2 7 3 2 2 3 2 4 2" xfId="33664" xr:uid="{00000000-0005-0000-0000-00007A6A0000}"/>
    <cellStyle name="Normal 2 7 3 2 2 3 2 5" xfId="26223" xr:uid="{00000000-0005-0000-0000-00007B6A0000}"/>
    <cellStyle name="Normal 2 7 3 2 2 3 3" xfId="5448" xr:uid="{00000000-0005-0000-0000-00007C6A0000}"/>
    <cellStyle name="Normal 2 7 3 2 2 3 3 2" xfId="20332" xr:uid="{00000000-0005-0000-0000-00007D6A0000}"/>
    <cellStyle name="Normal 2 7 3 2 2 3 3 2 2" xfId="42975" xr:uid="{00000000-0005-0000-0000-00007E6A0000}"/>
    <cellStyle name="Normal 2 7 3 2 2 3 3 3" xfId="12892" xr:uid="{00000000-0005-0000-0000-00007F6A0000}"/>
    <cellStyle name="Normal 2 7 3 2 2 3 3 3 2" xfId="35535" xr:uid="{00000000-0005-0000-0000-0000806A0000}"/>
    <cellStyle name="Normal 2 7 3 2 2 3 3 4" xfId="28094" xr:uid="{00000000-0005-0000-0000-0000816A0000}"/>
    <cellStyle name="Normal 2 7 3 2 2 3 4" xfId="16614" xr:uid="{00000000-0005-0000-0000-0000826A0000}"/>
    <cellStyle name="Normal 2 7 3 2 2 3 4 2" xfId="39257" xr:uid="{00000000-0005-0000-0000-0000836A0000}"/>
    <cellStyle name="Normal 2 7 3 2 2 3 5" xfId="9174" xr:uid="{00000000-0005-0000-0000-0000846A0000}"/>
    <cellStyle name="Normal 2 7 3 2 2 3 5 2" xfId="31817" xr:uid="{00000000-0005-0000-0000-0000856A0000}"/>
    <cellStyle name="Normal 2 7 3 2 2 3 6" xfId="24376" xr:uid="{00000000-0005-0000-0000-0000866A0000}"/>
    <cellStyle name="Normal 2 7 3 2 2 4" xfId="2649" xr:uid="{00000000-0005-0000-0000-0000876A0000}"/>
    <cellStyle name="Normal 2 7 3 2 2 4 2" xfId="6370" xr:uid="{00000000-0005-0000-0000-0000886A0000}"/>
    <cellStyle name="Normal 2 7 3 2 2 4 2 2" xfId="21254" xr:uid="{00000000-0005-0000-0000-0000896A0000}"/>
    <cellStyle name="Normal 2 7 3 2 2 4 2 2 2" xfId="43897" xr:uid="{00000000-0005-0000-0000-00008A6A0000}"/>
    <cellStyle name="Normal 2 7 3 2 2 4 2 3" xfId="13814" xr:uid="{00000000-0005-0000-0000-00008B6A0000}"/>
    <cellStyle name="Normal 2 7 3 2 2 4 2 3 2" xfId="36457" xr:uid="{00000000-0005-0000-0000-00008C6A0000}"/>
    <cellStyle name="Normal 2 7 3 2 2 4 2 4" xfId="29016" xr:uid="{00000000-0005-0000-0000-00008D6A0000}"/>
    <cellStyle name="Normal 2 7 3 2 2 4 3" xfId="17536" xr:uid="{00000000-0005-0000-0000-00008E6A0000}"/>
    <cellStyle name="Normal 2 7 3 2 2 4 3 2" xfId="40179" xr:uid="{00000000-0005-0000-0000-00008F6A0000}"/>
    <cellStyle name="Normal 2 7 3 2 2 4 4" xfId="10096" xr:uid="{00000000-0005-0000-0000-0000906A0000}"/>
    <cellStyle name="Normal 2 7 3 2 2 4 4 2" xfId="32739" xr:uid="{00000000-0005-0000-0000-0000916A0000}"/>
    <cellStyle name="Normal 2 7 3 2 2 4 5" xfId="25298" xr:uid="{00000000-0005-0000-0000-0000926A0000}"/>
    <cellStyle name="Normal 2 7 3 2 2 5" xfId="4523" xr:uid="{00000000-0005-0000-0000-0000936A0000}"/>
    <cellStyle name="Normal 2 7 3 2 2 5 2" xfId="19407" xr:uid="{00000000-0005-0000-0000-0000946A0000}"/>
    <cellStyle name="Normal 2 7 3 2 2 5 2 2" xfId="42050" xr:uid="{00000000-0005-0000-0000-0000956A0000}"/>
    <cellStyle name="Normal 2 7 3 2 2 5 3" xfId="11967" xr:uid="{00000000-0005-0000-0000-0000966A0000}"/>
    <cellStyle name="Normal 2 7 3 2 2 5 3 2" xfId="34610" xr:uid="{00000000-0005-0000-0000-0000976A0000}"/>
    <cellStyle name="Normal 2 7 3 2 2 5 4" xfId="27169" xr:uid="{00000000-0005-0000-0000-0000986A0000}"/>
    <cellStyle name="Normal 2 7 3 2 2 6" xfId="15689" xr:uid="{00000000-0005-0000-0000-0000996A0000}"/>
    <cellStyle name="Normal 2 7 3 2 2 6 2" xfId="38332" xr:uid="{00000000-0005-0000-0000-00009A6A0000}"/>
    <cellStyle name="Normal 2 7 3 2 2 7" xfId="8249" xr:uid="{00000000-0005-0000-0000-00009B6A0000}"/>
    <cellStyle name="Normal 2 7 3 2 2 7 2" xfId="30892" xr:uid="{00000000-0005-0000-0000-00009C6A0000}"/>
    <cellStyle name="Normal 2 7 3 2 2 8" xfId="23451" xr:uid="{00000000-0005-0000-0000-00009D6A0000}"/>
    <cellStyle name="Normal 2 7 3 2 3" xfId="1047" xr:uid="{00000000-0005-0000-0000-00009E6A0000}"/>
    <cellStyle name="Normal 2 7 3 2 3 2" xfId="1975" xr:uid="{00000000-0005-0000-0000-00009F6A0000}"/>
    <cellStyle name="Normal 2 7 3 2 3 2 2" xfId="3825" xr:uid="{00000000-0005-0000-0000-0000A06A0000}"/>
    <cellStyle name="Normal 2 7 3 2 3 2 2 2" xfId="7546" xr:uid="{00000000-0005-0000-0000-0000A16A0000}"/>
    <cellStyle name="Normal 2 7 3 2 3 2 2 2 2" xfId="22430" xr:uid="{00000000-0005-0000-0000-0000A26A0000}"/>
    <cellStyle name="Normal 2 7 3 2 3 2 2 2 2 2" xfId="45073" xr:uid="{00000000-0005-0000-0000-0000A36A0000}"/>
    <cellStyle name="Normal 2 7 3 2 3 2 2 2 3" xfId="14990" xr:uid="{00000000-0005-0000-0000-0000A46A0000}"/>
    <cellStyle name="Normal 2 7 3 2 3 2 2 2 3 2" xfId="37633" xr:uid="{00000000-0005-0000-0000-0000A56A0000}"/>
    <cellStyle name="Normal 2 7 3 2 3 2 2 2 4" xfId="30192" xr:uid="{00000000-0005-0000-0000-0000A66A0000}"/>
    <cellStyle name="Normal 2 7 3 2 3 2 2 3" xfId="18712" xr:uid="{00000000-0005-0000-0000-0000A76A0000}"/>
    <cellStyle name="Normal 2 7 3 2 3 2 2 3 2" xfId="41355" xr:uid="{00000000-0005-0000-0000-0000A86A0000}"/>
    <cellStyle name="Normal 2 7 3 2 3 2 2 4" xfId="11272" xr:uid="{00000000-0005-0000-0000-0000A96A0000}"/>
    <cellStyle name="Normal 2 7 3 2 3 2 2 4 2" xfId="33915" xr:uid="{00000000-0005-0000-0000-0000AA6A0000}"/>
    <cellStyle name="Normal 2 7 3 2 3 2 2 5" xfId="26474" xr:uid="{00000000-0005-0000-0000-0000AB6A0000}"/>
    <cellStyle name="Normal 2 7 3 2 3 2 3" xfId="5699" xr:uid="{00000000-0005-0000-0000-0000AC6A0000}"/>
    <cellStyle name="Normal 2 7 3 2 3 2 3 2" xfId="20583" xr:uid="{00000000-0005-0000-0000-0000AD6A0000}"/>
    <cellStyle name="Normal 2 7 3 2 3 2 3 2 2" xfId="43226" xr:uid="{00000000-0005-0000-0000-0000AE6A0000}"/>
    <cellStyle name="Normal 2 7 3 2 3 2 3 3" xfId="13143" xr:uid="{00000000-0005-0000-0000-0000AF6A0000}"/>
    <cellStyle name="Normal 2 7 3 2 3 2 3 3 2" xfId="35786" xr:uid="{00000000-0005-0000-0000-0000B06A0000}"/>
    <cellStyle name="Normal 2 7 3 2 3 2 3 4" xfId="28345" xr:uid="{00000000-0005-0000-0000-0000B16A0000}"/>
    <cellStyle name="Normal 2 7 3 2 3 2 4" xfId="16865" xr:uid="{00000000-0005-0000-0000-0000B26A0000}"/>
    <cellStyle name="Normal 2 7 3 2 3 2 4 2" xfId="39508" xr:uid="{00000000-0005-0000-0000-0000B36A0000}"/>
    <cellStyle name="Normal 2 7 3 2 3 2 5" xfId="9425" xr:uid="{00000000-0005-0000-0000-0000B46A0000}"/>
    <cellStyle name="Normal 2 7 3 2 3 2 5 2" xfId="32068" xr:uid="{00000000-0005-0000-0000-0000B56A0000}"/>
    <cellStyle name="Normal 2 7 3 2 3 2 6" xfId="24627" xr:uid="{00000000-0005-0000-0000-0000B66A0000}"/>
    <cellStyle name="Normal 2 7 3 2 3 3" xfId="2900" xr:uid="{00000000-0005-0000-0000-0000B76A0000}"/>
    <cellStyle name="Normal 2 7 3 2 3 3 2" xfId="6621" xr:uid="{00000000-0005-0000-0000-0000B86A0000}"/>
    <cellStyle name="Normal 2 7 3 2 3 3 2 2" xfId="21505" xr:uid="{00000000-0005-0000-0000-0000B96A0000}"/>
    <cellStyle name="Normal 2 7 3 2 3 3 2 2 2" xfId="44148" xr:uid="{00000000-0005-0000-0000-0000BA6A0000}"/>
    <cellStyle name="Normal 2 7 3 2 3 3 2 3" xfId="14065" xr:uid="{00000000-0005-0000-0000-0000BB6A0000}"/>
    <cellStyle name="Normal 2 7 3 2 3 3 2 3 2" xfId="36708" xr:uid="{00000000-0005-0000-0000-0000BC6A0000}"/>
    <cellStyle name="Normal 2 7 3 2 3 3 2 4" xfId="29267" xr:uid="{00000000-0005-0000-0000-0000BD6A0000}"/>
    <cellStyle name="Normal 2 7 3 2 3 3 3" xfId="17787" xr:uid="{00000000-0005-0000-0000-0000BE6A0000}"/>
    <cellStyle name="Normal 2 7 3 2 3 3 3 2" xfId="40430" xr:uid="{00000000-0005-0000-0000-0000BF6A0000}"/>
    <cellStyle name="Normal 2 7 3 2 3 3 4" xfId="10347" xr:uid="{00000000-0005-0000-0000-0000C06A0000}"/>
    <cellStyle name="Normal 2 7 3 2 3 3 4 2" xfId="32990" xr:uid="{00000000-0005-0000-0000-0000C16A0000}"/>
    <cellStyle name="Normal 2 7 3 2 3 3 5" xfId="25549" xr:uid="{00000000-0005-0000-0000-0000C26A0000}"/>
    <cellStyle name="Normal 2 7 3 2 3 4" xfId="4774" xr:uid="{00000000-0005-0000-0000-0000C36A0000}"/>
    <cellStyle name="Normal 2 7 3 2 3 4 2" xfId="19658" xr:uid="{00000000-0005-0000-0000-0000C46A0000}"/>
    <cellStyle name="Normal 2 7 3 2 3 4 2 2" xfId="42301" xr:uid="{00000000-0005-0000-0000-0000C56A0000}"/>
    <cellStyle name="Normal 2 7 3 2 3 4 3" xfId="12218" xr:uid="{00000000-0005-0000-0000-0000C66A0000}"/>
    <cellStyle name="Normal 2 7 3 2 3 4 3 2" xfId="34861" xr:uid="{00000000-0005-0000-0000-0000C76A0000}"/>
    <cellStyle name="Normal 2 7 3 2 3 4 4" xfId="27420" xr:uid="{00000000-0005-0000-0000-0000C86A0000}"/>
    <cellStyle name="Normal 2 7 3 2 3 5" xfId="15940" xr:uid="{00000000-0005-0000-0000-0000C96A0000}"/>
    <cellStyle name="Normal 2 7 3 2 3 5 2" xfId="38583" xr:uid="{00000000-0005-0000-0000-0000CA6A0000}"/>
    <cellStyle name="Normal 2 7 3 2 3 6" xfId="8500" xr:uid="{00000000-0005-0000-0000-0000CB6A0000}"/>
    <cellStyle name="Normal 2 7 3 2 3 6 2" xfId="31143" xr:uid="{00000000-0005-0000-0000-0000CC6A0000}"/>
    <cellStyle name="Normal 2 7 3 2 3 7" xfId="23702" xr:uid="{00000000-0005-0000-0000-0000CD6A0000}"/>
    <cellStyle name="Normal 2 7 3 2 4" xfId="1513" xr:uid="{00000000-0005-0000-0000-0000CE6A0000}"/>
    <cellStyle name="Normal 2 7 3 2 4 2" xfId="3363" xr:uid="{00000000-0005-0000-0000-0000CF6A0000}"/>
    <cellStyle name="Normal 2 7 3 2 4 2 2" xfId="7084" xr:uid="{00000000-0005-0000-0000-0000D06A0000}"/>
    <cellStyle name="Normal 2 7 3 2 4 2 2 2" xfId="21968" xr:uid="{00000000-0005-0000-0000-0000D16A0000}"/>
    <cellStyle name="Normal 2 7 3 2 4 2 2 2 2" xfId="44611" xr:uid="{00000000-0005-0000-0000-0000D26A0000}"/>
    <cellStyle name="Normal 2 7 3 2 4 2 2 3" xfId="14528" xr:uid="{00000000-0005-0000-0000-0000D36A0000}"/>
    <cellStyle name="Normal 2 7 3 2 4 2 2 3 2" xfId="37171" xr:uid="{00000000-0005-0000-0000-0000D46A0000}"/>
    <cellStyle name="Normal 2 7 3 2 4 2 2 4" xfId="29730" xr:uid="{00000000-0005-0000-0000-0000D56A0000}"/>
    <cellStyle name="Normal 2 7 3 2 4 2 3" xfId="18250" xr:uid="{00000000-0005-0000-0000-0000D66A0000}"/>
    <cellStyle name="Normal 2 7 3 2 4 2 3 2" xfId="40893" xr:uid="{00000000-0005-0000-0000-0000D76A0000}"/>
    <cellStyle name="Normal 2 7 3 2 4 2 4" xfId="10810" xr:uid="{00000000-0005-0000-0000-0000D86A0000}"/>
    <cellStyle name="Normal 2 7 3 2 4 2 4 2" xfId="33453" xr:uid="{00000000-0005-0000-0000-0000D96A0000}"/>
    <cellStyle name="Normal 2 7 3 2 4 2 5" xfId="26012" xr:uid="{00000000-0005-0000-0000-0000DA6A0000}"/>
    <cellStyle name="Normal 2 7 3 2 4 3" xfId="5237" xr:uid="{00000000-0005-0000-0000-0000DB6A0000}"/>
    <cellStyle name="Normal 2 7 3 2 4 3 2" xfId="20121" xr:uid="{00000000-0005-0000-0000-0000DC6A0000}"/>
    <cellStyle name="Normal 2 7 3 2 4 3 2 2" xfId="42764" xr:uid="{00000000-0005-0000-0000-0000DD6A0000}"/>
    <cellStyle name="Normal 2 7 3 2 4 3 3" xfId="12681" xr:uid="{00000000-0005-0000-0000-0000DE6A0000}"/>
    <cellStyle name="Normal 2 7 3 2 4 3 3 2" xfId="35324" xr:uid="{00000000-0005-0000-0000-0000DF6A0000}"/>
    <cellStyle name="Normal 2 7 3 2 4 3 4" xfId="27883" xr:uid="{00000000-0005-0000-0000-0000E06A0000}"/>
    <cellStyle name="Normal 2 7 3 2 4 4" xfId="16403" xr:uid="{00000000-0005-0000-0000-0000E16A0000}"/>
    <cellStyle name="Normal 2 7 3 2 4 4 2" xfId="39046" xr:uid="{00000000-0005-0000-0000-0000E26A0000}"/>
    <cellStyle name="Normal 2 7 3 2 4 5" xfId="8963" xr:uid="{00000000-0005-0000-0000-0000E36A0000}"/>
    <cellStyle name="Normal 2 7 3 2 4 5 2" xfId="31606" xr:uid="{00000000-0005-0000-0000-0000E46A0000}"/>
    <cellStyle name="Normal 2 7 3 2 4 6" xfId="24165" xr:uid="{00000000-0005-0000-0000-0000E56A0000}"/>
    <cellStyle name="Normal 2 7 3 2 5" xfId="2438" xr:uid="{00000000-0005-0000-0000-0000E66A0000}"/>
    <cellStyle name="Normal 2 7 3 2 5 2" xfId="6159" xr:uid="{00000000-0005-0000-0000-0000E76A0000}"/>
    <cellStyle name="Normal 2 7 3 2 5 2 2" xfId="21043" xr:uid="{00000000-0005-0000-0000-0000E86A0000}"/>
    <cellStyle name="Normal 2 7 3 2 5 2 2 2" xfId="43686" xr:uid="{00000000-0005-0000-0000-0000E96A0000}"/>
    <cellStyle name="Normal 2 7 3 2 5 2 3" xfId="13603" xr:uid="{00000000-0005-0000-0000-0000EA6A0000}"/>
    <cellStyle name="Normal 2 7 3 2 5 2 3 2" xfId="36246" xr:uid="{00000000-0005-0000-0000-0000EB6A0000}"/>
    <cellStyle name="Normal 2 7 3 2 5 2 4" xfId="28805" xr:uid="{00000000-0005-0000-0000-0000EC6A0000}"/>
    <cellStyle name="Normal 2 7 3 2 5 3" xfId="17325" xr:uid="{00000000-0005-0000-0000-0000ED6A0000}"/>
    <cellStyle name="Normal 2 7 3 2 5 3 2" xfId="39968" xr:uid="{00000000-0005-0000-0000-0000EE6A0000}"/>
    <cellStyle name="Normal 2 7 3 2 5 4" xfId="9885" xr:uid="{00000000-0005-0000-0000-0000EF6A0000}"/>
    <cellStyle name="Normal 2 7 3 2 5 4 2" xfId="32528" xr:uid="{00000000-0005-0000-0000-0000F06A0000}"/>
    <cellStyle name="Normal 2 7 3 2 5 5" xfId="25087" xr:uid="{00000000-0005-0000-0000-0000F16A0000}"/>
    <cellStyle name="Normal 2 7 3 2 6" xfId="4312" xr:uid="{00000000-0005-0000-0000-0000F26A0000}"/>
    <cellStyle name="Normal 2 7 3 2 6 2" xfId="19196" xr:uid="{00000000-0005-0000-0000-0000F36A0000}"/>
    <cellStyle name="Normal 2 7 3 2 6 2 2" xfId="41839" xr:uid="{00000000-0005-0000-0000-0000F46A0000}"/>
    <cellStyle name="Normal 2 7 3 2 6 3" xfId="11756" xr:uid="{00000000-0005-0000-0000-0000F56A0000}"/>
    <cellStyle name="Normal 2 7 3 2 6 3 2" xfId="34399" xr:uid="{00000000-0005-0000-0000-0000F66A0000}"/>
    <cellStyle name="Normal 2 7 3 2 6 4" xfId="26958" xr:uid="{00000000-0005-0000-0000-0000F76A0000}"/>
    <cellStyle name="Normal 2 7 3 2 7" xfId="15478" xr:uid="{00000000-0005-0000-0000-0000F86A0000}"/>
    <cellStyle name="Normal 2 7 3 2 7 2" xfId="38121" xr:uid="{00000000-0005-0000-0000-0000F96A0000}"/>
    <cellStyle name="Normal 2 7 3 2 8" xfId="8038" xr:uid="{00000000-0005-0000-0000-0000FA6A0000}"/>
    <cellStyle name="Normal 2 7 3 2 8 2" xfId="30681" xr:uid="{00000000-0005-0000-0000-0000FB6A0000}"/>
    <cellStyle name="Normal 2 7 3 2 9" xfId="23241" xr:uid="{00000000-0005-0000-0000-0000FC6A0000}"/>
    <cellStyle name="Normal 2 7 3 3" xfId="688" xr:uid="{00000000-0005-0000-0000-0000FD6A0000}"/>
    <cellStyle name="Normal 2 7 3 3 2" xfId="1153" xr:uid="{00000000-0005-0000-0000-0000FE6A0000}"/>
    <cellStyle name="Normal 2 7 3 3 2 2" xfId="2081" xr:uid="{00000000-0005-0000-0000-0000FF6A0000}"/>
    <cellStyle name="Normal 2 7 3 3 2 2 2" xfId="3931" xr:uid="{00000000-0005-0000-0000-0000006B0000}"/>
    <cellStyle name="Normal 2 7 3 3 2 2 2 2" xfId="7652" xr:uid="{00000000-0005-0000-0000-0000016B0000}"/>
    <cellStyle name="Normal 2 7 3 3 2 2 2 2 2" xfId="22536" xr:uid="{00000000-0005-0000-0000-0000026B0000}"/>
    <cellStyle name="Normal 2 7 3 3 2 2 2 2 2 2" xfId="45179" xr:uid="{00000000-0005-0000-0000-0000036B0000}"/>
    <cellStyle name="Normal 2 7 3 3 2 2 2 2 3" xfId="15096" xr:uid="{00000000-0005-0000-0000-0000046B0000}"/>
    <cellStyle name="Normal 2 7 3 3 2 2 2 2 3 2" xfId="37739" xr:uid="{00000000-0005-0000-0000-0000056B0000}"/>
    <cellStyle name="Normal 2 7 3 3 2 2 2 2 4" xfId="30298" xr:uid="{00000000-0005-0000-0000-0000066B0000}"/>
    <cellStyle name="Normal 2 7 3 3 2 2 2 3" xfId="18818" xr:uid="{00000000-0005-0000-0000-0000076B0000}"/>
    <cellStyle name="Normal 2 7 3 3 2 2 2 3 2" xfId="41461" xr:uid="{00000000-0005-0000-0000-0000086B0000}"/>
    <cellStyle name="Normal 2 7 3 3 2 2 2 4" xfId="11378" xr:uid="{00000000-0005-0000-0000-0000096B0000}"/>
    <cellStyle name="Normal 2 7 3 3 2 2 2 4 2" xfId="34021" xr:uid="{00000000-0005-0000-0000-00000A6B0000}"/>
    <cellStyle name="Normal 2 7 3 3 2 2 2 5" xfId="26580" xr:uid="{00000000-0005-0000-0000-00000B6B0000}"/>
    <cellStyle name="Normal 2 7 3 3 2 2 3" xfId="5805" xr:uid="{00000000-0005-0000-0000-00000C6B0000}"/>
    <cellStyle name="Normal 2 7 3 3 2 2 3 2" xfId="20689" xr:uid="{00000000-0005-0000-0000-00000D6B0000}"/>
    <cellStyle name="Normal 2 7 3 3 2 2 3 2 2" xfId="43332" xr:uid="{00000000-0005-0000-0000-00000E6B0000}"/>
    <cellStyle name="Normal 2 7 3 3 2 2 3 3" xfId="13249" xr:uid="{00000000-0005-0000-0000-00000F6B0000}"/>
    <cellStyle name="Normal 2 7 3 3 2 2 3 3 2" xfId="35892" xr:uid="{00000000-0005-0000-0000-0000106B0000}"/>
    <cellStyle name="Normal 2 7 3 3 2 2 3 4" xfId="28451" xr:uid="{00000000-0005-0000-0000-0000116B0000}"/>
    <cellStyle name="Normal 2 7 3 3 2 2 4" xfId="16971" xr:uid="{00000000-0005-0000-0000-0000126B0000}"/>
    <cellStyle name="Normal 2 7 3 3 2 2 4 2" xfId="39614" xr:uid="{00000000-0005-0000-0000-0000136B0000}"/>
    <cellStyle name="Normal 2 7 3 3 2 2 5" xfId="9531" xr:uid="{00000000-0005-0000-0000-0000146B0000}"/>
    <cellStyle name="Normal 2 7 3 3 2 2 5 2" xfId="32174" xr:uid="{00000000-0005-0000-0000-0000156B0000}"/>
    <cellStyle name="Normal 2 7 3 3 2 2 6" xfId="24733" xr:uid="{00000000-0005-0000-0000-0000166B0000}"/>
    <cellStyle name="Normal 2 7 3 3 2 3" xfId="3006" xr:uid="{00000000-0005-0000-0000-0000176B0000}"/>
    <cellStyle name="Normal 2 7 3 3 2 3 2" xfId="6727" xr:uid="{00000000-0005-0000-0000-0000186B0000}"/>
    <cellStyle name="Normal 2 7 3 3 2 3 2 2" xfId="21611" xr:uid="{00000000-0005-0000-0000-0000196B0000}"/>
    <cellStyle name="Normal 2 7 3 3 2 3 2 2 2" xfId="44254" xr:uid="{00000000-0005-0000-0000-00001A6B0000}"/>
    <cellStyle name="Normal 2 7 3 3 2 3 2 3" xfId="14171" xr:uid="{00000000-0005-0000-0000-00001B6B0000}"/>
    <cellStyle name="Normal 2 7 3 3 2 3 2 3 2" xfId="36814" xr:uid="{00000000-0005-0000-0000-00001C6B0000}"/>
    <cellStyle name="Normal 2 7 3 3 2 3 2 4" xfId="29373" xr:uid="{00000000-0005-0000-0000-00001D6B0000}"/>
    <cellStyle name="Normal 2 7 3 3 2 3 3" xfId="17893" xr:uid="{00000000-0005-0000-0000-00001E6B0000}"/>
    <cellStyle name="Normal 2 7 3 3 2 3 3 2" xfId="40536" xr:uid="{00000000-0005-0000-0000-00001F6B0000}"/>
    <cellStyle name="Normal 2 7 3 3 2 3 4" xfId="10453" xr:uid="{00000000-0005-0000-0000-0000206B0000}"/>
    <cellStyle name="Normal 2 7 3 3 2 3 4 2" xfId="33096" xr:uid="{00000000-0005-0000-0000-0000216B0000}"/>
    <cellStyle name="Normal 2 7 3 3 2 3 5" xfId="25655" xr:uid="{00000000-0005-0000-0000-0000226B0000}"/>
    <cellStyle name="Normal 2 7 3 3 2 4" xfId="4880" xr:uid="{00000000-0005-0000-0000-0000236B0000}"/>
    <cellStyle name="Normal 2 7 3 3 2 4 2" xfId="19764" xr:uid="{00000000-0005-0000-0000-0000246B0000}"/>
    <cellStyle name="Normal 2 7 3 3 2 4 2 2" xfId="42407" xr:uid="{00000000-0005-0000-0000-0000256B0000}"/>
    <cellStyle name="Normal 2 7 3 3 2 4 3" xfId="12324" xr:uid="{00000000-0005-0000-0000-0000266B0000}"/>
    <cellStyle name="Normal 2 7 3 3 2 4 3 2" xfId="34967" xr:uid="{00000000-0005-0000-0000-0000276B0000}"/>
    <cellStyle name="Normal 2 7 3 3 2 4 4" xfId="27526" xr:uid="{00000000-0005-0000-0000-0000286B0000}"/>
    <cellStyle name="Normal 2 7 3 3 2 5" xfId="16046" xr:uid="{00000000-0005-0000-0000-0000296B0000}"/>
    <cellStyle name="Normal 2 7 3 3 2 5 2" xfId="38689" xr:uid="{00000000-0005-0000-0000-00002A6B0000}"/>
    <cellStyle name="Normal 2 7 3 3 2 6" xfId="8606" xr:uid="{00000000-0005-0000-0000-00002B6B0000}"/>
    <cellStyle name="Normal 2 7 3 3 2 6 2" xfId="31249" xr:uid="{00000000-0005-0000-0000-00002C6B0000}"/>
    <cellStyle name="Normal 2 7 3 3 2 7" xfId="23808" xr:uid="{00000000-0005-0000-0000-00002D6B0000}"/>
    <cellStyle name="Normal 2 7 3 3 3" xfId="1619" xr:uid="{00000000-0005-0000-0000-00002E6B0000}"/>
    <cellStyle name="Normal 2 7 3 3 3 2" xfId="3469" xr:uid="{00000000-0005-0000-0000-00002F6B0000}"/>
    <cellStyle name="Normal 2 7 3 3 3 2 2" xfId="7190" xr:uid="{00000000-0005-0000-0000-0000306B0000}"/>
    <cellStyle name="Normal 2 7 3 3 3 2 2 2" xfId="22074" xr:uid="{00000000-0005-0000-0000-0000316B0000}"/>
    <cellStyle name="Normal 2 7 3 3 3 2 2 2 2" xfId="44717" xr:uid="{00000000-0005-0000-0000-0000326B0000}"/>
    <cellStyle name="Normal 2 7 3 3 3 2 2 3" xfId="14634" xr:uid="{00000000-0005-0000-0000-0000336B0000}"/>
    <cellStyle name="Normal 2 7 3 3 3 2 2 3 2" xfId="37277" xr:uid="{00000000-0005-0000-0000-0000346B0000}"/>
    <cellStyle name="Normal 2 7 3 3 3 2 2 4" xfId="29836" xr:uid="{00000000-0005-0000-0000-0000356B0000}"/>
    <cellStyle name="Normal 2 7 3 3 3 2 3" xfId="18356" xr:uid="{00000000-0005-0000-0000-0000366B0000}"/>
    <cellStyle name="Normal 2 7 3 3 3 2 3 2" xfId="40999" xr:uid="{00000000-0005-0000-0000-0000376B0000}"/>
    <cellStyle name="Normal 2 7 3 3 3 2 4" xfId="10916" xr:uid="{00000000-0005-0000-0000-0000386B0000}"/>
    <cellStyle name="Normal 2 7 3 3 3 2 4 2" xfId="33559" xr:uid="{00000000-0005-0000-0000-0000396B0000}"/>
    <cellStyle name="Normal 2 7 3 3 3 2 5" xfId="26118" xr:uid="{00000000-0005-0000-0000-00003A6B0000}"/>
    <cellStyle name="Normal 2 7 3 3 3 3" xfId="5343" xr:uid="{00000000-0005-0000-0000-00003B6B0000}"/>
    <cellStyle name="Normal 2 7 3 3 3 3 2" xfId="20227" xr:uid="{00000000-0005-0000-0000-00003C6B0000}"/>
    <cellStyle name="Normal 2 7 3 3 3 3 2 2" xfId="42870" xr:uid="{00000000-0005-0000-0000-00003D6B0000}"/>
    <cellStyle name="Normal 2 7 3 3 3 3 3" xfId="12787" xr:uid="{00000000-0005-0000-0000-00003E6B0000}"/>
    <cellStyle name="Normal 2 7 3 3 3 3 3 2" xfId="35430" xr:uid="{00000000-0005-0000-0000-00003F6B0000}"/>
    <cellStyle name="Normal 2 7 3 3 3 3 4" xfId="27989" xr:uid="{00000000-0005-0000-0000-0000406B0000}"/>
    <cellStyle name="Normal 2 7 3 3 3 4" xfId="16509" xr:uid="{00000000-0005-0000-0000-0000416B0000}"/>
    <cellStyle name="Normal 2 7 3 3 3 4 2" xfId="39152" xr:uid="{00000000-0005-0000-0000-0000426B0000}"/>
    <cellStyle name="Normal 2 7 3 3 3 5" xfId="9069" xr:uid="{00000000-0005-0000-0000-0000436B0000}"/>
    <cellStyle name="Normal 2 7 3 3 3 5 2" xfId="31712" xr:uid="{00000000-0005-0000-0000-0000446B0000}"/>
    <cellStyle name="Normal 2 7 3 3 3 6" xfId="24271" xr:uid="{00000000-0005-0000-0000-0000456B0000}"/>
    <cellStyle name="Normal 2 7 3 3 4" xfId="2544" xr:uid="{00000000-0005-0000-0000-0000466B0000}"/>
    <cellStyle name="Normal 2 7 3 3 4 2" xfId="6265" xr:uid="{00000000-0005-0000-0000-0000476B0000}"/>
    <cellStyle name="Normal 2 7 3 3 4 2 2" xfId="21149" xr:uid="{00000000-0005-0000-0000-0000486B0000}"/>
    <cellStyle name="Normal 2 7 3 3 4 2 2 2" xfId="43792" xr:uid="{00000000-0005-0000-0000-0000496B0000}"/>
    <cellStyle name="Normal 2 7 3 3 4 2 3" xfId="13709" xr:uid="{00000000-0005-0000-0000-00004A6B0000}"/>
    <cellStyle name="Normal 2 7 3 3 4 2 3 2" xfId="36352" xr:uid="{00000000-0005-0000-0000-00004B6B0000}"/>
    <cellStyle name="Normal 2 7 3 3 4 2 4" xfId="28911" xr:uid="{00000000-0005-0000-0000-00004C6B0000}"/>
    <cellStyle name="Normal 2 7 3 3 4 3" xfId="17431" xr:uid="{00000000-0005-0000-0000-00004D6B0000}"/>
    <cellStyle name="Normal 2 7 3 3 4 3 2" xfId="40074" xr:uid="{00000000-0005-0000-0000-00004E6B0000}"/>
    <cellStyle name="Normal 2 7 3 3 4 4" xfId="9991" xr:uid="{00000000-0005-0000-0000-00004F6B0000}"/>
    <cellStyle name="Normal 2 7 3 3 4 4 2" xfId="32634" xr:uid="{00000000-0005-0000-0000-0000506B0000}"/>
    <cellStyle name="Normal 2 7 3 3 4 5" xfId="25193" xr:uid="{00000000-0005-0000-0000-0000516B0000}"/>
    <cellStyle name="Normal 2 7 3 3 5" xfId="4418" xr:uid="{00000000-0005-0000-0000-0000526B0000}"/>
    <cellStyle name="Normal 2 7 3 3 5 2" xfId="19302" xr:uid="{00000000-0005-0000-0000-0000536B0000}"/>
    <cellStyle name="Normal 2 7 3 3 5 2 2" xfId="41945" xr:uid="{00000000-0005-0000-0000-0000546B0000}"/>
    <cellStyle name="Normal 2 7 3 3 5 3" xfId="11862" xr:uid="{00000000-0005-0000-0000-0000556B0000}"/>
    <cellStyle name="Normal 2 7 3 3 5 3 2" xfId="34505" xr:uid="{00000000-0005-0000-0000-0000566B0000}"/>
    <cellStyle name="Normal 2 7 3 3 5 4" xfId="27064" xr:uid="{00000000-0005-0000-0000-0000576B0000}"/>
    <cellStyle name="Normal 2 7 3 3 6" xfId="15584" xr:uid="{00000000-0005-0000-0000-0000586B0000}"/>
    <cellStyle name="Normal 2 7 3 3 6 2" xfId="38227" xr:uid="{00000000-0005-0000-0000-0000596B0000}"/>
    <cellStyle name="Normal 2 7 3 3 7" xfId="8144" xr:uid="{00000000-0005-0000-0000-00005A6B0000}"/>
    <cellStyle name="Normal 2 7 3 3 7 2" xfId="30787" xr:uid="{00000000-0005-0000-0000-00005B6B0000}"/>
    <cellStyle name="Normal 2 7 3 3 8" xfId="23346" xr:uid="{00000000-0005-0000-0000-00005C6B0000}"/>
    <cellStyle name="Normal 2 7 3 4" xfId="942" xr:uid="{00000000-0005-0000-0000-00005D6B0000}"/>
    <cellStyle name="Normal 2 7 3 4 2" xfId="1870" xr:uid="{00000000-0005-0000-0000-00005E6B0000}"/>
    <cellStyle name="Normal 2 7 3 4 2 2" xfId="3720" xr:uid="{00000000-0005-0000-0000-00005F6B0000}"/>
    <cellStyle name="Normal 2 7 3 4 2 2 2" xfId="7441" xr:uid="{00000000-0005-0000-0000-0000606B0000}"/>
    <cellStyle name="Normal 2 7 3 4 2 2 2 2" xfId="22325" xr:uid="{00000000-0005-0000-0000-0000616B0000}"/>
    <cellStyle name="Normal 2 7 3 4 2 2 2 2 2" xfId="44968" xr:uid="{00000000-0005-0000-0000-0000626B0000}"/>
    <cellStyle name="Normal 2 7 3 4 2 2 2 3" xfId="14885" xr:uid="{00000000-0005-0000-0000-0000636B0000}"/>
    <cellStyle name="Normal 2 7 3 4 2 2 2 3 2" xfId="37528" xr:uid="{00000000-0005-0000-0000-0000646B0000}"/>
    <cellStyle name="Normal 2 7 3 4 2 2 2 4" xfId="30087" xr:uid="{00000000-0005-0000-0000-0000656B0000}"/>
    <cellStyle name="Normal 2 7 3 4 2 2 3" xfId="18607" xr:uid="{00000000-0005-0000-0000-0000666B0000}"/>
    <cellStyle name="Normal 2 7 3 4 2 2 3 2" xfId="41250" xr:uid="{00000000-0005-0000-0000-0000676B0000}"/>
    <cellStyle name="Normal 2 7 3 4 2 2 4" xfId="11167" xr:uid="{00000000-0005-0000-0000-0000686B0000}"/>
    <cellStyle name="Normal 2 7 3 4 2 2 4 2" xfId="33810" xr:uid="{00000000-0005-0000-0000-0000696B0000}"/>
    <cellStyle name="Normal 2 7 3 4 2 2 5" xfId="26369" xr:uid="{00000000-0005-0000-0000-00006A6B0000}"/>
    <cellStyle name="Normal 2 7 3 4 2 3" xfId="5594" xr:uid="{00000000-0005-0000-0000-00006B6B0000}"/>
    <cellStyle name="Normal 2 7 3 4 2 3 2" xfId="20478" xr:uid="{00000000-0005-0000-0000-00006C6B0000}"/>
    <cellStyle name="Normal 2 7 3 4 2 3 2 2" xfId="43121" xr:uid="{00000000-0005-0000-0000-00006D6B0000}"/>
    <cellStyle name="Normal 2 7 3 4 2 3 3" xfId="13038" xr:uid="{00000000-0005-0000-0000-00006E6B0000}"/>
    <cellStyle name="Normal 2 7 3 4 2 3 3 2" xfId="35681" xr:uid="{00000000-0005-0000-0000-00006F6B0000}"/>
    <cellStyle name="Normal 2 7 3 4 2 3 4" xfId="28240" xr:uid="{00000000-0005-0000-0000-0000706B0000}"/>
    <cellStyle name="Normal 2 7 3 4 2 4" xfId="16760" xr:uid="{00000000-0005-0000-0000-0000716B0000}"/>
    <cellStyle name="Normal 2 7 3 4 2 4 2" xfId="39403" xr:uid="{00000000-0005-0000-0000-0000726B0000}"/>
    <cellStyle name="Normal 2 7 3 4 2 5" xfId="9320" xr:uid="{00000000-0005-0000-0000-0000736B0000}"/>
    <cellStyle name="Normal 2 7 3 4 2 5 2" xfId="31963" xr:uid="{00000000-0005-0000-0000-0000746B0000}"/>
    <cellStyle name="Normal 2 7 3 4 2 6" xfId="24522" xr:uid="{00000000-0005-0000-0000-0000756B0000}"/>
    <cellStyle name="Normal 2 7 3 4 3" xfId="2795" xr:uid="{00000000-0005-0000-0000-0000766B0000}"/>
    <cellStyle name="Normal 2 7 3 4 3 2" xfId="6516" xr:uid="{00000000-0005-0000-0000-0000776B0000}"/>
    <cellStyle name="Normal 2 7 3 4 3 2 2" xfId="21400" xr:uid="{00000000-0005-0000-0000-0000786B0000}"/>
    <cellStyle name="Normal 2 7 3 4 3 2 2 2" xfId="44043" xr:uid="{00000000-0005-0000-0000-0000796B0000}"/>
    <cellStyle name="Normal 2 7 3 4 3 2 3" xfId="13960" xr:uid="{00000000-0005-0000-0000-00007A6B0000}"/>
    <cellStyle name="Normal 2 7 3 4 3 2 3 2" xfId="36603" xr:uid="{00000000-0005-0000-0000-00007B6B0000}"/>
    <cellStyle name="Normal 2 7 3 4 3 2 4" xfId="29162" xr:uid="{00000000-0005-0000-0000-00007C6B0000}"/>
    <cellStyle name="Normal 2 7 3 4 3 3" xfId="17682" xr:uid="{00000000-0005-0000-0000-00007D6B0000}"/>
    <cellStyle name="Normal 2 7 3 4 3 3 2" xfId="40325" xr:uid="{00000000-0005-0000-0000-00007E6B0000}"/>
    <cellStyle name="Normal 2 7 3 4 3 4" xfId="10242" xr:uid="{00000000-0005-0000-0000-00007F6B0000}"/>
    <cellStyle name="Normal 2 7 3 4 3 4 2" xfId="32885" xr:uid="{00000000-0005-0000-0000-0000806B0000}"/>
    <cellStyle name="Normal 2 7 3 4 3 5" xfId="25444" xr:uid="{00000000-0005-0000-0000-0000816B0000}"/>
    <cellStyle name="Normal 2 7 3 4 4" xfId="4669" xr:uid="{00000000-0005-0000-0000-0000826B0000}"/>
    <cellStyle name="Normal 2 7 3 4 4 2" xfId="19553" xr:uid="{00000000-0005-0000-0000-0000836B0000}"/>
    <cellStyle name="Normal 2 7 3 4 4 2 2" xfId="42196" xr:uid="{00000000-0005-0000-0000-0000846B0000}"/>
    <cellStyle name="Normal 2 7 3 4 4 3" xfId="12113" xr:uid="{00000000-0005-0000-0000-0000856B0000}"/>
    <cellStyle name="Normal 2 7 3 4 4 3 2" xfId="34756" xr:uid="{00000000-0005-0000-0000-0000866B0000}"/>
    <cellStyle name="Normal 2 7 3 4 4 4" xfId="27315" xr:uid="{00000000-0005-0000-0000-0000876B0000}"/>
    <cellStyle name="Normal 2 7 3 4 5" xfId="15835" xr:uid="{00000000-0005-0000-0000-0000886B0000}"/>
    <cellStyle name="Normal 2 7 3 4 5 2" xfId="38478" xr:uid="{00000000-0005-0000-0000-0000896B0000}"/>
    <cellStyle name="Normal 2 7 3 4 6" xfId="8395" xr:uid="{00000000-0005-0000-0000-00008A6B0000}"/>
    <cellStyle name="Normal 2 7 3 4 6 2" xfId="31038" xr:uid="{00000000-0005-0000-0000-00008B6B0000}"/>
    <cellStyle name="Normal 2 7 3 4 7" xfId="23597" xr:uid="{00000000-0005-0000-0000-00008C6B0000}"/>
    <cellStyle name="Normal 2 7 3 5" xfId="1408" xr:uid="{00000000-0005-0000-0000-00008D6B0000}"/>
    <cellStyle name="Normal 2 7 3 5 2" xfId="3258" xr:uid="{00000000-0005-0000-0000-00008E6B0000}"/>
    <cellStyle name="Normal 2 7 3 5 2 2" xfId="6979" xr:uid="{00000000-0005-0000-0000-00008F6B0000}"/>
    <cellStyle name="Normal 2 7 3 5 2 2 2" xfId="21863" xr:uid="{00000000-0005-0000-0000-0000906B0000}"/>
    <cellStyle name="Normal 2 7 3 5 2 2 2 2" xfId="44506" xr:uid="{00000000-0005-0000-0000-0000916B0000}"/>
    <cellStyle name="Normal 2 7 3 5 2 2 3" xfId="14423" xr:uid="{00000000-0005-0000-0000-0000926B0000}"/>
    <cellStyle name="Normal 2 7 3 5 2 2 3 2" xfId="37066" xr:uid="{00000000-0005-0000-0000-0000936B0000}"/>
    <cellStyle name="Normal 2 7 3 5 2 2 4" xfId="29625" xr:uid="{00000000-0005-0000-0000-0000946B0000}"/>
    <cellStyle name="Normal 2 7 3 5 2 3" xfId="18145" xr:uid="{00000000-0005-0000-0000-0000956B0000}"/>
    <cellStyle name="Normal 2 7 3 5 2 3 2" xfId="40788" xr:uid="{00000000-0005-0000-0000-0000966B0000}"/>
    <cellStyle name="Normal 2 7 3 5 2 4" xfId="10705" xr:uid="{00000000-0005-0000-0000-0000976B0000}"/>
    <cellStyle name="Normal 2 7 3 5 2 4 2" xfId="33348" xr:uid="{00000000-0005-0000-0000-0000986B0000}"/>
    <cellStyle name="Normal 2 7 3 5 2 5" xfId="25907" xr:uid="{00000000-0005-0000-0000-0000996B0000}"/>
    <cellStyle name="Normal 2 7 3 5 3" xfId="5132" xr:uid="{00000000-0005-0000-0000-00009A6B0000}"/>
    <cellStyle name="Normal 2 7 3 5 3 2" xfId="20016" xr:uid="{00000000-0005-0000-0000-00009B6B0000}"/>
    <cellStyle name="Normal 2 7 3 5 3 2 2" xfId="42659" xr:uid="{00000000-0005-0000-0000-00009C6B0000}"/>
    <cellStyle name="Normal 2 7 3 5 3 3" xfId="12576" xr:uid="{00000000-0005-0000-0000-00009D6B0000}"/>
    <cellStyle name="Normal 2 7 3 5 3 3 2" xfId="35219" xr:uid="{00000000-0005-0000-0000-00009E6B0000}"/>
    <cellStyle name="Normal 2 7 3 5 3 4" xfId="27778" xr:uid="{00000000-0005-0000-0000-00009F6B0000}"/>
    <cellStyle name="Normal 2 7 3 5 4" xfId="16298" xr:uid="{00000000-0005-0000-0000-0000A06B0000}"/>
    <cellStyle name="Normal 2 7 3 5 4 2" xfId="38941" xr:uid="{00000000-0005-0000-0000-0000A16B0000}"/>
    <cellStyle name="Normal 2 7 3 5 5" xfId="8858" xr:uid="{00000000-0005-0000-0000-0000A26B0000}"/>
    <cellStyle name="Normal 2 7 3 5 5 2" xfId="31501" xr:uid="{00000000-0005-0000-0000-0000A36B0000}"/>
    <cellStyle name="Normal 2 7 3 5 6" xfId="24060" xr:uid="{00000000-0005-0000-0000-0000A46B0000}"/>
    <cellStyle name="Normal 2 7 3 6" xfId="2333" xr:uid="{00000000-0005-0000-0000-0000A56B0000}"/>
    <cellStyle name="Normal 2 7 3 6 2" xfId="6054" xr:uid="{00000000-0005-0000-0000-0000A66B0000}"/>
    <cellStyle name="Normal 2 7 3 6 2 2" xfId="20938" xr:uid="{00000000-0005-0000-0000-0000A76B0000}"/>
    <cellStyle name="Normal 2 7 3 6 2 2 2" xfId="43581" xr:uid="{00000000-0005-0000-0000-0000A86B0000}"/>
    <cellStyle name="Normal 2 7 3 6 2 3" xfId="13498" xr:uid="{00000000-0005-0000-0000-0000A96B0000}"/>
    <cellStyle name="Normal 2 7 3 6 2 3 2" xfId="36141" xr:uid="{00000000-0005-0000-0000-0000AA6B0000}"/>
    <cellStyle name="Normal 2 7 3 6 2 4" xfId="28700" xr:uid="{00000000-0005-0000-0000-0000AB6B0000}"/>
    <cellStyle name="Normal 2 7 3 6 3" xfId="17220" xr:uid="{00000000-0005-0000-0000-0000AC6B0000}"/>
    <cellStyle name="Normal 2 7 3 6 3 2" xfId="39863" xr:uid="{00000000-0005-0000-0000-0000AD6B0000}"/>
    <cellStyle name="Normal 2 7 3 6 4" xfId="9780" xr:uid="{00000000-0005-0000-0000-0000AE6B0000}"/>
    <cellStyle name="Normal 2 7 3 6 4 2" xfId="32423" xr:uid="{00000000-0005-0000-0000-0000AF6B0000}"/>
    <cellStyle name="Normal 2 7 3 6 5" xfId="24982" xr:uid="{00000000-0005-0000-0000-0000B06B0000}"/>
    <cellStyle name="Normal 2 7 3 7" xfId="4207" xr:uid="{00000000-0005-0000-0000-0000B16B0000}"/>
    <cellStyle name="Normal 2 7 3 7 2" xfId="19091" xr:uid="{00000000-0005-0000-0000-0000B26B0000}"/>
    <cellStyle name="Normal 2 7 3 7 2 2" xfId="41734" xr:uid="{00000000-0005-0000-0000-0000B36B0000}"/>
    <cellStyle name="Normal 2 7 3 7 3" xfId="11651" xr:uid="{00000000-0005-0000-0000-0000B46B0000}"/>
    <cellStyle name="Normal 2 7 3 7 3 2" xfId="34294" xr:uid="{00000000-0005-0000-0000-0000B56B0000}"/>
    <cellStyle name="Normal 2 7 3 7 4" xfId="26853" xr:uid="{00000000-0005-0000-0000-0000B66B0000}"/>
    <cellStyle name="Normal 2 7 3 8" xfId="15373" xr:uid="{00000000-0005-0000-0000-0000B76B0000}"/>
    <cellStyle name="Normal 2 7 3 8 2" xfId="38016" xr:uid="{00000000-0005-0000-0000-0000B86B0000}"/>
    <cellStyle name="Normal 2 7 3 9" xfId="7933" xr:uid="{00000000-0005-0000-0000-0000B96B0000}"/>
    <cellStyle name="Normal 2 7 3 9 2" xfId="30576" xr:uid="{00000000-0005-0000-0000-0000BA6B0000}"/>
    <cellStyle name="Normal 2 7 4" xfId="529" xr:uid="{00000000-0005-0000-0000-0000BB6B0000}"/>
    <cellStyle name="Normal 2 7 4 2" xfId="741" xr:uid="{00000000-0005-0000-0000-0000BC6B0000}"/>
    <cellStyle name="Normal 2 7 4 2 2" xfId="1206" xr:uid="{00000000-0005-0000-0000-0000BD6B0000}"/>
    <cellStyle name="Normal 2 7 4 2 2 2" xfId="2134" xr:uid="{00000000-0005-0000-0000-0000BE6B0000}"/>
    <cellStyle name="Normal 2 7 4 2 2 2 2" xfId="3984" xr:uid="{00000000-0005-0000-0000-0000BF6B0000}"/>
    <cellStyle name="Normal 2 7 4 2 2 2 2 2" xfId="7705" xr:uid="{00000000-0005-0000-0000-0000C06B0000}"/>
    <cellStyle name="Normal 2 7 4 2 2 2 2 2 2" xfId="22589" xr:uid="{00000000-0005-0000-0000-0000C16B0000}"/>
    <cellStyle name="Normal 2 7 4 2 2 2 2 2 2 2" xfId="45232" xr:uid="{00000000-0005-0000-0000-0000C26B0000}"/>
    <cellStyle name="Normal 2 7 4 2 2 2 2 2 3" xfId="15149" xr:uid="{00000000-0005-0000-0000-0000C36B0000}"/>
    <cellStyle name="Normal 2 7 4 2 2 2 2 2 3 2" xfId="37792" xr:uid="{00000000-0005-0000-0000-0000C46B0000}"/>
    <cellStyle name="Normal 2 7 4 2 2 2 2 2 4" xfId="30351" xr:uid="{00000000-0005-0000-0000-0000C56B0000}"/>
    <cellStyle name="Normal 2 7 4 2 2 2 2 3" xfId="18871" xr:uid="{00000000-0005-0000-0000-0000C66B0000}"/>
    <cellStyle name="Normal 2 7 4 2 2 2 2 3 2" xfId="41514" xr:uid="{00000000-0005-0000-0000-0000C76B0000}"/>
    <cellStyle name="Normal 2 7 4 2 2 2 2 4" xfId="11431" xr:uid="{00000000-0005-0000-0000-0000C86B0000}"/>
    <cellStyle name="Normal 2 7 4 2 2 2 2 4 2" xfId="34074" xr:uid="{00000000-0005-0000-0000-0000C96B0000}"/>
    <cellStyle name="Normal 2 7 4 2 2 2 2 5" xfId="26633" xr:uid="{00000000-0005-0000-0000-0000CA6B0000}"/>
    <cellStyle name="Normal 2 7 4 2 2 2 3" xfId="5858" xr:uid="{00000000-0005-0000-0000-0000CB6B0000}"/>
    <cellStyle name="Normal 2 7 4 2 2 2 3 2" xfId="20742" xr:uid="{00000000-0005-0000-0000-0000CC6B0000}"/>
    <cellStyle name="Normal 2 7 4 2 2 2 3 2 2" xfId="43385" xr:uid="{00000000-0005-0000-0000-0000CD6B0000}"/>
    <cellStyle name="Normal 2 7 4 2 2 2 3 3" xfId="13302" xr:uid="{00000000-0005-0000-0000-0000CE6B0000}"/>
    <cellStyle name="Normal 2 7 4 2 2 2 3 3 2" xfId="35945" xr:uid="{00000000-0005-0000-0000-0000CF6B0000}"/>
    <cellStyle name="Normal 2 7 4 2 2 2 3 4" xfId="28504" xr:uid="{00000000-0005-0000-0000-0000D06B0000}"/>
    <cellStyle name="Normal 2 7 4 2 2 2 4" xfId="17024" xr:uid="{00000000-0005-0000-0000-0000D16B0000}"/>
    <cellStyle name="Normal 2 7 4 2 2 2 4 2" xfId="39667" xr:uid="{00000000-0005-0000-0000-0000D26B0000}"/>
    <cellStyle name="Normal 2 7 4 2 2 2 5" xfId="9584" xr:uid="{00000000-0005-0000-0000-0000D36B0000}"/>
    <cellStyle name="Normal 2 7 4 2 2 2 5 2" xfId="32227" xr:uid="{00000000-0005-0000-0000-0000D46B0000}"/>
    <cellStyle name="Normal 2 7 4 2 2 2 6" xfId="24786" xr:uid="{00000000-0005-0000-0000-0000D56B0000}"/>
    <cellStyle name="Normal 2 7 4 2 2 3" xfId="3059" xr:uid="{00000000-0005-0000-0000-0000D66B0000}"/>
    <cellStyle name="Normal 2 7 4 2 2 3 2" xfId="6780" xr:uid="{00000000-0005-0000-0000-0000D76B0000}"/>
    <cellStyle name="Normal 2 7 4 2 2 3 2 2" xfId="21664" xr:uid="{00000000-0005-0000-0000-0000D86B0000}"/>
    <cellStyle name="Normal 2 7 4 2 2 3 2 2 2" xfId="44307" xr:uid="{00000000-0005-0000-0000-0000D96B0000}"/>
    <cellStyle name="Normal 2 7 4 2 2 3 2 3" xfId="14224" xr:uid="{00000000-0005-0000-0000-0000DA6B0000}"/>
    <cellStyle name="Normal 2 7 4 2 2 3 2 3 2" xfId="36867" xr:uid="{00000000-0005-0000-0000-0000DB6B0000}"/>
    <cellStyle name="Normal 2 7 4 2 2 3 2 4" xfId="29426" xr:uid="{00000000-0005-0000-0000-0000DC6B0000}"/>
    <cellStyle name="Normal 2 7 4 2 2 3 3" xfId="17946" xr:uid="{00000000-0005-0000-0000-0000DD6B0000}"/>
    <cellStyle name="Normal 2 7 4 2 2 3 3 2" xfId="40589" xr:uid="{00000000-0005-0000-0000-0000DE6B0000}"/>
    <cellStyle name="Normal 2 7 4 2 2 3 4" xfId="10506" xr:uid="{00000000-0005-0000-0000-0000DF6B0000}"/>
    <cellStyle name="Normal 2 7 4 2 2 3 4 2" xfId="33149" xr:uid="{00000000-0005-0000-0000-0000E06B0000}"/>
    <cellStyle name="Normal 2 7 4 2 2 3 5" xfId="25708" xr:uid="{00000000-0005-0000-0000-0000E16B0000}"/>
    <cellStyle name="Normal 2 7 4 2 2 4" xfId="4933" xr:uid="{00000000-0005-0000-0000-0000E26B0000}"/>
    <cellStyle name="Normal 2 7 4 2 2 4 2" xfId="19817" xr:uid="{00000000-0005-0000-0000-0000E36B0000}"/>
    <cellStyle name="Normal 2 7 4 2 2 4 2 2" xfId="42460" xr:uid="{00000000-0005-0000-0000-0000E46B0000}"/>
    <cellStyle name="Normal 2 7 4 2 2 4 3" xfId="12377" xr:uid="{00000000-0005-0000-0000-0000E56B0000}"/>
    <cellStyle name="Normal 2 7 4 2 2 4 3 2" xfId="35020" xr:uid="{00000000-0005-0000-0000-0000E66B0000}"/>
    <cellStyle name="Normal 2 7 4 2 2 4 4" xfId="27579" xr:uid="{00000000-0005-0000-0000-0000E76B0000}"/>
    <cellStyle name="Normal 2 7 4 2 2 5" xfId="16099" xr:uid="{00000000-0005-0000-0000-0000E86B0000}"/>
    <cellStyle name="Normal 2 7 4 2 2 5 2" xfId="38742" xr:uid="{00000000-0005-0000-0000-0000E96B0000}"/>
    <cellStyle name="Normal 2 7 4 2 2 6" xfId="8659" xr:uid="{00000000-0005-0000-0000-0000EA6B0000}"/>
    <cellStyle name="Normal 2 7 4 2 2 6 2" xfId="31302" xr:uid="{00000000-0005-0000-0000-0000EB6B0000}"/>
    <cellStyle name="Normal 2 7 4 2 2 7" xfId="23861" xr:uid="{00000000-0005-0000-0000-0000EC6B0000}"/>
    <cellStyle name="Normal 2 7 4 2 3" xfId="1672" xr:uid="{00000000-0005-0000-0000-0000ED6B0000}"/>
    <cellStyle name="Normal 2 7 4 2 3 2" xfId="3522" xr:uid="{00000000-0005-0000-0000-0000EE6B0000}"/>
    <cellStyle name="Normal 2 7 4 2 3 2 2" xfId="7243" xr:uid="{00000000-0005-0000-0000-0000EF6B0000}"/>
    <cellStyle name="Normal 2 7 4 2 3 2 2 2" xfId="22127" xr:uid="{00000000-0005-0000-0000-0000F06B0000}"/>
    <cellStyle name="Normal 2 7 4 2 3 2 2 2 2" xfId="44770" xr:uid="{00000000-0005-0000-0000-0000F16B0000}"/>
    <cellStyle name="Normal 2 7 4 2 3 2 2 3" xfId="14687" xr:uid="{00000000-0005-0000-0000-0000F26B0000}"/>
    <cellStyle name="Normal 2 7 4 2 3 2 2 3 2" xfId="37330" xr:uid="{00000000-0005-0000-0000-0000F36B0000}"/>
    <cellStyle name="Normal 2 7 4 2 3 2 2 4" xfId="29889" xr:uid="{00000000-0005-0000-0000-0000F46B0000}"/>
    <cellStyle name="Normal 2 7 4 2 3 2 3" xfId="18409" xr:uid="{00000000-0005-0000-0000-0000F56B0000}"/>
    <cellStyle name="Normal 2 7 4 2 3 2 3 2" xfId="41052" xr:uid="{00000000-0005-0000-0000-0000F66B0000}"/>
    <cellStyle name="Normal 2 7 4 2 3 2 4" xfId="10969" xr:uid="{00000000-0005-0000-0000-0000F76B0000}"/>
    <cellStyle name="Normal 2 7 4 2 3 2 4 2" xfId="33612" xr:uid="{00000000-0005-0000-0000-0000F86B0000}"/>
    <cellStyle name="Normal 2 7 4 2 3 2 5" xfId="26171" xr:uid="{00000000-0005-0000-0000-0000F96B0000}"/>
    <cellStyle name="Normal 2 7 4 2 3 3" xfId="5396" xr:uid="{00000000-0005-0000-0000-0000FA6B0000}"/>
    <cellStyle name="Normal 2 7 4 2 3 3 2" xfId="20280" xr:uid="{00000000-0005-0000-0000-0000FB6B0000}"/>
    <cellStyle name="Normal 2 7 4 2 3 3 2 2" xfId="42923" xr:uid="{00000000-0005-0000-0000-0000FC6B0000}"/>
    <cellStyle name="Normal 2 7 4 2 3 3 3" xfId="12840" xr:uid="{00000000-0005-0000-0000-0000FD6B0000}"/>
    <cellStyle name="Normal 2 7 4 2 3 3 3 2" xfId="35483" xr:uid="{00000000-0005-0000-0000-0000FE6B0000}"/>
    <cellStyle name="Normal 2 7 4 2 3 3 4" xfId="28042" xr:uid="{00000000-0005-0000-0000-0000FF6B0000}"/>
    <cellStyle name="Normal 2 7 4 2 3 4" xfId="16562" xr:uid="{00000000-0005-0000-0000-0000006C0000}"/>
    <cellStyle name="Normal 2 7 4 2 3 4 2" xfId="39205" xr:uid="{00000000-0005-0000-0000-0000016C0000}"/>
    <cellStyle name="Normal 2 7 4 2 3 5" xfId="9122" xr:uid="{00000000-0005-0000-0000-0000026C0000}"/>
    <cellStyle name="Normal 2 7 4 2 3 5 2" xfId="31765" xr:uid="{00000000-0005-0000-0000-0000036C0000}"/>
    <cellStyle name="Normal 2 7 4 2 3 6" xfId="24324" xr:uid="{00000000-0005-0000-0000-0000046C0000}"/>
    <cellStyle name="Normal 2 7 4 2 4" xfId="2597" xr:uid="{00000000-0005-0000-0000-0000056C0000}"/>
    <cellStyle name="Normal 2 7 4 2 4 2" xfId="6318" xr:uid="{00000000-0005-0000-0000-0000066C0000}"/>
    <cellStyle name="Normal 2 7 4 2 4 2 2" xfId="21202" xr:uid="{00000000-0005-0000-0000-0000076C0000}"/>
    <cellStyle name="Normal 2 7 4 2 4 2 2 2" xfId="43845" xr:uid="{00000000-0005-0000-0000-0000086C0000}"/>
    <cellStyle name="Normal 2 7 4 2 4 2 3" xfId="13762" xr:uid="{00000000-0005-0000-0000-0000096C0000}"/>
    <cellStyle name="Normal 2 7 4 2 4 2 3 2" xfId="36405" xr:uid="{00000000-0005-0000-0000-00000A6C0000}"/>
    <cellStyle name="Normal 2 7 4 2 4 2 4" xfId="28964" xr:uid="{00000000-0005-0000-0000-00000B6C0000}"/>
    <cellStyle name="Normal 2 7 4 2 4 3" xfId="17484" xr:uid="{00000000-0005-0000-0000-00000C6C0000}"/>
    <cellStyle name="Normal 2 7 4 2 4 3 2" xfId="40127" xr:uid="{00000000-0005-0000-0000-00000D6C0000}"/>
    <cellStyle name="Normal 2 7 4 2 4 4" xfId="10044" xr:uid="{00000000-0005-0000-0000-00000E6C0000}"/>
    <cellStyle name="Normal 2 7 4 2 4 4 2" xfId="32687" xr:uid="{00000000-0005-0000-0000-00000F6C0000}"/>
    <cellStyle name="Normal 2 7 4 2 4 5" xfId="25246" xr:uid="{00000000-0005-0000-0000-0000106C0000}"/>
    <cellStyle name="Normal 2 7 4 2 5" xfId="4471" xr:uid="{00000000-0005-0000-0000-0000116C0000}"/>
    <cellStyle name="Normal 2 7 4 2 5 2" xfId="19355" xr:uid="{00000000-0005-0000-0000-0000126C0000}"/>
    <cellStyle name="Normal 2 7 4 2 5 2 2" xfId="41998" xr:uid="{00000000-0005-0000-0000-0000136C0000}"/>
    <cellStyle name="Normal 2 7 4 2 5 3" xfId="11915" xr:uid="{00000000-0005-0000-0000-0000146C0000}"/>
    <cellStyle name="Normal 2 7 4 2 5 3 2" xfId="34558" xr:uid="{00000000-0005-0000-0000-0000156C0000}"/>
    <cellStyle name="Normal 2 7 4 2 5 4" xfId="27117" xr:uid="{00000000-0005-0000-0000-0000166C0000}"/>
    <cellStyle name="Normal 2 7 4 2 6" xfId="15637" xr:uid="{00000000-0005-0000-0000-0000176C0000}"/>
    <cellStyle name="Normal 2 7 4 2 6 2" xfId="38280" xr:uid="{00000000-0005-0000-0000-0000186C0000}"/>
    <cellStyle name="Normal 2 7 4 2 7" xfId="8197" xr:uid="{00000000-0005-0000-0000-0000196C0000}"/>
    <cellStyle name="Normal 2 7 4 2 7 2" xfId="30840" xr:uid="{00000000-0005-0000-0000-00001A6C0000}"/>
    <cellStyle name="Normal 2 7 4 2 8" xfId="23399" xr:uid="{00000000-0005-0000-0000-00001B6C0000}"/>
    <cellStyle name="Normal 2 7 4 3" xfId="995" xr:uid="{00000000-0005-0000-0000-00001C6C0000}"/>
    <cellStyle name="Normal 2 7 4 3 2" xfId="1923" xr:uid="{00000000-0005-0000-0000-00001D6C0000}"/>
    <cellStyle name="Normal 2 7 4 3 2 2" xfId="3773" xr:uid="{00000000-0005-0000-0000-00001E6C0000}"/>
    <cellStyle name="Normal 2 7 4 3 2 2 2" xfId="7494" xr:uid="{00000000-0005-0000-0000-00001F6C0000}"/>
    <cellStyle name="Normal 2 7 4 3 2 2 2 2" xfId="22378" xr:uid="{00000000-0005-0000-0000-0000206C0000}"/>
    <cellStyle name="Normal 2 7 4 3 2 2 2 2 2" xfId="45021" xr:uid="{00000000-0005-0000-0000-0000216C0000}"/>
    <cellStyle name="Normal 2 7 4 3 2 2 2 3" xfId="14938" xr:uid="{00000000-0005-0000-0000-0000226C0000}"/>
    <cellStyle name="Normal 2 7 4 3 2 2 2 3 2" xfId="37581" xr:uid="{00000000-0005-0000-0000-0000236C0000}"/>
    <cellStyle name="Normal 2 7 4 3 2 2 2 4" xfId="30140" xr:uid="{00000000-0005-0000-0000-0000246C0000}"/>
    <cellStyle name="Normal 2 7 4 3 2 2 3" xfId="18660" xr:uid="{00000000-0005-0000-0000-0000256C0000}"/>
    <cellStyle name="Normal 2 7 4 3 2 2 3 2" xfId="41303" xr:uid="{00000000-0005-0000-0000-0000266C0000}"/>
    <cellStyle name="Normal 2 7 4 3 2 2 4" xfId="11220" xr:uid="{00000000-0005-0000-0000-0000276C0000}"/>
    <cellStyle name="Normal 2 7 4 3 2 2 4 2" xfId="33863" xr:uid="{00000000-0005-0000-0000-0000286C0000}"/>
    <cellStyle name="Normal 2 7 4 3 2 2 5" xfId="26422" xr:uid="{00000000-0005-0000-0000-0000296C0000}"/>
    <cellStyle name="Normal 2 7 4 3 2 3" xfId="5647" xr:uid="{00000000-0005-0000-0000-00002A6C0000}"/>
    <cellStyle name="Normal 2 7 4 3 2 3 2" xfId="20531" xr:uid="{00000000-0005-0000-0000-00002B6C0000}"/>
    <cellStyle name="Normal 2 7 4 3 2 3 2 2" xfId="43174" xr:uid="{00000000-0005-0000-0000-00002C6C0000}"/>
    <cellStyle name="Normal 2 7 4 3 2 3 3" xfId="13091" xr:uid="{00000000-0005-0000-0000-00002D6C0000}"/>
    <cellStyle name="Normal 2 7 4 3 2 3 3 2" xfId="35734" xr:uid="{00000000-0005-0000-0000-00002E6C0000}"/>
    <cellStyle name="Normal 2 7 4 3 2 3 4" xfId="28293" xr:uid="{00000000-0005-0000-0000-00002F6C0000}"/>
    <cellStyle name="Normal 2 7 4 3 2 4" xfId="16813" xr:uid="{00000000-0005-0000-0000-0000306C0000}"/>
    <cellStyle name="Normal 2 7 4 3 2 4 2" xfId="39456" xr:uid="{00000000-0005-0000-0000-0000316C0000}"/>
    <cellStyle name="Normal 2 7 4 3 2 5" xfId="9373" xr:uid="{00000000-0005-0000-0000-0000326C0000}"/>
    <cellStyle name="Normal 2 7 4 3 2 5 2" xfId="32016" xr:uid="{00000000-0005-0000-0000-0000336C0000}"/>
    <cellStyle name="Normal 2 7 4 3 2 6" xfId="24575" xr:uid="{00000000-0005-0000-0000-0000346C0000}"/>
    <cellStyle name="Normal 2 7 4 3 3" xfId="2848" xr:uid="{00000000-0005-0000-0000-0000356C0000}"/>
    <cellStyle name="Normal 2 7 4 3 3 2" xfId="6569" xr:uid="{00000000-0005-0000-0000-0000366C0000}"/>
    <cellStyle name="Normal 2 7 4 3 3 2 2" xfId="21453" xr:uid="{00000000-0005-0000-0000-0000376C0000}"/>
    <cellStyle name="Normal 2 7 4 3 3 2 2 2" xfId="44096" xr:uid="{00000000-0005-0000-0000-0000386C0000}"/>
    <cellStyle name="Normal 2 7 4 3 3 2 3" xfId="14013" xr:uid="{00000000-0005-0000-0000-0000396C0000}"/>
    <cellStyle name="Normal 2 7 4 3 3 2 3 2" xfId="36656" xr:uid="{00000000-0005-0000-0000-00003A6C0000}"/>
    <cellStyle name="Normal 2 7 4 3 3 2 4" xfId="29215" xr:uid="{00000000-0005-0000-0000-00003B6C0000}"/>
    <cellStyle name="Normal 2 7 4 3 3 3" xfId="17735" xr:uid="{00000000-0005-0000-0000-00003C6C0000}"/>
    <cellStyle name="Normal 2 7 4 3 3 3 2" xfId="40378" xr:uid="{00000000-0005-0000-0000-00003D6C0000}"/>
    <cellStyle name="Normal 2 7 4 3 3 4" xfId="10295" xr:uid="{00000000-0005-0000-0000-00003E6C0000}"/>
    <cellStyle name="Normal 2 7 4 3 3 4 2" xfId="32938" xr:uid="{00000000-0005-0000-0000-00003F6C0000}"/>
    <cellStyle name="Normal 2 7 4 3 3 5" xfId="25497" xr:uid="{00000000-0005-0000-0000-0000406C0000}"/>
    <cellStyle name="Normal 2 7 4 3 4" xfId="4722" xr:uid="{00000000-0005-0000-0000-0000416C0000}"/>
    <cellStyle name="Normal 2 7 4 3 4 2" xfId="19606" xr:uid="{00000000-0005-0000-0000-0000426C0000}"/>
    <cellStyle name="Normal 2 7 4 3 4 2 2" xfId="42249" xr:uid="{00000000-0005-0000-0000-0000436C0000}"/>
    <cellStyle name="Normal 2 7 4 3 4 3" xfId="12166" xr:uid="{00000000-0005-0000-0000-0000446C0000}"/>
    <cellStyle name="Normal 2 7 4 3 4 3 2" xfId="34809" xr:uid="{00000000-0005-0000-0000-0000456C0000}"/>
    <cellStyle name="Normal 2 7 4 3 4 4" xfId="27368" xr:uid="{00000000-0005-0000-0000-0000466C0000}"/>
    <cellStyle name="Normal 2 7 4 3 5" xfId="15888" xr:uid="{00000000-0005-0000-0000-0000476C0000}"/>
    <cellStyle name="Normal 2 7 4 3 5 2" xfId="38531" xr:uid="{00000000-0005-0000-0000-0000486C0000}"/>
    <cellStyle name="Normal 2 7 4 3 6" xfId="8448" xr:uid="{00000000-0005-0000-0000-0000496C0000}"/>
    <cellStyle name="Normal 2 7 4 3 6 2" xfId="31091" xr:uid="{00000000-0005-0000-0000-00004A6C0000}"/>
    <cellStyle name="Normal 2 7 4 3 7" xfId="23650" xr:uid="{00000000-0005-0000-0000-00004B6C0000}"/>
    <cellStyle name="Normal 2 7 4 4" xfId="1461" xr:uid="{00000000-0005-0000-0000-00004C6C0000}"/>
    <cellStyle name="Normal 2 7 4 4 2" xfId="3311" xr:uid="{00000000-0005-0000-0000-00004D6C0000}"/>
    <cellStyle name="Normal 2 7 4 4 2 2" xfId="7032" xr:uid="{00000000-0005-0000-0000-00004E6C0000}"/>
    <cellStyle name="Normal 2 7 4 4 2 2 2" xfId="21916" xr:uid="{00000000-0005-0000-0000-00004F6C0000}"/>
    <cellStyle name="Normal 2 7 4 4 2 2 2 2" xfId="44559" xr:uid="{00000000-0005-0000-0000-0000506C0000}"/>
    <cellStyle name="Normal 2 7 4 4 2 2 3" xfId="14476" xr:uid="{00000000-0005-0000-0000-0000516C0000}"/>
    <cellStyle name="Normal 2 7 4 4 2 2 3 2" xfId="37119" xr:uid="{00000000-0005-0000-0000-0000526C0000}"/>
    <cellStyle name="Normal 2 7 4 4 2 2 4" xfId="29678" xr:uid="{00000000-0005-0000-0000-0000536C0000}"/>
    <cellStyle name="Normal 2 7 4 4 2 3" xfId="18198" xr:uid="{00000000-0005-0000-0000-0000546C0000}"/>
    <cellStyle name="Normal 2 7 4 4 2 3 2" xfId="40841" xr:uid="{00000000-0005-0000-0000-0000556C0000}"/>
    <cellStyle name="Normal 2 7 4 4 2 4" xfId="10758" xr:uid="{00000000-0005-0000-0000-0000566C0000}"/>
    <cellStyle name="Normal 2 7 4 4 2 4 2" xfId="33401" xr:uid="{00000000-0005-0000-0000-0000576C0000}"/>
    <cellStyle name="Normal 2 7 4 4 2 5" xfId="25960" xr:uid="{00000000-0005-0000-0000-0000586C0000}"/>
    <cellStyle name="Normal 2 7 4 4 3" xfId="5185" xr:uid="{00000000-0005-0000-0000-0000596C0000}"/>
    <cellStyle name="Normal 2 7 4 4 3 2" xfId="20069" xr:uid="{00000000-0005-0000-0000-00005A6C0000}"/>
    <cellStyle name="Normal 2 7 4 4 3 2 2" xfId="42712" xr:uid="{00000000-0005-0000-0000-00005B6C0000}"/>
    <cellStyle name="Normal 2 7 4 4 3 3" xfId="12629" xr:uid="{00000000-0005-0000-0000-00005C6C0000}"/>
    <cellStyle name="Normal 2 7 4 4 3 3 2" xfId="35272" xr:uid="{00000000-0005-0000-0000-00005D6C0000}"/>
    <cellStyle name="Normal 2 7 4 4 3 4" xfId="27831" xr:uid="{00000000-0005-0000-0000-00005E6C0000}"/>
    <cellStyle name="Normal 2 7 4 4 4" xfId="16351" xr:uid="{00000000-0005-0000-0000-00005F6C0000}"/>
    <cellStyle name="Normal 2 7 4 4 4 2" xfId="38994" xr:uid="{00000000-0005-0000-0000-0000606C0000}"/>
    <cellStyle name="Normal 2 7 4 4 5" xfId="8911" xr:uid="{00000000-0005-0000-0000-0000616C0000}"/>
    <cellStyle name="Normal 2 7 4 4 5 2" xfId="31554" xr:uid="{00000000-0005-0000-0000-0000626C0000}"/>
    <cellStyle name="Normal 2 7 4 4 6" xfId="24113" xr:uid="{00000000-0005-0000-0000-0000636C0000}"/>
    <cellStyle name="Normal 2 7 4 5" xfId="2386" xr:uid="{00000000-0005-0000-0000-0000646C0000}"/>
    <cellStyle name="Normal 2 7 4 5 2" xfId="6107" xr:uid="{00000000-0005-0000-0000-0000656C0000}"/>
    <cellStyle name="Normal 2 7 4 5 2 2" xfId="20991" xr:uid="{00000000-0005-0000-0000-0000666C0000}"/>
    <cellStyle name="Normal 2 7 4 5 2 2 2" xfId="43634" xr:uid="{00000000-0005-0000-0000-0000676C0000}"/>
    <cellStyle name="Normal 2 7 4 5 2 3" xfId="13551" xr:uid="{00000000-0005-0000-0000-0000686C0000}"/>
    <cellStyle name="Normal 2 7 4 5 2 3 2" xfId="36194" xr:uid="{00000000-0005-0000-0000-0000696C0000}"/>
    <cellStyle name="Normal 2 7 4 5 2 4" xfId="28753" xr:uid="{00000000-0005-0000-0000-00006A6C0000}"/>
    <cellStyle name="Normal 2 7 4 5 3" xfId="17273" xr:uid="{00000000-0005-0000-0000-00006B6C0000}"/>
    <cellStyle name="Normal 2 7 4 5 3 2" xfId="39916" xr:uid="{00000000-0005-0000-0000-00006C6C0000}"/>
    <cellStyle name="Normal 2 7 4 5 4" xfId="9833" xr:uid="{00000000-0005-0000-0000-00006D6C0000}"/>
    <cellStyle name="Normal 2 7 4 5 4 2" xfId="32476" xr:uid="{00000000-0005-0000-0000-00006E6C0000}"/>
    <cellStyle name="Normal 2 7 4 5 5" xfId="25035" xr:uid="{00000000-0005-0000-0000-00006F6C0000}"/>
    <cellStyle name="Normal 2 7 4 6" xfId="4260" xr:uid="{00000000-0005-0000-0000-0000706C0000}"/>
    <cellStyle name="Normal 2 7 4 6 2" xfId="19144" xr:uid="{00000000-0005-0000-0000-0000716C0000}"/>
    <cellStyle name="Normal 2 7 4 6 2 2" xfId="41787" xr:uid="{00000000-0005-0000-0000-0000726C0000}"/>
    <cellStyle name="Normal 2 7 4 6 3" xfId="11704" xr:uid="{00000000-0005-0000-0000-0000736C0000}"/>
    <cellStyle name="Normal 2 7 4 6 3 2" xfId="34347" xr:uid="{00000000-0005-0000-0000-0000746C0000}"/>
    <cellStyle name="Normal 2 7 4 6 4" xfId="26906" xr:uid="{00000000-0005-0000-0000-0000756C0000}"/>
    <cellStyle name="Normal 2 7 4 7" xfId="15426" xr:uid="{00000000-0005-0000-0000-0000766C0000}"/>
    <cellStyle name="Normal 2 7 4 7 2" xfId="38069" xr:uid="{00000000-0005-0000-0000-0000776C0000}"/>
    <cellStyle name="Normal 2 7 4 8" xfId="7986" xr:uid="{00000000-0005-0000-0000-0000786C0000}"/>
    <cellStyle name="Normal 2 7 4 8 2" xfId="30629" xr:uid="{00000000-0005-0000-0000-0000796C0000}"/>
    <cellStyle name="Normal 2 7 4 9" xfId="23189" xr:uid="{00000000-0005-0000-0000-00007A6C0000}"/>
    <cellStyle name="Normal 2 7 5" xfId="635" xr:uid="{00000000-0005-0000-0000-00007B6C0000}"/>
    <cellStyle name="Normal 2 7 5 2" xfId="1101" xr:uid="{00000000-0005-0000-0000-00007C6C0000}"/>
    <cellStyle name="Normal 2 7 5 2 2" xfId="2029" xr:uid="{00000000-0005-0000-0000-00007D6C0000}"/>
    <cellStyle name="Normal 2 7 5 2 2 2" xfId="3879" xr:uid="{00000000-0005-0000-0000-00007E6C0000}"/>
    <cellStyle name="Normal 2 7 5 2 2 2 2" xfId="7600" xr:uid="{00000000-0005-0000-0000-00007F6C0000}"/>
    <cellStyle name="Normal 2 7 5 2 2 2 2 2" xfId="22484" xr:uid="{00000000-0005-0000-0000-0000806C0000}"/>
    <cellStyle name="Normal 2 7 5 2 2 2 2 2 2" xfId="45127" xr:uid="{00000000-0005-0000-0000-0000816C0000}"/>
    <cellStyle name="Normal 2 7 5 2 2 2 2 3" xfId="15044" xr:uid="{00000000-0005-0000-0000-0000826C0000}"/>
    <cellStyle name="Normal 2 7 5 2 2 2 2 3 2" xfId="37687" xr:uid="{00000000-0005-0000-0000-0000836C0000}"/>
    <cellStyle name="Normal 2 7 5 2 2 2 2 4" xfId="30246" xr:uid="{00000000-0005-0000-0000-0000846C0000}"/>
    <cellStyle name="Normal 2 7 5 2 2 2 3" xfId="18766" xr:uid="{00000000-0005-0000-0000-0000856C0000}"/>
    <cellStyle name="Normal 2 7 5 2 2 2 3 2" xfId="41409" xr:uid="{00000000-0005-0000-0000-0000866C0000}"/>
    <cellStyle name="Normal 2 7 5 2 2 2 4" xfId="11326" xr:uid="{00000000-0005-0000-0000-0000876C0000}"/>
    <cellStyle name="Normal 2 7 5 2 2 2 4 2" xfId="33969" xr:uid="{00000000-0005-0000-0000-0000886C0000}"/>
    <cellStyle name="Normal 2 7 5 2 2 2 5" xfId="26528" xr:uid="{00000000-0005-0000-0000-0000896C0000}"/>
    <cellStyle name="Normal 2 7 5 2 2 3" xfId="5753" xr:uid="{00000000-0005-0000-0000-00008A6C0000}"/>
    <cellStyle name="Normal 2 7 5 2 2 3 2" xfId="20637" xr:uid="{00000000-0005-0000-0000-00008B6C0000}"/>
    <cellStyle name="Normal 2 7 5 2 2 3 2 2" xfId="43280" xr:uid="{00000000-0005-0000-0000-00008C6C0000}"/>
    <cellStyle name="Normal 2 7 5 2 2 3 3" xfId="13197" xr:uid="{00000000-0005-0000-0000-00008D6C0000}"/>
    <cellStyle name="Normal 2 7 5 2 2 3 3 2" xfId="35840" xr:uid="{00000000-0005-0000-0000-00008E6C0000}"/>
    <cellStyle name="Normal 2 7 5 2 2 3 4" xfId="28399" xr:uid="{00000000-0005-0000-0000-00008F6C0000}"/>
    <cellStyle name="Normal 2 7 5 2 2 4" xfId="16919" xr:uid="{00000000-0005-0000-0000-0000906C0000}"/>
    <cellStyle name="Normal 2 7 5 2 2 4 2" xfId="39562" xr:uid="{00000000-0005-0000-0000-0000916C0000}"/>
    <cellStyle name="Normal 2 7 5 2 2 5" xfId="9479" xr:uid="{00000000-0005-0000-0000-0000926C0000}"/>
    <cellStyle name="Normal 2 7 5 2 2 5 2" xfId="32122" xr:uid="{00000000-0005-0000-0000-0000936C0000}"/>
    <cellStyle name="Normal 2 7 5 2 2 6" xfId="24681" xr:uid="{00000000-0005-0000-0000-0000946C0000}"/>
    <cellStyle name="Normal 2 7 5 2 3" xfId="2954" xr:uid="{00000000-0005-0000-0000-0000956C0000}"/>
    <cellStyle name="Normal 2 7 5 2 3 2" xfId="6675" xr:uid="{00000000-0005-0000-0000-0000966C0000}"/>
    <cellStyle name="Normal 2 7 5 2 3 2 2" xfId="21559" xr:uid="{00000000-0005-0000-0000-0000976C0000}"/>
    <cellStyle name="Normal 2 7 5 2 3 2 2 2" xfId="44202" xr:uid="{00000000-0005-0000-0000-0000986C0000}"/>
    <cellStyle name="Normal 2 7 5 2 3 2 3" xfId="14119" xr:uid="{00000000-0005-0000-0000-0000996C0000}"/>
    <cellStyle name="Normal 2 7 5 2 3 2 3 2" xfId="36762" xr:uid="{00000000-0005-0000-0000-00009A6C0000}"/>
    <cellStyle name="Normal 2 7 5 2 3 2 4" xfId="29321" xr:uid="{00000000-0005-0000-0000-00009B6C0000}"/>
    <cellStyle name="Normal 2 7 5 2 3 3" xfId="17841" xr:uid="{00000000-0005-0000-0000-00009C6C0000}"/>
    <cellStyle name="Normal 2 7 5 2 3 3 2" xfId="40484" xr:uid="{00000000-0005-0000-0000-00009D6C0000}"/>
    <cellStyle name="Normal 2 7 5 2 3 4" xfId="10401" xr:uid="{00000000-0005-0000-0000-00009E6C0000}"/>
    <cellStyle name="Normal 2 7 5 2 3 4 2" xfId="33044" xr:uid="{00000000-0005-0000-0000-00009F6C0000}"/>
    <cellStyle name="Normal 2 7 5 2 3 5" xfId="25603" xr:uid="{00000000-0005-0000-0000-0000A06C0000}"/>
    <cellStyle name="Normal 2 7 5 2 4" xfId="4828" xr:uid="{00000000-0005-0000-0000-0000A16C0000}"/>
    <cellStyle name="Normal 2 7 5 2 4 2" xfId="19712" xr:uid="{00000000-0005-0000-0000-0000A26C0000}"/>
    <cellStyle name="Normal 2 7 5 2 4 2 2" xfId="42355" xr:uid="{00000000-0005-0000-0000-0000A36C0000}"/>
    <cellStyle name="Normal 2 7 5 2 4 3" xfId="12272" xr:uid="{00000000-0005-0000-0000-0000A46C0000}"/>
    <cellStyle name="Normal 2 7 5 2 4 3 2" xfId="34915" xr:uid="{00000000-0005-0000-0000-0000A56C0000}"/>
    <cellStyle name="Normal 2 7 5 2 4 4" xfId="27474" xr:uid="{00000000-0005-0000-0000-0000A66C0000}"/>
    <cellStyle name="Normal 2 7 5 2 5" xfId="15994" xr:uid="{00000000-0005-0000-0000-0000A76C0000}"/>
    <cellStyle name="Normal 2 7 5 2 5 2" xfId="38637" xr:uid="{00000000-0005-0000-0000-0000A86C0000}"/>
    <cellStyle name="Normal 2 7 5 2 6" xfId="8554" xr:uid="{00000000-0005-0000-0000-0000A96C0000}"/>
    <cellStyle name="Normal 2 7 5 2 6 2" xfId="31197" xr:uid="{00000000-0005-0000-0000-0000AA6C0000}"/>
    <cellStyle name="Normal 2 7 5 2 7" xfId="23756" xr:uid="{00000000-0005-0000-0000-0000AB6C0000}"/>
    <cellStyle name="Normal 2 7 5 3" xfId="1567" xr:uid="{00000000-0005-0000-0000-0000AC6C0000}"/>
    <cellStyle name="Normal 2 7 5 3 2" xfId="3417" xr:uid="{00000000-0005-0000-0000-0000AD6C0000}"/>
    <cellStyle name="Normal 2 7 5 3 2 2" xfId="7138" xr:uid="{00000000-0005-0000-0000-0000AE6C0000}"/>
    <cellStyle name="Normal 2 7 5 3 2 2 2" xfId="22022" xr:uid="{00000000-0005-0000-0000-0000AF6C0000}"/>
    <cellStyle name="Normal 2 7 5 3 2 2 2 2" xfId="44665" xr:uid="{00000000-0005-0000-0000-0000B06C0000}"/>
    <cellStyle name="Normal 2 7 5 3 2 2 3" xfId="14582" xr:uid="{00000000-0005-0000-0000-0000B16C0000}"/>
    <cellStyle name="Normal 2 7 5 3 2 2 3 2" xfId="37225" xr:uid="{00000000-0005-0000-0000-0000B26C0000}"/>
    <cellStyle name="Normal 2 7 5 3 2 2 4" xfId="29784" xr:uid="{00000000-0005-0000-0000-0000B36C0000}"/>
    <cellStyle name="Normal 2 7 5 3 2 3" xfId="18304" xr:uid="{00000000-0005-0000-0000-0000B46C0000}"/>
    <cellStyle name="Normal 2 7 5 3 2 3 2" xfId="40947" xr:uid="{00000000-0005-0000-0000-0000B56C0000}"/>
    <cellStyle name="Normal 2 7 5 3 2 4" xfId="10864" xr:uid="{00000000-0005-0000-0000-0000B66C0000}"/>
    <cellStyle name="Normal 2 7 5 3 2 4 2" xfId="33507" xr:uid="{00000000-0005-0000-0000-0000B76C0000}"/>
    <cellStyle name="Normal 2 7 5 3 2 5" xfId="26066" xr:uid="{00000000-0005-0000-0000-0000B86C0000}"/>
    <cellStyle name="Normal 2 7 5 3 3" xfId="5291" xr:uid="{00000000-0005-0000-0000-0000B96C0000}"/>
    <cellStyle name="Normal 2 7 5 3 3 2" xfId="20175" xr:uid="{00000000-0005-0000-0000-0000BA6C0000}"/>
    <cellStyle name="Normal 2 7 5 3 3 2 2" xfId="42818" xr:uid="{00000000-0005-0000-0000-0000BB6C0000}"/>
    <cellStyle name="Normal 2 7 5 3 3 3" xfId="12735" xr:uid="{00000000-0005-0000-0000-0000BC6C0000}"/>
    <cellStyle name="Normal 2 7 5 3 3 3 2" xfId="35378" xr:uid="{00000000-0005-0000-0000-0000BD6C0000}"/>
    <cellStyle name="Normal 2 7 5 3 3 4" xfId="27937" xr:uid="{00000000-0005-0000-0000-0000BE6C0000}"/>
    <cellStyle name="Normal 2 7 5 3 4" xfId="16457" xr:uid="{00000000-0005-0000-0000-0000BF6C0000}"/>
    <cellStyle name="Normal 2 7 5 3 4 2" xfId="39100" xr:uid="{00000000-0005-0000-0000-0000C06C0000}"/>
    <cellStyle name="Normal 2 7 5 3 5" xfId="9017" xr:uid="{00000000-0005-0000-0000-0000C16C0000}"/>
    <cellStyle name="Normal 2 7 5 3 5 2" xfId="31660" xr:uid="{00000000-0005-0000-0000-0000C26C0000}"/>
    <cellStyle name="Normal 2 7 5 3 6" xfId="24219" xr:uid="{00000000-0005-0000-0000-0000C36C0000}"/>
    <cellStyle name="Normal 2 7 5 4" xfId="2492" xr:uid="{00000000-0005-0000-0000-0000C46C0000}"/>
    <cellStyle name="Normal 2 7 5 4 2" xfId="6213" xr:uid="{00000000-0005-0000-0000-0000C56C0000}"/>
    <cellStyle name="Normal 2 7 5 4 2 2" xfId="21097" xr:uid="{00000000-0005-0000-0000-0000C66C0000}"/>
    <cellStyle name="Normal 2 7 5 4 2 2 2" xfId="43740" xr:uid="{00000000-0005-0000-0000-0000C76C0000}"/>
    <cellStyle name="Normal 2 7 5 4 2 3" xfId="13657" xr:uid="{00000000-0005-0000-0000-0000C86C0000}"/>
    <cellStyle name="Normal 2 7 5 4 2 3 2" xfId="36300" xr:uid="{00000000-0005-0000-0000-0000C96C0000}"/>
    <cellStyle name="Normal 2 7 5 4 2 4" xfId="28859" xr:uid="{00000000-0005-0000-0000-0000CA6C0000}"/>
    <cellStyle name="Normal 2 7 5 4 3" xfId="17379" xr:uid="{00000000-0005-0000-0000-0000CB6C0000}"/>
    <cellStyle name="Normal 2 7 5 4 3 2" xfId="40022" xr:uid="{00000000-0005-0000-0000-0000CC6C0000}"/>
    <cellStyle name="Normal 2 7 5 4 4" xfId="9939" xr:uid="{00000000-0005-0000-0000-0000CD6C0000}"/>
    <cellStyle name="Normal 2 7 5 4 4 2" xfId="32582" xr:uid="{00000000-0005-0000-0000-0000CE6C0000}"/>
    <cellStyle name="Normal 2 7 5 4 5" xfId="25141" xr:uid="{00000000-0005-0000-0000-0000CF6C0000}"/>
    <cellStyle name="Normal 2 7 5 5" xfId="4366" xr:uid="{00000000-0005-0000-0000-0000D06C0000}"/>
    <cellStyle name="Normal 2 7 5 5 2" xfId="19250" xr:uid="{00000000-0005-0000-0000-0000D16C0000}"/>
    <cellStyle name="Normal 2 7 5 5 2 2" xfId="41893" xr:uid="{00000000-0005-0000-0000-0000D26C0000}"/>
    <cellStyle name="Normal 2 7 5 5 3" xfId="11810" xr:uid="{00000000-0005-0000-0000-0000D36C0000}"/>
    <cellStyle name="Normal 2 7 5 5 3 2" xfId="34453" xr:uid="{00000000-0005-0000-0000-0000D46C0000}"/>
    <cellStyle name="Normal 2 7 5 5 4" xfId="27012" xr:uid="{00000000-0005-0000-0000-0000D56C0000}"/>
    <cellStyle name="Normal 2 7 5 6" xfId="15532" xr:uid="{00000000-0005-0000-0000-0000D66C0000}"/>
    <cellStyle name="Normal 2 7 5 6 2" xfId="38175" xr:uid="{00000000-0005-0000-0000-0000D76C0000}"/>
    <cellStyle name="Normal 2 7 5 7" xfId="8092" xr:uid="{00000000-0005-0000-0000-0000D86C0000}"/>
    <cellStyle name="Normal 2 7 5 7 2" xfId="30735" xr:uid="{00000000-0005-0000-0000-0000D96C0000}"/>
    <cellStyle name="Normal 2 7 5 8" xfId="23294" xr:uid="{00000000-0005-0000-0000-0000DA6C0000}"/>
    <cellStyle name="Normal 2 7 6" xfId="890" xr:uid="{00000000-0005-0000-0000-0000DB6C0000}"/>
    <cellStyle name="Normal 2 7 6 2" xfId="1818" xr:uid="{00000000-0005-0000-0000-0000DC6C0000}"/>
    <cellStyle name="Normal 2 7 6 2 2" xfId="3668" xr:uid="{00000000-0005-0000-0000-0000DD6C0000}"/>
    <cellStyle name="Normal 2 7 6 2 2 2" xfId="7389" xr:uid="{00000000-0005-0000-0000-0000DE6C0000}"/>
    <cellStyle name="Normal 2 7 6 2 2 2 2" xfId="22273" xr:uid="{00000000-0005-0000-0000-0000DF6C0000}"/>
    <cellStyle name="Normal 2 7 6 2 2 2 2 2" xfId="44916" xr:uid="{00000000-0005-0000-0000-0000E06C0000}"/>
    <cellStyle name="Normal 2 7 6 2 2 2 3" xfId="14833" xr:uid="{00000000-0005-0000-0000-0000E16C0000}"/>
    <cellStyle name="Normal 2 7 6 2 2 2 3 2" xfId="37476" xr:uid="{00000000-0005-0000-0000-0000E26C0000}"/>
    <cellStyle name="Normal 2 7 6 2 2 2 4" xfId="30035" xr:uid="{00000000-0005-0000-0000-0000E36C0000}"/>
    <cellStyle name="Normal 2 7 6 2 2 3" xfId="18555" xr:uid="{00000000-0005-0000-0000-0000E46C0000}"/>
    <cellStyle name="Normal 2 7 6 2 2 3 2" xfId="41198" xr:uid="{00000000-0005-0000-0000-0000E56C0000}"/>
    <cellStyle name="Normal 2 7 6 2 2 4" xfId="11115" xr:uid="{00000000-0005-0000-0000-0000E66C0000}"/>
    <cellStyle name="Normal 2 7 6 2 2 4 2" xfId="33758" xr:uid="{00000000-0005-0000-0000-0000E76C0000}"/>
    <cellStyle name="Normal 2 7 6 2 2 5" xfId="26317" xr:uid="{00000000-0005-0000-0000-0000E86C0000}"/>
    <cellStyle name="Normal 2 7 6 2 3" xfId="5542" xr:uid="{00000000-0005-0000-0000-0000E96C0000}"/>
    <cellStyle name="Normal 2 7 6 2 3 2" xfId="20426" xr:uid="{00000000-0005-0000-0000-0000EA6C0000}"/>
    <cellStyle name="Normal 2 7 6 2 3 2 2" xfId="43069" xr:uid="{00000000-0005-0000-0000-0000EB6C0000}"/>
    <cellStyle name="Normal 2 7 6 2 3 3" xfId="12986" xr:uid="{00000000-0005-0000-0000-0000EC6C0000}"/>
    <cellStyle name="Normal 2 7 6 2 3 3 2" xfId="35629" xr:uid="{00000000-0005-0000-0000-0000ED6C0000}"/>
    <cellStyle name="Normal 2 7 6 2 3 4" xfId="28188" xr:uid="{00000000-0005-0000-0000-0000EE6C0000}"/>
    <cellStyle name="Normal 2 7 6 2 4" xfId="16708" xr:uid="{00000000-0005-0000-0000-0000EF6C0000}"/>
    <cellStyle name="Normal 2 7 6 2 4 2" xfId="39351" xr:uid="{00000000-0005-0000-0000-0000F06C0000}"/>
    <cellStyle name="Normal 2 7 6 2 5" xfId="9268" xr:uid="{00000000-0005-0000-0000-0000F16C0000}"/>
    <cellStyle name="Normal 2 7 6 2 5 2" xfId="31911" xr:uid="{00000000-0005-0000-0000-0000F26C0000}"/>
    <cellStyle name="Normal 2 7 6 2 6" xfId="24470" xr:uid="{00000000-0005-0000-0000-0000F36C0000}"/>
    <cellStyle name="Normal 2 7 6 3" xfId="2743" xr:uid="{00000000-0005-0000-0000-0000F46C0000}"/>
    <cellStyle name="Normal 2 7 6 3 2" xfId="6464" xr:uid="{00000000-0005-0000-0000-0000F56C0000}"/>
    <cellStyle name="Normal 2 7 6 3 2 2" xfId="21348" xr:uid="{00000000-0005-0000-0000-0000F66C0000}"/>
    <cellStyle name="Normal 2 7 6 3 2 2 2" xfId="43991" xr:uid="{00000000-0005-0000-0000-0000F76C0000}"/>
    <cellStyle name="Normal 2 7 6 3 2 3" xfId="13908" xr:uid="{00000000-0005-0000-0000-0000F86C0000}"/>
    <cellStyle name="Normal 2 7 6 3 2 3 2" xfId="36551" xr:uid="{00000000-0005-0000-0000-0000F96C0000}"/>
    <cellStyle name="Normal 2 7 6 3 2 4" xfId="29110" xr:uid="{00000000-0005-0000-0000-0000FA6C0000}"/>
    <cellStyle name="Normal 2 7 6 3 3" xfId="17630" xr:uid="{00000000-0005-0000-0000-0000FB6C0000}"/>
    <cellStyle name="Normal 2 7 6 3 3 2" xfId="40273" xr:uid="{00000000-0005-0000-0000-0000FC6C0000}"/>
    <cellStyle name="Normal 2 7 6 3 4" xfId="10190" xr:uid="{00000000-0005-0000-0000-0000FD6C0000}"/>
    <cellStyle name="Normal 2 7 6 3 4 2" xfId="32833" xr:uid="{00000000-0005-0000-0000-0000FE6C0000}"/>
    <cellStyle name="Normal 2 7 6 3 5" xfId="25392" xr:uid="{00000000-0005-0000-0000-0000FF6C0000}"/>
    <cellStyle name="Normal 2 7 6 4" xfId="4617" xr:uid="{00000000-0005-0000-0000-0000006D0000}"/>
    <cellStyle name="Normal 2 7 6 4 2" xfId="19501" xr:uid="{00000000-0005-0000-0000-0000016D0000}"/>
    <cellStyle name="Normal 2 7 6 4 2 2" xfId="42144" xr:uid="{00000000-0005-0000-0000-0000026D0000}"/>
    <cellStyle name="Normal 2 7 6 4 3" xfId="12061" xr:uid="{00000000-0005-0000-0000-0000036D0000}"/>
    <cellStyle name="Normal 2 7 6 4 3 2" xfId="34704" xr:uid="{00000000-0005-0000-0000-0000046D0000}"/>
    <cellStyle name="Normal 2 7 6 4 4" xfId="27263" xr:uid="{00000000-0005-0000-0000-0000056D0000}"/>
    <cellStyle name="Normal 2 7 6 5" xfId="15783" xr:uid="{00000000-0005-0000-0000-0000066D0000}"/>
    <cellStyle name="Normal 2 7 6 5 2" xfId="38426" xr:uid="{00000000-0005-0000-0000-0000076D0000}"/>
    <cellStyle name="Normal 2 7 6 6" xfId="8343" xr:uid="{00000000-0005-0000-0000-0000086D0000}"/>
    <cellStyle name="Normal 2 7 6 6 2" xfId="30986" xr:uid="{00000000-0005-0000-0000-0000096D0000}"/>
    <cellStyle name="Normal 2 7 6 7" xfId="23545" xr:uid="{00000000-0005-0000-0000-00000A6D0000}"/>
    <cellStyle name="Normal 2 7 7" xfId="1356" xr:uid="{00000000-0005-0000-0000-00000B6D0000}"/>
    <cellStyle name="Normal 2 7 7 2" xfId="3206" xr:uid="{00000000-0005-0000-0000-00000C6D0000}"/>
    <cellStyle name="Normal 2 7 7 2 2" xfId="6927" xr:uid="{00000000-0005-0000-0000-00000D6D0000}"/>
    <cellStyle name="Normal 2 7 7 2 2 2" xfId="21811" xr:uid="{00000000-0005-0000-0000-00000E6D0000}"/>
    <cellStyle name="Normal 2 7 7 2 2 2 2" xfId="44454" xr:uid="{00000000-0005-0000-0000-00000F6D0000}"/>
    <cellStyle name="Normal 2 7 7 2 2 3" xfId="14371" xr:uid="{00000000-0005-0000-0000-0000106D0000}"/>
    <cellStyle name="Normal 2 7 7 2 2 3 2" xfId="37014" xr:uid="{00000000-0005-0000-0000-0000116D0000}"/>
    <cellStyle name="Normal 2 7 7 2 2 4" xfId="29573" xr:uid="{00000000-0005-0000-0000-0000126D0000}"/>
    <cellStyle name="Normal 2 7 7 2 3" xfId="18093" xr:uid="{00000000-0005-0000-0000-0000136D0000}"/>
    <cellStyle name="Normal 2 7 7 2 3 2" xfId="40736" xr:uid="{00000000-0005-0000-0000-0000146D0000}"/>
    <cellStyle name="Normal 2 7 7 2 4" xfId="10653" xr:uid="{00000000-0005-0000-0000-0000156D0000}"/>
    <cellStyle name="Normal 2 7 7 2 4 2" xfId="33296" xr:uid="{00000000-0005-0000-0000-0000166D0000}"/>
    <cellStyle name="Normal 2 7 7 2 5" xfId="25855" xr:uid="{00000000-0005-0000-0000-0000176D0000}"/>
    <cellStyle name="Normal 2 7 7 3" xfId="5080" xr:uid="{00000000-0005-0000-0000-0000186D0000}"/>
    <cellStyle name="Normal 2 7 7 3 2" xfId="19964" xr:uid="{00000000-0005-0000-0000-0000196D0000}"/>
    <cellStyle name="Normal 2 7 7 3 2 2" xfId="42607" xr:uid="{00000000-0005-0000-0000-00001A6D0000}"/>
    <cellStyle name="Normal 2 7 7 3 3" xfId="12524" xr:uid="{00000000-0005-0000-0000-00001B6D0000}"/>
    <cellStyle name="Normal 2 7 7 3 3 2" xfId="35167" xr:uid="{00000000-0005-0000-0000-00001C6D0000}"/>
    <cellStyle name="Normal 2 7 7 3 4" xfId="27726" xr:uid="{00000000-0005-0000-0000-00001D6D0000}"/>
    <cellStyle name="Normal 2 7 7 4" xfId="16246" xr:uid="{00000000-0005-0000-0000-00001E6D0000}"/>
    <cellStyle name="Normal 2 7 7 4 2" xfId="38889" xr:uid="{00000000-0005-0000-0000-00001F6D0000}"/>
    <cellStyle name="Normal 2 7 7 5" xfId="8806" xr:uid="{00000000-0005-0000-0000-0000206D0000}"/>
    <cellStyle name="Normal 2 7 7 5 2" xfId="31449" xr:uid="{00000000-0005-0000-0000-0000216D0000}"/>
    <cellStyle name="Normal 2 7 7 6" xfId="24008" xr:uid="{00000000-0005-0000-0000-0000226D0000}"/>
    <cellStyle name="Normal 2 7 8" xfId="2281" xr:uid="{00000000-0005-0000-0000-0000236D0000}"/>
    <cellStyle name="Normal 2 7 8 2" xfId="6002" xr:uid="{00000000-0005-0000-0000-0000246D0000}"/>
    <cellStyle name="Normal 2 7 8 2 2" xfId="20886" xr:uid="{00000000-0005-0000-0000-0000256D0000}"/>
    <cellStyle name="Normal 2 7 8 2 2 2" xfId="43529" xr:uid="{00000000-0005-0000-0000-0000266D0000}"/>
    <cellStyle name="Normal 2 7 8 2 3" xfId="13446" xr:uid="{00000000-0005-0000-0000-0000276D0000}"/>
    <cellStyle name="Normal 2 7 8 2 3 2" xfId="36089" xr:uid="{00000000-0005-0000-0000-0000286D0000}"/>
    <cellStyle name="Normal 2 7 8 2 4" xfId="28648" xr:uid="{00000000-0005-0000-0000-0000296D0000}"/>
    <cellStyle name="Normal 2 7 8 3" xfId="17168" xr:uid="{00000000-0005-0000-0000-00002A6D0000}"/>
    <cellStyle name="Normal 2 7 8 3 2" xfId="39811" xr:uid="{00000000-0005-0000-0000-00002B6D0000}"/>
    <cellStyle name="Normal 2 7 8 4" xfId="9728" xr:uid="{00000000-0005-0000-0000-00002C6D0000}"/>
    <cellStyle name="Normal 2 7 8 4 2" xfId="32371" xr:uid="{00000000-0005-0000-0000-00002D6D0000}"/>
    <cellStyle name="Normal 2 7 8 5" xfId="24930" xr:uid="{00000000-0005-0000-0000-00002E6D0000}"/>
    <cellStyle name="Normal 2 7 9" xfId="4155" xr:uid="{00000000-0005-0000-0000-00002F6D0000}"/>
    <cellStyle name="Normal 2 7 9 2" xfId="19039" xr:uid="{00000000-0005-0000-0000-0000306D0000}"/>
    <cellStyle name="Normal 2 7 9 2 2" xfId="41682" xr:uid="{00000000-0005-0000-0000-0000316D0000}"/>
    <cellStyle name="Normal 2 7 9 3" xfId="11599" xr:uid="{00000000-0005-0000-0000-0000326D0000}"/>
    <cellStyle name="Normal 2 7 9 3 2" xfId="34242" xr:uid="{00000000-0005-0000-0000-0000336D0000}"/>
    <cellStyle name="Normal 2 7 9 4" xfId="26801" xr:uid="{00000000-0005-0000-0000-0000346D0000}"/>
    <cellStyle name="Normal 2 8" xfId="411" xr:uid="{00000000-0005-0000-0000-0000356D0000}"/>
    <cellStyle name="Normal 2 8 10" xfId="15322" xr:uid="{00000000-0005-0000-0000-0000366D0000}"/>
    <cellStyle name="Normal 2 8 10 2" xfId="37965" xr:uid="{00000000-0005-0000-0000-0000376D0000}"/>
    <cellStyle name="Normal 2 8 11" xfId="7882" xr:uid="{00000000-0005-0000-0000-0000386D0000}"/>
    <cellStyle name="Normal 2 8 11 2" xfId="30525" xr:uid="{00000000-0005-0000-0000-0000396D0000}"/>
    <cellStyle name="Normal 2 8 12" xfId="23085" xr:uid="{00000000-0005-0000-0000-00003A6D0000}"/>
    <cellStyle name="Normal 2 8 2" xfId="443" xr:uid="{00000000-0005-0000-0000-00003B6D0000}"/>
    <cellStyle name="Normal 2 8 2 10" xfId="7902" xr:uid="{00000000-0005-0000-0000-00003C6D0000}"/>
    <cellStyle name="Normal 2 8 2 10 2" xfId="30545" xr:uid="{00000000-0005-0000-0000-00003D6D0000}"/>
    <cellStyle name="Normal 2 8 2 11" xfId="23105" xr:uid="{00000000-0005-0000-0000-00003E6D0000}"/>
    <cellStyle name="Normal 2 8 2 2" xfId="496" xr:uid="{00000000-0005-0000-0000-00003F6D0000}"/>
    <cellStyle name="Normal 2 8 2 2 10" xfId="23157" xr:uid="{00000000-0005-0000-0000-0000406D0000}"/>
    <cellStyle name="Normal 2 8 2 2 2" xfId="602" xr:uid="{00000000-0005-0000-0000-0000416D0000}"/>
    <cellStyle name="Normal 2 8 2 2 2 2" xfId="814" xr:uid="{00000000-0005-0000-0000-0000426D0000}"/>
    <cellStyle name="Normal 2 8 2 2 2 2 2" xfId="1279" xr:uid="{00000000-0005-0000-0000-0000436D0000}"/>
    <cellStyle name="Normal 2 8 2 2 2 2 2 2" xfId="2207" xr:uid="{00000000-0005-0000-0000-0000446D0000}"/>
    <cellStyle name="Normal 2 8 2 2 2 2 2 2 2" xfId="4057" xr:uid="{00000000-0005-0000-0000-0000456D0000}"/>
    <cellStyle name="Normal 2 8 2 2 2 2 2 2 2 2" xfId="7778" xr:uid="{00000000-0005-0000-0000-0000466D0000}"/>
    <cellStyle name="Normal 2 8 2 2 2 2 2 2 2 2 2" xfId="22662" xr:uid="{00000000-0005-0000-0000-0000476D0000}"/>
    <cellStyle name="Normal 2 8 2 2 2 2 2 2 2 2 2 2" xfId="45305" xr:uid="{00000000-0005-0000-0000-0000486D0000}"/>
    <cellStyle name="Normal 2 8 2 2 2 2 2 2 2 2 3" xfId="15222" xr:uid="{00000000-0005-0000-0000-0000496D0000}"/>
    <cellStyle name="Normal 2 8 2 2 2 2 2 2 2 2 3 2" xfId="37865" xr:uid="{00000000-0005-0000-0000-00004A6D0000}"/>
    <cellStyle name="Normal 2 8 2 2 2 2 2 2 2 2 4" xfId="30424" xr:uid="{00000000-0005-0000-0000-00004B6D0000}"/>
    <cellStyle name="Normal 2 8 2 2 2 2 2 2 2 3" xfId="18944" xr:uid="{00000000-0005-0000-0000-00004C6D0000}"/>
    <cellStyle name="Normal 2 8 2 2 2 2 2 2 2 3 2" xfId="41587" xr:uid="{00000000-0005-0000-0000-00004D6D0000}"/>
    <cellStyle name="Normal 2 8 2 2 2 2 2 2 2 4" xfId="11504" xr:uid="{00000000-0005-0000-0000-00004E6D0000}"/>
    <cellStyle name="Normal 2 8 2 2 2 2 2 2 2 4 2" xfId="34147" xr:uid="{00000000-0005-0000-0000-00004F6D0000}"/>
    <cellStyle name="Normal 2 8 2 2 2 2 2 2 2 5" xfId="26706" xr:uid="{00000000-0005-0000-0000-0000506D0000}"/>
    <cellStyle name="Normal 2 8 2 2 2 2 2 2 3" xfId="5931" xr:uid="{00000000-0005-0000-0000-0000516D0000}"/>
    <cellStyle name="Normal 2 8 2 2 2 2 2 2 3 2" xfId="20815" xr:uid="{00000000-0005-0000-0000-0000526D0000}"/>
    <cellStyle name="Normal 2 8 2 2 2 2 2 2 3 2 2" xfId="43458" xr:uid="{00000000-0005-0000-0000-0000536D0000}"/>
    <cellStyle name="Normal 2 8 2 2 2 2 2 2 3 3" xfId="13375" xr:uid="{00000000-0005-0000-0000-0000546D0000}"/>
    <cellStyle name="Normal 2 8 2 2 2 2 2 2 3 3 2" xfId="36018" xr:uid="{00000000-0005-0000-0000-0000556D0000}"/>
    <cellStyle name="Normal 2 8 2 2 2 2 2 2 3 4" xfId="28577" xr:uid="{00000000-0005-0000-0000-0000566D0000}"/>
    <cellStyle name="Normal 2 8 2 2 2 2 2 2 4" xfId="17097" xr:uid="{00000000-0005-0000-0000-0000576D0000}"/>
    <cellStyle name="Normal 2 8 2 2 2 2 2 2 4 2" xfId="39740" xr:uid="{00000000-0005-0000-0000-0000586D0000}"/>
    <cellStyle name="Normal 2 8 2 2 2 2 2 2 5" xfId="9657" xr:uid="{00000000-0005-0000-0000-0000596D0000}"/>
    <cellStyle name="Normal 2 8 2 2 2 2 2 2 5 2" xfId="32300" xr:uid="{00000000-0005-0000-0000-00005A6D0000}"/>
    <cellStyle name="Normal 2 8 2 2 2 2 2 2 6" xfId="24859" xr:uid="{00000000-0005-0000-0000-00005B6D0000}"/>
    <cellStyle name="Normal 2 8 2 2 2 2 2 3" xfId="3132" xr:uid="{00000000-0005-0000-0000-00005C6D0000}"/>
    <cellStyle name="Normal 2 8 2 2 2 2 2 3 2" xfId="6853" xr:uid="{00000000-0005-0000-0000-00005D6D0000}"/>
    <cellStyle name="Normal 2 8 2 2 2 2 2 3 2 2" xfId="21737" xr:uid="{00000000-0005-0000-0000-00005E6D0000}"/>
    <cellStyle name="Normal 2 8 2 2 2 2 2 3 2 2 2" xfId="44380" xr:uid="{00000000-0005-0000-0000-00005F6D0000}"/>
    <cellStyle name="Normal 2 8 2 2 2 2 2 3 2 3" xfId="14297" xr:uid="{00000000-0005-0000-0000-0000606D0000}"/>
    <cellStyle name="Normal 2 8 2 2 2 2 2 3 2 3 2" xfId="36940" xr:uid="{00000000-0005-0000-0000-0000616D0000}"/>
    <cellStyle name="Normal 2 8 2 2 2 2 2 3 2 4" xfId="29499" xr:uid="{00000000-0005-0000-0000-0000626D0000}"/>
    <cellStyle name="Normal 2 8 2 2 2 2 2 3 3" xfId="18019" xr:uid="{00000000-0005-0000-0000-0000636D0000}"/>
    <cellStyle name="Normal 2 8 2 2 2 2 2 3 3 2" xfId="40662" xr:uid="{00000000-0005-0000-0000-0000646D0000}"/>
    <cellStyle name="Normal 2 8 2 2 2 2 2 3 4" xfId="10579" xr:uid="{00000000-0005-0000-0000-0000656D0000}"/>
    <cellStyle name="Normal 2 8 2 2 2 2 2 3 4 2" xfId="33222" xr:uid="{00000000-0005-0000-0000-0000666D0000}"/>
    <cellStyle name="Normal 2 8 2 2 2 2 2 3 5" xfId="25781" xr:uid="{00000000-0005-0000-0000-0000676D0000}"/>
    <cellStyle name="Normal 2 8 2 2 2 2 2 4" xfId="5006" xr:uid="{00000000-0005-0000-0000-0000686D0000}"/>
    <cellStyle name="Normal 2 8 2 2 2 2 2 4 2" xfId="19890" xr:uid="{00000000-0005-0000-0000-0000696D0000}"/>
    <cellStyle name="Normal 2 8 2 2 2 2 2 4 2 2" xfId="42533" xr:uid="{00000000-0005-0000-0000-00006A6D0000}"/>
    <cellStyle name="Normal 2 8 2 2 2 2 2 4 3" xfId="12450" xr:uid="{00000000-0005-0000-0000-00006B6D0000}"/>
    <cellStyle name="Normal 2 8 2 2 2 2 2 4 3 2" xfId="35093" xr:uid="{00000000-0005-0000-0000-00006C6D0000}"/>
    <cellStyle name="Normal 2 8 2 2 2 2 2 4 4" xfId="27652" xr:uid="{00000000-0005-0000-0000-00006D6D0000}"/>
    <cellStyle name="Normal 2 8 2 2 2 2 2 5" xfId="16172" xr:uid="{00000000-0005-0000-0000-00006E6D0000}"/>
    <cellStyle name="Normal 2 8 2 2 2 2 2 5 2" xfId="38815" xr:uid="{00000000-0005-0000-0000-00006F6D0000}"/>
    <cellStyle name="Normal 2 8 2 2 2 2 2 6" xfId="8732" xr:uid="{00000000-0005-0000-0000-0000706D0000}"/>
    <cellStyle name="Normal 2 8 2 2 2 2 2 6 2" xfId="31375" xr:uid="{00000000-0005-0000-0000-0000716D0000}"/>
    <cellStyle name="Normal 2 8 2 2 2 2 2 7" xfId="23934" xr:uid="{00000000-0005-0000-0000-0000726D0000}"/>
    <cellStyle name="Normal 2 8 2 2 2 2 3" xfId="1745" xr:uid="{00000000-0005-0000-0000-0000736D0000}"/>
    <cellStyle name="Normal 2 8 2 2 2 2 3 2" xfId="3595" xr:uid="{00000000-0005-0000-0000-0000746D0000}"/>
    <cellStyle name="Normal 2 8 2 2 2 2 3 2 2" xfId="7316" xr:uid="{00000000-0005-0000-0000-0000756D0000}"/>
    <cellStyle name="Normal 2 8 2 2 2 2 3 2 2 2" xfId="22200" xr:uid="{00000000-0005-0000-0000-0000766D0000}"/>
    <cellStyle name="Normal 2 8 2 2 2 2 3 2 2 2 2" xfId="44843" xr:uid="{00000000-0005-0000-0000-0000776D0000}"/>
    <cellStyle name="Normal 2 8 2 2 2 2 3 2 2 3" xfId="14760" xr:uid="{00000000-0005-0000-0000-0000786D0000}"/>
    <cellStyle name="Normal 2 8 2 2 2 2 3 2 2 3 2" xfId="37403" xr:uid="{00000000-0005-0000-0000-0000796D0000}"/>
    <cellStyle name="Normal 2 8 2 2 2 2 3 2 2 4" xfId="29962" xr:uid="{00000000-0005-0000-0000-00007A6D0000}"/>
    <cellStyle name="Normal 2 8 2 2 2 2 3 2 3" xfId="18482" xr:uid="{00000000-0005-0000-0000-00007B6D0000}"/>
    <cellStyle name="Normal 2 8 2 2 2 2 3 2 3 2" xfId="41125" xr:uid="{00000000-0005-0000-0000-00007C6D0000}"/>
    <cellStyle name="Normal 2 8 2 2 2 2 3 2 4" xfId="11042" xr:uid="{00000000-0005-0000-0000-00007D6D0000}"/>
    <cellStyle name="Normal 2 8 2 2 2 2 3 2 4 2" xfId="33685" xr:uid="{00000000-0005-0000-0000-00007E6D0000}"/>
    <cellStyle name="Normal 2 8 2 2 2 2 3 2 5" xfId="26244" xr:uid="{00000000-0005-0000-0000-00007F6D0000}"/>
    <cellStyle name="Normal 2 8 2 2 2 2 3 3" xfId="5469" xr:uid="{00000000-0005-0000-0000-0000806D0000}"/>
    <cellStyle name="Normal 2 8 2 2 2 2 3 3 2" xfId="20353" xr:uid="{00000000-0005-0000-0000-0000816D0000}"/>
    <cellStyle name="Normal 2 8 2 2 2 2 3 3 2 2" xfId="42996" xr:uid="{00000000-0005-0000-0000-0000826D0000}"/>
    <cellStyle name="Normal 2 8 2 2 2 2 3 3 3" xfId="12913" xr:uid="{00000000-0005-0000-0000-0000836D0000}"/>
    <cellStyle name="Normal 2 8 2 2 2 2 3 3 3 2" xfId="35556" xr:uid="{00000000-0005-0000-0000-0000846D0000}"/>
    <cellStyle name="Normal 2 8 2 2 2 2 3 3 4" xfId="28115" xr:uid="{00000000-0005-0000-0000-0000856D0000}"/>
    <cellStyle name="Normal 2 8 2 2 2 2 3 4" xfId="16635" xr:uid="{00000000-0005-0000-0000-0000866D0000}"/>
    <cellStyle name="Normal 2 8 2 2 2 2 3 4 2" xfId="39278" xr:uid="{00000000-0005-0000-0000-0000876D0000}"/>
    <cellStyle name="Normal 2 8 2 2 2 2 3 5" xfId="9195" xr:uid="{00000000-0005-0000-0000-0000886D0000}"/>
    <cellStyle name="Normal 2 8 2 2 2 2 3 5 2" xfId="31838" xr:uid="{00000000-0005-0000-0000-0000896D0000}"/>
    <cellStyle name="Normal 2 8 2 2 2 2 3 6" xfId="24397" xr:uid="{00000000-0005-0000-0000-00008A6D0000}"/>
    <cellStyle name="Normal 2 8 2 2 2 2 4" xfId="2670" xr:uid="{00000000-0005-0000-0000-00008B6D0000}"/>
    <cellStyle name="Normal 2 8 2 2 2 2 4 2" xfId="6391" xr:uid="{00000000-0005-0000-0000-00008C6D0000}"/>
    <cellStyle name="Normal 2 8 2 2 2 2 4 2 2" xfId="21275" xr:uid="{00000000-0005-0000-0000-00008D6D0000}"/>
    <cellStyle name="Normal 2 8 2 2 2 2 4 2 2 2" xfId="43918" xr:uid="{00000000-0005-0000-0000-00008E6D0000}"/>
    <cellStyle name="Normal 2 8 2 2 2 2 4 2 3" xfId="13835" xr:uid="{00000000-0005-0000-0000-00008F6D0000}"/>
    <cellStyle name="Normal 2 8 2 2 2 2 4 2 3 2" xfId="36478" xr:uid="{00000000-0005-0000-0000-0000906D0000}"/>
    <cellStyle name="Normal 2 8 2 2 2 2 4 2 4" xfId="29037" xr:uid="{00000000-0005-0000-0000-0000916D0000}"/>
    <cellStyle name="Normal 2 8 2 2 2 2 4 3" xfId="17557" xr:uid="{00000000-0005-0000-0000-0000926D0000}"/>
    <cellStyle name="Normal 2 8 2 2 2 2 4 3 2" xfId="40200" xr:uid="{00000000-0005-0000-0000-0000936D0000}"/>
    <cellStyle name="Normal 2 8 2 2 2 2 4 4" xfId="10117" xr:uid="{00000000-0005-0000-0000-0000946D0000}"/>
    <cellStyle name="Normal 2 8 2 2 2 2 4 4 2" xfId="32760" xr:uid="{00000000-0005-0000-0000-0000956D0000}"/>
    <cellStyle name="Normal 2 8 2 2 2 2 4 5" xfId="25319" xr:uid="{00000000-0005-0000-0000-0000966D0000}"/>
    <cellStyle name="Normal 2 8 2 2 2 2 5" xfId="4544" xr:uid="{00000000-0005-0000-0000-0000976D0000}"/>
    <cellStyle name="Normal 2 8 2 2 2 2 5 2" xfId="19428" xr:uid="{00000000-0005-0000-0000-0000986D0000}"/>
    <cellStyle name="Normal 2 8 2 2 2 2 5 2 2" xfId="42071" xr:uid="{00000000-0005-0000-0000-0000996D0000}"/>
    <cellStyle name="Normal 2 8 2 2 2 2 5 3" xfId="11988" xr:uid="{00000000-0005-0000-0000-00009A6D0000}"/>
    <cellStyle name="Normal 2 8 2 2 2 2 5 3 2" xfId="34631" xr:uid="{00000000-0005-0000-0000-00009B6D0000}"/>
    <cellStyle name="Normal 2 8 2 2 2 2 5 4" xfId="27190" xr:uid="{00000000-0005-0000-0000-00009C6D0000}"/>
    <cellStyle name="Normal 2 8 2 2 2 2 6" xfId="15710" xr:uid="{00000000-0005-0000-0000-00009D6D0000}"/>
    <cellStyle name="Normal 2 8 2 2 2 2 6 2" xfId="38353" xr:uid="{00000000-0005-0000-0000-00009E6D0000}"/>
    <cellStyle name="Normal 2 8 2 2 2 2 7" xfId="8270" xr:uid="{00000000-0005-0000-0000-00009F6D0000}"/>
    <cellStyle name="Normal 2 8 2 2 2 2 7 2" xfId="30913" xr:uid="{00000000-0005-0000-0000-0000A06D0000}"/>
    <cellStyle name="Normal 2 8 2 2 2 2 8" xfId="23472" xr:uid="{00000000-0005-0000-0000-0000A16D0000}"/>
    <cellStyle name="Normal 2 8 2 2 2 3" xfId="1068" xr:uid="{00000000-0005-0000-0000-0000A26D0000}"/>
    <cellStyle name="Normal 2 8 2 2 2 3 2" xfId="1996" xr:uid="{00000000-0005-0000-0000-0000A36D0000}"/>
    <cellStyle name="Normal 2 8 2 2 2 3 2 2" xfId="3846" xr:uid="{00000000-0005-0000-0000-0000A46D0000}"/>
    <cellStyle name="Normal 2 8 2 2 2 3 2 2 2" xfId="7567" xr:uid="{00000000-0005-0000-0000-0000A56D0000}"/>
    <cellStyle name="Normal 2 8 2 2 2 3 2 2 2 2" xfId="22451" xr:uid="{00000000-0005-0000-0000-0000A66D0000}"/>
    <cellStyle name="Normal 2 8 2 2 2 3 2 2 2 2 2" xfId="45094" xr:uid="{00000000-0005-0000-0000-0000A76D0000}"/>
    <cellStyle name="Normal 2 8 2 2 2 3 2 2 2 3" xfId="15011" xr:uid="{00000000-0005-0000-0000-0000A86D0000}"/>
    <cellStyle name="Normal 2 8 2 2 2 3 2 2 2 3 2" xfId="37654" xr:uid="{00000000-0005-0000-0000-0000A96D0000}"/>
    <cellStyle name="Normal 2 8 2 2 2 3 2 2 2 4" xfId="30213" xr:uid="{00000000-0005-0000-0000-0000AA6D0000}"/>
    <cellStyle name="Normal 2 8 2 2 2 3 2 2 3" xfId="18733" xr:uid="{00000000-0005-0000-0000-0000AB6D0000}"/>
    <cellStyle name="Normal 2 8 2 2 2 3 2 2 3 2" xfId="41376" xr:uid="{00000000-0005-0000-0000-0000AC6D0000}"/>
    <cellStyle name="Normal 2 8 2 2 2 3 2 2 4" xfId="11293" xr:uid="{00000000-0005-0000-0000-0000AD6D0000}"/>
    <cellStyle name="Normal 2 8 2 2 2 3 2 2 4 2" xfId="33936" xr:uid="{00000000-0005-0000-0000-0000AE6D0000}"/>
    <cellStyle name="Normal 2 8 2 2 2 3 2 2 5" xfId="26495" xr:uid="{00000000-0005-0000-0000-0000AF6D0000}"/>
    <cellStyle name="Normal 2 8 2 2 2 3 2 3" xfId="5720" xr:uid="{00000000-0005-0000-0000-0000B06D0000}"/>
    <cellStyle name="Normal 2 8 2 2 2 3 2 3 2" xfId="20604" xr:uid="{00000000-0005-0000-0000-0000B16D0000}"/>
    <cellStyle name="Normal 2 8 2 2 2 3 2 3 2 2" xfId="43247" xr:uid="{00000000-0005-0000-0000-0000B26D0000}"/>
    <cellStyle name="Normal 2 8 2 2 2 3 2 3 3" xfId="13164" xr:uid="{00000000-0005-0000-0000-0000B36D0000}"/>
    <cellStyle name="Normal 2 8 2 2 2 3 2 3 3 2" xfId="35807" xr:uid="{00000000-0005-0000-0000-0000B46D0000}"/>
    <cellStyle name="Normal 2 8 2 2 2 3 2 3 4" xfId="28366" xr:uid="{00000000-0005-0000-0000-0000B56D0000}"/>
    <cellStyle name="Normal 2 8 2 2 2 3 2 4" xfId="16886" xr:uid="{00000000-0005-0000-0000-0000B66D0000}"/>
    <cellStyle name="Normal 2 8 2 2 2 3 2 4 2" xfId="39529" xr:uid="{00000000-0005-0000-0000-0000B76D0000}"/>
    <cellStyle name="Normal 2 8 2 2 2 3 2 5" xfId="9446" xr:uid="{00000000-0005-0000-0000-0000B86D0000}"/>
    <cellStyle name="Normal 2 8 2 2 2 3 2 5 2" xfId="32089" xr:uid="{00000000-0005-0000-0000-0000B96D0000}"/>
    <cellStyle name="Normal 2 8 2 2 2 3 2 6" xfId="24648" xr:uid="{00000000-0005-0000-0000-0000BA6D0000}"/>
    <cellStyle name="Normal 2 8 2 2 2 3 3" xfId="2921" xr:uid="{00000000-0005-0000-0000-0000BB6D0000}"/>
    <cellStyle name="Normal 2 8 2 2 2 3 3 2" xfId="6642" xr:uid="{00000000-0005-0000-0000-0000BC6D0000}"/>
    <cellStyle name="Normal 2 8 2 2 2 3 3 2 2" xfId="21526" xr:uid="{00000000-0005-0000-0000-0000BD6D0000}"/>
    <cellStyle name="Normal 2 8 2 2 2 3 3 2 2 2" xfId="44169" xr:uid="{00000000-0005-0000-0000-0000BE6D0000}"/>
    <cellStyle name="Normal 2 8 2 2 2 3 3 2 3" xfId="14086" xr:uid="{00000000-0005-0000-0000-0000BF6D0000}"/>
    <cellStyle name="Normal 2 8 2 2 2 3 3 2 3 2" xfId="36729" xr:uid="{00000000-0005-0000-0000-0000C06D0000}"/>
    <cellStyle name="Normal 2 8 2 2 2 3 3 2 4" xfId="29288" xr:uid="{00000000-0005-0000-0000-0000C16D0000}"/>
    <cellStyle name="Normal 2 8 2 2 2 3 3 3" xfId="17808" xr:uid="{00000000-0005-0000-0000-0000C26D0000}"/>
    <cellStyle name="Normal 2 8 2 2 2 3 3 3 2" xfId="40451" xr:uid="{00000000-0005-0000-0000-0000C36D0000}"/>
    <cellStyle name="Normal 2 8 2 2 2 3 3 4" xfId="10368" xr:uid="{00000000-0005-0000-0000-0000C46D0000}"/>
    <cellStyle name="Normal 2 8 2 2 2 3 3 4 2" xfId="33011" xr:uid="{00000000-0005-0000-0000-0000C56D0000}"/>
    <cellStyle name="Normal 2 8 2 2 2 3 3 5" xfId="25570" xr:uid="{00000000-0005-0000-0000-0000C66D0000}"/>
    <cellStyle name="Normal 2 8 2 2 2 3 4" xfId="4795" xr:uid="{00000000-0005-0000-0000-0000C76D0000}"/>
    <cellStyle name="Normal 2 8 2 2 2 3 4 2" xfId="19679" xr:uid="{00000000-0005-0000-0000-0000C86D0000}"/>
    <cellStyle name="Normal 2 8 2 2 2 3 4 2 2" xfId="42322" xr:uid="{00000000-0005-0000-0000-0000C96D0000}"/>
    <cellStyle name="Normal 2 8 2 2 2 3 4 3" xfId="12239" xr:uid="{00000000-0005-0000-0000-0000CA6D0000}"/>
    <cellStyle name="Normal 2 8 2 2 2 3 4 3 2" xfId="34882" xr:uid="{00000000-0005-0000-0000-0000CB6D0000}"/>
    <cellStyle name="Normal 2 8 2 2 2 3 4 4" xfId="27441" xr:uid="{00000000-0005-0000-0000-0000CC6D0000}"/>
    <cellStyle name="Normal 2 8 2 2 2 3 5" xfId="15961" xr:uid="{00000000-0005-0000-0000-0000CD6D0000}"/>
    <cellStyle name="Normal 2 8 2 2 2 3 5 2" xfId="38604" xr:uid="{00000000-0005-0000-0000-0000CE6D0000}"/>
    <cellStyle name="Normal 2 8 2 2 2 3 6" xfId="8521" xr:uid="{00000000-0005-0000-0000-0000CF6D0000}"/>
    <cellStyle name="Normal 2 8 2 2 2 3 6 2" xfId="31164" xr:uid="{00000000-0005-0000-0000-0000D06D0000}"/>
    <cellStyle name="Normal 2 8 2 2 2 3 7" xfId="23723" xr:uid="{00000000-0005-0000-0000-0000D16D0000}"/>
    <cellStyle name="Normal 2 8 2 2 2 4" xfId="1534" xr:uid="{00000000-0005-0000-0000-0000D26D0000}"/>
    <cellStyle name="Normal 2 8 2 2 2 4 2" xfId="3384" xr:uid="{00000000-0005-0000-0000-0000D36D0000}"/>
    <cellStyle name="Normal 2 8 2 2 2 4 2 2" xfId="7105" xr:uid="{00000000-0005-0000-0000-0000D46D0000}"/>
    <cellStyle name="Normal 2 8 2 2 2 4 2 2 2" xfId="21989" xr:uid="{00000000-0005-0000-0000-0000D56D0000}"/>
    <cellStyle name="Normal 2 8 2 2 2 4 2 2 2 2" xfId="44632" xr:uid="{00000000-0005-0000-0000-0000D66D0000}"/>
    <cellStyle name="Normal 2 8 2 2 2 4 2 2 3" xfId="14549" xr:uid="{00000000-0005-0000-0000-0000D76D0000}"/>
    <cellStyle name="Normal 2 8 2 2 2 4 2 2 3 2" xfId="37192" xr:uid="{00000000-0005-0000-0000-0000D86D0000}"/>
    <cellStyle name="Normal 2 8 2 2 2 4 2 2 4" xfId="29751" xr:uid="{00000000-0005-0000-0000-0000D96D0000}"/>
    <cellStyle name="Normal 2 8 2 2 2 4 2 3" xfId="18271" xr:uid="{00000000-0005-0000-0000-0000DA6D0000}"/>
    <cellStyle name="Normal 2 8 2 2 2 4 2 3 2" xfId="40914" xr:uid="{00000000-0005-0000-0000-0000DB6D0000}"/>
    <cellStyle name="Normal 2 8 2 2 2 4 2 4" xfId="10831" xr:uid="{00000000-0005-0000-0000-0000DC6D0000}"/>
    <cellStyle name="Normal 2 8 2 2 2 4 2 4 2" xfId="33474" xr:uid="{00000000-0005-0000-0000-0000DD6D0000}"/>
    <cellStyle name="Normal 2 8 2 2 2 4 2 5" xfId="26033" xr:uid="{00000000-0005-0000-0000-0000DE6D0000}"/>
    <cellStyle name="Normal 2 8 2 2 2 4 3" xfId="5258" xr:uid="{00000000-0005-0000-0000-0000DF6D0000}"/>
    <cellStyle name="Normal 2 8 2 2 2 4 3 2" xfId="20142" xr:uid="{00000000-0005-0000-0000-0000E06D0000}"/>
    <cellStyle name="Normal 2 8 2 2 2 4 3 2 2" xfId="42785" xr:uid="{00000000-0005-0000-0000-0000E16D0000}"/>
    <cellStyle name="Normal 2 8 2 2 2 4 3 3" xfId="12702" xr:uid="{00000000-0005-0000-0000-0000E26D0000}"/>
    <cellStyle name="Normal 2 8 2 2 2 4 3 3 2" xfId="35345" xr:uid="{00000000-0005-0000-0000-0000E36D0000}"/>
    <cellStyle name="Normal 2 8 2 2 2 4 3 4" xfId="27904" xr:uid="{00000000-0005-0000-0000-0000E46D0000}"/>
    <cellStyle name="Normal 2 8 2 2 2 4 4" xfId="16424" xr:uid="{00000000-0005-0000-0000-0000E56D0000}"/>
    <cellStyle name="Normal 2 8 2 2 2 4 4 2" xfId="39067" xr:uid="{00000000-0005-0000-0000-0000E66D0000}"/>
    <cellStyle name="Normal 2 8 2 2 2 4 5" xfId="8984" xr:uid="{00000000-0005-0000-0000-0000E76D0000}"/>
    <cellStyle name="Normal 2 8 2 2 2 4 5 2" xfId="31627" xr:uid="{00000000-0005-0000-0000-0000E86D0000}"/>
    <cellStyle name="Normal 2 8 2 2 2 4 6" xfId="24186" xr:uid="{00000000-0005-0000-0000-0000E96D0000}"/>
    <cellStyle name="Normal 2 8 2 2 2 5" xfId="2459" xr:uid="{00000000-0005-0000-0000-0000EA6D0000}"/>
    <cellStyle name="Normal 2 8 2 2 2 5 2" xfId="6180" xr:uid="{00000000-0005-0000-0000-0000EB6D0000}"/>
    <cellStyle name="Normal 2 8 2 2 2 5 2 2" xfId="21064" xr:uid="{00000000-0005-0000-0000-0000EC6D0000}"/>
    <cellStyle name="Normal 2 8 2 2 2 5 2 2 2" xfId="43707" xr:uid="{00000000-0005-0000-0000-0000ED6D0000}"/>
    <cellStyle name="Normal 2 8 2 2 2 5 2 3" xfId="13624" xr:uid="{00000000-0005-0000-0000-0000EE6D0000}"/>
    <cellStyle name="Normal 2 8 2 2 2 5 2 3 2" xfId="36267" xr:uid="{00000000-0005-0000-0000-0000EF6D0000}"/>
    <cellStyle name="Normal 2 8 2 2 2 5 2 4" xfId="28826" xr:uid="{00000000-0005-0000-0000-0000F06D0000}"/>
    <cellStyle name="Normal 2 8 2 2 2 5 3" xfId="17346" xr:uid="{00000000-0005-0000-0000-0000F16D0000}"/>
    <cellStyle name="Normal 2 8 2 2 2 5 3 2" xfId="39989" xr:uid="{00000000-0005-0000-0000-0000F26D0000}"/>
    <cellStyle name="Normal 2 8 2 2 2 5 4" xfId="9906" xr:uid="{00000000-0005-0000-0000-0000F36D0000}"/>
    <cellStyle name="Normal 2 8 2 2 2 5 4 2" xfId="32549" xr:uid="{00000000-0005-0000-0000-0000F46D0000}"/>
    <cellStyle name="Normal 2 8 2 2 2 5 5" xfId="25108" xr:uid="{00000000-0005-0000-0000-0000F56D0000}"/>
    <cellStyle name="Normal 2 8 2 2 2 6" xfId="4333" xr:uid="{00000000-0005-0000-0000-0000F66D0000}"/>
    <cellStyle name="Normal 2 8 2 2 2 6 2" xfId="19217" xr:uid="{00000000-0005-0000-0000-0000F76D0000}"/>
    <cellStyle name="Normal 2 8 2 2 2 6 2 2" xfId="41860" xr:uid="{00000000-0005-0000-0000-0000F86D0000}"/>
    <cellStyle name="Normal 2 8 2 2 2 6 3" xfId="11777" xr:uid="{00000000-0005-0000-0000-0000F96D0000}"/>
    <cellStyle name="Normal 2 8 2 2 2 6 3 2" xfId="34420" xr:uid="{00000000-0005-0000-0000-0000FA6D0000}"/>
    <cellStyle name="Normal 2 8 2 2 2 6 4" xfId="26979" xr:uid="{00000000-0005-0000-0000-0000FB6D0000}"/>
    <cellStyle name="Normal 2 8 2 2 2 7" xfId="15499" xr:uid="{00000000-0005-0000-0000-0000FC6D0000}"/>
    <cellStyle name="Normal 2 8 2 2 2 7 2" xfId="38142" xr:uid="{00000000-0005-0000-0000-0000FD6D0000}"/>
    <cellStyle name="Normal 2 8 2 2 2 8" xfId="8059" xr:uid="{00000000-0005-0000-0000-0000FE6D0000}"/>
    <cellStyle name="Normal 2 8 2 2 2 8 2" xfId="30702" xr:uid="{00000000-0005-0000-0000-0000FF6D0000}"/>
    <cellStyle name="Normal 2 8 2 2 2 9" xfId="23262" xr:uid="{00000000-0005-0000-0000-0000006E0000}"/>
    <cellStyle name="Normal 2 8 2 2 3" xfId="709" xr:uid="{00000000-0005-0000-0000-0000016E0000}"/>
    <cellStyle name="Normal 2 8 2 2 3 2" xfId="1174" xr:uid="{00000000-0005-0000-0000-0000026E0000}"/>
    <cellStyle name="Normal 2 8 2 2 3 2 2" xfId="2102" xr:uid="{00000000-0005-0000-0000-0000036E0000}"/>
    <cellStyle name="Normal 2 8 2 2 3 2 2 2" xfId="3952" xr:uid="{00000000-0005-0000-0000-0000046E0000}"/>
    <cellStyle name="Normal 2 8 2 2 3 2 2 2 2" xfId="7673" xr:uid="{00000000-0005-0000-0000-0000056E0000}"/>
    <cellStyle name="Normal 2 8 2 2 3 2 2 2 2 2" xfId="22557" xr:uid="{00000000-0005-0000-0000-0000066E0000}"/>
    <cellStyle name="Normal 2 8 2 2 3 2 2 2 2 2 2" xfId="45200" xr:uid="{00000000-0005-0000-0000-0000076E0000}"/>
    <cellStyle name="Normal 2 8 2 2 3 2 2 2 2 3" xfId="15117" xr:uid="{00000000-0005-0000-0000-0000086E0000}"/>
    <cellStyle name="Normal 2 8 2 2 3 2 2 2 2 3 2" xfId="37760" xr:uid="{00000000-0005-0000-0000-0000096E0000}"/>
    <cellStyle name="Normal 2 8 2 2 3 2 2 2 2 4" xfId="30319" xr:uid="{00000000-0005-0000-0000-00000A6E0000}"/>
    <cellStyle name="Normal 2 8 2 2 3 2 2 2 3" xfId="18839" xr:uid="{00000000-0005-0000-0000-00000B6E0000}"/>
    <cellStyle name="Normal 2 8 2 2 3 2 2 2 3 2" xfId="41482" xr:uid="{00000000-0005-0000-0000-00000C6E0000}"/>
    <cellStyle name="Normal 2 8 2 2 3 2 2 2 4" xfId="11399" xr:uid="{00000000-0005-0000-0000-00000D6E0000}"/>
    <cellStyle name="Normal 2 8 2 2 3 2 2 2 4 2" xfId="34042" xr:uid="{00000000-0005-0000-0000-00000E6E0000}"/>
    <cellStyle name="Normal 2 8 2 2 3 2 2 2 5" xfId="26601" xr:uid="{00000000-0005-0000-0000-00000F6E0000}"/>
    <cellStyle name="Normal 2 8 2 2 3 2 2 3" xfId="5826" xr:uid="{00000000-0005-0000-0000-0000106E0000}"/>
    <cellStyle name="Normal 2 8 2 2 3 2 2 3 2" xfId="20710" xr:uid="{00000000-0005-0000-0000-0000116E0000}"/>
    <cellStyle name="Normal 2 8 2 2 3 2 2 3 2 2" xfId="43353" xr:uid="{00000000-0005-0000-0000-0000126E0000}"/>
    <cellStyle name="Normal 2 8 2 2 3 2 2 3 3" xfId="13270" xr:uid="{00000000-0005-0000-0000-0000136E0000}"/>
    <cellStyle name="Normal 2 8 2 2 3 2 2 3 3 2" xfId="35913" xr:uid="{00000000-0005-0000-0000-0000146E0000}"/>
    <cellStyle name="Normal 2 8 2 2 3 2 2 3 4" xfId="28472" xr:uid="{00000000-0005-0000-0000-0000156E0000}"/>
    <cellStyle name="Normal 2 8 2 2 3 2 2 4" xfId="16992" xr:uid="{00000000-0005-0000-0000-0000166E0000}"/>
    <cellStyle name="Normal 2 8 2 2 3 2 2 4 2" xfId="39635" xr:uid="{00000000-0005-0000-0000-0000176E0000}"/>
    <cellStyle name="Normal 2 8 2 2 3 2 2 5" xfId="9552" xr:uid="{00000000-0005-0000-0000-0000186E0000}"/>
    <cellStyle name="Normal 2 8 2 2 3 2 2 5 2" xfId="32195" xr:uid="{00000000-0005-0000-0000-0000196E0000}"/>
    <cellStyle name="Normal 2 8 2 2 3 2 2 6" xfId="24754" xr:uid="{00000000-0005-0000-0000-00001A6E0000}"/>
    <cellStyle name="Normal 2 8 2 2 3 2 3" xfId="3027" xr:uid="{00000000-0005-0000-0000-00001B6E0000}"/>
    <cellStyle name="Normal 2 8 2 2 3 2 3 2" xfId="6748" xr:uid="{00000000-0005-0000-0000-00001C6E0000}"/>
    <cellStyle name="Normal 2 8 2 2 3 2 3 2 2" xfId="21632" xr:uid="{00000000-0005-0000-0000-00001D6E0000}"/>
    <cellStyle name="Normal 2 8 2 2 3 2 3 2 2 2" xfId="44275" xr:uid="{00000000-0005-0000-0000-00001E6E0000}"/>
    <cellStyle name="Normal 2 8 2 2 3 2 3 2 3" xfId="14192" xr:uid="{00000000-0005-0000-0000-00001F6E0000}"/>
    <cellStyle name="Normal 2 8 2 2 3 2 3 2 3 2" xfId="36835" xr:uid="{00000000-0005-0000-0000-0000206E0000}"/>
    <cellStyle name="Normal 2 8 2 2 3 2 3 2 4" xfId="29394" xr:uid="{00000000-0005-0000-0000-0000216E0000}"/>
    <cellStyle name="Normal 2 8 2 2 3 2 3 3" xfId="17914" xr:uid="{00000000-0005-0000-0000-0000226E0000}"/>
    <cellStyle name="Normal 2 8 2 2 3 2 3 3 2" xfId="40557" xr:uid="{00000000-0005-0000-0000-0000236E0000}"/>
    <cellStyle name="Normal 2 8 2 2 3 2 3 4" xfId="10474" xr:uid="{00000000-0005-0000-0000-0000246E0000}"/>
    <cellStyle name="Normal 2 8 2 2 3 2 3 4 2" xfId="33117" xr:uid="{00000000-0005-0000-0000-0000256E0000}"/>
    <cellStyle name="Normal 2 8 2 2 3 2 3 5" xfId="25676" xr:uid="{00000000-0005-0000-0000-0000266E0000}"/>
    <cellStyle name="Normal 2 8 2 2 3 2 4" xfId="4901" xr:uid="{00000000-0005-0000-0000-0000276E0000}"/>
    <cellStyle name="Normal 2 8 2 2 3 2 4 2" xfId="19785" xr:uid="{00000000-0005-0000-0000-0000286E0000}"/>
    <cellStyle name="Normal 2 8 2 2 3 2 4 2 2" xfId="42428" xr:uid="{00000000-0005-0000-0000-0000296E0000}"/>
    <cellStyle name="Normal 2 8 2 2 3 2 4 3" xfId="12345" xr:uid="{00000000-0005-0000-0000-00002A6E0000}"/>
    <cellStyle name="Normal 2 8 2 2 3 2 4 3 2" xfId="34988" xr:uid="{00000000-0005-0000-0000-00002B6E0000}"/>
    <cellStyle name="Normal 2 8 2 2 3 2 4 4" xfId="27547" xr:uid="{00000000-0005-0000-0000-00002C6E0000}"/>
    <cellStyle name="Normal 2 8 2 2 3 2 5" xfId="16067" xr:uid="{00000000-0005-0000-0000-00002D6E0000}"/>
    <cellStyle name="Normal 2 8 2 2 3 2 5 2" xfId="38710" xr:uid="{00000000-0005-0000-0000-00002E6E0000}"/>
    <cellStyle name="Normal 2 8 2 2 3 2 6" xfId="8627" xr:uid="{00000000-0005-0000-0000-00002F6E0000}"/>
    <cellStyle name="Normal 2 8 2 2 3 2 6 2" xfId="31270" xr:uid="{00000000-0005-0000-0000-0000306E0000}"/>
    <cellStyle name="Normal 2 8 2 2 3 2 7" xfId="23829" xr:uid="{00000000-0005-0000-0000-0000316E0000}"/>
    <cellStyle name="Normal 2 8 2 2 3 3" xfId="1640" xr:uid="{00000000-0005-0000-0000-0000326E0000}"/>
    <cellStyle name="Normal 2 8 2 2 3 3 2" xfId="3490" xr:uid="{00000000-0005-0000-0000-0000336E0000}"/>
    <cellStyle name="Normal 2 8 2 2 3 3 2 2" xfId="7211" xr:uid="{00000000-0005-0000-0000-0000346E0000}"/>
    <cellStyle name="Normal 2 8 2 2 3 3 2 2 2" xfId="22095" xr:uid="{00000000-0005-0000-0000-0000356E0000}"/>
    <cellStyle name="Normal 2 8 2 2 3 3 2 2 2 2" xfId="44738" xr:uid="{00000000-0005-0000-0000-0000366E0000}"/>
    <cellStyle name="Normal 2 8 2 2 3 3 2 2 3" xfId="14655" xr:uid="{00000000-0005-0000-0000-0000376E0000}"/>
    <cellStyle name="Normal 2 8 2 2 3 3 2 2 3 2" xfId="37298" xr:uid="{00000000-0005-0000-0000-0000386E0000}"/>
    <cellStyle name="Normal 2 8 2 2 3 3 2 2 4" xfId="29857" xr:uid="{00000000-0005-0000-0000-0000396E0000}"/>
    <cellStyle name="Normal 2 8 2 2 3 3 2 3" xfId="18377" xr:uid="{00000000-0005-0000-0000-00003A6E0000}"/>
    <cellStyle name="Normal 2 8 2 2 3 3 2 3 2" xfId="41020" xr:uid="{00000000-0005-0000-0000-00003B6E0000}"/>
    <cellStyle name="Normal 2 8 2 2 3 3 2 4" xfId="10937" xr:uid="{00000000-0005-0000-0000-00003C6E0000}"/>
    <cellStyle name="Normal 2 8 2 2 3 3 2 4 2" xfId="33580" xr:uid="{00000000-0005-0000-0000-00003D6E0000}"/>
    <cellStyle name="Normal 2 8 2 2 3 3 2 5" xfId="26139" xr:uid="{00000000-0005-0000-0000-00003E6E0000}"/>
    <cellStyle name="Normal 2 8 2 2 3 3 3" xfId="5364" xr:uid="{00000000-0005-0000-0000-00003F6E0000}"/>
    <cellStyle name="Normal 2 8 2 2 3 3 3 2" xfId="20248" xr:uid="{00000000-0005-0000-0000-0000406E0000}"/>
    <cellStyle name="Normal 2 8 2 2 3 3 3 2 2" xfId="42891" xr:uid="{00000000-0005-0000-0000-0000416E0000}"/>
    <cellStyle name="Normal 2 8 2 2 3 3 3 3" xfId="12808" xr:uid="{00000000-0005-0000-0000-0000426E0000}"/>
    <cellStyle name="Normal 2 8 2 2 3 3 3 3 2" xfId="35451" xr:uid="{00000000-0005-0000-0000-0000436E0000}"/>
    <cellStyle name="Normal 2 8 2 2 3 3 3 4" xfId="28010" xr:uid="{00000000-0005-0000-0000-0000446E0000}"/>
    <cellStyle name="Normal 2 8 2 2 3 3 4" xfId="16530" xr:uid="{00000000-0005-0000-0000-0000456E0000}"/>
    <cellStyle name="Normal 2 8 2 2 3 3 4 2" xfId="39173" xr:uid="{00000000-0005-0000-0000-0000466E0000}"/>
    <cellStyle name="Normal 2 8 2 2 3 3 5" xfId="9090" xr:uid="{00000000-0005-0000-0000-0000476E0000}"/>
    <cellStyle name="Normal 2 8 2 2 3 3 5 2" xfId="31733" xr:uid="{00000000-0005-0000-0000-0000486E0000}"/>
    <cellStyle name="Normal 2 8 2 2 3 3 6" xfId="24292" xr:uid="{00000000-0005-0000-0000-0000496E0000}"/>
    <cellStyle name="Normal 2 8 2 2 3 4" xfId="2565" xr:uid="{00000000-0005-0000-0000-00004A6E0000}"/>
    <cellStyle name="Normal 2 8 2 2 3 4 2" xfId="6286" xr:uid="{00000000-0005-0000-0000-00004B6E0000}"/>
    <cellStyle name="Normal 2 8 2 2 3 4 2 2" xfId="21170" xr:uid="{00000000-0005-0000-0000-00004C6E0000}"/>
    <cellStyle name="Normal 2 8 2 2 3 4 2 2 2" xfId="43813" xr:uid="{00000000-0005-0000-0000-00004D6E0000}"/>
    <cellStyle name="Normal 2 8 2 2 3 4 2 3" xfId="13730" xr:uid="{00000000-0005-0000-0000-00004E6E0000}"/>
    <cellStyle name="Normal 2 8 2 2 3 4 2 3 2" xfId="36373" xr:uid="{00000000-0005-0000-0000-00004F6E0000}"/>
    <cellStyle name="Normal 2 8 2 2 3 4 2 4" xfId="28932" xr:uid="{00000000-0005-0000-0000-0000506E0000}"/>
    <cellStyle name="Normal 2 8 2 2 3 4 3" xfId="17452" xr:uid="{00000000-0005-0000-0000-0000516E0000}"/>
    <cellStyle name="Normal 2 8 2 2 3 4 3 2" xfId="40095" xr:uid="{00000000-0005-0000-0000-0000526E0000}"/>
    <cellStyle name="Normal 2 8 2 2 3 4 4" xfId="10012" xr:uid="{00000000-0005-0000-0000-0000536E0000}"/>
    <cellStyle name="Normal 2 8 2 2 3 4 4 2" xfId="32655" xr:uid="{00000000-0005-0000-0000-0000546E0000}"/>
    <cellStyle name="Normal 2 8 2 2 3 4 5" xfId="25214" xr:uid="{00000000-0005-0000-0000-0000556E0000}"/>
    <cellStyle name="Normal 2 8 2 2 3 5" xfId="4439" xr:uid="{00000000-0005-0000-0000-0000566E0000}"/>
    <cellStyle name="Normal 2 8 2 2 3 5 2" xfId="19323" xr:uid="{00000000-0005-0000-0000-0000576E0000}"/>
    <cellStyle name="Normal 2 8 2 2 3 5 2 2" xfId="41966" xr:uid="{00000000-0005-0000-0000-0000586E0000}"/>
    <cellStyle name="Normal 2 8 2 2 3 5 3" xfId="11883" xr:uid="{00000000-0005-0000-0000-0000596E0000}"/>
    <cellStyle name="Normal 2 8 2 2 3 5 3 2" xfId="34526" xr:uid="{00000000-0005-0000-0000-00005A6E0000}"/>
    <cellStyle name="Normal 2 8 2 2 3 5 4" xfId="27085" xr:uid="{00000000-0005-0000-0000-00005B6E0000}"/>
    <cellStyle name="Normal 2 8 2 2 3 6" xfId="15605" xr:uid="{00000000-0005-0000-0000-00005C6E0000}"/>
    <cellStyle name="Normal 2 8 2 2 3 6 2" xfId="38248" xr:uid="{00000000-0005-0000-0000-00005D6E0000}"/>
    <cellStyle name="Normal 2 8 2 2 3 7" xfId="8165" xr:uid="{00000000-0005-0000-0000-00005E6E0000}"/>
    <cellStyle name="Normal 2 8 2 2 3 7 2" xfId="30808" xr:uid="{00000000-0005-0000-0000-00005F6E0000}"/>
    <cellStyle name="Normal 2 8 2 2 3 8" xfId="23367" xr:uid="{00000000-0005-0000-0000-0000606E0000}"/>
    <cellStyle name="Normal 2 8 2 2 4" xfId="963" xr:uid="{00000000-0005-0000-0000-0000616E0000}"/>
    <cellStyle name="Normal 2 8 2 2 4 2" xfId="1891" xr:uid="{00000000-0005-0000-0000-0000626E0000}"/>
    <cellStyle name="Normal 2 8 2 2 4 2 2" xfId="3741" xr:uid="{00000000-0005-0000-0000-0000636E0000}"/>
    <cellStyle name="Normal 2 8 2 2 4 2 2 2" xfId="7462" xr:uid="{00000000-0005-0000-0000-0000646E0000}"/>
    <cellStyle name="Normal 2 8 2 2 4 2 2 2 2" xfId="22346" xr:uid="{00000000-0005-0000-0000-0000656E0000}"/>
    <cellStyle name="Normal 2 8 2 2 4 2 2 2 2 2" xfId="44989" xr:uid="{00000000-0005-0000-0000-0000666E0000}"/>
    <cellStyle name="Normal 2 8 2 2 4 2 2 2 3" xfId="14906" xr:uid="{00000000-0005-0000-0000-0000676E0000}"/>
    <cellStyle name="Normal 2 8 2 2 4 2 2 2 3 2" xfId="37549" xr:uid="{00000000-0005-0000-0000-0000686E0000}"/>
    <cellStyle name="Normal 2 8 2 2 4 2 2 2 4" xfId="30108" xr:uid="{00000000-0005-0000-0000-0000696E0000}"/>
    <cellStyle name="Normal 2 8 2 2 4 2 2 3" xfId="18628" xr:uid="{00000000-0005-0000-0000-00006A6E0000}"/>
    <cellStyle name="Normal 2 8 2 2 4 2 2 3 2" xfId="41271" xr:uid="{00000000-0005-0000-0000-00006B6E0000}"/>
    <cellStyle name="Normal 2 8 2 2 4 2 2 4" xfId="11188" xr:uid="{00000000-0005-0000-0000-00006C6E0000}"/>
    <cellStyle name="Normal 2 8 2 2 4 2 2 4 2" xfId="33831" xr:uid="{00000000-0005-0000-0000-00006D6E0000}"/>
    <cellStyle name="Normal 2 8 2 2 4 2 2 5" xfId="26390" xr:uid="{00000000-0005-0000-0000-00006E6E0000}"/>
    <cellStyle name="Normal 2 8 2 2 4 2 3" xfId="5615" xr:uid="{00000000-0005-0000-0000-00006F6E0000}"/>
    <cellStyle name="Normal 2 8 2 2 4 2 3 2" xfId="20499" xr:uid="{00000000-0005-0000-0000-0000706E0000}"/>
    <cellStyle name="Normal 2 8 2 2 4 2 3 2 2" xfId="43142" xr:uid="{00000000-0005-0000-0000-0000716E0000}"/>
    <cellStyle name="Normal 2 8 2 2 4 2 3 3" xfId="13059" xr:uid="{00000000-0005-0000-0000-0000726E0000}"/>
    <cellStyle name="Normal 2 8 2 2 4 2 3 3 2" xfId="35702" xr:uid="{00000000-0005-0000-0000-0000736E0000}"/>
    <cellStyle name="Normal 2 8 2 2 4 2 3 4" xfId="28261" xr:uid="{00000000-0005-0000-0000-0000746E0000}"/>
    <cellStyle name="Normal 2 8 2 2 4 2 4" xfId="16781" xr:uid="{00000000-0005-0000-0000-0000756E0000}"/>
    <cellStyle name="Normal 2 8 2 2 4 2 4 2" xfId="39424" xr:uid="{00000000-0005-0000-0000-0000766E0000}"/>
    <cellStyle name="Normal 2 8 2 2 4 2 5" xfId="9341" xr:uid="{00000000-0005-0000-0000-0000776E0000}"/>
    <cellStyle name="Normal 2 8 2 2 4 2 5 2" xfId="31984" xr:uid="{00000000-0005-0000-0000-0000786E0000}"/>
    <cellStyle name="Normal 2 8 2 2 4 2 6" xfId="24543" xr:uid="{00000000-0005-0000-0000-0000796E0000}"/>
    <cellStyle name="Normal 2 8 2 2 4 3" xfId="2816" xr:uid="{00000000-0005-0000-0000-00007A6E0000}"/>
    <cellStyle name="Normal 2 8 2 2 4 3 2" xfId="6537" xr:uid="{00000000-0005-0000-0000-00007B6E0000}"/>
    <cellStyle name="Normal 2 8 2 2 4 3 2 2" xfId="21421" xr:uid="{00000000-0005-0000-0000-00007C6E0000}"/>
    <cellStyle name="Normal 2 8 2 2 4 3 2 2 2" xfId="44064" xr:uid="{00000000-0005-0000-0000-00007D6E0000}"/>
    <cellStyle name="Normal 2 8 2 2 4 3 2 3" xfId="13981" xr:uid="{00000000-0005-0000-0000-00007E6E0000}"/>
    <cellStyle name="Normal 2 8 2 2 4 3 2 3 2" xfId="36624" xr:uid="{00000000-0005-0000-0000-00007F6E0000}"/>
    <cellStyle name="Normal 2 8 2 2 4 3 2 4" xfId="29183" xr:uid="{00000000-0005-0000-0000-0000806E0000}"/>
    <cellStyle name="Normal 2 8 2 2 4 3 3" xfId="17703" xr:uid="{00000000-0005-0000-0000-0000816E0000}"/>
    <cellStyle name="Normal 2 8 2 2 4 3 3 2" xfId="40346" xr:uid="{00000000-0005-0000-0000-0000826E0000}"/>
    <cellStyle name="Normal 2 8 2 2 4 3 4" xfId="10263" xr:uid="{00000000-0005-0000-0000-0000836E0000}"/>
    <cellStyle name="Normal 2 8 2 2 4 3 4 2" xfId="32906" xr:uid="{00000000-0005-0000-0000-0000846E0000}"/>
    <cellStyle name="Normal 2 8 2 2 4 3 5" xfId="25465" xr:uid="{00000000-0005-0000-0000-0000856E0000}"/>
    <cellStyle name="Normal 2 8 2 2 4 4" xfId="4690" xr:uid="{00000000-0005-0000-0000-0000866E0000}"/>
    <cellStyle name="Normal 2 8 2 2 4 4 2" xfId="19574" xr:uid="{00000000-0005-0000-0000-0000876E0000}"/>
    <cellStyle name="Normal 2 8 2 2 4 4 2 2" xfId="42217" xr:uid="{00000000-0005-0000-0000-0000886E0000}"/>
    <cellStyle name="Normal 2 8 2 2 4 4 3" xfId="12134" xr:uid="{00000000-0005-0000-0000-0000896E0000}"/>
    <cellStyle name="Normal 2 8 2 2 4 4 3 2" xfId="34777" xr:uid="{00000000-0005-0000-0000-00008A6E0000}"/>
    <cellStyle name="Normal 2 8 2 2 4 4 4" xfId="27336" xr:uid="{00000000-0005-0000-0000-00008B6E0000}"/>
    <cellStyle name="Normal 2 8 2 2 4 5" xfId="15856" xr:uid="{00000000-0005-0000-0000-00008C6E0000}"/>
    <cellStyle name="Normal 2 8 2 2 4 5 2" xfId="38499" xr:uid="{00000000-0005-0000-0000-00008D6E0000}"/>
    <cellStyle name="Normal 2 8 2 2 4 6" xfId="8416" xr:uid="{00000000-0005-0000-0000-00008E6E0000}"/>
    <cellStyle name="Normal 2 8 2 2 4 6 2" xfId="31059" xr:uid="{00000000-0005-0000-0000-00008F6E0000}"/>
    <cellStyle name="Normal 2 8 2 2 4 7" xfId="23618" xr:uid="{00000000-0005-0000-0000-0000906E0000}"/>
    <cellStyle name="Normal 2 8 2 2 5" xfId="1429" xr:uid="{00000000-0005-0000-0000-0000916E0000}"/>
    <cellStyle name="Normal 2 8 2 2 5 2" xfId="3279" xr:uid="{00000000-0005-0000-0000-0000926E0000}"/>
    <cellStyle name="Normal 2 8 2 2 5 2 2" xfId="7000" xr:uid="{00000000-0005-0000-0000-0000936E0000}"/>
    <cellStyle name="Normal 2 8 2 2 5 2 2 2" xfId="21884" xr:uid="{00000000-0005-0000-0000-0000946E0000}"/>
    <cellStyle name="Normal 2 8 2 2 5 2 2 2 2" xfId="44527" xr:uid="{00000000-0005-0000-0000-0000956E0000}"/>
    <cellStyle name="Normal 2 8 2 2 5 2 2 3" xfId="14444" xr:uid="{00000000-0005-0000-0000-0000966E0000}"/>
    <cellStyle name="Normal 2 8 2 2 5 2 2 3 2" xfId="37087" xr:uid="{00000000-0005-0000-0000-0000976E0000}"/>
    <cellStyle name="Normal 2 8 2 2 5 2 2 4" xfId="29646" xr:uid="{00000000-0005-0000-0000-0000986E0000}"/>
    <cellStyle name="Normal 2 8 2 2 5 2 3" xfId="18166" xr:uid="{00000000-0005-0000-0000-0000996E0000}"/>
    <cellStyle name="Normal 2 8 2 2 5 2 3 2" xfId="40809" xr:uid="{00000000-0005-0000-0000-00009A6E0000}"/>
    <cellStyle name="Normal 2 8 2 2 5 2 4" xfId="10726" xr:uid="{00000000-0005-0000-0000-00009B6E0000}"/>
    <cellStyle name="Normal 2 8 2 2 5 2 4 2" xfId="33369" xr:uid="{00000000-0005-0000-0000-00009C6E0000}"/>
    <cellStyle name="Normal 2 8 2 2 5 2 5" xfId="25928" xr:uid="{00000000-0005-0000-0000-00009D6E0000}"/>
    <cellStyle name="Normal 2 8 2 2 5 3" xfId="5153" xr:uid="{00000000-0005-0000-0000-00009E6E0000}"/>
    <cellStyle name="Normal 2 8 2 2 5 3 2" xfId="20037" xr:uid="{00000000-0005-0000-0000-00009F6E0000}"/>
    <cellStyle name="Normal 2 8 2 2 5 3 2 2" xfId="42680" xr:uid="{00000000-0005-0000-0000-0000A06E0000}"/>
    <cellStyle name="Normal 2 8 2 2 5 3 3" xfId="12597" xr:uid="{00000000-0005-0000-0000-0000A16E0000}"/>
    <cellStyle name="Normal 2 8 2 2 5 3 3 2" xfId="35240" xr:uid="{00000000-0005-0000-0000-0000A26E0000}"/>
    <cellStyle name="Normal 2 8 2 2 5 3 4" xfId="27799" xr:uid="{00000000-0005-0000-0000-0000A36E0000}"/>
    <cellStyle name="Normal 2 8 2 2 5 4" xfId="16319" xr:uid="{00000000-0005-0000-0000-0000A46E0000}"/>
    <cellStyle name="Normal 2 8 2 2 5 4 2" xfId="38962" xr:uid="{00000000-0005-0000-0000-0000A56E0000}"/>
    <cellStyle name="Normal 2 8 2 2 5 5" xfId="8879" xr:uid="{00000000-0005-0000-0000-0000A66E0000}"/>
    <cellStyle name="Normal 2 8 2 2 5 5 2" xfId="31522" xr:uid="{00000000-0005-0000-0000-0000A76E0000}"/>
    <cellStyle name="Normal 2 8 2 2 5 6" xfId="24081" xr:uid="{00000000-0005-0000-0000-0000A86E0000}"/>
    <cellStyle name="Normal 2 8 2 2 6" xfId="2354" xr:uid="{00000000-0005-0000-0000-0000A96E0000}"/>
    <cellStyle name="Normal 2 8 2 2 6 2" xfId="6075" xr:uid="{00000000-0005-0000-0000-0000AA6E0000}"/>
    <cellStyle name="Normal 2 8 2 2 6 2 2" xfId="20959" xr:uid="{00000000-0005-0000-0000-0000AB6E0000}"/>
    <cellStyle name="Normal 2 8 2 2 6 2 2 2" xfId="43602" xr:uid="{00000000-0005-0000-0000-0000AC6E0000}"/>
    <cellStyle name="Normal 2 8 2 2 6 2 3" xfId="13519" xr:uid="{00000000-0005-0000-0000-0000AD6E0000}"/>
    <cellStyle name="Normal 2 8 2 2 6 2 3 2" xfId="36162" xr:uid="{00000000-0005-0000-0000-0000AE6E0000}"/>
    <cellStyle name="Normal 2 8 2 2 6 2 4" xfId="28721" xr:uid="{00000000-0005-0000-0000-0000AF6E0000}"/>
    <cellStyle name="Normal 2 8 2 2 6 3" xfId="17241" xr:uid="{00000000-0005-0000-0000-0000B06E0000}"/>
    <cellStyle name="Normal 2 8 2 2 6 3 2" xfId="39884" xr:uid="{00000000-0005-0000-0000-0000B16E0000}"/>
    <cellStyle name="Normal 2 8 2 2 6 4" xfId="9801" xr:uid="{00000000-0005-0000-0000-0000B26E0000}"/>
    <cellStyle name="Normal 2 8 2 2 6 4 2" xfId="32444" xr:uid="{00000000-0005-0000-0000-0000B36E0000}"/>
    <cellStyle name="Normal 2 8 2 2 6 5" xfId="25003" xr:uid="{00000000-0005-0000-0000-0000B46E0000}"/>
    <cellStyle name="Normal 2 8 2 2 7" xfId="4228" xr:uid="{00000000-0005-0000-0000-0000B56E0000}"/>
    <cellStyle name="Normal 2 8 2 2 7 2" xfId="19112" xr:uid="{00000000-0005-0000-0000-0000B66E0000}"/>
    <cellStyle name="Normal 2 8 2 2 7 2 2" xfId="41755" xr:uid="{00000000-0005-0000-0000-0000B76E0000}"/>
    <cellStyle name="Normal 2 8 2 2 7 3" xfId="11672" xr:uid="{00000000-0005-0000-0000-0000B86E0000}"/>
    <cellStyle name="Normal 2 8 2 2 7 3 2" xfId="34315" xr:uid="{00000000-0005-0000-0000-0000B96E0000}"/>
    <cellStyle name="Normal 2 8 2 2 7 4" xfId="26874" xr:uid="{00000000-0005-0000-0000-0000BA6E0000}"/>
    <cellStyle name="Normal 2 8 2 2 8" xfId="15394" xr:uid="{00000000-0005-0000-0000-0000BB6E0000}"/>
    <cellStyle name="Normal 2 8 2 2 8 2" xfId="38037" xr:uid="{00000000-0005-0000-0000-0000BC6E0000}"/>
    <cellStyle name="Normal 2 8 2 2 9" xfId="7954" xr:uid="{00000000-0005-0000-0000-0000BD6E0000}"/>
    <cellStyle name="Normal 2 8 2 2 9 2" xfId="30597" xr:uid="{00000000-0005-0000-0000-0000BE6E0000}"/>
    <cellStyle name="Normal 2 8 2 3" xfId="550" xr:uid="{00000000-0005-0000-0000-0000BF6E0000}"/>
    <cellStyle name="Normal 2 8 2 3 2" xfId="762" xr:uid="{00000000-0005-0000-0000-0000C06E0000}"/>
    <cellStyle name="Normal 2 8 2 3 2 2" xfId="1227" xr:uid="{00000000-0005-0000-0000-0000C16E0000}"/>
    <cellStyle name="Normal 2 8 2 3 2 2 2" xfId="2155" xr:uid="{00000000-0005-0000-0000-0000C26E0000}"/>
    <cellStyle name="Normal 2 8 2 3 2 2 2 2" xfId="4005" xr:uid="{00000000-0005-0000-0000-0000C36E0000}"/>
    <cellStyle name="Normal 2 8 2 3 2 2 2 2 2" xfId="7726" xr:uid="{00000000-0005-0000-0000-0000C46E0000}"/>
    <cellStyle name="Normal 2 8 2 3 2 2 2 2 2 2" xfId="22610" xr:uid="{00000000-0005-0000-0000-0000C56E0000}"/>
    <cellStyle name="Normal 2 8 2 3 2 2 2 2 2 2 2" xfId="45253" xr:uid="{00000000-0005-0000-0000-0000C66E0000}"/>
    <cellStyle name="Normal 2 8 2 3 2 2 2 2 2 3" xfId="15170" xr:uid="{00000000-0005-0000-0000-0000C76E0000}"/>
    <cellStyle name="Normal 2 8 2 3 2 2 2 2 2 3 2" xfId="37813" xr:uid="{00000000-0005-0000-0000-0000C86E0000}"/>
    <cellStyle name="Normal 2 8 2 3 2 2 2 2 2 4" xfId="30372" xr:uid="{00000000-0005-0000-0000-0000C96E0000}"/>
    <cellStyle name="Normal 2 8 2 3 2 2 2 2 3" xfId="18892" xr:uid="{00000000-0005-0000-0000-0000CA6E0000}"/>
    <cellStyle name="Normal 2 8 2 3 2 2 2 2 3 2" xfId="41535" xr:uid="{00000000-0005-0000-0000-0000CB6E0000}"/>
    <cellStyle name="Normal 2 8 2 3 2 2 2 2 4" xfId="11452" xr:uid="{00000000-0005-0000-0000-0000CC6E0000}"/>
    <cellStyle name="Normal 2 8 2 3 2 2 2 2 4 2" xfId="34095" xr:uid="{00000000-0005-0000-0000-0000CD6E0000}"/>
    <cellStyle name="Normal 2 8 2 3 2 2 2 2 5" xfId="26654" xr:uid="{00000000-0005-0000-0000-0000CE6E0000}"/>
    <cellStyle name="Normal 2 8 2 3 2 2 2 3" xfId="5879" xr:uid="{00000000-0005-0000-0000-0000CF6E0000}"/>
    <cellStyle name="Normal 2 8 2 3 2 2 2 3 2" xfId="20763" xr:uid="{00000000-0005-0000-0000-0000D06E0000}"/>
    <cellStyle name="Normal 2 8 2 3 2 2 2 3 2 2" xfId="43406" xr:uid="{00000000-0005-0000-0000-0000D16E0000}"/>
    <cellStyle name="Normal 2 8 2 3 2 2 2 3 3" xfId="13323" xr:uid="{00000000-0005-0000-0000-0000D26E0000}"/>
    <cellStyle name="Normal 2 8 2 3 2 2 2 3 3 2" xfId="35966" xr:uid="{00000000-0005-0000-0000-0000D36E0000}"/>
    <cellStyle name="Normal 2 8 2 3 2 2 2 3 4" xfId="28525" xr:uid="{00000000-0005-0000-0000-0000D46E0000}"/>
    <cellStyle name="Normal 2 8 2 3 2 2 2 4" xfId="17045" xr:uid="{00000000-0005-0000-0000-0000D56E0000}"/>
    <cellStyle name="Normal 2 8 2 3 2 2 2 4 2" xfId="39688" xr:uid="{00000000-0005-0000-0000-0000D66E0000}"/>
    <cellStyle name="Normal 2 8 2 3 2 2 2 5" xfId="9605" xr:uid="{00000000-0005-0000-0000-0000D76E0000}"/>
    <cellStyle name="Normal 2 8 2 3 2 2 2 5 2" xfId="32248" xr:uid="{00000000-0005-0000-0000-0000D86E0000}"/>
    <cellStyle name="Normal 2 8 2 3 2 2 2 6" xfId="24807" xr:uid="{00000000-0005-0000-0000-0000D96E0000}"/>
    <cellStyle name="Normal 2 8 2 3 2 2 3" xfId="3080" xr:uid="{00000000-0005-0000-0000-0000DA6E0000}"/>
    <cellStyle name="Normal 2 8 2 3 2 2 3 2" xfId="6801" xr:uid="{00000000-0005-0000-0000-0000DB6E0000}"/>
    <cellStyle name="Normal 2 8 2 3 2 2 3 2 2" xfId="21685" xr:uid="{00000000-0005-0000-0000-0000DC6E0000}"/>
    <cellStyle name="Normal 2 8 2 3 2 2 3 2 2 2" xfId="44328" xr:uid="{00000000-0005-0000-0000-0000DD6E0000}"/>
    <cellStyle name="Normal 2 8 2 3 2 2 3 2 3" xfId="14245" xr:uid="{00000000-0005-0000-0000-0000DE6E0000}"/>
    <cellStyle name="Normal 2 8 2 3 2 2 3 2 3 2" xfId="36888" xr:uid="{00000000-0005-0000-0000-0000DF6E0000}"/>
    <cellStyle name="Normal 2 8 2 3 2 2 3 2 4" xfId="29447" xr:uid="{00000000-0005-0000-0000-0000E06E0000}"/>
    <cellStyle name="Normal 2 8 2 3 2 2 3 3" xfId="17967" xr:uid="{00000000-0005-0000-0000-0000E16E0000}"/>
    <cellStyle name="Normal 2 8 2 3 2 2 3 3 2" xfId="40610" xr:uid="{00000000-0005-0000-0000-0000E26E0000}"/>
    <cellStyle name="Normal 2 8 2 3 2 2 3 4" xfId="10527" xr:uid="{00000000-0005-0000-0000-0000E36E0000}"/>
    <cellStyle name="Normal 2 8 2 3 2 2 3 4 2" xfId="33170" xr:uid="{00000000-0005-0000-0000-0000E46E0000}"/>
    <cellStyle name="Normal 2 8 2 3 2 2 3 5" xfId="25729" xr:uid="{00000000-0005-0000-0000-0000E56E0000}"/>
    <cellStyle name="Normal 2 8 2 3 2 2 4" xfId="4954" xr:uid="{00000000-0005-0000-0000-0000E66E0000}"/>
    <cellStyle name="Normal 2 8 2 3 2 2 4 2" xfId="19838" xr:uid="{00000000-0005-0000-0000-0000E76E0000}"/>
    <cellStyle name="Normal 2 8 2 3 2 2 4 2 2" xfId="42481" xr:uid="{00000000-0005-0000-0000-0000E86E0000}"/>
    <cellStyle name="Normal 2 8 2 3 2 2 4 3" xfId="12398" xr:uid="{00000000-0005-0000-0000-0000E96E0000}"/>
    <cellStyle name="Normal 2 8 2 3 2 2 4 3 2" xfId="35041" xr:uid="{00000000-0005-0000-0000-0000EA6E0000}"/>
    <cellStyle name="Normal 2 8 2 3 2 2 4 4" xfId="27600" xr:uid="{00000000-0005-0000-0000-0000EB6E0000}"/>
    <cellStyle name="Normal 2 8 2 3 2 2 5" xfId="16120" xr:uid="{00000000-0005-0000-0000-0000EC6E0000}"/>
    <cellStyle name="Normal 2 8 2 3 2 2 5 2" xfId="38763" xr:uid="{00000000-0005-0000-0000-0000ED6E0000}"/>
    <cellStyle name="Normal 2 8 2 3 2 2 6" xfId="8680" xr:uid="{00000000-0005-0000-0000-0000EE6E0000}"/>
    <cellStyle name="Normal 2 8 2 3 2 2 6 2" xfId="31323" xr:uid="{00000000-0005-0000-0000-0000EF6E0000}"/>
    <cellStyle name="Normal 2 8 2 3 2 2 7" xfId="23882" xr:uid="{00000000-0005-0000-0000-0000F06E0000}"/>
    <cellStyle name="Normal 2 8 2 3 2 3" xfId="1693" xr:uid="{00000000-0005-0000-0000-0000F16E0000}"/>
    <cellStyle name="Normal 2 8 2 3 2 3 2" xfId="3543" xr:uid="{00000000-0005-0000-0000-0000F26E0000}"/>
    <cellStyle name="Normal 2 8 2 3 2 3 2 2" xfId="7264" xr:uid="{00000000-0005-0000-0000-0000F36E0000}"/>
    <cellStyle name="Normal 2 8 2 3 2 3 2 2 2" xfId="22148" xr:uid="{00000000-0005-0000-0000-0000F46E0000}"/>
    <cellStyle name="Normal 2 8 2 3 2 3 2 2 2 2" xfId="44791" xr:uid="{00000000-0005-0000-0000-0000F56E0000}"/>
    <cellStyle name="Normal 2 8 2 3 2 3 2 2 3" xfId="14708" xr:uid="{00000000-0005-0000-0000-0000F66E0000}"/>
    <cellStyle name="Normal 2 8 2 3 2 3 2 2 3 2" xfId="37351" xr:uid="{00000000-0005-0000-0000-0000F76E0000}"/>
    <cellStyle name="Normal 2 8 2 3 2 3 2 2 4" xfId="29910" xr:uid="{00000000-0005-0000-0000-0000F86E0000}"/>
    <cellStyle name="Normal 2 8 2 3 2 3 2 3" xfId="18430" xr:uid="{00000000-0005-0000-0000-0000F96E0000}"/>
    <cellStyle name="Normal 2 8 2 3 2 3 2 3 2" xfId="41073" xr:uid="{00000000-0005-0000-0000-0000FA6E0000}"/>
    <cellStyle name="Normal 2 8 2 3 2 3 2 4" xfId="10990" xr:uid="{00000000-0005-0000-0000-0000FB6E0000}"/>
    <cellStyle name="Normal 2 8 2 3 2 3 2 4 2" xfId="33633" xr:uid="{00000000-0005-0000-0000-0000FC6E0000}"/>
    <cellStyle name="Normal 2 8 2 3 2 3 2 5" xfId="26192" xr:uid="{00000000-0005-0000-0000-0000FD6E0000}"/>
    <cellStyle name="Normal 2 8 2 3 2 3 3" xfId="5417" xr:uid="{00000000-0005-0000-0000-0000FE6E0000}"/>
    <cellStyle name="Normal 2 8 2 3 2 3 3 2" xfId="20301" xr:uid="{00000000-0005-0000-0000-0000FF6E0000}"/>
    <cellStyle name="Normal 2 8 2 3 2 3 3 2 2" xfId="42944" xr:uid="{00000000-0005-0000-0000-0000006F0000}"/>
    <cellStyle name="Normal 2 8 2 3 2 3 3 3" xfId="12861" xr:uid="{00000000-0005-0000-0000-0000016F0000}"/>
    <cellStyle name="Normal 2 8 2 3 2 3 3 3 2" xfId="35504" xr:uid="{00000000-0005-0000-0000-0000026F0000}"/>
    <cellStyle name="Normal 2 8 2 3 2 3 3 4" xfId="28063" xr:uid="{00000000-0005-0000-0000-0000036F0000}"/>
    <cellStyle name="Normal 2 8 2 3 2 3 4" xfId="16583" xr:uid="{00000000-0005-0000-0000-0000046F0000}"/>
    <cellStyle name="Normal 2 8 2 3 2 3 4 2" xfId="39226" xr:uid="{00000000-0005-0000-0000-0000056F0000}"/>
    <cellStyle name="Normal 2 8 2 3 2 3 5" xfId="9143" xr:uid="{00000000-0005-0000-0000-0000066F0000}"/>
    <cellStyle name="Normal 2 8 2 3 2 3 5 2" xfId="31786" xr:uid="{00000000-0005-0000-0000-0000076F0000}"/>
    <cellStyle name="Normal 2 8 2 3 2 3 6" xfId="24345" xr:uid="{00000000-0005-0000-0000-0000086F0000}"/>
    <cellStyle name="Normal 2 8 2 3 2 4" xfId="2618" xr:uid="{00000000-0005-0000-0000-0000096F0000}"/>
    <cellStyle name="Normal 2 8 2 3 2 4 2" xfId="6339" xr:uid="{00000000-0005-0000-0000-00000A6F0000}"/>
    <cellStyle name="Normal 2 8 2 3 2 4 2 2" xfId="21223" xr:uid="{00000000-0005-0000-0000-00000B6F0000}"/>
    <cellStyle name="Normal 2 8 2 3 2 4 2 2 2" xfId="43866" xr:uid="{00000000-0005-0000-0000-00000C6F0000}"/>
    <cellStyle name="Normal 2 8 2 3 2 4 2 3" xfId="13783" xr:uid="{00000000-0005-0000-0000-00000D6F0000}"/>
    <cellStyle name="Normal 2 8 2 3 2 4 2 3 2" xfId="36426" xr:uid="{00000000-0005-0000-0000-00000E6F0000}"/>
    <cellStyle name="Normal 2 8 2 3 2 4 2 4" xfId="28985" xr:uid="{00000000-0005-0000-0000-00000F6F0000}"/>
    <cellStyle name="Normal 2 8 2 3 2 4 3" xfId="17505" xr:uid="{00000000-0005-0000-0000-0000106F0000}"/>
    <cellStyle name="Normal 2 8 2 3 2 4 3 2" xfId="40148" xr:uid="{00000000-0005-0000-0000-0000116F0000}"/>
    <cellStyle name="Normal 2 8 2 3 2 4 4" xfId="10065" xr:uid="{00000000-0005-0000-0000-0000126F0000}"/>
    <cellStyle name="Normal 2 8 2 3 2 4 4 2" xfId="32708" xr:uid="{00000000-0005-0000-0000-0000136F0000}"/>
    <cellStyle name="Normal 2 8 2 3 2 4 5" xfId="25267" xr:uid="{00000000-0005-0000-0000-0000146F0000}"/>
    <cellStyle name="Normal 2 8 2 3 2 5" xfId="4492" xr:uid="{00000000-0005-0000-0000-0000156F0000}"/>
    <cellStyle name="Normal 2 8 2 3 2 5 2" xfId="19376" xr:uid="{00000000-0005-0000-0000-0000166F0000}"/>
    <cellStyle name="Normal 2 8 2 3 2 5 2 2" xfId="42019" xr:uid="{00000000-0005-0000-0000-0000176F0000}"/>
    <cellStyle name="Normal 2 8 2 3 2 5 3" xfId="11936" xr:uid="{00000000-0005-0000-0000-0000186F0000}"/>
    <cellStyle name="Normal 2 8 2 3 2 5 3 2" xfId="34579" xr:uid="{00000000-0005-0000-0000-0000196F0000}"/>
    <cellStyle name="Normal 2 8 2 3 2 5 4" xfId="27138" xr:uid="{00000000-0005-0000-0000-00001A6F0000}"/>
    <cellStyle name="Normal 2 8 2 3 2 6" xfId="15658" xr:uid="{00000000-0005-0000-0000-00001B6F0000}"/>
    <cellStyle name="Normal 2 8 2 3 2 6 2" xfId="38301" xr:uid="{00000000-0005-0000-0000-00001C6F0000}"/>
    <cellStyle name="Normal 2 8 2 3 2 7" xfId="8218" xr:uid="{00000000-0005-0000-0000-00001D6F0000}"/>
    <cellStyle name="Normal 2 8 2 3 2 7 2" xfId="30861" xr:uid="{00000000-0005-0000-0000-00001E6F0000}"/>
    <cellStyle name="Normal 2 8 2 3 2 8" xfId="23420" xr:uid="{00000000-0005-0000-0000-00001F6F0000}"/>
    <cellStyle name="Normal 2 8 2 3 3" xfId="1016" xr:uid="{00000000-0005-0000-0000-0000206F0000}"/>
    <cellStyle name="Normal 2 8 2 3 3 2" xfId="1944" xr:uid="{00000000-0005-0000-0000-0000216F0000}"/>
    <cellStyle name="Normal 2 8 2 3 3 2 2" xfId="3794" xr:uid="{00000000-0005-0000-0000-0000226F0000}"/>
    <cellStyle name="Normal 2 8 2 3 3 2 2 2" xfId="7515" xr:uid="{00000000-0005-0000-0000-0000236F0000}"/>
    <cellStyle name="Normal 2 8 2 3 3 2 2 2 2" xfId="22399" xr:uid="{00000000-0005-0000-0000-0000246F0000}"/>
    <cellStyle name="Normal 2 8 2 3 3 2 2 2 2 2" xfId="45042" xr:uid="{00000000-0005-0000-0000-0000256F0000}"/>
    <cellStyle name="Normal 2 8 2 3 3 2 2 2 3" xfId="14959" xr:uid="{00000000-0005-0000-0000-0000266F0000}"/>
    <cellStyle name="Normal 2 8 2 3 3 2 2 2 3 2" xfId="37602" xr:uid="{00000000-0005-0000-0000-0000276F0000}"/>
    <cellStyle name="Normal 2 8 2 3 3 2 2 2 4" xfId="30161" xr:uid="{00000000-0005-0000-0000-0000286F0000}"/>
    <cellStyle name="Normal 2 8 2 3 3 2 2 3" xfId="18681" xr:uid="{00000000-0005-0000-0000-0000296F0000}"/>
    <cellStyle name="Normal 2 8 2 3 3 2 2 3 2" xfId="41324" xr:uid="{00000000-0005-0000-0000-00002A6F0000}"/>
    <cellStyle name="Normal 2 8 2 3 3 2 2 4" xfId="11241" xr:uid="{00000000-0005-0000-0000-00002B6F0000}"/>
    <cellStyle name="Normal 2 8 2 3 3 2 2 4 2" xfId="33884" xr:uid="{00000000-0005-0000-0000-00002C6F0000}"/>
    <cellStyle name="Normal 2 8 2 3 3 2 2 5" xfId="26443" xr:uid="{00000000-0005-0000-0000-00002D6F0000}"/>
    <cellStyle name="Normal 2 8 2 3 3 2 3" xfId="5668" xr:uid="{00000000-0005-0000-0000-00002E6F0000}"/>
    <cellStyle name="Normal 2 8 2 3 3 2 3 2" xfId="20552" xr:uid="{00000000-0005-0000-0000-00002F6F0000}"/>
    <cellStyle name="Normal 2 8 2 3 3 2 3 2 2" xfId="43195" xr:uid="{00000000-0005-0000-0000-0000306F0000}"/>
    <cellStyle name="Normal 2 8 2 3 3 2 3 3" xfId="13112" xr:uid="{00000000-0005-0000-0000-0000316F0000}"/>
    <cellStyle name="Normal 2 8 2 3 3 2 3 3 2" xfId="35755" xr:uid="{00000000-0005-0000-0000-0000326F0000}"/>
    <cellStyle name="Normal 2 8 2 3 3 2 3 4" xfId="28314" xr:uid="{00000000-0005-0000-0000-0000336F0000}"/>
    <cellStyle name="Normal 2 8 2 3 3 2 4" xfId="16834" xr:uid="{00000000-0005-0000-0000-0000346F0000}"/>
    <cellStyle name="Normal 2 8 2 3 3 2 4 2" xfId="39477" xr:uid="{00000000-0005-0000-0000-0000356F0000}"/>
    <cellStyle name="Normal 2 8 2 3 3 2 5" xfId="9394" xr:uid="{00000000-0005-0000-0000-0000366F0000}"/>
    <cellStyle name="Normal 2 8 2 3 3 2 5 2" xfId="32037" xr:uid="{00000000-0005-0000-0000-0000376F0000}"/>
    <cellStyle name="Normal 2 8 2 3 3 2 6" xfId="24596" xr:uid="{00000000-0005-0000-0000-0000386F0000}"/>
    <cellStyle name="Normal 2 8 2 3 3 3" xfId="2869" xr:uid="{00000000-0005-0000-0000-0000396F0000}"/>
    <cellStyle name="Normal 2 8 2 3 3 3 2" xfId="6590" xr:uid="{00000000-0005-0000-0000-00003A6F0000}"/>
    <cellStyle name="Normal 2 8 2 3 3 3 2 2" xfId="21474" xr:uid="{00000000-0005-0000-0000-00003B6F0000}"/>
    <cellStyle name="Normal 2 8 2 3 3 3 2 2 2" xfId="44117" xr:uid="{00000000-0005-0000-0000-00003C6F0000}"/>
    <cellStyle name="Normal 2 8 2 3 3 3 2 3" xfId="14034" xr:uid="{00000000-0005-0000-0000-00003D6F0000}"/>
    <cellStyle name="Normal 2 8 2 3 3 3 2 3 2" xfId="36677" xr:uid="{00000000-0005-0000-0000-00003E6F0000}"/>
    <cellStyle name="Normal 2 8 2 3 3 3 2 4" xfId="29236" xr:uid="{00000000-0005-0000-0000-00003F6F0000}"/>
    <cellStyle name="Normal 2 8 2 3 3 3 3" xfId="17756" xr:uid="{00000000-0005-0000-0000-0000406F0000}"/>
    <cellStyle name="Normal 2 8 2 3 3 3 3 2" xfId="40399" xr:uid="{00000000-0005-0000-0000-0000416F0000}"/>
    <cellStyle name="Normal 2 8 2 3 3 3 4" xfId="10316" xr:uid="{00000000-0005-0000-0000-0000426F0000}"/>
    <cellStyle name="Normal 2 8 2 3 3 3 4 2" xfId="32959" xr:uid="{00000000-0005-0000-0000-0000436F0000}"/>
    <cellStyle name="Normal 2 8 2 3 3 3 5" xfId="25518" xr:uid="{00000000-0005-0000-0000-0000446F0000}"/>
    <cellStyle name="Normal 2 8 2 3 3 4" xfId="4743" xr:uid="{00000000-0005-0000-0000-0000456F0000}"/>
    <cellStyle name="Normal 2 8 2 3 3 4 2" xfId="19627" xr:uid="{00000000-0005-0000-0000-0000466F0000}"/>
    <cellStyle name="Normal 2 8 2 3 3 4 2 2" xfId="42270" xr:uid="{00000000-0005-0000-0000-0000476F0000}"/>
    <cellStyle name="Normal 2 8 2 3 3 4 3" xfId="12187" xr:uid="{00000000-0005-0000-0000-0000486F0000}"/>
    <cellStyle name="Normal 2 8 2 3 3 4 3 2" xfId="34830" xr:uid="{00000000-0005-0000-0000-0000496F0000}"/>
    <cellStyle name="Normal 2 8 2 3 3 4 4" xfId="27389" xr:uid="{00000000-0005-0000-0000-00004A6F0000}"/>
    <cellStyle name="Normal 2 8 2 3 3 5" xfId="15909" xr:uid="{00000000-0005-0000-0000-00004B6F0000}"/>
    <cellStyle name="Normal 2 8 2 3 3 5 2" xfId="38552" xr:uid="{00000000-0005-0000-0000-00004C6F0000}"/>
    <cellStyle name="Normal 2 8 2 3 3 6" xfId="8469" xr:uid="{00000000-0005-0000-0000-00004D6F0000}"/>
    <cellStyle name="Normal 2 8 2 3 3 6 2" xfId="31112" xr:uid="{00000000-0005-0000-0000-00004E6F0000}"/>
    <cellStyle name="Normal 2 8 2 3 3 7" xfId="23671" xr:uid="{00000000-0005-0000-0000-00004F6F0000}"/>
    <cellStyle name="Normal 2 8 2 3 4" xfId="1482" xr:uid="{00000000-0005-0000-0000-0000506F0000}"/>
    <cellStyle name="Normal 2 8 2 3 4 2" xfId="3332" xr:uid="{00000000-0005-0000-0000-0000516F0000}"/>
    <cellStyle name="Normal 2 8 2 3 4 2 2" xfId="7053" xr:uid="{00000000-0005-0000-0000-0000526F0000}"/>
    <cellStyle name="Normal 2 8 2 3 4 2 2 2" xfId="21937" xr:uid="{00000000-0005-0000-0000-0000536F0000}"/>
    <cellStyle name="Normal 2 8 2 3 4 2 2 2 2" xfId="44580" xr:uid="{00000000-0005-0000-0000-0000546F0000}"/>
    <cellStyle name="Normal 2 8 2 3 4 2 2 3" xfId="14497" xr:uid="{00000000-0005-0000-0000-0000556F0000}"/>
    <cellStyle name="Normal 2 8 2 3 4 2 2 3 2" xfId="37140" xr:uid="{00000000-0005-0000-0000-0000566F0000}"/>
    <cellStyle name="Normal 2 8 2 3 4 2 2 4" xfId="29699" xr:uid="{00000000-0005-0000-0000-0000576F0000}"/>
    <cellStyle name="Normal 2 8 2 3 4 2 3" xfId="18219" xr:uid="{00000000-0005-0000-0000-0000586F0000}"/>
    <cellStyle name="Normal 2 8 2 3 4 2 3 2" xfId="40862" xr:uid="{00000000-0005-0000-0000-0000596F0000}"/>
    <cellStyle name="Normal 2 8 2 3 4 2 4" xfId="10779" xr:uid="{00000000-0005-0000-0000-00005A6F0000}"/>
    <cellStyle name="Normal 2 8 2 3 4 2 4 2" xfId="33422" xr:uid="{00000000-0005-0000-0000-00005B6F0000}"/>
    <cellStyle name="Normal 2 8 2 3 4 2 5" xfId="25981" xr:uid="{00000000-0005-0000-0000-00005C6F0000}"/>
    <cellStyle name="Normal 2 8 2 3 4 3" xfId="5206" xr:uid="{00000000-0005-0000-0000-00005D6F0000}"/>
    <cellStyle name="Normal 2 8 2 3 4 3 2" xfId="20090" xr:uid="{00000000-0005-0000-0000-00005E6F0000}"/>
    <cellStyle name="Normal 2 8 2 3 4 3 2 2" xfId="42733" xr:uid="{00000000-0005-0000-0000-00005F6F0000}"/>
    <cellStyle name="Normal 2 8 2 3 4 3 3" xfId="12650" xr:uid="{00000000-0005-0000-0000-0000606F0000}"/>
    <cellStyle name="Normal 2 8 2 3 4 3 3 2" xfId="35293" xr:uid="{00000000-0005-0000-0000-0000616F0000}"/>
    <cellStyle name="Normal 2 8 2 3 4 3 4" xfId="27852" xr:uid="{00000000-0005-0000-0000-0000626F0000}"/>
    <cellStyle name="Normal 2 8 2 3 4 4" xfId="16372" xr:uid="{00000000-0005-0000-0000-0000636F0000}"/>
    <cellStyle name="Normal 2 8 2 3 4 4 2" xfId="39015" xr:uid="{00000000-0005-0000-0000-0000646F0000}"/>
    <cellStyle name="Normal 2 8 2 3 4 5" xfId="8932" xr:uid="{00000000-0005-0000-0000-0000656F0000}"/>
    <cellStyle name="Normal 2 8 2 3 4 5 2" xfId="31575" xr:uid="{00000000-0005-0000-0000-0000666F0000}"/>
    <cellStyle name="Normal 2 8 2 3 4 6" xfId="24134" xr:uid="{00000000-0005-0000-0000-0000676F0000}"/>
    <cellStyle name="Normal 2 8 2 3 5" xfId="2407" xr:uid="{00000000-0005-0000-0000-0000686F0000}"/>
    <cellStyle name="Normal 2 8 2 3 5 2" xfId="6128" xr:uid="{00000000-0005-0000-0000-0000696F0000}"/>
    <cellStyle name="Normal 2 8 2 3 5 2 2" xfId="21012" xr:uid="{00000000-0005-0000-0000-00006A6F0000}"/>
    <cellStyle name="Normal 2 8 2 3 5 2 2 2" xfId="43655" xr:uid="{00000000-0005-0000-0000-00006B6F0000}"/>
    <cellStyle name="Normal 2 8 2 3 5 2 3" xfId="13572" xr:uid="{00000000-0005-0000-0000-00006C6F0000}"/>
    <cellStyle name="Normal 2 8 2 3 5 2 3 2" xfId="36215" xr:uid="{00000000-0005-0000-0000-00006D6F0000}"/>
    <cellStyle name="Normal 2 8 2 3 5 2 4" xfId="28774" xr:uid="{00000000-0005-0000-0000-00006E6F0000}"/>
    <cellStyle name="Normal 2 8 2 3 5 3" xfId="17294" xr:uid="{00000000-0005-0000-0000-00006F6F0000}"/>
    <cellStyle name="Normal 2 8 2 3 5 3 2" xfId="39937" xr:uid="{00000000-0005-0000-0000-0000706F0000}"/>
    <cellStyle name="Normal 2 8 2 3 5 4" xfId="9854" xr:uid="{00000000-0005-0000-0000-0000716F0000}"/>
    <cellStyle name="Normal 2 8 2 3 5 4 2" xfId="32497" xr:uid="{00000000-0005-0000-0000-0000726F0000}"/>
    <cellStyle name="Normal 2 8 2 3 5 5" xfId="25056" xr:uid="{00000000-0005-0000-0000-0000736F0000}"/>
    <cellStyle name="Normal 2 8 2 3 6" xfId="4281" xr:uid="{00000000-0005-0000-0000-0000746F0000}"/>
    <cellStyle name="Normal 2 8 2 3 6 2" xfId="19165" xr:uid="{00000000-0005-0000-0000-0000756F0000}"/>
    <cellStyle name="Normal 2 8 2 3 6 2 2" xfId="41808" xr:uid="{00000000-0005-0000-0000-0000766F0000}"/>
    <cellStyle name="Normal 2 8 2 3 6 3" xfId="11725" xr:uid="{00000000-0005-0000-0000-0000776F0000}"/>
    <cellStyle name="Normal 2 8 2 3 6 3 2" xfId="34368" xr:uid="{00000000-0005-0000-0000-0000786F0000}"/>
    <cellStyle name="Normal 2 8 2 3 6 4" xfId="26927" xr:uid="{00000000-0005-0000-0000-0000796F0000}"/>
    <cellStyle name="Normal 2 8 2 3 7" xfId="15447" xr:uid="{00000000-0005-0000-0000-00007A6F0000}"/>
    <cellStyle name="Normal 2 8 2 3 7 2" xfId="38090" xr:uid="{00000000-0005-0000-0000-00007B6F0000}"/>
    <cellStyle name="Normal 2 8 2 3 8" xfId="8007" xr:uid="{00000000-0005-0000-0000-00007C6F0000}"/>
    <cellStyle name="Normal 2 8 2 3 8 2" xfId="30650" xr:uid="{00000000-0005-0000-0000-00007D6F0000}"/>
    <cellStyle name="Normal 2 8 2 3 9" xfId="23210" xr:uid="{00000000-0005-0000-0000-00007E6F0000}"/>
    <cellStyle name="Normal 2 8 2 4" xfId="657" xr:uid="{00000000-0005-0000-0000-00007F6F0000}"/>
    <cellStyle name="Normal 2 8 2 4 2" xfId="1122" xr:uid="{00000000-0005-0000-0000-0000806F0000}"/>
    <cellStyle name="Normal 2 8 2 4 2 2" xfId="2050" xr:uid="{00000000-0005-0000-0000-0000816F0000}"/>
    <cellStyle name="Normal 2 8 2 4 2 2 2" xfId="3900" xr:uid="{00000000-0005-0000-0000-0000826F0000}"/>
    <cellStyle name="Normal 2 8 2 4 2 2 2 2" xfId="7621" xr:uid="{00000000-0005-0000-0000-0000836F0000}"/>
    <cellStyle name="Normal 2 8 2 4 2 2 2 2 2" xfId="22505" xr:uid="{00000000-0005-0000-0000-0000846F0000}"/>
    <cellStyle name="Normal 2 8 2 4 2 2 2 2 2 2" xfId="45148" xr:uid="{00000000-0005-0000-0000-0000856F0000}"/>
    <cellStyle name="Normal 2 8 2 4 2 2 2 2 3" xfId="15065" xr:uid="{00000000-0005-0000-0000-0000866F0000}"/>
    <cellStyle name="Normal 2 8 2 4 2 2 2 2 3 2" xfId="37708" xr:uid="{00000000-0005-0000-0000-0000876F0000}"/>
    <cellStyle name="Normal 2 8 2 4 2 2 2 2 4" xfId="30267" xr:uid="{00000000-0005-0000-0000-0000886F0000}"/>
    <cellStyle name="Normal 2 8 2 4 2 2 2 3" xfId="18787" xr:uid="{00000000-0005-0000-0000-0000896F0000}"/>
    <cellStyle name="Normal 2 8 2 4 2 2 2 3 2" xfId="41430" xr:uid="{00000000-0005-0000-0000-00008A6F0000}"/>
    <cellStyle name="Normal 2 8 2 4 2 2 2 4" xfId="11347" xr:uid="{00000000-0005-0000-0000-00008B6F0000}"/>
    <cellStyle name="Normal 2 8 2 4 2 2 2 4 2" xfId="33990" xr:uid="{00000000-0005-0000-0000-00008C6F0000}"/>
    <cellStyle name="Normal 2 8 2 4 2 2 2 5" xfId="26549" xr:uid="{00000000-0005-0000-0000-00008D6F0000}"/>
    <cellStyle name="Normal 2 8 2 4 2 2 3" xfId="5774" xr:uid="{00000000-0005-0000-0000-00008E6F0000}"/>
    <cellStyle name="Normal 2 8 2 4 2 2 3 2" xfId="20658" xr:uid="{00000000-0005-0000-0000-00008F6F0000}"/>
    <cellStyle name="Normal 2 8 2 4 2 2 3 2 2" xfId="43301" xr:uid="{00000000-0005-0000-0000-0000906F0000}"/>
    <cellStyle name="Normal 2 8 2 4 2 2 3 3" xfId="13218" xr:uid="{00000000-0005-0000-0000-0000916F0000}"/>
    <cellStyle name="Normal 2 8 2 4 2 2 3 3 2" xfId="35861" xr:uid="{00000000-0005-0000-0000-0000926F0000}"/>
    <cellStyle name="Normal 2 8 2 4 2 2 3 4" xfId="28420" xr:uid="{00000000-0005-0000-0000-0000936F0000}"/>
    <cellStyle name="Normal 2 8 2 4 2 2 4" xfId="16940" xr:uid="{00000000-0005-0000-0000-0000946F0000}"/>
    <cellStyle name="Normal 2 8 2 4 2 2 4 2" xfId="39583" xr:uid="{00000000-0005-0000-0000-0000956F0000}"/>
    <cellStyle name="Normal 2 8 2 4 2 2 5" xfId="9500" xr:uid="{00000000-0005-0000-0000-0000966F0000}"/>
    <cellStyle name="Normal 2 8 2 4 2 2 5 2" xfId="32143" xr:uid="{00000000-0005-0000-0000-0000976F0000}"/>
    <cellStyle name="Normal 2 8 2 4 2 2 6" xfId="24702" xr:uid="{00000000-0005-0000-0000-0000986F0000}"/>
    <cellStyle name="Normal 2 8 2 4 2 3" xfId="2975" xr:uid="{00000000-0005-0000-0000-0000996F0000}"/>
    <cellStyle name="Normal 2 8 2 4 2 3 2" xfId="6696" xr:uid="{00000000-0005-0000-0000-00009A6F0000}"/>
    <cellStyle name="Normal 2 8 2 4 2 3 2 2" xfId="21580" xr:uid="{00000000-0005-0000-0000-00009B6F0000}"/>
    <cellStyle name="Normal 2 8 2 4 2 3 2 2 2" xfId="44223" xr:uid="{00000000-0005-0000-0000-00009C6F0000}"/>
    <cellStyle name="Normal 2 8 2 4 2 3 2 3" xfId="14140" xr:uid="{00000000-0005-0000-0000-00009D6F0000}"/>
    <cellStyle name="Normal 2 8 2 4 2 3 2 3 2" xfId="36783" xr:uid="{00000000-0005-0000-0000-00009E6F0000}"/>
    <cellStyle name="Normal 2 8 2 4 2 3 2 4" xfId="29342" xr:uid="{00000000-0005-0000-0000-00009F6F0000}"/>
    <cellStyle name="Normal 2 8 2 4 2 3 3" xfId="17862" xr:uid="{00000000-0005-0000-0000-0000A06F0000}"/>
    <cellStyle name="Normal 2 8 2 4 2 3 3 2" xfId="40505" xr:uid="{00000000-0005-0000-0000-0000A16F0000}"/>
    <cellStyle name="Normal 2 8 2 4 2 3 4" xfId="10422" xr:uid="{00000000-0005-0000-0000-0000A26F0000}"/>
    <cellStyle name="Normal 2 8 2 4 2 3 4 2" xfId="33065" xr:uid="{00000000-0005-0000-0000-0000A36F0000}"/>
    <cellStyle name="Normal 2 8 2 4 2 3 5" xfId="25624" xr:uid="{00000000-0005-0000-0000-0000A46F0000}"/>
    <cellStyle name="Normal 2 8 2 4 2 4" xfId="4849" xr:uid="{00000000-0005-0000-0000-0000A56F0000}"/>
    <cellStyle name="Normal 2 8 2 4 2 4 2" xfId="19733" xr:uid="{00000000-0005-0000-0000-0000A66F0000}"/>
    <cellStyle name="Normal 2 8 2 4 2 4 2 2" xfId="42376" xr:uid="{00000000-0005-0000-0000-0000A76F0000}"/>
    <cellStyle name="Normal 2 8 2 4 2 4 3" xfId="12293" xr:uid="{00000000-0005-0000-0000-0000A86F0000}"/>
    <cellStyle name="Normal 2 8 2 4 2 4 3 2" xfId="34936" xr:uid="{00000000-0005-0000-0000-0000A96F0000}"/>
    <cellStyle name="Normal 2 8 2 4 2 4 4" xfId="27495" xr:uid="{00000000-0005-0000-0000-0000AA6F0000}"/>
    <cellStyle name="Normal 2 8 2 4 2 5" xfId="16015" xr:uid="{00000000-0005-0000-0000-0000AB6F0000}"/>
    <cellStyle name="Normal 2 8 2 4 2 5 2" xfId="38658" xr:uid="{00000000-0005-0000-0000-0000AC6F0000}"/>
    <cellStyle name="Normal 2 8 2 4 2 6" xfId="8575" xr:uid="{00000000-0005-0000-0000-0000AD6F0000}"/>
    <cellStyle name="Normal 2 8 2 4 2 6 2" xfId="31218" xr:uid="{00000000-0005-0000-0000-0000AE6F0000}"/>
    <cellStyle name="Normal 2 8 2 4 2 7" xfId="23777" xr:uid="{00000000-0005-0000-0000-0000AF6F0000}"/>
    <cellStyle name="Normal 2 8 2 4 3" xfId="1588" xr:uid="{00000000-0005-0000-0000-0000B06F0000}"/>
    <cellStyle name="Normal 2 8 2 4 3 2" xfId="3438" xr:uid="{00000000-0005-0000-0000-0000B16F0000}"/>
    <cellStyle name="Normal 2 8 2 4 3 2 2" xfId="7159" xr:uid="{00000000-0005-0000-0000-0000B26F0000}"/>
    <cellStyle name="Normal 2 8 2 4 3 2 2 2" xfId="22043" xr:uid="{00000000-0005-0000-0000-0000B36F0000}"/>
    <cellStyle name="Normal 2 8 2 4 3 2 2 2 2" xfId="44686" xr:uid="{00000000-0005-0000-0000-0000B46F0000}"/>
    <cellStyle name="Normal 2 8 2 4 3 2 2 3" xfId="14603" xr:uid="{00000000-0005-0000-0000-0000B56F0000}"/>
    <cellStyle name="Normal 2 8 2 4 3 2 2 3 2" xfId="37246" xr:uid="{00000000-0005-0000-0000-0000B66F0000}"/>
    <cellStyle name="Normal 2 8 2 4 3 2 2 4" xfId="29805" xr:uid="{00000000-0005-0000-0000-0000B76F0000}"/>
    <cellStyle name="Normal 2 8 2 4 3 2 3" xfId="18325" xr:uid="{00000000-0005-0000-0000-0000B86F0000}"/>
    <cellStyle name="Normal 2 8 2 4 3 2 3 2" xfId="40968" xr:uid="{00000000-0005-0000-0000-0000B96F0000}"/>
    <cellStyle name="Normal 2 8 2 4 3 2 4" xfId="10885" xr:uid="{00000000-0005-0000-0000-0000BA6F0000}"/>
    <cellStyle name="Normal 2 8 2 4 3 2 4 2" xfId="33528" xr:uid="{00000000-0005-0000-0000-0000BB6F0000}"/>
    <cellStyle name="Normal 2 8 2 4 3 2 5" xfId="26087" xr:uid="{00000000-0005-0000-0000-0000BC6F0000}"/>
    <cellStyle name="Normal 2 8 2 4 3 3" xfId="5312" xr:uid="{00000000-0005-0000-0000-0000BD6F0000}"/>
    <cellStyle name="Normal 2 8 2 4 3 3 2" xfId="20196" xr:uid="{00000000-0005-0000-0000-0000BE6F0000}"/>
    <cellStyle name="Normal 2 8 2 4 3 3 2 2" xfId="42839" xr:uid="{00000000-0005-0000-0000-0000BF6F0000}"/>
    <cellStyle name="Normal 2 8 2 4 3 3 3" xfId="12756" xr:uid="{00000000-0005-0000-0000-0000C06F0000}"/>
    <cellStyle name="Normal 2 8 2 4 3 3 3 2" xfId="35399" xr:uid="{00000000-0005-0000-0000-0000C16F0000}"/>
    <cellStyle name="Normal 2 8 2 4 3 3 4" xfId="27958" xr:uid="{00000000-0005-0000-0000-0000C26F0000}"/>
    <cellStyle name="Normal 2 8 2 4 3 4" xfId="16478" xr:uid="{00000000-0005-0000-0000-0000C36F0000}"/>
    <cellStyle name="Normal 2 8 2 4 3 4 2" xfId="39121" xr:uid="{00000000-0005-0000-0000-0000C46F0000}"/>
    <cellStyle name="Normal 2 8 2 4 3 5" xfId="9038" xr:uid="{00000000-0005-0000-0000-0000C56F0000}"/>
    <cellStyle name="Normal 2 8 2 4 3 5 2" xfId="31681" xr:uid="{00000000-0005-0000-0000-0000C66F0000}"/>
    <cellStyle name="Normal 2 8 2 4 3 6" xfId="24240" xr:uid="{00000000-0005-0000-0000-0000C76F0000}"/>
    <cellStyle name="Normal 2 8 2 4 4" xfId="2513" xr:uid="{00000000-0005-0000-0000-0000C86F0000}"/>
    <cellStyle name="Normal 2 8 2 4 4 2" xfId="6234" xr:uid="{00000000-0005-0000-0000-0000C96F0000}"/>
    <cellStyle name="Normal 2 8 2 4 4 2 2" xfId="21118" xr:uid="{00000000-0005-0000-0000-0000CA6F0000}"/>
    <cellStyle name="Normal 2 8 2 4 4 2 2 2" xfId="43761" xr:uid="{00000000-0005-0000-0000-0000CB6F0000}"/>
    <cellStyle name="Normal 2 8 2 4 4 2 3" xfId="13678" xr:uid="{00000000-0005-0000-0000-0000CC6F0000}"/>
    <cellStyle name="Normal 2 8 2 4 4 2 3 2" xfId="36321" xr:uid="{00000000-0005-0000-0000-0000CD6F0000}"/>
    <cellStyle name="Normal 2 8 2 4 4 2 4" xfId="28880" xr:uid="{00000000-0005-0000-0000-0000CE6F0000}"/>
    <cellStyle name="Normal 2 8 2 4 4 3" xfId="17400" xr:uid="{00000000-0005-0000-0000-0000CF6F0000}"/>
    <cellStyle name="Normal 2 8 2 4 4 3 2" xfId="40043" xr:uid="{00000000-0005-0000-0000-0000D06F0000}"/>
    <cellStyle name="Normal 2 8 2 4 4 4" xfId="9960" xr:uid="{00000000-0005-0000-0000-0000D16F0000}"/>
    <cellStyle name="Normal 2 8 2 4 4 4 2" xfId="32603" xr:uid="{00000000-0005-0000-0000-0000D26F0000}"/>
    <cellStyle name="Normal 2 8 2 4 4 5" xfId="25162" xr:uid="{00000000-0005-0000-0000-0000D36F0000}"/>
    <cellStyle name="Normal 2 8 2 4 5" xfId="4387" xr:uid="{00000000-0005-0000-0000-0000D46F0000}"/>
    <cellStyle name="Normal 2 8 2 4 5 2" xfId="19271" xr:uid="{00000000-0005-0000-0000-0000D56F0000}"/>
    <cellStyle name="Normal 2 8 2 4 5 2 2" xfId="41914" xr:uid="{00000000-0005-0000-0000-0000D66F0000}"/>
    <cellStyle name="Normal 2 8 2 4 5 3" xfId="11831" xr:uid="{00000000-0005-0000-0000-0000D76F0000}"/>
    <cellStyle name="Normal 2 8 2 4 5 3 2" xfId="34474" xr:uid="{00000000-0005-0000-0000-0000D86F0000}"/>
    <cellStyle name="Normal 2 8 2 4 5 4" xfId="27033" xr:uid="{00000000-0005-0000-0000-0000D96F0000}"/>
    <cellStyle name="Normal 2 8 2 4 6" xfId="15553" xr:uid="{00000000-0005-0000-0000-0000DA6F0000}"/>
    <cellStyle name="Normal 2 8 2 4 6 2" xfId="38196" xr:uid="{00000000-0005-0000-0000-0000DB6F0000}"/>
    <cellStyle name="Normal 2 8 2 4 7" xfId="8113" xr:uid="{00000000-0005-0000-0000-0000DC6F0000}"/>
    <cellStyle name="Normal 2 8 2 4 7 2" xfId="30756" xr:uid="{00000000-0005-0000-0000-0000DD6F0000}"/>
    <cellStyle name="Normal 2 8 2 4 8" xfId="23315" xr:uid="{00000000-0005-0000-0000-0000DE6F0000}"/>
    <cellStyle name="Normal 2 8 2 5" xfId="911" xr:uid="{00000000-0005-0000-0000-0000DF6F0000}"/>
    <cellStyle name="Normal 2 8 2 5 2" xfId="1839" xr:uid="{00000000-0005-0000-0000-0000E06F0000}"/>
    <cellStyle name="Normal 2 8 2 5 2 2" xfId="3689" xr:uid="{00000000-0005-0000-0000-0000E16F0000}"/>
    <cellStyle name="Normal 2 8 2 5 2 2 2" xfId="7410" xr:uid="{00000000-0005-0000-0000-0000E26F0000}"/>
    <cellStyle name="Normal 2 8 2 5 2 2 2 2" xfId="22294" xr:uid="{00000000-0005-0000-0000-0000E36F0000}"/>
    <cellStyle name="Normal 2 8 2 5 2 2 2 2 2" xfId="44937" xr:uid="{00000000-0005-0000-0000-0000E46F0000}"/>
    <cellStyle name="Normal 2 8 2 5 2 2 2 3" xfId="14854" xr:uid="{00000000-0005-0000-0000-0000E56F0000}"/>
    <cellStyle name="Normal 2 8 2 5 2 2 2 3 2" xfId="37497" xr:uid="{00000000-0005-0000-0000-0000E66F0000}"/>
    <cellStyle name="Normal 2 8 2 5 2 2 2 4" xfId="30056" xr:uid="{00000000-0005-0000-0000-0000E76F0000}"/>
    <cellStyle name="Normal 2 8 2 5 2 2 3" xfId="18576" xr:uid="{00000000-0005-0000-0000-0000E86F0000}"/>
    <cellStyle name="Normal 2 8 2 5 2 2 3 2" xfId="41219" xr:uid="{00000000-0005-0000-0000-0000E96F0000}"/>
    <cellStyle name="Normal 2 8 2 5 2 2 4" xfId="11136" xr:uid="{00000000-0005-0000-0000-0000EA6F0000}"/>
    <cellStyle name="Normal 2 8 2 5 2 2 4 2" xfId="33779" xr:uid="{00000000-0005-0000-0000-0000EB6F0000}"/>
    <cellStyle name="Normal 2 8 2 5 2 2 5" xfId="26338" xr:uid="{00000000-0005-0000-0000-0000EC6F0000}"/>
    <cellStyle name="Normal 2 8 2 5 2 3" xfId="5563" xr:uid="{00000000-0005-0000-0000-0000ED6F0000}"/>
    <cellStyle name="Normal 2 8 2 5 2 3 2" xfId="20447" xr:uid="{00000000-0005-0000-0000-0000EE6F0000}"/>
    <cellStyle name="Normal 2 8 2 5 2 3 2 2" xfId="43090" xr:uid="{00000000-0005-0000-0000-0000EF6F0000}"/>
    <cellStyle name="Normal 2 8 2 5 2 3 3" xfId="13007" xr:uid="{00000000-0005-0000-0000-0000F06F0000}"/>
    <cellStyle name="Normal 2 8 2 5 2 3 3 2" xfId="35650" xr:uid="{00000000-0005-0000-0000-0000F16F0000}"/>
    <cellStyle name="Normal 2 8 2 5 2 3 4" xfId="28209" xr:uid="{00000000-0005-0000-0000-0000F26F0000}"/>
    <cellStyle name="Normal 2 8 2 5 2 4" xfId="16729" xr:uid="{00000000-0005-0000-0000-0000F36F0000}"/>
    <cellStyle name="Normal 2 8 2 5 2 4 2" xfId="39372" xr:uid="{00000000-0005-0000-0000-0000F46F0000}"/>
    <cellStyle name="Normal 2 8 2 5 2 5" xfId="9289" xr:uid="{00000000-0005-0000-0000-0000F56F0000}"/>
    <cellStyle name="Normal 2 8 2 5 2 5 2" xfId="31932" xr:uid="{00000000-0005-0000-0000-0000F66F0000}"/>
    <cellStyle name="Normal 2 8 2 5 2 6" xfId="24491" xr:uid="{00000000-0005-0000-0000-0000F76F0000}"/>
    <cellStyle name="Normal 2 8 2 5 3" xfId="2764" xr:uid="{00000000-0005-0000-0000-0000F86F0000}"/>
    <cellStyle name="Normal 2 8 2 5 3 2" xfId="6485" xr:uid="{00000000-0005-0000-0000-0000F96F0000}"/>
    <cellStyle name="Normal 2 8 2 5 3 2 2" xfId="21369" xr:uid="{00000000-0005-0000-0000-0000FA6F0000}"/>
    <cellStyle name="Normal 2 8 2 5 3 2 2 2" xfId="44012" xr:uid="{00000000-0005-0000-0000-0000FB6F0000}"/>
    <cellStyle name="Normal 2 8 2 5 3 2 3" xfId="13929" xr:uid="{00000000-0005-0000-0000-0000FC6F0000}"/>
    <cellStyle name="Normal 2 8 2 5 3 2 3 2" xfId="36572" xr:uid="{00000000-0005-0000-0000-0000FD6F0000}"/>
    <cellStyle name="Normal 2 8 2 5 3 2 4" xfId="29131" xr:uid="{00000000-0005-0000-0000-0000FE6F0000}"/>
    <cellStyle name="Normal 2 8 2 5 3 3" xfId="17651" xr:uid="{00000000-0005-0000-0000-0000FF6F0000}"/>
    <cellStyle name="Normal 2 8 2 5 3 3 2" xfId="40294" xr:uid="{00000000-0005-0000-0000-000000700000}"/>
    <cellStyle name="Normal 2 8 2 5 3 4" xfId="10211" xr:uid="{00000000-0005-0000-0000-000001700000}"/>
    <cellStyle name="Normal 2 8 2 5 3 4 2" xfId="32854" xr:uid="{00000000-0005-0000-0000-000002700000}"/>
    <cellStyle name="Normal 2 8 2 5 3 5" xfId="25413" xr:uid="{00000000-0005-0000-0000-000003700000}"/>
    <cellStyle name="Normal 2 8 2 5 4" xfId="4638" xr:uid="{00000000-0005-0000-0000-000004700000}"/>
    <cellStyle name="Normal 2 8 2 5 4 2" xfId="19522" xr:uid="{00000000-0005-0000-0000-000005700000}"/>
    <cellStyle name="Normal 2 8 2 5 4 2 2" xfId="42165" xr:uid="{00000000-0005-0000-0000-000006700000}"/>
    <cellStyle name="Normal 2 8 2 5 4 3" xfId="12082" xr:uid="{00000000-0005-0000-0000-000007700000}"/>
    <cellStyle name="Normal 2 8 2 5 4 3 2" xfId="34725" xr:uid="{00000000-0005-0000-0000-000008700000}"/>
    <cellStyle name="Normal 2 8 2 5 4 4" xfId="27284" xr:uid="{00000000-0005-0000-0000-000009700000}"/>
    <cellStyle name="Normal 2 8 2 5 5" xfId="15804" xr:uid="{00000000-0005-0000-0000-00000A700000}"/>
    <cellStyle name="Normal 2 8 2 5 5 2" xfId="38447" xr:uid="{00000000-0005-0000-0000-00000B700000}"/>
    <cellStyle name="Normal 2 8 2 5 6" xfId="8364" xr:uid="{00000000-0005-0000-0000-00000C700000}"/>
    <cellStyle name="Normal 2 8 2 5 6 2" xfId="31007" xr:uid="{00000000-0005-0000-0000-00000D700000}"/>
    <cellStyle name="Normal 2 8 2 5 7" xfId="23566" xr:uid="{00000000-0005-0000-0000-00000E700000}"/>
    <cellStyle name="Normal 2 8 2 6" xfId="1377" xr:uid="{00000000-0005-0000-0000-00000F700000}"/>
    <cellStyle name="Normal 2 8 2 6 2" xfId="3227" xr:uid="{00000000-0005-0000-0000-000010700000}"/>
    <cellStyle name="Normal 2 8 2 6 2 2" xfId="6948" xr:uid="{00000000-0005-0000-0000-000011700000}"/>
    <cellStyle name="Normal 2 8 2 6 2 2 2" xfId="21832" xr:uid="{00000000-0005-0000-0000-000012700000}"/>
    <cellStyle name="Normal 2 8 2 6 2 2 2 2" xfId="44475" xr:uid="{00000000-0005-0000-0000-000013700000}"/>
    <cellStyle name="Normal 2 8 2 6 2 2 3" xfId="14392" xr:uid="{00000000-0005-0000-0000-000014700000}"/>
    <cellStyle name="Normal 2 8 2 6 2 2 3 2" xfId="37035" xr:uid="{00000000-0005-0000-0000-000015700000}"/>
    <cellStyle name="Normal 2 8 2 6 2 2 4" xfId="29594" xr:uid="{00000000-0005-0000-0000-000016700000}"/>
    <cellStyle name="Normal 2 8 2 6 2 3" xfId="18114" xr:uid="{00000000-0005-0000-0000-000017700000}"/>
    <cellStyle name="Normal 2 8 2 6 2 3 2" xfId="40757" xr:uid="{00000000-0005-0000-0000-000018700000}"/>
    <cellStyle name="Normal 2 8 2 6 2 4" xfId="10674" xr:uid="{00000000-0005-0000-0000-000019700000}"/>
    <cellStyle name="Normal 2 8 2 6 2 4 2" xfId="33317" xr:uid="{00000000-0005-0000-0000-00001A700000}"/>
    <cellStyle name="Normal 2 8 2 6 2 5" xfId="25876" xr:uid="{00000000-0005-0000-0000-00001B700000}"/>
    <cellStyle name="Normal 2 8 2 6 3" xfId="5101" xr:uid="{00000000-0005-0000-0000-00001C700000}"/>
    <cellStyle name="Normal 2 8 2 6 3 2" xfId="19985" xr:uid="{00000000-0005-0000-0000-00001D700000}"/>
    <cellStyle name="Normal 2 8 2 6 3 2 2" xfId="42628" xr:uid="{00000000-0005-0000-0000-00001E700000}"/>
    <cellStyle name="Normal 2 8 2 6 3 3" xfId="12545" xr:uid="{00000000-0005-0000-0000-00001F700000}"/>
    <cellStyle name="Normal 2 8 2 6 3 3 2" xfId="35188" xr:uid="{00000000-0005-0000-0000-000020700000}"/>
    <cellStyle name="Normal 2 8 2 6 3 4" xfId="27747" xr:uid="{00000000-0005-0000-0000-000021700000}"/>
    <cellStyle name="Normal 2 8 2 6 4" xfId="16267" xr:uid="{00000000-0005-0000-0000-000022700000}"/>
    <cellStyle name="Normal 2 8 2 6 4 2" xfId="38910" xr:uid="{00000000-0005-0000-0000-000023700000}"/>
    <cellStyle name="Normal 2 8 2 6 5" xfId="8827" xr:uid="{00000000-0005-0000-0000-000024700000}"/>
    <cellStyle name="Normal 2 8 2 6 5 2" xfId="31470" xr:uid="{00000000-0005-0000-0000-000025700000}"/>
    <cellStyle name="Normal 2 8 2 6 6" xfId="24029" xr:uid="{00000000-0005-0000-0000-000026700000}"/>
    <cellStyle name="Normal 2 8 2 7" xfId="2302" xr:uid="{00000000-0005-0000-0000-000027700000}"/>
    <cellStyle name="Normal 2 8 2 7 2" xfId="6023" xr:uid="{00000000-0005-0000-0000-000028700000}"/>
    <cellStyle name="Normal 2 8 2 7 2 2" xfId="20907" xr:uid="{00000000-0005-0000-0000-000029700000}"/>
    <cellStyle name="Normal 2 8 2 7 2 2 2" xfId="43550" xr:uid="{00000000-0005-0000-0000-00002A700000}"/>
    <cellStyle name="Normal 2 8 2 7 2 3" xfId="13467" xr:uid="{00000000-0005-0000-0000-00002B700000}"/>
    <cellStyle name="Normal 2 8 2 7 2 3 2" xfId="36110" xr:uid="{00000000-0005-0000-0000-00002C700000}"/>
    <cellStyle name="Normal 2 8 2 7 2 4" xfId="28669" xr:uid="{00000000-0005-0000-0000-00002D700000}"/>
    <cellStyle name="Normal 2 8 2 7 3" xfId="17189" xr:uid="{00000000-0005-0000-0000-00002E700000}"/>
    <cellStyle name="Normal 2 8 2 7 3 2" xfId="39832" xr:uid="{00000000-0005-0000-0000-00002F700000}"/>
    <cellStyle name="Normal 2 8 2 7 4" xfId="9749" xr:uid="{00000000-0005-0000-0000-000030700000}"/>
    <cellStyle name="Normal 2 8 2 7 4 2" xfId="32392" xr:uid="{00000000-0005-0000-0000-000031700000}"/>
    <cellStyle name="Normal 2 8 2 7 5" xfId="24951" xr:uid="{00000000-0005-0000-0000-000032700000}"/>
    <cellStyle name="Normal 2 8 2 8" xfId="4176" xr:uid="{00000000-0005-0000-0000-000033700000}"/>
    <cellStyle name="Normal 2 8 2 8 2" xfId="19060" xr:uid="{00000000-0005-0000-0000-000034700000}"/>
    <cellStyle name="Normal 2 8 2 8 2 2" xfId="41703" xr:uid="{00000000-0005-0000-0000-000035700000}"/>
    <cellStyle name="Normal 2 8 2 8 3" xfId="11620" xr:uid="{00000000-0005-0000-0000-000036700000}"/>
    <cellStyle name="Normal 2 8 2 8 3 2" xfId="34263" xr:uid="{00000000-0005-0000-0000-000037700000}"/>
    <cellStyle name="Normal 2 8 2 8 4" xfId="26822" xr:uid="{00000000-0005-0000-0000-000038700000}"/>
    <cellStyle name="Normal 2 8 2 9" xfId="15342" xr:uid="{00000000-0005-0000-0000-000039700000}"/>
    <cellStyle name="Normal 2 8 2 9 2" xfId="37985" xr:uid="{00000000-0005-0000-0000-00003A700000}"/>
    <cellStyle name="Normal 2 8 3" xfId="476" xr:uid="{00000000-0005-0000-0000-00003B700000}"/>
    <cellStyle name="Normal 2 8 3 10" xfId="23137" xr:uid="{00000000-0005-0000-0000-00003C700000}"/>
    <cellStyle name="Normal 2 8 3 2" xfId="582" xr:uid="{00000000-0005-0000-0000-00003D700000}"/>
    <cellStyle name="Normal 2 8 3 2 2" xfId="794" xr:uid="{00000000-0005-0000-0000-00003E700000}"/>
    <cellStyle name="Normal 2 8 3 2 2 2" xfId="1259" xr:uid="{00000000-0005-0000-0000-00003F700000}"/>
    <cellStyle name="Normal 2 8 3 2 2 2 2" xfId="2187" xr:uid="{00000000-0005-0000-0000-000040700000}"/>
    <cellStyle name="Normal 2 8 3 2 2 2 2 2" xfId="4037" xr:uid="{00000000-0005-0000-0000-000041700000}"/>
    <cellStyle name="Normal 2 8 3 2 2 2 2 2 2" xfId="7758" xr:uid="{00000000-0005-0000-0000-000042700000}"/>
    <cellStyle name="Normal 2 8 3 2 2 2 2 2 2 2" xfId="22642" xr:uid="{00000000-0005-0000-0000-000043700000}"/>
    <cellStyle name="Normal 2 8 3 2 2 2 2 2 2 2 2" xfId="45285" xr:uid="{00000000-0005-0000-0000-000044700000}"/>
    <cellStyle name="Normal 2 8 3 2 2 2 2 2 2 3" xfId="15202" xr:uid="{00000000-0005-0000-0000-000045700000}"/>
    <cellStyle name="Normal 2 8 3 2 2 2 2 2 2 3 2" xfId="37845" xr:uid="{00000000-0005-0000-0000-000046700000}"/>
    <cellStyle name="Normal 2 8 3 2 2 2 2 2 2 4" xfId="30404" xr:uid="{00000000-0005-0000-0000-000047700000}"/>
    <cellStyle name="Normal 2 8 3 2 2 2 2 2 3" xfId="18924" xr:uid="{00000000-0005-0000-0000-000048700000}"/>
    <cellStyle name="Normal 2 8 3 2 2 2 2 2 3 2" xfId="41567" xr:uid="{00000000-0005-0000-0000-000049700000}"/>
    <cellStyle name="Normal 2 8 3 2 2 2 2 2 4" xfId="11484" xr:uid="{00000000-0005-0000-0000-00004A700000}"/>
    <cellStyle name="Normal 2 8 3 2 2 2 2 2 4 2" xfId="34127" xr:uid="{00000000-0005-0000-0000-00004B700000}"/>
    <cellStyle name="Normal 2 8 3 2 2 2 2 2 5" xfId="26686" xr:uid="{00000000-0005-0000-0000-00004C700000}"/>
    <cellStyle name="Normal 2 8 3 2 2 2 2 3" xfId="5911" xr:uid="{00000000-0005-0000-0000-00004D700000}"/>
    <cellStyle name="Normal 2 8 3 2 2 2 2 3 2" xfId="20795" xr:uid="{00000000-0005-0000-0000-00004E700000}"/>
    <cellStyle name="Normal 2 8 3 2 2 2 2 3 2 2" xfId="43438" xr:uid="{00000000-0005-0000-0000-00004F700000}"/>
    <cellStyle name="Normal 2 8 3 2 2 2 2 3 3" xfId="13355" xr:uid="{00000000-0005-0000-0000-000050700000}"/>
    <cellStyle name="Normal 2 8 3 2 2 2 2 3 3 2" xfId="35998" xr:uid="{00000000-0005-0000-0000-000051700000}"/>
    <cellStyle name="Normal 2 8 3 2 2 2 2 3 4" xfId="28557" xr:uid="{00000000-0005-0000-0000-000052700000}"/>
    <cellStyle name="Normal 2 8 3 2 2 2 2 4" xfId="17077" xr:uid="{00000000-0005-0000-0000-000053700000}"/>
    <cellStyle name="Normal 2 8 3 2 2 2 2 4 2" xfId="39720" xr:uid="{00000000-0005-0000-0000-000054700000}"/>
    <cellStyle name="Normal 2 8 3 2 2 2 2 5" xfId="9637" xr:uid="{00000000-0005-0000-0000-000055700000}"/>
    <cellStyle name="Normal 2 8 3 2 2 2 2 5 2" xfId="32280" xr:uid="{00000000-0005-0000-0000-000056700000}"/>
    <cellStyle name="Normal 2 8 3 2 2 2 2 6" xfId="24839" xr:uid="{00000000-0005-0000-0000-000057700000}"/>
    <cellStyle name="Normal 2 8 3 2 2 2 3" xfId="3112" xr:uid="{00000000-0005-0000-0000-000058700000}"/>
    <cellStyle name="Normal 2 8 3 2 2 2 3 2" xfId="6833" xr:uid="{00000000-0005-0000-0000-000059700000}"/>
    <cellStyle name="Normal 2 8 3 2 2 2 3 2 2" xfId="21717" xr:uid="{00000000-0005-0000-0000-00005A700000}"/>
    <cellStyle name="Normal 2 8 3 2 2 2 3 2 2 2" xfId="44360" xr:uid="{00000000-0005-0000-0000-00005B700000}"/>
    <cellStyle name="Normal 2 8 3 2 2 2 3 2 3" xfId="14277" xr:uid="{00000000-0005-0000-0000-00005C700000}"/>
    <cellStyle name="Normal 2 8 3 2 2 2 3 2 3 2" xfId="36920" xr:uid="{00000000-0005-0000-0000-00005D700000}"/>
    <cellStyle name="Normal 2 8 3 2 2 2 3 2 4" xfId="29479" xr:uid="{00000000-0005-0000-0000-00005E700000}"/>
    <cellStyle name="Normal 2 8 3 2 2 2 3 3" xfId="17999" xr:uid="{00000000-0005-0000-0000-00005F700000}"/>
    <cellStyle name="Normal 2 8 3 2 2 2 3 3 2" xfId="40642" xr:uid="{00000000-0005-0000-0000-000060700000}"/>
    <cellStyle name="Normal 2 8 3 2 2 2 3 4" xfId="10559" xr:uid="{00000000-0005-0000-0000-000061700000}"/>
    <cellStyle name="Normal 2 8 3 2 2 2 3 4 2" xfId="33202" xr:uid="{00000000-0005-0000-0000-000062700000}"/>
    <cellStyle name="Normal 2 8 3 2 2 2 3 5" xfId="25761" xr:uid="{00000000-0005-0000-0000-000063700000}"/>
    <cellStyle name="Normal 2 8 3 2 2 2 4" xfId="4986" xr:uid="{00000000-0005-0000-0000-000064700000}"/>
    <cellStyle name="Normal 2 8 3 2 2 2 4 2" xfId="19870" xr:uid="{00000000-0005-0000-0000-000065700000}"/>
    <cellStyle name="Normal 2 8 3 2 2 2 4 2 2" xfId="42513" xr:uid="{00000000-0005-0000-0000-000066700000}"/>
    <cellStyle name="Normal 2 8 3 2 2 2 4 3" xfId="12430" xr:uid="{00000000-0005-0000-0000-000067700000}"/>
    <cellStyle name="Normal 2 8 3 2 2 2 4 3 2" xfId="35073" xr:uid="{00000000-0005-0000-0000-000068700000}"/>
    <cellStyle name="Normal 2 8 3 2 2 2 4 4" xfId="27632" xr:uid="{00000000-0005-0000-0000-000069700000}"/>
    <cellStyle name="Normal 2 8 3 2 2 2 5" xfId="16152" xr:uid="{00000000-0005-0000-0000-00006A700000}"/>
    <cellStyle name="Normal 2 8 3 2 2 2 5 2" xfId="38795" xr:uid="{00000000-0005-0000-0000-00006B700000}"/>
    <cellStyle name="Normal 2 8 3 2 2 2 6" xfId="8712" xr:uid="{00000000-0005-0000-0000-00006C700000}"/>
    <cellStyle name="Normal 2 8 3 2 2 2 6 2" xfId="31355" xr:uid="{00000000-0005-0000-0000-00006D700000}"/>
    <cellStyle name="Normal 2 8 3 2 2 2 7" xfId="23914" xr:uid="{00000000-0005-0000-0000-00006E700000}"/>
    <cellStyle name="Normal 2 8 3 2 2 3" xfId="1725" xr:uid="{00000000-0005-0000-0000-00006F700000}"/>
    <cellStyle name="Normal 2 8 3 2 2 3 2" xfId="3575" xr:uid="{00000000-0005-0000-0000-000070700000}"/>
    <cellStyle name="Normal 2 8 3 2 2 3 2 2" xfId="7296" xr:uid="{00000000-0005-0000-0000-000071700000}"/>
    <cellStyle name="Normal 2 8 3 2 2 3 2 2 2" xfId="22180" xr:uid="{00000000-0005-0000-0000-000072700000}"/>
    <cellStyle name="Normal 2 8 3 2 2 3 2 2 2 2" xfId="44823" xr:uid="{00000000-0005-0000-0000-000073700000}"/>
    <cellStyle name="Normal 2 8 3 2 2 3 2 2 3" xfId="14740" xr:uid="{00000000-0005-0000-0000-000074700000}"/>
    <cellStyle name="Normal 2 8 3 2 2 3 2 2 3 2" xfId="37383" xr:uid="{00000000-0005-0000-0000-000075700000}"/>
    <cellStyle name="Normal 2 8 3 2 2 3 2 2 4" xfId="29942" xr:uid="{00000000-0005-0000-0000-000076700000}"/>
    <cellStyle name="Normal 2 8 3 2 2 3 2 3" xfId="18462" xr:uid="{00000000-0005-0000-0000-000077700000}"/>
    <cellStyle name="Normal 2 8 3 2 2 3 2 3 2" xfId="41105" xr:uid="{00000000-0005-0000-0000-000078700000}"/>
    <cellStyle name="Normal 2 8 3 2 2 3 2 4" xfId="11022" xr:uid="{00000000-0005-0000-0000-000079700000}"/>
    <cellStyle name="Normal 2 8 3 2 2 3 2 4 2" xfId="33665" xr:uid="{00000000-0005-0000-0000-00007A700000}"/>
    <cellStyle name="Normal 2 8 3 2 2 3 2 5" xfId="26224" xr:uid="{00000000-0005-0000-0000-00007B700000}"/>
    <cellStyle name="Normal 2 8 3 2 2 3 3" xfId="5449" xr:uid="{00000000-0005-0000-0000-00007C700000}"/>
    <cellStyle name="Normal 2 8 3 2 2 3 3 2" xfId="20333" xr:uid="{00000000-0005-0000-0000-00007D700000}"/>
    <cellStyle name="Normal 2 8 3 2 2 3 3 2 2" xfId="42976" xr:uid="{00000000-0005-0000-0000-00007E700000}"/>
    <cellStyle name="Normal 2 8 3 2 2 3 3 3" xfId="12893" xr:uid="{00000000-0005-0000-0000-00007F700000}"/>
    <cellStyle name="Normal 2 8 3 2 2 3 3 3 2" xfId="35536" xr:uid="{00000000-0005-0000-0000-000080700000}"/>
    <cellStyle name="Normal 2 8 3 2 2 3 3 4" xfId="28095" xr:uid="{00000000-0005-0000-0000-000081700000}"/>
    <cellStyle name="Normal 2 8 3 2 2 3 4" xfId="16615" xr:uid="{00000000-0005-0000-0000-000082700000}"/>
    <cellStyle name="Normal 2 8 3 2 2 3 4 2" xfId="39258" xr:uid="{00000000-0005-0000-0000-000083700000}"/>
    <cellStyle name="Normal 2 8 3 2 2 3 5" xfId="9175" xr:uid="{00000000-0005-0000-0000-000084700000}"/>
    <cellStyle name="Normal 2 8 3 2 2 3 5 2" xfId="31818" xr:uid="{00000000-0005-0000-0000-000085700000}"/>
    <cellStyle name="Normal 2 8 3 2 2 3 6" xfId="24377" xr:uid="{00000000-0005-0000-0000-000086700000}"/>
    <cellStyle name="Normal 2 8 3 2 2 4" xfId="2650" xr:uid="{00000000-0005-0000-0000-000087700000}"/>
    <cellStyle name="Normal 2 8 3 2 2 4 2" xfId="6371" xr:uid="{00000000-0005-0000-0000-000088700000}"/>
    <cellStyle name="Normal 2 8 3 2 2 4 2 2" xfId="21255" xr:uid="{00000000-0005-0000-0000-000089700000}"/>
    <cellStyle name="Normal 2 8 3 2 2 4 2 2 2" xfId="43898" xr:uid="{00000000-0005-0000-0000-00008A700000}"/>
    <cellStyle name="Normal 2 8 3 2 2 4 2 3" xfId="13815" xr:uid="{00000000-0005-0000-0000-00008B700000}"/>
    <cellStyle name="Normal 2 8 3 2 2 4 2 3 2" xfId="36458" xr:uid="{00000000-0005-0000-0000-00008C700000}"/>
    <cellStyle name="Normal 2 8 3 2 2 4 2 4" xfId="29017" xr:uid="{00000000-0005-0000-0000-00008D700000}"/>
    <cellStyle name="Normal 2 8 3 2 2 4 3" xfId="17537" xr:uid="{00000000-0005-0000-0000-00008E700000}"/>
    <cellStyle name="Normal 2 8 3 2 2 4 3 2" xfId="40180" xr:uid="{00000000-0005-0000-0000-00008F700000}"/>
    <cellStyle name="Normal 2 8 3 2 2 4 4" xfId="10097" xr:uid="{00000000-0005-0000-0000-000090700000}"/>
    <cellStyle name="Normal 2 8 3 2 2 4 4 2" xfId="32740" xr:uid="{00000000-0005-0000-0000-000091700000}"/>
    <cellStyle name="Normal 2 8 3 2 2 4 5" xfId="25299" xr:uid="{00000000-0005-0000-0000-000092700000}"/>
    <cellStyle name="Normal 2 8 3 2 2 5" xfId="4524" xr:uid="{00000000-0005-0000-0000-000093700000}"/>
    <cellStyle name="Normal 2 8 3 2 2 5 2" xfId="19408" xr:uid="{00000000-0005-0000-0000-000094700000}"/>
    <cellStyle name="Normal 2 8 3 2 2 5 2 2" xfId="42051" xr:uid="{00000000-0005-0000-0000-000095700000}"/>
    <cellStyle name="Normal 2 8 3 2 2 5 3" xfId="11968" xr:uid="{00000000-0005-0000-0000-000096700000}"/>
    <cellStyle name="Normal 2 8 3 2 2 5 3 2" xfId="34611" xr:uid="{00000000-0005-0000-0000-000097700000}"/>
    <cellStyle name="Normal 2 8 3 2 2 5 4" xfId="27170" xr:uid="{00000000-0005-0000-0000-000098700000}"/>
    <cellStyle name="Normal 2 8 3 2 2 6" xfId="15690" xr:uid="{00000000-0005-0000-0000-000099700000}"/>
    <cellStyle name="Normal 2 8 3 2 2 6 2" xfId="38333" xr:uid="{00000000-0005-0000-0000-00009A700000}"/>
    <cellStyle name="Normal 2 8 3 2 2 7" xfId="8250" xr:uid="{00000000-0005-0000-0000-00009B700000}"/>
    <cellStyle name="Normal 2 8 3 2 2 7 2" xfId="30893" xr:uid="{00000000-0005-0000-0000-00009C700000}"/>
    <cellStyle name="Normal 2 8 3 2 2 8" xfId="23452" xr:uid="{00000000-0005-0000-0000-00009D700000}"/>
    <cellStyle name="Normal 2 8 3 2 3" xfId="1048" xr:uid="{00000000-0005-0000-0000-00009E700000}"/>
    <cellStyle name="Normal 2 8 3 2 3 2" xfId="1976" xr:uid="{00000000-0005-0000-0000-00009F700000}"/>
    <cellStyle name="Normal 2 8 3 2 3 2 2" xfId="3826" xr:uid="{00000000-0005-0000-0000-0000A0700000}"/>
    <cellStyle name="Normal 2 8 3 2 3 2 2 2" xfId="7547" xr:uid="{00000000-0005-0000-0000-0000A1700000}"/>
    <cellStyle name="Normal 2 8 3 2 3 2 2 2 2" xfId="22431" xr:uid="{00000000-0005-0000-0000-0000A2700000}"/>
    <cellStyle name="Normal 2 8 3 2 3 2 2 2 2 2" xfId="45074" xr:uid="{00000000-0005-0000-0000-0000A3700000}"/>
    <cellStyle name="Normal 2 8 3 2 3 2 2 2 3" xfId="14991" xr:uid="{00000000-0005-0000-0000-0000A4700000}"/>
    <cellStyle name="Normal 2 8 3 2 3 2 2 2 3 2" xfId="37634" xr:uid="{00000000-0005-0000-0000-0000A5700000}"/>
    <cellStyle name="Normal 2 8 3 2 3 2 2 2 4" xfId="30193" xr:uid="{00000000-0005-0000-0000-0000A6700000}"/>
    <cellStyle name="Normal 2 8 3 2 3 2 2 3" xfId="18713" xr:uid="{00000000-0005-0000-0000-0000A7700000}"/>
    <cellStyle name="Normal 2 8 3 2 3 2 2 3 2" xfId="41356" xr:uid="{00000000-0005-0000-0000-0000A8700000}"/>
    <cellStyle name="Normal 2 8 3 2 3 2 2 4" xfId="11273" xr:uid="{00000000-0005-0000-0000-0000A9700000}"/>
    <cellStyle name="Normal 2 8 3 2 3 2 2 4 2" xfId="33916" xr:uid="{00000000-0005-0000-0000-0000AA700000}"/>
    <cellStyle name="Normal 2 8 3 2 3 2 2 5" xfId="26475" xr:uid="{00000000-0005-0000-0000-0000AB700000}"/>
    <cellStyle name="Normal 2 8 3 2 3 2 3" xfId="5700" xr:uid="{00000000-0005-0000-0000-0000AC700000}"/>
    <cellStyle name="Normal 2 8 3 2 3 2 3 2" xfId="20584" xr:uid="{00000000-0005-0000-0000-0000AD700000}"/>
    <cellStyle name="Normal 2 8 3 2 3 2 3 2 2" xfId="43227" xr:uid="{00000000-0005-0000-0000-0000AE700000}"/>
    <cellStyle name="Normal 2 8 3 2 3 2 3 3" xfId="13144" xr:uid="{00000000-0005-0000-0000-0000AF700000}"/>
    <cellStyle name="Normal 2 8 3 2 3 2 3 3 2" xfId="35787" xr:uid="{00000000-0005-0000-0000-0000B0700000}"/>
    <cellStyle name="Normal 2 8 3 2 3 2 3 4" xfId="28346" xr:uid="{00000000-0005-0000-0000-0000B1700000}"/>
    <cellStyle name="Normal 2 8 3 2 3 2 4" xfId="16866" xr:uid="{00000000-0005-0000-0000-0000B2700000}"/>
    <cellStyle name="Normal 2 8 3 2 3 2 4 2" xfId="39509" xr:uid="{00000000-0005-0000-0000-0000B3700000}"/>
    <cellStyle name="Normal 2 8 3 2 3 2 5" xfId="9426" xr:uid="{00000000-0005-0000-0000-0000B4700000}"/>
    <cellStyle name="Normal 2 8 3 2 3 2 5 2" xfId="32069" xr:uid="{00000000-0005-0000-0000-0000B5700000}"/>
    <cellStyle name="Normal 2 8 3 2 3 2 6" xfId="24628" xr:uid="{00000000-0005-0000-0000-0000B6700000}"/>
    <cellStyle name="Normal 2 8 3 2 3 3" xfId="2901" xr:uid="{00000000-0005-0000-0000-0000B7700000}"/>
    <cellStyle name="Normal 2 8 3 2 3 3 2" xfId="6622" xr:uid="{00000000-0005-0000-0000-0000B8700000}"/>
    <cellStyle name="Normal 2 8 3 2 3 3 2 2" xfId="21506" xr:uid="{00000000-0005-0000-0000-0000B9700000}"/>
    <cellStyle name="Normal 2 8 3 2 3 3 2 2 2" xfId="44149" xr:uid="{00000000-0005-0000-0000-0000BA700000}"/>
    <cellStyle name="Normal 2 8 3 2 3 3 2 3" xfId="14066" xr:uid="{00000000-0005-0000-0000-0000BB700000}"/>
    <cellStyle name="Normal 2 8 3 2 3 3 2 3 2" xfId="36709" xr:uid="{00000000-0005-0000-0000-0000BC700000}"/>
    <cellStyle name="Normal 2 8 3 2 3 3 2 4" xfId="29268" xr:uid="{00000000-0005-0000-0000-0000BD700000}"/>
    <cellStyle name="Normal 2 8 3 2 3 3 3" xfId="17788" xr:uid="{00000000-0005-0000-0000-0000BE700000}"/>
    <cellStyle name="Normal 2 8 3 2 3 3 3 2" xfId="40431" xr:uid="{00000000-0005-0000-0000-0000BF700000}"/>
    <cellStyle name="Normal 2 8 3 2 3 3 4" xfId="10348" xr:uid="{00000000-0005-0000-0000-0000C0700000}"/>
    <cellStyle name="Normal 2 8 3 2 3 3 4 2" xfId="32991" xr:uid="{00000000-0005-0000-0000-0000C1700000}"/>
    <cellStyle name="Normal 2 8 3 2 3 3 5" xfId="25550" xr:uid="{00000000-0005-0000-0000-0000C2700000}"/>
    <cellStyle name="Normal 2 8 3 2 3 4" xfId="4775" xr:uid="{00000000-0005-0000-0000-0000C3700000}"/>
    <cellStyle name="Normal 2 8 3 2 3 4 2" xfId="19659" xr:uid="{00000000-0005-0000-0000-0000C4700000}"/>
    <cellStyle name="Normal 2 8 3 2 3 4 2 2" xfId="42302" xr:uid="{00000000-0005-0000-0000-0000C5700000}"/>
    <cellStyle name="Normal 2 8 3 2 3 4 3" xfId="12219" xr:uid="{00000000-0005-0000-0000-0000C6700000}"/>
    <cellStyle name="Normal 2 8 3 2 3 4 3 2" xfId="34862" xr:uid="{00000000-0005-0000-0000-0000C7700000}"/>
    <cellStyle name="Normal 2 8 3 2 3 4 4" xfId="27421" xr:uid="{00000000-0005-0000-0000-0000C8700000}"/>
    <cellStyle name="Normal 2 8 3 2 3 5" xfId="15941" xr:uid="{00000000-0005-0000-0000-0000C9700000}"/>
    <cellStyle name="Normal 2 8 3 2 3 5 2" xfId="38584" xr:uid="{00000000-0005-0000-0000-0000CA700000}"/>
    <cellStyle name="Normal 2 8 3 2 3 6" xfId="8501" xr:uid="{00000000-0005-0000-0000-0000CB700000}"/>
    <cellStyle name="Normal 2 8 3 2 3 6 2" xfId="31144" xr:uid="{00000000-0005-0000-0000-0000CC700000}"/>
    <cellStyle name="Normal 2 8 3 2 3 7" xfId="23703" xr:uid="{00000000-0005-0000-0000-0000CD700000}"/>
    <cellStyle name="Normal 2 8 3 2 4" xfId="1514" xr:uid="{00000000-0005-0000-0000-0000CE700000}"/>
    <cellStyle name="Normal 2 8 3 2 4 2" xfId="3364" xr:uid="{00000000-0005-0000-0000-0000CF700000}"/>
    <cellStyle name="Normal 2 8 3 2 4 2 2" xfId="7085" xr:uid="{00000000-0005-0000-0000-0000D0700000}"/>
    <cellStyle name="Normal 2 8 3 2 4 2 2 2" xfId="21969" xr:uid="{00000000-0005-0000-0000-0000D1700000}"/>
    <cellStyle name="Normal 2 8 3 2 4 2 2 2 2" xfId="44612" xr:uid="{00000000-0005-0000-0000-0000D2700000}"/>
    <cellStyle name="Normal 2 8 3 2 4 2 2 3" xfId="14529" xr:uid="{00000000-0005-0000-0000-0000D3700000}"/>
    <cellStyle name="Normal 2 8 3 2 4 2 2 3 2" xfId="37172" xr:uid="{00000000-0005-0000-0000-0000D4700000}"/>
    <cellStyle name="Normal 2 8 3 2 4 2 2 4" xfId="29731" xr:uid="{00000000-0005-0000-0000-0000D5700000}"/>
    <cellStyle name="Normal 2 8 3 2 4 2 3" xfId="18251" xr:uid="{00000000-0005-0000-0000-0000D6700000}"/>
    <cellStyle name="Normal 2 8 3 2 4 2 3 2" xfId="40894" xr:uid="{00000000-0005-0000-0000-0000D7700000}"/>
    <cellStyle name="Normal 2 8 3 2 4 2 4" xfId="10811" xr:uid="{00000000-0005-0000-0000-0000D8700000}"/>
    <cellStyle name="Normal 2 8 3 2 4 2 4 2" xfId="33454" xr:uid="{00000000-0005-0000-0000-0000D9700000}"/>
    <cellStyle name="Normal 2 8 3 2 4 2 5" xfId="26013" xr:uid="{00000000-0005-0000-0000-0000DA700000}"/>
    <cellStyle name="Normal 2 8 3 2 4 3" xfId="5238" xr:uid="{00000000-0005-0000-0000-0000DB700000}"/>
    <cellStyle name="Normal 2 8 3 2 4 3 2" xfId="20122" xr:uid="{00000000-0005-0000-0000-0000DC700000}"/>
    <cellStyle name="Normal 2 8 3 2 4 3 2 2" xfId="42765" xr:uid="{00000000-0005-0000-0000-0000DD700000}"/>
    <cellStyle name="Normal 2 8 3 2 4 3 3" xfId="12682" xr:uid="{00000000-0005-0000-0000-0000DE700000}"/>
    <cellStyle name="Normal 2 8 3 2 4 3 3 2" xfId="35325" xr:uid="{00000000-0005-0000-0000-0000DF700000}"/>
    <cellStyle name="Normal 2 8 3 2 4 3 4" xfId="27884" xr:uid="{00000000-0005-0000-0000-0000E0700000}"/>
    <cellStyle name="Normal 2 8 3 2 4 4" xfId="16404" xr:uid="{00000000-0005-0000-0000-0000E1700000}"/>
    <cellStyle name="Normal 2 8 3 2 4 4 2" xfId="39047" xr:uid="{00000000-0005-0000-0000-0000E2700000}"/>
    <cellStyle name="Normal 2 8 3 2 4 5" xfId="8964" xr:uid="{00000000-0005-0000-0000-0000E3700000}"/>
    <cellStyle name="Normal 2 8 3 2 4 5 2" xfId="31607" xr:uid="{00000000-0005-0000-0000-0000E4700000}"/>
    <cellStyle name="Normal 2 8 3 2 4 6" xfId="24166" xr:uid="{00000000-0005-0000-0000-0000E5700000}"/>
    <cellStyle name="Normal 2 8 3 2 5" xfId="2439" xr:uid="{00000000-0005-0000-0000-0000E6700000}"/>
    <cellStyle name="Normal 2 8 3 2 5 2" xfId="6160" xr:uid="{00000000-0005-0000-0000-0000E7700000}"/>
    <cellStyle name="Normal 2 8 3 2 5 2 2" xfId="21044" xr:uid="{00000000-0005-0000-0000-0000E8700000}"/>
    <cellStyle name="Normal 2 8 3 2 5 2 2 2" xfId="43687" xr:uid="{00000000-0005-0000-0000-0000E9700000}"/>
    <cellStyle name="Normal 2 8 3 2 5 2 3" xfId="13604" xr:uid="{00000000-0005-0000-0000-0000EA700000}"/>
    <cellStyle name="Normal 2 8 3 2 5 2 3 2" xfId="36247" xr:uid="{00000000-0005-0000-0000-0000EB700000}"/>
    <cellStyle name="Normal 2 8 3 2 5 2 4" xfId="28806" xr:uid="{00000000-0005-0000-0000-0000EC700000}"/>
    <cellStyle name="Normal 2 8 3 2 5 3" xfId="17326" xr:uid="{00000000-0005-0000-0000-0000ED700000}"/>
    <cellStyle name="Normal 2 8 3 2 5 3 2" xfId="39969" xr:uid="{00000000-0005-0000-0000-0000EE700000}"/>
    <cellStyle name="Normal 2 8 3 2 5 4" xfId="9886" xr:uid="{00000000-0005-0000-0000-0000EF700000}"/>
    <cellStyle name="Normal 2 8 3 2 5 4 2" xfId="32529" xr:uid="{00000000-0005-0000-0000-0000F0700000}"/>
    <cellStyle name="Normal 2 8 3 2 5 5" xfId="25088" xr:uid="{00000000-0005-0000-0000-0000F1700000}"/>
    <cellStyle name="Normal 2 8 3 2 6" xfId="4313" xr:uid="{00000000-0005-0000-0000-0000F2700000}"/>
    <cellStyle name="Normal 2 8 3 2 6 2" xfId="19197" xr:uid="{00000000-0005-0000-0000-0000F3700000}"/>
    <cellStyle name="Normal 2 8 3 2 6 2 2" xfId="41840" xr:uid="{00000000-0005-0000-0000-0000F4700000}"/>
    <cellStyle name="Normal 2 8 3 2 6 3" xfId="11757" xr:uid="{00000000-0005-0000-0000-0000F5700000}"/>
    <cellStyle name="Normal 2 8 3 2 6 3 2" xfId="34400" xr:uid="{00000000-0005-0000-0000-0000F6700000}"/>
    <cellStyle name="Normal 2 8 3 2 6 4" xfId="26959" xr:uid="{00000000-0005-0000-0000-0000F7700000}"/>
    <cellStyle name="Normal 2 8 3 2 7" xfId="15479" xr:uid="{00000000-0005-0000-0000-0000F8700000}"/>
    <cellStyle name="Normal 2 8 3 2 7 2" xfId="38122" xr:uid="{00000000-0005-0000-0000-0000F9700000}"/>
    <cellStyle name="Normal 2 8 3 2 8" xfId="8039" xr:uid="{00000000-0005-0000-0000-0000FA700000}"/>
    <cellStyle name="Normal 2 8 3 2 8 2" xfId="30682" xr:uid="{00000000-0005-0000-0000-0000FB700000}"/>
    <cellStyle name="Normal 2 8 3 2 9" xfId="23242" xr:uid="{00000000-0005-0000-0000-0000FC700000}"/>
    <cellStyle name="Normal 2 8 3 3" xfId="689" xr:uid="{00000000-0005-0000-0000-0000FD700000}"/>
    <cellStyle name="Normal 2 8 3 3 2" xfId="1154" xr:uid="{00000000-0005-0000-0000-0000FE700000}"/>
    <cellStyle name="Normal 2 8 3 3 2 2" xfId="2082" xr:uid="{00000000-0005-0000-0000-0000FF700000}"/>
    <cellStyle name="Normal 2 8 3 3 2 2 2" xfId="3932" xr:uid="{00000000-0005-0000-0000-000000710000}"/>
    <cellStyle name="Normal 2 8 3 3 2 2 2 2" xfId="7653" xr:uid="{00000000-0005-0000-0000-000001710000}"/>
    <cellStyle name="Normal 2 8 3 3 2 2 2 2 2" xfId="22537" xr:uid="{00000000-0005-0000-0000-000002710000}"/>
    <cellStyle name="Normal 2 8 3 3 2 2 2 2 2 2" xfId="45180" xr:uid="{00000000-0005-0000-0000-000003710000}"/>
    <cellStyle name="Normal 2 8 3 3 2 2 2 2 3" xfId="15097" xr:uid="{00000000-0005-0000-0000-000004710000}"/>
    <cellStyle name="Normal 2 8 3 3 2 2 2 2 3 2" xfId="37740" xr:uid="{00000000-0005-0000-0000-000005710000}"/>
    <cellStyle name="Normal 2 8 3 3 2 2 2 2 4" xfId="30299" xr:uid="{00000000-0005-0000-0000-000006710000}"/>
    <cellStyle name="Normal 2 8 3 3 2 2 2 3" xfId="18819" xr:uid="{00000000-0005-0000-0000-000007710000}"/>
    <cellStyle name="Normal 2 8 3 3 2 2 2 3 2" xfId="41462" xr:uid="{00000000-0005-0000-0000-000008710000}"/>
    <cellStyle name="Normal 2 8 3 3 2 2 2 4" xfId="11379" xr:uid="{00000000-0005-0000-0000-000009710000}"/>
    <cellStyle name="Normal 2 8 3 3 2 2 2 4 2" xfId="34022" xr:uid="{00000000-0005-0000-0000-00000A710000}"/>
    <cellStyle name="Normal 2 8 3 3 2 2 2 5" xfId="26581" xr:uid="{00000000-0005-0000-0000-00000B710000}"/>
    <cellStyle name="Normal 2 8 3 3 2 2 3" xfId="5806" xr:uid="{00000000-0005-0000-0000-00000C710000}"/>
    <cellStyle name="Normal 2 8 3 3 2 2 3 2" xfId="20690" xr:uid="{00000000-0005-0000-0000-00000D710000}"/>
    <cellStyle name="Normal 2 8 3 3 2 2 3 2 2" xfId="43333" xr:uid="{00000000-0005-0000-0000-00000E710000}"/>
    <cellStyle name="Normal 2 8 3 3 2 2 3 3" xfId="13250" xr:uid="{00000000-0005-0000-0000-00000F710000}"/>
    <cellStyle name="Normal 2 8 3 3 2 2 3 3 2" xfId="35893" xr:uid="{00000000-0005-0000-0000-000010710000}"/>
    <cellStyle name="Normal 2 8 3 3 2 2 3 4" xfId="28452" xr:uid="{00000000-0005-0000-0000-000011710000}"/>
    <cellStyle name="Normal 2 8 3 3 2 2 4" xfId="16972" xr:uid="{00000000-0005-0000-0000-000012710000}"/>
    <cellStyle name="Normal 2 8 3 3 2 2 4 2" xfId="39615" xr:uid="{00000000-0005-0000-0000-000013710000}"/>
    <cellStyle name="Normal 2 8 3 3 2 2 5" xfId="9532" xr:uid="{00000000-0005-0000-0000-000014710000}"/>
    <cellStyle name="Normal 2 8 3 3 2 2 5 2" xfId="32175" xr:uid="{00000000-0005-0000-0000-000015710000}"/>
    <cellStyle name="Normal 2 8 3 3 2 2 6" xfId="24734" xr:uid="{00000000-0005-0000-0000-000016710000}"/>
    <cellStyle name="Normal 2 8 3 3 2 3" xfId="3007" xr:uid="{00000000-0005-0000-0000-000017710000}"/>
    <cellStyle name="Normal 2 8 3 3 2 3 2" xfId="6728" xr:uid="{00000000-0005-0000-0000-000018710000}"/>
    <cellStyle name="Normal 2 8 3 3 2 3 2 2" xfId="21612" xr:uid="{00000000-0005-0000-0000-000019710000}"/>
    <cellStyle name="Normal 2 8 3 3 2 3 2 2 2" xfId="44255" xr:uid="{00000000-0005-0000-0000-00001A710000}"/>
    <cellStyle name="Normal 2 8 3 3 2 3 2 3" xfId="14172" xr:uid="{00000000-0005-0000-0000-00001B710000}"/>
    <cellStyle name="Normal 2 8 3 3 2 3 2 3 2" xfId="36815" xr:uid="{00000000-0005-0000-0000-00001C710000}"/>
    <cellStyle name="Normal 2 8 3 3 2 3 2 4" xfId="29374" xr:uid="{00000000-0005-0000-0000-00001D710000}"/>
    <cellStyle name="Normal 2 8 3 3 2 3 3" xfId="17894" xr:uid="{00000000-0005-0000-0000-00001E710000}"/>
    <cellStyle name="Normal 2 8 3 3 2 3 3 2" xfId="40537" xr:uid="{00000000-0005-0000-0000-00001F710000}"/>
    <cellStyle name="Normal 2 8 3 3 2 3 4" xfId="10454" xr:uid="{00000000-0005-0000-0000-000020710000}"/>
    <cellStyle name="Normal 2 8 3 3 2 3 4 2" xfId="33097" xr:uid="{00000000-0005-0000-0000-000021710000}"/>
    <cellStyle name="Normal 2 8 3 3 2 3 5" xfId="25656" xr:uid="{00000000-0005-0000-0000-000022710000}"/>
    <cellStyle name="Normal 2 8 3 3 2 4" xfId="4881" xr:uid="{00000000-0005-0000-0000-000023710000}"/>
    <cellStyle name="Normal 2 8 3 3 2 4 2" xfId="19765" xr:uid="{00000000-0005-0000-0000-000024710000}"/>
    <cellStyle name="Normal 2 8 3 3 2 4 2 2" xfId="42408" xr:uid="{00000000-0005-0000-0000-000025710000}"/>
    <cellStyle name="Normal 2 8 3 3 2 4 3" xfId="12325" xr:uid="{00000000-0005-0000-0000-000026710000}"/>
    <cellStyle name="Normal 2 8 3 3 2 4 3 2" xfId="34968" xr:uid="{00000000-0005-0000-0000-000027710000}"/>
    <cellStyle name="Normal 2 8 3 3 2 4 4" xfId="27527" xr:uid="{00000000-0005-0000-0000-000028710000}"/>
    <cellStyle name="Normal 2 8 3 3 2 5" xfId="16047" xr:uid="{00000000-0005-0000-0000-000029710000}"/>
    <cellStyle name="Normal 2 8 3 3 2 5 2" xfId="38690" xr:uid="{00000000-0005-0000-0000-00002A710000}"/>
    <cellStyle name="Normal 2 8 3 3 2 6" xfId="8607" xr:uid="{00000000-0005-0000-0000-00002B710000}"/>
    <cellStyle name="Normal 2 8 3 3 2 6 2" xfId="31250" xr:uid="{00000000-0005-0000-0000-00002C710000}"/>
    <cellStyle name="Normal 2 8 3 3 2 7" xfId="23809" xr:uid="{00000000-0005-0000-0000-00002D710000}"/>
    <cellStyle name="Normal 2 8 3 3 3" xfId="1620" xr:uid="{00000000-0005-0000-0000-00002E710000}"/>
    <cellStyle name="Normal 2 8 3 3 3 2" xfId="3470" xr:uid="{00000000-0005-0000-0000-00002F710000}"/>
    <cellStyle name="Normal 2 8 3 3 3 2 2" xfId="7191" xr:uid="{00000000-0005-0000-0000-000030710000}"/>
    <cellStyle name="Normal 2 8 3 3 3 2 2 2" xfId="22075" xr:uid="{00000000-0005-0000-0000-000031710000}"/>
    <cellStyle name="Normal 2 8 3 3 3 2 2 2 2" xfId="44718" xr:uid="{00000000-0005-0000-0000-000032710000}"/>
    <cellStyle name="Normal 2 8 3 3 3 2 2 3" xfId="14635" xr:uid="{00000000-0005-0000-0000-000033710000}"/>
    <cellStyle name="Normal 2 8 3 3 3 2 2 3 2" xfId="37278" xr:uid="{00000000-0005-0000-0000-000034710000}"/>
    <cellStyle name="Normal 2 8 3 3 3 2 2 4" xfId="29837" xr:uid="{00000000-0005-0000-0000-000035710000}"/>
    <cellStyle name="Normal 2 8 3 3 3 2 3" xfId="18357" xr:uid="{00000000-0005-0000-0000-000036710000}"/>
    <cellStyle name="Normal 2 8 3 3 3 2 3 2" xfId="41000" xr:uid="{00000000-0005-0000-0000-000037710000}"/>
    <cellStyle name="Normal 2 8 3 3 3 2 4" xfId="10917" xr:uid="{00000000-0005-0000-0000-000038710000}"/>
    <cellStyle name="Normal 2 8 3 3 3 2 4 2" xfId="33560" xr:uid="{00000000-0005-0000-0000-000039710000}"/>
    <cellStyle name="Normal 2 8 3 3 3 2 5" xfId="26119" xr:uid="{00000000-0005-0000-0000-00003A710000}"/>
    <cellStyle name="Normal 2 8 3 3 3 3" xfId="5344" xr:uid="{00000000-0005-0000-0000-00003B710000}"/>
    <cellStyle name="Normal 2 8 3 3 3 3 2" xfId="20228" xr:uid="{00000000-0005-0000-0000-00003C710000}"/>
    <cellStyle name="Normal 2 8 3 3 3 3 2 2" xfId="42871" xr:uid="{00000000-0005-0000-0000-00003D710000}"/>
    <cellStyle name="Normal 2 8 3 3 3 3 3" xfId="12788" xr:uid="{00000000-0005-0000-0000-00003E710000}"/>
    <cellStyle name="Normal 2 8 3 3 3 3 3 2" xfId="35431" xr:uid="{00000000-0005-0000-0000-00003F710000}"/>
    <cellStyle name="Normal 2 8 3 3 3 3 4" xfId="27990" xr:uid="{00000000-0005-0000-0000-000040710000}"/>
    <cellStyle name="Normal 2 8 3 3 3 4" xfId="16510" xr:uid="{00000000-0005-0000-0000-000041710000}"/>
    <cellStyle name="Normal 2 8 3 3 3 4 2" xfId="39153" xr:uid="{00000000-0005-0000-0000-000042710000}"/>
    <cellStyle name="Normal 2 8 3 3 3 5" xfId="9070" xr:uid="{00000000-0005-0000-0000-000043710000}"/>
    <cellStyle name="Normal 2 8 3 3 3 5 2" xfId="31713" xr:uid="{00000000-0005-0000-0000-000044710000}"/>
    <cellStyle name="Normal 2 8 3 3 3 6" xfId="24272" xr:uid="{00000000-0005-0000-0000-000045710000}"/>
    <cellStyle name="Normal 2 8 3 3 4" xfId="2545" xr:uid="{00000000-0005-0000-0000-000046710000}"/>
    <cellStyle name="Normal 2 8 3 3 4 2" xfId="6266" xr:uid="{00000000-0005-0000-0000-000047710000}"/>
    <cellStyle name="Normal 2 8 3 3 4 2 2" xfId="21150" xr:uid="{00000000-0005-0000-0000-000048710000}"/>
    <cellStyle name="Normal 2 8 3 3 4 2 2 2" xfId="43793" xr:uid="{00000000-0005-0000-0000-000049710000}"/>
    <cellStyle name="Normal 2 8 3 3 4 2 3" xfId="13710" xr:uid="{00000000-0005-0000-0000-00004A710000}"/>
    <cellStyle name="Normal 2 8 3 3 4 2 3 2" xfId="36353" xr:uid="{00000000-0005-0000-0000-00004B710000}"/>
    <cellStyle name="Normal 2 8 3 3 4 2 4" xfId="28912" xr:uid="{00000000-0005-0000-0000-00004C710000}"/>
    <cellStyle name="Normal 2 8 3 3 4 3" xfId="17432" xr:uid="{00000000-0005-0000-0000-00004D710000}"/>
    <cellStyle name="Normal 2 8 3 3 4 3 2" xfId="40075" xr:uid="{00000000-0005-0000-0000-00004E710000}"/>
    <cellStyle name="Normal 2 8 3 3 4 4" xfId="9992" xr:uid="{00000000-0005-0000-0000-00004F710000}"/>
    <cellStyle name="Normal 2 8 3 3 4 4 2" xfId="32635" xr:uid="{00000000-0005-0000-0000-000050710000}"/>
    <cellStyle name="Normal 2 8 3 3 4 5" xfId="25194" xr:uid="{00000000-0005-0000-0000-000051710000}"/>
    <cellStyle name="Normal 2 8 3 3 5" xfId="4419" xr:uid="{00000000-0005-0000-0000-000052710000}"/>
    <cellStyle name="Normal 2 8 3 3 5 2" xfId="19303" xr:uid="{00000000-0005-0000-0000-000053710000}"/>
    <cellStyle name="Normal 2 8 3 3 5 2 2" xfId="41946" xr:uid="{00000000-0005-0000-0000-000054710000}"/>
    <cellStyle name="Normal 2 8 3 3 5 3" xfId="11863" xr:uid="{00000000-0005-0000-0000-000055710000}"/>
    <cellStyle name="Normal 2 8 3 3 5 3 2" xfId="34506" xr:uid="{00000000-0005-0000-0000-000056710000}"/>
    <cellStyle name="Normal 2 8 3 3 5 4" xfId="27065" xr:uid="{00000000-0005-0000-0000-000057710000}"/>
    <cellStyle name="Normal 2 8 3 3 6" xfId="15585" xr:uid="{00000000-0005-0000-0000-000058710000}"/>
    <cellStyle name="Normal 2 8 3 3 6 2" xfId="38228" xr:uid="{00000000-0005-0000-0000-000059710000}"/>
    <cellStyle name="Normal 2 8 3 3 7" xfId="8145" xr:uid="{00000000-0005-0000-0000-00005A710000}"/>
    <cellStyle name="Normal 2 8 3 3 7 2" xfId="30788" xr:uid="{00000000-0005-0000-0000-00005B710000}"/>
    <cellStyle name="Normal 2 8 3 3 8" xfId="23347" xr:uid="{00000000-0005-0000-0000-00005C710000}"/>
    <cellStyle name="Normal 2 8 3 4" xfId="943" xr:uid="{00000000-0005-0000-0000-00005D710000}"/>
    <cellStyle name="Normal 2 8 3 4 2" xfId="1871" xr:uid="{00000000-0005-0000-0000-00005E710000}"/>
    <cellStyle name="Normal 2 8 3 4 2 2" xfId="3721" xr:uid="{00000000-0005-0000-0000-00005F710000}"/>
    <cellStyle name="Normal 2 8 3 4 2 2 2" xfId="7442" xr:uid="{00000000-0005-0000-0000-000060710000}"/>
    <cellStyle name="Normal 2 8 3 4 2 2 2 2" xfId="22326" xr:uid="{00000000-0005-0000-0000-000061710000}"/>
    <cellStyle name="Normal 2 8 3 4 2 2 2 2 2" xfId="44969" xr:uid="{00000000-0005-0000-0000-000062710000}"/>
    <cellStyle name="Normal 2 8 3 4 2 2 2 3" xfId="14886" xr:uid="{00000000-0005-0000-0000-000063710000}"/>
    <cellStyle name="Normal 2 8 3 4 2 2 2 3 2" xfId="37529" xr:uid="{00000000-0005-0000-0000-000064710000}"/>
    <cellStyle name="Normal 2 8 3 4 2 2 2 4" xfId="30088" xr:uid="{00000000-0005-0000-0000-000065710000}"/>
    <cellStyle name="Normal 2 8 3 4 2 2 3" xfId="18608" xr:uid="{00000000-0005-0000-0000-000066710000}"/>
    <cellStyle name="Normal 2 8 3 4 2 2 3 2" xfId="41251" xr:uid="{00000000-0005-0000-0000-000067710000}"/>
    <cellStyle name="Normal 2 8 3 4 2 2 4" xfId="11168" xr:uid="{00000000-0005-0000-0000-000068710000}"/>
    <cellStyle name="Normal 2 8 3 4 2 2 4 2" xfId="33811" xr:uid="{00000000-0005-0000-0000-000069710000}"/>
    <cellStyle name="Normal 2 8 3 4 2 2 5" xfId="26370" xr:uid="{00000000-0005-0000-0000-00006A710000}"/>
    <cellStyle name="Normal 2 8 3 4 2 3" xfId="5595" xr:uid="{00000000-0005-0000-0000-00006B710000}"/>
    <cellStyle name="Normal 2 8 3 4 2 3 2" xfId="20479" xr:uid="{00000000-0005-0000-0000-00006C710000}"/>
    <cellStyle name="Normal 2 8 3 4 2 3 2 2" xfId="43122" xr:uid="{00000000-0005-0000-0000-00006D710000}"/>
    <cellStyle name="Normal 2 8 3 4 2 3 3" xfId="13039" xr:uid="{00000000-0005-0000-0000-00006E710000}"/>
    <cellStyle name="Normal 2 8 3 4 2 3 3 2" xfId="35682" xr:uid="{00000000-0005-0000-0000-00006F710000}"/>
    <cellStyle name="Normal 2 8 3 4 2 3 4" xfId="28241" xr:uid="{00000000-0005-0000-0000-000070710000}"/>
    <cellStyle name="Normal 2 8 3 4 2 4" xfId="16761" xr:uid="{00000000-0005-0000-0000-000071710000}"/>
    <cellStyle name="Normal 2 8 3 4 2 4 2" xfId="39404" xr:uid="{00000000-0005-0000-0000-000072710000}"/>
    <cellStyle name="Normal 2 8 3 4 2 5" xfId="9321" xr:uid="{00000000-0005-0000-0000-000073710000}"/>
    <cellStyle name="Normal 2 8 3 4 2 5 2" xfId="31964" xr:uid="{00000000-0005-0000-0000-000074710000}"/>
    <cellStyle name="Normal 2 8 3 4 2 6" xfId="24523" xr:uid="{00000000-0005-0000-0000-000075710000}"/>
    <cellStyle name="Normal 2 8 3 4 3" xfId="2796" xr:uid="{00000000-0005-0000-0000-000076710000}"/>
    <cellStyle name="Normal 2 8 3 4 3 2" xfId="6517" xr:uid="{00000000-0005-0000-0000-000077710000}"/>
    <cellStyle name="Normal 2 8 3 4 3 2 2" xfId="21401" xr:uid="{00000000-0005-0000-0000-000078710000}"/>
    <cellStyle name="Normal 2 8 3 4 3 2 2 2" xfId="44044" xr:uid="{00000000-0005-0000-0000-000079710000}"/>
    <cellStyle name="Normal 2 8 3 4 3 2 3" xfId="13961" xr:uid="{00000000-0005-0000-0000-00007A710000}"/>
    <cellStyle name="Normal 2 8 3 4 3 2 3 2" xfId="36604" xr:uid="{00000000-0005-0000-0000-00007B710000}"/>
    <cellStyle name="Normal 2 8 3 4 3 2 4" xfId="29163" xr:uid="{00000000-0005-0000-0000-00007C710000}"/>
    <cellStyle name="Normal 2 8 3 4 3 3" xfId="17683" xr:uid="{00000000-0005-0000-0000-00007D710000}"/>
    <cellStyle name="Normal 2 8 3 4 3 3 2" xfId="40326" xr:uid="{00000000-0005-0000-0000-00007E710000}"/>
    <cellStyle name="Normal 2 8 3 4 3 4" xfId="10243" xr:uid="{00000000-0005-0000-0000-00007F710000}"/>
    <cellStyle name="Normal 2 8 3 4 3 4 2" xfId="32886" xr:uid="{00000000-0005-0000-0000-000080710000}"/>
    <cellStyle name="Normal 2 8 3 4 3 5" xfId="25445" xr:uid="{00000000-0005-0000-0000-000081710000}"/>
    <cellStyle name="Normal 2 8 3 4 4" xfId="4670" xr:uid="{00000000-0005-0000-0000-000082710000}"/>
    <cellStyle name="Normal 2 8 3 4 4 2" xfId="19554" xr:uid="{00000000-0005-0000-0000-000083710000}"/>
    <cellStyle name="Normal 2 8 3 4 4 2 2" xfId="42197" xr:uid="{00000000-0005-0000-0000-000084710000}"/>
    <cellStyle name="Normal 2 8 3 4 4 3" xfId="12114" xr:uid="{00000000-0005-0000-0000-000085710000}"/>
    <cellStyle name="Normal 2 8 3 4 4 3 2" xfId="34757" xr:uid="{00000000-0005-0000-0000-000086710000}"/>
    <cellStyle name="Normal 2 8 3 4 4 4" xfId="27316" xr:uid="{00000000-0005-0000-0000-000087710000}"/>
    <cellStyle name="Normal 2 8 3 4 5" xfId="15836" xr:uid="{00000000-0005-0000-0000-000088710000}"/>
    <cellStyle name="Normal 2 8 3 4 5 2" xfId="38479" xr:uid="{00000000-0005-0000-0000-000089710000}"/>
    <cellStyle name="Normal 2 8 3 4 6" xfId="8396" xr:uid="{00000000-0005-0000-0000-00008A710000}"/>
    <cellStyle name="Normal 2 8 3 4 6 2" xfId="31039" xr:uid="{00000000-0005-0000-0000-00008B710000}"/>
    <cellStyle name="Normal 2 8 3 4 7" xfId="23598" xr:uid="{00000000-0005-0000-0000-00008C710000}"/>
    <cellStyle name="Normal 2 8 3 5" xfId="1409" xr:uid="{00000000-0005-0000-0000-00008D710000}"/>
    <cellStyle name="Normal 2 8 3 5 2" xfId="3259" xr:uid="{00000000-0005-0000-0000-00008E710000}"/>
    <cellStyle name="Normal 2 8 3 5 2 2" xfId="6980" xr:uid="{00000000-0005-0000-0000-00008F710000}"/>
    <cellStyle name="Normal 2 8 3 5 2 2 2" xfId="21864" xr:uid="{00000000-0005-0000-0000-000090710000}"/>
    <cellStyle name="Normal 2 8 3 5 2 2 2 2" xfId="44507" xr:uid="{00000000-0005-0000-0000-000091710000}"/>
    <cellStyle name="Normal 2 8 3 5 2 2 3" xfId="14424" xr:uid="{00000000-0005-0000-0000-000092710000}"/>
    <cellStyle name="Normal 2 8 3 5 2 2 3 2" xfId="37067" xr:uid="{00000000-0005-0000-0000-000093710000}"/>
    <cellStyle name="Normal 2 8 3 5 2 2 4" xfId="29626" xr:uid="{00000000-0005-0000-0000-000094710000}"/>
    <cellStyle name="Normal 2 8 3 5 2 3" xfId="18146" xr:uid="{00000000-0005-0000-0000-000095710000}"/>
    <cellStyle name="Normal 2 8 3 5 2 3 2" xfId="40789" xr:uid="{00000000-0005-0000-0000-000096710000}"/>
    <cellStyle name="Normal 2 8 3 5 2 4" xfId="10706" xr:uid="{00000000-0005-0000-0000-000097710000}"/>
    <cellStyle name="Normal 2 8 3 5 2 4 2" xfId="33349" xr:uid="{00000000-0005-0000-0000-000098710000}"/>
    <cellStyle name="Normal 2 8 3 5 2 5" xfId="25908" xr:uid="{00000000-0005-0000-0000-000099710000}"/>
    <cellStyle name="Normal 2 8 3 5 3" xfId="5133" xr:uid="{00000000-0005-0000-0000-00009A710000}"/>
    <cellStyle name="Normal 2 8 3 5 3 2" xfId="20017" xr:uid="{00000000-0005-0000-0000-00009B710000}"/>
    <cellStyle name="Normal 2 8 3 5 3 2 2" xfId="42660" xr:uid="{00000000-0005-0000-0000-00009C710000}"/>
    <cellStyle name="Normal 2 8 3 5 3 3" xfId="12577" xr:uid="{00000000-0005-0000-0000-00009D710000}"/>
    <cellStyle name="Normal 2 8 3 5 3 3 2" xfId="35220" xr:uid="{00000000-0005-0000-0000-00009E710000}"/>
    <cellStyle name="Normal 2 8 3 5 3 4" xfId="27779" xr:uid="{00000000-0005-0000-0000-00009F710000}"/>
    <cellStyle name="Normal 2 8 3 5 4" xfId="16299" xr:uid="{00000000-0005-0000-0000-0000A0710000}"/>
    <cellStyle name="Normal 2 8 3 5 4 2" xfId="38942" xr:uid="{00000000-0005-0000-0000-0000A1710000}"/>
    <cellStyle name="Normal 2 8 3 5 5" xfId="8859" xr:uid="{00000000-0005-0000-0000-0000A2710000}"/>
    <cellStyle name="Normal 2 8 3 5 5 2" xfId="31502" xr:uid="{00000000-0005-0000-0000-0000A3710000}"/>
    <cellStyle name="Normal 2 8 3 5 6" xfId="24061" xr:uid="{00000000-0005-0000-0000-0000A4710000}"/>
    <cellStyle name="Normal 2 8 3 6" xfId="2334" xr:uid="{00000000-0005-0000-0000-0000A5710000}"/>
    <cellStyle name="Normal 2 8 3 6 2" xfId="6055" xr:uid="{00000000-0005-0000-0000-0000A6710000}"/>
    <cellStyle name="Normal 2 8 3 6 2 2" xfId="20939" xr:uid="{00000000-0005-0000-0000-0000A7710000}"/>
    <cellStyle name="Normal 2 8 3 6 2 2 2" xfId="43582" xr:uid="{00000000-0005-0000-0000-0000A8710000}"/>
    <cellStyle name="Normal 2 8 3 6 2 3" xfId="13499" xr:uid="{00000000-0005-0000-0000-0000A9710000}"/>
    <cellStyle name="Normal 2 8 3 6 2 3 2" xfId="36142" xr:uid="{00000000-0005-0000-0000-0000AA710000}"/>
    <cellStyle name="Normal 2 8 3 6 2 4" xfId="28701" xr:uid="{00000000-0005-0000-0000-0000AB710000}"/>
    <cellStyle name="Normal 2 8 3 6 3" xfId="17221" xr:uid="{00000000-0005-0000-0000-0000AC710000}"/>
    <cellStyle name="Normal 2 8 3 6 3 2" xfId="39864" xr:uid="{00000000-0005-0000-0000-0000AD710000}"/>
    <cellStyle name="Normal 2 8 3 6 4" xfId="9781" xr:uid="{00000000-0005-0000-0000-0000AE710000}"/>
    <cellStyle name="Normal 2 8 3 6 4 2" xfId="32424" xr:uid="{00000000-0005-0000-0000-0000AF710000}"/>
    <cellStyle name="Normal 2 8 3 6 5" xfId="24983" xr:uid="{00000000-0005-0000-0000-0000B0710000}"/>
    <cellStyle name="Normal 2 8 3 7" xfId="4208" xr:uid="{00000000-0005-0000-0000-0000B1710000}"/>
    <cellStyle name="Normal 2 8 3 7 2" xfId="19092" xr:uid="{00000000-0005-0000-0000-0000B2710000}"/>
    <cellStyle name="Normal 2 8 3 7 2 2" xfId="41735" xr:uid="{00000000-0005-0000-0000-0000B3710000}"/>
    <cellStyle name="Normal 2 8 3 7 3" xfId="11652" xr:uid="{00000000-0005-0000-0000-0000B4710000}"/>
    <cellStyle name="Normal 2 8 3 7 3 2" xfId="34295" xr:uid="{00000000-0005-0000-0000-0000B5710000}"/>
    <cellStyle name="Normal 2 8 3 7 4" xfId="26854" xr:uid="{00000000-0005-0000-0000-0000B6710000}"/>
    <cellStyle name="Normal 2 8 3 8" xfId="15374" xr:uid="{00000000-0005-0000-0000-0000B7710000}"/>
    <cellStyle name="Normal 2 8 3 8 2" xfId="38017" xr:uid="{00000000-0005-0000-0000-0000B8710000}"/>
    <cellStyle name="Normal 2 8 3 9" xfId="7934" xr:uid="{00000000-0005-0000-0000-0000B9710000}"/>
    <cellStyle name="Normal 2 8 3 9 2" xfId="30577" xr:uid="{00000000-0005-0000-0000-0000BA710000}"/>
    <cellStyle name="Normal 2 8 4" xfId="530" xr:uid="{00000000-0005-0000-0000-0000BB710000}"/>
    <cellStyle name="Normal 2 8 4 2" xfId="742" xr:uid="{00000000-0005-0000-0000-0000BC710000}"/>
    <cellStyle name="Normal 2 8 4 2 2" xfId="1207" xr:uid="{00000000-0005-0000-0000-0000BD710000}"/>
    <cellStyle name="Normal 2 8 4 2 2 2" xfId="2135" xr:uid="{00000000-0005-0000-0000-0000BE710000}"/>
    <cellStyle name="Normal 2 8 4 2 2 2 2" xfId="3985" xr:uid="{00000000-0005-0000-0000-0000BF710000}"/>
    <cellStyle name="Normal 2 8 4 2 2 2 2 2" xfId="7706" xr:uid="{00000000-0005-0000-0000-0000C0710000}"/>
    <cellStyle name="Normal 2 8 4 2 2 2 2 2 2" xfId="22590" xr:uid="{00000000-0005-0000-0000-0000C1710000}"/>
    <cellStyle name="Normal 2 8 4 2 2 2 2 2 2 2" xfId="45233" xr:uid="{00000000-0005-0000-0000-0000C2710000}"/>
    <cellStyle name="Normal 2 8 4 2 2 2 2 2 3" xfId="15150" xr:uid="{00000000-0005-0000-0000-0000C3710000}"/>
    <cellStyle name="Normal 2 8 4 2 2 2 2 2 3 2" xfId="37793" xr:uid="{00000000-0005-0000-0000-0000C4710000}"/>
    <cellStyle name="Normal 2 8 4 2 2 2 2 2 4" xfId="30352" xr:uid="{00000000-0005-0000-0000-0000C5710000}"/>
    <cellStyle name="Normal 2 8 4 2 2 2 2 3" xfId="18872" xr:uid="{00000000-0005-0000-0000-0000C6710000}"/>
    <cellStyle name="Normal 2 8 4 2 2 2 2 3 2" xfId="41515" xr:uid="{00000000-0005-0000-0000-0000C7710000}"/>
    <cellStyle name="Normal 2 8 4 2 2 2 2 4" xfId="11432" xr:uid="{00000000-0005-0000-0000-0000C8710000}"/>
    <cellStyle name="Normal 2 8 4 2 2 2 2 4 2" xfId="34075" xr:uid="{00000000-0005-0000-0000-0000C9710000}"/>
    <cellStyle name="Normal 2 8 4 2 2 2 2 5" xfId="26634" xr:uid="{00000000-0005-0000-0000-0000CA710000}"/>
    <cellStyle name="Normal 2 8 4 2 2 2 3" xfId="5859" xr:uid="{00000000-0005-0000-0000-0000CB710000}"/>
    <cellStyle name="Normal 2 8 4 2 2 2 3 2" xfId="20743" xr:uid="{00000000-0005-0000-0000-0000CC710000}"/>
    <cellStyle name="Normal 2 8 4 2 2 2 3 2 2" xfId="43386" xr:uid="{00000000-0005-0000-0000-0000CD710000}"/>
    <cellStyle name="Normal 2 8 4 2 2 2 3 3" xfId="13303" xr:uid="{00000000-0005-0000-0000-0000CE710000}"/>
    <cellStyle name="Normal 2 8 4 2 2 2 3 3 2" xfId="35946" xr:uid="{00000000-0005-0000-0000-0000CF710000}"/>
    <cellStyle name="Normal 2 8 4 2 2 2 3 4" xfId="28505" xr:uid="{00000000-0005-0000-0000-0000D0710000}"/>
    <cellStyle name="Normal 2 8 4 2 2 2 4" xfId="17025" xr:uid="{00000000-0005-0000-0000-0000D1710000}"/>
    <cellStyle name="Normal 2 8 4 2 2 2 4 2" xfId="39668" xr:uid="{00000000-0005-0000-0000-0000D2710000}"/>
    <cellStyle name="Normal 2 8 4 2 2 2 5" xfId="9585" xr:uid="{00000000-0005-0000-0000-0000D3710000}"/>
    <cellStyle name="Normal 2 8 4 2 2 2 5 2" xfId="32228" xr:uid="{00000000-0005-0000-0000-0000D4710000}"/>
    <cellStyle name="Normal 2 8 4 2 2 2 6" xfId="24787" xr:uid="{00000000-0005-0000-0000-0000D5710000}"/>
    <cellStyle name="Normal 2 8 4 2 2 3" xfId="3060" xr:uid="{00000000-0005-0000-0000-0000D6710000}"/>
    <cellStyle name="Normal 2 8 4 2 2 3 2" xfId="6781" xr:uid="{00000000-0005-0000-0000-0000D7710000}"/>
    <cellStyle name="Normal 2 8 4 2 2 3 2 2" xfId="21665" xr:uid="{00000000-0005-0000-0000-0000D8710000}"/>
    <cellStyle name="Normal 2 8 4 2 2 3 2 2 2" xfId="44308" xr:uid="{00000000-0005-0000-0000-0000D9710000}"/>
    <cellStyle name="Normal 2 8 4 2 2 3 2 3" xfId="14225" xr:uid="{00000000-0005-0000-0000-0000DA710000}"/>
    <cellStyle name="Normal 2 8 4 2 2 3 2 3 2" xfId="36868" xr:uid="{00000000-0005-0000-0000-0000DB710000}"/>
    <cellStyle name="Normal 2 8 4 2 2 3 2 4" xfId="29427" xr:uid="{00000000-0005-0000-0000-0000DC710000}"/>
    <cellStyle name="Normal 2 8 4 2 2 3 3" xfId="17947" xr:uid="{00000000-0005-0000-0000-0000DD710000}"/>
    <cellStyle name="Normal 2 8 4 2 2 3 3 2" xfId="40590" xr:uid="{00000000-0005-0000-0000-0000DE710000}"/>
    <cellStyle name="Normal 2 8 4 2 2 3 4" xfId="10507" xr:uid="{00000000-0005-0000-0000-0000DF710000}"/>
    <cellStyle name="Normal 2 8 4 2 2 3 4 2" xfId="33150" xr:uid="{00000000-0005-0000-0000-0000E0710000}"/>
    <cellStyle name="Normal 2 8 4 2 2 3 5" xfId="25709" xr:uid="{00000000-0005-0000-0000-0000E1710000}"/>
    <cellStyle name="Normal 2 8 4 2 2 4" xfId="4934" xr:uid="{00000000-0005-0000-0000-0000E2710000}"/>
    <cellStyle name="Normal 2 8 4 2 2 4 2" xfId="19818" xr:uid="{00000000-0005-0000-0000-0000E3710000}"/>
    <cellStyle name="Normal 2 8 4 2 2 4 2 2" xfId="42461" xr:uid="{00000000-0005-0000-0000-0000E4710000}"/>
    <cellStyle name="Normal 2 8 4 2 2 4 3" xfId="12378" xr:uid="{00000000-0005-0000-0000-0000E5710000}"/>
    <cellStyle name="Normal 2 8 4 2 2 4 3 2" xfId="35021" xr:uid="{00000000-0005-0000-0000-0000E6710000}"/>
    <cellStyle name="Normal 2 8 4 2 2 4 4" xfId="27580" xr:uid="{00000000-0005-0000-0000-0000E7710000}"/>
    <cellStyle name="Normal 2 8 4 2 2 5" xfId="16100" xr:uid="{00000000-0005-0000-0000-0000E8710000}"/>
    <cellStyle name="Normal 2 8 4 2 2 5 2" xfId="38743" xr:uid="{00000000-0005-0000-0000-0000E9710000}"/>
    <cellStyle name="Normal 2 8 4 2 2 6" xfId="8660" xr:uid="{00000000-0005-0000-0000-0000EA710000}"/>
    <cellStyle name="Normal 2 8 4 2 2 6 2" xfId="31303" xr:uid="{00000000-0005-0000-0000-0000EB710000}"/>
    <cellStyle name="Normal 2 8 4 2 2 7" xfId="23862" xr:uid="{00000000-0005-0000-0000-0000EC710000}"/>
    <cellStyle name="Normal 2 8 4 2 3" xfId="1673" xr:uid="{00000000-0005-0000-0000-0000ED710000}"/>
    <cellStyle name="Normal 2 8 4 2 3 2" xfId="3523" xr:uid="{00000000-0005-0000-0000-0000EE710000}"/>
    <cellStyle name="Normal 2 8 4 2 3 2 2" xfId="7244" xr:uid="{00000000-0005-0000-0000-0000EF710000}"/>
    <cellStyle name="Normal 2 8 4 2 3 2 2 2" xfId="22128" xr:uid="{00000000-0005-0000-0000-0000F0710000}"/>
    <cellStyle name="Normal 2 8 4 2 3 2 2 2 2" xfId="44771" xr:uid="{00000000-0005-0000-0000-0000F1710000}"/>
    <cellStyle name="Normal 2 8 4 2 3 2 2 3" xfId="14688" xr:uid="{00000000-0005-0000-0000-0000F2710000}"/>
    <cellStyle name="Normal 2 8 4 2 3 2 2 3 2" xfId="37331" xr:uid="{00000000-0005-0000-0000-0000F3710000}"/>
    <cellStyle name="Normal 2 8 4 2 3 2 2 4" xfId="29890" xr:uid="{00000000-0005-0000-0000-0000F4710000}"/>
    <cellStyle name="Normal 2 8 4 2 3 2 3" xfId="18410" xr:uid="{00000000-0005-0000-0000-0000F5710000}"/>
    <cellStyle name="Normal 2 8 4 2 3 2 3 2" xfId="41053" xr:uid="{00000000-0005-0000-0000-0000F6710000}"/>
    <cellStyle name="Normal 2 8 4 2 3 2 4" xfId="10970" xr:uid="{00000000-0005-0000-0000-0000F7710000}"/>
    <cellStyle name="Normal 2 8 4 2 3 2 4 2" xfId="33613" xr:uid="{00000000-0005-0000-0000-0000F8710000}"/>
    <cellStyle name="Normal 2 8 4 2 3 2 5" xfId="26172" xr:uid="{00000000-0005-0000-0000-0000F9710000}"/>
    <cellStyle name="Normal 2 8 4 2 3 3" xfId="5397" xr:uid="{00000000-0005-0000-0000-0000FA710000}"/>
    <cellStyle name="Normal 2 8 4 2 3 3 2" xfId="20281" xr:uid="{00000000-0005-0000-0000-0000FB710000}"/>
    <cellStyle name="Normal 2 8 4 2 3 3 2 2" xfId="42924" xr:uid="{00000000-0005-0000-0000-0000FC710000}"/>
    <cellStyle name="Normal 2 8 4 2 3 3 3" xfId="12841" xr:uid="{00000000-0005-0000-0000-0000FD710000}"/>
    <cellStyle name="Normal 2 8 4 2 3 3 3 2" xfId="35484" xr:uid="{00000000-0005-0000-0000-0000FE710000}"/>
    <cellStyle name="Normal 2 8 4 2 3 3 4" xfId="28043" xr:uid="{00000000-0005-0000-0000-0000FF710000}"/>
    <cellStyle name="Normal 2 8 4 2 3 4" xfId="16563" xr:uid="{00000000-0005-0000-0000-000000720000}"/>
    <cellStyle name="Normal 2 8 4 2 3 4 2" xfId="39206" xr:uid="{00000000-0005-0000-0000-000001720000}"/>
    <cellStyle name="Normal 2 8 4 2 3 5" xfId="9123" xr:uid="{00000000-0005-0000-0000-000002720000}"/>
    <cellStyle name="Normal 2 8 4 2 3 5 2" xfId="31766" xr:uid="{00000000-0005-0000-0000-000003720000}"/>
    <cellStyle name="Normal 2 8 4 2 3 6" xfId="24325" xr:uid="{00000000-0005-0000-0000-000004720000}"/>
    <cellStyle name="Normal 2 8 4 2 4" xfId="2598" xr:uid="{00000000-0005-0000-0000-000005720000}"/>
    <cellStyle name="Normal 2 8 4 2 4 2" xfId="6319" xr:uid="{00000000-0005-0000-0000-000006720000}"/>
    <cellStyle name="Normal 2 8 4 2 4 2 2" xfId="21203" xr:uid="{00000000-0005-0000-0000-000007720000}"/>
    <cellStyle name="Normal 2 8 4 2 4 2 2 2" xfId="43846" xr:uid="{00000000-0005-0000-0000-000008720000}"/>
    <cellStyle name="Normal 2 8 4 2 4 2 3" xfId="13763" xr:uid="{00000000-0005-0000-0000-000009720000}"/>
    <cellStyle name="Normal 2 8 4 2 4 2 3 2" xfId="36406" xr:uid="{00000000-0005-0000-0000-00000A720000}"/>
    <cellStyle name="Normal 2 8 4 2 4 2 4" xfId="28965" xr:uid="{00000000-0005-0000-0000-00000B720000}"/>
    <cellStyle name="Normal 2 8 4 2 4 3" xfId="17485" xr:uid="{00000000-0005-0000-0000-00000C720000}"/>
    <cellStyle name="Normal 2 8 4 2 4 3 2" xfId="40128" xr:uid="{00000000-0005-0000-0000-00000D720000}"/>
    <cellStyle name="Normal 2 8 4 2 4 4" xfId="10045" xr:uid="{00000000-0005-0000-0000-00000E720000}"/>
    <cellStyle name="Normal 2 8 4 2 4 4 2" xfId="32688" xr:uid="{00000000-0005-0000-0000-00000F720000}"/>
    <cellStyle name="Normal 2 8 4 2 4 5" xfId="25247" xr:uid="{00000000-0005-0000-0000-000010720000}"/>
    <cellStyle name="Normal 2 8 4 2 5" xfId="4472" xr:uid="{00000000-0005-0000-0000-000011720000}"/>
    <cellStyle name="Normal 2 8 4 2 5 2" xfId="19356" xr:uid="{00000000-0005-0000-0000-000012720000}"/>
    <cellStyle name="Normal 2 8 4 2 5 2 2" xfId="41999" xr:uid="{00000000-0005-0000-0000-000013720000}"/>
    <cellStyle name="Normal 2 8 4 2 5 3" xfId="11916" xr:uid="{00000000-0005-0000-0000-000014720000}"/>
    <cellStyle name="Normal 2 8 4 2 5 3 2" xfId="34559" xr:uid="{00000000-0005-0000-0000-000015720000}"/>
    <cellStyle name="Normal 2 8 4 2 5 4" xfId="27118" xr:uid="{00000000-0005-0000-0000-000016720000}"/>
    <cellStyle name="Normal 2 8 4 2 6" xfId="15638" xr:uid="{00000000-0005-0000-0000-000017720000}"/>
    <cellStyle name="Normal 2 8 4 2 6 2" xfId="38281" xr:uid="{00000000-0005-0000-0000-000018720000}"/>
    <cellStyle name="Normal 2 8 4 2 7" xfId="8198" xr:uid="{00000000-0005-0000-0000-000019720000}"/>
    <cellStyle name="Normal 2 8 4 2 7 2" xfId="30841" xr:uid="{00000000-0005-0000-0000-00001A720000}"/>
    <cellStyle name="Normal 2 8 4 2 8" xfId="23400" xr:uid="{00000000-0005-0000-0000-00001B720000}"/>
    <cellStyle name="Normal 2 8 4 3" xfId="996" xr:uid="{00000000-0005-0000-0000-00001C720000}"/>
    <cellStyle name="Normal 2 8 4 3 2" xfId="1924" xr:uid="{00000000-0005-0000-0000-00001D720000}"/>
    <cellStyle name="Normal 2 8 4 3 2 2" xfId="3774" xr:uid="{00000000-0005-0000-0000-00001E720000}"/>
    <cellStyle name="Normal 2 8 4 3 2 2 2" xfId="7495" xr:uid="{00000000-0005-0000-0000-00001F720000}"/>
    <cellStyle name="Normal 2 8 4 3 2 2 2 2" xfId="22379" xr:uid="{00000000-0005-0000-0000-000020720000}"/>
    <cellStyle name="Normal 2 8 4 3 2 2 2 2 2" xfId="45022" xr:uid="{00000000-0005-0000-0000-000021720000}"/>
    <cellStyle name="Normal 2 8 4 3 2 2 2 3" xfId="14939" xr:uid="{00000000-0005-0000-0000-000022720000}"/>
    <cellStyle name="Normal 2 8 4 3 2 2 2 3 2" xfId="37582" xr:uid="{00000000-0005-0000-0000-000023720000}"/>
    <cellStyle name="Normal 2 8 4 3 2 2 2 4" xfId="30141" xr:uid="{00000000-0005-0000-0000-000024720000}"/>
    <cellStyle name="Normal 2 8 4 3 2 2 3" xfId="18661" xr:uid="{00000000-0005-0000-0000-000025720000}"/>
    <cellStyle name="Normal 2 8 4 3 2 2 3 2" xfId="41304" xr:uid="{00000000-0005-0000-0000-000026720000}"/>
    <cellStyle name="Normal 2 8 4 3 2 2 4" xfId="11221" xr:uid="{00000000-0005-0000-0000-000027720000}"/>
    <cellStyle name="Normal 2 8 4 3 2 2 4 2" xfId="33864" xr:uid="{00000000-0005-0000-0000-000028720000}"/>
    <cellStyle name="Normal 2 8 4 3 2 2 5" xfId="26423" xr:uid="{00000000-0005-0000-0000-000029720000}"/>
    <cellStyle name="Normal 2 8 4 3 2 3" xfId="5648" xr:uid="{00000000-0005-0000-0000-00002A720000}"/>
    <cellStyle name="Normal 2 8 4 3 2 3 2" xfId="20532" xr:uid="{00000000-0005-0000-0000-00002B720000}"/>
    <cellStyle name="Normal 2 8 4 3 2 3 2 2" xfId="43175" xr:uid="{00000000-0005-0000-0000-00002C720000}"/>
    <cellStyle name="Normal 2 8 4 3 2 3 3" xfId="13092" xr:uid="{00000000-0005-0000-0000-00002D720000}"/>
    <cellStyle name="Normal 2 8 4 3 2 3 3 2" xfId="35735" xr:uid="{00000000-0005-0000-0000-00002E720000}"/>
    <cellStyle name="Normal 2 8 4 3 2 3 4" xfId="28294" xr:uid="{00000000-0005-0000-0000-00002F720000}"/>
    <cellStyle name="Normal 2 8 4 3 2 4" xfId="16814" xr:uid="{00000000-0005-0000-0000-000030720000}"/>
    <cellStyle name="Normal 2 8 4 3 2 4 2" xfId="39457" xr:uid="{00000000-0005-0000-0000-000031720000}"/>
    <cellStyle name="Normal 2 8 4 3 2 5" xfId="9374" xr:uid="{00000000-0005-0000-0000-000032720000}"/>
    <cellStyle name="Normal 2 8 4 3 2 5 2" xfId="32017" xr:uid="{00000000-0005-0000-0000-000033720000}"/>
    <cellStyle name="Normal 2 8 4 3 2 6" xfId="24576" xr:uid="{00000000-0005-0000-0000-000034720000}"/>
    <cellStyle name="Normal 2 8 4 3 3" xfId="2849" xr:uid="{00000000-0005-0000-0000-000035720000}"/>
    <cellStyle name="Normal 2 8 4 3 3 2" xfId="6570" xr:uid="{00000000-0005-0000-0000-000036720000}"/>
    <cellStyle name="Normal 2 8 4 3 3 2 2" xfId="21454" xr:uid="{00000000-0005-0000-0000-000037720000}"/>
    <cellStyle name="Normal 2 8 4 3 3 2 2 2" xfId="44097" xr:uid="{00000000-0005-0000-0000-000038720000}"/>
    <cellStyle name="Normal 2 8 4 3 3 2 3" xfId="14014" xr:uid="{00000000-0005-0000-0000-000039720000}"/>
    <cellStyle name="Normal 2 8 4 3 3 2 3 2" xfId="36657" xr:uid="{00000000-0005-0000-0000-00003A720000}"/>
    <cellStyle name="Normal 2 8 4 3 3 2 4" xfId="29216" xr:uid="{00000000-0005-0000-0000-00003B720000}"/>
    <cellStyle name="Normal 2 8 4 3 3 3" xfId="17736" xr:uid="{00000000-0005-0000-0000-00003C720000}"/>
    <cellStyle name="Normal 2 8 4 3 3 3 2" xfId="40379" xr:uid="{00000000-0005-0000-0000-00003D720000}"/>
    <cellStyle name="Normal 2 8 4 3 3 4" xfId="10296" xr:uid="{00000000-0005-0000-0000-00003E720000}"/>
    <cellStyle name="Normal 2 8 4 3 3 4 2" xfId="32939" xr:uid="{00000000-0005-0000-0000-00003F720000}"/>
    <cellStyle name="Normal 2 8 4 3 3 5" xfId="25498" xr:uid="{00000000-0005-0000-0000-000040720000}"/>
    <cellStyle name="Normal 2 8 4 3 4" xfId="4723" xr:uid="{00000000-0005-0000-0000-000041720000}"/>
    <cellStyle name="Normal 2 8 4 3 4 2" xfId="19607" xr:uid="{00000000-0005-0000-0000-000042720000}"/>
    <cellStyle name="Normal 2 8 4 3 4 2 2" xfId="42250" xr:uid="{00000000-0005-0000-0000-000043720000}"/>
    <cellStyle name="Normal 2 8 4 3 4 3" xfId="12167" xr:uid="{00000000-0005-0000-0000-000044720000}"/>
    <cellStyle name="Normal 2 8 4 3 4 3 2" xfId="34810" xr:uid="{00000000-0005-0000-0000-000045720000}"/>
    <cellStyle name="Normal 2 8 4 3 4 4" xfId="27369" xr:uid="{00000000-0005-0000-0000-000046720000}"/>
    <cellStyle name="Normal 2 8 4 3 5" xfId="15889" xr:uid="{00000000-0005-0000-0000-000047720000}"/>
    <cellStyle name="Normal 2 8 4 3 5 2" xfId="38532" xr:uid="{00000000-0005-0000-0000-000048720000}"/>
    <cellStyle name="Normal 2 8 4 3 6" xfId="8449" xr:uid="{00000000-0005-0000-0000-000049720000}"/>
    <cellStyle name="Normal 2 8 4 3 6 2" xfId="31092" xr:uid="{00000000-0005-0000-0000-00004A720000}"/>
    <cellStyle name="Normal 2 8 4 3 7" xfId="23651" xr:uid="{00000000-0005-0000-0000-00004B720000}"/>
    <cellStyle name="Normal 2 8 4 4" xfId="1462" xr:uid="{00000000-0005-0000-0000-00004C720000}"/>
    <cellStyle name="Normal 2 8 4 4 2" xfId="3312" xr:uid="{00000000-0005-0000-0000-00004D720000}"/>
    <cellStyle name="Normal 2 8 4 4 2 2" xfId="7033" xr:uid="{00000000-0005-0000-0000-00004E720000}"/>
    <cellStyle name="Normal 2 8 4 4 2 2 2" xfId="21917" xr:uid="{00000000-0005-0000-0000-00004F720000}"/>
    <cellStyle name="Normal 2 8 4 4 2 2 2 2" xfId="44560" xr:uid="{00000000-0005-0000-0000-000050720000}"/>
    <cellStyle name="Normal 2 8 4 4 2 2 3" xfId="14477" xr:uid="{00000000-0005-0000-0000-000051720000}"/>
    <cellStyle name="Normal 2 8 4 4 2 2 3 2" xfId="37120" xr:uid="{00000000-0005-0000-0000-000052720000}"/>
    <cellStyle name="Normal 2 8 4 4 2 2 4" xfId="29679" xr:uid="{00000000-0005-0000-0000-000053720000}"/>
    <cellStyle name="Normal 2 8 4 4 2 3" xfId="18199" xr:uid="{00000000-0005-0000-0000-000054720000}"/>
    <cellStyle name="Normal 2 8 4 4 2 3 2" xfId="40842" xr:uid="{00000000-0005-0000-0000-000055720000}"/>
    <cellStyle name="Normal 2 8 4 4 2 4" xfId="10759" xr:uid="{00000000-0005-0000-0000-000056720000}"/>
    <cellStyle name="Normal 2 8 4 4 2 4 2" xfId="33402" xr:uid="{00000000-0005-0000-0000-000057720000}"/>
    <cellStyle name="Normal 2 8 4 4 2 5" xfId="25961" xr:uid="{00000000-0005-0000-0000-000058720000}"/>
    <cellStyle name="Normal 2 8 4 4 3" xfId="5186" xr:uid="{00000000-0005-0000-0000-000059720000}"/>
    <cellStyle name="Normal 2 8 4 4 3 2" xfId="20070" xr:uid="{00000000-0005-0000-0000-00005A720000}"/>
    <cellStyle name="Normal 2 8 4 4 3 2 2" xfId="42713" xr:uid="{00000000-0005-0000-0000-00005B720000}"/>
    <cellStyle name="Normal 2 8 4 4 3 3" xfId="12630" xr:uid="{00000000-0005-0000-0000-00005C720000}"/>
    <cellStyle name="Normal 2 8 4 4 3 3 2" xfId="35273" xr:uid="{00000000-0005-0000-0000-00005D720000}"/>
    <cellStyle name="Normal 2 8 4 4 3 4" xfId="27832" xr:uid="{00000000-0005-0000-0000-00005E720000}"/>
    <cellStyle name="Normal 2 8 4 4 4" xfId="16352" xr:uid="{00000000-0005-0000-0000-00005F720000}"/>
    <cellStyle name="Normal 2 8 4 4 4 2" xfId="38995" xr:uid="{00000000-0005-0000-0000-000060720000}"/>
    <cellStyle name="Normal 2 8 4 4 5" xfId="8912" xr:uid="{00000000-0005-0000-0000-000061720000}"/>
    <cellStyle name="Normal 2 8 4 4 5 2" xfId="31555" xr:uid="{00000000-0005-0000-0000-000062720000}"/>
    <cellStyle name="Normal 2 8 4 4 6" xfId="24114" xr:uid="{00000000-0005-0000-0000-000063720000}"/>
    <cellStyle name="Normal 2 8 4 5" xfId="2387" xr:uid="{00000000-0005-0000-0000-000064720000}"/>
    <cellStyle name="Normal 2 8 4 5 2" xfId="6108" xr:uid="{00000000-0005-0000-0000-000065720000}"/>
    <cellStyle name="Normal 2 8 4 5 2 2" xfId="20992" xr:uid="{00000000-0005-0000-0000-000066720000}"/>
    <cellStyle name="Normal 2 8 4 5 2 2 2" xfId="43635" xr:uid="{00000000-0005-0000-0000-000067720000}"/>
    <cellStyle name="Normal 2 8 4 5 2 3" xfId="13552" xr:uid="{00000000-0005-0000-0000-000068720000}"/>
    <cellStyle name="Normal 2 8 4 5 2 3 2" xfId="36195" xr:uid="{00000000-0005-0000-0000-000069720000}"/>
    <cellStyle name="Normal 2 8 4 5 2 4" xfId="28754" xr:uid="{00000000-0005-0000-0000-00006A720000}"/>
    <cellStyle name="Normal 2 8 4 5 3" xfId="17274" xr:uid="{00000000-0005-0000-0000-00006B720000}"/>
    <cellStyle name="Normal 2 8 4 5 3 2" xfId="39917" xr:uid="{00000000-0005-0000-0000-00006C720000}"/>
    <cellStyle name="Normal 2 8 4 5 4" xfId="9834" xr:uid="{00000000-0005-0000-0000-00006D720000}"/>
    <cellStyle name="Normal 2 8 4 5 4 2" xfId="32477" xr:uid="{00000000-0005-0000-0000-00006E720000}"/>
    <cellStyle name="Normal 2 8 4 5 5" xfId="25036" xr:uid="{00000000-0005-0000-0000-00006F720000}"/>
    <cellStyle name="Normal 2 8 4 6" xfId="4261" xr:uid="{00000000-0005-0000-0000-000070720000}"/>
    <cellStyle name="Normal 2 8 4 6 2" xfId="19145" xr:uid="{00000000-0005-0000-0000-000071720000}"/>
    <cellStyle name="Normal 2 8 4 6 2 2" xfId="41788" xr:uid="{00000000-0005-0000-0000-000072720000}"/>
    <cellStyle name="Normal 2 8 4 6 3" xfId="11705" xr:uid="{00000000-0005-0000-0000-000073720000}"/>
    <cellStyle name="Normal 2 8 4 6 3 2" xfId="34348" xr:uid="{00000000-0005-0000-0000-000074720000}"/>
    <cellStyle name="Normal 2 8 4 6 4" xfId="26907" xr:uid="{00000000-0005-0000-0000-000075720000}"/>
    <cellStyle name="Normal 2 8 4 7" xfId="15427" xr:uid="{00000000-0005-0000-0000-000076720000}"/>
    <cellStyle name="Normal 2 8 4 7 2" xfId="38070" xr:uid="{00000000-0005-0000-0000-000077720000}"/>
    <cellStyle name="Normal 2 8 4 8" xfId="7987" xr:uid="{00000000-0005-0000-0000-000078720000}"/>
    <cellStyle name="Normal 2 8 4 8 2" xfId="30630" xr:uid="{00000000-0005-0000-0000-000079720000}"/>
    <cellStyle name="Normal 2 8 4 9" xfId="23190" xr:uid="{00000000-0005-0000-0000-00007A720000}"/>
    <cellStyle name="Normal 2 8 5" xfId="636" xr:uid="{00000000-0005-0000-0000-00007B720000}"/>
    <cellStyle name="Normal 2 8 5 2" xfId="1102" xr:uid="{00000000-0005-0000-0000-00007C720000}"/>
    <cellStyle name="Normal 2 8 5 2 2" xfId="2030" xr:uid="{00000000-0005-0000-0000-00007D720000}"/>
    <cellStyle name="Normal 2 8 5 2 2 2" xfId="3880" xr:uid="{00000000-0005-0000-0000-00007E720000}"/>
    <cellStyle name="Normal 2 8 5 2 2 2 2" xfId="7601" xr:uid="{00000000-0005-0000-0000-00007F720000}"/>
    <cellStyle name="Normal 2 8 5 2 2 2 2 2" xfId="22485" xr:uid="{00000000-0005-0000-0000-000080720000}"/>
    <cellStyle name="Normal 2 8 5 2 2 2 2 2 2" xfId="45128" xr:uid="{00000000-0005-0000-0000-000081720000}"/>
    <cellStyle name="Normal 2 8 5 2 2 2 2 3" xfId="15045" xr:uid="{00000000-0005-0000-0000-000082720000}"/>
    <cellStyle name="Normal 2 8 5 2 2 2 2 3 2" xfId="37688" xr:uid="{00000000-0005-0000-0000-000083720000}"/>
    <cellStyle name="Normal 2 8 5 2 2 2 2 4" xfId="30247" xr:uid="{00000000-0005-0000-0000-000084720000}"/>
    <cellStyle name="Normal 2 8 5 2 2 2 3" xfId="18767" xr:uid="{00000000-0005-0000-0000-000085720000}"/>
    <cellStyle name="Normal 2 8 5 2 2 2 3 2" xfId="41410" xr:uid="{00000000-0005-0000-0000-000086720000}"/>
    <cellStyle name="Normal 2 8 5 2 2 2 4" xfId="11327" xr:uid="{00000000-0005-0000-0000-000087720000}"/>
    <cellStyle name="Normal 2 8 5 2 2 2 4 2" xfId="33970" xr:uid="{00000000-0005-0000-0000-000088720000}"/>
    <cellStyle name="Normal 2 8 5 2 2 2 5" xfId="26529" xr:uid="{00000000-0005-0000-0000-000089720000}"/>
    <cellStyle name="Normal 2 8 5 2 2 3" xfId="5754" xr:uid="{00000000-0005-0000-0000-00008A720000}"/>
    <cellStyle name="Normal 2 8 5 2 2 3 2" xfId="20638" xr:uid="{00000000-0005-0000-0000-00008B720000}"/>
    <cellStyle name="Normal 2 8 5 2 2 3 2 2" xfId="43281" xr:uid="{00000000-0005-0000-0000-00008C720000}"/>
    <cellStyle name="Normal 2 8 5 2 2 3 3" xfId="13198" xr:uid="{00000000-0005-0000-0000-00008D720000}"/>
    <cellStyle name="Normal 2 8 5 2 2 3 3 2" xfId="35841" xr:uid="{00000000-0005-0000-0000-00008E720000}"/>
    <cellStyle name="Normal 2 8 5 2 2 3 4" xfId="28400" xr:uid="{00000000-0005-0000-0000-00008F720000}"/>
    <cellStyle name="Normal 2 8 5 2 2 4" xfId="16920" xr:uid="{00000000-0005-0000-0000-000090720000}"/>
    <cellStyle name="Normal 2 8 5 2 2 4 2" xfId="39563" xr:uid="{00000000-0005-0000-0000-000091720000}"/>
    <cellStyle name="Normal 2 8 5 2 2 5" xfId="9480" xr:uid="{00000000-0005-0000-0000-000092720000}"/>
    <cellStyle name="Normal 2 8 5 2 2 5 2" xfId="32123" xr:uid="{00000000-0005-0000-0000-000093720000}"/>
    <cellStyle name="Normal 2 8 5 2 2 6" xfId="24682" xr:uid="{00000000-0005-0000-0000-000094720000}"/>
    <cellStyle name="Normal 2 8 5 2 3" xfId="2955" xr:uid="{00000000-0005-0000-0000-000095720000}"/>
    <cellStyle name="Normal 2 8 5 2 3 2" xfId="6676" xr:uid="{00000000-0005-0000-0000-000096720000}"/>
    <cellStyle name="Normal 2 8 5 2 3 2 2" xfId="21560" xr:uid="{00000000-0005-0000-0000-000097720000}"/>
    <cellStyle name="Normal 2 8 5 2 3 2 2 2" xfId="44203" xr:uid="{00000000-0005-0000-0000-000098720000}"/>
    <cellStyle name="Normal 2 8 5 2 3 2 3" xfId="14120" xr:uid="{00000000-0005-0000-0000-000099720000}"/>
    <cellStyle name="Normal 2 8 5 2 3 2 3 2" xfId="36763" xr:uid="{00000000-0005-0000-0000-00009A720000}"/>
    <cellStyle name="Normal 2 8 5 2 3 2 4" xfId="29322" xr:uid="{00000000-0005-0000-0000-00009B720000}"/>
    <cellStyle name="Normal 2 8 5 2 3 3" xfId="17842" xr:uid="{00000000-0005-0000-0000-00009C720000}"/>
    <cellStyle name="Normal 2 8 5 2 3 3 2" xfId="40485" xr:uid="{00000000-0005-0000-0000-00009D720000}"/>
    <cellStyle name="Normal 2 8 5 2 3 4" xfId="10402" xr:uid="{00000000-0005-0000-0000-00009E720000}"/>
    <cellStyle name="Normal 2 8 5 2 3 4 2" xfId="33045" xr:uid="{00000000-0005-0000-0000-00009F720000}"/>
    <cellStyle name="Normal 2 8 5 2 3 5" xfId="25604" xr:uid="{00000000-0005-0000-0000-0000A0720000}"/>
    <cellStyle name="Normal 2 8 5 2 4" xfId="4829" xr:uid="{00000000-0005-0000-0000-0000A1720000}"/>
    <cellStyle name="Normal 2 8 5 2 4 2" xfId="19713" xr:uid="{00000000-0005-0000-0000-0000A2720000}"/>
    <cellStyle name="Normal 2 8 5 2 4 2 2" xfId="42356" xr:uid="{00000000-0005-0000-0000-0000A3720000}"/>
    <cellStyle name="Normal 2 8 5 2 4 3" xfId="12273" xr:uid="{00000000-0005-0000-0000-0000A4720000}"/>
    <cellStyle name="Normal 2 8 5 2 4 3 2" xfId="34916" xr:uid="{00000000-0005-0000-0000-0000A5720000}"/>
    <cellStyle name="Normal 2 8 5 2 4 4" xfId="27475" xr:uid="{00000000-0005-0000-0000-0000A6720000}"/>
    <cellStyle name="Normal 2 8 5 2 5" xfId="15995" xr:uid="{00000000-0005-0000-0000-0000A7720000}"/>
    <cellStyle name="Normal 2 8 5 2 5 2" xfId="38638" xr:uid="{00000000-0005-0000-0000-0000A8720000}"/>
    <cellStyle name="Normal 2 8 5 2 6" xfId="8555" xr:uid="{00000000-0005-0000-0000-0000A9720000}"/>
    <cellStyle name="Normal 2 8 5 2 6 2" xfId="31198" xr:uid="{00000000-0005-0000-0000-0000AA720000}"/>
    <cellStyle name="Normal 2 8 5 2 7" xfId="23757" xr:uid="{00000000-0005-0000-0000-0000AB720000}"/>
    <cellStyle name="Normal 2 8 5 3" xfId="1568" xr:uid="{00000000-0005-0000-0000-0000AC720000}"/>
    <cellStyle name="Normal 2 8 5 3 2" xfId="3418" xr:uid="{00000000-0005-0000-0000-0000AD720000}"/>
    <cellStyle name="Normal 2 8 5 3 2 2" xfId="7139" xr:uid="{00000000-0005-0000-0000-0000AE720000}"/>
    <cellStyle name="Normal 2 8 5 3 2 2 2" xfId="22023" xr:uid="{00000000-0005-0000-0000-0000AF720000}"/>
    <cellStyle name="Normal 2 8 5 3 2 2 2 2" xfId="44666" xr:uid="{00000000-0005-0000-0000-0000B0720000}"/>
    <cellStyle name="Normal 2 8 5 3 2 2 3" xfId="14583" xr:uid="{00000000-0005-0000-0000-0000B1720000}"/>
    <cellStyle name="Normal 2 8 5 3 2 2 3 2" xfId="37226" xr:uid="{00000000-0005-0000-0000-0000B2720000}"/>
    <cellStyle name="Normal 2 8 5 3 2 2 4" xfId="29785" xr:uid="{00000000-0005-0000-0000-0000B3720000}"/>
    <cellStyle name="Normal 2 8 5 3 2 3" xfId="18305" xr:uid="{00000000-0005-0000-0000-0000B4720000}"/>
    <cellStyle name="Normal 2 8 5 3 2 3 2" xfId="40948" xr:uid="{00000000-0005-0000-0000-0000B5720000}"/>
    <cellStyle name="Normal 2 8 5 3 2 4" xfId="10865" xr:uid="{00000000-0005-0000-0000-0000B6720000}"/>
    <cellStyle name="Normal 2 8 5 3 2 4 2" xfId="33508" xr:uid="{00000000-0005-0000-0000-0000B7720000}"/>
    <cellStyle name="Normal 2 8 5 3 2 5" xfId="26067" xr:uid="{00000000-0005-0000-0000-0000B8720000}"/>
    <cellStyle name="Normal 2 8 5 3 3" xfId="5292" xr:uid="{00000000-0005-0000-0000-0000B9720000}"/>
    <cellStyle name="Normal 2 8 5 3 3 2" xfId="20176" xr:uid="{00000000-0005-0000-0000-0000BA720000}"/>
    <cellStyle name="Normal 2 8 5 3 3 2 2" xfId="42819" xr:uid="{00000000-0005-0000-0000-0000BB720000}"/>
    <cellStyle name="Normal 2 8 5 3 3 3" xfId="12736" xr:uid="{00000000-0005-0000-0000-0000BC720000}"/>
    <cellStyle name="Normal 2 8 5 3 3 3 2" xfId="35379" xr:uid="{00000000-0005-0000-0000-0000BD720000}"/>
    <cellStyle name="Normal 2 8 5 3 3 4" xfId="27938" xr:uid="{00000000-0005-0000-0000-0000BE720000}"/>
    <cellStyle name="Normal 2 8 5 3 4" xfId="16458" xr:uid="{00000000-0005-0000-0000-0000BF720000}"/>
    <cellStyle name="Normal 2 8 5 3 4 2" xfId="39101" xr:uid="{00000000-0005-0000-0000-0000C0720000}"/>
    <cellStyle name="Normal 2 8 5 3 5" xfId="9018" xr:uid="{00000000-0005-0000-0000-0000C1720000}"/>
    <cellStyle name="Normal 2 8 5 3 5 2" xfId="31661" xr:uid="{00000000-0005-0000-0000-0000C2720000}"/>
    <cellStyle name="Normal 2 8 5 3 6" xfId="24220" xr:uid="{00000000-0005-0000-0000-0000C3720000}"/>
    <cellStyle name="Normal 2 8 5 4" xfId="2493" xr:uid="{00000000-0005-0000-0000-0000C4720000}"/>
    <cellStyle name="Normal 2 8 5 4 2" xfId="6214" xr:uid="{00000000-0005-0000-0000-0000C5720000}"/>
    <cellStyle name="Normal 2 8 5 4 2 2" xfId="21098" xr:uid="{00000000-0005-0000-0000-0000C6720000}"/>
    <cellStyle name="Normal 2 8 5 4 2 2 2" xfId="43741" xr:uid="{00000000-0005-0000-0000-0000C7720000}"/>
    <cellStyle name="Normal 2 8 5 4 2 3" xfId="13658" xr:uid="{00000000-0005-0000-0000-0000C8720000}"/>
    <cellStyle name="Normal 2 8 5 4 2 3 2" xfId="36301" xr:uid="{00000000-0005-0000-0000-0000C9720000}"/>
    <cellStyle name="Normal 2 8 5 4 2 4" xfId="28860" xr:uid="{00000000-0005-0000-0000-0000CA720000}"/>
    <cellStyle name="Normal 2 8 5 4 3" xfId="17380" xr:uid="{00000000-0005-0000-0000-0000CB720000}"/>
    <cellStyle name="Normal 2 8 5 4 3 2" xfId="40023" xr:uid="{00000000-0005-0000-0000-0000CC720000}"/>
    <cellStyle name="Normal 2 8 5 4 4" xfId="9940" xr:uid="{00000000-0005-0000-0000-0000CD720000}"/>
    <cellStyle name="Normal 2 8 5 4 4 2" xfId="32583" xr:uid="{00000000-0005-0000-0000-0000CE720000}"/>
    <cellStyle name="Normal 2 8 5 4 5" xfId="25142" xr:uid="{00000000-0005-0000-0000-0000CF720000}"/>
    <cellStyle name="Normal 2 8 5 5" xfId="4367" xr:uid="{00000000-0005-0000-0000-0000D0720000}"/>
    <cellStyle name="Normal 2 8 5 5 2" xfId="19251" xr:uid="{00000000-0005-0000-0000-0000D1720000}"/>
    <cellStyle name="Normal 2 8 5 5 2 2" xfId="41894" xr:uid="{00000000-0005-0000-0000-0000D2720000}"/>
    <cellStyle name="Normal 2 8 5 5 3" xfId="11811" xr:uid="{00000000-0005-0000-0000-0000D3720000}"/>
    <cellStyle name="Normal 2 8 5 5 3 2" xfId="34454" xr:uid="{00000000-0005-0000-0000-0000D4720000}"/>
    <cellStyle name="Normal 2 8 5 5 4" xfId="27013" xr:uid="{00000000-0005-0000-0000-0000D5720000}"/>
    <cellStyle name="Normal 2 8 5 6" xfId="15533" xr:uid="{00000000-0005-0000-0000-0000D6720000}"/>
    <cellStyle name="Normal 2 8 5 6 2" xfId="38176" xr:uid="{00000000-0005-0000-0000-0000D7720000}"/>
    <cellStyle name="Normal 2 8 5 7" xfId="8093" xr:uid="{00000000-0005-0000-0000-0000D8720000}"/>
    <cellStyle name="Normal 2 8 5 7 2" xfId="30736" xr:uid="{00000000-0005-0000-0000-0000D9720000}"/>
    <cellStyle name="Normal 2 8 5 8" xfId="23295" xr:uid="{00000000-0005-0000-0000-0000DA720000}"/>
    <cellStyle name="Normal 2 8 6" xfId="891" xr:uid="{00000000-0005-0000-0000-0000DB720000}"/>
    <cellStyle name="Normal 2 8 6 2" xfId="1819" xr:uid="{00000000-0005-0000-0000-0000DC720000}"/>
    <cellStyle name="Normal 2 8 6 2 2" xfId="3669" xr:uid="{00000000-0005-0000-0000-0000DD720000}"/>
    <cellStyle name="Normal 2 8 6 2 2 2" xfId="7390" xr:uid="{00000000-0005-0000-0000-0000DE720000}"/>
    <cellStyle name="Normal 2 8 6 2 2 2 2" xfId="22274" xr:uid="{00000000-0005-0000-0000-0000DF720000}"/>
    <cellStyle name="Normal 2 8 6 2 2 2 2 2" xfId="44917" xr:uid="{00000000-0005-0000-0000-0000E0720000}"/>
    <cellStyle name="Normal 2 8 6 2 2 2 3" xfId="14834" xr:uid="{00000000-0005-0000-0000-0000E1720000}"/>
    <cellStyle name="Normal 2 8 6 2 2 2 3 2" xfId="37477" xr:uid="{00000000-0005-0000-0000-0000E2720000}"/>
    <cellStyle name="Normal 2 8 6 2 2 2 4" xfId="30036" xr:uid="{00000000-0005-0000-0000-0000E3720000}"/>
    <cellStyle name="Normal 2 8 6 2 2 3" xfId="18556" xr:uid="{00000000-0005-0000-0000-0000E4720000}"/>
    <cellStyle name="Normal 2 8 6 2 2 3 2" xfId="41199" xr:uid="{00000000-0005-0000-0000-0000E5720000}"/>
    <cellStyle name="Normal 2 8 6 2 2 4" xfId="11116" xr:uid="{00000000-0005-0000-0000-0000E6720000}"/>
    <cellStyle name="Normal 2 8 6 2 2 4 2" xfId="33759" xr:uid="{00000000-0005-0000-0000-0000E7720000}"/>
    <cellStyle name="Normal 2 8 6 2 2 5" xfId="26318" xr:uid="{00000000-0005-0000-0000-0000E8720000}"/>
    <cellStyle name="Normal 2 8 6 2 3" xfId="5543" xr:uid="{00000000-0005-0000-0000-0000E9720000}"/>
    <cellStyle name="Normal 2 8 6 2 3 2" xfId="20427" xr:uid="{00000000-0005-0000-0000-0000EA720000}"/>
    <cellStyle name="Normal 2 8 6 2 3 2 2" xfId="43070" xr:uid="{00000000-0005-0000-0000-0000EB720000}"/>
    <cellStyle name="Normal 2 8 6 2 3 3" xfId="12987" xr:uid="{00000000-0005-0000-0000-0000EC720000}"/>
    <cellStyle name="Normal 2 8 6 2 3 3 2" xfId="35630" xr:uid="{00000000-0005-0000-0000-0000ED720000}"/>
    <cellStyle name="Normal 2 8 6 2 3 4" xfId="28189" xr:uid="{00000000-0005-0000-0000-0000EE720000}"/>
    <cellStyle name="Normal 2 8 6 2 4" xfId="16709" xr:uid="{00000000-0005-0000-0000-0000EF720000}"/>
    <cellStyle name="Normal 2 8 6 2 4 2" xfId="39352" xr:uid="{00000000-0005-0000-0000-0000F0720000}"/>
    <cellStyle name="Normal 2 8 6 2 5" xfId="9269" xr:uid="{00000000-0005-0000-0000-0000F1720000}"/>
    <cellStyle name="Normal 2 8 6 2 5 2" xfId="31912" xr:uid="{00000000-0005-0000-0000-0000F2720000}"/>
    <cellStyle name="Normal 2 8 6 2 6" xfId="24471" xr:uid="{00000000-0005-0000-0000-0000F3720000}"/>
    <cellStyle name="Normal 2 8 6 3" xfId="2744" xr:uid="{00000000-0005-0000-0000-0000F4720000}"/>
    <cellStyle name="Normal 2 8 6 3 2" xfId="6465" xr:uid="{00000000-0005-0000-0000-0000F5720000}"/>
    <cellStyle name="Normal 2 8 6 3 2 2" xfId="21349" xr:uid="{00000000-0005-0000-0000-0000F6720000}"/>
    <cellStyle name="Normal 2 8 6 3 2 2 2" xfId="43992" xr:uid="{00000000-0005-0000-0000-0000F7720000}"/>
    <cellStyle name="Normal 2 8 6 3 2 3" xfId="13909" xr:uid="{00000000-0005-0000-0000-0000F8720000}"/>
    <cellStyle name="Normal 2 8 6 3 2 3 2" xfId="36552" xr:uid="{00000000-0005-0000-0000-0000F9720000}"/>
    <cellStyle name="Normal 2 8 6 3 2 4" xfId="29111" xr:uid="{00000000-0005-0000-0000-0000FA720000}"/>
    <cellStyle name="Normal 2 8 6 3 3" xfId="17631" xr:uid="{00000000-0005-0000-0000-0000FB720000}"/>
    <cellStyle name="Normal 2 8 6 3 3 2" xfId="40274" xr:uid="{00000000-0005-0000-0000-0000FC720000}"/>
    <cellStyle name="Normal 2 8 6 3 4" xfId="10191" xr:uid="{00000000-0005-0000-0000-0000FD720000}"/>
    <cellStyle name="Normal 2 8 6 3 4 2" xfId="32834" xr:uid="{00000000-0005-0000-0000-0000FE720000}"/>
    <cellStyle name="Normal 2 8 6 3 5" xfId="25393" xr:uid="{00000000-0005-0000-0000-0000FF720000}"/>
    <cellStyle name="Normal 2 8 6 4" xfId="4618" xr:uid="{00000000-0005-0000-0000-000000730000}"/>
    <cellStyle name="Normal 2 8 6 4 2" xfId="19502" xr:uid="{00000000-0005-0000-0000-000001730000}"/>
    <cellStyle name="Normal 2 8 6 4 2 2" xfId="42145" xr:uid="{00000000-0005-0000-0000-000002730000}"/>
    <cellStyle name="Normal 2 8 6 4 3" xfId="12062" xr:uid="{00000000-0005-0000-0000-000003730000}"/>
    <cellStyle name="Normal 2 8 6 4 3 2" xfId="34705" xr:uid="{00000000-0005-0000-0000-000004730000}"/>
    <cellStyle name="Normal 2 8 6 4 4" xfId="27264" xr:uid="{00000000-0005-0000-0000-000005730000}"/>
    <cellStyle name="Normal 2 8 6 5" xfId="15784" xr:uid="{00000000-0005-0000-0000-000006730000}"/>
    <cellStyle name="Normal 2 8 6 5 2" xfId="38427" xr:uid="{00000000-0005-0000-0000-000007730000}"/>
    <cellStyle name="Normal 2 8 6 6" xfId="8344" xr:uid="{00000000-0005-0000-0000-000008730000}"/>
    <cellStyle name="Normal 2 8 6 6 2" xfId="30987" xr:uid="{00000000-0005-0000-0000-000009730000}"/>
    <cellStyle name="Normal 2 8 6 7" xfId="23546" xr:uid="{00000000-0005-0000-0000-00000A730000}"/>
    <cellStyle name="Normal 2 8 7" xfId="1357" xr:uid="{00000000-0005-0000-0000-00000B730000}"/>
    <cellStyle name="Normal 2 8 7 2" xfId="3207" xr:uid="{00000000-0005-0000-0000-00000C730000}"/>
    <cellStyle name="Normal 2 8 7 2 2" xfId="6928" xr:uid="{00000000-0005-0000-0000-00000D730000}"/>
    <cellStyle name="Normal 2 8 7 2 2 2" xfId="21812" xr:uid="{00000000-0005-0000-0000-00000E730000}"/>
    <cellStyle name="Normal 2 8 7 2 2 2 2" xfId="44455" xr:uid="{00000000-0005-0000-0000-00000F730000}"/>
    <cellStyle name="Normal 2 8 7 2 2 3" xfId="14372" xr:uid="{00000000-0005-0000-0000-000010730000}"/>
    <cellStyle name="Normal 2 8 7 2 2 3 2" xfId="37015" xr:uid="{00000000-0005-0000-0000-000011730000}"/>
    <cellStyle name="Normal 2 8 7 2 2 4" xfId="29574" xr:uid="{00000000-0005-0000-0000-000012730000}"/>
    <cellStyle name="Normal 2 8 7 2 3" xfId="18094" xr:uid="{00000000-0005-0000-0000-000013730000}"/>
    <cellStyle name="Normal 2 8 7 2 3 2" xfId="40737" xr:uid="{00000000-0005-0000-0000-000014730000}"/>
    <cellStyle name="Normal 2 8 7 2 4" xfId="10654" xr:uid="{00000000-0005-0000-0000-000015730000}"/>
    <cellStyle name="Normal 2 8 7 2 4 2" xfId="33297" xr:uid="{00000000-0005-0000-0000-000016730000}"/>
    <cellStyle name="Normal 2 8 7 2 5" xfId="25856" xr:uid="{00000000-0005-0000-0000-000017730000}"/>
    <cellStyle name="Normal 2 8 7 3" xfId="5081" xr:uid="{00000000-0005-0000-0000-000018730000}"/>
    <cellStyle name="Normal 2 8 7 3 2" xfId="19965" xr:uid="{00000000-0005-0000-0000-000019730000}"/>
    <cellStyle name="Normal 2 8 7 3 2 2" xfId="42608" xr:uid="{00000000-0005-0000-0000-00001A730000}"/>
    <cellStyle name="Normal 2 8 7 3 3" xfId="12525" xr:uid="{00000000-0005-0000-0000-00001B730000}"/>
    <cellStyle name="Normal 2 8 7 3 3 2" xfId="35168" xr:uid="{00000000-0005-0000-0000-00001C730000}"/>
    <cellStyle name="Normal 2 8 7 3 4" xfId="27727" xr:uid="{00000000-0005-0000-0000-00001D730000}"/>
    <cellStyle name="Normal 2 8 7 4" xfId="16247" xr:uid="{00000000-0005-0000-0000-00001E730000}"/>
    <cellStyle name="Normal 2 8 7 4 2" xfId="38890" xr:uid="{00000000-0005-0000-0000-00001F730000}"/>
    <cellStyle name="Normal 2 8 7 5" xfId="8807" xr:uid="{00000000-0005-0000-0000-000020730000}"/>
    <cellStyle name="Normal 2 8 7 5 2" xfId="31450" xr:uid="{00000000-0005-0000-0000-000021730000}"/>
    <cellStyle name="Normal 2 8 7 6" xfId="24009" xr:uid="{00000000-0005-0000-0000-000022730000}"/>
    <cellStyle name="Normal 2 8 8" xfId="2282" xr:uid="{00000000-0005-0000-0000-000023730000}"/>
    <cellStyle name="Normal 2 8 8 2" xfId="6003" xr:uid="{00000000-0005-0000-0000-000024730000}"/>
    <cellStyle name="Normal 2 8 8 2 2" xfId="20887" xr:uid="{00000000-0005-0000-0000-000025730000}"/>
    <cellStyle name="Normal 2 8 8 2 2 2" xfId="43530" xr:uid="{00000000-0005-0000-0000-000026730000}"/>
    <cellStyle name="Normal 2 8 8 2 3" xfId="13447" xr:uid="{00000000-0005-0000-0000-000027730000}"/>
    <cellStyle name="Normal 2 8 8 2 3 2" xfId="36090" xr:uid="{00000000-0005-0000-0000-000028730000}"/>
    <cellStyle name="Normal 2 8 8 2 4" xfId="28649" xr:uid="{00000000-0005-0000-0000-000029730000}"/>
    <cellStyle name="Normal 2 8 8 3" xfId="17169" xr:uid="{00000000-0005-0000-0000-00002A730000}"/>
    <cellStyle name="Normal 2 8 8 3 2" xfId="39812" xr:uid="{00000000-0005-0000-0000-00002B730000}"/>
    <cellStyle name="Normal 2 8 8 4" xfId="9729" xr:uid="{00000000-0005-0000-0000-00002C730000}"/>
    <cellStyle name="Normal 2 8 8 4 2" xfId="32372" xr:uid="{00000000-0005-0000-0000-00002D730000}"/>
    <cellStyle name="Normal 2 8 8 5" xfId="24931" xr:uid="{00000000-0005-0000-0000-00002E730000}"/>
    <cellStyle name="Normal 2 8 9" xfId="4156" xr:uid="{00000000-0005-0000-0000-00002F730000}"/>
    <cellStyle name="Normal 2 8 9 2" xfId="19040" xr:uid="{00000000-0005-0000-0000-000030730000}"/>
    <cellStyle name="Normal 2 8 9 2 2" xfId="41683" xr:uid="{00000000-0005-0000-0000-000031730000}"/>
    <cellStyle name="Normal 2 8 9 3" xfId="11600" xr:uid="{00000000-0005-0000-0000-000032730000}"/>
    <cellStyle name="Normal 2 8 9 3 2" xfId="34243" xr:uid="{00000000-0005-0000-0000-000033730000}"/>
    <cellStyle name="Normal 2 8 9 4" xfId="26802" xr:uid="{00000000-0005-0000-0000-000034730000}"/>
    <cellStyle name="Normal 2 9" xfId="413" xr:uid="{00000000-0005-0000-0000-000035730000}"/>
    <cellStyle name="Normal 2 9 10" xfId="15323" xr:uid="{00000000-0005-0000-0000-000036730000}"/>
    <cellStyle name="Normal 2 9 10 2" xfId="37966" xr:uid="{00000000-0005-0000-0000-000037730000}"/>
    <cellStyle name="Normal 2 9 11" xfId="7883" xr:uid="{00000000-0005-0000-0000-000038730000}"/>
    <cellStyle name="Normal 2 9 11 2" xfId="30526" xr:uid="{00000000-0005-0000-0000-000039730000}"/>
    <cellStyle name="Normal 2 9 12" xfId="23086" xr:uid="{00000000-0005-0000-0000-00003A730000}"/>
    <cellStyle name="Normal 2 9 2" xfId="444" xr:uid="{00000000-0005-0000-0000-00003B730000}"/>
    <cellStyle name="Normal 2 9 2 10" xfId="7903" xr:uid="{00000000-0005-0000-0000-00003C730000}"/>
    <cellStyle name="Normal 2 9 2 10 2" xfId="30546" xr:uid="{00000000-0005-0000-0000-00003D730000}"/>
    <cellStyle name="Normal 2 9 2 11" xfId="23106" xr:uid="{00000000-0005-0000-0000-00003E730000}"/>
    <cellStyle name="Normal 2 9 2 2" xfId="497" xr:uid="{00000000-0005-0000-0000-00003F730000}"/>
    <cellStyle name="Normal 2 9 2 2 10" xfId="23158" xr:uid="{00000000-0005-0000-0000-000040730000}"/>
    <cellStyle name="Normal 2 9 2 2 2" xfId="603" xr:uid="{00000000-0005-0000-0000-000041730000}"/>
    <cellStyle name="Normal 2 9 2 2 2 2" xfId="815" xr:uid="{00000000-0005-0000-0000-000042730000}"/>
    <cellStyle name="Normal 2 9 2 2 2 2 2" xfId="1280" xr:uid="{00000000-0005-0000-0000-000043730000}"/>
    <cellStyle name="Normal 2 9 2 2 2 2 2 2" xfId="2208" xr:uid="{00000000-0005-0000-0000-000044730000}"/>
    <cellStyle name="Normal 2 9 2 2 2 2 2 2 2" xfId="4058" xr:uid="{00000000-0005-0000-0000-000045730000}"/>
    <cellStyle name="Normal 2 9 2 2 2 2 2 2 2 2" xfId="7779" xr:uid="{00000000-0005-0000-0000-000046730000}"/>
    <cellStyle name="Normal 2 9 2 2 2 2 2 2 2 2 2" xfId="22663" xr:uid="{00000000-0005-0000-0000-000047730000}"/>
    <cellStyle name="Normal 2 9 2 2 2 2 2 2 2 2 2 2" xfId="45306" xr:uid="{00000000-0005-0000-0000-000048730000}"/>
    <cellStyle name="Normal 2 9 2 2 2 2 2 2 2 2 3" xfId="15223" xr:uid="{00000000-0005-0000-0000-000049730000}"/>
    <cellStyle name="Normal 2 9 2 2 2 2 2 2 2 2 3 2" xfId="37866" xr:uid="{00000000-0005-0000-0000-00004A730000}"/>
    <cellStyle name="Normal 2 9 2 2 2 2 2 2 2 2 4" xfId="30425" xr:uid="{00000000-0005-0000-0000-00004B730000}"/>
    <cellStyle name="Normal 2 9 2 2 2 2 2 2 2 3" xfId="18945" xr:uid="{00000000-0005-0000-0000-00004C730000}"/>
    <cellStyle name="Normal 2 9 2 2 2 2 2 2 2 3 2" xfId="41588" xr:uid="{00000000-0005-0000-0000-00004D730000}"/>
    <cellStyle name="Normal 2 9 2 2 2 2 2 2 2 4" xfId="11505" xr:uid="{00000000-0005-0000-0000-00004E730000}"/>
    <cellStyle name="Normal 2 9 2 2 2 2 2 2 2 4 2" xfId="34148" xr:uid="{00000000-0005-0000-0000-00004F730000}"/>
    <cellStyle name="Normal 2 9 2 2 2 2 2 2 2 5" xfId="26707" xr:uid="{00000000-0005-0000-0000-000050730000}"/>
    <cellStyle name="Normal 2 9 2 2 2 2 2 2 3" xfId="5932" xr:uid="{00000000-0005-0000-0000-000051730000}"/>
    <cellStyle name="Normal 2 9 2 2 2 2 2 2 3 2" xfId="20816" xr:uid="{00000000-0005-0000-0000-000052730000}"/>
    <cellStyle name="Normal 2 9 2 2 2 2 2 2 3 2 2" xfId="43459" xr:uid="{00000000-0005-0000-0000-000053730000}"/>
    <cellStyle name="Normal 2 9 2 2 2 2 2 2 3 3" xfId="13376" xr:uid="{00000000-0005-0000-0000-000054730000}"/>
    <cellStyle name="Normal 2 9 2 2 2 2 2 2 3 3 2" xfId="36019" xr:uid="{00000000-0005-0000-0000-000055730000}"/>
    <cellStyle name="Normal 2 9 2 2 2 2 2 2 3 4" xfId="28578" xr:uid="{00000000-0005-0000-0000-000056730000}"/>
    <cellStyle name="Normal 2 9 2 2 2 2 2 2 4" xfId="17098" xr:uid="{00000000-0005-0000-0000-000057730000}"/>
    <cellStyle name="Normal 2 9 2 2 2 2 2 2 4 2" xfId="39741" xr:uid="{00000000-0005-0000-0000-000058730000}"/>
    <cellStyle name="Normal 2 9 2 2 2 2 2 2 5" xfId="9658" xr:uid="{00000000-0005-0000-0000-000059730000}"/>
    <cellStyle name="Normal 2 9 2 2 2 2 2 2 5 2" xfId="32301" xr:uid="{00000000-0005-0000-0000-00005A730000}"/>
    <cellStyle name="Normal 2 9 2 2 2 2 2 2 6" xfId="24860" xr:uid="{00000000-0005-0000-0000-00005B730000}"/>
    <cellStyle name="Normal 2 9 2 2 2 2 2 3" xfId="3133" xr:uid="{00000000-0005-0000-0000-00005C730000}"/>
    <cellStyle name="Normal 2 9 2 2 2 2 2 3 2" xfId="6854" xr:uid="{00000000-0005-0000-0000-00005D730000}"/>
    <cellStyle name="Normal 2 9 2 2 2 2 2 3 2 2" xfId="21738" xr:uid="{00000000-0005-0000-0000-00005E730000}"/>
    <cellStyle name="Normal 2 9 2 2 2 2 2 3 2 2 2" xfId="44381" xr:uid="{00000000-0005-0000-0000-00005F730000}"/>
    <cellStyle name="Normal 2 9 2 2 2 2 2 3 2 3" xfId="14298" xr:uid="{00000000-0005-0000-0000-000060730000}"/>
    <cellStyle name="Normal 2 9 2 2 2 2 2 3 2 3 2" xfId="36941" xr:uid="{00000000-0005-0000-0000-000061730000}"/>
    <cellStyle name="Normal 2 9 2 2 2 2 2 3 2 4" xfId="29500" xr:uid="{00000000-0005-0000-0000-000062730000}"/>
    <cellStyle name="Normal 2 9 2 2 2 2 2 3 3" xfId="18020" xr:uid="{00000000-0005-0000-0000-000063730000}"/>
    <cellStyle name="Normal 2 9 2 2 2 2 2 3 3 2" xfId="40663" xr:uid="{00000000-0005-0000-0000-000064730000}"/>
    <cellStyle name="Normal 2 9 2 2 2 2 2 3 4" xfId="10580" xr:uid="{00000000-0005-0000-0000-000065730000}"/>
    <cellStyle name="Normal 2 9 2 2 2 2 2 3 4 2" xfId="33223" xr:uid="{00000000-0005-0000-0000-000066730000}"/>
    <cellStyle name="Normal 2 9 2 2 2 2 2 3 5" xfId="25782" xr:uid="{00000000-0005-0000-0000-000067730000}"/>
    <cellStyle name="Normal 2 9 2 2 2 2 2 4" xfId="5007" xr:uid="{00000000-0005-0000-0000-000068730000}"/>
    <cellStyle name="Normal 2 9 2 2 2 2 2 4 2" xfId="19891" xr:uid="{00000000-0005-0000-0000-000069730000}"/>
    <cellStyle name="Normal 2 9 2 2 2 2 2 4 2 2" xfId="42534" xr:uid="{00000000-0005-0000-0000-00006A730000}"/>
    <cellStyle name="Normal 2 9 2 2 2 2 2 4 3" xfId="12451" xr:uid="{00000000-0005-0000-0000-00006B730000}"/>
    <cellStyle name="Normal 2 9 2 2 2 2 2 4 3 2" xfId="35094" xr:uid="{00000000-0005-0000-0000-00006C730000}"/>
    <cellStyle name="Normal 2 9 2 2 2 2 2 4 4" xfId="27653" xr:uid="{00000000-0005-0000-0000-00006D730000}"/>
    <cellStyle name="Normal 2 9 2 2 2 2 2 5" xfId="16173" xr:uid="{00000000-0005-0000-0000-00006E730000}"/>
    <cellStyle name="Normal 2 9 2 2 2 2 2 5 2" xfId="38816" xr:uid="{00000000-0005-0000-0000-00006F730000}"/>
    <cellStyle name="Normal 2 9 2 2 2 2 2 6" xfId="8733" xr:uid="{00000000-0005-0000-0000-000070730000}"/>
    <cellStyle name="Normal 2 9 2 2 2 2 2 6 2" xfId="31376" xr:uid="{00000000-0005-0000-0000-000071730000}"/>
    <cellStyle name="Normal 2 9 2 2 2 2 2 7" xfId="23935" xr:uid="{00000000-0005-0000-0000-000072730000}"/>
    <cellStyle name="Normal 2 9 2 2 2 2 3" xfId="1746" xr:uid="{00000000-0005-0000-0000-000073730000}"/>
    <cellStyle name="Normal 2 9 2 2 2 2 3 2" xfId="3596" xr:uid="{00000000-0005-0000-0000-000074730000}"/>
    <cellStyle name="Normal 2 9 2 2 2 2 3 2 2" xfId="7317" xr:uid="{00000000-0005-0000-0000-000075730000}"/>
    <cellStyle name="Normal 2 9 2 2 2 2 3 2 2 2" xfId="22201" xr:uid="{00000000-0005-0000-0000-000076730000}"/>
    <cellStyle name="Normal 2 9 2 2 2 2 3 2 2 2 2" xfId="44844" xr:uid="{00000000-0005-0000-0000-000077730000}"/>
    <cellStyle name="Normal 2 9 2 2 2 2 3 2 2 3" xfId="14761" xr:uid="{00000000-0005-0000-0000-000078730000}"/>
    <cellStyle name="Normal 2 9 2 2 2 2 3 2 2 3 2" xfId="37404" xr:uid="{00000000-0005-0000-0000-000079730000}"/>
    <cellStyle name="Normal 2 9 2 2 2 2 3 2 2 4" xfId="29963" xr:uid="{00000000-0005-0000-0000-00007A730000}"/>
    <cellStyle name="Normal 2 9 2 2 2 2 3 2 3" xfId="18483" xr:uid="{00000000-0005-0000-0000-00007B730000}"/>
    <cellStyle name="Normal 2 9 2 2 2 2 3 2 3 2" xfId="41126" xr:uid="{00000000-0005-0000-0000-00007C730000}"/>
    <cellStyle name="Normal 2 9 2 2 2 2 3 2 4" xfId="11043" xr:uid="{00000000-0005-0000-0000-00007D730000}"/>
    <cellStyle name="Normal 2 9 2 2 2 2 3 2 4 2" xfId="33686" xr:uid="{00000000-0005-0000-0000-00007E730000}"/>
    <cellStyle name="Normal 2 9 2 2 2 2 3 2 5" xfId="26245" xr:uid="{00000000-0005-0000-0000-00007F730000}"/>
    <cellStyle name="Normal 2 9 2 2 2 2 3 3" xfId="5470" xr:uid="{00000000-0005-0000-0000-000080730000}"/>
    <cellStyle name="Normal 2 9 2 2 2 2 3 3 2" xfId="20354" xr:uid="{00000000-0005-0000-0000-000081730000}"/>
    <cellStyle name="Normal 2 9 2 2 2 2 3 3 2 2" xfId="42997" xr:uid="{00000000-0005-0000-0000-000082730000}"/>
    <cellStyle name="Normal 2 9 2 2 2 2 3 3 3" xfId="12914" xr:uid="{00000000-0005-0000-0000-000083730000}"/>
    <cellStyle name="Normal 2 9 2 2 2 2 3 3 3 2" xfId="35557" xr:uid="{00000000-0005-0000-0000-000084730000}"/>
    <cellStyle name="Normal 2 9 2 2 2 2 3 3 4" xfId="28116" xr:uid="{00000000-0005-0000-0000-000085730000}"/>
    <cellStyle name="Normal 2 9 2 2 2 2 3 4" xfId="16636" xr:uid="{00000000-0005-0000-0000-000086730000}"/>
    <cellStyle name="Normal 2 9 2 2 2 2 3 4 2" xfId="39279" xr:uid="{00000000-0005-0000-0000-000087730000}"/>
    <cellStyle name="Normal 2 9 2 2 2 2 3 5" xfId="9196" xr:uid="{00000000-0005-0000-0000-000088730000}"/>
    <cellStyle name="Normal 2 9 2 2 2 2 3 5 2" xfId="31839" xr:uid="{00000000-0005-0000-0000-000089730000}"/>
    <cellStyle name="Normal 2 9 2 2 2 2 3 6" xfId="24398" xr:uid="{00000000-0005-0000-0000-00008A730000}"/>
    <cellStyle name="Normal 2 9 2 2 2 2 4" xfId="2671" xr:uid="{00000000-0005-0000-0000-00008B730000}"/>
    <cellStyle name="Normal 2 9 2 2 2 2 4 2" xfId="6392" xr:uid="{00000000-0005-0000-0000-00008C730000}"/>
    <cellStyle name="Normal 2 9 2 2 2 2 4 2 2" xfId="21276" xr:uid="{00000000-0005-0000-0000-00008D730000}"/>
    <cellStyle name="Normal 2 9 2 2 2 2 4 2 2 2" xfId="43919" xr:uid="{00000000-0005-0000-0000-00008E730000}"/>
    <cellStyle name="Normal 2 9 2 2 2 2 4 2 3" xfId="13836" xr:uid="{00000000-0005-0000-0000-00008F730000}"/>
    <cellStyle name="Normal 2 9 2 2 2 2 4 2 3 2" xfId="36479" xr:uid="{00000000-0005-0000-0000-000090730000}"/>
    <cellStyle name="Normal 2 9 2 2 2 2 4 2 4" xfId="29038" xr:uid="{00000000-0005-0000-0000-000091730000}"/>
    <cellStyle name="Normal 2 9 2 2 2 2 4 3" xfId="17558" xr:uid="{00000000-0005-0000-0000-000092730000}"/>
    <cellStyle name="Normal 2 9 2 2 2 2 4 3 2" xfId="40201" xr:uid="{00000000-0005-0000-0000-000093730000}"/>
    <cellStyle name="Normal 2 9 2 2 2 2 4 4" xfId="10118" xr:uid="{00000000-0005-0000-0000-000094730000}"/>
    <cellStyle name="Normal 2 9 2 2 2 2 4 4 2" xfId="32761" xr:uid="{00000000-0005-0000-0000-000095730000}"/>
    <cellStyle name="Normal 2 9 2 2 2 2 4 5" xfId="25320" xr:uid="{00000000-0005-0000-0000-000096730000}"/>
    <cellStyle name="Normal 2 9 2 2 2 2 5" xfId="4545" xr:uid="{00000000-0005-0000-0000-000097730000}"/>
    <cellStyle name="Normal 2 9 2 2 2 2 5 2" xfId="19429" xr:uid="{00000000-0005-0000-0000-000098730000}"/>
    <cellStyle name="Normal 2 9 2 2 2 2 5 2 2" xfId="42072" xr:uid="{00000000-0005-0000-0000-000099730000}"/>
    <cellStyle name="Normal 2 9 2 2 2 2 5 3" xfId="11989" xr:uid="{00000000-0005-0000-0000-00009A730000}"/>
    <cellStyle name="Normal 2 9 2 2 2 2 5 3 2" xfId="34632" xr:uid="{00000000-0005-0000-0000-00009B730000}"/>
    <cellStyle name="Normal 2 9 2 2 2 2 5 4" xfId="27191" xr:uid="{00000000-0005-0000-0000-00009C730000}"/>
    <cellStyle name="Normal 2 9 2 2 2 2 6" xfId="15711" xr:uid="{00000000-0005-0000-0000-00009D730000}"/>
    <cellStyle name="Normal 2 9 2 2 2 2 6 2" xfId="38354" xr:uid="{00000000-0005-0000-0000-00009E730000}"/>
    <cellStyle name="Normal 2 9 2 2 2 2 7" xfId="8271" xr:uid="{00000000-0005-0000-0000-00009F730000}"/>
    <cellStyle name="Normal 2 9 2 2 2 2 7 2" xfId="30914" xr:uid="{00000000-0005-0000-0000-0000A0730000}"/>
    <cellStyle name="Normal 2 9 2 2 2 2 8" xfId="23473" xr:uid="{00000000-0005-0000-0000-0000A1730000}"/>
    <cellStyle name="Normal 2 9 2 2 2 3" xfId="1069" xr:uid="{00000000-0005-0000-0000-0000A2730000}"/>
    <cellStyle name="Normal 2 9 2 2 2 3 2" xfId="1997" xr:uid="{00000000-0005-0000-0000-0000A3730000}"/>
    <cellStyle name="Normal 2 9 2 2 2 3 2 2" xfId="3847" xr:uid="{00000000-0005-0000-0000-0000A4730000}"/>
    <cellStyle name="Normal 2 9 2 2 2 3 2 2 2" xfId="7568" xr:uid="{00000000-0005-0000-0000-0000A5730000}"/>
    <cellStyle name="Normal 2 9 2 2 2 3 2 2 2 2" xfId="22452" xr:uid="{00000000-0005-0000-0000-0000A6730000}"/>
    <cellStyle name="Normal 2 9 2 2 2 3 2 2 2 2 2" xfId="45095" xr:uid="{00000000-0005-0000-0000-0000A7730000}"/>
    <cellStyle name="Normal 2 9 2 2 2 3 2 2 2 3" xfId="15012" xr:uid="{00000000-0005-0000-0000-0000A8730000}"/>
    <cellStyle name="Normal 2 9 2 2 2 3 2 2 2 3 2" xfId="37655" xr:uid="{00000000-0005-0000-0000-0000A9730000}"/>
    <cellStyle name="Normal 2 9 2 2 2 3 2 2 2 4" xfId="30214" xr:uid="{00000000-0005-0000-0000-0000AA730000}"/>
    <cellStyle name="Normal 2 9 2 2 2 3 2 2 3" xfId="18734" xr:uid="{00000000-0005-0000-0000-0000AB730000}"/>
    <cellStyle name="Normal 2 9 2 2 2 3 2 2 3 2" xfId="41377" xr:uid="{00000000-0005-0000-0000-0000AC730000}"/>
    <cellStyle name="Normal 2 9 2 2 2 3 2 2 4" xfId="11294" xr:uid="{00000000-0005-0000-0000-0000AD730000}"/>
    <cellStyle name="Normal 2 9 2 2 2 3 2 2 4 2" xfId="33937" xr:uid="{00000000-0005-0000-0000-0000AE730000}"/>
    <cellStyle name="Normal 2 9 2 2 2 3 2 2 5" xfId="26496" xr:uid="{00000000-0005-0000-0000-0000AF730000}"/>
    <cellStyle name="Normal 2 9 2 2 2 3 2 3" xfId="5721" xr:uid="{00000000-0005-0000-0000-0000B0730000}"/>
    <cellStyle name="Normal 2 9 2 2 2 3 2 3 2" xfId="20605" xr:uid="{00000000-0005-0000-0000-0000B1730000}"/>
    <cellStyle name="Normal 2 9 2 2 2 3 2 3 2 2" xfId="43248" xr:uid="{00000000-0005-0000-0000-0000B2730000}"/>
    <cellStyle name="Normal 2 9 2 2 2 3 2 3 3" xfId="13165" xr:uid="{00000000-0005-0000-0000-0000B3730000}"/>
    <cellStyle name="Normal 2 9 2 2 2 3 2 3 3 2" xfId="35808" xr:uid="{00000000-0005-0000-0000-0000B4730000}"/>
    <cellStyle name="Normal 2 9 2 2 2 3 2 3 4" xfId="28367" xr:uid="{00000000-0005-0000-0000-0000B5730000}"/>
    <cellStyle name="Normal 2 9 2 2 2 3 2 4" xfId="16887" xr:uid="{00000000-0005-0000-0000-0000B6730000}"/>
    <cellStyle name="Normal 2 9 2 2 2 3 2 4 2" xfId="39530" xr:uid="{00000000-0005-0000-0000-0000B7730000}"/>
    <cellStyle name="Normal 2 9 2 2 2 3 2 5" xfId="9447" xr:uid="{00000000-0005-0000-0000-0000B8730000}"/>
    <cellStyle name="Normal 2 9 2 2 2 3 2 5 2" xfId="32090" xr:uid="{00000000-0005-0000-0000-0000B9730000}"/>
    <cellStyle name="Normal 2 9 2 2 2 3 2 6" xfId="24649" xr:uid="{00000000-0005-0000-0000-0000BA730000}"/>
    <cellStyle name="Normal 2 9 2 2 2 3 3" xfId="2922" xr:uid="{00000000-0005-0000-0000-0000BB730000}"/>
    <cellStyle name="Normal 2 9 2 2 2 3 3 2" xfId="6643" xr:uid="{00000000-0005-0000-0000-0000BC730000}"/>
    <cellStyle name="Normal 2 9 2 2 2 3 3 2 2" xfId="21527" xr:uid="{00000000-0005-0000-0000-0000BD730000}"/>
    <cellStyle name="Normal 2 9 2 2 2 3 3 2 2 2" xfId="44170" xr:uid="{00000000-0005-0000-0000-0000BE730000}"/>
    <cellStyle name="Normal 2 9 2 2 2 3 3 2 3" xfId="14087" xr:uid="{00000000-0005-0000-0000-0000BF730000}"/>
    <cellStyle name="Normal 2 9 2 2 2 3 3 2 3 2" xfId="36730" xr:uid="{00000000-0005-0000-0000-0000C0730000}"/>
    <cellStyle name="Normal 2 9 2 2 2 3 3 2 4" xfId="29289" xr:uid="{00000000-0005-0000-0000-0000C1730000}"/>
    <cellStyle name="Normal 2 9 2 2 2 3 3 3" xfId="17809" xr:uid="{00000000-0005-0000-0000-0000C2730000}"/>
    <cellStyle name="Normal 2 9 2 2 2 3 3 3 2" xfId="40452" xr:uid="{00000000-0005-0000-0000-0000C3730000}"/>
    <cellStyle name="Normal 2 9 2 2 2 3 3 4" xfId="10369" xr:uid="{00000000-0005-0000-0000-0000C4730000}"/>
    <cellStyle name="Normal 2 9 2 2 2 3 3 4 2" xfId="33012" xr:uid="{00000000-0005-0000-0000-0000C5730000}"/>
    <cellStyle name="Normal 2 9 2 2 2 3 3 5" xfId="25571" xr:uid="{00000000-0005-0000-0000-0000C6730000}"/>
    <cellStyle name="Normal 2 9 2 2 2 3 4" xfId="4796" xr:uid="{00000000-0005-0000-0000-0000C7730000}"/>
    <cellStyle name="Normal 2 9 2 2 2 3 4 2" xfId="19680" xr:uid="{00000000-0005-0000-0000-0000C8730000}"/>
    <cellStyle name="Normal 2 9 2 2 2 3 4 2 2" xfId="42323" xr:uid="{00000000-0005-0000-0000-0000C9730000}"/>
    <cellStyle name="Normal 2 9 2 2 2 3 4 3" xfId="12240" xr:uid="{00000000-0005-0000-0000-0000CA730000}"/>
    <cellStyle name="Normal 2 9 2 2 2 3 4 3 2" xfId="34883" xr:uid="{00000000-0005-0000-0000-0000CB730000}"/>
    <cellStyle name="Normal 2 9 2 2 2 3 4 4" xfId="27442" xr:uid="{00000000-0005-0000-0000-0000CC730000}"/>
    <cellStyle name="Normal 2 9 2 2 2 3 5" xfId="15962" xr:uid="{00000000-0005-0000-0000-0000CD730000}"/>
    <cellStyle name="Normal 2 9 2 2 2 3 5 2" xfId="38605" xr:uid="{00000000-0005-0000-0000-0000CE730000}"/>
    <cellStyle name="Normal 2 9 2 2 2 3 6" xfId="8522" xr:uid="{00000000-0005-0000-0000-0000CF730000}"/>
    <cellStyle name="Normal 2 9 2 2 2 3 6 2" xfId="31165" xr:uid="{00000000-0005-0000-0000-0000D0730000}"/>
    <cellStyle name="Normal 2 9 2 2 2 3 7" xfId="23724" xr:uid="{00000000-0005-0000-0000-0000D1730000}"/>
    <cellStyle name="Normal 2 9 2 2 2 4" xfId="1535" xr:uid="{00000000-0005-0000-0000-0000D2730000}"/>
    <cellStyle name="Normal 2 9 2 2 2 4 2" xfId="3385" xr:uid="{00000000-0005-0000-0000-0000D3730000}"/>
    <cellStyle name="Normal 2 9 2 2 2 4 2 2" xfId="7106" xr:uid="{00000000-0005-0000-0000-0000D4730000}"/>
    <cellStyle name="Normal 2 9 2 2 2 4 2 2 2" xfId="21990" xr:uid="{00000000-0005-0000-0000-0000D5730000}"/>
    <cellStyle name="Normal 2 9 2 2 2 4 2 2 2 2" xfId="44633" xr:uid="{00000000-0005-0000-0000-0000D6730000}"/>
    <cellStyle name="Normal 2 9 2 2 2 4 2 2 3" xfId="14550" xr:uid="{00000000-0005-0000-0000-0000D7730000}"/>
    <cellStyle name="Normal 2 9 2 2 2 4 2 2 3 2" xfId="37193" xr:uid="{00000000-0005-0000-0000-0000D8730000}"/>
    <cellStyle name="Normal 2 9 2 2 2 4 2 2 4" xfId="29752" xr:uid="{00000000-0005-0000-0000-0000D9730000}"/>
    <cellStyle name="Normal 2 9 2 2 2 4 2 3" xfId="18272" xr:uid="{00000000-0005-0000-0000-0000DA730000}"/>
    <cellStyle name="Normal 2 9 2 2 2 4 2 3 2" xfId="40915" xr:uid="{00000000-0005-0000-0000-0000DB730000}"/>
    <cellStyle name="Normal 2 9 2 2 2 4 2 4" xfId="10832" xr:uid="{00000000-0005-0000-0000-0000DC730000}"/>
    <cellStyle name="Normal 2 9 2 2 2 4 2 4 2" xfId="33475" xr:uid="{00000000-0005-0000-0000-0000DD730000}"/>
    <cellStyle name="Normal 2 9 2 2 2 4 2 5" xfId="26034" xr:uid="{00000000-0005-0000-0000-0000DE730000}"/>
    <cellStyle name="Normal 2 9 2 2 2 4 3" xfId="5259" xr:uid="{00000000-0005-0000-0000-0000DF730000}"/>
    <cellStyle name="Normal 2 9 2 2 2 4 3 2" xfId="20143" xr:uid="{00000000-0005-0000-0000-0000E0730000}"/>
    <cellStyle name="Normal 2 9 2 2 2 4 3 2 2" xfId="42786" xr:uid="{00000000-0005-0000-0000-0000E1730000}"/>
    <cellStyle name="Normal 2 9 2 2 2 4 3 3" xfId="12703" xr:uid="{00000000-0005-0000-0000-0000E2730000}"/>
    <cellStyle name="Normal 2 9 2 2 2 4 3 3 2" xfId="35346" xr:uid="{00000000-0005-0000-0000-0000E3730000}"/>
    <cellStyle name="Normal 2 9 2 2 2 4 3 4" xfId="27905" xr:uid="{00000000-0005-0000-0000-0000E4730000}"/>
    <cellStyle name="Normal 2 9 2 2 2 4 4" xfId="16425" xr:uid="{00000000-0005-0000-0000-0000E5730000}"/>
    <cellStyle name="Normal 2 9 2 2 2 4 4 2" xfId="39068" xr:uid="{00000000-0005-0000-0000-0000E6730000}"/>
    <cellStyle name="Normal 2 9 2 2 2 4 5" xfId="8985" xr:uid="{00000000-0005-0000-0000-0000E7730000}"/>
    <cellStyle name="Normal 2 9 2 2 2 4 5 2" xfId="31628" xr:uid="{00000000-0005-0000-0000-0000E8730000}"/>
    <cellStyle name="Normal 2 9 2 2 2 4 6" xfId="24187" xr:uid="{00000000-0005-0000-0000-0000E9730000}"/>
    <cellStyle name="Normal 2 9 2 2 2 5" xfId="2460" xr:uid="{00000000-0005-0000-0000-0000EA730000}"/>
    <cellStyle name="Normal 2 9 2 2 2 5 2" xfId="6181" xr:uid="{00000000-0005-0000-0000-0000EB730000}"/>
    <cellStyle name="Normal 2 9 2 2 2 5 2 2" xfId="21065" xr:uid="{00000000-0005-0000-0000-0000EC730000}"/>
    <cellStyle name="Normal 2 9 2 2 2 5 2 2 2" xfId="43708" xr:uid="{00000000-0005-0000-0000-0000ED730000}"/>
    <cellStyle name="Normal 2 9 2 2 2 5 2 3" xfId="13625" xr:uid="{00000000-0005-0000-0000-0000EE730000}"/>
    <cellStyle name="Normal 2 9 2 2 2 5 2 3 2" xfId="36268" xr:uid="{00000000-0005-0000-0000-0000EF730000}"/>
    <cellStyle name="Normal 2 9 2 2 2 5 2 4" xfId="28827" xr:uid="{00000000-0005-0000-0000-0000F0730000}"/>
    <cellStyle name="Normal 2 9 2 2 2 5 3" xfId="17347" xr:uid="{00000000-0005-0000-0000-0000F1730000}"/>
    <cellStyle name="Normal 2 9 2 2 2 5 3 2" xfId="39990" xr:uid="{00000000-0005-0000-0000-0000F2730000}"/>
    <cellStyle name="Normal 2 9 2 2 2 5 4" xfId="9907" xr:uid="{00000000-0005-0000-0000-0000F3730000}"/>
    <cellStyle name="Normal 2 9 2 2 2 5 4 2" xfId="32550" xr:uid="{00000000-0005-0000-0000-0000F4730000}"/>
    <cellStyle name="Normal 2 9 2 2 2 5 5" xfId="25109" xr:uid="{00000000-0005-0000-0000-0000F5730000}"/>
    <cellStyle name="Normal 2 9 2 2 2 6" xfId="4334" xr:uid="{00000000-0005-0000-0000-0000F6730000}"/>
    <cellStyle name="Normal 2 9 2 2 2 6 2" xfId="19218" xr:uid="{00000000-0005-0000-0000-0000F7730000}"/>
    <cellStyle name="Normal 2 9 2 2 2 6 2 2" xfId="41861" xr:uid="{00000000-0005-0000-0000-0000F8730000}"/>
    <cellStyle name="Normal 2 9 2 2 2 6 3" xfId="11778" xr:uid="{00000000-0005-0000-0000-0000F9730000}"/>
    <cellStyle name="Normal 2 9 2 2 2 6 3 2" xfId="34421" xr:uid="{00000000-0005-0000-0000-0000FA730000}"/>
    <cellStyle name="Normal 2 9 2 2 2 6 4" xfId="26980" xr:uid="{00000000-0005-0000-0000-0000FB730000}"/>
    <cellStyle name="Normal 2 9 2 2 2 7" xfId="15500" xr:uid="{00000000-0005-0000-0000-0000FC730000}"/>
    <cellStyle name="Normal 2 9 2 2 2 7 2" xfId="38143" xr:uid="{00000000-0005-0000-0000-0000FD730000}"/>
    <cellStyle name="Normal 2 9 2 2 2 8" xfId="8060" xr:uid="{00000000-0005-0000-0000-0000FE730000}"/>
    <cellStyle name="Normal 2 9 2 2 2 8 2" xfId="30703" xr:uid="{00000000-0005-0000-0000-0000FF730000}"/>
    <cellStyle name="Normal 2 9 2 2 2 9" xfId="23263" xr:uid="{00000000-0005-0000-0000-000000740000}"/>
    <cellStyle name="Normal 2 9 2 2 3" xfId="710" xr:uid="{00000000-0005-0000-0000-000001740000}"/>
    <cellStyle name="Normal 2 9 2 2 3 2" xfId="1175" xr:uid="{00000000-0005-0000-0000-000002740000}"/>
    <cellStyle name="Normal 2 9 2 2 3 2 2" xfId="2103" xr:uid="{00000000-0005-0000-0000-000003740000}"/>
    <cellStyle name="Normal 2 9 2 2 3 2 2 2" xfId="3953" xr:uid="{00000000-0005-0000-0000-000004740000}"/>
    <cellStyle name="Normal 2 9 2 2 3 2 2 2 2" xfId="7674" xr:uid="{00000000-0005-0000-0000-000005740000}"/>
    <cellStyle name="Normal 2 9 2 2 3 2 2 2 2 2" xfId="22558" xr:uid="{00000000-0005-0000-0000-000006740000}"/>
    <cellStyle name="Normal 2 9 2 2 3 2 2 2 2 2 2" xfId="45201" xr:uid="{00000000-0005-0000-0000-000007740000}"/>
    <cellStyle name="Normal 2 9 2 2 3 2 2 2 2 3" xfId="15118" xr:uid="{00000000-0005-0000-0000-000008740000}"/>
    <cellStyle name="Normal 2 9 2 2 3 2 2 2 2 3 2" xfId="37761" xr:uid="{00000000-0005-0000-0000-000009740000}"/>
    <cellStyle name="Normal 2 9 2 2 3 2 2 2 2 4" xfId="30320" xr:uid="{00000000-0005-0000-0000-00000A740000}"/>
    <cellStyle name="Normal 2 9 2 2 3 2 2 2 3" xfId="18840" xr:uid="{00000000-0005-0000-0000-00000B740000}"/>
    <cellStyle name="Normal 2 9 2 2 3 2 2 2 3 2" xfId="41483" xr:uid="{00000000-0005-0000-0000-00000C740000}"/>
    <cellStyle name="Normal 2 9 2 2 3 2 2 2 4" xfId="11400" xr:uid="{00000000-0005-0000-0000-00000D740000}"/>
    <cellStyle name="Normal 2 9 2 2 3 2 2 2 4 2" xfId="34043" xr:uid="{00000000-0005-0000-0000-00000E740000}"/>
    <cellStyle name="Normal 2 9 2 2 3 2 2 2 5" xfId="26602" xr:uid="{00000000-0005-0000-0000-00000F740000}"/>
    <cellStyle name="Normal 2 9 2 2 3 2 2 3" xfId="5827" xr:uid="{00000000-0005-0000-0000-000010740000}"/>
    <cellStyle name="Normal 2 9 2 2 3 2 2 3 2" xfId="20711" xr:uid="{00000000-0005-0000-0000-000011740000}"/>
    <cellStyle name="Normal 2 9 2 2 3 2 2 3 2 2" xfId="43354" xr:uid="{00000000-0005-0000-0000-000012740000}"/>
    <cellStyle name="Normal 2 9 2 2 3 2 2 3 3" xfId="13271" xr:uid="{00000000-0005-0000-0000-000013740000}"/>
    <cellStyle name="Normal 2 9 2 2 3 2 2 3 3 2" xfId="35914" xr:uid="{00000000-0005-0000-0000-000014740000}"/>
    <cellStyle name="Normal 2 9 2 2 3 2 2 3 4" xfId="28473" xr:uid="{00000000-0005-0000-0000-000015740000}"/>
    <cellStyle name="Normal 2 9 2 2 3 2 2 4" xfId="16993" xr:uid="{00000000-0005-0000-0000-000016740000}"/>
    <cellStyle name="Normal 2 9 2 2 3 2 2 4 2" xfId="39636" xr:uid="{00000000-0005-0000-0000-000017740000}"/>
    <cellStyle name="Normal 2 9 2 2 3 2 2 5" xfId="9553" xr:uid="{00000000-0005-0000-0000-000018740000}"/>
    <cellStyle name="Normal 2 9 2 2 3 2 2 5 2" xfId="32196" xr:uid="{00000000-0005-0000-0000-000019740000}"/>
    <cellStyle name="Normal 2 9 2 2 3 2 2 6" xfId="24755" xr:uid="{00000000-0005-0000-0000-00001A740000}"/>
    <cellStyle name="Normal 2 9 2 2 3 2 3" xfId="3028" xr:uid="{00000000-0005-0000-0000-00001B740000}"/>
    <cellStyle name="Normal 2 9 2 2 3 2 3 2" xfId="6749" xr:uid="{00000000-0005-0000-0000-00001C740000}"/>
    <cellStyle name="Normal 2 9 2 2 3 2 3 2 2" xfId="21633" xr:uid="{00000000-0005-0000-0000-00001D740000}"/>
    <cellStyle name="Normal 2 9 2 2 3 2 3 2 2 2" xfId="44276" xr:uid="{00000000-0005-0000-0000-00001E740000}"/>
    <cellStyle name="Normal 2 9 2 2 3 2 3 2 3" xfId="14193" xr:uid="{00000000-0005-0000-0000-00001F740000}"/>
    <cellStyle name="Normal 2 9 2 2 3 2 3 2 3 2" xfId="36836" xr:uid="{00000000-0005-0000-0000-000020740000}"/>
    <cellStyle name="Normal 2 9 2 2 3 2 3 2 4" xfId="29395" xr:uid="{00000000-0005-0000-0000-000021740000}"/>
    <cellStyle name="Normal 2 9 2 2 3 2 3 3" xfId="17915" xr:uid="{00000000-0005-0000-0000-000022740000}"/>
    <cellStyle name="Normal 2 9 2 2 3 2 3 3 2" xfId="40558" xr:uid="{00000000-0005-0000-0000-000023740000}"/>
    <cellStyle name="Normal 2 9 2 2 3 2 3 4" xfId="10475" xr:uid="{00000000-0005-0000-0000-000024740000}"/>
    <cellStyle name="Normal 2 9 2 2 3 2 3 4 2" xfId="33118" xr:uid="{00000000-0005-0000-0000-000025740000}"/>
    <cellStyle name="Normal 2 9 2 2 3 2 3 5" xfId="25677" xr:uid="{00000000-0005-0000-0000-000026740000}"/>
    <cellStyle name="Normal 2 9 2 2 3 2 4" xfId="4902" xr:uid="{00000000-0005-0000-0000-000027740000}"/>
    <cellStyle name="Normal 2 9 2 2 3 2 4 2" xfId="19786" xr:uid="{00000000-0005-0000-0000-000028740000}"/>
    <cellStyle name="Normal 2 9 2 2 3 2 4 2 2" xfId="42429" xr:uid="{00000000-0005-0000-0000-000029740000}"/>
    <cellStyle name="Normal 2 9 2 2 3 2 4 3" xfId="12346" xr:uid="{00000000-0005-0000-0000-00002A740000}"/>
    <cellStyle name="Normal 2 9 2 2 3 2 4 3 2" xfId="34989" xr:uid="{00000000-0005-0000-0000-00002B740000}"/>
    <cellStyle name="Normal 2 9 2 2 3 2 4 4" xfId="27548" xr:uid="{00000000-0005-0000-0000-00002C740000}"/>
    <cellStyle name="Normal 2 9 2 2 3 2 5" xfId="16068" xr:uid="{00000000-0005-0000-0000-00002D740000}"/>
    <cellStyle name="Normal 2 9 2 2 3 2 5 2" xfId="38711" xr:uid="{00000000-0005-0000-0000-00002E740000}"/>
    <cellStyle name="Normal 2 9 2 2 3 2 6" xfId="8628" xr:uid="{00000000-0005-0000-0000-00002F740000}"/>
    <cellStyle name="Normal 2 9 2 2 3 2 6 2" xfId="31271" xr:uid="{00000000-0005-0000-0000-000030740000}"/>
    <cellStyle name="Normal 2 9 2 2 3 2 7" xfId="23830" xr:uid="{00000000-0005-0000-0000-000031740000}"/>
    <cellStyle name="Normal 2 9 2 2 3 3" xfId="1641" xr:uid="{00000000-0005-0000-0000-000032740000}"/>
    <cellStyle name="Normal 2 9 2 2 3 3 2" xfId="3491" xr:uid="{00000000-0005-0000-0000-000033740000}"/>
    <cellStyle name="Normal 2 9 2 2 3 3 2 2" xfId="7212" xr:uid="{00000000-0005-0000-0000-000034740000}"/>
    <cellStyle name="Normal 2 9 2 2 3 3 2 2 2" xfId="22096" xr:uid="{00000000-0005-0000-0000-000035740000}"/>
    <cellStyle name="Normal 2 9 2 2 3 3 2 2 2 2" xfId="44739" xr:uid="{00000000-0005-0000-0000-000036740000}"/>
    <cellStyle name="Normal 2 9 2 2 3 3 2 2 3" xfId="14656" xr:uid="{00000000-0005-0000-0000-000037740000}"/>
    <cellStyle name="Normal 2 9 2 2 3 3 2 2 3 2" xfId="37299" xr:uid="{00000000-0005-0000-0000-000038740000}"/>
    <cellStyle name="Normal 2 9 2 2 3 3 2 2 4" xfId="29858" xr:uid="{00000000-0005-0000-0000-000039740000}"/>
    <cellStyle name="Normal 2 9 2 2 3 3 2 3" xfId="18378" xr:uid="{00000000-0005-0000-0000-00003A740000}"/>
    <cellStyle name="Normal 2 9 2 2 3 3 2 3 2" xfId="41021" xr:uid="{00000000-0005-0000-0000-00003B740000}"/>
    <cellStyle name="Normal 2 9 2 2 3 3 2 4" xfId="10938" xr:uid="{00000000-0005-0000-0000-00003C740000}"/>
    <cellStyle name="Normal 2 9 2 2 3 3 2 4 2" xfId="33581" xr:uid="{00000000-0005-0000-0000-00003D740000}"/>
    <cellStyle name="Normal 2 9 2 2 3 3 2 5" xfId="26140" xr:uid="{00000000-0005-0000-0000-00003E740000}"/>
    <cellStyle name="Normal 2 9 2 2 3 3 3" xfId="5365" xr:uid="{00000000-0005-0000-0000-00003F740000}"/>
    <cellStyle name="Normal 2 9 2 2 3 3 3 2" xfId="20249" xr:uid="{00000000-0005-0000-0000-000040740000}"/>
    <cellStyle name="Normal 2 9 2 2 3 3 3 2 2" xfId="42892" xr:uid="{00000000-0005-0000-0000-000041740000}"/>
    <cellStyle name="Normal 2 9 2 2 3 3 3 3" xfId="12809" xr:uid="{00000000-0005-0000-0000-000042740000}"/>
    <cellStyle name="Normal 2 9 2 2 3 3 3 3 2" xfId="35452" xr:uid="{00000000-0005-0000-0000-000043740000}"/>
    <cellStyle name="Normal 2 9 2 2 3 3 3 4" xfId="28011" xr:uid="{00000000-0005-0000-0000-000044740000}"/>
    <cellStyle name="Normal 2 9 2 2 3 3 4" xfId="16531" xr:uid="{00000000-0005-0000-0000-000045740000}"/>
    <cellStyle name="Normal 2 9 2 2 3 3 4 2" xfId="39174" xr:uid="{00000000-0005-0000-0000-000046740000}"/>
    <cellStyle name="Normal 2 9 2 2 3 3 5" xfId="9091" xr:uid="{00000000-0005-0000-0000-000047740000}"/>
    <cellStyle name="Normal 2 9 2 2 3 3 5 2" xfId="31734" xr:uid="{00000000-0005-0000-0000-000048740000}"/>
    <cellStyle name="Normal 2 9 2 2 3 3 6" xfId="24293" xr:uid="{00000000-0005-0000-0000-000049740000}"/>
    <cellStyle name="Normal 2 9 2 2 3 4" xfId="2566" xr:uid="{00000000-0005-0000-0000-00004A740000}"/>
    <cellStyle name="Normal 2 9 2 2 3 4 2" xfId="6287" xr:uid="{00000000-0005-0000-0000-00004B740000}"/>
    <cellStyle name="Normal 2 9 2 2 3 4 2 2" xfId="21171" xr:uid="{00000000-0005-0000-0000-00004C740000}"/>
    <cellStyle name="Normal 2 9 2 2 3 4 2 2 2" xfId="43814" xr:uid="{00000000-0005-0000-0000-00004D740000}"/>
    <cellStyle name="Normal 2 9 2 2 3 4 2 3" xfId="13731" xr:uid="{00000000-0005-0000-0000-00004E740000}"/>
    <cellStyle name="Normal 2 9 2 2 3 4 2 3 2" xfId="36374" xr:uid="{00000000-0005-0000-0000-00004F740000}"/>
    <cellStyle name="Normal 2 9 2 2 3 4 2 4" xfId="28933" xr:uid="{00000000-0005-0000-0000-000050740000}"/>
    <cellStyle name="Normal 2 9 2 2 3 4 3" xfId="17453" xr:uid="{00000000-0005-0000-0000-000051740000}"/>
    <cellStyle name="Normal 2 9 2 2 3 4 3 2" xfId="40096" xr:uid="{00000000-0005-0000-0000-000052740000}"/>
    <cellStyle name="Normal 2 9 2 2 3 4 4" xfId="10013" xr:uid="{00000000-0005-0000-0000-000053740000}"/>
    <cellStyle name="Normal 2 9 2 2 3 4 4 2" xfId="32656" xr:uid="{00000000-0005-0000-0000-000054740000}"/>
    <cellStyle name="Normal 2 9 2 2 3 4 5" xfId="25215" xr:uid="{00000000-0005-0000-0000-000055740000}"/>
    <cellStyle name="Normal 2 9 2 2 3 5" xfId="4440" xr:uid="{00000000-0005-0000-0000-000056740000}"/>
    <cellStyle name="Normal 2 9 2 2 3 5 2" xfId="19324" xr:uid="{00000000-0005-0000-0000-000057740000}"/>
    <cellStyle name="Normal 2 9 2 2 3 5 2 2" xfId="41967" xr:uid="{00000000-0005-0000-0000-000058740000}"/>
    <cellStyle name="Normal 2 9 2 2 3 5 3" xfId="11884" xr:uid="{00000000-0005-0000-0000-000059740000}"/>
    <cellStyle name="Normal 2 9 2 2 3 5 3 2" xfId="34527" xr:uid="{00000000-0005-0000-0000-00005A740000}"/>
    <cellStyle name="Normal 2 9 2 2 3 5 4" xfId="27086" xr:uid="{00000000-0005-0000-0000-00005B740000}"/>
    <cellStyle name="Normal 2 9 2 2 3 6" xfId="15606" xr:uid="{00000000-0005-0000-0000-00005C740000}"/>
    <cellStyle name="Normal 2 9 2 2 3 6 2" xfId="38249" xr:uid="{00000000-0005-0000-0000-00005D740000}"/>
    <cellStyle name="Normal 2 9 2 2 3 7" xfId="8166" xr:uid="{00000000-0005-0000-0000-00005E740000}"/>
    <cellStyle name="Normal 2 9 2 2 3 7 2" xfId="30809" xr:uid="{00000000-0005-0000-0000-00005F740000}"/>
    <cellStyle name="Normal 2 9 2 2 3 8" xfId="23368" xr:uid="{00000000-0005-0000-0000-000060740000}"/>
    <cellStyle name="Normal 2 9 2 2 4" xfId="964" xr:uid="{00000000-0005-0000-0000-000061740000}"/>
    <cellStyle name="Normal 2 9 2 2 4 2" xfId="1892" xr:uid="{00000000-0005-0000-0000-000062740000}"/>
    <cellStyle name="Normal 2 9 2 2 4 2 2" xfId="3742" xr:uid="{00000000-0005-0000-0000-000063740000}"/>
    <cellStyle name="Normal 2 9 2 2 4 2 2 2" xfId="7463" xr:uid="{00000000-0005-0000-0000-000064740000}"/>
    <cellStyle name="Normal 2 9 2 2 4 2 2 2 2" xfId="22347" xr:uid="{00000000-0005-0000-0000-000065740000}"/>
    <cellStyle name="Normal 2 9 2 2 4 2 2 2 2 2" xfId="44990" xr:uid="{00000000-0005-0000-0000-000066740000}"/>
    <cellStyle name="Normal 2 9 2 2 4 2 2 2 3" xfId="14907" xr:uid="{00000000-0005-0000-0000-000067740000}"/>
    <cellStyle name="Normal 2 9 2 2 4 2 2 2 3 2" xfId="37550" xr:uid="{00000000-0005-0000-0000-000068740000}"/>
    <cellStyle name="Normal 2 9 2 2 4 2 2 2 4" xfId="30109" xr:uid="{00000000-0005-0000-0000-000069740000}"/>
    <cellStyle name="Normal 2 9 2 2 4 2 2 3" xfId="18629" xr:uid="{00000000-0005-0000-0000-00006A740000}"/>
    <cellStyle name="Normal 2 9 2 2 4 2 2 3 2" xfId="41272" xr:uid="{00000000-0005-0000-0000-00006B740000}"/>
    <cellStyle name="Normal 2 9 2 2 4 2 2 4" xfId="11189" xr:uid="{00000000-0005-0000-0000-00006C740000}"/>
    <cellStyle name="Normal 2 9 2 2 4 2 2 4 2" xfId="33832" xr:uid="{00000000-0005-0000-0000-00006D740000}"/>
    <cellStyle name="Normal 2 9 2 2 4 2 2 5" xfId="26391" xr:uid="{00000000-0005-0000-0000-00006E740000}"/>
    <cellStyle name="Normal 2 9 2 2 4 2 3" xfId="5616" xr:uid="{00000000-0005-0000-0000-00006F740000}"/>
    <cellStyle name="Normal 2 9 2 2 4 2 3 2" xfId="20500" xr:uid="{00000000-0005-0000-0000-000070740000}"/>
    <cellStyle name="Normal 2 9 2 2 4 2 3 2 2" xfId="43143" xr:uid="{00000000-0005-0000-0000-000071740000}"/>
    <cellStyle name="Normal 2 9 2 2 4 2 3 3" xfId="13060" xr:uid="{00000000-0005-0000-0000-000072740000}"/>
    <cellStyle name="Normal 2 9 2 2 4 2 3 3 2" xfId="35703" xr:uid="{00000000-0005-0000-0000-000073740000}"/>
    <cellStyle name="Normal 2 9 2 2 4 2 3 4" xfId="28262" xr:uid="{00000000-0005-0000-0000-000074740000}"/>
    <cellStyle name="Normal 2 9 2 2 4 2 4" xfId="16782" xr:uid="{00000000-0005-0000-0000-000075740000}"/>
    <cellStyle name="Normal 2 9 2 2 4 2 4 2" xfId="39425" xr:uid="{00000000-0005-0000-0000-000076740000}"/>
    <cellStyle name="Normal 2 9 2 2 4 2 5" xfId="9342" xr:uid="{00000000-0005-0000-0000-000077740000}"/>
    <cellStyle name="Normal 2 9 2 2 4 2 5 2" xfId="31985" xr:uid="{00000000-0005-0000-0000-000078740000}"/>
    <cellStyle name="Normal 2 9 2 2 4 2 6" xfId="24544" xr:uid="{00000000-0005-0000-0000-000079740000}"/>
    <cellStyle name="Normal 2 9 2 2 4 3" xfId="2817" xr:uid="{00000000-0005-0000-0000-00007A740000}"/>
    <cellStyle name="Normal 2 9 2 2 4 3 2" xfId="6538" xr:uid="{00000000-0005-0000-0000-00007B740000}"/>
    <cellStyle name="Normal 2 9 2 2 4 3 2 2" xfId="21422" xr:uid="{00000000-0005-0000-0000-00007C740000}"/>
    <cellStyle name="Normal 2 9 2 2 4 3 2 2 2" xfId="44065" xr:uid="{00000000-0005-0000-0000-00007D740000}"/>
    <cellStyle name="Normal 2 9 2 2 4 3 2 3" xfId="13982" xr:uid="{00000000-0005-0000-0000-00007E740000}"/>
    <cellStyle name="Normal 2 9 2 2 4 3 2 3 2" xfId="36625" xr:uid="{00000000-0005-0000-0000-00007F740000}"/>
    <cellStyle name="Normal 2 9 2 2 4 3 2 4" xfId="29184" xr:uid="{00000000-0005-0000-0000-000080740000}"/>
    <cellStyle name="Normal 2 9 2 2 4 3 3" xfId="17704" xr:uid="{00000000-0005-0000-0000-000081740000}"/>
    <cellStyle name="Normal 2 9 2 2 4 3 3 2" xfId="40347" xr:uid="{00000000-0005-0000-0000-000082740000}"/>
    <cellStyle name="Normal 2 9 2 2 4 3 4" xfId="10264" xr:uid="{00000000-0005-0000-0000-000083740000}"/>
    <cellStyle name="Normal 2 9 2 2 4 3 4 2" xfId="32907" xr:uid="{00000000-0005-0000-0000-000084740000}"/>
    <cellStyle name="Normal 2 9 2 2 4 3 5" xfId="25466" xr:uid="{00000000-0005-0000-0000-000085740000}"/>
    <cellStyle name="Normal 2 9 2 2 4 4" xfId="4691" xr:uid="{00000000-0005-0000-0000-000086740000}"/>
    <cellStyle name="Normal 2 9 2 2 4 4 2" xfId="19575" xr:uid="{00000000-0005-0000-0000-000087740000}"/>
    <cellStyle name="Normal 2 9 2 2 4 4 2 2" xfId="42218" xr:uid="{00000000-0005-0000-0000-000088740000}"/>
    <cellStyle name="Normal 2 9 2 2 4 4 3" xfId="12135" xr:uid="{00000000-0005-0000-0000-000089740000}"/>
    <cellStyle name="Normal 2 9 2 2 4 4 3 2" xfId="34778" xr:uid="{00000000-0005-0000-0000-00008A740000}"/>
    <cellStyle name="Normal 2 9 2 2 4 4 4" xfId="27337" xr:uid="{00000000-0005-0000-0000-00008B740000}"/>
    <cellStyle name="Normal 2 9 2 2 4 5" xfId="15857" xr:uid="{00000000-0005-0000-0000-00008C740000}"/>
    <cellStyle name="Normal 2 9 2 2 4 5 2" xfId="38500" xr:uid="{00000000-0005-0000-0000-00008D740000}"/>
    <cellStyle name="Normal 2 9 2 2 4 6" xfId="8417" xr:uid="{00000000-0005-0000-0000-00008E740000}"/>
    <cellStyle name="Normal 2 9 2 2 4 6 2" xfId="31060" xr:uid="{00000000-0005-0000-0000-00008F740000}"/>
    <cellStyle name="Normal 2 9 2 2 4 7" xfId="23619" xr:uid="{00000000-0005-0000-0000-000090740000}"/>
    <cellStyle name="Normal 2 9 2 2 5" xfId="1430" xr:uid="{00000000-0005-0000-0000-000091740000}"/>
    <cellStyle name="Normal 2 9 2 2 5 2" xfId="3280" xr:uid="{00000000-0005-0000-0000-000092740000}"/>
    <cellStyle name="Normal 2 9 2 2 5 2 2" xfId="7001" xr:uid="{00000000-0005-0000-0000-000093740000}"/>
    <cellStyle name="Normal 2 9 2 2 5 2 2 2" xfId="21885" xr:uid="{00000000-0005-0000-0000-000094740000}"/>
    <cellStyle name="Normal 2 9 2 2 5 2 2 2 2" xfId="44528" xr:uid="{00000000-0005-0000-0000-000095740000}"/>
    <cellStyle name="Normal 2 9 2 2 5 2 2 3" xfId="14445" xr:uid="{00000000-0005-0000-0000-000096740000}"/>
    <cellStyle name="Normal 2 9 2 2 5 2 2 3 2" xfId="37088" xr:uid="{00000000-0005-0000-0000-000097740000}"/>
    <cellStyle name="Normal 2 9 2 2 5 2 2 4" xfId="29647" xr:uid="{00000000-0005-0000-0000-000098740000}"/>
    <cellStyle name="Normal 2 9 2 2 5 2 3" xfId="18167" xr:uid="{00000000-0005-0000-0000-000099740000}"/>
    <cellStyle name="Normal 2 9 2 2 5 2 3 2" xfId="40810" xr:uid="{00000000-0005-0000-0000-00009A740000}"/>
    <cellStyle name="Normal 2 9 2 2 5 2 4" xfId="10727" xr:uid="{00000000-0005-0000-0000-00009B740000}"/>
    <cellStyle name="Normal 2 9 2 2 5 2 4 2" xfId="33370" xr:uid="{00000000-0005-0000-0000-00009C740000}"/>
    <cellStyle name="Normal 2 9 2 2 5 2 5" xfId="25929" xr:uid="{00000000-0005-0000-0000-00009D740000}"/>
    <cellStyle name="Normal 2 9 2 2 5 3" xfId="5154" xr:uid="{00000000-0005-0000-0000-00009E740000}"/>
    <cellStyle name="Normal 2 9 2 2 5 3 2" xfId="20038" xr:uid="{00000000-0005-0000-0000-00009F740000}"/>
    <cellStyle name="Normal 2 9 2 2 5 3 2 2" xfId="42681" xr:uid="{00000000-0005-0000-0000-0000A0740000}"/>
    <cellStyle name="Normal 2 9 2 2 5 3 3" xfId="12598" xr:uid="{00000000-0005-0000-0000-0000A1740000}"/>
    <cellStyle name="Normal 2 9 2 2 5 3 3 2" xfId="35241" xr:uid="{00000000-0005-0000-0000-0000A2740000}"/>
    <cellStyle name="Normal 2 9 2 2 5 3 4" xfId="27800" xr:uid="{00000000-0005-0000-0000-0000A3740000}"/>
    <cellStyle name="Normal 2 9 2 2 5 4" xfId="16320" xr:uid="{00000000-0005-0000-0000-0000A4740000}"/>
    <cellStyle name="Normal 2 9 2 2 5 4 2" xfId="38963" xr:uid="{00000000-0005-0000-0000-0000A5740000}"/>
    <cellStyle name="Normal 2 9 2 2 5 5" xfId="8880" xr:uid="{00000000-0005-0000-0000-0000A6740000}"/>
    <cellStyle name="Normal 2 9 2 2 5 5 2" xfId="31523" xr:uid="{00000000-0005-0000-0000-0000A7740000}"/>
    <cellStyle name="Normal 2 9 2 2 5 6" xfId="24082" xr:uid="{00000000-0005-0000-0000-0000A8740000}"/>
    <cellStyle name="Normal 2 9 2 2 6" xfId="2355" xr:uid="{00000000-0005-0000-0000-0000A9740000}"/>
    <cellStyle name="Normal 2 9 2 2 6 2" xfId="6076" xr:uid="{00000000-0005-0000-0000-0000AA740000}"/>
    <cellStyle name="Normal 2 9 2 2 6 2 2" xfId="20960" xr:uid="{00000000-0005-0000-0000-0000AB740000}"/>
    <cellStyle name="Normal 2 9 2 2 6 2 2 2" xfId="43603" xr:uid="{00000000-0005-0000-0000-0000AC740000}"/>
    <cellStyle name="Normal 2 9 2 2 6 2 3" xfId="13520" xr:uid="{00000000-0005-0000-0000-0000AD740000}"/>
    <cellStyle name="Normal 2 9 2 2 6 2 3 2" xfId="36163" xr:uid="{00000000-0005-0000-0000-0000AE740000}"/>
    <cellStyle name="Normal 2 9 2 2 6 2 4" xfId="28722" xr:uid="{00000000-0005-0000-0000-0000AF740000}"/>
    <cellStyle name="Normal 2 9 2 2 6 3" xfId="17242" xr:uid="{00000000-0005-0000-0000-0000B0740000}"/>
    <cellStyle name="Normal 2 9 2 2 6 3 2" xfId="39885" xr:uid="{00000000-0005-0000-0000-0000B1740000}"/>
    <cellStyle name="Normal 2 9 2 2 6 4" xfId="9802" xr:uid="{00000000-0005-0000-0000-0000B2740000}"/>
    <cellStyle name="Normal 2 9 2 2 6 4 2" xfId="32445" xr:uid="{00000000-0005-0000-0000-0000B3740000}"/>
    <cellStyle name="Normal 2 9 2 2 6 5" xfId="25004" xr:uid="{00000000-0005-0000-0000-0000B4740000}"/>
    <cellStyle name="Normal 2 9 2 2 7" xfId="4229" xr:uid="{00000000-0005-0000-0000-0000B5740000}"/>
    <cellStyle name="Normal 2 9 2 2 7 2" xfId="19113" xr:uid="{00000000-0005-0000-0000-0000B6740000}"/>
    <cellStyle name="Normal 2 9 2 2 7 2 2" xfId="41756" xr:uid="{00000000-0005-0000-0000-0000B7740000}"/>
    <cellStyle name="Normal 2 9 2 2 7 3" xfId="11673" xr:uid="{00000000-0005-0000-0000-0000B8740000}"/>
    <cellStyle name="Normal 2 9 2 2 7 3 2" xfId="34316" xr:uid="{00000000-0005-0000-0000-0000B9740000}"/>
    <cellStyle name="Normal 2 9 2 2 7 4" xfId="26875" xr:uid="{00000000-0005-0000-0000-0000BA740000}"/>
    <cellStyle name="Normal 2 9 2 2 8" xfId="15395" xr:uid="{00000000-0005-0000-0000-0000BB740000}"/>
    <cellStyle name="Normal 2 9 2 2 8 2" xfId="38038" xr:uid="{00000000-0005-0000-0000-0000BC740000}"/>
    <cellStyle name="Normal 2 9 2 2 9" xfId="7955" xr:uid="{00000000-0005-0000-0000-0000BD740000}"/>
    <cellStyle name="Normal 2 9 2 2 9 2" xfId="30598" xr:uid="{00000000-0005-0000-0000-0000BE740000}"/>
    <cellStyle name="Normal 2 9 2 3" xfId="551" xr:uid="{00000000-0005-0000-0000-0000BF740000}"/>
    <cellStyle name="Normal 2 9 2 3 2" xfId="763" xr:uid="{00000000-0005-0000-0000-0000C0740000}"/>
    <cellStyle name="Normal 2 9 2 3 2 2" xfId="1228" xr:uid="{00000000-0005-0000-0000-0000C1740000}"/>
    <cellStyle name="Normal 2 9 2 3 2 2 2" xfId="2156" xr:uid="{00000000-0005-0000-0000-0000C2740000}"/>
    <cellStyle name="Normal 2 9 2 3 2 2 2 2" xfId="4006" xr:uid="{00000000-0005-0000-0000-0000C3740000}"/>
    <cellStyle name="Normal 2 9 2 3 2 2 2 2 2" xfId="7727" xr:uid="{00000000-0005-0000-0000-0000C4740000}"/>
    <cellStyle name="Normal 2 9 2 3 2 2 2 2 2 2" xfId="22611" xr:uid="{00000000-0005-0000-0000-0000C5740000}"/>
    <cellStyle name="Normal 2 9 2 3 2 2 2 2 2 2 2" xfId="45254" xr:uid="{00000000-0005-0000-0000-0000C6740000}"/>
    <cellStyle name="Normal 2 9 2 3 2 2 2 2 2 3" xfId="15171" xr:uid="{00000000-0005-0000-0000-0000C7740000}"/>
    <cellStyle name="Normal 2 9 2 3 2 2 2 2 2 3 2" xfId="37814" xr:uid="{00000000-0005-0000-0000-0000C8740000}"/>
    <cellStyle name="Normal 2 9 2 3 2 2 2 2 2 4" xfId="30373" xr:uid="{00000000-0005-0000-0000-0000C9740000}"/>
    <cellStyle name="Normal 2 9 2 3 2 2 2 2 3" xfId="18893" xr:uid="{00000000-0005-0000-0000-0000CA740000}"/>
    <cellStyle name="Normal 2 9 2 3 2 2 2 2 3 2" xfId="41536" xr:uid="{00000000-0005-0000-0000-0000CB740000}"/>
    <cellStyle name="Normal 2 9 2 3 2 2 2 2 4" xfId="11453" xr:uid="{00000000-0005-0000-0000-0000CC740000}"/>
    <cellStyle name="Normal 2 9 2 3 2 2 2 2 4 2" xfId="34096" xr:uid="{00000000-0005-0000-0000-0000CD740000}"/>
    <cellStyle name="Normal 2 9 2 3 2 2 2 2 5" xfId="26655" xr:uid="{00000000-0005-0000-0000-0000CE740000}"/>
    <cellStyle name="Normal 2 9 2 3 2 2 2 3" xfId="5880" xr:uid="{00000000-0005-0000-0000-0000CF740000}"/>
    <cellStyle name="Normal 2 9 2 3 2 2 2 3 2" xfId="20764" xr:uid="{00000000-0005-0000-0000-0000D0740000}"/>
    <cellStyle name="Normal 2 9 2 3 2 2 2 3 2 2" xfId="43407" xr:uid="{00000000-0005-0000-0000-0000D1740000}"/>
    <cellStyle name="Normal 2 9 2 3 2 2 2 3 3" xfId="13324" xr:uid="{00000000-0005-0000-0000-0000D2740000}"/>
    <cellStyle name="Normal 2 9 2 3 2 2 2 3 3 2" xfId="35967" xr:uid="{00000000-0005-0000-0000-0000D3740000}"/>
    <cellStyle name="Normal 2 9 2 3 2 2 2 3 4" xfId="28526" xr:uid="{00000000-0005-0000-0000-0000D4740000}"/>
    <cellStyle name="Normal 2 9 2 3 2 2 2 4" xfId="17046" xr:uid="{00000000-0005-0000-0000-0000D5740000}"/>
    <cellStyle name="Normal 2 9 2 3 2 2 2 4 2" xfId="39689" xr:uid="{00000000-0005-0000-0000-0000D6740000}"/>
    <cellStyle name="Normal 2 9 2 3 2 2 2 5" xfId="9606" xr:uid="{00000000-0005-0000-0000-0000D7740000}"/>
    <cellStyle name="Normal 2 9 2 3 2 2 2 5 2" xfId="32249" xr:uid="{00000000-0005-0000-0000-0000D8740000}"/>
    <cellStyle name="Normal 2 9 2 3 2 2 2 6" xfId="24808" xr:uid="{00000000-0005-0000-0000-0000D9740000}"/>
    <cellStyle name="Normal 2 9 2 3 2 2 3" xfId="3081" xr:uid="{00000000-0005-0000-0000-0000DA740000}"/>
    <cellStyle name="Normal 2 9 2 3 2 2 3 2" xfId="6802" xr:uid="{00000000-0005-0000-0000-0000DB740000}"/>
    <cellStyle name="Normal 2 9 2 3 2 2 3 2 2" xfId="21686" xr:uid="{00000000-0005-0000-0000-0000DC740000}"/>
    <cellStyle name="Normal 2 9 2 3 2 2 3 2 2 2" xfId="44329" xr:uid="{00000000-0005-0000-0000-0000DD740000}"/>
    <cellStyle name="Normal 2 9 2 3 2 2 3 2 3" xfId="14246" xr:uid="{00000000-0005-0000-0000-0000DE740000}"/>
    <cellStyle name="Normal 2 9 2 3 2 2 3 2 3 2" xfId="36889" xr:uid="{00000000-0005-0000-0000-0000DF740000}"/>
    <cellStyle name="Normal 2 9 2 3 2 2 3 2 4" xfId="29448" xr:uid="{00000000-0005-0000-0000-0000E0740000}"/>
    <cellStyle name="Normal 2 9 2 3 2 2 3 3" xfId="17968" xr:uid="{00000000-0005-0000-0000-0000E1740000}"/>
    <cellStyle name="Normal 2 9 2 3 2 2 3 3 2" xfId="40611" xr:uid="{00000000-0005-0000-0000-0000E2740000}"/>
    <cellStyle name="Normal 2 9 2 3 2 2 3 4" xfId="10528" xr:uid="{00000000-0005-0000-0000-0000E3740000}"/>
    <cellStyle name="Normal 2 9 2 3 2 2 3 4 2" xfId="33171" xr:uid="{00000000-0005-0000-0000-0000E4740000}"/>
    <cellStyle name="Normal 2 9 2 3 2 2 3 5" xfId="25730" xr:uid="{00000000-0005-0000-0000-0000E5740000}"/>
    <cellStyle name="Normal 2 9 2 3 2 2 4" xfId="4955" xr:uid="{00000000-0005-0000-0000-0000E6740000}"/>
    <cellStyle name="Normal 2 9 2 3 2 2 4 2" xfId="19839" xr:uid="{00000000-0005-0000-0000-0000E7740000}"/>
    <cellStyle name="Normal 2 9 2 3 2 2 4 2 2" xfId="42482" xr:uid="{00000000-0005-0000-0000-0000E8740000}"/>
    <cellStyle name="Normal 2 9 2 3 2 2 4 3" xfId="12399" xr:uid="{00000000-0005-0000-0000-0000E9740000}"/>
    <cellStyle name="Normal 2 9 2 3 2 2 4 3 2" xfId="35042" xr:uid="{00000000-0005-0000-0000-0000EA740000}"/>
    <cellStyle name="Normal 2 9 2 3 2 2 4 4" xfId="27601" xr:uid="{00000000-0005-0000-0000-0000EB740000}"/>
    <cellStyle name="Normal 2 9 2 3 2 2 5" xfId="16121" xr:uid="{00000000-0005-0000-0000-0000EC740000}"/>
    <cellStyle name="Normal 2 9 2 3 2 2 5 2" xfId="38764" xr:uid="{00000000-0005-0000-0000-0000ED740000}"/>
    <cellStyle name="Normal 2 9 2 3 2 2 6" xfId="8681" xr:uid="{00000000-0005-0000-0000-0000EE740000}"/>
    <cellStyle name="Normal 2 9 2 3 2 2 6 2" xfId="31324" xr:uid="{00000000-0005-0000-0000-0000EF740000}"/>
    <cellStyle name="Normal 2 9 2 3 2 2 7" xfId="23883" xr:uid="{00000000-0005-0000-0000-0000F0740000}"/>
    <cellStyle name="Normal 2 9 2 3 2 3" xfId="1694" xr:uid="{00000000-0005-0000-0000-0000F1740000}"/>
    <cellStyle name="Normal 2 9 2 3 2 3 2" xfId="3544" xr:uid="{00000000-0005-0000-0000-0000F2740000}"/>
    <cellStyle name="Normal 2 9 2 3 2 3 2 2" xfId="7265" xr:uid="{00000000-0005-0000-0000-0000F3740000}"/>
    <cellStyle name="Normal 2 9 2 3 2 3 2 2 2" xfId="22149" xr:uid="{00000000-0005-0000-0000-0000F4740000}"/>
    <cellStyle name="Normal 2 9 2 3 2 3 2 2 2 2" xfId="44792" xr:uid="{00000000-0005-0000-0000-0000F5740000}"/>
    <cellStyle name="Normal 2 9 2 3 2 3 2 2 3" xfId="14709" xr:uid="{00000000-0005-0000-0000-0000F6740000}"/>
    <cellStyle name="Normal 2 9 2 3 2 3 2 2 3 2" xfId="37352" xr:uid="{00000000-0005-0000-0000-0000F7740000}"/>
    <cellStyle name="Normal 2 9 2 3 2 3 2 2 4" xfId="29911" xr:uid="{00000000-0005-0000-0000-0000F8740000}"/>
    <cellStyle name="Normal 2 9 2 3 2 3 2 3" xfId="18431" xr:uid="{00000000-0005-0000-0000-0000F9740000}"/>
    <cellStyle name="Normal 2 9 2 3 2 3 2 3 2" xfId="41074" xr:uid="{00000000-0005-0000-0000-0000FA740000}"/>
    <cellStyle name="Normal 2 9 2 3 2 3 2 4" xfId="10991" xr:uid="{00000000-0005-0000-0000-0000FB740000}"/>
    <cellStyle name="Normal 2 9 2 3 2 3 2 4 2" xfId="33634" xr:uid="{00000000-0005-0000-0000-0000FC740000}"/>
    <cellStyle name="Normal 2 9 2 3 2 3 2 5" xfId="26193" xr:uid="{00000000-0005-0000-0000-0000FD740000}"/>
    <cellStyle name="Normal 2 9 2 3 2 3 3" xfId="5418" xr:uid="{00000000-0005-0000-0000-0000FE740000}"/>
    <cellStyle name="Normal 2 9 2 3 2 3 3 2" xfId="20302" xr:uid="{00000000-0005-0000-0000-0000FF740000}"/>
    <cellStyle name="Normal 2 9 2 3 2 3 3 2 2" xfId="42945" xr:uid="{00000000-0005-0000-0000-000000750000}"/>
    <cellStyle name="Normal 2 9 2 3 2 3 3 3" xfId="12862" xr:uid="{00000000-0005-0000-0000-000001750000}"/>
    <cellStyle name="Normal 2 9 2 3 2 3 3 3 2" xfId="35505" xr:uid="{00000000-0005-0000-0000-000002750000}"/>
    <cellStyle name="Normal 2 9 2 3 2 3 3 4" xfId="28064" xr:uid="{00000000-0005-0000-0000-000003750000}"/>
    <cellStyle name="Normal 2 9 2 3 2 3 4" xfId="16584" xr:uid="{00000000-0005-0000-0000-000004750000}"/>
    <cellStyle name="Normal 2 9 2 3 2 3 4 2" xfId="39227" xr:uid="{00000000-0005-0000-0000-000005750000}"/>
    <cellStyle name="Normal 2 9 2 3 2 3 5" xfId="9144" xr:uid="{00000000-0005-0000-0000-000006750000}"/>
    <cellStyle name="Normal 2 9 2 3 2 3 5 2" xfId="31787" xr:uid="{00000000-0005-0000-0000-000007750000}"/>
    <cellStyle name="Normal 2 9 2 3 2 3 6" xfId="24346" xr:uid="{00000000-0005-0000-0000-000008750000}"/>
    <cellStyle name="Normal 2 9 2 3 2 4" xfId="2619" xr:uid="{00000000-0005-0000-0000-000009750000}"/>
    <cellStyle name="Normal 2 9 2 3 2 4 2" xfId="6340" xr:uid="{00000000-0005-0000-0000-00000A750000}"/>
    <cellStyle name="Normal 2 9 2 3 2 4 2 2" xfId="21224" xr:uid="{00000000-0005-0000-0000-00000B750000}"/>
    <cellStyle name="Normal 2 9 2 3 2 4 2 2 2" xfId="43867" xr:uid="{00000000-0005-0000-0000-00000C750000}"/>
    <cellStyle name="Normal 2 9 2 3 2 4 2 3" xfId="13784" xr:uid="{00000000-0005-0000-0000-00000D750000}"/>
    <cellStyle name="Normal 2 9 2 3 2 4 2 3 2" xfId="36427" xr:uid="{00000000-0005-0000-0000-00000E750000}"/>
    <cellStyle name="Normal 2 9 2 3 2 4 2 4" xfId="28986" xr:uid="{00000000-0005-0000-0000-00000F750000}"/>
    <cellStyle name="Normal 2 9 2 3 2 4 3" xfId="17506" xr:uid="{00000000-0005-0000-0000-000010750000}"/>
    <cellStyle name="Normal 2 9 2 3 2 4 3 2" xfId="40149" xr:uid="{00000000-0005-0000-0000-000011750000}"/>
    <cellStyle name="Normal 2 9 2 3 2 4 4" xfId="10066" xr:uid="{00000000-0005-0000-0000-000012750000}"/>
    <cellStyle name="Normal 2 9 2 3 2 4 4 2" xfId="32709" xr:uid="{00000000-0005-0000-0000-000013750000}"/>
    <cellStyle name="Normal 2 9 2 3 2 4 5" xfId="25268" xr:uid="{00000000-0005-0000-0000-000014750000}"/>
    <cellStyle name="Normal 2 9 2 3 2 5" xfId="4493" xr:uid="{00000000-0005-0000-0000-000015750000}"/>
    <cellStyle name="Normal 2 9 2 3 2 5 2" xfId="19377" xr:uid="{00000000-0005-0000-0000-000016750000}"/>
    <cellStyle name="Normal 2 9 2 3 2 5 2 2" xfId="42020" xr:uid="{00000000-0005-0000-0000-000017750000}"/>
    <cellStyle name="Normal 2 9 2 3 2 5 3" xfId="11937" xr:uid="{00000000-0005-0000-0000-000018750000}"/>
    <cellStyle name="Normal 2 9 2 3 2 5 3 2" xfId="34580" xr:uid="{00000000-0005-0000-0000-000019750000}"/>
    <cellStyle name="Normal 2 9 2 3 2 5 4" xfId="27139" xr:uid="{00000000-0005-0000-0000-00001A750000}"/>
    <cellStyle name="Normal 2 9 2 3 2 6" xfId="15659" xr:uid="{00000000-0005-0000-0000-00001B750000}"/>
    <cellStyle name="Normal 2 9 2 3 2 6 2" xfId="38302" xr:uid="{00000000-0005-0000-0000-00001C750000}"/>
    <cellStyle name="Normal 2 9 2 3 2 7" xfId="8219" xr:uid="{00000000-0005-0000-0000-00001D750000}"/>
    <cellStyle name="Normal 2 9 2 3 2 7 2" xfId="30862" xr:uid="{00000000-0005-0000-0000-00001E750000}"/>
    <cellStyle name="Normal 2 9 2 3 2 8" xfId="23421" xr:uid="{00000000-0005-0000-0000-00001F750000}"/>
    <cellStyle name="Normal 2 9 2 3 3" xfId="1017" xr:uid="{00000000-0005-0000-0000-000020750000}"/>
    <cellStyle name="Normal 2 9 2 3 3 2" xfId="1945" xr:uid="{00000000-0005-0000-0000-000021750000}"/>
    <cellStyle name="Normal 2 9 2 3 3 2 2" xfId="3795" xr:uid="{00000000-0005-0000-0000-000022750000}"/>
    <cellStyle name="Normal 2 9 2 3 3 2 2 2" xfId="7516" xr:uid="{00000000-0005-0000-0000-000023750000}"/>
    <cellStyle name="Normal 2 9 2 3 3 2 2 2 2" xfId="22400" xr:uid="{00000000-0005-0000-0000-000024750000}"/>
    <cellStyle name="Normal 2 9 2 3 3 2 2 2 2 2" xfId="45043" xr:uid="{00000000-0005-0000-0000-000025750000}"/>
    <cellStyle name="Normal 2 9 2 3 3 2 2 2 3" xfId="14960" xr:uid="{00000000-0005-0000-0000-000026750000}"/>
    <cellStyle name="Normal 2 9 2 3 3 2 2 2 3 2" xfId="37603" xr:uid="{00000000-0005-0000-0000-000027750000}"/>
    <cellStyle name="Normal 2 9 2 3 3 2 2 2 4" xfId="30162" xr:uid="{00000000-0005-0000-0000-000028750000}"/>
    <cellStyle name="Normal 2 9 2 3 3 2 2 3" xfId="18682" xr:uid="{00000000-0005-0000-0000-000029750000}"/>
    <cellStyle name="Normal 2 9 2 3 3 2 2 3 2" xfId="41325" xr:uid="{00000000-0005-0000-0000-00002A750000}"/>
    <cellStyle name="Normal 2 9 2 3 3 2 2 4" xfId="11242" xr:uid="{00000000-0005-0000-0000-00002B750000}"/>
    <cellStyle name="Normal 2 9 2 3 3 2 2 4 2" xfId="33885" xr:uid="{00000000-0005-0000-0000-00002C750000}"/>
    <cellStyle name="Normal 2 9 2 3 3 2 2 5" xfId="26444" xr:uid="{00000000-0005-0000-0000-00002D750000}"/>
    <cellStyle name="Normal 2 9 2 3 3 2 3" xfId="5669" xr:uid="{00000000-0005-0000-0000-00002E750000}"/>
    <cellStyle name="Normal 2 9 2 3 3 2 3 2" xfId="20553" xr:uid="{00000000-0005-0000-0000-00002F750000}"/>
    <cellStyle name="Normal 2 9 2 3 3 2 3 2 2" xfId="43196" xr:uid="{00000000-0005-0000-0000-000030750000}"/>
    <cellStyle name="Normal 2 9 2 3 3 2 3 3" xfId="13113" xr:uid="{00000000-0005-0000-0000-000031750000}"/>
    <cellStyle name="Normal 2 9 2 3 3 2 3 3 2" xfId="35756" xr:uid="{00000000-0005-0000-0000-000032750000}"/>
    <cellStyle name="Normal 2 9 2 3 3 2 3 4" xfId="28315" xr:uid="{00000000-0005-0000-0000-000033750000}"/>
    <cellStyle name="Normal 2 9 2 3 3 2 4" xfId="16835" xr:uid="{00000000-0005-0000-0000-000034750000}"/>
    <cellStyle name="Normal 2 9 2 3 3 2 4 2" xfId="39478" xr:uid="{00000000-0005-0000-0000-000035750000}"/>
    <cellStyle name="Normal 2 9 2 3 3 2 5" xfId="9395" xr:uid="{00000000-0005-0000-0000-000036750000}"/>
    <cellStyle name="Normal 2 9 2 3 3 2 5 2" xfId="32038" xr:uid="{00000000-0005-0000-0000-000037750000}"/>
    <cellStyle name="Normal 2 9 2 3 3 2 6" xfId="24597" xr:uid="{00000000-0005-0000-0000-000038750000}"/>
    <cellStyle name="Normal 2 9 2 3 3 3" xfId="2870" xr:uid="{00000000-0005-0000-0000-000039750000}"/>
    <cellStyle name="Normal 2 9 2 3 3 3 2" xfId="6591" xr:uid="{00000000-0005-0000-0000-00003A750000}"/>
    <cellStyle name="Normal 2 9 2 3 3 3 2 2" xfId="21475" xr:uid="{00000000-0005-0000-0000-00003B750000}"/>
    <cellStyle name="Normal 2 9 2 3 3 3 2 2 2" xfId="44118" xr:uid="{00000000-0005-0000-0000-00003C750000}"/>
    <cellStyle name="Normal 2 9 2 3 3 3 2 3" xfId="14035" xr:uid="{00000000-0005-0000-0000-00003D750000}"/>
    <cellStyle name="Normal 2 9 2 3 3 3 2 3 2" xfId="36678" xr:uid="{00000000-0005-0000-0000-00003E750000}"/>
    <cellStyle name="Normal 2 9 2 3 3 3 2 4" xfId="29237" xr:uid="{00000000-0005-0000-0000-00003F750000}"/>
    <cellStyle name="Normal 2 9 2 3 3 3 3" xfId="17757" xr:uid="{00000000-0005-0000-0000-000040750000}"/>
    <cellStyle name="Normal 2 9 2 3 3 3 3 2" xfId="40400" xr:uid="{00000000-0005-0000-0000-000041750000}"/>
    <cellStyle name="Normal 2 9 2 3 3 3 4" xfId="10317" xr:uid="{00000000-0005-0000-0000-000042750000}"/>
    <cellStyle name="Normal 2 9 2 3 3 3 4 2" xfId="32960" xr:uid="{00000000-0005-0000-0000-000043750000}"/>
    <cellStyle name="Normal 2 9 2 3 3 3 5" xfId="25519" xr:uid="{00000000-0005-0000-0000-000044750000}"/>
    <cellStyle name="Normal 2 9 2 3 3 4" xfId="4744" xr:uid="{00000000-0005-0000-0000-000045750000}"/>
    <cellStyle name="Normal 2 9 2 3 3 4 2" xfId="19628" xr:uid="{00000000-0005-0000-0000-000046750000}"/>
    <cellStyle name="Normal 2 9 2 3 3 4 2 2" xfId="42271" xr:uid="{00000000-0005-0000-0000-000047750000}"/>
    <cellStyle name="Normal 2 9 2 3 3 4 3" xfId="12188" xr:uid="{00000000-0005-0000-0000-000048750000}"/>
    <cellStyle name="Normal 2 9 2 3 3 4 3 2" xfId="34831" xr:uid="{00000000-0005-0000-0000-000049750000}"/>
    <cellStyle name="Normal 2 9 2 3 3 4 4" xfId="27390" xr:uid="{00000000-0005-0000-0000-00004A750000}"/>
    <cellStyle name="Normal 2 9 2 3 3 5" xfId="15910" xr:uid="{00000000-0005-0000-0000-00004B750000}"/>
    <cellStyle name="Normal 2 9 2 3 3 5 2" xfId="38553" xr:uid="{00000000-0005-0000-0000-00004C750000}"/>
    <cellStyle name="Normal 2 9 2 3 3 6" xfId="8470" xr:uid="{00000000-0005-0000-0000-00004D750000}"/>
    <cellStyle name="Normal 2 9 2 3 3 6 2" xfId="31113" xr:uid="{00000000-0005-0000-0000-00004E750000}"/>
    <cellStyle name="Normal 2 9 2 3 3 7" xfId="23672" xr:uid="{00000000-0005-0000-0000-00004F750000}"/>
    <cellStyle name="Normal 2 9 2 3 4" xfId="1483" xr:uid="{00000000-0005-0000-0000-000050750000}"/>
    <cellStyle name="Normal 2 9 2 3 4 2" xfId="3333" xr:uid="{00000000-0005-0000-0000-000051750000}"/>
    <cellStyle name="Normal 2 9 2 3 4 2 2" xfId="7054" xr:uid="{00000000-0005-0000-0000-000052750000}"/>
    <cellStyle name="Normal 2 9 2 3 4 2 2 2" xfId="21938" xr:uid="{00000000-0005-0000-0000-000053750000}"/>
    <cellStyle name="Normal 2 9 2 3 4 2 2 2 2" xfId="44581" xr:uid="{00000000-0005-0000-0000-000054750000}"/>
    <cellStyle name="Normal 2 9 2 3 4 2 2 3" xfId="14498" xr:uid="{00000000-0005-0000-0000-000055750000}"/>
    <cellStyle name="Normal 2 9 2 3 4 2 2 3 2" xfId="37141" xr:uid="{00000000-0005-0000-0000-000056750000}"/>
    <cellStyle name="Normal 2 9 2 3 4 2 2 4" xfId="29700" xr:uid="{00000000-0005-0000-0000-000057750000}"/>
    <cellStyle name="Normal 2 9 2 3 4 2 3" xfId="18220" xr:uid="{00000000-0005-0000-0000-000058750000}"/>
    <cellStyle name="Normal 2 9 2 3 4 2 3 2" xfId="40863" xr:uid="{00000000-0005-0000-0000-000059750000}"/>
    <cellStyle name="Normal 2 9 2 3 4 2 4" xfId="10780" xr:uid="{00000000-0005-0000-0000-00005A750000}"/>
    <cellStyle name="Normal 2 9 2 3 4 2 4 2" xfId="33423" xr:uid="{00000000-0005-0000-0000-00005B750000}"/>
    <cellStyle name="Normal 2 9 2 3 4 2 5" xfId="25982" xr:uid="{00000000-0005-0000-0000-00005C750000}"/>
    <cellStyle name="Normal 2 9 2 3 4 3" xfId="5207" xr:uid="{00000000-0005-0000-0000-00005D750000}"/>
    <cellStyle name="Normal 2 9 2 3 4 3 2" xfId="20091" xr:uid="{00000000-0005-0000-0000-00005E750000}"/>
    <cellStyle name="Normal 2 9 2 3 4 3 2 2" xfId="42734" xr:uid="{00000000-0005-0000-0000-00005F750000}"/>
    <cellStyle name="Normal 2 9 2 3 4 3 3" xfId="12651" xr:uid="{00000000-0005-0000-0000-000060750000}"/>
    <cellStyle name="Normal 2 9 2 3 4 3 3 2" xfId="35294" xr:uid="{00000000-0005-0000-0000-000061750000}"/>
    <cellStyle name="Normal 2 9 2 3 4 3 4" xfId="27853" xr:uid="{00000000-0005-0000-0000-000062750000}"/>
    <cellStyle name="Normal 2 9 2 3 4 4" xfId="16373" xr:uid="{00000000-0005-0000-0000-000063750000}"/>
    <cellStyle name="Normal 2 9 2 3 4 4 2" xfId="39016" xr:uid="{00000000-0005-0000-0000-000064750000}"/>
    <cellStyle name="Normal 2 9 2 3 4 5" xfId="8933" xr:uid="{00000000-0005-0000-0000-000065750000}"/>
    <cellStyle name="Normal 2 9 2 3 4 5 2" xfId="31576" xr:uid="{00000000-0005-0000-0000-000066750000}"/>
    <cellStyle name="Normal 2 9 2 3 4 6" xfId="24135" xr:uid="{00000000-0005-0000-0000-000067750000}"/>
    <cellStyle name="Normal 2 9 2 3 5" xfId="2408" xr:uid="{00000000-0005-0000-0000-000068750000}"/>
    <cellStyle name="Normal 2 9 2 3 5 2" xfId="6129" xr:uid="{00000000-0005-0000-0000-000069750000}"/>
    <cellStyle name="Normal 2 9 2 3 5 2 2" xfId="21013" xr:uid="{00000000-0005-0000-0000-00006A750000}"/>
    <cellStyle name="Normal 2 9 2 3 5 2 2 2" xfId="43656" xr:uid="{00000000-0005-0000-0000-00006B750000}"/>
    <cellStyle name="Normal 2 9 2 3 5 2 3" xfId="13573" xr:uid="{00000000-0005-0000-0000-00006C750000}"/>
    <cellStyle name="Normal 2 9 2 3 5 2 3 2" xfId="36216" xr:uid="{00000000-0005-0000-0000-00006D750000}"/>
    <cellStyle name="Normal 2 9 2 3 5 2 4" xfId="28775" xr:uid="{00000000-0005-0000-0000-00006E750000}"/>
    <cellStyle name="Normal 2 9 2 3 5 3" xfId="17295" xr:uid="{00000000-0005-0000-0000-00006F750000}"/>
    <cellStyle name="Normal 2 9 2 3 5 3 2" xfId="39938" xr:uid="{00000000-0005-0000-0000-000070750000}"/>
    <cellStyle name="Normal 2 9 2 3 5 4" xfId="9855" xr:uid="{00000000-0005-0000-0000-000071750000}"/>
    <cellStyle name="Normal 2 9 2 3 5 4 2" xfId="32498" xr:uid="{00000000-0005-0000-0000-000072750000}"/>
    <cellStyle name="Normal 2 9 2 3 5 5" xfId="25057" xr:uid="{00000000-0005-0000-0000-000073750000}"/>
    <cellStyle name="Normal 2 9 2 3 6" xfId="4282" xr:uid="{00000000-0005-0000-0000-000074750000}"/>
    <cellStyle name="Normal 2 9 2 3 6 2" xfId="19166" xr:uid="{00000000-0005-0000-0000-000075750000}"/>
    <cellStyle name="Normal 2 9 2 3 6 2 2" xfId="41809" xr:uid="{00000000-0005-0000-0000-000076750000}"/>
    <cellStyle name="Normal 2 9 2 3 6 3" xfId="11726" xr:uid="{00000000-0005-0000-0000-000077750000}"/>
    <cellStyle name="Normal 2 9 2 3 6 3 2" xfId="34369" xr:uid="{00000000-0005-0000-0000-000078750000}"/>
    <cellStyle name="Normal 2 9 2 3 6 4" xfId="26928" xr:uid="{00000000-0005-0000-0000-000079750000}"/>
    <cellStyle name="Normal 2 9 2 3 7" xfId="15448" xr:uid="{00000000-0005-0000-0000-00007A750000}"/>
    <cellStyle name="Normal 2 9 2 3 7 2" xfId="38091" xr:uid="{00000000-0005-0000-0000-00007B750000}"/>
    <cellStyle name="Normal 2 9 2 3 8" xfId="8008" xr:uid="{00000000-0005-0000-0000-00007C750000}"/>
    <cellStyle name="Normal 2 9 2 3 8 2" xfId="30651" xr:uid="{00000000-0005-0000-0000-00007D750000}"/>
    <cellStyle name="Normal 2 9 2 3 9" xfId="23211" xr:uid="{00000000-0005-0000-0000-00007E750000}"/>
    <cellStyle name="Normal 2 9 2 4" xfId="658" xr:uid="{00000000-0005-0000-0000-00007F750000}"/>
    <cellStyle name="Normal 2 9 2 4 2" xfId="1123" xr:uid="{00000000-0005-0000-0000-000080750000}"/>
    <cellStyle name="Normal 2 9 2 4 2 2" xfId="2051" xr:uid="{00000000-0005-0000-0000-000081750000}"/>
    <cellStyle name="Normal 2 9 2 4 2 2 2" xfId="3901" xr:uid="{00000000-0005-0000-0000-000082750000}"/>
    <cellStyle name="Normal 2 9 2 4 2 2 2 2" xfId="7622" xr:uid="{00000000-0005-0000-0000-000083750000}"/>
    <cellStyle name="Normal 2 9 2 4 2 2 2 2 2" xfId="22506" xr:uid="{00000000-0005-0000-0000-000084750000}"/>
    <cellStyle name="Normal 2 9 2 4 2 2 2 2 2 2" xfId="45149" xr:uid="{00000000-0005-0000-0000-000085750000}"/>
    <cellStyle name="Normal 2 9 2 4 2 2 2 2 3" xfId="15066" xr:uid="{00000000-0005-0000-0000-000086750000}"/>
    <cellStyle name="Normal 2 9 2 4 2 2 2 2 3 2" xfId="37709" xr:uid="{00000000-0005-0000-0000-000087750000}"/>
    <cellStyle name="Normal 2 9 2 4 2 2 2 2 4" xfId="30268" xr:uid="{00000000-0005-0000-0000-000088750000}"/>
    <cellStyle name="Normal 2 9 2 4 2 2 2 3" xfId="18788" xr:uid="{00000000-0005-0000-0000-000089750000}"/>
    <cellStyle name="Normal 2 9 2 4 2 2 2 3 2" xfId="41431" xr:uid="{00000000-0005-0000-0000-00008A750000}"/>
    <cellStyle name="Normal 2 9 2 4 2 2 2 4" xfId="11348" xr:uid="{00000000-0005-0000-0000-00008B750000}"/>
    <cellStyle name="Normal 2 9 2 4 2 2 2 4 2" xfId="33991" xr:uid="{00000000-0005-0000-0000-00008C750000}"/>
    <cellStyle name="Normal 2 9 2 4 2 2 2 5" xfId="26550" xr:uid="{00000000-0005-0000-0000-00008D750000}"/>
    <cellStyle name="Normal 2 9 2 4 2 2 3" xfId="5775" xr:uid="{00000000-0005-0000-0000-00008E750000}"/>
    <cellStyle name="Normal 2 9 2 4 2 2 3 2" xfId="20659" xr:uid="{00000000-0005-0000-0000-00008F750000}"/>
    <cellStyle name="Normal 2 9 2 4 2 2 3 2 2" xfId="43302" xr:uid="{00000000-0005-0000-0000-000090750000}"/>
    <cellStyle name="Normal 2 9 2 4 2 2 3 3" xfId="13219" xr:uid="{00000000-0005-0000-0000-000091750000}"/>
    <cellStyle name="Normal 2 9 2 4 2 2 3 3 2" xfId="35862" xr:uid="{00000000-0005-0000-0000-000092750000}"/>
    <cellStyle name="Normal 2 9 2 4 2 2 3 4" xfId="28421" xr:uid="{00000000-0005-0000-0000-000093750000}"/>
    <cellStyle name="Normal 2 9 2 4 2 2 4" xfId="16941" xr:uid="{00000000-0005-0000-0000-000094750000}"/>
    <cellStyle name="Normal 2 9 2 4 2 2 4 2" xfId="39584" xr:uid="{00000000-0005-0000-0000-000095750000}"/>
    <cellStyle name="Normal 2 9 2 4 2 2 5" xfId="9501" xr:uid="{00000000-0005-0000-0000-000096750000}"/>
    <cellStyle name="Normal 2 9 2 4 2 2 5 2" xfId="32144" xr:uid="{00000000-0005-0000-0000-000097750000}"/>
    <cellStyle name="Normal 2 9 2 4 2 2 6" xfId="24703" xr:uid="{00000000-0005-0000-0000-000098750000}"/>
    <cellStyle name="Normal 2 9 2 4 2 3" xfId="2976" xr:uid="{00000000-0005-0000-0000-000099750000}"/>
    <cellStyle name="Normal 2 9 2 4 2 3 2" xfId="6697" xr:uid="{00000000-0005-0000-0000-00009A750000}"/>
    <cellStyle name="Normal 2 9 2 4 2 3 2 2" xfId="21581" xr:uid="{00000000-0005-0000-0000-00009B750000}"/>
    <cellStyle name="Normal 2 9 2 4 2 3 2 2 2" xfId="44224" xr:uid="{00000000-0005-0000-0000-00009C750000}"/>
    <cellStyle name="Normal 2 9 2 4 2 3 2 3" xfId="14141" xr:uid="{00000000-0005-0000-0000-00009D750000}"/>
    <cellStyle name="Normal 2 9 2 4 2 3 2 3 2" xfId="36784" xr:uid="{00000000-0005-0000-0000-00009E750000}"/>
    <cellStyle name="Normal 2 9 2 4 2 3 2 4" xfId="29343" xr:uid="{00000000-0005-0000-0000-00009F750000}"/>
    <cellStyle name="Normal 2 9 2 4 2 3 3" xfId="17863" xr:uid="{00000000-0005-0000-0000-0000A0750000}"/>
    <cellStyle name="Normal 2 9 2 4 2 3 3 2" xfId="40506" xr:uid="{00000000-0005-0000-0000-0000A1750000}"/>
    <cellStyle name="Normal 2 9 2 4 2 3 4" xfId="10423" xr:uid="{00000000-0005-0000-0000-0000A2750000}"/>
    <cellStyle name="Normal 2 9 2 4 2 3 4 2" xfId="33066" xr:uid="{00000000-0005-0000-0000-0000A3750000}"/>
    <cellStyle name="Normal 2 9 2 4 2 3 5" xfId="25625" xr:uid="{00000000-0005-0000-0000-0000A4750000}"/>
    <cellStyle name="Normal 2 9 2 4 2 4" xfId="4850" xr:uid="{00000000-0005-0000-0000-0000A5750000}"/>
    <cellStyle name="Normal 2 9 2 4 2 4 2" xfId="19734" xr:uid="{00000000-0005-0000-0000-0000A6750000}"/>
    <cellStyle name="Normal 2 9 2 4 2 4 2 2" xfId="42377" xr:uid="{00000000-0005-0000-0000-0000A7750000}"/>
    <cellStyle name="Normal 2 9 2 4 2 4 3" xfId="12294" xr:uid="{00000000-0005-0000-0000-0000A8750000}"/>
    <cellStyle name="Normal 2 9 2 4 2 4 3 2" xfId="34937" xr:uid="{00000000-0005-0000-0000-0000A9750000}"/>
    <cellStyle name="Normal 2 9 2 4 2 4 4" xfId="27496" xr:uid="{00000000-0005-0000-0000-0000AA750000}"/>
    <cellStyle name="Normal 2 9 2 4 2 5" xfId="16016" xr:uid="{00000000-0005-0000-0000-0000AB750000}"/>
    <cellStyle name="Normal 2 9 2 4 2 5 2" xfId="38659" xr:uid="{00000000-0005-0000-0000-0000AC750000}"/>
    <cellStyle name="Normal 2 9 2 4 2 6" xfId="8576" xr:uid="{00000000-0005-0000-0000-0000AD750000}"/>
    <cellStyle name="Normal 2 9 2 4 2 6 2" xfId="31219" xr:uid="{00000000-0005-0000-0000-0000AE750000}"/>
    <cellStyle name="Normal 2 9 2 4 2 7" xfId="23778" xr:uid="{00000000-0005-0000-0000-0000AF750000}"/>
    <cellStyle name="Normal 2 9 2 4 3" xfId="1589" xr:uid="{00000000-0005-0000-0000-0000B0750000}"/>
    <cellStyle name="Normal 2 9 2 4 3 2" xfId="3439" xr:uid="{00000000-0005-0000-0000-0000B1750000}"/>
    <cellStyle name="Normal 2 9 2 4 3 2 2" xfId="7160" xr:uid="{00000000-0005-0000-0000-0000B2750000}"/>
    <cellStyle name="Normal 2 9 2 4 3 2 2 2" xfId="22044" xr:uid="{00000000-0005-0000-0000-0000B3750000}"/>
    <cellStyle name="Normal 2 9 2 4 3 2 2 2 2" xfId="44687" xr:uid="{00000000-0005-0000-0000-0000B4750000}"/>
    <cellStyle name="Normal 2 9 2 4 3 2 2 3" xfId="14604" xr:uid="{00000000-0005-0000-0000-0000B5750000}"/>
    <cellStyle name="Normal 2 9 2 4 3 2 2 3 2" xfId="37247" xr:uid="{00000000-0005-0000-0000-0000B6750000}"/>
    <cellStyle name="Normal 2 9 2 4 3 2 2 4" xfId="29806" xr:uid="{00000000-0005-0000-0000-0000B7750000}"/>
    <cellStyle name="Normal 2 9 2 4 3 2 3" xfId="18326" xr:uid="{00000000-0005-0000-0000-0000B8750000}"/>
    <cellStyle name="Normal 2 9 2 4 3 2 3 2" xfId="40969" xr:uid="{00000000-0005-0000-0000-0000B9750000}"/>
    <cellStyle name="Normal 2 9 2 4 3 2 4" xfId="10886" xr:uid="{00000000-0005-0000-0000-0000BA750000}"/>
    <cellStyle name="Normal 2 9 2 4 3 2 4 2" xfId="33529" xr:uid="{00000000-0005-0000-0000-0000BB750000}"/>
    <cellStyle name="Normal 2 9 2 4 3 2 5" xfId="26088" xr:uid="{00000000-0005-0000-0000-0000BC750000}"/>
    <cellStyle name="Normal 2 9 2 4 3 3" xfId="5313" xr:uid="{00000000-0005-0000-0000-0000BD750000}"/>
    <cellStyle name="Normal 2 9 2 4 3 3 2" xfId="20197" xr:uid="{00000000-0005-0000-0000-0000BE750000}"/>
    <cellStyle name="Normal 2 9 2 4 3 3 2 2" xfId="42840" xr:uid="{00000000-0005-0000-0000-0000BF750000}"/>
    <cellStyle name="Normal 2 9 2 4 3 3 3" xfId="12757" xr:uid="{00000000-0005-0000-0000-0000C0750000}"/>
    <cellStyle name="Normal 2 9 2 4 3 3 3 2" xfId="35400" xr:uid="{00000000-0005-0000-0000-0000C1750000}"/>
    <cellStyle name="Normal 2 9 2 4 3 3 4" xfId="27959" xr:uid="{00000000-0005-0000-0000-0000C2750000}"/>
    <cellStyle name="Normal 2 9 2 4 3 4" xfId="16479" xr:uid="{00000000-0005-0000-0000-0000C3750000}"/>
    <cellStyle name="Normal 2 9 2 4 3 4 2" xfId="39122" xr:uid="{00000000-0005-0000-0000-0000C4750000}"/>
    <cellStyle name="Normal 2 9 2 4 3 5" xfId="9039" xr:uid="{00000000-0005-0000-0000-0000C5750000}"/>
    <cellStyle name="Normal 2 9 2 4 3 5 2" xfId="31682" xr:uid="{00000000-0005-0000-0000-0000C6750000}"/>
    <cellStyle name="Normal 2 9 2 4 3 6" xfId="24241" xr:uid="{00000000-0005-0000-0000-0000C7750000}"/>
    <cellStyle name="Normal 2 9 2 4 4" xfId="2514" xr:uid="{00000000-0005-0000-0000-0000C8750000}"/>
    <cellStyle name="Normal 2 9 2 4 4 2" xfId="6235" xr:uid="{00000000-0005-0000-0000-0000C9750000}"/>
    <cellStyle name="Normal 2 9 2 4 4 2 2" xfId="21119" xr:uid="{00000000-0005-0000-0000-0000CA750000}"/>
    <cellStyle name="Normal 2 9 2 4 4 2 2 2" xfId="43762" xr:uid="{00000000-0005-0000-0000-0000CB750000}"/>
    <cellStyle name="Normal 2 9 2 4 4 2 3" xfId="13679" xr:uid="{00000000-0005-0000-0000-0000CC750000}"/>
    <cellStyle name="Normal 2 9 2 4 4 2 3 2" xfId="36322" xr:uid="{00000000-0005-0000-0000-0000CD750000}"/>
    <cellStyle name="Normal 2 9 2 4 4 2 4" xfId="28881" xr:uid="{00000000-0005-0000-0000-0000CE750000}"/>
    <cellStyle name="Normal 2 9 2 4 4 3" xfId="17401" xr:uid="{00000000-0005-0000-0000-0000CF750000}"/>
    <cellStyle name="Normal 2 9 2 4 4 3 2" xfId="40044" xr:uid="{00000000-0005-0000-0000-0000D0750000}"/>
    <cellStyle name="Normal 2 9 2 4 4 4" xfId="9961" xr:uid="{00000000-0005-0000-0000-0000D1750000}"/>
    <cellStyle name="Normal 2 9 2 4 4 4 2" xfId="32604" xr:uid="{00000000-0005-0000-0000-0000D2750000}"/>
    <cellStyle name="Normal 2 9 2 4 4 5" xfId="25163" xr:uid="{00000000-0005-0000-0000-0000D3750000}"/>
    <cellStyle name="Normal 2 9 2 4 5" xfId="4388" xr:uid="{00000000-0005-0000-0000-0000D4750000}"/>
    <cellStyle name="Normal 2 9 2 4 5 2" xfId="19272" xr:uid="{00000000-0005-0000-0000-0000D5750000}"/>
    <cellStyle name="Normal 2 9 2 4 5 2 2" xfId="41915" xr:uid="{00000000-0005-0000-0000-0000D6750000}"/>
    <cellStyle name="Normal 2 9 2 4 5 3" xfId="11832" xr:uid="{00000000-0005-0000-0000-0000D7750000}"/>
    <cellStyle name="Normal 2 9 2 4 5 3 2" xfId="34475" xr:uid="{00000000-0005-0000-0000-0000D8750000}"/>
    <cellStyle name="Normal 2 9 2 4 5 4" xfId="27034" xr:uid="{00000000-0005-0000-0000-0000D9750000}"/>
    <cellStyle name="Normal 2 9 2 4 6" xfId="15554" xr:uid="{00000000-0005-0000-0000-0000DA750000}"/>
    <cellStyle name="Normal 2 9 2 4 6 2" xfId="38197" xr:uid="{00000000-0005-0000-0000-0000DB750000}"/>
    <cellStyle name="Normal 2 9 2 4 7" xfId="8114" xr:uid="{00000000-0005-0000-0000-0000DC750000}"/>
    <cellStyle name="Normal 2 9 2 4 7 2" xfId="30757" xr:uid="{00000000-0005-0000-0000-0000DD750000}"/>
    <cellStyle name="Normal 2 9 2 4 8" xfId="23316" xr:uid="{00000000-0005-0000-0000-0000DE750000}"/>
    <cellStyle name="Normal 2 9 2 5" xfId="912" xr:uid="{00000000-0005-0000-0000-0000DF750000}"/>
    <cellStyle name="Normal 2 9 2 5 2" xfId="1840" xr:uid="{00000000-0005-0000-0000-0000E0750000}"/>
    <cellStyle name="Normal 2 9 2 5 2 2" xfId="3690" xr:uid="{00000000-0005-0000-0000-0000E1750000}"/>
    <cellStyle name="Normal 2 9 2 5 2 2 2" xfId="7411" xr:uid="{00000000-0005-0000-0000-0000E2750000}"/>
    <cellStyle name="Normal 2 9 2 5 2 2 2 2" xfId="22295" xr:uid="{00000000-0005-0000-0000-0000E3750000}"/>
    <cellStyle name="Normal 2 9 2 5 2 2 2 2 2" xfId="44938" xr:uid="{00000000-0005-0000-0000-0000E4750000}"/>
    <cellStyle name="Normal 2 9 2 5 2 2 2 3" xfId="14855" xr:uid="{00000000-0005-0000-0000-0000E5750000}"/>
    <cellStyle name="Normal 2 9 2 5 2 2 2 3 2" xfId="37498" xr:uid="{00000000-0005-0000-0000-0000E6750000}"/>
    <cellStyle name="Normal 2 9 2 5 2 2 2 4" xfId="30057" xr:uid="{00000000-0005-0000-0000-0000E7750000}"/>
    <cellStyle name="Normal 2 9 2 5 2 2 3" xfId="18577" xr:uid="{00000000-0005-0000-0000-0000E8750000}"/>
    <cellStyle name="Normal 2 9 2 5 2 2 3 2" xfId="41220" xr:uid="{00000000-0005-0000-0000-0000E9750000}"/>
    <cellStyle name="Normal 2 9 2 5 2 2 4" xfId="11137" xr:uid="{00000000-0005-0000-0000-0000EA750000}"/>
    <cellStyle name="Normal 2 9 2 5 2 2 4 2" xfId="33780" xr:uid="{00000000-0005-0000-0000-0000EB750000}"/>
    <cellStyle name="Normal 2 9 2 5 2 2 5" xfId="26339" xr:uid="{00000000-0005-0000-0000-0000EC750000}"/>
    <cellStyle name="Normal 2 9 2 5 2 3" xfId="5564" xr:uid="{00000000-0005-0000-0000-0000ED750000}"/>
    <cellStyle name="Normal 2 9 2 5 2 3 2" xfId="20448" xr:uid="{00000000-0005-0000-0000-0000EE750000}"/>
    <cellStyle name="Normal 2 9 2 5 2 3 2 2" xfId="43091" xr:uid="{00000000-0005-0000-0000-0000EF750000}"/>
    <cellStyle name="Normal 2 9 2 5 2 3 3" xfId="13008" xr:uid="{00000000-0005-0000-0000-0000F0750000}"/>
    <cellStyle name="Normal 2 9 2 5 2 3 3 2" xfId="35651" xr:uid="{00000000-0005-0000-0000-0000F1750000}"/>
    <cellStyle name="Normal 2 9 2 5 2 3 4" xfId="28210" xr:uid="{00000000-0005-0000-0000-0000F2750000}"/>
    <cellStyle name="Normal 2 9 2 5 2 4" xfId="16730" xr:uid="{00000000-0005-0000-0000-0000F3750000}"/>
    <cellStyle name="Normal 2 9 2 5 2 4 2" xfId="39373" xr:uid="{00000000-0005-0000-0000-0000F4750000}"/>
    <cellStyle name="Normal 2 9 2 5 2 5" xfId="9290" xr:uid="{00000000-0005-0000-0000-0000F5750000}"/>
    <cellStyle name="Normal 2 9 2 5 2 5 2" xfId="31933" xr:uid="{00000000-0005-0000-0000-0000F6750000}"/>
    <cellStyle name="Normal 2 9 2 5 2 6" xfId="24492" xr:uid="{00000000-0005-0000-0000-0000F7750000}"/>
    <cellStyle name="Normal 2 9 2 5 3" xfId="2765" xr:uid="{00000000-0005-0000-0000-0000F8750000}"/>
    <cellStyle name="Normal 2 9 2 5 3 2" xfId="6486" xr:uid="{00000000-0005-0000-0000-0000F9750000}"/>
    <cellStyle name="Normal 2 9 2 5 3 2 2" xfId="21370" xr:uid="{00000000-0005-0000-0000-0000FA750000}"/>
    <cellStyle name="Normal 2 9 2 5 3 2 2 2" xfId="44013" xr:uid="{00000000-0005-0000-0000-0000FB750000}"/>
    <cellStyle name="Normal 2 9 2 5 3 2 3" xfId="13930" xr:uid="{00000000-0005-0000-0000-0000FC750000}"/>
    <cellStyle name="Normal 2 9 2 5 3 2 3 2" xfId="36573" xr:uid="{00000000-0005-0000-0000-0000FD750000}"/>
    <cellStyle name="Normal 2 9 2 5 3 2 4" xfId="29132" xr:uid="{00000000-0005-0000-0000-0000FE750000}"/>
    <cellStyle name="Normal 2 9 2 5 3 3" xfId="17652" xr:uid="{00000000-0005-0000-0000-0000FF750000}"/>
    <cellStyle name="Normal 2 9 2 5 3 3 2" xfId="40295" xr:uid="{00000000-0005-0000-0000-000000760000}"/>
    <cellStyle name="Normal 2 9 2 5 3 4" xfId="10212" xr:uid="{00000000-0005-0000-0000-000001760000}"/>
    <cellStyle name="Normal 2 9 2 5 3 4 2" xfId="32855" xr:uid="{00000000-0005-0000-0000-000002760000}"/>
    <cellStyle name="Normal 2 9 2 5 3 5" xfId="25414" xr:uid="{00000000-0005-0000-0000-000003760000}"/>
    <cellStyle name="Normal 2 9 2 5 4" xfId="4639" xr:uid="{00000000-0005-0000-0000-000004760000}"/>
    <cellStyle name="Normal 2 9 2 5 4 2" xfId="19523" xr:uid="{00000000-0005-0000-0000-000005760000}"/>
    <cellStyle name="Normal 2 9 2 5 4 2 2" xfId="42166" xr:uid="{00000000-0005-0000-0000-000006760000}"/>
    <cellStyle name="Normal 2 9 2 5 4 3" xfId="12083" xr:uid="{00000000-0005-0000-0000-000007760000}"/>
    <cellStyle name="Normal 2 9 2 5 4 3 2" xfId="34726" xr:uid="{00000000-0005-0000-0000-000008760000}"/>
    <cellStyle name="Normal 2 9 2 5 4 4" xfId="27285" xr:uid="{00000000-0005-0000-0000-000009760000}"/>
    <cellStyle name="Normal 2 9 2 5 5" xfId="15805" xr:uid="{00000000-0005-0000-0000-00000A760000}"/>
    <cellStyle name="Normal 2 9 2 5 5 2" xfId="38448" xr:uid="{00000000-0005-0000-0000-00000B760000}"/>
    <cellStyle name="Normal 2 9 2 5 6" xfId="8365" xr:uid="{00000000-0005-0000-0000-00000C760000}"/>
    <cellStyle name="Normal 2 9 2 5 6 2" xfId="31008" xr:uid="{00000000-0005-0000-0000-00000D760000}"/>
    <cellStyle name="Normal 2 9 2 5 7" xfId="23567" xr:uid="{00000000-0005-0000-0000-00000E760000}"/>
    <cellStyle name="Normal 2 9 2 6" xfId="1378" xr:uid="{00000000-0005-0000-0000-00000F760000}"/>
    <cellStyle name="Normal 2 9 2 6 2" xfId="3228" xr:uid="{00000000-0005-0000-0000-000010760000}"/>
    <cellStyle name="Normal 2 9 2 6 2 2" xfId="6949" xr:uid="{00000000-0005-0000-0000-000011760000}"/>
    <cellStyle name="Normal 2 9 2 6 2 2 2" xfId="21833" xr:uid="{00000000-0005-0000-0000-000012760000}"/>
    <cellStyle name="Normal 2 9 2 6 2 2 2 2" xfId="44476" xr:uid="{00000000-0005-0000-0000-000013760000}"/>
    <cellStyle name="Normal 2 9 2 6 2 2 3" xfId="14393" xr:uid="{00000000-0005-0000-0000-000014760000}"/>
    <cellStyle name="Normal 2 9 2 6 2 2 3 2" xfId="37036" xr:uid="{00000000-0005-0000-0000-000015760000}"/>
    <cellStyle name="Normal 2 9 2 6 2 2 4" xfId="29595" xr:uid="{00000000-0005-0000-0000-000016760000}"/>
    <cellStyle name="Normal 2 9 2 6 2 3" xfId="18115" xr:uid="{00000000-0005-0000-0000-000017760000}"/>
    <cellStyle name="Normal 2 9 2 6 2 3 2" xfId="40758" xr:uid="{00000000-0005-0000-0000-000018760000}"/>
    <cellStyle name="Normal 2 9 2 6 2 4" xfId="10675" xr:uid="{00000000-0005-0000-0000-000019760000}"/>
    <cellStyle name="Normal 2 9 2 6 2 4 2" xfId="33318" xr:uid="{00000000-0005-0000-0000-00001A760000}"/>
    <cellStyle name="Normal 2 9 2 6 2 5" xfId="25877" xr:uid="{00000000-0005-0000-0000-00001B760000}"/>
    <cellStyle name="Normal 2 9 2 6 3" xfId="5102" xr:uid="{00000000-0005-0000-0000-00001C760000}"/>
    <cellStyle name="Normal 2 9 2 6 3 2" xfId="19986" xr:uid="{00000000-0005-0000-0000-00001D760000}"/>
    <cellStyle name="Normal 2 9 2 6 3 2 2" xfId="42629" xr:uid="{00000000-0005-0000-0000-00001E760000}"/>
    <cellStyle name="Normal 2 9 2 6 3 3" xfId="12546" xr:uid="{00000000-0005-0000-0000-00001F760000}"/>
    <cellStyle name="Normal 2 9 2 6 3 3 2" xfId="35189" xr:uid="{00000000-0005-0000-0000-000020760000}"/>
    <cellStyle name="Normal 2 9 2 6 3 4" xfId="27748" xr:uid="{00000000-0005-0000-0000-000021760000}"/>
    <cellStyle name="Normal 2 9 2 6 4" xfId="16268" xr:uid="{00000000-0005-0000-0000-000022760000}"/>
    <cellStyle name="Normal 2 9 2 6 4 2" xfId="38911" xr:uid="{00000000-0005-0000-0000-000023760000}"/>
    <cellStyle name="Normal 2 9 2 6 5" xfId="8828" xr:uid="{00000000-0005-0000-0000-000024760000}"/>
    <cellStyle name="Normal 2 9 2 6 5 2" xfId="31471" xr:uid="{00000000-0005-0000-0000-000025760000}"/>
    <cellStyle name="Normal 2 9 2 6 6" xfId="24030" xr:uid="{00000000-0005-0000-0000-000026760000}"/>
    <cellStyle name="Normal 2 9 2 7" xfId="2303" xr:uid="{00000000-0005-0000-0000-000027760000}"/>
    <cellStyle name="Normal 2 9 2 7 2" xfId="6024" xr:uid="{00000000-0005-0000-0000-000028760000}"/>
    <cellStyle name="Normal 2 9 2 7 2 2" xfId="20908" xr:uid="{00000000-0005-0000-0000-000029760000}"/>
    <cellStyle name="Normal 2 9 2 7 2 2 2" xfId="43551" xr:uid="{00000000-0005-0000-0000-00002A760000}"/>
    <cellStyle name="Normal 2 9 2 7 2 3" xfId="13468" xr:uid="{00000000-0005-0000-0000-00002B760000}"/>
    <cellStyle name="Normal 2 9 2 7 2 3 2" xfId="36111" xr:uid="{00000000-0005-0000-0000-00002C760000}"/>
    <cellStyle name="Normal 2 9 2 7 2 4" xfId="28670" xr:uid="{00000000-0005-0000-0000-00002D760000}"/>
    <cellStyle name="Normal 2 9 2 7 3" xfId="17190" xr:uid="{00000000-0005-0000-0000-00002E760000}"/>
    <cellStyle name="Normal 2 9 2 7 3 2" xfId="39833" xr:uid="{00000000-0005-0000-0000-00002F760000}"/>
    <cellStyle name="Normal 2 9 2 7 4" xfId="9750" xr:uid="{00000000-0005-0000-0000-000030760000}"/>
    <cellStyle name="Normal 2 9 2 7 4 2" xfId="32393" xr:uid="{00000000-0005-0000-0000-000031760000}"/>
    <cellStyle name="Normal 2 9 2 7 5" xfId="24952" xr:uid="{00000000-0005-0000-0000-000032760000}"/>
    <cellStyle name="Normal 2 9 2 8" xfId="4177" xr:uid="{00000000-0005-0000-0000-000033760000}"/>
    <cellStyle name="Normal 2 9 2 8 2" xfId="19061" xr:uid="{00000000-0005-0000-0000-000034760000}"/>
    <cellStyle name="Normal 2 9 2 8 2 2" xfId="41704" xr:uid="{00000000-0005-0000-0000-000035760000}"/>
    <cellStyle name="Normal 2 9 2 8 3" xfId="11621" xr:uid="{00000000-0005-0000-0000-000036760000}"/>
    <cellStyle name="Normal 2 9 2 8 3 2" xfId="34264" xr:uid="{00000000-0005-0000-0000-000037760000}"/>
    <cellStyle name="Normal 2 9 2 8 4" xfId="26823" xr:uid="{00000000-0005-0000-0000-000038760000}"/>
    <cellStyle name="Normal 2 9 2 9" xfId="15343" xr:uid="{00000000-0005-0000-0000-000039760000}"/>
    <cellStyle name="Normal 2 9 2 9 2" xfId="37986" xr:uid="{00000000-0005-0000-0000-00003A760000}"/>
    <cellStyle name="Normal 2 9 3" xfId="477" xr:uid="{00000000-0005-0000-0000-00003B760000}"/>
    <cellStyle name="Normal 2 9 3 10" xfId="23138" xr:uid="{00000000-0005-0000-0000-00003C760000}"/>
    <cellStyle name="Normal 2 9 3 2" xfId="583" xr:uid="{00000000-0005-0000-0000-00003D760000}"/>
    <cellStyle name="Normal 2 9 3 2 2" xfId="795" xr:uid="{00000000-0005-0000-0000-00003E760000}"/>
    <cellStyle name="Normal 2 9 3 2 2 2" xfId="1260" xr:uid="{00000000-0005-0000-0000-00003F760000}"/>
    <cellStyle name="Normal 2 9 3 2 2 2 2" xfId="2188" xr:uid="{00000000-0005-0000-0000-000040760000}"/>
    <cellStyle name="Normal 2 9 3 2 2 2 2 2" xfId="4038" xr:uid="{00000000-0005-0000-0000-000041760000}"/>
    <cellStyle name="Normal 2 9 3 2 2 2 2 2 2" xfId="7759" xr:uid="{00000000-0005-0000-0000-000042760000}"/>
    <cellStyle name="Normal 2 9 3 2 2 2 2 2 2 2" xfId="22643" xr:uid="{00000000-0005-0000-0000-000043760000}"/>
    <cellStyle name="Normal 2 9 3 2 2 2 2 2 2 2 2" xfId="45286" xr:uid="{00000000-0005-0000-0000-000044760000}"/>
    <cellStyle name="Normal 2 9 3 2 2 2 2 2 2 3" xfId="15203" xr:uid="{00000000-0005-0000-0000-000045760000}"/>
    <cellStyle name="Normal 2 9 3 2 2 2 2 2 2 3 2" xfId="37846" xr:uid="{00000000-0005-0000-0000-000046760000}"/>
    <cellStyle name="Normal 2 9 3 2 2 2 2 2 2 4" xfId="30405" xr:uid="{00000000-0005-0000-0000-000047760000}"/>
    <cellStyle name="Normal 2 9 3 2 2 2 2 2 3" xfId="18925" xr:uid="{00000000-0005-0000-0000-000048760000}"/>
    <cellStyle name="Normal 2 9 3 2 2 2 2 2 3 2" xfId="41568" xr:uid="{00000000-0005-0000-0000-000049760000}"/>
    <cellStyle name="Normal 2 9 3 2 2 2 2 2 4" xfId="11485" xr:uid="{00000000-0005-0000-0000-00004A760000}"/>
    <cellStyle name="Normal 2 9 3 2 2 2 2 2 4 2" xfId="34128" xr:uid="{00000000-0005-0000-0000-00004B760000}"/>
    <cellStyle name="Normal 2 9 3 2 2 2 2 2 5" xfId="26687" xr:uid="{00000000-0005-0000-0000-00004C760000}"/>
    <cellStyle name="Normal 2 9 3 2 2 2 2 3" xfId="5912" xr:uid="{00000000-0005-0000-0000-00004D760000}"/>
    <cellStyle name="Normal 2 9 3 2 2 2 2 3 2" xfId="20796" xr:uid="{00000000-0005-0000-0000-00004E760000}"/>
    <cellStyle name="Normal 2 9 3 2 2 2 2 3 2 2" xfId="43439" xr:uid="{00000000-0005-0000-0000-00004F760000}"/>
    <cellStyle name="Normal 2 9 3 2 2 2 2 3 3" xfId="13356" xr:uid="{00000000-0005-0000-0000-000050760000}"/>
    <cellStyle name="Normal 2 9 3 2 2 2 2 3 3 2" xfId="35999" xr:uid="{00000000-0005-0000-0000-000051760000}"/>
    <cellStyle name="Normal 2 9 3 2 2 2 2 3 4" xfId="28558" xr:uid="{00000000-0005-0000-0000-000052760000}"/>
    <cellStyle name="Normal 2 9 3 2 2 2 2 4" xfId="17078" xr:uid="{00000000-0005-0000-0000-000053760000}"/>
    <cellStyle name="Normal 2 9 3 2 2 2 2 4 2" xfId="39721" xr:uid="{00000000-0005-0000-0000-000054760000}"/>
    <cellStyle name="Normal 2 9 3 2 2 2 2 5" xfId="9638" xr:uid="{00000000-0005-0000-0000-000055760000}"/>
    <cellStyle name="Normal 2 9 3 2 2 2 2 5 2" xfId="32281" xr:uid="{00000000-0005-0000-0000-000056760000}"/>
    <cellStyle name="Normal 2 9 3 2 2 2 2 6" xfId="24840" xr:uid="{00000000-0005-0000-0000-000057760000}"/>
    <cellStyle name="Normal 2 9 3 2 2 2 3" xfId="3113" xr:uid="{00000000-0005-0000-0000-000058760000}"/>
    <cellStyle name="Normal 2 9 3 2 2 2 3 2" xfId="6834" xr:uid="{00000000-0005-0000-0000-000059760000}"/>
    <cellStyle name="Normal 2 9 3 2 2 2 3 2 2" xfId="21718" xr:uid="{00000000-0005-0000-0000-00005A760000}"/>
    <cellStyle name="Normal 2 9 3 2 2 2 3 2 2 2" xfId="44361" xr:uid="{00000000-0005-0000-0000-00005B760000}"/>
    <cellStyle name="Normal 2 9 3 2 2 2 3 2 3" xfId="14278" xr:uid="{00000000-0005-0000-0000-00005C760000}"/>
    <cellStyle name="Normal 2 9 3 2 2 2 3 2 3 2" xfId="36921" xr:uid="{00000000-0005-0000-0000-00005D760000}"/>
    <cellStyle name="Normal 2 9 3 2 2 2 3 2 4" xfId="29480" xr:uid="{00000000-0005-0000-0000-00005E760000}"/>
    <cellStyle name="Normal 2 9 3 2 2 2 3 3" xfId="18000" xr:uid="{00000000-0005-0000-0000-00005F760000}"/>
    <cellStyle name="Normal 2 9 3 2 2 2 3 3 2" xfId="40643" xr:uid="{00000000-0005-0000-0000-000060760000}"/>
    <cellStyle name="Normal 2 9 3 2 2 2 3 4" xfId="10560" xr:uid="{00000000-0005-0000-0000-000061760000}"/>
    <cellStyle name="Normal 2 9 3 2 2 2 3 4 2" xfId="33203" xr:uid="{00000000-0005-0000-0000-000062760000}"/>
    <cellStyle name="Normal 2 9 3 2 2 2 3 5" xfId="25762" xr:uid="{00000000-0005-0000-0000-000063760000}"/>
    <cellStyle name="Normal 2 9 3 2 2 2 4" xfId="4987" xr:uid="{00000000-0005-0000-0000-000064760000}"/>
    <cellStyle name="Normal 2 9 3 2 2 2 4 2" xfId="19871" xr:uid="{00000000-0005-0000-0000-000065760000}"/>
    <cellStyle name="Normal 2 9 3 2 2 2 4 2 2" xfId="42514" xr:uid="{00000000-0005-0000-0000-000066760000}"/>
    <cellStyle name="Normal 2 9 3 2 2 2 4 3" xfId="12431" xr:uid="{00000000-0005-0000-0000-000067760000}"/>
    <cellStyle name="Normal 2 9 3 2 2 2 4 3 2" xfId="35074" xr:uid="{00000000-0005-0000-0000-000068760000}"/>
    <cellStyle name="Normal 2 9 3 2 2 2 4 4" xfId="27633" xr:uid="{00000000-0005-0000-0000-000069760000}"/>
    <cellStyle name="Normal 2 9 3 2 2 2 5" xfId="16153" xr:uid="{00000000-0005-0000-0000-00006A760000}"/>
    <cellStyle name="Normal 2 9 3 2 2 2 5 2" xfId="38796" xr:uid="{00000000-0005-0000-0000-00006B760000}"/>
    <cellStyle name="Normal 2 9 3 2 2 2 6" xfId="8713" xr:uid="{00000000-0005-0000-0000-00006C760000}"/>
    <cellStyle name="Normal 2 9 3 2 2 2 6 2" xfId="31356" xr:uid="{00000000-0005-0000-0000-00006D760000}"/>
    <cellStyle name="Normal 2 9 3 2 2 2 7" xfId="23915" xr:uid="{00000000-0005-0000-0000-00006E760000}"/>
    <cellStyle name="Normal 2 9 3 2 2 3" xfId="1726" xr:uid="{00000000-0005-0000-0000-00006F760000}"/>
    <cellStyle name="Normal 2 9 3 2 2 3 2" xfId="3576" xr:uid="{00000000-0005-0000-0000-000070760000}"/>
    <cellStyle name="Normal 2 9 3 2 2 3 2 2" xfId="7297" xr:uid="{00000000-0005-0000-0000-000071760000}"/>
    <cellStyle name="Normal 2 9 3 2 2 3 2 2 2" xfId="22181" xr:uid="{00000000-0005-0000-0000-000072760000}"/>
    <cellStyle name="Normal 2 9 3 2 2 3 2 2 2 2" xfId="44824" xr:uid="{00000000-0005-0000-0000-000073760000}"/>
    <cellStyle name="Normal 2 9 3 2 2 3 2 2 3" xfId="14741" xr:uid="{00000000-0005-0000-0000-000074760000}"/>
    <cellStyle name="Normal 2 9 3 2 2 3 2 2 3 2" xfId="37384" xr:uid="{00000000-0005-0000-0000-000075760000}"/>
    <cellStyle name="Normal 2 9 3 2 2 3 2 2 4" xfId="29943" xr:uid="{00000000-0005-0000-0000-000076760000}"/>
    <cellStyle name="Normal 2 9 3 2 2 3 2 3" xfId="18463" xr:uid="{00000000-0005-0000-0000-000077760000}"/>
    <cellStyle name="Normal 2 9 3 2 2 3 2 3 2" xfId="41106" xr:uid="{00000000-0005-0000-0000-000078760000}"/>
    <cellStyle name="Normal 2 9 3 2 2 3 2 4" xfId="11023" xr:uid="{00000000-0005-0000-0000-000079760000}"/>
    <cellStyle name="Normal 2 9 3 2 2 3 2 4 2" xfId="33666" xr:uid="{00000000-0005-0000-0000-00007A760000}"/>
    <cellStyle name="Normal 2 9 3 2 2 3 2 5" xfId="26225" xr:uid="{00000000-0005-0000-0000-00007B760000}"/>
    <cellStyle name="Normal 2 9 3 2 2 3 3" xfId="5450" xr:uid="{00000000-0005-0000-0000-00007C760000}"/>
    <cellStyle name="Normal 2 9 3 2 2 3 3 2" xfId="20334" xr:uid="{00000000-0005-0000-0000-00007D760000}"/>
    <cellStyle name="Normal 2 9 3 2 2 3 3 2 2" xfId="42977" xr:uid="{00000000-0005-0000-0000-00007E760000}"/>
    <cellStyle name="Normal 2 9 3 2 2 3 3 3" xfId="12894" xr:uid="{00000000-0005-0000-0000-00007F760000}"/>
    <cellStyle name="Normal 2 9 3 2 2 3 3 3 2" xfId="35537" xr:uid="{00000000-0005-0000-0000-000080760000}"/>
    <cellStyle name="Normal 2 9 3 2 2 3 3 4" xfId="28096" xr:uid="{00000000-0005-0000-0000-000081760000}"/>
    <cellStyle name="Normal 2 9 3 2 2 3 4" xfId="16616" xr:uid="{00000000-0005-0000-0000-000082760000}"/>
    <cellStyle name="Normal 2 9 3 2 2 3 4 2" xfId="39259" xr:uid="{00000000-0005-0000-0000-000083760000}"/>
    <cellStyle name="Normal 2 9 3 2 2 3 5" xfId="9176" xr:uid="{00000000-0005-0000-0000-000084760000}"/>
    <cellStyle name="Normal 2 9 3 2 2 3 5 2" xfId="31819" xr:uid="{00000000-0005-0000-0000-000085760000}"/>
    <cellStyle name="Normal 2 9 3 2 2 3 6" xfId="24378" xr:uid="{00000000-0005-0000-0000-000086760000}"/>
    <cellStyle name="Normal 2 9 3 2 2 4" xfId="2651" xr:uid="{00000000-0005-0000-0000-000087760000}"/>
    <cellStyle name="Normal 2 9 3 2 2 4 2" xfId="6372" xr:uid="{00000000-0005-0000-0000-000088760000}"/>
    <cellStyle name="Normal 2 9 3 2 2 4 2 2" xfId="21256" xr:uid="{00000000-0005-0000-0000-000089760000}"/>
    <cellStyle name="Normal 2 9 3 2 2 4 2 2 2" xfId="43899" xr:uid="{00000000-0005-0000-0000-00008A760000}"/>
    <cellStyle name="Normal 2 9 3 2 2 4 2 3" xfId="13816" xr:uid="{00000000-0005-0000-0000-00008B760000}"/>
    <cellStyle name="Normal 2 9 3 2 2 4 2 3 2" xfId="36459" xr:uid="{00000000-0005-0000-0000-00008C760000}"/>
    <cellStyle name="Normal 2 9 3 2 2 4 2 4" xfId="29018" xr:uid="{00000000-0005-0000-0000-00008D760000}"/>
    <cellStyle name="Normal 2 9 3 2 2 4 3" xfId="17538" xr:uid="{00000000-0005-0000-0000-00008E760000}"/>
    <cellStyle name="Normal 2 9 3 2 2 4 3 2" xfId="40181" xr:uid="{00000000-0005-0000-0000-00008F760000}"/>
    <cellStyle name="Normal 2 9 3 2 2 4 4" xfId="10098" xr:uid="{00000000-0005-0000-0000-000090760000}"/>
    <cellStyle name="Normal 2 9 3 2 2 4 4 2" xfId="32741" xr:uid="{00000000-0005-0000-0000-000091760000}"/>
    <cellStyle name="Normal 2 9 3 2 2 4 5" xfId="25300" xr:uid="{00000000-0005-0000-0000-000092760000}"/>
    <cellStyle name="Normal 2 9 3 2 2 5" xfId="4525" xr:uid="{00000000-0005-0000-0000-000093760000}"/>
    <cellStyle name="Normal 2 9 3 2 2 5 2" xfId="19409" xr:uid="{00000000-0005-0000-0000-000094760000}"/>
    <cellStyle name="Normal 2 9 3 2 2 5 2 2" xfId="42052" xr:uid="{00000000-0005-0000-0000-000095760000}"/>
    <cellStyle name="Normal 2 9 3 2 2 5 3" xfId="11969" xr:uid="{00000000-0005-0000-0000-000096760000}"/>
    <cellStyle name="Normal 2 9 3 2 2 5 3 2" xfId="34612" xr:uid="{00000000-0005-0000-0000-000097760000}"/>
    <cellStyle name="Normal 2 9 3 2 2 5 4" xfId="27171" xr:uid="{00000000-0005-0000-0000-000098760000}"/>
    <cellStyle name="Normal 2 9 3 2 2 6" xfId="15691" xr:uid="{00000000-0005-0000-0000-000099760000}"/>
    <cellStyle name="Normal 2 9 3 2 2 6 2" xfId="38334" xr:uid="{00000000-0005-0000-0000-00009A760000}"/>
    <cellStyle name="Normal 2 9 3 2 2 7" xfId="8251" xr:uid="{00000000-0005-0000-0000-00009B760000}"/>
    <cellStyle name="Normal 2 9 3 2 2 7 2" xfId="30894" xr:uid="{00000000-0005-0000-0000-00009C760000}"/>
    <cellStyle name="Normal 2 9 3 2 2 8" xfId="23453" xr:uid="{00000000-0005-0000-0000-00009D760000}"/>
    <cellStyle name="Normal 2 9 3 2 3" xfId="1049" xr:uid="{00000000-0005-0000-0000-00009E760000}"/>
    <cellStyle name="Normal 2 9 3 2 3 2" xfId="1977" xr:uid="{00000000-0005-0000-0000-00009F760000}"/>
    <cellStyle name="Normal 2 9 3 2 3 2 2" xfId="3827" xr:uid="{00000000-0005-0000-0000-0000A0760000}"/>
    <cellStyle name="Normal 2 9 3 2 3 2 2 2" xfId="7548" xr:uid="{00000000-0005-0000-0000-0000A1760000}"/>
    <cellStyle name="Normal 2 9 3 2 3 2 2 2 2" xfId="22432" xr:uid="{00000000-0005-0000-0000-0000A2760000}"/>
    <cellStyle name="Normal 2 9 3 2 3 2 2 2 2 2" xfId="45075" xr:uid="{00000000-0005-0000-0000-0000A3760000}"/>
    <cellStyle name="Normal 2 9 3 2 3 2 2 2 3" xfId="14992" xr:uid="{00000000-0005-0000-0000-0000A4760000}"/>
    <cellStyle name="Normal 2 9 3 2 3 2 2 2 3 2" xfId="37635" xr:uid="{00000000-0005-0000-0000-0000A5760000}"/>
    <cellStyle name="Normal 2 9 3 2 3 2 2 2 4" xfId="30194" xr:uid="{00000000-0005-0000-0000-0000A6760000}"/>
    <cellStyle name="Normal 2 9 3 2 3 2 2 3" xfId="18714" xr:uid="{00000000-0005-0000-0000-0000A7760000}"/>
    <cellStyle name="Normal 2 9 3 2 3 2 2 3 2" xfId="41357" xr:uid="{00000000-0005-0000-0000-0000A8760000}"/>
    <cellStyle name="Normal 2 9 3 2 3 2 2 4" xfId="11274" xr:uid="{00000000-0005-0000-0000-0000A9760000}"/>
    <cellStyle name="Normal 2 9 3 2 3 2 2 4 2" xfId="33917" xr:uid="{00000000-0005-0000-0000-0000AA760000}"/>
    <cellStyle name="Normal 2 9 3 2 3 2 2 5" xfId="26476" xr:uid="{00000000-0005-0000-0000-0000AB760000}"/>
    <cellStyle name="Normal 2 9 3 2 3 2 3" xfId="5701" xr:uid="{00000000-0005-0000-0000-0000AC760000}"/>
    <cellStyle name="Normal 2 9 3 2 3 2 3 2" xfId="20585" xr:uid="{00000000-0005-0000-0000-0000AD760000}"/>
    <cellStyle name="Normal 2 9 3 2 3 2 3 2 2" xfId="43228" xr:uid="{00000000-0005-0000-0000-0000AE760000}"/>
    <cellStyle name="Normal 2 9 3 2 3 2 3 3" xfId="13145" xr:uid="{00000000-0005-0000-0000-0000AF760000}"/>
    <cellStyle name="Normal 2 9 3 2 3 2 3 3 2" xfId="35788" xr:uid="{00000000-0005-0000-0000-0000B0760000}"/>
    <cellStyle name="Normal 2 9 3 2 3 2 3 4" xfId="28347" xr:uid="{00000000-0005-0000-0000-0000B1760000}"/>
    <cellStyle name="Normal 2 9 3 2 3 2 4" xfId="16867" xr:uid="{00000000-0005-0000-0000-0000B2760000}"/>
    <cellStyle name="Normal 2 9 3 2 3 2 4 2" xfId="39510" xr:uid="{00000000-0005-0000-0000-0000B3760000}"/>
    <cellStyle name="Normal 2 9 3 2 3 2 5" xfId="9427" xr:uid="{00000000-0005-0000-0000-0000B4760000}"/>
    <cellStyle name="Normal 2 9 3 2 3 2 5 2" xfId="32070" xr:uid="{00000000-0005-0000-0000-0000B5760000}"/>
    <cellStyle name="Normal 2 9 3 2 3 2 6" xfId="24629" xr:uid="{00000000-0005-0000-0000-0000B6760000}"/>
    <cellStyle name="Normal 2 9 3 2 3 3" xfId="2902" xr:uid="{00000000-0005-0000-0000-0000B7760000}"/>
    <cellStyle name="Normal 2 9 3 2 3 3 2" xfId="6623" xr:uid="{00000000-0005-0000-0000-0000B8760000}"/>
    <cellStyle name="Normal 2 9 3 2 3 3 2 2" xfId="21507" xr:uid="{00000000-0005-0000-0000-0000B9760000}"/>
    <cellStyle name="Normal 2 9 3 2 3 3 2 2 2" xfId="44150" xr:uid="{00000000-0005-0000-0000-0000BA760000}"/>
    <cellStyle name="Normal 2 9 3 2 3 3 2 3" xfId="14067" xr:uid="{00000000-0005-0000-0000-0000BB760000}"/>
    <cellStyle name="Normal 2 9 3 2 3 3 2 3 2" xfId="36710" xr:uid="{00000000-0005-0000-0000-0000BC760000}"/>
    <cellStyle name="Normal 2 9 3 2 3 3 2 4" xfId="29269" xr:uid="{00000000-0005-0000-0000-0000BD760000}"/>
    <cellStyle name="Normal 2 9 3 2 3 3 3" xfId="17789" xr:uid="{00000000-0005-0000-0000-0000BE760000}"/>
    <cellStyle name="Normal 2 9 3 2 3 3 3 2" xfId="40432" xr:uid="{00000000-0005-0000-0000-0000BF760000}"/>
    <cellStyle name="Normal 2 9 3 2 3 3 4" xfId="10349" xr:uid="{00000000-0005-0000-0000-0000C0760000}"/>
    <cellStyle name="Normal 2 9 3 2 3 3 4 2" xfId="32992" xr:uid="{00000000-0005-0000-0000-0000C1760000}"/>
    <cellStyle name="Normal 2 9 3 2 3 3 5" xfId="25551" xr:uid="{00000000-0005-0000-0000-0000C2760000}"/>
    <cellStyle name="Normal 2 9 3 2 3 4" xfId="4776" xr:uid="{00000000-0005-0000-0000-0000C3760000}"/>
    <cellStyle name="Normal 2 9 3 2 3 4 2" xfId="19660" xr:uid="{00000000-0005-0000-0000-0000C4760000}"/>
    <cellStyle name="Normal 2 9 3 2 3 4 2 2" xfId="42303" xr:uid="{00000000-0005-0000-0000-0000C5760000}"/>
    <cellStyle name="Normal 2 9 3 2 3 4 3" xfId="12220" xr:uid="{00000000-0005-0000-0000-0000C6760000}"/>
    <cellStyle name="Normal 2 9 3 2 3 4 3 2" xfId="34863" xr:uid="{00000000-0005-0000-0000-0000C7760000}"/>
    <cellStyle name="Normal 2 9 3 2 3 4 4" xfId="27422" xr:uid="{00000000-0005-0000-0000-0000C8760000}"/>
    <cellStyle name="Normal 2 9 3 2 3 5" xfId="15942" xr:uid="{00000000-0005-0000-0000-0000C9760000}"/>
    <cellStyle name="Normal 2 9 3 2 3 5 2" xfId="38585" xr:uid="{00000000-0005-0000-0000-0000CA760000}"/>
    <cellStyle name="Normal 2 9 3 2 3 6" xfId="8502" xr:uid="{00000000-0005-0000-0000-0000CB760000}"/>
    <cellStyle name="Normal 2 9 3 2 3 6 2" xfId="31145" xr:uid="{00000000-0005-0000-0000-0000CC760000}"/>
    <cellStyle name="Normal 2 9 3 2 3 7" xfId="23704" xr:uid="{00000000-0005-0000-0000-0000CD760000}"/>
    <cellStyle name="Normal 2 9 3 2 4" xfId="1515" xr:uid="{00000000-0005-0000-0000-0000CE760000}"/>
    <cellStyle name="Normal 2 9 3 2 4 2" xfId="3365" xr:uid="{00000000-0005-0000-0000-0000CF760000}"/>
    <cellStyle name="Normal 2 9 3 2 4 2 2" xfId="7086" xr:uid="{00000000-0005-0000-0000-0000D0760000}"/>
    <cellStyle name="Normal 2 9 3 2 4 2 2 2" xfId="21970" xr:uid="{00000000-0005-0000-0000-0000D1760000}"/>
    <cellStyle name="Normal 2 9 3 2 4 2 2 2 2" xfId="44613" xr:uid="{00000000-0005-0000-0000-0000D2760000}"/>
    <cellStyle name="Normal 2 9 3 2 4 2 2 3" xfId="14530" xr:uid="{00000000-0005-0000-0000-0000D3760000}"/>
    <cellStyle name="Normal 2 9 3 2 4 2 2 3 2" xfId="37173" xr:uid="{00000000-0005-0000-0000-0000D4760000}"/>
    <cellStyle name="Normal 2 9 3 2 4 2 2 4" xfId="29732" xr:uid="{00000000-0005-0000-0000-0000D5760000}"/>
    <cellStyle name="Normal 2 9 3 2 4 2 3" xfId="18252" xr:uid="{00000000-0005-0000-0000-0000D6760000}"/>
    <cellStyle name="Normal 2 9 3 2 4 2 3 2" xfId="40895" xr:uid="{00000000-0005-0000-0000-0000D7760000}"/>
    <cellStyle name="Normal 2 9 3 2 4 2 4" xfId="10812" xr:uid="{00000000-0005-0000-0000-0000D8760000}"/>
    <cellStyle name="Normal 2 9 3 2 4 2 4 2" xfId="33455" xr:uid="{00000000-0005-0000-0000-0000D9760000}"/>
    <cellStyle name="Normal 2 9 3 2 4 2 5" xfId="26014" xr:uid="{00000000-0005-0000-0000-0000DA760000}"/>
    <cellStyle name="Normal 2 9 3 2 4 3" xfId="5239" xr:uid="{00000000-0005-0000-0000-0000DB760000}"/>
    <cellStyle name="Normal 2 9 3 2 4 3 2" xfId="20123" xr:uid="{00000000-0005-0000-0000-0000DC760000}"/>
    <cellStyle name="Normal 2 9 3 2 4 3 2 2" xfId="42766" xr:uid="{00000000-0005-0000-0000-0000DD760000}"/>
    <cellStyle name="Normal 2 9 3 2 4 3 3" xfId="12683" xr:uid="{00000000-0005-0000-0000-0000DE760000}"/>
    <cellStyle name="Normal 2 9 3 2 4 3 3 2" xfId="35326" xr:uid="{00000000-0005-0000-0000-0000DF760000}"/>
    <cellStyle name="Normal 2 9 3 2 4 3 4" xfId="27885" xr:uid="{00000000-0005-0000-0000-0000E0760000}"/>
    <cellStyle name="Normal 2 9 3 2 4 4" xfId="16405" xr:uid="{00000000-0005-0000-0000-0000E1760000}"/>
    <cellStyle name="Normal 2 9 3 2 4 4 2" xfId="39048" xr:uid="{00000000-0005-0000-0000-0000E2760000}"/>
    <cellStyle name="Normal 2 9 3 2 4 5" xfId="8965" xr:uid="{00000000-0005-0000-0000-0000E3760000}"/>
    <cellStyle name="Normal 2 9 3 2 4 5 2" xfId="31608" xr:uid="{00000000-0005-0000-0000-0000E4760000}"/>
    <cellStyle name="Normal 2 9 3 2 4 6" xfId="24167" xr:uid="{00000000-0005-0000-0000-0000E5760000}"/>
    <cellStyle name="Normal 2 9 3 2 5" xfId="2440" xr:uid="{00000000-0005-0000-0000-0000E6760000}"/>
    <cellStyle name="Normal 2 9 3 2 5 2" xfId="6161" xr:uid="{00000000-0005-0000-0000-0000E7760000}"/>
    <cellStyle name="Normal 2 9 3 2 5 2 2" xfId="21045" xr:uid="{00000000-0005-0000-0000-0000E8760000}"/>
    <cellStyle name="Normal 2 9 3 2 5 2 2 2" xfId="43688" xr:uid="{00000000-0005-0000-0000-0000E9760000}"/>
    <cellStyle name="Normal 2 9 3 2 5 2 3" xfId="13605" xr:uid="{00000000-0005-0000-0000-0000EA760000}"/>
    <cellStyle name="Normal 2 9 3 2 5 2 3 2" xfId="36248" xr:uid="{00000000-0005-0000-0000-0000EB760000}"/>
    <cellStyle name="Normal 2 9 3 2 5 2 4" xfId="28807" xr:uid="{00000000-0005-0000-0000-0000EC760000}"/>
    <cellStyle name="Normal 2 9 3 2 5 3" xfId="17327" xr:uid="{00000000-0005-0000-0000-0000ED760000}"/>
    <cellStyle name="Normal 2 9 3 2 5 3 2" xfId="39970" xr:uid="{00000000-0005-0000-0000-0000EE760000}"/>
    <cellStyle name="Normal 2 9 3 2 5 4" xfId="9887" xr:uid="{00000000-0005-0000-0000-0000EF760000}"/>
    <cellStyle name="Normal 2 9 3 2 5 4 2" xfId="32530" xr:uid="{00000000-0005-0000-0000-0000F0760000}"/>
    <cellStyle name="Normal 2 9 3 2 5 5" xfId="25089" xr:uid="{00000000-0005-0000-0000-0000F1760000}"/>
    <cellStyle name="Normal 2 9 3 2 6" xfId="4314" xr:uid="{00000000-0005-0000-0000-0000F2760000}"/>
    <cellStyle name="Normal 2 9 3 2 6 2" xfId="19198" xr:uid="{00000000-0005-0000-0000-0000F3760000}"/>
    <cellStyle name="Normal 2 9 3 2 6 2 2" xfId="41841" xr:uid="{00000000-0005-0000-0000-0000F4760000}"/>
    <cellStyle name="Normal 2 9 3 2 6 3" xfId="11758" xr:uid="{00000000-0005-0000-0000-0000F5760000}"/>
    <cellStyle name="Normal 2 9 3 2 6 3 2" xfId="34401" xr:uid="{00000000-0005-0000-0000-0000F6760000}"/>
    <cellStyle name="Normal 2 9 3 2 6 4" xfId="26960" xr:uid="{00000000-0005-0000-0000-0000F7760000}"/>
    <cellStyle name="Normal 2 9 3 2 7" xfId="15480" xr:uid="{00000000-0005-0000-0000-0000F8760000}"/>
    <cellStyle name="Normal 2 9 3 2 7 2" xfId="38123" xr:uid="{00000000-0005-0000-0000-0000F9760000}"/>
    <cellStyle name="Normal 2 9 3 2 8" xfId="8040" xr:uid="{00000000-0005-0000-0000-0000FA760000}"/>
    <cellStyle name="Normal 2 9 3 2 8 2" xfId="30683" xr:uid="{00000000-0005-0000-0000-0000FB760000}"/>
    <cellStyle name="Normal 2 9 3 2 9" xfId="23243" xr:uid="{00000000-0005-0000-0000-0000FC760000}"/>
    <cellStyle name="Normal 2 9 3 3" xfId="690" xr:uid="{00000000-0005-0000-0000-0000FD760000}"/>
    <cellStyle name="Normal 2 9 3 3 2" xfId="1155" xr:uid="{00000000-0005-0000-0000-0000FE760000}"/>
    <cellStyle name="Normal 2 9 3 3 2 2" xfId="2083" xr:uid="{00000000-0005-0000-0000-0000FF760000}"/>
    <cellStyle name="Normal 2 9 3 3 2 2 2" xfId="3933" xr:uid="{00000000-0005-0000-0000-000000770000}"/>
    <cellStyle name="Normal 2 9 3 3 2 2 2 2" xfId="7654" xr:uid="{00000000-0005-0000-0000-000001770000}"/>
    <cellStyle name="Normal 2 9 3 3 2 2 2 2 2" xfId="22538" xr:uid="{00000000-0005-0000-0000-000002770000}"/>
    <cellStyle name="Normal 2 9 3 3 2 2 2 2 2 2" xfId="45181" xr:uid="{00000000-0005-0000-0000-000003770000}"/>
    <cellStyle name="Normal 2 9 3 3 2 2 2 2 3" xfId="15098" xr:uid="{00000000-0005-0000-0000-000004770000}"/>
    <cellStyle name="Normal 2 9 3 3 2 2 2 2 3 2" xfId="37741" xr:uid="{00000000-0005-0000-0000-000005770000}"/>
    <cellStyle name="Normal 2 9 3 3 2 2 2 2 4" xfId="30300" xr:uid="{00000000-0005-0000-0000-000006770000}"/>
    <cellStyle name="Normal 2 9 3 3 2 2 2 3" xfId="18820" xr:uid="{00000000-0005-0000-0000-000007770000}"/>
    <cellStyle name="Normal 2 9 3 3 2 2 2 3 2" xfId="41463" xr:uid="{00000000-0005-0000-0000-000008770000}"/>
    <cellStyle name="Normal 2 9 3 3 2 2 2 4" xfId="11380" xr:uid="{00000000-0005-0000-0000-000009770000}"/>
    <cellStyle name="Normal 2 9 3 3 2 2 2 4 2" xfId="34023" xr:uid="{00000000-0005-0000-0000-00000A770000}"/>
    <cellStyle name="Normal 2 9 3 3 2 2 2 5" xfId="26582" xr:uid="{00000000-0005-0000-0000-00000B770000}"/>
    <cellStyle name="Normal 2 9 3 3 2 2 3" xfId="5807" xr:uid="{00000000-0005-0000-0000-00000C770000}"/>
    <cellStyle name="Normal 2 9 3 3 2 2 3 2" xfId="20691" xr:uid="{00000000-0005-0000-0000-00000D770000}"/>
    <cellStyle name="Normal 2 9 3 3 2 2 3 2 2" xfId="43334" xr:uid="{00000000-0005-0000-0000-00000E770000}"/>
    <cellStyle name="Normal 2 9 3 3 2 2 3 3" xfId="13251" xr:uid="{00000000-0005-0000-0000-00000F770000}"/>
    <cellStyle name="Normal 2 9 3 3 2 2 3 3 2" xfId="35894" xr:uid="{00000000-0005-0000-0000-000010770000}"/>
    <cellStyle name="Normal 2 9 3 3 2 2 3 4" xfId="28453" xr:uid="{00000000-0005-0000-0000-000011770000}"/>
    <cellStyle name="Normal 2 9 3 3 2 2 4" xfId="16973" xr:uid="{00000000-0005-0000-0000-000012770000}"/>
    <cellStyle name="Normal 2 9 3 3 2 2 4 2" xfId="39616" xr:uid="{00000000-0005-0000-0000-000013770000}"/>
    <cellStyle name="Normal 2 9 3 3 2 2 5" xfId="9533" xr:uid="{00000000-0005-0000-0000-000014770000}"/>
    <cellStyle name="Normal 2 9 3 3 2 2 5 2" xfId="32176" xr:uid="{00000000-0005-0000-0000-000015770000}"/>
    <cellStyle name="Normal 2 9 3 3 2 2 6" xfId="24735" xr:uid="{00000000-0005-0000-0000-000016770000}"/>
    <cellStyle name="Normal 2 9 3 3 2 3" xfId="3008" xr:uid="{00000000-0005-0000-0000-000017770000}"/>
    <cellStyle name="Normal 2 9 3 3 2 3 2" xfId="6729" xr:uid="{00000000-0005-0000-0000-000018770000}"/>
    <cellStyle name="Normal 2 9 3 3 2 3 2 2" xfId="21613" xr:uid="{00000000-0005-0000-0000-000019770000}"/>
    <cellStyle name="Normal 2 9 3 3 2 3 2 2 2" xfId="44256" xr:uid="{00000000-0005-0000-0000-00001A770000}"/>
    <cellStyle name="Normal 2 9 3 3 2 3 2 3" xfId="14173" xr:uid="{00000000-0005-0000-0000-00001B770000}"/>
    <cellStyle name="Normal 2 9 3 3 2 3 2 3 2" xfId="36816" xr:uid="{00000000-0005-0000-0000-00001C770000}"/>
    <cellStyle name="Normal 2 9 3 3 2 3 2 4" xfId="29375" xr:uid="{00000000-0005-0000-0000-00001D770000}"/>
    <cellStyle name="Normal 2 9 3 3 2 3 3" xfId="17895" xr:uid="{00000000-0005-0000-0000-00001E770000}"/>
    <cellStyle name="Normal 2 9 3 3 2 3 3 2" xfId="40538" xr:uid="{00000000-0005-0000-0000-00001F770000}"/>
    <cellStyle name="Normal 2 9 3 3 2 3 4" xfId="10455" xr:uid="{00000000-0005-0000-0000-000020770000}"/>
    <cellStyle name="Normal 2 9 3 3 2 3 4 2" xfId="33098" xr:uid="{00000000-0005-0000-0000-000021770000}"/>
    <cellStyle name="Normal 2 9 3 3 2 3 5" xfId="25657" xr:uid="{00000000-0005-0000-0000-000022770000}"/>
    <cellStyle name="Normal 2 9 3 3 2 4" xfId="4882" xr:uid="{00000000-0005-0000-0000-000023770000}"/>
    <cellStyle name="Normal 2 9 3 3 2 4 2" xfId="19766" xr:uid="{00000000-0005-0000-0000-000024770000}"/>
    <cellStyle name="Normal 2 9 3 3 2 4 2 2" xfId="42409" xr:uid="{00000000-0005-0000-0000-000025770000}"/>
    <cellStyle name="Normal 2 9 3 3 2 4 3" xfId="12326" xr:uid="{00000000-0005-0000-0000-000026770000}"/>
    <cellStyle name="Normal 2 9 3 3 2 4 3 2" xfId="34969" xr:uid="{00000000-0005-0000-0000-000027770000}"/>
    <cellStyle name="Normal 2 9 3 3 2 4 4" xfId="27528" xr:uid="{00000000-0005-0000-0000-000028770000}"/>
    <cellStyle name="Normal 2 9 3 3 2 5" xfId="16048" xr:uid="{00000000-0005-0000-0000-000029770000}"/>
    <cellStyle name="Normal 2 9 3 3 2 5 2" xfId="38691" xr:uid="{00000000-0005-0000-0000-00002A770000}"/>
    <cellStyle name="Normal 2 9 3 3 2 6" xfId="8608" xr:uid="{00000000-0005-0000-0000-00002B770000}"/>
    <cellStyle name="Normal 2 9 3 3 2 6 2" xfId="31251" xr:uid="{00000000-0005-0000-0000-00002C770000}"/>
    <cellStyle name="Normal 2 9 3 3 2 7" xfId="23810" xr:uid="{00000000-0005-0000-0000-00002D770000}"/>
    <cellStyle name="Normal 2 9 3 3 3" xfId="1621" xr:uid="{00000000-0005-0000-0000-00002E770000}"/>
    <cellStyle name="Normal 2 9 3 3 3 2" xfId="3471" xr:uid="{00000000-0005-0000-0000-00002F770000}"/>
    <cellStyle name="Normal 2 9 3 3 3 2 2" xfId="7192" xr:uid="{00000000-0005-0000-0000-000030770000}"/>
    <cellStyle name="Normal 2 9 3 3 3 2 2 2" xfId="22076" xr:uid="{00000000-0005-0000-0000-000031770000}"/>
    <cellStyle name="Normal 2 9 3 3 3 2 2 2 2" xfId="44719" xr:uid="{00000000-0005-0000-0000-000032770000}"/>
    <cellStyle name="Normal 2 9 3 3 3 2 2 3" xfId="14636" xr:uid="{00000000-0005-0000-0000-000033770000}"/>
    <cellStyle name="Normal 2 9 3 3 3 2 2 3 2" xfId="37279" xr:uid="{00000000-0005-0000-0000-000034770000}"/>
    <cellStyle name="Normal 2 9 3 3 3 2 2 4" xfId="29838" xr:uid="{00000000-0005-0000-0000-000035770000}"/>
    <cellStyle name="Normal 2 9 3 3 3 2 3" xfId="18358" xr:uid="{00000000-0005-0000-0000-000036770000}"/>
    <cellStyle name="Normal 2 9 3 3 3 2 3 2" xfId="41001" xr:uid="{00000000-0005-0000-0000-000037770000}"/>
    <cellStyle name="Normal 2 9 3 3 3 2 4" xfId="10918" xr:uid="{00000000-0005-0000-0000-000038770000}"/>
    <cellStyle name="Normal 2 9 3 3 3 2 4 2" xfId="33561" xr:uid="{00000000-0005-0000-0000-000039770000}"/>
    <cellStyle name="Normal 2 9 3 3 3 2 5" xfId="26120" xr:uid="{00000000-0005-0000-0000-00003A770000}"/>
    <cellStyle name="Normal 2 9 3 3 3 3" xfId="5345" xr:uid="{00000000-0005-0000-0000-00003B770000}"/>
    <cellStyle name="Normal 2 9 3 3 3 3 2" xfId="20229" xr:uid="{00000000-0005-0000-0000-00003C770000}"/>
    <cellStyle name="Normal 2 9 3 3 3 3 2 2" xfId="42872" xr:uid="{00000000-0005-0000-0000-00003D770000}"/>
    <cellStyle name="Normal 2 9 3 3 3 3 3" xfId="12789" xr:uid="{00000000-0005-0000-0000-00003E770000}"/>
    <cellStyle name="Normal 2 9 3 3 3 3 3 2" xfId="35432" xr:uid="{00000000-0005-0000-0000-00003F770000}"/>
    <cellStyle name="Normal 2 9 3 3 3 3 4" xfId="27991" xr:uid="{00000000-0005-0000-0000-000040770000}"/>
    <cellStyle name="Normal 2 9 3 3 3 4" xfId="16511" xr:uid="{00000000-0005-0000-0000-000041770000}"/>
    <cellStyle name="Normal 2 9 3 3 3 4 2" xfId="39154" xr:uid="{00000000-0005-0000-0000-000042770000}"/>
    <cellStyle name="Normal 2 9 3 3 3 5" xfId="9071" xr:uid="{00000000-0005-0000-0000-000043770000}"/>
    <cellStyle name="Normal 2 9 3 3 3 5 2" xfId="31714" xr:uid="{00000000-0005-0000-0000-000044770000}"/>
    <cellStyle name="Normal 2 9 3 3 3 6" xfId="24273" xr:uid="{00000000-0005-0000-0000-000045770000}"/>
    <cellStyle name="Normal 2 9 3 3 4" xfId="2546" xr:uid="{00000000-0005-0000-0000-000046770000}"/>
    <cellStyle name="Normal 2 9 3 3 4 2" xfId="6267" xr:uid="{00000000-0005-0000-0000-000047770000}"/>
    <cellStyle name="Normal 2 9 3 3 4 2 2" xfId="21151" xr:uid="{00000000-0005-0000-0000-000048770000}"/>
    <cellStyle name="Normal 2 9 3 3 4 2 2 2" xfId="43794" xr:uid="{00000000-0005-0000-0000-000049770000}"/>
    <cellStyle name="Normal 2 9 3 3 4 2 3" xfId="13711" xr:uid="{00000000-0005-0000-0000-00004A770000}"/>
    <cellStyle name="Normal 2 9 3 3 4 2 3 2" xfId="36354" xr:uid="{00000000-0005-0000-0000-00004B770000}"/>
    <cellStyle name="Normal 2 9 3 3 4 2 4" xfId="28913" xr:uid="{00000000-0005-0000-0000-00004C770000}"/>
    <cellStyle name="Normal 2 9 3 3 4 3" xfId="17433" xr:uid="{00000000-0005-0000-0000-00004D770000}"/>
    <cellStyle name="Normal 2 9 3 3 4 3 2" xfId="40076" xr:uid="{00000000-0005-0000-0000-00004E770000}"/>
    <cellStyle name="Normal 2 9 3 3 4 4" xfId="9993" xr:uid="{00000000-0005-0000-0000-00004F770000}"/>
    <cellStyle name="Normal 2 9 3 3 4 4 2" xfId="32636" xr:uid="{00000000-0005-0000-0000-000050770000}"/>
    <cellStyle name="Normal 2 9 3 3 4 5" xfId="25195" xr:uid="{00000000-0005-0000-0000-000051770000}"/>
    <cellStyle name="Normal 2 9 3 3 5" xfId="4420" xr:uid="{00000000-0005-0000-0000-000052770000}"/>
    <cellStyle name="Normal 2 9 3 3 5 2" xfId="19304" xr:uid="{00000000-0005-0000-0000-000053770000}"/>
    <cellStyle name="Normal 2 9 3 3 5 2 2" xfId="41947" xr:uid="{00000000-0005-0000-0000-000054770000}"/>
    <cellStyle name="Normal 2 9 3 3 5 3" xfId="11864" xr:uid="{00000000-0005-0000-0000-000055770000}"/>
    <cellStyle name="Normal 2 9 3 3 5 3 2" xfId="34507" xr:uid="{00000000-0005-0000-0000-000056770000}"/>
    <cellStyle name="Normal 2 9 3 3 5 4" xfId="27066" xr:uid="{00000000-0005-0000-0000-000057770000}"/>
    <cellStyle name="Normal 2 9 3 3 6" xfId="15586" xr:uid="{00000000-0005-0000-0000-000058770000}"/>
    <cellStyle name="Normal 2 9 3 3 6 2" xfId="38229" xr:uid="{00000000-0005-0000-0000-000059770000}"/>
    <cellStyle name="Normal 2 9 3 3 7" xfId="8146" xr:uid="{00000000-0005-0000-0000-00005A770000}"/>
    <cellStyle name="Normal 2 9 3 3 7 2" xfId="30789" xr:uid="{00000000-0005-0000-0000-00005B770000}"/>
    <cellStyle name="Normal 2 9 3 3 8" xfId="23348" xr:uid="{00000000-0005-0000-0000-00005C770000}"/>
    <cellStyle name="Normal 2 9 3 4" xfId="944" xr:uid="{00000000-0005-0000-0000-00005D770000}"/>
    <cellStyle name="Normal 2 9 3 4 2" xfId="1872" xr:uid="{00000000-0005-0000-0000-00005E770000}"/>
    <cellStyle name="Normal 2 9 3 4 2 2" xfId="3722" xr:uid="{00000000-0005-0000-0000-00005F770000}"/>
    <cellStyle name="Normal 2 9 3 4 2 2 2" xfId="7443" xr:uid="{00000000-0005-0000-0000-000060770000}"/>
    <cellStyle name="Normal 2 9 3 4 2 2 2 2" xfId="22327" xr:uid="{00000000-0005-0000-0000-000061770000}"/>
    <cellStyle name="Normal 2 9 3 4 2 2 2 2 2" xfId="44970" xr:uid="{00000000-0005-0000-0000-000062770000}"/>
    <cellStyle name="Normal 2 9 3 4 2 2 2 3" xfId="14887" xr:uid="{00000000-0005-0000-0000-000063770000}"/>
    <cellStyle name="Normal 2 9 3 4 2 2 2 3 2" xfId="37530" xr:uid="{00000000-0005-0000-0000-000064770000}"/>
    <cellStyle name="Normal 2 9 3 4 2 2 2 4" xfId="30089" xr:uid="{00000000-0005-0000-0000-000065770000}"/>
    <cellStyle name="Normal 2 9 3 4 2 2 3" xfId="18609" xr:uid="{00000000-0005-0000-0000-000066770000}"/>
    <cellStyle name="Normal 2 9 3 4 2 2 3 2" xfId="41252" xr:uid="{00000000-0005-0000-0000-000067770000}"/>
    <cellStyle name="Normal 2 9 3 4 2 2 4" xfId="11169" xr:uid="{00000000-0005-0000-0000-000068770000}"/>
    <cellStyle name="Normal 2 9 3 4 2 2 4 2" xfId="33812" xr:uid="{00000000-0005-0000-0000-000069770000}"/>
    <cellStyle name="Normal 2 9 3 4 2 2 5" xfId="26371" xr:uid="{00000000-0005-0000-0000-00006A770000}"/>
    <cellStyle name="Normal 2 9 3 4 2 3" xfId="5596" xr:uid="{00000000-0005-0000-0000-00006B770000}"/>
    <cellStyle name="Normal 2 9 3 4 2 3 2" xfId="20480" xr:uid="{00000000-0005-0000-0000-00006C770000}"/>
    <cellStyle name="Normal 2 9 3 4 2 3 2 2" xfId="43123" xr:uid="{00000000-0005-0000-0000-00006D770000}"/>
    <cellStyle name="Normal 2 9 3 4 2 3 3" xfId="13040" xr:uid="{00000000-0005-0000-0000-00006E770000}"/>
    <cellStyle name="Normal 2 9 3 4 2 3 3 2" xfId="35683" xr:uid="{00000000-0005-0000-0000-00006F770000}"/>
    <cellStyle name="Normal 2 9 3 4 2 3 4" xfId="28242" xr:uid="{00000000-0005-0000-0000-000070770000}"/>
    <cellStyle name="Normal 2 9 3 4 2 4" xfId="16762" xr:uid="{00000000-0005-0000-0000-000071770000}"/>
    <cellStyle name="Normal 2 9 3 4 2 4 2" xfId="39405" xr:uid="{00000000-0005-0000-0000-000072770000}"/>
    <cellStyle name="Normal 2 9 3 4 2 5" xfId="9322" xr:uid="{00000000-0005-0000-0000-000073770000}"/>
    <cellStyle name="Normal 2 9 3 4 2 5 2" xfId="31965" xr:uid="{00000000-0005-0000-0000-000074770000}"/>
    <cellStyle name="Normal 2 9 3 4 2 6" xfId="24524" xr:uid="{00000000-0005-0000-0000-000075770000}"/>
    <cellStyle name="Normal 2 9 3 4 3" xfId="2797" xr:uid="{00000000-0005-0000-0000-000076770000}"/>
    <cellStyle name="Normal 2 9 3 4 3 2" xfId="6518" xr:uid="{00000000-0005-0000-0000-000077770000}"/>
    <cellStyle name="Normal 2 9 3 4 3 2 2" xfId="21402" xr:uid="{00000000-0005-0000-0000-000078770000}"/>
    <cellStyle name="Normal 2 9 3 4 3 2 2 2" xfId="44045" xr:uid="{00000000-0005-0000-0000-000079770000}"/>
    <cellStyle name="Normal 2 9 3 4 3 2 3" xfId="13962" xr:uid="{00000000-0005-0000-0000-00007A770000}"/>
    <cellStyle name="Normal 2 9 3 4 3 2 3 2" xfId="36605" xr:uid="{00000000-0005-0000-0000-00007B770000}"/>
    <cellStyle name="Normal 2 9 3 4 3 2 4" xfId="29164" xr:uid="{00000000-0005-0000-0000-00007C770000}"/>
    <cellStyle name="Normal 2 9 3 4 3 3" xfId="17684" xr:uid="{00000000-0005-0000-0000-00007D770000}"/>
    <cellStyle name="Normal 2 9 3 4 3 3 2" xfId="40327" xr:uid="{00000000-0005-0000-0000-00007E770000}"/>
    <cellStyle name="Normal 2 9 3 4 3 4" xfId="10244" xr:uid="{00000000-0005-0000-0000-00007F770000}"/>
    <cellStyle name="Normal 2 9 3 4 3 4 2" xfId="32887" xr:uid="{00000000-0005-0000-0000-000080770000}"/>
    <cellStyle name="Normal 2 9 3 4 3 5" xfId="25446" xr:uid="{00000000-0005-0000-0000-000081770000}"/>
    <cellStyle name="Normal 2 9 3 4 4" xfId="4671" xr:uid="{00000000-0005-0000-0000-000082770000}"/>
    <cellStyle name="Normal 2 9 3 4 4 2" xfId="19555" xr:uid="{00000000-0005-0000-0000-000083770000}"/>
    <cellStyle name="Normal 2 9 3 4 4 2 2" xfId="42198" xr:uid="{00000000-0005-0000-0000-000084770000}"/>
    <cellStyle name="Normal 2 9 3 4 4 3" xfId="12115" xr:uid="{00000000-0005-0000-0000-000085770000}"/>
    <cellStyle name="Normal 2 9 3 4 4 3 2" xfId="34758" xr:uid="{00000000-0005-0000-0000-000086770000}"/>
    <cellStyle name="Normal 2 9 3 4 4 4" xfId="27317" xr:uid="{00000000-0005-0000-0000-000087770000}"/>
    <cellStyle name="Normal 2 9 3 4 5" xfId="15837" xr:uid="{00000000-0005-0000-0000-000088770000}"/>
    <cellStyle name="Normal 2 9 3 4 5 2" xfId="38480" xr:uid="{00000000-0005-0000-0000-000089770000}"/>
    <cellStyle name="Normal 2 9 3 4 6" xfId="8397" xr:uid="{00000000-0005-0000-0000-00008A770000}"/>
    <cellStyle name="Normal 2 9 3 4 6 2" xfId="31040" xr:uid="{00000000-0005-0000-0000-00008B770000}"/>
    <cellStyle name="Normal 2 9 3 4 7" xfId="23599" xr:uid="{00000000-0005-0000-0000-00008C770000}"/>
    <cellStyle name="Normal 2 9 3 5" xfId="1410" xr:uid="{00000000-0005-0000-0000-00008D770000}"/>
    <cellStyle name="Normal 2 9 3 5 2" xfId="3260" xr:uid="{00000000-0005-0000-0000-00008E770000}"/>
    <cellStyle name="Normal 2 9 3 5 2 2" xfId="6981" xr:uid="{00000000-0005-0000-0000-00008F770000}"/>
    <cellStyle name="Normal 2 9 3 5 2 2 2" xfId="21865" xr:uid="{00000000-0005-0000-0000-000090770000}"/>
    <cellStyle name="Normal 2 9 3 5 2 2 2 2" xfId="44508" xr:uid="{00000000-0005-0000-0000-000091770000}"/>
    <cellStyle name="Normal 2 9 3 5 2 2 3" xfId="14425" xr:uid="{00000000-0005-0000-0000-000092770000}"/>
    <cellStyle name="Normal 2 9 3 5 2 2 3 2" xfId="37068" xr:uid="{00000000-0005-0000-0000-000093770000}"/>
    <cellStyle name="Normal 2 9 3 5 2 2 4" xfId="29627" xr:uid="{00000000-0005-0000-0000-000094770000}"/>
    <cellStyle name="Normal 2 9 3 5 2 3" xfId="18147" xr:uid="{00000000-0005-0000-0000-000095770000}"/>
    <cellStyle name="Normal 2 9 3 5 2 3 2" xfId="40790" xr:uid="{00000000-0005-0000-0000-000096770000}"/>
    <cellStyle name="Normal 2 9 3 5 2 4" xfId="10707" xr:uid="{00000000-0005-0000-0000-000097770000}"/>
    <cellStyle name="Normal 2 9 3 5 2 4 2" xfId="33350" xr:uid="{00000000-0005-0000-0000-000098770000}"/>
    <cellStyle name="Normal 2 9 3 5 2 5" xfId="25909" xr:uid="{00000000-0005-0000-0000-000099770000}"/>
    <cellStyle name="Normal 2 9 3 5 3" xfId="5134" xr:uid="{00000000-0005-0000-0000-00009A770000}"/>
    <cellStyle name="Normal 2 9 3 5 3 2" xfId="20018" xr:uid="{00000000-0005-0000-0000-00009B770000}"/>
    <cellStyle name="Normal 2 9 3 5 3 2 2" xfId="42661" xr:uid="{00000000-0005-0000-0000-00009C770000}"/>
    <cellStyle name="Normal 2 9 3 5 3 3" xfId="12578" xr:uid="{00000000-0005-0000-0000-00009D770000}"/>
    <cellStyle name="Normal 2 9 3 5 3 3 2" xfId="35221" xr:uid="{00000000-0005-0000-0000-00009E770000}"/>
    <cellStyle name="Normal 2 9 3 5 3 4" xfId="27780" xr:uid="{00000000-0005-0000-0000-00009F770000}"/>
    <cellStyle name="Normal 2 9 3 5 4" xfId="16300" xr:uid="{00000000-0005-0000-0000-0000A0770000}"/>
    <cellStyle name="Normal 2 9 3 5 4 2" xfId="38943" xr:uid="{00000000-0005-0000-0000-0000A1770000}"/>
    <cellStyle name="Normal 2 9 3 5 5" xfId="8860" xr:uid="{00000000-0005-0000-0000-0000A2770000}"/>
    <cellStyle name="Normal 2 9 3 5 5 2" xfId="31503" xr:uid="{00000000-0005-0000-0000-0000A3770000}"/>
    <cellStyle name="Normal 2 9 3 5 6" xfId="24062" xr:uid="{00000000-0005-0000-0000-0000A4770000}"/>
    <cellStyle name="Normal 2 9 3 6" xfId="2335" xr:uid="{00000000-0005-0000-0000-0000A5770000}"/>
    <cellStyle name="Normal 2 9 3 6 2" xfId="6056" xr:uid="{00000000-0005-0000-0000-0000A6770000}"/>
    <cellStyle name="Normal 2 9 3 6 2 2" xfId="20940" xr:uid="{00000000-0005-0000-0000-0000A7770000}"/>
    <cellStyle name="Normal 2 9 3 6 2 2 2" xfId="43583" xr:uid="{00000000-0005-0000-0000-0000A8770000}"/>
    <cellStyle name="Normal 2 9 3 6 2 3" xfId="13500" xr:uid="{00000000-0005-0000-0000-0000A9770000}"/>
    <cellStyle name="Normal 2 9 3 6 2 3 2" xfId="36143" xr:uid="{00000000-0005-0000-0000-0000AA770000}"/>
    <cellStyle name="Normal 2 9 3 6 2 4" xfId="28702" xr:uid="{00000000-0005-0000-0000-0000AB770000}"/>
    <cellStyle name="Normal 2 9 3 6 3" xfId="17222" xr:uid="{00000000-0005-0000-0000-0000AC770000}"/>
    <cellStyle name="Normal 2 9 3 6 3 2" xfId="39865" xr:uid="{00000000-0005-0000-0000-0000AD770000}"/>
    <cellStyle name="Normal 2 9 3 6 4" xfId="9782" xr:uid="{00000000-0005-0000-0000-0000AE770000}"/>
    <cellStyle name="Normal 2 9 3 6 4 2" xfId="32425" xr:uid="{00000000-0005-0000-0000-0000AF770000}"/>
    <cellStyle name="Normal 2 9 3 6 5" xfId="24984" xr:uid="{00000000-0005-0000-0000-0000B0770000}"/>
    <cellStyle name="Normal 2 9 3 7" xfId="4209" xr:uid="{00000000-0005-0000-0000-0000B1770000}"/>
    <cellStyle name="Normal 2 9 3 7 2" xfId="19093" xr:uid="{00000000-0005-0000-0000-0000B2770000}"/>
    <cellStyle name="Normal 2 9 3 7 2 2" xfId="41736" xr:uid="{00000000-0005-0000-0000-0000B3770000}"/>
    <cellStyle name="Normal 2 9 3 7 3" xfId="11653" xr:uid="{00000000-0005-0000-0000-0000B4770000}"/>
    <cellStyle name="Normal 2 9 3 7 3 2" xfId="34296" xr:uid="{00000000-0005-0000-0000-0000B5770000}"/>
    <cellStyle name="Normal 2 9 3 7 4" xfId="26855" xr:uid="{00000000-0005-0000-0000-0000B6770000}"/>
    <cellStyle name="Normal 2 9 3 8" xfId="15375" xr:uid="{00000000-0005-0000-0000-0000B7770000}"/>
    <cellStyle name="Normal 2 9 3 8 2" xfId="38018" xr:uid="{00000000-0005-0000-0000-0000B8770000}"/>
    <cellStyle name="Normal 2 9 3 9" xfId="7935" xr:uid="{00000000-0005-0000-0000-0000B9770000}"/>
    <cellStyle name="Normal 2 9 3 9 2" xfId="30578" xr:uid="{00000000-0005-0000-0000-0000BA770000}"/>
    <cellStyle name="Normal 2 9 4" xfId="531" xr:uid="{00000000-0005-0000-0000-0000BB770000}"/>
    <cellStyle name="Normal 2 9 4 2" xfId="743" xr:uid="{00000000-0005-0000-0000-0000BC770000}"/>
    <cellStyle name="Normal 2 9 4 2 2" xfId="1208" xr:uid="{00000000-0005-0000-0000-0000BD770000}"/>
    <cellStyle name="Normal 2 9 4 2 2 2" xfId="2136" xr:uid="{00000000-0005-0000-0000-0000BE770000}"/>
    <cellStyle name="Normal 2 9 4 2 2 2 2" xfId="3986" xr:uid="{00000000-0005-0000-0000-0000BF770000}"/>
    <cellStyle name="Normal 2 9 4 2 2 2 2 2" xfId="7707" xr:uid="{00000000-0005-0000-0000-0000C0770000}"/>
    <cellStyle name="Normal 2 9 4 2 2 2 2 2 2" xfId="22591" xr:uid="{00000000-0005-0000-0000-0000C1770000}"/>
    <cellStyle name="Normal 2 9 4 2 2 2 2 2 2 2" xfId="45234" xr:uid="{00000000-0005-0000-0000-0000C2770000}"/>
    <cellStyle name="Normal 2 9 4 2 2 2 2 2 3" xfId="15151" xr:uid="{00000000-0005-0000-0000-0000C3770000}"/>
    <cellStyle name="Normal 2 9 4 2 2 2 2 2 3 2" xfId="37794" xr:uid="{00000000-0005-0000-0000-0000C4770000}"/>
    <cellStyle name="Normal 2 9 4 2 2 2 2 2 4" xfId="30353" xr:uid="{00000000-0005-0000-0000-0000C5770000}"/>
    <cellStyle name="Normal 2 9 4 2 2 2 2 3" xfId="18873" xr:uid="{00000000-0005-0000-0000-0000C6770000}"/>
    <cellStyle name="Normal 2 9 4 2 2 2 2 3 2" xfId="41516" xr:uid="{00000000-0005-0000-0000-0000C7770000}"/>
    <cellStyle name="Normal 2 9 4 2 2 2 2 4" xfId="11433" xr:uid="{00000000-0005-0000-0000-0000C8770000}"/>
    <cellStyle name="Normal 2 9 4 2 2 2 2 4 2" xfId="34076" xr:uid="{00000000-0005-0000-0000-0000C9770000}"/>
    <cellStyle name="Normal 2 9 4 2 2 2 2 5" xfId="26635" xr:uid="{00000000-0005-0000-0000-0000CA770000}"/>
    <cellStyle name="Normal 2 9 4 2 2 2 3" xfId="5860" xr:uid="{00000000-0005-0000-0000-0000CB770000}"/>
    <cellStyle name="Normal 2 9 4 2 2 2 3 2" xfId="20744" xr:uid="{00000000-0005-0000-0000-0000CC770000}"/>
    <cellStyle name="Normal 2 9 4 2 2 2 3 2 2" xfId="43387" xr:uid="{00000000-0005-0000-0000-0000CD770000}"/>
    <cellStyle name="Normal 2 9 4 2 2 2 3 3" xfId="13304" xr:uid="{00000000-0005-0000-0000-0000CE770000}"/>
    <cellStyle name="Normal 2 9 4 2 2 2 3 3 2" xfId="35947" xr:uid="{00000000-0005-0000-0000-0000CF770000}"/>
    <cellStyle name="Normal 2 9 4 2 2 2 3 4" xfId="28506" xr:uid="{00000000-0005-0000-0000-0000D0770000}"/>
    <cellStyle name="Normal 2 9 4 2 2 2 4" xfId="17026" xr:uid="{00000000-0005-0000-0000-0000D1770000}"/>
    <cellStyle name="Normal 2 9 4 2 2 2 4 2" xfId="39669" xr:uid="{00000000-0005-0000-0000-0000D2770000}"/>
    <cellStyle name="Normal 2 9 4 2 2 2 5" xfId="9586" xr:uid="{00000000-0005-0000-0000-0000D3770000}"/>
    <cellStyle name="Normal 2 9 4 2 2 2 5 2" xfId="32229" xr:uid="{00000000-0005-0000-0000-0000D4770000}"/>
    <cellStyle name="Normal 2 9 4 2 2 2 6" xfId="24788" xr:uid="{00000000-0005-0000-0000-0000D5770000}"/>
    <cellStyle name="Normal 2 9 4 2 2 3" xfId="3061" xr:uid="{00000000-0005-0000-0000-0000D6770000}"/>
    <cellStyle name="Normal 2 9 4 2 2 3 2" xfId="6782" xr:uid="{00000000-0005-0000-0000-0000D7770000}"/>
    <cellStyle name="Normal 2 9 4 2 2 3 2 2" xfId="21666" xr:uid="{00000000-0005-0000-0000-0000D8770000}"/>
    <cellStyle name="Normal 2 9 4 2 2 3 2 2 2" xfId="44309" xr:uid="{00000000-0005-0000-0000-0000D9770000}"/>
    <cellStyle name="Normal 2 9 4 2 2 3 2 3" xfId="14226" xr:uid="{00000000-0005-0000-0000-0000DA770000}"/>
    <cellStyle name="Normal 2 9 4 2 2 3 2 3 2" xfId="36869" xr:uid="{00000000-0005-0000-0000-0000DB770000}"/>
    <cellStyle name="Normal 2 9 4 2 2 3 2 4" xfId="29428" xr:uid="{00000000-0005-0000-0000-0000DC770000}"/>
    <cellStyle name="Normal 2 9 4 2 2 3 3" xfId="17948" xr:uid="{00000000-0005-0000-0000-0000DD770000}"/>
    <cellStyle name="Normal 2 9 4 2 2 3 3 2" xfId="40591" xr:uid="{00000000-0005-0000-0000-0000DE770000}"/>
    <cellStyle name="Normal 2 9 4 2 2 3 4" xfId="10508" xr:uid="{00000000-0005-0000-0000-0000DF770000}"/>
    <cellStyle name="Normal 2 9 4 2 2 3 4 2" xfId="33151" xr:uid="{00000000-0005-0000-0000-0000E0770000}"/>
    <cellStyle name="Normal 2 9 4 2 2 3 5" xfId="25710" xr:uid="{00000000-0005-0000-0000-0000E1770000}"/>
    <cellStyle name="Normal 2 9 4 2 2 4" xfId="4935" xr:uid="{00000000-0005-0000-0000-0000E2770000}"/>
    <cellStyle name="Normal 2 9 4 2 2 4 2" xfId="19819" xr:uid="{00000000-0005-0000-0000-0000E3770000}"/>
    <cellStyle name="Normal 2 9 4 2 2 4 2 2" xfId="42462" xr:uid="{00000000-0005-0000-0000-0000E4770000}"/>
    <cellStyle name="Normal 2 9 4 2 2 4 3" xfId="12379" xr:uid="{00000000-0005-0000-0000-0000E5770000}"/>
    <cellStyle name="Normal 2 9 4 2 2 4 3 2" xfId="35022" xr:uid="{00000000-0005-0000-0000-0000E6770000}"/>
    <cellStyle name="Normal 2 9 4 2 2 4 4" xfId="27581" xr:uid="{00000000-0005-0000-0000-0000E7770000}"/>
    <cellStyle name="Normal 2 9 4 2 2 5" xfId="16101" xr:uid="{00000000-0005-0000-0000-0000E8770000}"/>
    <cellStyle name="Normal 2 9 4 2 2 5 2" xfId="38744" xr:uid="{00000000-0005-0000-0000-0000E9770000}"/>
    <cellStyle name="Normal 2 9 4 2 2 6" xfId="8661" xr:uid="{00000000-0005-0000-0000-0000EA770000}"/>
    <cellStyle name="Normal 2 9 4 2 2 6 2" xfId="31304" xr:uid="{00000000-0005-0000-0000-0000EB770000}"/>
    <cellStyle name="Normal 2 9 4 2 2 7" xfId="23863" xr:uid="{00000000-0005-0000-0000-0000EC770000}"/>
    <cellStyle name="Normal 2 9 4 2 3" xfId="1674" xr:uid="{00000000-0005-0000-0000-0000ED770000}"/>
    <cellStyle name="Normal 2 9 4 2 3 2" xfId="3524" xr:uid="{00000000-0005-0000-0000-0000EE770000}"/>
    <cellStyle name="Normal 2 9 4 2 3 2 2" xfId="7245" xr:uid="{00000000-0005-0000-0000-0000EF770000}"/>
    <cellStyle name="Normal 2 9 4 2 3 2 2 2" xfId="22129" xr:uid="{00000000-0005-0000-0000-0000F0770000}"/>
    <cellStyle name="Normal 2 9 4 2 3 2 2 2 2" xfId="44772" xr:uid="{00000000-0005-0000-0000-0000F1770000}"/>
    <cellStyle name="Normal 2 9 4 2 3 2 2 3" xfId="14689" xr:uid="{00000000-0005-0000-0000-0000F2770000}"/>
    <cellStyle name="Normal 2 9 4 2 3 2 2 3 2" xfId="37332" xr:uid="{00000000-0005-0000-0000-0000F3770000}"/>
    <cellStyle name="Normal 2 9 4 2 3 2 2 4" xfId="29891" xr:uid="{00000000-0005-0000-0000-0000F4770000}"/>
    <cellStyle name="Normal 2 9 4 2 3 2 3" xfId="18411" xr:uid="{00000000-0005-0000-0000-0000F5770000}"/>
    <cellStyle name="Normal 2 9 4 2 3 2 3 2" xfId="41054" xr:uid="{00000000-0005-0000-0000-0000F6770000}"/>
    <cellStyle name="Normal 2 9 4 2 3 2 4" xfId="10971" xr:uid="{00000000-0005-0000-0000-0000F7770000}"/>
    <cellStyle name="Normal 2 9 4 2 3 2 4 2" xfId="33614" xr:uid="{00000000-0005-0000-0000-0000F8770000}"/>
    <cellStyle name="Normal 2 9 4 2 3 2 5" xfId="26173" xr:uid="{00000000-0005-0000-0000-0000F9770000}"/>
    <cellStyle name="Normal 2 9 4 2 3 3" xfId="5398" xr:uid="{00000000-0005-0000-0000-0000FA770000}"/>
    <cellStyle name="Normal 2 9 4 2 3 3 2" xfId="20282" xr:uid="{00000000-0005-0000-0000-0000FB770000}"/>
    <cellStyle name="Normal 2 9 4 2 3 3 2 2" xfId="42925" xr:uid="{00000000-0005-0000-0000-0000FC770000}"/>
    <cellStyle name="Normal 2 9 4 2 3 3 3" xfId="12842" xr:uid="{00000000-0005-0000-0000-0000FD770000}"/>
    <cellStyle name="Normal 2 9 4 2 3 3 3 2" xfId="35485" xr:uid="{00000000-0005-0000-0000-0000FE770000}"/>
    <cellStyle name="Normal 2 9 4 2 3 3 4" xfId="28044" xr:uid="{00000000-0005-0000-0000-0000FF770000}"/>
    <cellStyle name="Normal 2 9 4 2 3 4" xfId="16564" xr:uid="{00000000-0005-0000-0000-000000780000}"/>
    <cellStyle name="Normal 2 9 4 2 3 4 2" xfId="39207" xr:uid="{00000000-0005-0000-0000-000001780000}"/>
    <cellStyle name="Normal 2 9 4 2 3 5" xfId="9124" xr:uid="{00000000-0005-0000-0000-000002780000}"/>
    <cellStyle name="Normal 2 9 4 2 3 5 2" xfId="31767" xr:uid="{00000000-0005-0000-0000-000003780000}"/>
    <cellStyle name="Normal 2 9 4 2 3 6" xfId="24326" xr:uid="{00000000-0005-0000-0000-000004780000}"/>
    <cellStyle name="Normal 2 9 4 2 4" xfId="2599" xr:uid="{00000000-0005-0000-0000-000005780000}"/>
    <cellStyle name="Normal 2 9 4 2 4 2" xfId="6320" xr:uid="{00000000-0005-0000-0000-000006780000}"/>
    <cellStyle name="Normal 2 9 4 2 4 2 2" xfId="21204" xr:uid="{00000000-0005-0000-0000-000007780000}"/>
    <cellStyle name="Normal 2 9 4 2 4 2 2 2" xfId="43847" xr:uid="{00000000-0005-0000-0000-000008780000}"/>
    <cellStyle name="Normal 2 9 4 2 4 2 3" xfId="13764" xr:uid="{00000000-0005-0000-0000-000009780000}"/>
    <cellStyle name="Normal 2 9 4 2 4 2 3 2" xfId="36407" xr:uid="{00000000-0005-0000-0000-00000A780000}"/>
    <cellStyle name="Normal 2 9 4 2 4 2 4" xfId="28966" xr:uid="{00000000-0005-0000-0000-00000B780000}"/>
    <cellStyle name="Normal 2 9 4 2 4 3" xfId="17486" xr:uid="{00000000-0005-0000-0000-00000C780000}"/>
    <cellStyle name="Normal 2 9 4 2 4 3 2" xfId="40129" xr:uid="{00000000-0005-0000-0000-00000D780000}"/>
    <cellStyle name="Normal 2 9 4 2 4 4" xfId="10046" xr:uid="{00000000-0005-0000-0000-00000E780000}"/>
    <cellStyle name="Normal 2 9 4 2 4 4 2" xfId="32689" xr:uid="{00000000-0005-0000-0000-00000F780000}"/>
    <cellStyle name="Normal 2 9 4 2 4 5" xfId="25248" xr:uid="{00000000-0005-0000-0000-000010780000}"/>
    <cellStyle name="Normal 2 9 4 2 5" xfId="4473" xr:uid="{00000000-0005-0000-0000-000011780000}"/>
    <cellStyle name="Normal 2 9 4 2 5 2" xfId="19357" xr:uid="{00000000-0005-0000-0000-000012780000}"/>
    <cellStyle name="Normal 2 9 4 2 5 2 2" xfId="42000" xr:uid="{00000000-0005-0000-0000-000013780000}"/>
    <cellStyle name="Normal 2 9 4 2 5 3" xfId="11917" xr:uid="{00000000-0005-0000-0000-000014780000}"/>
    <cellStyle name="Normal 2 9 4 2 5 3 2" xfId="34560" xr:uid="{00000000-0005-0000-0000-000015780000}"/>
    <cellStyle name="Normal 2 9 4 2 5 4" xfId="27119" xr:uid="{00000000-0005-0000-0000-000016780000}"/>
    <cellStyle name="Normal 2 9 4 2 6" xfId="15639" xr:uid="{00000000-0005-0000-0000-000017780000}"/>
    <cellStyle name="Normal 2 9 4 2 6 2" xfId="38282" xr:uid="{00000000-0005-0000-0000-000018780000}"/>
    <cellStyle name="Normal 2 9 4 2 7" xfId="8199" xr:uid="{00000000-0005-0000-0000-000019780000}"/>
    <cellStyle name="Normal 2 9 4 2 7 2" xfId="30842" xr:uid="{00000000-0005-0000-0000-00001A780000}"/>
    <cellStyle name="Normal 2 9 4 2 8" xfId="23401" xr:uid="{00000000-0005-0000-0000-00001B780000}"/>
    <cellStyle name="Normal 2 9 4 3" xfId="997" xr:uid="{00000000-0005-0000-0000-00001C780000}"/>
    <cellStyle name="Normal 2 9 4 3 2" xfId="1925" xr:uid="{00000000-0005-0000-0000-00001D780000}"/>
    <cellStyle name="Normal 2 9 4 3 2 2" xfId="3775" xr:uid="{00000000-0005-0000-0000-00001E780000}"/>
    <cellStyle name="Normal 2 9 4 3 2 2 2" xfId="7496" xr:uid="{00000000-0005-0000-0000-00001F780000}"/>
    <cellStyle name="Normal 2 9 4 3 2 2 2 2" xfId="22380" xr:uid="{00000000-0005-0000-0000-000020780000}"/>
    <cellStyle name="Normal 2 9 4 3 2 2 2 2 2" xfId="45023" xr:uid="{00000000-0005-0000-0000-000021780000}"/>
    <cellStyle name="Normal 2 9 4 3 2 2 2 3" xfId="14940" xr:uid="{00000000-0005-0000-0000-000022780000}"/>
    <cellStyle name="Normal 2 9 4 3 2 2 2 3 2" xfId="37583" xr:uid="{00000000-0005-0000-0000-000023780000}"/>
    <cellStyle name="Normal 2 9 4 3 2 2 2 4" xfId="30142" xr:uid="{00000000-0005-0000-0000-000024780000}"/>
    <cellStyle name="Normal 2 9 4 3 2 2 3" xfId="18662" xr:uid="{00000000-0005-0000-0000-000025780000}"/>
    <cellStyle name="Normal 2 9 4 3 2 2 3 2" xfId="41305" xr:uid="{00000000-0005-0000-0000-000026780000}"/>
    <cellStyle name="Normal 2 9 4 3 2 2 4" xfId="11222" xr:uid="{00000000-0005-0000-0000-000027780000}"/>
    <cellStyle name="Normal 2 9 4 3 2 2 4 2" xfId="33865" xr:uid="{00000000-0005-0000-0000-000028780000}"/>
    <cellStyle name="Normal 2 9 4 3 2 2 5" xfId="26424" xr:uid="{00000000-0005-0000-0000-000029780000}"/>
    <cellStyle name="Normal 2 9 4 3 2 3" xfId="5649" xr:uid="{00000000-0005-0000-0000-00002A780000}"/>
    <cellStyle name="Normal 2 9 4 3 2 3 2" xfId="20533" xr:uid="{00000000-0005-0000-0000-00002B780000}"/>
    <cellStyle name="Normal 2 9 4 3 2 3 2 2" xfId="43176" xr:uid="{00000000-0005-0000-0000-00002C780000}"/>
    <cellStyle name="Normal 2 9 4 3 2 3 3" xfId="13093" xr:uid="{00000000-0005-0000-0000-00002D780000}"/>
    <cellStyle name="Normal 2 9 4 3 2 3 3 2" xfId="35736" xr:uid="{00000000-0005-0000-0000-00002E780000}"/>
    <cellStyle name="Normal 2 9 4 3 2 3 4" xfId="28295" xr:uid="{00000000-0005-0000-0000-00002F780000}"/>
    <cellStyle name="Normal 2 9 4 3 2 4" xfId="16815" xr:uid="{00000000-0005-0000-0000-000030780000}"/>
    <cellStyle name="Normal 2 9 4 3 2 4 2" xfId="39458" xr:uid="{00000000-0005-0000-0000-000031780000}"/>
    <cellStyle name="Normal 2 9 4 3 2 5" xfId="9375" xr:uid="{00000000-0005-0000-0000-000032780000}"/>
    <cellStyle name="Normal 2 9 4 3 2 5 2" xfId="32018" xr:uid="{00000000-0005-0000-0000-000033780000}"/>
    <cellStyle name="Normal 2 9 4 3 2 6" xfId="24577" xr:uid="{00000000-0005-0000-0000-000034780000}"/>
    <cellStyle name="Normal 2 9 4 3 3" xfId="2850" xr:uid="{00000000-0005-0000-0000-000035780000}"/>
    <cellStyle name="Normal 2 9 4 3 3 2" xfId="6571" xr:uid="{00000000-0005-0000-0000-000036780000}"/>
    <cellStyle name="Normal 2 9 4 3 3 2 2" xfId="21455" xr:uid="{00000000-0005-0000-0000-000037780000}"/>
    <cellStyle name="Normal 2 9 4 3 3 2 2 2" xfId="44098" xr:uid="{00000000-0005-0000-0000-000038780000}"/>
    <cellStyle name="Normal 2 9 4 3 3 2 3" xfId="14015" xr:uid="{00000000-0005-0000-0000-000039780000}"/>
    <cellStyle name="Normal 2 9 4 3 3 2 3 2" xfId="36658" xr:uid="{00000000-0005-0000-0000-00003A780000}"/>
    <cellStyle name="Normal 2 9 4 3 3 2 4" xfId="29217" xr:uid="{00000000-0005-0000-0000-00003B780000}"/>
    <cellStyle name="Normal 2 9 4 3 3 3" xfId="17737" xr:uid="{00000000-0005-0000-0000-00003C780000}"/>
    <cellStyle name="Normal 2 9 4 3 3 3 2" xfId="40380" xr:uid="{00000000-0005-0000-0000-00003D780000}"/>
    <cellStyle name="Normal 2 9 4 3 3 4" xfId="10297" xr:uid="{00000000-0005-0000-0000-00003E780000}"/>
    <cellStyle name="Normal 2 9 4 3 3 4 2" xfId="32940" xr:uid="{00000000-0005-0000-0000-00003F780000}"/>
    <cellStyle name="Normal 2 9 4 3 3 5" xfId="25499" xr:uid="{00000000-0005-0000-0000-000040780000}"/>
    <cellStyle name="Normal 2 9 4 3 4" xfId="4724" xr:uid="{00000000-0005-0000-0000-000041780000}"/>
    <cellStyle name="Normal 2 9 4 3 4 2" xfId="19608" xr:uid="{00000000-0005-0000-0000-000042780000}"/>
    <cellStyle name="Normal 2 9 4 3 4 2 2" xfId="42251" xr:uid="{00000000-0005-0000-0000-000043780000}"/>
    <cellStyle name="Normal 2 9 4 3 4 3" xfId="12168" xr:uid="{00000000-0005-0000-0000-000044780000}"/>
    <cellStyle name="Normal 2 9 4 3 4 3 2" xfId="34811" xr:uid="{00000000-0005-0000-0000-000045780000}"/>
    <cellStyle name="Normal 2 9 4 3 4 4" xfId="27370" xr:uid="{00000000-0005-0000-0000-000046780000}"/>
    <cellStyle name="Normal 2 9 4 3 5" xfId="15890" xr:uid="{00000000-0005-0000-0000-000047780000}"/>
    <cellStyle name="Normal 2 9 4 3 5 2" xfId="38533" xr:uid="{00000000-0005-0000-0000-000048780000}"/>
    <cellStyle name="Normal 2 9 4 3 6" xfId="8450" xr:uid="{00000000-0005-0000-0000-000049780000}"/>
    <cellStyle name="Normal 2 9 4 3 6 2" xfId="31093" xr:uid="{00000000-0005-0000-0000-00004A780000}"/>
    <cellStyle name="Normal 2 9 4 3 7" xfId="23652" xr:uid="{00000000-0005-0000-0000-00004B780000}"/>
    <cellStyle name="Normal 2 9 4 4" xfId="1463" xr:uid="{00000000-0005-0000-0000-00004C780000}"/>
    <cellStyle name="Normal 2 9 4 4 2" xfId="3313" xr:uid="{00000000-0005-0000-0000-00004D780000}"/>
    <cellStyle name="Normal 2 9 4 4 2 2" xfId="7034" xr:uid="{00000000-0005-0000-0000-00004E780000}"/>
    <cellStyle name="Normal 2 9 4 4 2 2 2" xfId="21918" xr:uid="{00000000-0005-0000-0000-00004F780000}"/>
    <cellStyle name="Normal 2 9 4 4 2 2 2 2" xfId="44561" xr:uid="{00000000-0005-0000-0000-000050780000}"/>
    <cellStyle name="Normal 2 9 4 4 2 2 3" xfId="14478" xr:uid="{00000000-0005-0000-0000-000051780000}"/>
    <cellStyle name="Normal 2 9 4 4 2 2 3 2" xfId="37121" xr:uid="{00000000-0005-0000-0000-000052780000}"/>
    <cellStyle name="Normal 2 9 4 4 2 2 4" xfId="29680" xr:uid="{00000000-0005-0000-0000-000053780000}"/>
    <cellStyle name="Normal 2 9 4 4 2 3" xfId="18200" xr:uid="{00000000-0005-0000-0000-000054780000}"/>
    <cellStyle name="Normal 2 9 4 4 2 3 2" xfId="40843" xr:uid="{00000000-0005-0000-0000-000055780000}"/>
    <cellStyle name="Normal 2 9 4 4 2 4" xfId="10760" xr:uid="{00000000-0005-0000-0000-000056780000}"/>
    <cellStyle name="Normal 2 9 4 4 2 4 2" xfId="33403" xr:uid="{00000000-0005-0000-0000-000057780000}"/>
    <cellStyle name="Normal 2 9 4 4 2 5" xfId="25962" xr:uid="{00000000-0005-0000-0000-000058780000}"/>
    <cellStyle name="Normal 2 9 4 4 3" xfId="5187" xr:uid="{00000000-0005-0000-0000-000059780000}"/>
    <cellStyle name="Normal 2 9 4 4 3 2" xfId="20071" xr:uid="{00000000-0005-0000-0000-00005A780000}"/>
    <cellStyle name="Normal 2 9 4 4 3 2 2" xfId="42714" xr:uid="{00000000-0005-0000-0000-00005B780000}"/>
    <cellStyle name="Normal 2 9 4 4 3 3" xfId="12631" xr:uid="{00000000-0005-0000-0000-00005C780000}"/>
    <cellStyle name="Normal 2 9 4 4 3 3 2" xfId="35274" xr:uid="{00000000-0005-0000-0000-00005D780000}"/>
    <cellStyle name="Normal 2 9 4 4 3 4" xfId="27833" xr:uid="{00000000-0005-0000-0000-00005E780000}"/>
    <cellStyle name="Normal 2 9 4 4 4" xfId="16353" xr:uid="{00000000-0005-0000-0000-00005F780000}"/>
    <cellStyle name="Normal 2 9 4 4 4 2" xfId="38996" xr:uid="{00000000-0005-0000-0000-000060780000}"/>
    <cellStyle name="Normal 2 9 4 4 5" xfId="8913" xr:uid="{00000000-0005-0000-0000-000061780000}"/>
    <cellStyle name="Normal 2 9 4 4 5 2" xfId="31556" xr:uid="{00000000-0005-0000-0000-000062780000}"/>
    <cellStyle name="Normal 2 9 4 4 6" xfId="24115" xr:uid="{00000000-0005-0000-0000-000063780000}"/>
    <cellStyle name="Normal 2 9 4 5" xfId="2388" xr:uid="{00000000-0005-0000-0000-000064780000}"/>
    <cellStyle name="Normal 2 9 4 5 2" xfId="6109" xr:uid="{00000000-0005-0000-0000-000065780000}"/>
    <cellStyle name="Normal 2 9 4 5 2 2" xfId="20993" xr:uid="{00000000-0005-0000-0000-000066780000}"/>
    <cellStyle name="Normal 2 9 4 5 2 2 2" xfId="43636" xr:uid="{00000000-0005-0000-0000-000067780000}"/>
    <cellStyle name="Normal 2 9 4 5 2 3" xfId="13553" xr:uid="{00000000-0005-0000-0000-000068780000}"/>
    <cellStyle name="Normal 2 9 4 5 2 3 2" xfId="36196" xr:uid="{00000000-0005-0000-0000-000069780000}"/>
    <cellStyle name="Normal 2 9 4 5 2 4" xfId="28755" xr:uid="{00000000-0005-0000-0000-00006A780000}"/>
    <cellStyle name="Normal 2 9 4 5 3" xfId="17275" xr:uid="{00000000-0005-0000-0000-00006B780000}"/>
    <cellStyle name="Normal 2 9 4 5 3 2" xfId="39918" xr:uid="{00000000-0005-0000-0000-00006C780000}"/>
    <cellStyle name="Normal 2 9 4 5 4" xfId="9835" xr:uid="{00000000-0005-0000-0000-00006D780000}"/>
    <cellStyle name="Normal 2 9 4 5 4 2" xfId="32478" xr:uid="{00000000-0005-0000-0000-00006E780000}"/>
    <cellStyle name="Normal 2 9 4 5 5" xfId="25037" xr:uid="{00000000-0005-0000-0000-00006F780000}"/>
    <cellStyle name="Normal 2 9 4 6" xfId="4262" xr:uid="{00000000-0005-0000-0000-000070780000}"/>
    <cellStyle name="Normal 2 9 4 6 2" xfId="19146" xr:uid="{00000000-0005-0000-0000-000071780000}"/>
    <cellStyle name="Normal 2 9 4 6 2 2" xfId="41789" xr:uid="{00000000-0005-0000-0000-000072780000}"/>
    <cellStyle name="Normal 2 9 4 6 3" xfId="11706" xr:uid="{00000000-0005-0000-0000-000073780000}"/>
    <cellStyle name="Normal 2 9 4 6 3 2" xfId="34349" xr:uid="{00000000-0005-0000-0000-000074780000}"/>
    <cellStyle name="Normal 2 9 4 6 4" xfId="26908" xr:uid="{00000000-0005-0000-0000-000075780000}"/>
    <cellStyle name="Normal 2 9 4 7" xfId="15428" xr:uid="{00000000-0005-0000-0000-000076780000}"/>
    <cellStyle name="Normal 2 9 4 7 2" xfId="38071" xr:uid="{00000000-0005-0000-0000-000077780000}"/>
    <cellStyle name="Normal 2 9 4 8" xfId="7988" xr:uid="{00000000-0005-0000-0000-000078780000}"/>
    <cellStyle name="Normal 2 9 4 8 2" xfId="30631" xr:uid="{00000000-0005-0000-0000-000079780000}"/>
    <cellStyle name="Normal 2 9 4 9" xfId="23191" xr:uid="{00000000-0005-0000-0000-00007A780000}"/>
    <cellStyle name="Normal 2 9 5" xfId="637" xr:uid="{00000000-0005-0000-0000-00007B780000}"/>
    <cellStyle name="Normal 2 9 5 2" xfId="1103" xr:uid="{00000000-0005-0000-0000-00007C780000}"/>
    <cellStyle name="Normal 2 9 5 2 2" xfId="2031" xr:uid="{00000000-0005-0000-0000-00007D780000}"/>
    <cellStyle name="Normal 2 9 5 2 2 2" xfId="3881" xr:uid="{00000000-0005-0000-0000-00007E780000}"/>
    <cellStyle name="Normal 2 9 5 2 2 2 2" xfId="7602" xr:uid="{00000000-0005-0000-0000-00007F780000}"/>
    <cellStyle name="Normal 2 9 5 2 2 2 2 2" xfId="22486" xr:uid="{00000000-0005-0000-0000-000080780000}"/>
    <cellStyle name="Normal 2 9 5 2 2 2 2 2 2" xfId="45129" xr:uid="{00000000-0005-0000-0000-000081780000}"/>
    <cellStyle name="Normal 2 9 5 2 2 2 2 3" xfId="15046" xr:uid="{00000000-0005-0000-0000-000082780000}"/>
    <cellStyle name="Normal 2 9 5 2 2 2 2 3 2" xfId="37689" xr:uid="{00000000-0005-0000-0000-000083780000}"/>
    <cellStyle name="Normal 2 9 5 2 2 2 2 4" xfId="30248" xr:uid="{00000000-0005-0000-0000-000084780000}"/>
    <cellStyle name="Normal 2 9 5 2 2 2 3" xfId="18768" xr:uid="{00000000-0005-0000-0000-000085780000}"/>
    <cellStyle name="Normal 2 9 5 2 2 2 3 2" xfId="41411" xr:uid="{00000000-0005-0000-0000-000086780000}"/>
    <cellStyle name="Normal 2 9 5 2 2 2 4" xfId="11328" xr:uid="{00000000-0005-0000-0000-000087780000}"/>
    <cellStyle name="Normal 2 9 5 2 2 2 4 2" xfId="33971" xr:uid="{00000000-0005-0000-0000-000088780000}"/>
    <cellStyle name="Normal 2 9 5 2 2 2 5" xfId="26530" xr:uid="{00000000-0005-0000-0000-000089780000}"/>
    <cellStyle name="Normal 2 9 5 2 2 3" xfId="5755" xr:uid="{00000000-0005-0000-0000-00008A780000}"/>
    <cellStyle name="Normal 2 9 5 2 2 3 2" xfId="20639" xr:uid="{00000000-0005-0000-0000-00008B780000}"/>
    <cellStyle name="Normal 2 9 5 2 2 3 2 2" xfId="43282" xr:uid="{00000000-0005-0000-0000-00008C780000}"/>
    <cellStyle name="Normal 2 9 5 2 2 3 3" xfId="13199" xr:uid="{00000000-0005-0000-0000-00008D780000}"/>
    <cellStyle name="Normal 2 9 5 2 2 3 3 2" xfId="35842" xr:uid="{00000000-0005-0000-0000-00008E780000}"/>
    <cellStyle name="Normal 2 9 5 2 2 3 4" xfId="28401" xr:uid="{00000000-0005-0000-0000-00008F780000}"/>
    <cellStyle name="Normal 2 9 5 2 2 4" xfId="16921" xr:uid="{00000000-0005-0000-0000-000090780000}"/>
    <cellStyle name="Normal 2 9 5 2 2 4 2" xfId="39564" xr:uid="{00000000-0005-0000-0000-000091780000}"/>
    <cellStyle name="Normal 2 9 5 2 2 5" xfId="9481" xr:uid="{00000000-0005-0000-0000-000092780000}"/>
    <cellStyle name="Normal 2 9 5 2 2 5 2" xfId="32124" xr:uid="{00000000-0005-0000-0000-000093780000}"/>
    <cellStyle name="Normal 2 9 5 2 2 6" xfId="24683" xr:uid="{00000000-0005-0000-0000-000094780000}"/>
    <cellStyle name="Normal 2 9 5 2 3" xfId="2956" xr:uid="{00000000-0005-0000-0000-000095780000}"/>
    <cellStyle name="Normal 2 9 5 2 3 2" xfId="6677" xr:uid="{00000000-0005-0000-0000-000096780000}"/>
    <cellStyle name="Normal 2 9 5 2 3 2 2" xfId="21561" xr:uid="{00000000-0005-0000-0000-000097780000}"/>
    <cellStyle name="Normal 2 9 5 2 3 2 2 2" xfId="44204" xr:uid="{00000000-0005-0000-0000-000098780000}"/>
    <cellStyle name="Normal 2 9 5 2 3 2 3" xfId="14121" xr:uid="{00000000-0005-0000-0000-000099780000}"/>
    <cellStyle name="Normal 2 9 5 2 3 2 3 2" xfId="36764" xr:uid="{00000000-0005-0000-0000-00009A780000}"/>
    <cellStyle name="Normal 2 9 5 2 3 2 4" xfId="29323" xr:uid="{00000000-0005-0000-0000-00009B780000}"/>
    <cellStyle name="Normal 2 9 5 2 3 3" xfId="17843" xr:uid="{00000000-0005-0000-0000-00009C780000}"/>
    <cellStyle name="Normal 2 9 5 2 3 3 2" xfId="40486" xr:uid="{00000000-0005-0000-0000-00009D780000}"/>
    <cellStyle name="Normal 2 9 5 2 3 4" xfId="10403" xr:uid="{00000000-0005-0000-0000-00009E780000}"/>
    <cellStyle name="Normal 2 9 5 2 3 4 2" xfId="33046" xr:uid="{00000000-0005-0000-0000-00009F780000}"/>
    <cellStyle name="Normal 2 9 5 2 3 5" xfId="25605" xr:uid="{00000000-0005-0000-0000-0000A0780000}"/>
    <cellStyle name="Normal 2 9 5 2 4" xfId="4830" xr:uid="{00000000-0005-0000-0000-0000A1780000}"/>
    <cellStyle name="Normal 2 9 5 2 4 2" xfId="19714" xr:uid="{00000000-0005-0000-0000-0000A2780000}"/>
    <cellStyle name="Normal 2 9 5 2 4 2 2" xfId="42357" xr:uid="{00000000-0005-0000-0000-0000A3780000}"/>
    <cellStyle name="Normal 2 9 5 2 4 3" xfId="12274" xr:uid="{00000000-0005-0000-0000-0000A4780000}"/>
    <cellStyle name="Normal 2 9 5 2 4 3 2" xfId="34917" xr:uid="{00000000-0005-0000-0000-0000A5780000}"/>
    <cellStyle name="Normal 2 9 5 2 4 4" xfId="27476" xr:uid="{00000000-0005-0000-0000-0000A6780000}"/>
    <cellStyle name="Normal 2 9 5 2 5" xfId="15996" xr:uid="{00000000-0005-0000-0000-0000A7780000}"/>
    <cellStyle name="Normal 2 9 5 2 5 2" xfId="38639" xr:uid="{00000000-0005-0000-0000-0000A8780000}"/>
    <cellStyle name="Normal 2 9 5 2 6" xfId="8556" xr:uid="{00000000-0005-0000-0000-0000A9780000}"/>
    <cellStyle name="Normal 2 9 5 2 6 2" xfId="31199" xr:uid="{00000000-0005-0000-0000-0000AA780000}"/>
    <cellStyle name="Normal 2 9 5 2 7" xfId="23758" xr:uid="{00000000-0005-0000-0000-0000AB780000}"/>
    <cellStyle name="Normal 2 9 5 3" xfId="1569" xr:uid="{00000000-0005-0000-0000-0000AC780000}"/>
    <cellStyle name="Normal 2 9 5 3 2" xfId="3419" xr:uid="{00000000-0005-0000-0000-0000AD780000}"/>
    <cellStyle name="Normal 2 9 5 3 2 2" xfId="7140" xr:uid="{00000000-0005-0000-0000-0000AE780000}"/>
    <cellStyle name="Normal 2 9 5 3 2 2 2" xfId="22024" xr:uid="{00000000-0005-0000-0000-0000AF780000}"/>
    <cellStyle name="Normal 2 9 5 3 2 2 2 2" xfId="44667" xr:uid="{00000000-0005-0000-0000-0000B0780000}"/>
    <cellStyle name="Normal 2 9 5 3 2 2 3" xfId="14584" xr:uid="{00000000-0005-0000-0000-0000B1780000}"/>
    <cellStyle name="Normal 2 9 5 3 2 2 3 2" xfId="37227" xr:uid="{00000000-0005-0000-0000-0000B2780000}"/>
    <cellStyle name="Normal 2 9 5 3 2 2 4" xfId="29786" xr:uid="{00000000-0005-0000-0000-0000B3780000}"/>
    <cellStyle name="Normal 2 9 5 3 2 3" xfId="18306" xr:uid="{00000000-0005-0000-0000-0000B4780000}"/>
    <cellStyle name="Normal 2 9 5 3 2 3 2" xfId="40949" xr:uid="{00000000-0005-0000-0000-0000B5780000}"/>
    <cellStyle name="Normal 2 9 5 3 2 4" xfId="10866" xr:uid="{00000000-0005-0000-0000-0000B6780000}"/>
    <cellStyle name="Normal 2 9 5 3 2 4 2" xfId="33509" xr:uid="{00000000-0005-0000-0000-0000B7780000}"/>
    <cellStyle name="Normal 2 9 5 3 2 5" xfId="26068" xr:uid="{00000000-0005-0000-0000-0000B8780000}"/>
    <cellStyle name="Normal 2 9 5 3 3" xfId="5293" xr:uid="{00000000-0005-0000-0000-0000B9780000}"/>
    <cellStyle name="Normal 2 9 5 3 3 2" xfId="20177" xr:uid="{00000000-0005-0000-0000-0000BA780000}"/>
    <cellStyle name="Normal 2 9 5 3 3 2 2" xfId="42820" xr:uid="{00000000-0005-0000-0000-0000BB780000}"/>
    <cellStyle name="Normal 2 9 5 3 3 3" xfId="12737" xr:uid="{00000000-0005-0000-0000-0000BC780000}"/>
    <cellStyle name="Normal 2 9 5 3 3 3 2" xfId="35380" xr:uid="{00000000-0005-0000-0000-0000BD780000}"/>
    <cellStyle name="Normal 2 9 5 3 3 4" xfId="27939" xr:uid="{00000000-0005-0000-0000-0000BE780000}"/>
    <cellStyle name="Normal 2 9 5 3 4" xfId="16459" xr:uid="{00000000-0005-0000-0000-0000BF780000}"/>
    <cellStyle name="Normal 2 9 5 3 4 2" xfId="39102" xr:uid="{00000000-0005-0000-0000-0000C0780000}"/>
    <cellStyle name="Normal 2 9 5 3 5" xfId="9019" xr:uid="{00000000-0005-0000-0000-0000C1780000}"/>
    <cellStyle name="Normal 2 9 5 3 5 2" xfId="31662" xr:uid="{00000000-0005-0000-0000-0000C2780000}"/>
    <cellStyle name="Normal 2 9 5 3 6" xfId="24221" xr:uid="{00000000-0005-0000-0000-0000C3780000}"/>
    <cellStyle name="Normal 2 9 5 4" xfId="2494" xr:uid="{00000000-0005-0000-0000-0000C4780000}"/>
    <cellStyle name="Normal 2 9 5 4 2" xfId="6215" xr:uid="{00000000-0005-0000-0000-0000C5780000}"/>
    <cellStyle name="Normal 2 9 5 4 2 2" xfId="21099" xr:uid="{00000000-0005-0000-0000-0000C6780000}"/>
    <cellStyle name="Normal 2 9 5 4 2 2 2" xfId="43742" xr:uid="{00000000-0005-0000-0000-0000C7780000}"/>
    <cellStyle name="Normal 2 9 5 4 2 3" xfId="13659" xr:uid="{00000000-0005-0000-0000-0000C8780000}"/>
    <cellStyle name="Normal 2 9 5 4 2 3 2" xfId="36302" xr:uid="{00000000-0005-0000-0000-0000C9780000}"/>
    <cellStyle name="Normal 2 9 5 4 2 4" xfId="28861" xr:uid="{00000000-0005-0000-0000-0000CA780000}"/>
    <cellStyle name="Normal 2 9 5 4 3" xfId="17381" xr:uid="{00000000-0005-0000-0000-0000CB780000}"/>
    <cellStyle name="Normal 2 9 5 4 3 2" xfId="40024" xr:uid="{00000000-0005-0000-0000-0000CC780000}"/>
    <cellStyle name="Normal 2 9 5 4 4" xfId="9941" xr:uid="{00000000-0005-0000-0000-0000CD780000}"/>
    <cellStyle name="Normal 2 9 5 4 4 2" xfId="32584" xr:uid="{00000000-0005-0000-0000-0000CE780000}"/>
    <cellStyle name="Normal 2 9 5 4 5" xfId="25143" xr:uid="{00000000-0005-0000-0000-0000CF780000}"/>
    <cellStyle name="Normal 2 9 5 5" xfId="4368" xr:uid="{00000000-0005-0000-0000-0000D0780000}"/>
    <cellStyle name="Normal 2 9 5 5 2" xfId="19252" xr:uid="{00000000-0005-0000-0000-0000D1780000}"/>
    <cellStyle name="Normal 2 9 5 5 2 2" xfId="41895" xr:uid="{00000000-0005-0000-0000-0000D2780000}"/>
    <cellStyle name="Normal 2 9 5 5 3" xfId="11812" xr:uid="{00000000-0005-0000-0000-0000D3780000}"/>
    <cellStyle name="Normal 2 9 5 5 3 2" xfId="34455" xr:uid="{00000000-0005-0000-0000-0000D4780000}"/>
    <cellStyle name="Normal 2 9 5 5 4" xfId="27014" xr:uid="{00000000-0005-0000-0000-0000D5780000}"/>
    <cellStyle name="Normal 2 9 5 6" xfId="15534" xr:uid="{00000000-0005-0000-0000-0000D6780000}"/>
    <cellStyle name="Normal 2 9 5 6 2" xfId="38177" xr:uid="{00000000-0005-0000-0000-0000D7780000}"/>
    <cellStyle name="Normal 2 9 5 7" xfId="8094" xr:uid="{00000000-0005-0000-0000-0000D8780000}"/>
    <cellStyle name="Normal 2 9 5 7 2" xfId="30737" xr:uid="{00000000-0005-0000-0000-0000D9780000}"/>
    <cellStyle name="Normal 2 9 5 8" xfId="23296" xr:uid="{00000000-0005-0000-0000-0000DA780000}"/>
    <cellStyle name="Normal 2 9 6" xfId="892" xr:uid="{00000000-0005-0000-0000-0000DB780000}"/>
    <cellStyle name="Normal 2 9 6 2" xfId="1820" xr:uid="{00000000-0005-0000-0000-0000DC780000}"/>
    <cellStyle name="Normal 2 9 6 2 2" xfId="3670" xr:uid="{00000000-0005-0000-0000-0000DD780000}"/>
    <cellStyle name="Normal 2 9 6 2 2 2" xfId="7391" xr:uid="{00000000-0005-0000-0000-0000DE780000}"/>
    <cellStyle name="Normal 2 9 6 2 2 2 2" xfId="22275" xr:uid="{00000000-0005-0000-0000-0000DF780000}"/>
    <cellStyle name="Normal 2 9 6 2 2 2 2 2" xfId="44918" xr:uid="{00000000-0005-0000-0000-0000E0780000}"/>
    <cellStyle name="Normal 2 9 6 2 2 2 3" xfId="14835" xr:uid="{00000000-0005-0000-0000-0000E1780000}"/>
    <cellStyle name="Normal 2 9 6 2 2 2 3 2" xfId="37478" xr:uid="{00000000-0005-0000-0000-0000E2780000}"/>
    <cellStyle name="Normal 2 9 6 2 2 2 4" xfId="30037" xr:uid="{00000000-0005-0000-0000-0000E3780000}"/>
    <cellStyle name="Normal 2 9 6 2 2 3" xfId="18557" xr:uid="{00000000-0005-0000-0000-0000E4780000}"/>
    <cellStyle name="Normal 2 9 6 2 2 3 2" xfId="41200" xr:uid="{00000000-0005-0000-0000-0000E5780000}"/>
    <cellStyle name="Normal 2 9 6 2 2 4" xfId="11117" xr:uid="{00000000-0005-0000-0000-0000E6780000}"/>
    <cellStyle name="Normal 2 9 6 2 2 4 2" xfId="33760" xr:uid="{00000000-0005-0000-0000-0000E7780000}"/>
    <cellStyle name="Normal 2 9 6 2 2 5" xfId="26319" xr:uid="{00000000-0005-0000-0000-0000E8780000}"/>
    <cellStyle name="Normal 2 9 6 2 3" xfId="5544" xr:uid="{00000000-0005-0000-0000-0000E9780000}"/>
    <cellStyle name="Normal 2 9 6 2 3 2" xfId="20428" xr:uid="{00000000-0005-0000-0000-0000EA780000}"/>
    <cellStyle name="Normal 2 9 6 2 3 2 2" xfId="43071" xr:uid="{00000000-0005-0000-0000-0000EB780000}"/>
    <cellStyle name="Normal 2 9 6 2 3 3" xfId="12988" xr:uid="{00000000-0005-0000-0000-0000EC780000}"/>
    <cellStyle name="Normal 2 9 6 2 3 3 2" xfId="35631" xr:uid="{00000000-0005-0000-0000-0000ED780000}"/>
    <cellStyle name="Normal 2 9 6 2 3 4" xfId="28190" xr:uid="{00000000-0005-0000-0000-0000EE780000}"/>
    <cellStyle name="Normal 2 9 6 2 4" xfId="16710" xr:uid="{00000000-0005-0000-0000-0000EF780000}"/>
    <cellStyle name="Normal 2 9 6 2 4 2" xfId="39353" xr:uid="{00000000-0005-0000-0000-0000F0780000}"/>
    <cellStyle name="Normal 2 9 6 2 5" xfId="9270" xr:uid="{00000000-0005-0000-0000-0000F1780000}"/>
    <cellStyle name="Normal 2 9 6 2 5 2" xfId="31913" xr:uid="{00000000-0005-0000-0000-0000F2780000}"/>
    <cellStyle name="Normal 2 9 6 2 6" xfId="24472" xr:uid="{00000000-0005-0000-0000-0000F3780000}"/>
    <cellStyle name="Normal 2 9 6 3" xfId="2745" xr:uid="{00000000-0005-0000-0000-0000F4780000}"/>
    <cellStyle name="Normal 2 9 6 3 2" xfId="6466" xr:uid="{00000000-0005-0000-0000-0000F5780000}"/>
    <cellStyle name="Normal 2 9 6 3 2 2" xfId="21350" xr:uid="{00000000-0005-0000-0000-0000F6780000}"/>
    <cellStyle name="Normal 2 9 6 3 2 2 2" xfId="43993" xr:uid="{00000000-0005-0000-0000-0000F7780000}"/>
    <cellStyle name="Normal 2 9 6 3 2 3" xfId="13910" xr:uid="{00000000-0005-0000-0000-0000F8780000}"/>
    <cellStyle name="Normal 2 9 6 3 2 3 2" xfId="36553" xr:uid="{00000000-0005-0000-0000-0000F9780000}"/>
    <cellStyle name="Normal 2 9 6 3 2 4" xfId="29112" xr:uid="{00000000-0005-0000-0000-0000FA780000}"/>
    <cellStyle name="Normal 2 9 6 3 3" xfId="17632" xr:uid="{00000000-0005-0000-0000-0000FB780000}"/>
    <cellStyle name="Normal 2 9 6 3 3 2" xfId="40275" xr:uid="{00000000-0005-0000-0000-0000FC780000}"/>
    <cellStyle name="Normal 2 9 6 3 4" xfId="10192" xr:uid="{00000000-0005-0000-0000-0000FD780000}"/>
    <cellStyle name="Normal 2 9 6 3 4 2" xfId="32835" xr:uid="{00000000-0005-0000-0000-0000FE780000}"/>
    <cellStyle name="Normal 2 9 6 3 5" xfId="25394" xr:uid="{00000000-0005-0000-0000-0000FF780000}"/>
    <cellStyle name="Normal 2 9 6 4" xfId="4619" xr:uid="{00000000-0005-0000-0000-000000790000}"/>
    <cellStyle name="Normal 2 9 6 4 2" xfId="19503" xr:uid="{00000000-0005-0000-0000-000001790000}"/>
    <cellStyle name="Normal 2 9 6 4 2 2" xfId="42146" xr:uid="{00000000-0005-0000-0000-000002790000}"/>
    <cellStyle name="Normal 2 9 6 4 3" xfId="12063" xr:uid="{00000000-0005-0000-0000-000003790000}"/>
    <cellStyle name="Normal 2 9 6 4 3 2" xfId="34706" xr:uid="{00000000-0005-0000-0000-000004790000}"/>
    <cellStyle name="Normal 2 9 6 4 4" xfId="27265" xr:uid="{00000000-0005-0000-0000-000005790000}"/>
    <cellStyle name="Normal 2 9 6 5" xfId="15785" xr:uid="{00000000-0005-0000-0000-000006790000}"/>
    <cellStyle name="Normal 2 9 6 5 2" xfId="38428" xr:uid="{00000000-0005-0000-0000-000007790000}"/>
    <cellStyle name="Normal 2 9 6 6" xfId="8345" xr:uid="{00000000-0005-0000-0000-000008790000}"/>
    <cellStyle name="Normal 2 9 6 6 2" xfId="30988" xr:uid="{00000000-0005-0000-0000-000009790000}"/>
    <cellStyle name="Normal 2 9 6 7" xfId="23547" xr:uid="{00000000-0005-0000-0000-00000A790000}"/>
    <cellStyle name="Normal 2 9 7" xfId="1358" xr:uid="{00000000-0005-0000-0000-00000B790000}"/>
    <cellStyle name="Normal 2 9 7 2" xfId="3208" xr:uid="{00000000-0005-0000-0000-00000C790000}"/>
    <cellStyle name="Normal 2 9 7 2 2" xfId="6929" xr:uid="{00000000-0005-0000-0000-00000D790000}"/>
    <cellStyle name="Normal 2 9 7 2 2 2" xfId="21813" xr:uid="{00000000-0005-0000-0000-00000E790000}"/>
    <cellStyle name="Normal 2 9 7 2 2 2 2" xfId="44456" xr:uid="{00000000-0005-0000-0000-00000F790000}"/>
    <cellStyle name="Normal 2 9 7 2 2 3" xfId="14373" xr:uid="{00000000-0005-0000-0000-000010790000}"/>
    <cellStyle name="Normal 2 9 7 2 2 3 2" xfId="37016" xr:uid="{00000000-0005-0000-0000-000011790000}"/>
    <cellStyle name="Normal 2 9 7 2 2 4" xfId="29575" xr:uid="{00000000-0005-0000-0000-000012790000}"/>
    <cellStyle name="Normal 2 9 7 2 3" xfId="18095" xr:uid="{00000000-0005-0000-0000-000013790000}"/>
    <cellStyle name="Normal 2 9 7 2 3 2" xfId="40738" xr:uid="{00000000-0005-0000-0000-000014790000}"/>
    <cellStyle name="Normal 2 9 7 2 4" xfId="10655" xr:uid="{00000000-0005-0000-0000-000015790000}"/>
    <cellStyle name="Normal 2 9 7 2 4 2" xfId="33298" xr:uid="{00000000-0005-0000-0000-000016790000}"/>
    <cellStyle name="Normal 2 9 7 2 5" xfId="25857" xr:uid="{00000000-0005-0000-0000-000017790000}"/>
    <cellStyle name="Normal 2 9 7 3" xfId="5082" xr:uid="{00000000-0005-0000-0000-000018790000}"/>
    <cellStyle name="Normal 2 9 7 3 2" xfId="19966" xr:uid="{00000000-0005-0000-0000-000019790000}"/>
    <cellStyle name="Normal 2 9 7 3 2 2" xfId="42609" xr:uid="{00000000-0005-0000-0000-00001A790000}"/>
    <cellStyle name="Normal 2 9 7 3 3" xfId="12526" xr:uid="{00000000-0005-0000-0000-00001B790000}"/>
    <cellStyle name="Normal 2 9 7 3 3 2" xfId="35169" xr:uid="{00000000-0005-0000-0000-00001C790000}"/>
    <cellStyle name="Normal 2 9 7 3 4" xfId="27728" xr:uid="{00000000-0005-0000-0000-00001D790000}"/>
    <cellStyle name="Normal 2 9 7 4" xfId="16248" xr:uid="{00000000-0005-0000-0000-00001E790000}"/>
    <cellStyle name="Normal 2 9 7 4 2" xfId="38891" xr:uid="{00000000-0005-0000-0000-00001F790000}"/>
    <cellStyle name="Normal 2 9 7 5" xfId="8808" xr:uid="{00000000-0005-0000-0000-000020790000}"/>
    <cellStyle name="Normal 2 9 7 5 2" xfId="31451" xr:uid="{00000000-0005-0000-0000-000021790000}"/>
    <cellStyle name="Normal 2 9 7 6" xfId="24010" xr:uid="{00000000-0005-0000-0000-000022790000}"/>
    <cellStyle name="Normal 2 9 8" xfId="2283" xr:uid="{00000000-0005-0000-0000-000023790000}"/>
    <cellStyle name="Normal 2 9 8 2" xfId="6004" xr:uid="{00000000-0005-0000-0000-000024790000}"/>
    <cellStyle name="Normal 2 9 8 2 2" xfId="20888" xr:uid="{00000000-0005-0000-0000-000025790000}"/>
    <cellStyle name="Normal 2 9 8 2 2 2" xfId="43531" xr:uid="{00000000-0005-0000-0000-000026790000}"/>
    <cellStyle name="Normal 2 9 8 2 3" xfId="13448" xr:uid="{00000000-0005-0000-0000-000027790000}"/>
    <cellStyle name="Normal 2 9 8 2 3 2" xfId="36091" xr:uid="{00000000-0005-0000-0000-000028790000}"/>
    <cellStyle name="Normal 2 9 8 2 4" xfId="28650" xr:uid="{00000000-0005-0000-0000-000029790000}"/>
    <cellStyle name="Normal 2 9 8 3" xfId="17170" xr:uid="{00000000-0005-0000-0000-00002A790000}"/>
    <cellStyle name="Normal 2 9 8 3 2" xfId="39813" xr:uid="{00000000-0005-0000-0000-00002B790000}"/>
    <cellStyle name="Normal 2 9 8 4" xfId="9730" xr:uid="{00000000-0005-0000-0000-00002C790000}"/>
    <cellStyle name="Normal 2 9 8 4 2" xfId="32373" xr:uid="{00000000-0005-0000-0000-00002D790000}"/>
    <cellStyle name="Normal 2 9 8 5" xfId="24932" xr:uid="{00000000-0005-0000-0000-00002E790000}"/>
    <cellStyle name="Normal 2 9 9" xfId="4157" xr:uid="{00000000-0005-0000-0000-00002F790000}"/>
    <cellStyle name="Normal 2 9 9 2" xfId="19041" xr:uid="{00000000-0005-0000-0000-000030790000}"/>
    <cellStyle name="Normal 2 9 9 2 2" xfId="41684" xr:uid="{00000000-0005-0000-0000-000031790000}"/>
    <cellStyle name="Normal 2 9 9 3" xfId="11601" xr:uid="{00000000-0005-0000-0000-000032790000}"/>
    <cellStyle name="Normal 2 9 9 3 2" xfId="34244" xr:uid="{00000000-0005-0000-0000-000033790000}"/>
    <cellStyle name="Normal 2 9 9 4" xfId="26803" xr:uid="{00000000-0005-0000-0000-000034790000}"/>
    <cellStyle name="Normal 2_CALCULOS" xfId="400" xr:uid="{00000000-0005-0000-0000-000035790000}"/>
    <cellStyle name="Normal 20" xfId="828" xr:uid="{00000000-0005-0000-0000-000036790000}"/>
    <cellStyle name="Normal 20 2" xfId="1293" xr:uid="{00000000-0005-0000-0000-000037790000}"/>
    <cellStyle name="Normal 20 2 2" xfId="2221" xr:uid="{00000000-0005-0000-0000-000038790000}"/>
    <cellStyle name="Normal 20 2 2 2" xfId="4071" xr:uid="{00000000-0005-0000-0000-000039790000}"/>
    <cellStyle name="Normal 20 2 2 2 2" xfId="7792" xr:uid="{00000000-0005-0000-0000-00003A790000}"/>
    <cellStyle name="Normal 20 2 2 2 2 2" xfId="22676" xr:uid="{00000000-0005-0000-0000-00003B790000}"/>
    <cellStyle name="Normal 20 2 2 2 2 2 2" xfId="45319" xr:uid="{00000000-0005-0000-0000-00003C790000}"/>
    <cellStyle name="Normal 20 2 2 2 2 3" xfId="15236" xr:uid="{00000000-0005-0000-0000-00003D790000}"/>
    <cellStyle name="Normal 20 2 2 2 2 3 2" xfId="37879" xr:uid="{00000000-0005-0000-0000-00003E790000}"/>
    <cellStyle name="Normal 20 2 2 2 2 4" xfId="30438" xr:uid="{00000000-0005-0000-0000-00003F790000}"/>
    <cellStyle name="Normal 20 2 2 2 3" xfId="18958" xr:uid="{00000000-0005-0000-0000-000040790000}"/>
    <cellStyle name="Normal 20 2 2 2 3 2" xfId="41601" xr:uid="{00000000-0005-0000-0000-000041790000}"/>
    <cellStyle name="Normal 20 2 2 2 4" xfId="11518" xr:uid="{00000000-0005-0000-0000-000042790000}"/>
    <cellStyle name="Normal 20 2 2 2 4 2" xfId="34161" xr:uid="{00000000-0005-0000-0000-000043790000}"/>
    <cellStyle name="Normal 20 2 2 2 5" xfId="26720" xr:uid="{00000000-0005-0000-0000-000044790000}"/>
    <cellStyle name="Normal 20 2 2 3" xfId="5945" xr:uid="{00000000-0005-0000-0000-000045790000}"/>
    <cellStyle name="Normal 20 2 2 3 2" xfId="20829" xr:uid="{00000000-0005-0000-0000-000046790000}"/>
    <cellStyle name="Normal 20 2 2 3 2 2" xfId="43472" xr:uid="{00000000-0005-0000-0000-000047790000}"/>
    <cellStyle name="Normal 20 2 2 3 3" xfId="13389" xr:uid="{00000000-0005-0000-0000-000048790000}"/>
    <cellStyle name="Normal 20 2 2 3 3 2" xfId="36032" xr:uid="{00000000-0005-0000-0000-000049790000}"/>
    <cellStyle name="Normal 20 2 2 3 4" xfId="28591" xr:uid="{00000000-0005-0000-0000-00004A790000}"/>
    <cellStyle name="Normal 20 2 2 4" xfId="17111" xr:uid="{00000000-0005-0000-0000-00004B790000}"/>
    <cellStyle name="Normal 20 2 2 4 2" xfId="39754" xr:uid="{00000000-0005-0000-0000-00004C790000}"/>
    <cellStyle name="Normal 20 2 2 5" xfId="9671" xr:uid="{00000000-0005-0000-0000-00004D790000}"/>
    <cellStyle name="Normal 20 2 2 5 2" xfId="32314" xr:uid="{00000000-0005-0000-0000-00004E790000}"/>
    <cellStyle name="Normal 20 2 2 6" xfId="24873" xr:uid="{00000000-0005-0000-0000-00004F790000}"/>
    <cellStyle name="Normal 20 2 3" xfId="3146" xr:uid="{00000000-0005-0000-0000-000050790000}"/>
    <cellStyle name="Normal 20 2 3 2" xfId="6867" xr:uid="{00000000-0005-0000-0000-000051790000}"/>
    <cellStyle name="Normal 20 2 3 2 2" xfId="21751" xr:uid="{00000000-0005-0000-0000-000052790000}"/>
    <cellStyle name="Normal 20 2 3 2 2 2" xfId="44394" xr:uid="{00000000-0005-0000-0000-000053790000}"/>
    <cellStyle name="Normal 20 2 3 2 3" xfId="14311" xr:uid="{00000000-0005-0000-0000-000054790000}"/>
    <cellStyle name="Normal 20 2 3 2 3 2" xfId="36954" xr:uid="{00000000-0005-0000-0000-000055790000}"/>
    <cellStyle name="Normal 20 2 3 2 4" xfId="29513" xr:uid="{00000000-0005-0000-0000-000056790000}"/>
    <cellStyle name="Normal 20 2 3 3" xfId="18033" xr:uid="{00000000-0005-0000-0000-000057790000}"/>
    <cellStyle name="Normal 20 2 3 3 2" xfId="40676" xr:uid="{00000000-0005-0000-0000-000058790000}"/>
    <cellStyle name="Normal 20 2 3 4" xfId="10593" xr:uid="{00000000-0005-0000-0000-000059790000}"/>
    <cellStyle name="Normal 20 2 3 4 2" xfId="33236" xr:uid="{00000000-0005-0000-0000-00005A790000}"/>
    <cellStyle name="Normal 20 2 3 5" xfId="25795" xr:uid="{00000000-0005-0000-0000-00005B790000}"/>
    <cellStyle name="Normal 20 2 4" xfId="5020" xr:uid="{00000000-0005-0000-0000-00005C790000}"/>
    <cellStyle name="Normal 20 2 4 2" xfId="19904" xr:uid="{00000000-0005-0000-0000-00005D790000}"/>
    <cellStyle name="Normal 20 2 4 2 2" xfId="42547" xr:uid="{00000000-0005-0000-0000-00005E790000}"/>
    <cellStyle name="Normal 20 2 4 3" xfId="12464" xr:uid="{00000000-0005-0000-0000-00005F790000}"/>
    <cellStyle name="Normal 20 2 4 3 2" xfId="35107" xr:uid="{00000000-0005-0000-0000-000060790000}"/>
    <cellStyle name="Normal 20 2 4 4" xfId="27666" xr:uid="{00000000-0005-0000-0000-000061790000}"/>
    <cellStyle name="Normal 20 2 5" xfId="16186" xr:uid="{00000000-0005-0000-0000-000062790000}"/>
    <cellStyle name="Normal 20 2 5 2" xfId="38829" xr:uid="{00000000-0005-0000-0000-000063790000}"/>
    <cellStyle name="Normal 20 2 6" xfId="8746" xr:uid="{00000000-0005-0000-0000-000064790000}"/>
    <cellStyle name="Normal 20 2 6 2" xfId="31389" xr:uid="{00000000-0005-0000-0000-000065790000}"/>
    <cellStyle name="Normal 20 2 7" xfId="23948" xr:uid="{00000000-0005-0000-0000-000066790000}"/>
    <cellStyle name="Normal 20 3" xfId="1759" xr:uid="{00000000-0005-0000-0000-000067790000}"/>
    <cellStyle name="Normal 20 3 2" xfId="3609" xr:uid="{00000000-0005-0000-0000-000068790000}"/>
    <cellStyle name="Normal 20 3 2 2" xfId="7330" xr:uid="{00000000-0005-0000-0000-000069790000}"/>
    <cellStyle name="Normal 20 3 2 2 2" xfId="22214" xr:uid="{00000000-0005-0000-0000-00006A790000}"/>
    <cellStyle name="Normal 20 3 2 2 2 2" xfId="44857" xr:uid="{00000000-0005-0000-0000-00006B790000}"/>
    <cellStyle name="Normal 20 3 2 2 3" xfId="14774" xr:uid="{00000000-0005-0000-0000-00006C790000}"/>
    <cellStyle name="Normal 20 3 2 2 3 2" xfId="37417" xr:uid="{00000000-0005-0000-0000-00006D790000}"/>
    <cellStyle name="Normal 20 3 2 2 4" xfId="29976" xr:uid="{00000000-0005-0000-0000-00006E790000}"/>
    <cellStyle name="Normal 20 3 2 3" xfId="18496" xr:uid="{00000000-0005-0000-0000-00006F790000}"/>
    <cellStyle name="Normal 20 3 2 3 2" xfId="41139" xr:uid="{00000000-0005-0000-0000-000070790000}"/>
    <cellStyle name="Normal 20 3 2 4" xfId="11056" xr:uid="{00000000-0005-0000-0000-000071790000}"/>
    <cellStyle name="Normal 20 3 2 4 2" xfId="33699" xr:uid="{00000000-0005-0000-0000-000072790000}"/>
    <cellStyle name="Normal 20 3 2 5" xfId="26258" xr:uid="{00000000-0005-0000-0000-000073790000}"/>
    <cellStyle name="Normal 20 3 3" xfId="5483" xr:uid="{00000000-0005-0000-0000-000074790000}"/>
    <cellStyle name="Normal 20 3 3 2" xfId="20367" xr:uid="{00000000-0005-0000-0000-000075790000}"/>
    <cellStyle name="Normal 20 3 3 2 2" xfId="43010" xr:uid="{00000000-0005-0000-0000-000076790000}"/>
    <cellStyle name="Normal 20 3 3 3" xfId="12927" xr:uid="{00000000-0005-0000-0000-000077790000}"/>
    <cellStyle name="Normal 20 3 3 3 2" xfId="35570" xr:uid="{00000000-0005-0000-0000-000078790000}"/>
    <cellStyle name="Normal 20 3 3 4" xfId="28129" xr:uid="{00000000-0005-0000-0000-000079790000}"/>
    <cellStyle name="Normal 20 3 4" xfId="16649" xr:uid="{00000000-0005-0000-0000-00007A790000}"/>
    <cellStyle name="Normal 20 3 4 2" xfId="39292" xr:uid="{00000000-0005-0000-0000-00007B790000}"/>
    <cellStyle name="Normal 20 3 5" xfId="9209" xr:uid="{00000000-0005-0000-0000-00007C790000}"/>
    <cellStyle name="Normal 20 3 5 2" xfId="31852" xr:uid="{00000000-0005-0000-0000-00007D790000}"/>
    <cellStyle name="Normal 20 3 6" xfId="24411" xr:uid="{00000000-0005-0000-0000-00007E790000}"/>
    <cellStyle name="Normal 20 4" xfId="2684" xr:uid="{00000000-0005-0000-0000-00007F790000}"/>
    <cellStyle name="Normal 20 4 2" xfId="6405" xr:uid="{00000000-0005-0000-0000-000080790000}"/>
    <cellStyle name="Normal 20 4 2 2" xfId="21289" xr:uid="{00000000-0005-0000-0000-000081790000}"/>
    <cellStyle name="Normal 20 4 2 2 2" xfId="43932" xr:uid="{00000000-0005-0000-0000-000082790000}"/>
    <cellStyle name="Normal 20 4 2 3" xfId="13849" xr:uid="{00000000-0005-0000-0000-000083790000}"/>
    <cellStyle name="Normal 20 4 2 3 2" xfId="36492" xr:uid="{00000000-0005-0000-0000-000084790000}"/>
    <cellStyle name="Normal 20 4 2 4" xfId="29051" xr:uid="{00000000-0005-0000-0000-000085790000}"/>
    <cellStyle name="Normal 20 4 3" xfId="17571" xr:uid="{00000000-0005-0000-0000-000086790000}"/>
    <cellStyle name="Normal 20 4 3 2" xfId="40214" xr:uid="{00000000-0005-0000-0000-000087790000}"/>
    <cellStyle name="Normal 20 4 4" xfId="10131" xr:uid="{00000000-0005-0000-0000-000088790000}"/>
    <cellStyle name="Normal 20 4 4 2" xfId="32774" xr:uid="{00000000-0005-0000-0000-000089790000}"/>
    <cellStyle name="Normal 20 4 5" xfId="25333" xr:uid="{00000000-0005-0000-0000-00008A790000}"/>
    <cellStyle name="Normal 20 5" xfId="4558" xr:uid="{00000000-0005-0000-0000-00008B790000}"/>
    <cellStyle name="Normal 20 5 2" xfId="19442" xr:uid="{00000000-0005-0000-0000-00008C790000}"/>
    <cellStyle name="Normal 20 5 2 2" xfId="42085" xr:uid="{00000000-0005-0000-0000-00008D790000}"/>
    <cellStyle name="Normal 20 5 3" xfId="12002" xr:uid="{00000000-0005-0000-0000-00008E790000}"/>
    <cellStyle name="Normal 20 5 3 2" xfId="34645" xr:uid="{00000000-0005-0000-0000-00008F790000}"/>
    <cellStyle name="Normal 20 5 4" xfId="27204" xr:uid="{00000000-0005-0000-0000-000090790000}"/>
    <cellStyle name="Normal 20 6" xfId="15724" xr:uid="{00000000-0005-0000-0000-000091790000}"/>
    <cellStyle name="Normal 20 6 2" xfId="38367" xr:uid="{00000000-0005-0000-0000-000092790000}"/>
    <cellStyle name="Normal 20 7" xfId="8284" xr:uid="{00000000-0005-0000-0000-000093790000}"/>
    <cellStyle name="Normal 20 7 2" xfId="30927" xr:uid="{00000000-0005-0000-0000-000094790000}"/>
    <cellStyle name="Normal 20 8" xfId="23486" xr:uid="{00000000-0005-0000-0000-000095790000}"/>
    <cellStyle name="Normal 21" xfId="829" xr:uid="{00000000-0005-0000-0000-000096790000}"/>
    <cellStyle name="Normal 21 2" xfId="1294" xr:uid="{00000000-0005-0000-0000-000097790000}"/>
    <cellStyle name="Normal 21 2 2" xfId="2222" xr:uid="{00000000-0005-0000-0000-000098790000}"/>
    <cellStyle name="Normal 21 2 2 2" xfId="4072" xr:uid="{00000000-0005-0000-0000-000099790000}"/>
    <cellStyle name="Normal 21 2 2 2 2" xfId="7793" xr:uid="{00000000-0005-0000-0000-00009A790000}"/>
    <cellStyle name="Normal 21 2 2 2 2 2" xfId="22677" xr:uid="{00000000-0005-0000-0000-00009B790000}"/>
    <cellStyle name="Normal 21 2 2 2 2 2 2" xfId="45320" xr:uid="{00000000-0005-0000-0000-00009C790000}"/>
    <cellStyle name="Normal 21 2 2 2 2 3" xfId="15237" xr:uid="{00000000-0005-0000-0000-00009D790000}"/>
    <cellStyle name="Normal 21 2 2 2 2 3 2" xfId="37880" xr:uid="{00000000-0005-0000-0000-00009E790000}"/>
    <cellStyle name="Normal 21 2 2 2 2 4" xfId="30439" xr:uid="{00000000-0005-0000-0000-00009F790000}"/>
    <cellStyle name="Normal 21 2 2 2 3" xfId="18959" xr:uid="{00000000-0005-0000-0000-0000A0790000}"/>
    <cellStyle name="Normal 21 2 2 2 3 2" xfId="41602" xr:uid="{00000000-0005-0000-0000-0000A1790000}"/>
    <cellStyle name="Normal 21 2 2 2 4" xfId="11519" xr:uid="{00000000-0005-0000-0000-0000A2790000}"/>
    <cellStyle name="Normal 21 2 2 2 4 2" xfId="34162" xr:uid="{00000000-0005-0000-0000-0000A3790000}"/>
    <cellStyle name="Normal 21 2 2 2 5" xfId="26721" xr:uid="{00000000-0005-0000-0000-0000A4790000}"/>
    <cellStyle name="Normal 21 2 2 3" xfId="5946" xr:uid="{00000000-0005-0000-0000-0000A5790000}"/>
    <cellStyle name="Normal 21 2 2 3 2" xfId="20830" xr:uid="{00000000-0005-0000-0000-0000A6790000}"/>
    <cellStyle name="Normal 21 2 2 3 2 2" xfId="43473" xr:uid="{00000000-0005-0000-0000-0000A7790000}"/>
    <cellStyle name="Normal 21 2 2 3 3" xfId="13390" xr:uid="{00000000-0005-0000-0000-0000A8790000}"/>
    <cellStyle name="Normal 21 2 2 3 3 2" xfId="36033" xr:uid="{00000000-0005-0000-0000-0000A9790000}"/>
    <cellStyle name="Normal 21 2 2 3 4" xfId="28592" xr:uid="{00000000-0005-0000-0000-0000AA790000}"/>
    <cellStyle name="Normal 21 2 2 4" xfId="17112" xr:uid="{00000000-0005-0000-0000-0000AB790000}"/>
    <cellStyle name="Normal 21 2 2 4 2" xfId="39755" xr:uid="{00000000-0005-0000-0000-0000AC790000}"/>
    <cellStyle name="Normal 21 2 2 5" xfId="9672" xr:uid="{00000000-0005-0000-0000-0000AD790000}"/>
    <cellStyle name="Normal 21 2 2 5 2" xfId="32315" xr:uid="{00000000-0005-0000-0000-0000AE790000}"/>
    <cellStyle name="Normal 21 2 2 6" xfId="24874" xr:uid="{00000000-0005-0000-0000-0000AF790000}"/>
    <cellStyle name="Normal 21 2 3" xfId="3147" xr:uid="{00000000-0005-0000-0000-0000B0790000}"/>
    <cellStyle name="Normal 21 2 3 2" xfId="6868" xr:uid="{00000000-0005-0000-0000-0000B1790000}"/>
    <cellStyle name="Normal 21 2 3 2 2" xfId="21752" xr:uid="{00000000-0005-0000-0000-0000B2790000}"/>
    <cellStyle name="Normal 21 2 3 2 2 2" xfId="44395" xr:uid="{00000000-0005-0000-0000-0000B3790000}"/>
    <cellStyle name="Normal 21 2 3 2 3" xfId="14312" xr:uid="{00000000-0005-0000-0000-0000B4790000}"/>
    <cellStyle name="Normal 21 2 3 2 3 2" xfId="36955" xr:uid="{00000000-0005-0000-0000-0000B5790000}"/>
    <cellStyle name="Normal 21 2 3 2 4" xfId="29514" xr:uid="{00000000-0005-0000-0000-0000B6790000}"/>
    <cellStyle name="Normal 21 2 3 3" xfId="18034" xr:uid="{00000000-0005-0000-0000-0000B7790000}"/>
    <cellStyle name="Normal 21 2 3 3 2" xfId="40677" xr:uid="{00000000-0005-0000-0000-0000B8790000}"/>
    <cellStyle name="Normal 21 2 3 4" xfId="10594" xr:uid="{00000000-0005-0000-0000-0000B9790000}"/>
    <cellStyle name="Normal 21 2 3 4 2" xfId="33237" xr:uid="{00000000-0005-0000-0000-0000BA790000}"/>
    <cellStyle name="Normal 21 2 3 5" xfId="25796" xr:uid="{00000000-0005-0000-0000-0000BB790000}"/>
    <cellStyle name="Normal 21 2 4" xfId="5021" xr:uid="{00000000-0005-0000-0000-0000BC790000}"/>
    <cellStyle name="Normal 21 2 4 2" xfId="19905" xr:uid="{00000000-0005-0000-0000-0000BD790000}"/>
    <cellStyle name="Normal 21 2 4 2 2" xfId="42548" xr:uid="{00000000-0005-0000-0000-0000BE790000}"/>
    <cellStyle name="Normal 21 2 4 3" xfId="12465" xr:uid="{00000000-0005-0000-0000-0000BF790000}"/>
    <cellStyle name="Normal 21 2 4 3 2" xfId="35108" xr:uid="{00000000-0005-0000-0000-0000C0790000}"/>
    <cellStyle name="Normal 21 2 4 4" xfId="27667" xr:uid="{00000000-0005-0000-0000-0000C1790000}"/>
    <cellStyle name="Normal 21 2 5" xfId="16187" xr:uid="{00000000-0005-0000-0000-0000C2790000}"/>
    <cellStyle name="Normal 21 2 5 2" xfId="38830" xr:uid="{00000000-0005-0000-0000-0000C3790000}"/>
    <cellStyle name="Normal 21 2 6" xfId="8747" xr:uid="{00000000-0005-0000-0000-0000C4790000}"/>
    <cellStyle name="Normal 21 2 6 2" xfId="31390" xr:uid="{00000000-0005-0000-0000-0000C5790000}"/>
    <cellStyle name="Normal 21 2 7" xfId="23949" xr:uid="{00000000-0005-0000-0000-0000C6790000}"/>
    <cellStyle name="Normal 21 3" xfId="1760" xr:uid="{00000000-0005-0000-0000-0000C7790000}"/>
    <cellStyle name="Normal 21 3 2" xfId="3610" xr:uid="{00000000-0005-0000-0000-0000C8790000}"/>
    <cellStyle name="Normal 21 3 2 2" xfId="7331" xr:uid="{00000000-0005-0000-0000-0000C9790000}"/>
    <cellStyle name="Normal 21 3 2 2 2" xfId="22215" xr:uid="{00000000-0005-0000-0000-0000CA790000}"/>
    <cellStyle name="Normal 21 3 2 2 2 2" xfId="44858" xr:uid="{00000000-0005-0000-0000-0000CB790000}"/>
    <cellStyle name="Normal 21 3 2 2 3" xfId="14775" xr:uid="{00000000-0005-0000-0000-0000CC790000}"/>
    <cellStyle name="Normal 21 3 2 2 3 2" xfId="37418" xr:uid="{00000000-0005-0000-0000-0000CD790000}"/>
    <cellStyle name="Normal 21 3 2 2 4" xfId="29977" xr:uid="{00000000-0005-0000-0000-0000CE790000}"/>
    <cellStyle name="Normal 21 3 2 3" xfId="18497" xr:uid="{00000000-0005-0000-0000-0000CF790000}"/>
    <cellStyle name="Normal 21 3 2 3 2" xfId="41140" xr:uid="{00000000-0005-0000-0000-0000D0790000}"/>
    <cellStyle name="Normal 21 3 2 4" xfId="11057" xr:uid="{00000000-0005-0000-0000-0000D1790000}"/>
    <cellStyle name="Normal 21 3 2 4 2" xfId="33700" xr:uid="{00000000-0005-0000-0000-0000D2790000}"/>
    <cellStyle name="Normal 21 3 2 5" xfId="26259" xr:uid="{00000000-0005-0000-0000-0000D3790000}"/>
    <cellStyle name="Normal 21 3 3" xfId="5484" xr:uid="{00000000-0005-0000-0000-0000D4790000}"/>
    <cellStyle name="Normal 21 3 3 2" xfId="20368" xr:uid="{00000000-0005-0000-0000-0000D5790000}"/>
    <cellStyle name="Normal 21 3 3 2 2" xfId="43011" xr:uid="{00000000-0005-0000-0000-0000D6790000}"/>
    <cellStyle name="Normal 21 3 3 3" xfId="12928" xr:uid="{00000000-0005-0000-0000-0000D7790000}"/>
    <cellStyle name="Normal 21 3 3 3 2" xfId="35571" xr:uid="{00000000-0005-0000-0000-0000D8790000}"/>
    <cellStyle name="Normal 21 3 3 4" xfId="28130" xr:uid="{00000000-0005-0000-0000-0000D9790000}"/>
    <cellStyle name="Normal 21 3 4" xfId="16650" xr:uid="{00000000-0005-0000-0000-0000DA790000}"/>
    <cellStyle name="Normal 21 3 4 2" xfId="39293" xr:uid="{00000000-0005-0000-0000-0000DB790000}"/>
    <cellStyle name="Normal 21 3 5" xfId="9210" xr:uid="{00000000-0005-0000-0000-0000DC790000}"/>
    <cellStyle name="Normal 21 3 5 2" xfId="31853" xr:uid="{00000000-0005-0000-0000-0000DD790000}"/>
    <cellStyle name="Normal 21 3 6" xfId="24412" xr:uid="{00000000-0005-0000-0000-0000DE790000}"/>
    <cellStyle name="Normal 21 4" xfId="2685" xr:uid="{00000000-0005-0000-0000-0000DF790000}"/>
    <cellStyle name="Normal 21 4 2" xfId="6406" xr:uid="{00000000-0005-0000-0000-0000E0790000}"/>
    <cellStyle name="Normal 21 4 2 2" xfId="21290" xr:uid="{00000000-0005-0000-0000-0000E1790000}"/>
    <cellStyle name="Normal 21 4 2 2 2" xfId="43933" xr:uid="{00000000-0005-0000-0000-0000E2790000}"/>
    <cellStyle name="Normal 21 4 2 3" xfId="13850" xr:uid="{00000000-0005-0000-0000-0000E3790000}"/>
    <cellStyle name="Normal 21 4 2 3 2" xfId="36493" xr:uid="{00000000-0005-0000-0000-0000E4790000}"/>
    <cellStyle name="Normal 21 4 2 4" xfId="29052" xr:uid="{00000000-0005-0000-0000-0000E5790000}"/>
    <cellStyle name="Normal 21 4 3" xfId="17572" xr:uid="{00000000-0005-0000-0000-0000E6790000}"/>
    <cellStyle name="Normal 21 4 3 2" xfId="40215" xr:uid="{00000000-0005-0000-0000-0000E7790000}"/>
    <cellStyle name="Normal 21 4 4" xfId="10132" xr:uid="{00000000-0005-0000-0000-0000E8790000}"/>
    <cellStyle name="Normal 21 4 4 2" xfId="32775" xr:uid="{00000000-0005-0000-0000-0000E9790000}"/>
    <cellStyle name="Normal 21 4 5" xfId="25334" xr:uid="{00000000-0005-0000-0000-0000EA790000}"/>
    <cellStyle name="Normal 21 5" xfId="4559" xr:uid="{00000000-0005-0000-0000-0000EB790000}"/>
    <cellStyle name="Normal 21 5 2" xfId="19443" xr:uid="{00000000-0005-0000-0000-0000EC790000}"/>
    <cellStyle name="Normal 21 5 2 2" xfId="42086" xr:uid="{00000000-0005-0000-0000-0000ED790000}"/>
    <cellStyle name="Normal 21 5 3" xfId="12003" xr:uid="{00000000-0005-0000-0000-0000EE790000}"/>
    <cellStyle name="Normal 21 5 3 2" xfId="34646" xr:uid="{00000000-0005-0000-0000-0000EF790000}"/>
    <cellStyle name="Normal 21 5 4" xfId="27205" xr:uid="{00000000-0005-0000-0000-0000F0790000}"/>
    <cellStyle name="Normal 21 6" xfId="15725" xr:uid="{00000000-0005-0000-0000-0000F1790000}"/>
    <cellStyle name="Normal 21 6 2" xfId="38368" xr:uid="{00000000-0005-0000-0000-0000F2790000}"/>
    <cellStyle name="Normal 21 7" xfId="8285" xr:uid="{00000000-0005-0000-0000-0000F3790000}"/>
    <cellStyle name="Normal 21 7 2" xfId="30928" xr:uid="{00000000-0005-0000-0000-0000F4790000}"/>
    <cellStyle name="Normal 21 8" xfId="23487" xr:uid="{00000000-0005-0000-0000-0000F5790000}"/>
    <cellStyle name="Normal 22" xfId="830" xr:uid="{00000000-0005-0000-0000-0000F6790000}"/>
    <cellStyle name="Normal 22 2" xfId="1295" xr:uid="{00000000-0005-0000-0000-0000F7790000}"/>
    <cellStyle name="Normal 22 2 2" xfId="2223" xr:uid="{00000000-0005-0000-0000-0000F8790000}"/>
    <cellStyle name="Normal 22 2 2 2" xfId="4073" xr:uid="{00000000-0005-0000-0000-0000F9790000}"/>
    <cellStyle name="Normal 22 2 2 2 2" xfId="7794" xr:uid="{00000000-0005-0000-0000-0000FA790000}"/>
    <cellStyle name="Normal 22 2 2 2 2 2" xfId="22678" xr:uid="{00000000-0005-0000-0000-0000FB790000}"/>
    <cellStyle name="Normal 22 2 2 2 2 2 2" xfId="45321" xr:uid="{00000000-0005-0000-0000-0000FC790000}"/>
    <cellStyle name="Normal 22 2 2 2 2 3" xfId="15238" xr:uid="{00000000-0005-0000-0000-0000FD790000}"/>
    <cellStyle name="Normal 22 2 2 2 2 3 2" xfId="37881" xr:uid="{00000000-0005-0000-0000-0000FE790000}"/>
    <cellStyle name="Normal 22 2 2 2 2 4" xfId="30440" xr:uid="{00000000-0005-0000-0000-0000FF790000}"/>
    <cellStyle name="Normal 22 2 2 2 3" xfId="18960" xr:uid="{00000000-0005-0000-0000-0000007A0000}"/>
    <cellStyle name="Normal 22 2 2 2 3 2" xfId="41603" xr:uid="{00000000-0005-0000-0000-0000017A0000}"/>
    <cellStyle name="Normal 22 2 2 2 4" xfId="11520" xr:uid="{00000000-0005-0000-0000-0000027A0000}"/>
    <cellStyle name="Normal 22 2 2 2 4 2" xfId="34163" xr:uid="{00000000-0005-0000-0000-0000037A0000}"/>
    <cellStyle name="Normal 22 2 2 2 5" xfId="26722" xr:uid="{00000000-0005-0000-0000-0000047A0000}"/>
    <cellStyle name="Normal 22 2 2 3" xfId="5947" xr:uid="{00000000-0005-0000-0000-0000057A0000}"/>
    <cellStyle name="Normal 22 2 2 3 2" xfId="20831" xr:uid="{00000000-0005-0000-0000-0000067A0000}"/>
    <cellStyle name="Normal 22 2 2 3 2 2" xfId="43474" xr:uid="{00000000-0005-0000-0000-0000077A0000}"/>
    <cellStyle name="Normal 22 2 2 3 3" xfId="13391" xr:uid="{00000000-0005-0000-0000-0000087A0000}"/>
    <cellStyle name="Normal 22 2 2 3 3 2" xfId="36034" xr:uid="{00000000-0005-0000-0000-0000097A0000}"/>
    <cellStyle name="Normal 22 2 2 3 4" xfId="28593" xr:uid="{00000000-0005-0000-0000-00000A7A0000}"/>
    <cellStyle name="Normal 22 2 2 4" xfId="17113" xr:uid="{00000000-0005-0000-0000-00000B7A0000}"/>
    <cellStyle name="Normal 22 2 2 4 2" xfId="39756" xr:uid="{00000000-0005-0000-0000-00000C7A0000}"/>
    <cellStyle name="Normal 22 2 2 5" xfId="9673" xr:uid="{00000000-0005-0000-0000-00000D7A0000}"/>
    <cellStyle name="Normal 22 2 2 5 2" xfId="32316" xr:uid="{00000000-0005-0000-0000-00000E7A0000}"/>
    <cellStyle name="Normal 22 2 2 6" xfId="24875" xr:uid="{00000000-0005-0000-0000-00000F7A0000}"/>
    <cellStyle name="Normal 22 2 3" xfId="3148" xr:uid="{00000000-0005-0000-0000-0000107A0000}"/>
    <cellStyle name="Normal 22 2 3 2" xfId="6869" xr:uid="{00000000-0005-0000-0000-0000117A0000}"/>
    <cellStyle name="Normal 22 2 3 2 2" xfId="21753" xr:uid="{00000000-0005-0000-0000-0000127A0000}"/>
    <cellStyle name="Normal 22 2 3 2 2 2" xfId="44396" xr:uid="{00000000-0005-0000-0000-0000137A0000}"/>
    <cellStyle name="Normal 22 2 3 2 3" xfId="14313" xr:uid="{00000000-0005-0000-0000-0000147A0000}"/>
    <cellStyle name="Normal 22 2 3 2 3 2" xfId="36956" xr:uid="{00000000-0005-0000-0000-0000157A0000}"/>
    <cellStyle name="Normal 22 2 3 2 4" xfId="29515" xr:uid="{00000000-0005-0000-0000-0000167A0000}"/>
    <cellStyle name="Normal 22 2 3 3" xfId="18035" xr:uid="{00000000-0005-0000-0000-0000177A0000}"/>
    <cellStyle name="Normal 22 2 3 3 2" xfId="40678" xr:uid="{00000000-0005-0000-0000-0000187A0000}"/>
    <cellStyle name="Normal 22 2 3 4" xfId="10595" xr:uid="{00000000-0005-0000-0000-0000197A0000}"/>
    <cellStyle name="Normal 22 2 3 4 2" xfId="33238" xr:uid="{00000000-0005-0000-0000-00001A7A0000}"/>
    <cellStyle name="Normal 22 2 3 5" xfId="25797" xr:uid="{00000000-0005-0000-0000-00001B7A0000}"/>
    <cellStyle name="Normal 22 2 4" xfId="5022" xr:uid="{00000000-0005-0000-0000-00001C7A0000}"/>
    <cellStyle name="Normal 22 2 4 2" xfId="19906" xr:uid="{00000000-0005-0000-0000-00001D7A0000}"/>
    <cellStyle name="Normal 22 2 4 2 2" xfId="42549" xr:uid="{00000000-0005-0000-0000-00001E7A0000}"/>
    <cellStyle name="Normal 22 2 4 3" xfId="12466" xr:uid="{00000000-0005-0000-0000-00001F7A0000}"/>
    <cellStyle name="Normal 22 2 4 3 2" xfId="35109" xr:uid="{00000000-0005-0000-0000-0000207A0000}"/>
    <cellStyle name="Normal 22 2 4 4" xfId="27668" xr:uid="{00000000-0005-0000-0000-0000217A0000}"/>
    <cellStyle name="Normal 22 2 5" xfId="16188" xr:uid="{00000000-0005-0000-0000-0000227A0000}"/>
    <cellStyle name="Normal 22 2 5 2" xfId="38831" xr:uid="{00000000-0005-0000-0000-0000237A0000}"/>
    <cellStyle name="Normal 22 2 6" xfId="8748" xr:uid="{00000000-0005-0000-0000-0000247A0000}"/>
    <cellStyle name="Normal 22 2 6 2" xfId="31391" xr:uid="{00000000-0005-0000-0000-0000257A0000}"/>
    <cellStyle name="Normal 22 2 7" xfId="23950" xr:uid="{00000000-0005-0000-0000-0000267A0000}"/>
    <cellStyle name="Normal 22 3" xfId="1761" xr:uid="{00000000-0005-0000-0000-0000277A0000}"/>
    <cellStyle name="Normal 22 3 2" xfId="3611" xr:uid="{00000000-0005-0000-0000-0000287A0000}"/>
    <cellStyle name="Normal 22 3 2 2" xfId="7332" xr:uid="{00000000-0005-0000-0000-0000297A0000}"/>
    <cellStyle name="Normal 22 3 2 2 2" xfId="22216" xr:uid="{00000000-0005-0000-0000-00002A7A0000}"/>
    <cellStyle name="Normal 22 3 2 2 2 2" xfId="44859" xr:uid="{00000000-0005-0000-0000-00002B7A0000}"/>
    <cellStyle name="Normal 22 3 2 2 3" xfId="14776" xr:uid="{00000000-0005-0000-0000-00002C7A0000}"/>
    <cellStyle name="Normal 22 3 2 2 3 2" xfId="37419" xr:uid="{00000000-0005-0000-0000-00002D7A0000}"/>
    <cellStyle name="Normal 22 3 2 2 4" xfId="29978" xr:uid="{00000000-0005-0000-0000-00002E7A0000}"/>
    <cellStyle name="Normal 22 3 2 3" xfId="18498" xr:uid="{00000000-0005-0000-0000-00002F7A0000}"/>
    <cellStyle name="Normal 22 3 2 3 2" xfId="41141" xr:uid="{00000000-0005-0000-0000-0000307A0000}"/>
    <cellStyle name="Normal 22 3 2 4" xfId="11058" xr:uid="{00000000-0005-0000-0000-0000317A0000}"/>
    <cellStyle name="Normal 22 3 2 4 2" xfId="33701" xr:uid="{00000000-0005-0000-0000-0000327A0000}"/>
    <cellStyle name="Normal 22 3 2 5" xfId="26260" xr:uid="{00000000-0005-0000-0000-0000337A0000}"/>
    <cellStyle name="Normal 22 3 3" xfId="5485" xr:uid="{00000000-0005-0000-0000-0000347A0000}"/>
    <cellStyle name="Normal 22 3 3 2" xfId="20369" xr:uid="{00000000-0005-0000-0000-0000357A0000}"/>
    <cellStyle name="Normal 22 3 3 2 2" xfId="43012" xr:uid="{00000000-0005-0000-0000-0000367A0000}"/>
    <cellStyle name="Normal 22 3 3 3" xfId="12929" xr:uid="{00000000-0005-0000-0000-0000377A0000}"/>
    <cellStyle name="Normal 22 3 3 3 2" xfId="35572" xr:uid="{00000000-0005-0000-0000-0000387A0000}"/>
    <cellStyle name="Normal 22 3 3 4" xfId="28131" xr:uid="{00000000-0005-0000-0000-0000397A0000}"/>
    <cellStyle name="Normal 22 3 4" xfId="16651" xr:uid="{00000000-0005-0000-0000-00003A7A0000}"/>
    <cellStyle name="Normal 22 3 4 2" xfId="39294" xr:uid="{00000000-0005-0000-0000-00003B7A0000}"/>
    <cellStyle name="Normal 22 3 5" xfId="9211" xr:uid="{00000000-0005-0000-0000-00003C7A0000}"/>
    <cellStyle name="Normal 22 3 5 2" xfId="31854" xr:uid="{00000000-0005-0000-0000-00003D7A0000}"/>
    <cellStyle name="Normal 22 3 6" xfId="24413" xr:uid="{00000000-0005-0000-0000-00003E7A0000}"/>
    <cellStyle name="Normal 22 4" xfId="2686" xr:uid="{00000000-0005-0000-0000-00003F7A0000}"/>
    <cellStyle name="Normal 22 4 2" xfId="6407" xr:uid="{00000000-0005-0000-0000-0000407A0000}"/>
    <cellStyle name="Normal 22 4 2 2" xfId="21291" xr:uid="{00000000-0005-0000-0000-0000417A0000}"/>
    <cellStyle name="Normal 22 4 2 2 2" xfId="43934" xr:uid="{00000000-0005-0000-0000-0000427A0000}"/>
    <cellStyle name="Normal 22 4 2 3" xfId="13851" xr:uid="{00000000-0005-0000-0000-0000437A0000}"/>
    <cellStyle name="Normal 22 4 2 3 2" xfId="36494" xr:uid="{00000000-0005-0000-0000-0000447A0000}"/>
    <cellStyle name="Normal 22 4 2 4" xfId="29053" xr:uid="{00000000-0005-0000-0000-0000457A0000}"/>
    <cellStyle name="Normal 22 4 3" xfId="17573" xr:uid="{00000000-0005-0000-0000-0000467A0000}"/>
    <cellStyle name="Normal 22 4 3 2" xfId="40216" xr:uid="{00000000-0005-0000-0000-0000477A0000}"/>
    <cellStyle name="Normal 22 4 4" xfId="10133" xr:uid="{00000000-0005-0000-0000-0000487A0000}"/>
    <cellStyle name="Normal 22 4 4 2" xfId="32776" xr:uid="{00000000-0005-0000-0000-0000497A0000}"/>
    <cellStyle name="Normal 22 4 5" xfId="25335" xr:uid="{00000000-0005-0000-0000-00004A7A0000}"/>
    <cellStyle name="Normal 22 5" xfId="4560" xr:uid="{00000000-0005-0000-0000-00004B7A0000}"/>
    <cellStyle name="Normal 22 5 2" xfId="19444" xr:uid="{00000000-0005-0000-0000-00004C7A0000}"/>
    <cellStyle name="Normal 22 5 2 2" xfId="42087" xr:uid="{00000000-0005-0000-0000-00004D7A0000}"/>
    <cellStyle name="Normal 22 5 3" xfId="12004" xr:uid="{00000000-0005-0000-0000-00004E7A0000}"/>
    <cellStyle name="Normal 22 5 3 2" xfId="34647" xr:uid="{00000000-0005-0000-0000-00004F7A0000}"/>
    <cellStyle name="Normal 22 5 4" xfId="27206" xr:uid="{00000000-0005-0000-0000-0000507A0000}"/>
    <cellStyle name="Normal 22 6" xfId="15726" xr:uid="{00000000-0005-0000-0000-0000517A0000}"/>
    <cellStyle name="Normal 22 6 2" xfId="38369" xr:uid="{00000000-0005-0000-0000-0000527A0000}"/>
    <cellStyle name="Normal 22 7" xfId="8286" xr:uid="{00000000-0005-0000-0000-0000537A0000}"/>
    <cellStyle name="Normal 22 7 2" xfId="30929" xr:uid="{00000000-0005-0000-0000-0000547A0000}"/>
    <cellStyle name="Normal 22 8" xfId="23488" xr:uid="{00000000-0005-0000-0000-0000557A0000}"/>
    <cellStyle name="Normal 23" xfId="831" xr:uid="{00000000-0005-0000-0000-0000567A0000}"/>
    <cellStyle name="Normal 23 2" xfId="1296" xr:uid="{00000000-0005-0000-0000-0000577A0000}"/>
    <cellStyle name="Normal 23 2 2" xfId="2224" xr:uid="{00000000-0005-0000-0000-0000587A0000}"/>
    <cellStyle name="Normal 23 2 2 2" xfId="4074" xr:uid="{00000000-0005-0000-0000-0000597A0000}"/>
    <cellStyle name="Normal 23 2 2 2 2" xfId="7795" xr:uid="{00000000-0005-0000-0000-00005A7A0000}"/>
    <cellStyle name="Normal 23 2 2 2 2 2" xfId="22679" xr:uid="{00000000-0005-0000-0000-00005B7A0000}"/>
    <cellStyle name="Normal 23 2 2 2 2 2 2" xfId="45322" xr:uid="{00000000-0005-0000-0000-00005C7A0000}"/>
    <cellStyle name="Normal 23 2 2 2 2 3" xfId="15239" xr:uid="{00000000-0005-0000-0000-00005D7A0000}"/>
    <cellStyle name="Normal 23 2 2 2 2 3 2" xfId="37882" xr:uid="{00000000-0005-0000-0000-00005E7A0000}"/>
    <cellStyle name="Normal 23 2 2 2 2 4" xfId="30441" xr:uid="{00000000-0005-0000-0000-00005F7A0000}"/>
    <cellStyle name="Normal 23 2 2 2 3" xfId="18961" xr:uid="{00000000-0005-0000-0000-0000607A0000}"/>
    <cellStyle name="Normal 23 2 2 2 3 2" xfId="41604" xr:uid="{00000000-0005-0000-0000-0000617A0000}"/>
    <cellStyle name="Normal 23 2 2 2 4" xfId="11521" xr:uid="{00000000-0005-0000-0000-0000627A0000}"/>
    <cellStyle name="Normal 23 2 2 2 4 2" xfId="34164" xr:uid="{00000000-0005-0000-0000-0000637A0000}"/>
    <cellStyle name="Normal 23 2 2 2 5" xfId="26723" xr:uid="{00000000-0005-0000-0000-0000647A0000}"/>
    <cellStyle name="Normal 23 2 2 3" xfId="5948" xr:uid="{00000000-0005-0000-0000-0000657A0000}"/>
    <cellStyle name="Normal 23 2 2 3 2" xfId="20832" xr:uid="{00000000-0005-0000-0000-0000667A0000}"/>
    <cellStyle name="Normal 23 2 2 3 2 2" xfId="43475" xr:uid="{00000000-0005-0000-0000-0000677A0000}"/>
    <cellStyle name="Normal 23 2 2 3 3" xfId="13392" xr:uid="{00000000-0005-0000-0000-0000687A0000}"/>
    <cellStyle name="Normal 23 2 2 3 3 2" xfId="36035" xr:uid="{00000000-0005-0000-0000-0000697A0000}"/>
    <cellStyle name="Normal 23 2 2 3 4" xfId="28594" xr:uid="{00000000-0005-0000-0000-00006A7A0000}"/>
    <cellStyle name="Normal 23 2 2 4" xfId="17114" xr:uid="{00000000-0005-0000-0000-00006B7A0000}"/>
    <cellStyle name="Normal 23 2 2 4 2" xfId="39757" xr:uid="{00000000-0005-0000-0000-00006C7A0000}"/>
    <cellStyle name="Normal 23 2 2 5" xfId="9674" xr:uid="{00000000-0005-0000-0000-00006D7A0000}"/>
    <cellStyle name="Normal 23 2 2 5 2" xfId="32317" xr:uid="{00000000-0005-0000-0000-00006E7A0000}"/>
    <cellStyle name="Normal 23 2 2 6" xfId="24876" xr:uid="{00000000-0005-0000-0000-00006F7A0000}"/>
    <cellStyle name="Normal 23 2 3" xfId="3149" xr:uid="{00000000-0005-0000-0000-0000707A0000}"/>
    <cellStyle name="Normal 23 2 3 2" xfId="6870" xr:uid="{00000000-0005-0000-0000-0000717A0000}"/>
    <cellStyle name="Normal 23 2 3 2 2" xfId="21754" xr:uid="{00000000-0005-0000-0000-0000727A0000}"/>
    <cellStyle name="Normal 23 2 3 2 2 2" xfId="44397" xr:uid="{00000000-0005-0000-0000-0000737A0000}"/>
    <cellStyle name="Normal 23 2 3 2 3" xfId="14314" xr:uid="{00000000-0005-0000-0000-0000747A0000}"/>
    <cellStyle name="Normal 23 2 3 2 3 2" xfId="36957" xr:uid="{00000000-0005-0000-0000-0000757A0000}"/>
    <cellStyle name="Normal 23 2 3 2 4" xfId="29516" xr:uid="{00000000-0005-0000-0000-0000767A0000}"/>
    <cellStyle name="Normal 23 2 3 3" xfId="18036" xr:uid="{00000000-0005-0000-0000-0000777A0000}"/>
    <cellStyle name="Normal 23 2 3 3 2" xfId="40679" xr:uid="{00000000-0005-0000-0000-0000787A0000}"/>
    <cellStyle name="Normal 23 2 3 4" xfId="10596" xr:uid="{00000000-0005-0000-0000-0000797A0000}"/>
    <cellStyle name="Normal 23 2 3 4 2" xfId="33239" xr:uid="{00000000-0005-0000-0000-00007A7A0000}"/>
    <cellStyle name="Normal 23 2 3 5" xfId="25798" xr:uid="{00000000-0005-0000-0000-00007B7A0000}"/>
    <cellStyle name="Normal 23 2 4" xfId="5023" xr:uid="{00000000-0005-0000-0000-00007C7A0000}"/>
    <cellStyle name="Normal 23 2 4 2" xfId="19907" xr:uid="{00000000-0005-0000-0000-00007D7A0000}"/>
    <cellStyle name="Normal 23 2 4 2 2" xfId="42550" xr:uid="{00000000-0005-0000-0000-00007E7A0000}"/>
    <cellStyle name="Normal 23 2 4 3" xfId="12467" xr:uid="{00000000-0005-0000-0000-00007F7A0000}"/>
    <cellStyle name="Normal 23 2 4 3 2" xfId="35110" xr:uid="{00000000-0005-0000-0000-0000807A0000}"/>
    <cellStyle name="Normal 23 2 4 4" xfId="27669" xr:uid="{00000000-0005-0000-0000-0000817A0000}"/>
    <cellStyle name="Normal 23 2 5" xfId="16189" xr:uid="{00000000-0005-0000-0000-0000827A0000}"/>
    <cellStyle name="Normal 23 2 5 2" xfId="38832" xr:uid="{00000000-0005-0000-0000-0000837A0000}"/>
    <cellStyle name="Normal 23 2 6" xfId="8749" xr:uid="{00000000-0005-0000-0000-0000847A0000}"/>
    <cellStyle name="Normal 23 2 6 2" xfId="31392" xr:uid="{00000000-0005-0000-0000-0000857A0000}"/>
    <cellStyle name="Normal 23 2 7" xfId="23951" xr:uid="{00000000-0005-0000-0000-0000867A0000}"/>
    <cellStyle name="Normal 23 3" xfId="1762" xr:uid="{00000000-0005-0000-0000-0000877A0000}"/>
    <cellStyle name="Normal 23 3 2" xfId="3612" xr:uid="{00000000-0005-0000-0000-0000887A0000}"/>
    <cellStyle name="Normal 23 3 2 2" xfId="7333" xr:uid="{00000000-0005-0000-0000-0000897A0000}"/>
    <cellStyle name="Normal 23 3 2 2 2" xfId="22217" xr:uid="{00000000-0005-0000-0000-00008A7A0000}"/>
    <cellStyle name="Normal 23 3 2 2 2 2" xfId="44860" xr:uid="{00000000-0005-0000-0000-00008B7A0000}"/>
    <cellStyle name="Normal 23 3 2 2 3" xfId="14777" xr:uid="{00000000-0005-0000-0000-00008C7A0000}"/>
    <cellStyle name="Normal 23 3 2 2 3 2" xfId="37420" xr:uid="{00000000-0005-0000-0000-00008D7A0000}"/>
    <cellStyle name="Normal 23 3 2 2 4" xfId="29979" xr:uid="{00000000-0005-0000-0000-00008E7A0000}"/>
    <cellStyle name="Normal 23 3 2 3" xfId="18499" xr:uid="{00000000-0005-0000-0000-00008F7A0000}"/>
    <cellStyle name="Normal 23 3 2 3 2" xfId="41142" xr:uid="{00000000-0005-0000-0000-0000907A0000}"/>
    <cellStyle name="Normal 23 3 2 4" xfId="11059" xr:uid="{00000000-0005-0000-0000-0000917A0000}"/>
    <cellStyle name="Normal 23 3 2 4 2" xfId="33702" xr:uid="{00000000-0005-0000-0000-0000927A0000}"/>
    <cellStyle name="Normal 23 3 2 5" xfId="26261" xr:uid="{00000000-0005-0000-0000-0000937A0000}"/>
    <cellStyle name="Normal 23 3 3" xfId="5486" xr:uid="{00000000-0005-0000-0000-0000947A0000}"/>
    <cellStyle name="Normal 23 3 3 2" xfId="20370" xr:uid="{00000000-0005-0000-0000-0000957A0000}"/>
    <cellStyle name="Normal 23 3 3 2 2" xfId="43013" xr:uid="{00000000-0005-0000-0000-0000967A0000}"/>
    <cellStyle name="Normal 23 3 3 3" xfId="12930" xr:uid="{00000000-0005-0000-0000-0000977A0000}"/>
    <cellStyle name="Normal 23 3 3 3 2" xfId="35573" xr:uid="{00000000-0005-0000-0000-0000987A0000}"/>
    <cellStyle name="Normal 23 3 3 4" xfId="28132" xr:uid="{00000000-0005-0000-0000-0000997A0000}"/>
    <cellStyle name="Normal 23 3 4" xfId="16652" xr:uid="{00000000-0005-0000-0000-00009A7A0000}"/>
    <cellStyle name="Normal 23 3 4 2" xfId="39295" xr:uid="{00000000-0005-0000-0000-00009B7A0000}"/>
    <cellStyle name="Normal 23 3 5" xfId="9212" xr:uid="{00000000-0005-0000-0000-00009C7A0000}"/>
    <cellStyle name="Normal 23 3 5 2" xfId="31855" xr:uid="{00000000-0005-0000-0000-00009D7A0000}"/>
    <cellStyle name="Normal 23 3 6" xfId="24414" xr:uid="{00000000-0005-0000-0000-00009E7A0000}"/>
    <cellStyle name="Normal 23 4" xfId="2687" xr:uid="{00000000-0005-0000-0000-00009F7A0000}"/>
    <cellStyle name="Normal 23 4 2" xfId="6408" xr:uid="{00000000-0005-0000-0000-0000A07A0000}"/>
    <cellStyle name="Normal 23 4 2 2" xfId="21292" xr:uid="{00000000-0005-0000-0000-0000A17A0000}"/>
    <cellStyle name="Normal 23 4 2 2 2" xfId="43935" xr:uid="{00000000-0005-0000-0000-0000A27A0000}"/>
    <cellStyle name="Normal 23 4 2 3" xfId="13852" xr:uid="{00000000-0005-0000-0000-0000A37A0000}"/>
    <cellStyle name="Normal 23 4 2 3 2" xfId="36495" xr:uid="{00000000-0005-0000-0000-0000A47A0000}"/>
    <cellStyle name="Normal 23 4 2 4" xfId="29054" xr:uid="{00000000-0005-0000-0000-0000A57A0000}"/>
    <cellStyle name="Normal 23 4 3" xfId="17574" xr:uid="{00000000-0005-0000-0000-0000A67A0000}"/>
    <cellStyle name="Normal 23 4 3 2" xfId="40217" xr:uid="{00000000-0005-0000-0000-0000A77A0000}"/>
    <cellStyle name="Normal 23 4 4" xfId="10134" xr:uid="{00000000-0005-0000-0000-0000A87A0000}"/>
    <cellStyle name="Normal 23 4 4 2" xfId="32777" xr:uid="{00000000-0005-0000-0000-0000A97A0000}"/>
    <cellStyle name="Normal 23 4 5" xfId="25336" xr:uid="{00000000-0005-0000-0000-0000AA7A0000}"/>
    <cellStyle name="Normal 23 5" xfId="4561" xr:uid="{00000000-0005-0000-0000-0000AB7A0000}"/>
    <cellStyle name="Normal 23 5 2" xfId="19445" xr:uid="{00000000-0005-0000-0000-0000AC7A0000}"/>
    <cellStyle name="Normal 23 5 2 2" xfId="42088" xr:uid="{00000000-0005-0000-0000-0000AD7A0000}"/>
    <cellStyle name="Normal 23 5 3" xfId="12005" xr:uid="{00000000-0005-0000-0000-0000AE7A0000}"/>
    <cellStyle name="Normal 23 5 3 2" xfId="34648" xr:uid="{00000000-0005-0000-0000-0000AF7A0000}"/>
    <cellStyle name="Normal 23 5 4" xfId="27207" xr:uid="{00000000-0005-0000-0000-0000B07A0000}"/>
    <cellStyle name="Normal 23 6" xfId="15727" xr:uid="{00000000-0005-0000-0000-0000B17A0000}"/>
    <cellStyle name="Normal 23 6 2" xfId="38370" xr:uid="{00000000-0005-0000-0000-0000B27A0000}"/>
    <cellStyle name="Normal 23 7" xfId="8287" xr:uid="{00000000-0005-0000-0000-0000B37A0000}"/>
    <cellStyle name="Normal 23 7 2" xfId="30930" xr:uid="{00000000-0005-0000-0000-0000B47A0000}"/>
    <cellStyle name="Normal 23 8" xfId="23489" xr:uid="{00000000-0005-0000-0000-0000B57A0000}"/>
    <cellStyle name="Normal 24" xfId="832" xr:uid="{00000000-0005-0000-0000-0000B67A0000}"/>
    <cellStyle name="Normal 24 2" xfId="1297" xr:uid="{00000000-0005-0000-0000-0000B77A0000}"/>
    <cellStyle name="Normal 24 2 2" xfId="2225" xr:uid="{00000000-0005-0000-0000-0000B87A0000}"/>
    <cellStyle name="Normal 24 2 2 2" xfId="4075" xr:uid="{00000000-0005-0000-0000-0000B97A0000}"/>
    <cellStyle name="Normal 24 2 2 2 2" xfId="7796" xr:uid="{00000000-0005-0000-0000-0000BA7A0000}"/>
    <cellStyle name="Normal 24 2 2 2 2 2" xfId="22680" xr:uid="{00000000-0005-0000-0000-0000BB7A0000}"/>
    <cellStyle name="Normal 24 2 2 2 2 2 2" xfId="45323" xr:uid="{00000000-0005-0000-0000-0000BC7A0000}"/>
    <cellStyle name="Normal 24 2 2 2 2 3" xfId="15240" xr:uid="{00000000-0005-0000-0000-0000BD7A0000}"/>
    <cellStyle name="Normal 24 2 2 2 2 3 2" xfId="37883" xr:uid="{00000000-0005-0000-0000-0000BE7A0000}"/>
    <cellStyle name="Normal 24 2 2 2 2 4" xfId="30442" xr:uid="{00000000-0005-0000-0000-0000BF7A0000}"/>
    <cellStyle name="Normal 24 2 2 2 3" xfId="18962" xr:uid="{00000000-0005-0000-0000-0000C07A0000}"/>
    <cellStyle name="Normal 24 2 2 2 3 2" xfId="41605" xr:uid="{00000000-0005-0000-0000-0000C17A0000}"/>
    <cellStyle name="Normal 24 2 2 2 4" xfId="11522" xr:uid="{00000000-0005-0000-0000-0000C27A0000}"/>
    <cellStyle name="Normal 24 2 2 2 4 2" xfId="34165" xr:uid="{00000000-0005-0000-0000-0000C37A0000}"/>
    <cellStyle name="Normal 24 2 2 2 5" xfId="26724" xr:uid="{00000000-0005-0000-0000-0000C47A0000}"/>
    <cellStyle name="Normal 24 2 2 3" xfId="5949" xr:uid="{00000000-0005-0000-0000-0000C57A0000}"/>
    <cellStyle name="Normal 24 2 2 3 2" xfId="20833" xr:uid="{00000000-0005-0000-0000-0000C67A0000}"/>
    <cellStyle name="Normal 24 2 2 3 2 2" xfId="43476" xr:uid="{00000000-0005-0000-0000-0000C77A0000}"/>
    <cellStyle name="Normal 24 2 2 3 3" xfId="13393" xr:uid="{00000000-0005-0000-0000-0000C87A0000}"/>
    <cellStyle name="Normal 24 2 2 3 3 2" xfId="36036" xr:uid="{00000000-0005-0000-0000-0000C97A0000}"/>
    <cellStyle name="Normal 24 2 2 3 4" xfId="28595" xr:uid="{00000000-0005-0000-0000-0000CA7A0000}"/>
    <cellStyle name="Normal 24 2 2 4" xfId="17115" xr:uid="{00000000-0005-0000-0000-0000CB7A0000}"/>
    <cellStyle name="Normal 24 2 2 4 2" xfId="39758" xr:uid="{00000000-0005-0000-0000-0000CC7A0000}"/>
    <cellStyle name="Normal 24 2 2 5" xfId="9675" xr:uid="{00000000-0005-0000-0000-0000CD7A0000}"/>
    <cellStyle name="Normal 24 2 2 5 2" xfId="32318" xr:uid="{00000000-0005-0000-0000-0000CE7A0000}"/>
    <cellStyle name="Normal 24 2 2 6" xfId="24877" xr:uid="{00000000-0005-0000-0000-0000CF7A0000}"/>
    <cellStyle name="Normal 24 2 3" xfId="3150" xr:uid="{00000000-0005-0000-0000-0000D07A0000}"/>
    <cellStyle name="Normal 24 2 3 2" xfId="6871" xr:uid="{00000000-0005-0000-0000-0000D17A0000}"/>
    <cellStyle name="Normal 24 2 3 2 2" xfId="21755" xr:uid="{00000000-0005-0000-0000-0000D27A0000}"/>
    <cellStyle name="Normal 24 2 3 2 2 2" xfId="44398" xr:uid="{00000000-0005-0000-0000-0000D37A0000}"/>
    <cellStyle name="Normal 24 2 3 2 3" xfId="14315" xr:uid="{00000000-0005-0000-0000-0000D47A0000}"/>
    <cellStyle name="Normal 24 2 3 2 3 2" xfId="36958" xr:uid="{00000000-0005-0000-0000-0000D57A0000}"/>
    <cellStyle name="Normal 24 2 3 2 4" xfId="29517" xr:uid="{00000000-0005-0000-0000-0000D67A0000}"/>
    <cellStyle name="Normal 24 2 3 3" xfId="18037" xr:uid="{00000000-0005-0000-0000-0000D77A0000}"/>
    <cellStyle name="Normal 24 2 3 3 2" xfId="40680" xr:uid="{00000000-0005-0000-0000-0000D87A0000}"/>
    <cellStyle name="Normal 24 2 3 4" xfId="10597" xr:uid="{00000000-0005-0000-0000-0000D97A0000}"/>
    <cellStyle name="Normal 24 2 3 4 2" xfId="33240" xr:uid="{00000000-0005-0000-0000-0000DA7A0000}"/>
    <cellStyle name="Normal 24 2 3 5" xfId="25799" xr:uid="{00000000-0005-0000-0000-0000DB7A0000}"/>
    <cellStyle name="Normal 24 2 4" xfId="5024" xr:uid="{00000000-0005-0000-0000-0000DC7A0000}"/>
    <cellStyle name="Normal 24 2 4 2" xfId="19908" xr:uid="{00000000-0005-0000-0000-0000DD7A0000}"/>
    <cellStyle name="Normal 24 2 4 2 2" xfId="42551" xr:uid="{00000000-0005-0000-0000-0000DE7A0000}"/>
    <cellStyle name="Normal 24 2 4 3" xfId="12468" xr:uid="{00000000-0005-0000-0000-0000DF7A0000}"/>
    <cellStyle name="Normal 24 2 4 3 2" xfId="35111" xr:uid="{00000000-0005-0000-0000-0000E07A0000}"/>
    <cellStyle name="Normal 24 2 4 4" xfId="27670" xr:uid="{00000000-0005-0000-0000-0000E17A0000}"/>
    <cellStyle name="Normal 24 2 5" xfId="16190" xr:uid="{00000000-0005-0000-0000-0000E27A0000}"/>
    <cellStyle name="Normal 24 2 5 2" xfId="38833" xr:uid="{00000000-0005-0000-0000-0000E37A0000}"/>
    <cellStyle name="Normal 24 2 6" xfId="8750" xr:uid="{00000000-0005-0000-0000-0000E47A0000}"/>
    <cellStyle name="Normal 24 2 6 2" xfId="31393" xr:uid="{00000000-0005-0000-0000-0000E57A0000}"/>
    <cellStyle name="Normal 24 2 7" xfId="23952" xr:uid="{00000000-0005-0000-0000-0000E67A0000}"/>
    <cellStyle name="Normal 24 3" xfId="1763" xr:uid="{00000000-0005-0000-0000-0000E77A0000}"/>
    <cellStyle name="Normal 24 3 2" xfId="3613" xr:uid="{00000000-0005-0000-0000-0000E87A0000}"/>
    <cellStyle name="Normal 24 3 2 2" xfId="7334" xr:uid="{00000000-0005-0000-0000-0000E97A0000}"/>
    <cellStyle name="Normal 24 3 2 2 2" xfId="22218" xr:uid="{00000000-0005-0000-0000-0000EA7A0000}"/>
    <cellStyle name="Normal 24 3 2 2 2 2" xfId="44861" xr:uid="{00000000-0005-0000-0000-0000EB7A0000}"/>
    <cellStyle name="Normal 24 3 2 2 3" xfId="14778" xr:uid="{00000000-0005-0000-0000-0000EC7A0000}"/>
    <cellStyle name="Normal 24 3 2 2 3 2" xfId="37421" xr:uid="{00000000-0005-0000-0000-0000ED7A0000}"/>
    <cellStyle name="Normal 24 3 2 2 4" xfId="29980" xr:uid="{00000000-0005-0000-0000-0000EE7A0000}"/>
    <cellStyle name="Normal 24 3 2 3" xfId="18500" xr:uid="{00000000-0005-0000-0000-0000EF7A0000}"/>
    <cellStyle name="Normal 24 3 2 3 2" xfId="41143" xr:uid="{00000000-0005-0000-0000-0000F07A0000}"/>
    <cellStyle name="Normal 24 3 2 4" xfId="11060" xr:uid="{00000000-0005-0000-0000-0000F17A0000}"/>
    <cellStyle name="Normal 24 3 2 4 2" xfId="33703" xr:uid="{00000000-0005-0000-0000-0000F27A0000}"/>
    <cellStyle name="Normal 24 3 2 5" xfId="26262" xr:uid="{00000000-0005-0000-0000-0000F37A0000}"/>
    <cellStyle name="Normal 24 3 3" xfId="5487" xr:uid="{00000000-0005-0000-0000-0000F47A0000}"/>
    <cellStyle name="Normal 24 3 3 2" xfId="20371" xr:uid="{00000000-0005-0000-0000-0000F57A0000}"/>
    <cellStyle name="Normal 24 3 3 2 2" xfId="43014" xr:uid="{00000000-0005-0000-0000-0000F67A0000}"/>
    <cellStyle name="Normal 24 3 3 3" xfId="12931" xr:uid="{00000000-0005-0000-0000-0000F77A0000}"/>
    <cellStyle name="Normal 24 3 3 3 2" xfId="35574" xr:uid="{00000000-0005-0000-0000-0000F87A0000}"/>
    <cellStyle name="Normal 24 3 3 4" xfId="28133" xr:uid="{00000000-0005-0000-0000-0000F97A0000}"/>
    <cellStyle name="Normal 24 3 4" xfId="16653" xr:uid="{00000000-0005-0000-0000-0000FA7A0000}"/>
    <cellStyle name="Normal 24 3 4 2" xfId="39296" xr:uid="{00000000-0005-0000-0000-0000FB7A0000}"/>
    <cellStyle name="Normal 24 3 5" xfId="9213" xr:uid="{00000000-0005-0000-0000-0000FC7A0000}"/>
    <cellStyle name="Normal 24 3 5 2" xfId="31856" xr:uid="{00000000-0005-0000-0000-0000FD7A0000}"/>
    <cellStyle name="Normal 24 3 6" xfId="24415" xr:uid="{00000000-0005-0000-0000-0000FE7A0000}"/>
    <cellStyle name="Normal 24 4" xfId="2688" xr:uid="{00000000-0005-0000-0000-0000FF7A0000}"/>
    <cellStyle name="Normal 24 4 2" xfId="6409" xr:uid="{00000000-0005-0000-0000-0000007B0000}"/>
    <cellStyle name="Normal 24 4 2 2" xfId="21293" xr:uid="{00000000-0005-0000-0000-0000017B0000}"/>
    <cellStyle name="Normal 24 4 2 2 2" xfId="43936" xr:uid="{00000000-0005-0000-0000-0000027B0000}"/>
    <cellStyle name="Normal 24 4 2 3" xfId="13853" xr:uid="{00000000-0005-0000-0000-0000037B0000}"/>
    <cellStyle name="Normal 24 4 2 3 2" xfId="36496" xr:uid="{00000000-0005-0000-0000-0000047B0000}"/>
    <cellStyle name="Normal 24 4 2 4" xfId="29055" xr:uid="{00000000-0005-0000-0000-0000057B0000}"/>
    <cellStyle name="Normal 24 4 3" xfId="17575" xr:uid="{00000000-0005-0000-0000-0000067B0000}"/>
    <cellStyle name="Normal 24 4 3 2" xfId="40218" xr:uid="{00000000-0005-0000-0000-0000077B0000}"/>
    <cellStyle name="Normal 24 4 4" xfId="10135" xr:uid="{00000000-0005-0000-0000-0000087B0000}"/>
    <cellStyle name="Normal 24 4 4 2" xfId="32778" xr:uid="{00000000-0005-0000-0000-0000097B0000}"/>
    <cellStyle name="Normal 24 4 5" xfId="25337" xr:uid="{00000000-0005-0000-0000-00000A7B0000}"/>
    <cellStyle name="Normal 24 5" xfId="4562" xr:uid="{00000000-0005-0000-0000-00000B7B0000}"/>
    <cellStyle name="Normal 24 5 2" xfId="19446" xr:uid="{00000000-0005-0000-0000-00000C7B0000}"/>
    <cellStyle name="Normal 24 5 2 2" xfId="42089" xr:uid="{00000000-0005-0000-0000-00000D7B0000}"/>
    <cellStyle name="Normal 24 5 3" xfId="12006" xr:uid="{00000000-0005-0000-0000-00000E7B0000}"/>
    <cellStyle name="Normal 24 5 3 2" xfId="34649" xr:uid="{00000000-0005-0000-0000-00000F7B0000}"/>
    <cellStyle name="Normal 24 5 4" xfId="27208" xr:uid="{00000000-0005-0000-0000-0000107B0000}"/>
    <cellStyle name="Normal 24 6" xfId="15728" xr:uid="{00000000-0005-0000-0000-0000117B0000}"/>
    <cellStyle name="Normal 24 6 2" xfId="38371" xr:uid="{00000000-0005-0000-0000-0000127B0000}"/>
    <cellStyle name="Normal 24 7" xfId="8288" xr:uid="{00000000-0005-0000-0000-0000137B0000}"/>
    <cellStyle name="Normal 24 7 2" xfId="30931" xr:uid="{00000000-0005-0000-0000-0000147B0000}"/>
    <cellStyle name="Normal 24 8" xfId="23490" xr:uid="{00000000-0005-0000-0000-0000157B0000}"/>
    <cellStyle name="Normal 25" xfId="833" xr:uid="{00000000-0005-0000-0000-0000167B0000}"/>
    <cellStyle name="Normal 25 2" xfId="1298" xr:uid="{00000000-0005-0000-0000-0000177B0000}"/>
    <cellStyle name="Normal 25 2 2" xfId="2226" xr:uid="{00000000-0005-0000-0000-0000187B0000}"/>
    <cellStyle name="Normal 25 2 2 2" xfId="4076" xr:uid="{00000000-0005-0000-0000-0000197B0000}"/>
    <cellStyle name="Normal 25 2 2 2 2" xfId="7797" xr:uid="{00000000-0005-0000-0000-00001A7B0000}"/>
    <cellStyle name="Normal 25 2 2 2 2 2" xfId="22681" xr:uid="{00000000-0005-0000-0000-00001B7B0000}"/>
    <cellStyle name="Normal 25 2 2 2 2 2 2" xfId="45324" xr:uid="{00000000-0005-0000-0000-00001C7B0000}"/>
    <cellStyle name="Normal 25 2 2 2 2 3" xfId="15241" xr:uid="{00000000-0005-0000-0000-00001D7B0000}"/>
    <cellStyle name="Normal 25 2 2 2 2 3 2" xfId="37884" xr:uid="{00000000-0005-0000-0000-00001E7B0000}"/>
    <cellStyle name="Normal 25 2 2 2 2 4" xfId="30443" xr:uid="{00000000-0005-0000-0000-00001F7B0000}"/>
    <cellStyle name="Normal 25 2 2 2 3" xfId="18963" xr:uid="{00000000-0005-0000-0000-0000207B0000}"/>
    <cellStyle name="Normal 25 2 2 2 3 2" xfId="41606" xr:uid="{00000000-0005-0000-0000-0000217B0000}"/>
    <cellStyle name="Normal 25 2 2 2 4" xfId="11523" xr:uid="{00000000-0005-0000-0000-0000227B0000}"/>
    <cellStyle name="Normal 25 2 2 2 4 2" xfId="34166" xr:uid="{00000000-0005-0000-0000-0000237B0000}"/>
    <cellStyle name="Normal 25 2 2 2 5" xfId="26725" xr:uid="{00000000-0005-0000-0000-0000247B0000}"/>
    <cellStyle name="Normal 25 2 2 3" xfId="5950" xr:uid="{00000000-0005-0000-0000-0000257B0000}"/>
    <cellStyle name="Normal 25 2 2 3 2" xfId="20834" xr:uid="{00000000-0005-0000-0000-0000267B0000}"/>
    <cellStyle name="Normal 25 2 2 3 2 2" xfId="43477" xr:uid="{00000000-0005-0000-0000-0000277B0000}"/>
    <cellStyle name="Normal 25 2 2 3 3" xfId="13394" xr:uid="{00000000-0005-0000-0000-0000287B0000}"/>
    <cellStyle name="Normal 25 2 2 3 3 2" xfId="36037" xr:uid="{00000000-0005-0000-0000-0000297B0000}"/>
    <cellStyle name="Normal 25 2 2 3 4" xfId="28596" xr:uid="{00000000-0005-0000-0000-00002A7B0000}"/>
    <cellStyle name="Normal 25 2 2 4" xfId="17116" xr:uid="{00000000-0005-0000-0000-00002B7B0000}"/>
    <cellStyle name="Normal 25 2 2 4 2" xfId="39759" xr:uid="{00000000-0005-0000-0000-00002C7B0000}"/>
    <cellStyle name="Normal 25 2 2 5" xfId="9676" xr:uid="{00000000-0005-0000-0000-00002D7B0000}"/>
    <cellStyle name="Normal 25 2 2 5 2" xfId="32319" xr:uid="{00000000-0005-0000-0000-00002E7B0000}"/>
    <cellStyle name="Normal 25 2 2 6" xfId="24878" xr:uid="{00000000-0005-0000-0000-00002F7B0000}"/>
    <cellStyle name="Normal 25 2 3" xfId="3151" xr:uid="{00000000-0005-0000-0000-0000307B0000}"/>
    <cellStyle name="Normal 25 2 3 2" xfId="6872" xr:uid="{00000000-0005-0000-0000-0000317B0000}"/>
    <cellStyle name="Normal 25 2 3 2 2" xfId="21756" xr:uid="{00000000-0005-0000-0000-0000327B0000}"/>
    <cellStyle name="Normal 25 2 3 2 2 2" xfId="44399" xr:uid="{00000000-0005-0000-0000-0000337B0000}"/>
    <cellStyle name="Normal 25 2 3 2 3" xfId="14316" xr:uid="{00000000-0005-0000-0000-0000347B0000}"/>
    <cellStyle name="Normal 25 2 3 2 3 2" xfId="36959" xr:uid="{00000000-0005-0000-0000-0000357B0000}"/>
    <cellStyle name="Normal 25 2 3 2 4" xfId="29518" xr:uid="{00000000-0005-0000-0000-0000367B0000}"/>
    <cellStyle name="Normal 25 2 3 3" xfId="18038" xr:uid="{00000000-0005-0000-0000-0000377B0000}"/>
    <cellStyle name="Normal 25 2 3 3 2" xfId="40681" xr:uid="{00000000-0005-0000-0000-0000387B0000}"/>
    <cellStyle name="Normal 25 2 3 4" xfId="10598" xr:uid="{00000000-0005-0000-0000-0000397B0000}"/>
    <cellStyle name="Normal 25 2 3 4 2" xfId="33241" xr:uid="{00000000-0005-0000-0000-00003A7B0000}"/>
    <cellStyle name="Normal 25 2 3 5" xfId="25800" xr:uid="{00000000-0005-0000-0000-00003B7B0000}"/>
    <cellStyle name="Normal 25 2 4" xfId="5025" xr:uid="{00000000-0005-0000-0000-00003C7B0000}"/>
    <cellStyle name="Normal 25 2 4 2" xfId="19909" xr:uid="{00000000-0005-0000-0000-00003D7B0000}"/>
    <cellStyle name="Normal 25 2 4 2 2" xfId="42552" xr:uid="{00000000-0005-0000-0000-00003E7B0000}"/>
    <cellStyle name="Normal 25 2 4 3" xfId="12469" xr:uid="{00000000-0005-0000-0000-00003F7B0000}"/>
    <cellStyle name="Normal 25 2 4 3 2" xfId="35112" xr:uid="{00000000-0005-0000-0000-0000407B0000}"/>
    <cellStyle name="Normal 25 2 4 4" xfId="27671" xr:uid="{00000000-0005-0000-0000-0000417B0000}"/>
    <cellStyle name="Normal 25 2 5" xfId="16191" xr:uid="{00000000-0005-0000-0000-0000427B0000}"/>
    <cellStyle name="Normal 25 2 5 2" xfId="38834" xr:uid="{00000000-0005-0000-0000-0000437B0000}"/>
    <cellStyle name="Normal 25 2 6" xfId="8751" xr:uid="{00000000-0005-0000-0000-0000447B0000}"/>
    <cellStyle name="Normal 25 2 6 2" xfId="31394" xr:uid="{00000000-0005-0000-0000-0000457B0000}"/>
    <cellStyle name="Normal 25 2 7" xfId="23953" xr:uid="{00000000-0005-0000-0000-0000467B0000}"/>
    <cellStyle name="Normal 25 3" xfId="1764" xr:uid="{00000000-0005-0000-0000-0000477B0000}"/>
    <cellStyle name="Normal 25 3 2" xfId="3614" xr:uid="{00000000-0005-0000-0000-0000487B0000}"/>
    <cellStyle name="Normal 25 3 2 2" xfId="7335" xr:uid="{00000000-0005-0000-0000-0000497B0000}"/>
    <cellStyle name="Normal 25 3 2 2 2" xfId="22219" xr:uid="{00000000-0005-0000-0000-00004A7B0000}"/>
    <cellStyle name="Normal 25 3 2 2 2 2" xfId="44862" xr:uid="{00000000-0005-0000-0000-00004B7B0000}"/>
    <cellStyle name="Normal 25 3 2 2 3" xfId="14779" xr:uid="{00000000-0005-0000-0000-00004C7B0000}"/>
    <cellStyle name="Normal 25 3 2 2 3 2" xfId="37422" xr:uid="{00000000-0005-0000-0000-00004D7B0000}"/>
    <cellStyle name="Normal 25 3 2 2 4" xfId="29981" xr:uid="{00000000-0005-0000-0000-00004E7B0000}"/>
    <cellStyle name="Normal 25 3 2 3" xfId="18501" xr:uid="{00000000-0005-0000-0000-00004F7B0000}"/>
    <cellStyle name="Normal 25 3 2 3 2" xfId="41144" xr:uid="{00000000-0005-0000-0000-0000507B0000}"/>
    <cellStyle name="Normal 25 3 2 4" xfId="11061" xr:uid="{00000000-0005-0000-0000-0000517B0000}"/>
    <cellStyle name="Normal 25 3 2 4 2" xfId="33704" xr:uid="{00000000-0005-0000-0000-0000527B0000}"/>
    <cellStyle name="Normal 25 3 2 5" xfId="26263" xr:uid="{00000000-0005-0000-0000-0000537B0000}"/>
    <cellStyle name="Normal 25 3 3" xfId="5488" xr:uid="{00000000-0005-0000-0000-0000547B0000}"/>
    <cellStyle name="Normal 25 3 3 2" xfId="20372" xr:uid="{00000000-0005-0000-0000-0000557B0000}"/>
    <cellStyle name="Normal 25 3 3 2 2" xfId="43015" xr:uid="{00000000-0005-0000-0000-0000567B0000}"/>
    <cellStyle name="Normal 25 3 3 3" xfId="12932" xr:uid="{00000000-0005-0000-0000-0000577B0000}"/>
    <cellStyle name="Normal 25 3 3 3 2" xfId="35575" xr:uid="{00000000-0005-0000-0000-0000587B0000}"/>
    <cellStyle name="Normal 25 3 3 4" xfId="28134" xr:uid="{00000000-0005-0000-0000-0000597B0000}"/>
    <cellStyle name="Normal 25 3 4" xfId="16654" xr:uid="{00000000-0005-0000-0000-00005A7B0000}"/>
    <cellStyle name="Normal 25 3 4 2" xfId="39297" xr:uid="{00000000-0005-0000-0000-00005B7B0000}"/>
    <cellStyle name="Normal 25 3 5" xfId="9214" xr:uid="{00000000-0005-0000-0000-00005C7B0000}"/>
    <cellStyle name="Normal 25 3 5 2" xfId="31857" xr:uid="{00000000-0005-0000-0000-00005D7B0000}"/>
    <cellStyle name="Normal 25 3 6" xfId="24416" xr:uid="{00000000-0005-0000-0000-00005E7B0000}"/>
    <cellStyle name="Normal 25 4" xfId="2689" xr:uid="{00000000-0005-0000-0000-00005F7B0000}"/>
    <cellStyle name="Normal 25 4 2" xfId="6410" xr:uid="{00000000-0005-0000-0000-0000607B0000}"/>
    <cellStyle name="Normal 25 4 2 2" xfId="21294" xr:uid="{00000000-0005-0000-0000-0000617B0000}"/>
    <cellStyle name="Normal 25 4 2 2 2" xfId="43937" xr:uid="{00000000-0005-0000-0000-0000627B0000}"/>
    <cellStyle name="Normal 25 4 2 3" xfId="13854" xr:uid="{00000000-0005-0000-0000-0000637B0000}"/>
    <cellStyle name="Normal 25 4 2 3 2" xfId="36497" xr:uid="{00000000-0005-0000-0000-0000647B0000}"/>
    <cellStyle name="Normal 25 4 2 4" xfId="29056" xr:uid="{00000000-0005-0000-0000-0000657B0000}"/>
    <cellStyle name="Normal 25 4 3" xfId="17576" xr:uid="{00000000-0005-0000-0000-0000667B0000}"/>
    <cellStyle name="Normal 25 4 3 2" xfId="40219" xr:uid="{00000000-0005-0000-0000-0000677B0000}"/>
    <cellStyle name="Normal 25 4 4" xfId="10136" xr:uid="{00000000-0005-0000-0000-0000687B0000}"/>
    <cellStyle name="Normal 25 4 4 2" xfId="32779" xr:uid="{00000000-0005-0000-0000-0000697B0000}"/>
    <cellStyle name="Normal 25 4 5" xfId="25338" xr:uid="{00000000-0005-0000-0000-00006A7B0000}"/>
    <cellStyle name="Normal 25 5" xfId="4563" xr:uid="{00000000-0005-0000-0000-00006B7B0000}"/>
    <cellStyle name="Normal 25 5 2" xfId="19447" xr:uid="{00000000-0005-0000-0000-00006C7B0000}"/>
    <cellStyle name="Normal 25 5 2 2" xfId="42090" xr:uid="{00000000-0005-0000-0000-00006D7B0000}"/>
    <cellStyle name="Normal 25 5 3" xfId="12007" xr:uid="{00000000-0005-0000-0000-00006E7B0000}"/>
    <cellStyle name="Normal 25 5 3 2" xfId="34650" xr:uid="{00000000-0005-0000-0000-00006F7B0000}"/>
    <cellStyle name="Normal 25 5 4" xfId="27209" xr:uid="{00000000-0005-0000-0000-0000707B0000}"/>
    <cellStyle name="Normal 25 6" xfId="15729" xr:uid="{00000000-0005-0000-0000-0000717B0000}"/>
    <cellStyle name="Normal 25 6 2" xfId="38372" xr:uid="{00000000-0005-0000-0000-0000727B0000}"/>
    <cellStyle name="Normal 25 7" xfId="8289" xr:uid="{00000000-0005-0000-0000-0000737B0000}"/>
    <cellStyle name="Normal 25 7 2" xfId="30932" xr:uid="{00000000-0005-0000-0000-0000747B0000}"/>
    <cellStyle name="Normal 25 8" xfId="23491" xr:uid="{00000000-0005-0000-0000-0000757B0000}"/>
    <cellStyle name="Normal 26" xfId="834" xr:uid="{00000000-0005-0000-0000-0000767B0000}"/>
    <cellStyle name="Normal 26 2" xfId="1299" xr:uid="{00000000-0005-0000-0000-0000777B0000}"/>
    <cellStyle name="Normal 26 2 2" xfId="2227" xr:uid="{00000000-0005-0000-0000-0000787B0000}"/>
    <cellStyle name="Normal 26 2 2 2" xfId="4077" xr:uid="{00000000-0005-0000-0000-0000797B0000}"/>
    <cellStyle name="Normal 26 2 2 2 2" xfId="7798" xr:uid="{00000000-0005-0000-0000-00007A7B0000}"/>
    <cellStyle name="Normal 26 2 2 2 2 2" xfId="22682" xr:uid="{00000000-0005-0000-0000-00007B7B0000}"/>
    <cellStyle name="Normal 26 2 2 2 2 2 2" xfId="45325" xr:uid="{00000000-0005-0000-0000-00007C7B0000}"/>
    <cellStyle name="Normal 26 2 2 2 2 3" xfId="15242" xr:uid="{00000000-0005-0000-0000-00007D7B0000}"/>
    <cellStyle name="Normal 26 2 2 2 2 3 2" xfId="37885" xr:uid="{00000000-0005-0000-0000-00007E7B0000}"/>
    <cellStyle name="Normal 26 2 2 2 2 4" xfId="30444" xr:uid="{00000000-0005-0000-0000-00007F7B0000}"/>
    <cellStyle name="Normal 26 2 2 2 3" xfId="18964" xr:uid="{00000000-0005-0000-0000-0000807B0000}"/>
    <cellStyle name="Normal 26 2 2 2 3 2" xfId="41607" xr:uid="{00000000-0005-0000-0000-0000817B0000}"/>
    <cellStyle name="Normal 26 2 2 2 4" xfId="11524" xr:uid="{00000000-0005-0000-0000-0000827B0000}"/>
    <cellStyle name="Normal 26 2 2 2 4 2" xfId="34167" xr:uid="{00000000-0005-0000-0000-0000837B0000}"/>
    <cellStyle name="Normal 26 2 2 2 5" xfId="26726" xr:uid="{00000000-0005-0000-0000-0000847B0000}"/>
    <cellStyle name="Normal 26 2 2 3" xfId="5951" xr:uid="{00000000-0005-0000-0000-0000857B0000}"/>
    <cellStyle name="Normal 26 2 2 3 2" xfId="20835" xr:uid="{00000000-0005-0000-0000-0000867B0000}"/>
    <cellStyle name="Normal 26 2 2 3 2 2" xfId="43478" xr:uid="{00000000-0005-0000-0000-0000877B0000}"/>
    <cellStyle name="Normal 26 2 2 3 3" xfId="13395" xr:uid="{00000000-0005-0000-0000-0000887B0000}"/>
    <cellStyle name="Normal 26 2 2 3 3 2" xfId="36038" xr:uid="{00000000-0005-0000-0000-0000897B0000}"/>
    <cellStyle name="Normal 26 2 2 3 4" xfId="28597" xr:uid="{00000000-0005-0000-0000-00008A7B0000}"/>
    <cellStyle name="Normal 26 2 2 4" xfId="17117" xr:uid="{00000000-0005-0000-0000-00008B7B0000}"/>
    <cellStyle name="Normal 26 2 2 4 2" xfId="39760" xr:uid="{00000000-0005-0000-0000-00008C7B0000}"/>
    <cellStyle name="Normal 26 2 2 5" xfId="9677" xr:uid="{00000000-0005-0000-0000-00008D7B0000}"/>
    <cellStyle name="Normal 26 2 2 5 2" xfId="32320" xr:uid="{00000000-0005-0000-0000-00008E7B0000}"/>
    <cellStyle name="Normal 26 2 2 6" xfId="24879" xr:uid="{00000000-0005-0000-0000-00008F7B0000}"/>
    <cellStyle name="Normal 26 2 3" xfId="3152" xr:uid="{00000000-0005-0000-0000-0000907B0000}"/>
    <cellStyle name="Normal 26 2 3 2" xfId="6873" xr:uid="{00000000-0005-0000-0000-0000917B0000}"/>
    <cellStyle name="Normal 26 2 3 2 2" xfId="21757" xr:uid="{00000000-0005-0000-0000-0000927B0000}"/>
    <cellStyle name="Normal 26 2 3 2 2 2" xfId="44400" xr:uid="{00000000-0005-0000-0000-0000937B0000}"/>
    <cellStyle name="Normal 26 2 3 2 3" xfId="14317" xr:uid="{00000000-0005-0000-0000-0000947B0000}"/>
    <cellStyle name="Normal 26 2 3 2 3 2" xfId="36960" xr:uid="{00000000-0005-0000-0000-0000957B0000}"/>
    <cellStyle name="Normal 26 2 3 2 4" xfId="29519" xr:uid="{00000000-0005-0000-0000-0000967B0000}"/>
    <cellStyle name="Normal 26 2 3 3" xfId="18039" xr:uid="{00000000-0005-0000-0000-0000977B0000}"/>
    <cellStyle name="Normal 26 2 3 3 2" xfId="40682" xr:uid="{00000000-0005-0000-0000-0000987B0000}"/>
    <cellStyle name="Normal 26 2 3 4" xfId="10599" xr:uid="{00000000-0005-0000-0000-0000997B0000}"/>
    <cellStyle name="Normal 26 2 3 4 2" xfId="33242" xr:uid="{00000000-0005-0000-0000-00009A7B0000}"/>
    <cellStyle name="Normal 26 2 3 5" xfId="25801" xr:uid="{00000000-0005-0000-0000-00009B7B0000}"/>
    <cellStyle name="Normal 26 2 4" xfId="5026" xr:uid="{00000000-0005-0000-0000-00009C7B0000}"/>
    <cellStyle name="Normal 26 2 4 2" xfId="19910" xr:uid="{00000000-0005-0000-0000-00009D7B0000}"/>
    <cellStyle name="Normal 26 2 4 2 2" xfId="42553" xr:uid="{00000000-0005-0000-0000-00009E7B0000}"/>
    <cellStyle name="Normal 26 2 4 3" xfId="12470" xr:uid="{00000000-0005-0000-0000-00009F7B0000}"/>
    <cellStyle name="Normal 26 2 4 3 2" xfId="35113" xr:uid="{00000000-0005-0000-0000-0000A07B0000}"/>
    <cellStyle name="Normal 26 2 4 4" xfId="27672" xr:uid="{00000000-0005-0000-0000-0000A17B0000}"/>
    <cellStyle name="Normal 26 2 5" xfId="16192" xr:uid="{00000000-0005-0000-0000-0000A27B0000}"/>
    <cellStyle name="Normal 26 2 5 2" xfId="38835" xr:uid="{00000000-0005-0000-0000-0000A37B0000}"/>
    <cellStyle name="Normal 26 2 6" xfId="8752" xr:uid="{00000000-0005-0000-0000-0000A47B0000}"/>
    <cellStyle name="Normal 26 2 6 2" xfId="31395" xr:uid="{00000000-0005-0000-0000-0000A57B0000}"/>
    <cellStyle name="Normal 26 2 7" xfId="23954" xr:uid="{00000000-0005-0000-0000-0000A67B0000}"/>
    <cellStyle name="Normal 26 3" xfId="1765" xr:uid="{00000000-0005-0000-0000-0000A77B0000}"/>
    <cellStyle name="Normal 26 3 2" xfId="3615" xr:uid="{00000000-0005-0000-0000-0000A87B0000}"/>
    <cellStyle name="Normal 26 3 2 2" xfId="7336" xr:uid="{00000000-0005-0000-0000-0000A97B0000}"/>
    <cellStyle name="Normal 26 3 2 2 2" xfId="22220" xr:uid="{00000000-0005-0000-0000-0000AA7B0000}"/>
    <cellStyle name="Normal 26 3 2 2 2 2" xfId="44863" xr:uid="{00000000-0005-0000-0000-0000AB7B0000}"/>
    <cellStyle name="Normal 26 3 2 2 3" xfId="14780" xr:uid="{00000000-0005-0000-0000-0000AC7B0000}"/>
    <cellStyle name="Normal 26 3 2 2 3 2" xfId="37423" xr:uid="{00000000-0005-0000-0000-0000AD7B0000}"/>
    <cellStyle name="Normal 26 3 2 2 4" xfId="29982" xr:uid="{00000000-0005-0000-0000-0000AE7B0000}"/>
    <cellStyle name="Normal 26 3 2 3" xfId="18502" xr:uid="{00000000-0005-0000-0000-0000AF7B0000}"/>
    <cellStyle name="Normal 26 3 2 3 2" xfId="41145" xr:uid="{00000000-0005-0000-0000-0000B07B0000}"/>
    <cellStyle name="Normal 26 3 2 4" xfId="11062" xr:uid="{00000000-0005-0000-0000-0000B17B0000}"/>
    <cellStyle name="Normal 26 3 2 4 2" xfId="33705" xr:uid="{00000000-0005-0000-0000-0000B27B0000}"/>
    <cellStyle name="Normal 26 3 2 5" xfId="26264" xr:uid="{00000000-0005-0000-0000-0000B37B0000}"/>
    <cellStyle name="Normal 26 3 3" xfId="5489" xr:uid="{00000000-0005-0000-0000-0000B47B0000}"/>
    <cellStyle name="Normal 26 3 3 2" xfId="20373" xr:uid="{00000000-0005-0000-0000-0000B57B0000}"/>
    <cellStyle name="Normal 26 3 3 2 2" xfId="43016" xr:uid="{00000000-0005-0000-0000-0000B67B0000}"/>
    <cellStyle name="Normal 26 3 3 3" xfId="12933" xr:uid="{00000000-0005-0000-0000-0000B77B0000}"/>
    <cellStyle name="Normal 26 3 3 3 2" xfId="35576" xr:uid="{00000000-0005-0000-0000-0000B87B0000}"/>
    <cellStyle name="Normal 26 3 3 4" xfId="28135" xr:uid="{00000000-0005-0000-0000-0000B97B0000}"/>
    <cellStyle name="Normal 26 3 4" xfId="16655" xr:uid="{00000000-0005-0000-0000-0000BA7B0000}"/>
    <cellStyle name="Normal 26 3 4 2" xfId="39298" xr:uid="{00000000-0005-0000-0000-0000BB7B0000}"/>
    <cellStyle name="Normal 26 3 5" xfId="9215" xr:uid="{00000000-0005-0000-0000-0000BC7B0000}"/>
    <cellStyle name="Normal 26 3 5 2" xfId="31858" xr:uid="{00000000-0005-0000-0000-0000BD7B0000}"/>
    <cellStyle name="Normal 26 3 6" xfId="24417" xr:uid="{00000000-0005-0000-0000-0000BE7B0000}"/>
    <cellStyle name="Normal 26 4" xfId="2690" xr:uid="{00000000-0005-0000-0000-0000BF7B0000}"/>
    <cellStyle name="Normal 26 4 2" xfId="6411" xr:uid="{00000000-0005-0000-0000-0000C07B0000}"/>
    <cellStyle name="Normal 26 4 2 2" xfId="21295" xr:uid="{00000000-0005-0000-0000-0000C17B0000}"/>
    <cellStyle name="Normal 26 4 2 2 2" xfId="43938" xr:uid="{00000000-0005-0000-0000-0000C27B0000}"/>
    <cellStyle name="Normal 26 4 2 3" xfId="13855" xr:uid="{00000000-0005-0000-0000-0000C37B0000}"/>
    <cellStyle name="Normal 26 4 2 3 2" xfId="36498" xr:uid="{00000000-0005-0000-0000-0000C47B0000}"/>
    <cellStyle name="Normal 26 4 2 4" xfId="29057" xr:uid="{00000000-0005-0000-0000-0000C57B0000}"/>
    <cellStyle name="Normal 26 4 3" xfId="17577" xr:uid="{00000000-0005-0000-0000-0000C67B0000}"/>
    <cellStyle name="Normal 26 4 3 2" xfId="40220" xr:uid="{00000000-0005-0000-0000-0000C77B0000}"/>
    <cellStyle name="Normal 26 4 4" xfId="10137" xr:uid="{00000000-0005-0000-0000-0000C87B0000}"/>
    <cellStyle name="Normal 26 4 4 2" xfId="32780" xr:uid="{00000000-0005-0000-0000-0000C97B0000}"/>
    <cellStyle name="Normal 26 4 5" xfId="25339" xr:uid="{00000000-0005-0000-0000-0000CA7B0000}"/>
    <cellStyle name="Normal 26 5" xfId="4564" xr:uid="{00000000-0005-0000-0000-0000CB7B0000}"/>
    <cellStyle name="Normal 26 5 2" xfId="19448" xr:uid="{00000000-0005-0000-0000-0000CC7B0000}"/>
    <cellStyle name="Normal 26 5 2 2" xfId="42091" xr:uid="{00000000-0005-0000-0000-0000CD7B0000}"/>
    <cellStyle name="Normal 26 5 3" xfId="12008" xr:uid="{00000000-0005-0000-0000-0000CE7B0000}"/>
    <cellStyle name="Normal 26 5 3 2" xfId="34651" xr:uid="{00000000-0005-0000-0000-0000CF7B0000}"/>
    <cellStyle name="Normal 26 5 4" xfId="27210" xr:uid="{00000000-0005-0000-0000-0000D07B0000}"/>
    <cellStyle name="Normal 26 6" xfId="15730" xr:uid="{00000000-0005-0000-0000-0000D17B0000}"/>
    <cellStyle name="Normal 26 6 2" xfId="38373" xr:uid="{00000000-0005-0000-0000-0000D27B0000}"/>
    <cellStyle name="Normal 26 7" xfId="8290" xr:uid="{00000000-0005-0000-0000-0000D37B0000}"/>
    <cellStyle name="Normal 26 7 2" xfId="30933" xr:uid="{00000000-0005-0000-0000-0000D47B0000}"/>
    <cellStyle name="Normal 26 8" xfId="23492" xr:uid="{00000000-0005-0000-0000-0000D57B0000}"/>
    <cellStyle name="Normal 27" xfId="835" xr:uid="{00000000-0005-0000-0000-0000D67B0000}"/>
    <cellStyle name="Normal 27 2" xfId="1300" xr:uid="{00000000-0005-0000-0000-0000D77B0000}"/>
    <cellStyle name="Normal 27 2 2" xfId="2228" xr:uid="{00000000-0005-0000-0000-0000D87B0000}"/>
    <cellStyle name="Normal 27 2 2 2" xfId="4078" xr:uid="{00000000-0005-0000-0000-0000D97B0000}"/>
    <cellStyle name="Normal 27 2 2 2 2" xfId="7799" xr:uid="{00000000-0005-0000-0000-0000DA7B0000}"/>
    <cellStyle name="Normal 27 2 2 2 2 2" xfId="22683" xr:uid="{00000000-0005-0000-0000-0000DB7B0000}"/>
    <cellStyle name="Normal 27 2 2 2 2 2 2" xfId="45326" xr:uid="{00000000-0005-0000-0000-0000DC7B0000}"/>
    <cellStyle name="Normal 27 2 2 2 2 3" xfId="15243" xr:uid="{00000000-0005-0000-0000-0000DD7B0000}"/>
    <cellStyle name="Normal 27 2 2 2 2 3 2" xfId="37886" xr:uid="{00000000-0005-0000-0000-0000DE7B0000}"/>
    <cellStyle name="Normal 27 2 2 2 2 4" xfId="30445" xr:uid="{00000000-0005-0000-0000-0000DF7B0000}"/>
    <cellStyle name="Normal 27 2 2 2 3" xfId="18965" xr:uid="{00000000-0005-0000-0000-0000E07B0000}"/>
    <cellStyle name="Normal 27 2 2 2 3 2" xfId="41608" xr:uid="{00000000-0005-0000-0000-0000E17B0000}"/>
    <cellStyle name="Normal 27 2 2 2 4" xfId="11525" xr:uid="{00000000-0005-0000-0000-0000E27B0000}"/>
    <cellStyle name="Normal 27 2 2 2 4 2" xfId="34168" xr:uid="{00000000-0005-0000-0000-0000E37B0000}"/>
    <cellStyle name="Normal 27 2 2 2 5" xfId="26727" xr:uid="{00000000-0005-0000-0000-0000E47B0000}"/>
    <cellStyle name="Normal 27 2 2 3" xfId="5952" xr:uid="{00000000-0005-0000-0000-0000E57B0000}"/>
    <cellStyle name="Normal 27 2 2 3 2" xfId="20836" xr:uid="{00000000-0005-0000-0000-0000E67B0000}"/>
    <cellStyle name="Normal 27 2 2 3 2 2" xfId="43479" xr:uid="{00000000-0005-0000-0000-0000E77B0000}"/>
    <cellStyle name="Normal 27 2 2 3 3" xfId="13396" xr:uid="{00000000-0005-0000-0000-0000E87B0000}"/>
    <cellStyle name="Normal 27 2 2 3 3 2" xfId="36039" xr:uid="{00000000-0005-0000-0000-0000E97B0000}"/>
    <cellStyle name="Normal 27 2 2 3 4" xfId="28598" xr:uid="{00000000-0005-0000-0000-0000EA7B0000}"/>
    <cellStyle name="Normal 27 2 2 4" xfId="17118" xr:uid="{00000000-0005-0000-0000-0000EB7B0000}"/>
    <cellStyle name="Normal 27 2 2 4 2" xfId="39761" xr:uid="{00000000-0005-0000-0000-0000EC7B0000}"/>
    <cellStyle name="Normal 27 2 2 5" xfId="9678" xr:uid="{00000000-0005-0000-0000-0000ED7B0000}"/>
    <cellStyle name="Normal 27 2 2 5 2" xfId="32321" xr:uid="{00000000-0005-0000-0000-0000EE7B0000}"/>
    <cellStyle name="Normal 27 2 2 6" xfId="24880" xr:uid="{00000000-0005-0000-0000-0000EF7B0000}"/>
    <cellStyle name="Normal 27 2 3" xfId="3153" xr:uid="{00000000-0005-0000-0000-0000F07B0000}"/>
    <cellStyle name="Normal 27 2 3 2" xfId="6874" xr:uid="{00000000-0005-0000-0000-0000F17B0000}"/>
    <cellStyle name="Normal 27 2 3 2 2" xfId="21758" xr:uid="{00000000-0005-0000-0000-0000F27B0000}"/>
    <cellStyle name="Normal 27 2 3 2 2 2" xfId="44401" xr:uid="{00000000-0005-0000-0000-0000F37B0000}"/>
    <cellStyle name="Normal 27 2 3 2 3" xfId="14318" xr:uid="{00000000-0005-0000-0000-0000F47B0000}"/>
    <cellStyle name="Normal 27 2 3 2 3 2" xfId="36961" xr:uid="{00000000-0005-0000-0000-0000F57B0000}"/>
    <cellStyle name="Normal 27 2 3 2 4" xfId="29520" xr:uid="{00000000-0005-0000-0000-0000F67B0000}"/>
    <cellStyle name="Normal 27 2 3 3" xfId="18040" xr:uid="{00000000-0005-0000-0000-0000F77B0000}"/>
    <cellStyle name="Normal 27 2 3 3 2" xfId="40683" xr:uid="{00000000-0005-0000-0000-0000F87B0000}"/>
    <cellStyle name="Normal 27 2 3 4" xfId="10600" xr:uid="{00000000-0005-0000-0000-0000F97B0000}"/>
    <cellStyle name="Normal 27 2 3 4 2" xfId="33243" xr:uid="{00000000-0005-0000-0000-0000FA7B0000}"/>
    <cellStyle name="Normal 27 2 3 5" xfId="25802" xr:uid="{00000000-0005-0000-0000-0000FB7B0000}"/>
    <cellStyle name="Normal 27 2 4" xfId="5027" xr:uid="{00000000-0005-0000-0000-0000FC7B0000}"/>
    <cellStyle name="Normal 27 2 4 2" xfId="19911" xr:uid="{00000000-0005-0000-0000-0000FD7B0000}"/>
    <cellStyle name="Normal 27 2 4 2 2" xfId="42554" xr:uid="{00000000-0005-0000-0000-0000FE7B0000}"/>
    <cellStyle name="Normal 27 2 4 3" xfId="12471" xr:uid="{00000000-0005-0000-0000-0000FF7B0000}"/>
    <cellStyle name="Normal 27 2 4 3 2" xfId="35114" xr:uid="{00000000-0005-0000-0000-0000007C0000}"/>
    <cellStyle name="Normal 27 2 4 4" xfId="27673" xr:uid="{00000000-0005-0000-0000-0000017C0000}"/>
    <cellStyle name="Normal 27 2 5" xfId="16193" xr:uid="{00000000-0005-0000-0000-0000027C0000}"/>
    <cellStyle name="Normal 27 2 5 2" xfId="38836" xr:uid="{00000000-0005-0000-0000-0000037C0000}"/>
    <cellStyle name="Normal 27 2 6" xfId="8753" xr:uid="{00000000-0005-0000-0000-0000047C0000}"/>
    <cellStyle name="Normal 27 2 6 2" xfId="31396" xr:uid="{00000000-0005-0000-0000-0000057C0000}"/>
    <cellStyle name="Normal 27 2 7" xfId="23955" xr:uid="{00000000-0005-0000-0000-0000067C0000}"/>
    <cellStyle name="Normal 27 3" xfId="1766" xr:uid="{00000000-0005-0000-0000-0000077C0000}"/>
    <cellStyle name="Normal 27 3 2" xfId="3616" xr:uid="{00000000-0005-0000-0000-0000087C0000}"/>
    <cellStyle name="Normal 27 3 2 2" xfId="7337" xr:uid="{00000000-0005-0000-0000-0000097C0000}"/>
    <cellStyle name="Normal 27 3 2 2 2" xfId="22221" xr:uid="{00000000-0005-0000-0000-00000A7C0000}"/>
    <cellStyle name="Normal 27 3 2 2 2 2" xfId="44864" xr:uid="{00000000-0005-0000-0000-00000B7C0000}"/>
    <cellStyle name="Normal 27 3 2 2 3" xfId="14781" xr:uid="{00000000-0005-0000-0000-00000C7C0000}"/>
    <cellStyle name="Normal 27 3 2 2 3 2" xfId="37424" xr:uid="{00000000-0005-0000-0000-00000D7C0000}"/>
    <cellStyle name="Normal 27 3 2 2 4" xfId="29983" xr:uid="{00000000-0005-0000-0000-00000E7C0000}"/>
    <cellStyle name="Normal 27 3 2 3" xfId="18503" xr:uid="{00000000-0005-0000-0000-00000F7C0000}"/>
    <cellStyle name="Normal 27 3 2 3 2" xfId="41146" xr:uid="{00000000-0005-0000-0000-0000107C0000}"/>
    <cellStyle name="Normal 27 3 2 4" xfId="11063" xr:uid="{00000000-0005-0000-0000-0000117C0000}"/>
    <cellStyle name="Normal 27 3 2 4 2" xfId="33706" xr:uid="{00000000-0005-0000-0000-0000127C0000}"/>
    <cellStyle name="Normal 27 3 2 5" xfId="26265" xr:uid="{00000000-0005-0000-0000-0000137C0000}"/>
    <cellStyle name="Normal 27 3 3" xfId="5490" xr:uid="{00000000-0005-0000-0000-0000147C0000}"/>
    <cellStyle name="Normal 27 3 3 2" xfId="20374" xr:uid="{00000000-0005-0000-0000-0000157C0000}"/>
    <cellStyle name="Normal 27 3 3 2 2" xfId="43017" xr:uid="{00000000-0005-0000-0000-0000167C0000}"/>
    <cellStyle name="Normal 27 3 3 3" xfId="12934" xr:uid="{00000000-0005-0000-0000-0000177C0000}"/>
    <cellStyle name="Normal 27 3 3 3 2" xfId="35577" xr:uid="{00000000-0005-0000-0000-0000187C0000}"/>
    <cellStyle name="Normal 27 3 3 4" xfId="28136" xr:uid="{00000000-0005-0000-0000-0000197C0000}"/>
    <cellStyle name="Normal 27 3 4" xfId="16656" xr:uid="{00000000-0005-0000-0000-00001A7C0000}"/>
    <cellStyle name="Normal 27 3 4 2" xfId="39299" xr:uid="{00000000-0005-0000-0000-00001B7C0000}"/>
    <cellStyle name="Normal 27 3 5" xfId="9216" xr:uid="{00000000-0005-0000-0000-00001C7C0000}"/>
    <cellStyle name="Normal 27 3 5 2" xfId="31859" xr:uid="{00000000-0005-0000-0000-00001D7C0000}"/>
    <cellStyle name="Normal 27 3 6" xfId="24418" xr:uid="{00000000-0005-0000-0000-00001E7C0000}"/>
    <cellStyle name="Normal 27 4" xfId="2691" xr:uid="{00000000-0005-0000-0000-00001F7C0000}"/>
    <cellStyle name="Normal 27 4 2" xfId="6412" xr:uid="{00000000-0005-0000-0000-0000207C0000}"/>
    <cellStyle name="Normal 27 4 2 2" xfId="21296" xr:uid="{00000000-0005-0000-0000-0000217C0000}"/>
    <cellStyle name="Normal 27 4 2 2 2" xfId="43939" xr:uid="{00000000-0005-0000-0000-0000227C0000}"/>
    <cellStyle name="Normal 27 4 2 3" xfId="13856" xr:uid="{00000000-0005-0000-0000-0000237C0000}"/>
    <cellStyle name="Normal 27 4 2 3 2" xfId="36499" xr:uid="{00000000-0005-0000-0000-0000247C0000}"/>
    <cellStyle name="Normal 27 4 2 4" xfId="29058" xr:uid="{00000000-0005-0000-0000-0000257C0000}"/>
    <cellStyle name="Normal 27 4 3" xfId="17578" xr:uid="{00000000-0005-0000-0000-0000267C0000}"/>
    <cellStyle name="Normal 27 4 3 2" xfId="40221" xr:uid="{00000000-0005-0000-0000-0000277C0000}"/>
    <cellStyle name="Normal 27 4 4" xfId="10138" xr:uid="{00000000-0005-0000-0000-0000287C0000}"/>
    <cellStyle name="Normal 27 4 4 2" xfId="32781" xr:uid="{00000000-0005-0000-0000-0000297C0000}"/>
    <cellStyle name="Normal 27 4 5" xfId="25340" xr:uid="{00000000-0005-0000-0000-00002A7C0000}"/>
    <cellStyle name="Normal 27 5" xfId="4565" xr:uid="{00000000-0005-0000-0000-00002B7C0000}"/>
    <cellStyle name="Normal 27 5 2" xfId="19449" xr:uid="{00000000-0005-0000-0000-00002C7C0000}"/>
    <cellStyle name="Normal 27 5 2 2" xfId="42092" xr:uid="{00000000-0005-0000-0000-00002D7C0000}"/>
    <cellStyle name="Normal 27 5 3" xfId="12009" xr:uid="{00000000-0005-0000-0000-00002E7C0000}"/>
    <cellStyle name="Normal 27 5 3 2" xfId="34652" xr:uid="{00000000-0005-0000-0000-00002F7C0000}"/>
    <cellStyle name="Normal 27 5 4" xfId="27211" xr:uid="{00000000-0005-0000-0000-0000307C0000}"/>
    <cellStyle name="Normal 27 6" xfId="15731" xr:uid="{00000000-0005-0000-0000-0000317C0000}"/>
    <cellStyle name="Normal 27 6 2" xfId="38374" xr:uid="{00000000-0005-0000-0000-0000327C0000}"/>
    <cellStyle name="Normal 27 7" xfId="8291" xr:uid="{00000000-0005-0000-0000-0000337C0000}"/>
    <cellStyle name="Normal 27 7 2" xfId="30934" xr:uid="{00000000-0005-0000-0000-0000347C0000}"/>
    <cellStyle name="Normal 27 8" xfId="23493" xr:uid="{00000000-0005-0000-0000-0000357C0000}"/>
    <cellStyle name="Normal 28" xfId="836" xr:uid="{00000000-0005-0000-0000-0000367C0000}"/>
    <cellStyle name="Normal 28 2" xfId="1301" xr:uid="{00000000-0005-0000-0000-0000377C0000}"/>
    <cellStyle name="Normal 28 2 2" xfId="2229" xr:uid="{00000000-0005-0000-0000-0000387C0000}"/>
    <cellStyle name="Normal 28 2 2 2" xfId="4079" xr:uid="{00000000-0005-0000-0000-0000397C0000}"/>
    <cellStyle name="Normal 28 2 2 2 2" xfId="7800" xr:uid="{00000000-0005-0000-0000-00003A7C0000}"/>
    <cellStyle name="Normal 28 2 2 2 2 2" xfId="22684" xr:uid="{00000000-0005-0000-0000-00003B7C0000}"/>
    <cellStyle name="Normal 28 2 2 2 2 2 2" xfId="45327" xr:uid="{00000000-0005-0000-0000-00003C7C0000}"/>
    <cellStyle name="Normal 28 2 2 2 2 3" xfId="15244" xr:uid="{00000000-0005-0000-0000-00003D7C0000}"/>
    <cellStyle name="Normal 28 2 2 2 2 3 2" xfId="37887" xr:uid="{00000000-0005-0000-0000-00003E7C0000}"/>
    <cellStyle name="Normal 28 2 2 2 2 4" xfId="30446" xr:uid="{00000000-0005-0000-0000-00003F7C0000}"/>
    <cellStyle name="Normal 28 2 2 2 3" xfId="18966" xr:uid="{00000000-0005-0000-0000-0000407C0000}"/>
    <cellStyle name="Normal 28 2 2 2 3 2" xfId="41609" xr:uid="{00000000-0005-0000-0000-0000417C0000}"/>
    <cellStyle name="Normal 28 2 2 2 4" xfId="11526" xr:uid="{00000000-0005-0000-0000-0000427C0000}"/>
    <cellStyle name="Normal 28 2 2 2 4 2" xfId="34169" xr:uid="{00000000-0005-0000-0000-0000437C0000}"/>
    <cellStyle name="Normal 28 2 2 2 5" xfId="26728" xr:uid="{00000000-0005-0000-0000-0000447C0000}"/>
    <cellStyle name="Normal 28 2 2 3" xfId="5953" xr:uid="{00000000-0005-0000-0000-0000457C0000}"/>
    <cellStyle name="Normal 28 2 2 3 2" xfId="20837" xr:uid="{00000000-0005-0000-0000-0000467C0000}"/>
    <cellStyle name="Normal 28 2 2 3 2 2" xfId="43480" xr:uid="{00000000-0005-0000-0000-0000477C0000}"/>
    <cellStyle name="Normal 28 2 2 3 3" xfId="13397" xr:uid="{00000000-0005-0000-0000-0000487C0000}"/>
    <cellStyle name="Normal 28 2 2 3 3 2" xfId="36040" xr:uid="{00000000-0005-0000-0000-0000497C0000}"/>
    <cellStyle name="Normal 28 2 2 3 4" xfId="28599" xr:uid="{00000000-0005-0000-0000-00004A7C0000}"/>
    <cellStyle name="Normal 28 2 2 4" xfId="17119" xr:uid="{00000000-0005-0000-0000-00004B7C0000}"/>
    <cellStyle name="Normal 28 2 2 4 2" xfId="39762" xr:uid="{00000000-0005-0000-0000-00004C7C0000}"/>
    <cellStyle name="Normal 28 2 2 5" xfId="9679" xr:uid="{00000000-0005-0000-0000-00004D7C0000}"/>
    <cellStyle name="Normal 28 2 2 5 2" xfId="32322" xr:uid="{00000000-0005-0000-0000-00004E7C0000}"/>
    <cellStyle name="Normal 28 2 2 6" xfId="24881" xr:uid="{00000000-0005-0000-0000-00004F7C0000}"/>
    <cellStyle name="Normal 28 2 3" xfId="3154" xr:uid="{00000000-0005-0000-0000-0000507C0000}"/>
    <cellStyle name="Normal 28 2 3 2" xfId="6875" xr:uid="{00000000-0005-0000-0000-0000517C0000}"/>
    <cellStyle name="Normal 28 2 3 2 2" xfId="21759" xr:uid="{00000000-0005-0000-0000-0000527C0000}"/>
    <cellStyle name="Normal 28 2 3 2 2 2" xfId="44402" xr:uid="{00000000-0005-0000-0000-0000537C0000}"/>
    <cellStyle name="Normal 28 2 3 2 3" xfId="14319" xr:uid="{00000000-0005-0000-0000-0000547C0000}"/>
    <cellStyle name="Normal 28 2 3 2 3 2" xfId="36962" xr:uid="{00000000-0005-0000-0000-0000557C0000}"/>
    <cellStyle name="Normal 28 2 3 2 4" xfId="29521" xr:uid="{00000000-0005-0000-0000-0000567C0000}"/>
    <cellStyle name="Normal 28 2 3 3" xfId="18041" xr:uid="{00000000-0005-0000-0000-0000577C0000}"/>
    <cellStyle name="Normal 28 2 3 3 2" xfId="40684" xr:uid="{00000000-0005-0000-0000-0000587C0000}"/>
    <cellStyle name="Normal 28 2 3 4" xfId="10601" xr:uid="{00000000-0005-0000-0000-0000597C0000}"/>
    <cellStyle name="Normal 28 2 3 4 2" xfId="33244" xr:uid="{00000000-0005-0000-0000-00005A7C0000}"/>
    <cellStyle name="Normal 28 2 3 5" xfId="25803" xr:uid="{00000000-0005-0000-0000-00005B7C0000}"/>
    <cellStyle name="Normal 28 2 4" xfId="5028" xr:uid="{00000000-0005-0000-0000-00005C7C0000}"/>
    <cellStyle name="Normal 28 2 4 2" xfId="19912" xr:uid="{00000000-0005-0000-0000-00005D7C0000}"/>
    <cellStyle name="Normal 28 2 4 2 2" xfId="42555" xr:uid="{00000000-0005-0000-0000-00005E7C0000}"/>
    <cellStyle name="Normal 28 2 4 3" xfId="12472" xr:uid="{00000000-0005-0000-0000-00005F7C0000}"/>
    <cellStyle name="Normal 28 2 4 3 2" xfId="35115" xr:uid="{00000000-0005-0000-0000-0000607C0000}"/>
    <cellStyle name="Normal 28 2 4 4" xfId="27674" xr:uid="{00000000-0005-0000-0000-0000617C0000}"/>
    <cellStyle name="Normal 28 2 5" xfId="16194" xr:uid="{00000000-0005-0000-0000-0000627C0000}"/>
    <cellStyle name="Normal 28 2 5 2" xfId="38837" xr:uid="{00000000-0005-0000-0000-0000637C0000}"/>
    <cellStyle name="Normal 28 2 6" xfId="8754" xr:uid="{00000000-0005-0000-0000-0000647C0000}"/>
    <cellStyle name="Normal 28 2 6 2" xfId="31397" xr:uid="{00000000-0005-0000-0000-0000657C0000}"/>
    <cellStyle name="Normal 28 2 7" xfId="23956" xr:uid="{00000000-0005-0000-0000-0000667C0000}"/>
    <cellStyle name="Normal 28 3" xfId="1767" xr:uid="{00000000-0005-0000-0000-0000677C0000}"/>
    <cellStyle name="Normal 28 3 2" xfId="3617" xr:uid="{00000000-0005-0000-0000-0000687C0000}"/>
    <cellStyle name="Normal 28 3 2 2" xfId="7338" xr:uid="{00000000-0005-0000-0000-0000697C0000}"/>
    <cellStyle name="Normal 28 3 2 2 2" xfId="22222" xr:uid="{00000000-0005-0000-0000-00006A7C0000}"/>
    <cellStyle name="Normal 28 3 2 2 2 2" xfId="44865" xr:uid="{00000000-0005-0000-0000-00006B7C0000}"/>
    <cellStyle name="Normal 28 3 2 2 3" xfId="14782" xr:uid="{00000000-0005-0000-0000-00006C7C0000}"/>
    <cellStyle name="Normal 28 3 2 2 3 2" xfId="37425" xr:uid="{00000000-0005-0000-0000-00006D7C0000}"/>
    <cellStyle name="Normal 28 3 2 2 4" xfId="29984" xr:uid="{00000000-0005-0000-0000-00006E7C0000}"/>
    <cellStyle name="Normal 28 3 2 3" xfId="18504" xr:uid="{00000000-0005-0000-0000-00006F7C0000}"/>
    <cellStyle name="Normal 28 3 2 3 2" xfId="41147" xr:uid="{00000000-0005-0000-0000-0000707C0000}"/>
    <cellStyle name="Normal 28 3 2 4" xfId="11064" xr:uid="{00000000-0005-0000-0000-0000717C0000}"/>
    <cellStyle name="Normal 28 3 2 4 2" xfId="33707" xr:uid="{00000000-0005-0000-0000-0000727C0000}"/>
    <cellStyle name="Normal 28 3 2 5" xfId="26266" xr:uid="{00000000-0005-0000-0000-0000737C0000}"/>
    <cellStyle name="Normal 28 3 3" xfId="5491" xr:uid="{00000000-0005-0000-0000-0000747C0000}"/>
    <cellStyle name="Normal 28 3 3 2" xfId="20375" xr:uid="{00000000-0005-0000-0000-0000757C0000}"/>
    <cellStyle name="Normal 28 3 3 2 2" xfId="43018" xr:uid="{00000000-0005-0000-0000-0000767C0000}"/>
    <cellStyle name="Normal 28 3 3 3" xfId="12935" xr:uid="{00000000-0005-0000-0000-0000777C0000}"/>
    <cellStyle name="Normal 28 3 3 3 2" xfId="35578" xr:uid="{00000000-0005-0000-0000-0000787C0000}"/>
    <cellStyle name="Normal 28 3 3 4" xfId="28137" xr:uid="{00000000-0005-0000-0000-0000797C0000}"/>
    <cellStyle name="Normal 28 3 4" xfId="16657" xr:uid="{00000000-0005-0000-0000-00007A7C0000}"/>
    <cellStyle name="Normal 28 3 4 2" xfId="39300" xr:uid="{00000000-0005-0000-0000-00007B7C0000}"/>
    <cellStyle name="Normal 28 3 5" xfId="9217" xr:uid="{00000000-0005-0000-0000-00007C7C0000}"/>
    <cellStyle name="Normal 28 3 5 2" xfId="31860" xr:uid="{00000000-0005-0000-0000-00007D7C0000}"/>
    <cellStyle name="Normal 28 3 6" xfId="24419" xr:uid="{00000000-0005-0000-0000-00007E7C0000}"/>
    <cellStyle name="Normal 28 4" xfId="2692" xr:uid="{00000000-0005-0000-0000-00007F7C0000}"/>
    <cellStyle name="Normal 28 4 2" xfId="6413" xr:uid="{00000000-0005-0000-0000-0000807C0000}"/>
    <cellStyle name="Normal 28 4 2 2" xfId="21297" xr:uid="{00000000-0005-0000-0000-0000817C0000}"/>
    <cellStyle name="Normal 28 4 2 2 2" xfId="43940" xr:uid="{00000000-0005-0000-0000-0000827C0000}"/>
    <cellStyle name="Normal 28 4 2 3" xfId="13857" xr:uid="{00000000-0005-0000-0000-0000837C0000}"/>
    <cellStyle name="Normal 28 4 2 3 2" xfId="36500" xr:uid="{00000000-0005-0000-0000-0000847C0000}"/>
    <cellStyle name="Normal 28 4 2 4" xfId="29059" xr:uid="{00000000-0005-0000-0000-0000857C0000}"/>
    <cellStyle name="Normal 28 4 3" xfId="17579" xr:uid="{00000000-0005-0000-0000-0000867C0000}"/>
    <cellStyle name="Normal 28 4 3 2" xfId="40222" xr:uid="{00000000-0005-0000-0000-0000877C0000}"/>
    <cellStyle name="Normal 28 4 4" xfId="10139" xr:uid="{00000000-0005-0000-0000-0000887C0000}"/>
    <cellStyle name="Normal 28 4 4 2" xfId="32782" xr:uid="{00000000-0005-0000-0000-0000897C0000}"/>
    <cellStyle name="Normal 28 4 5" xfId="25341" xr:uid="{00000000-0005-0000-0000-00008A7C0000}"/>
    <cellStyle name="Normal 28 5" xfId="4566" xr:uid="{00000000-0005-0000-0000-00008B7C0000}"/>
    <cellStyle name="Normal 28 5 2" xfId="19450" xr:uid="{00000000-0005-0000-0000-00008C7C0000}"/>
    <cellStyle name="Normal 28 5 2 2" xfId="42093" xr:uid="{00000000-0005-0000-0000-00008D7C0000}"/>
    <cellStyle name="Normal 28 5 3" xfId="12010" xr:uid="{00000000-0005-0000-0000-00008E7C0000}"/>
    <cellStyle name="Normal 28 5 3 2" xfId="34653" xr:uid="{00000000-0005-0000-0000-00008F7C0000}"/>
    <cellStyle name="Normal 28 5 4" xfId="27212" xr:uid="{00000000-0005-0000-0000-0000907C0000}"/>
    <cellStyle name="Normal 28 6" xfId="15732" xr:uid="{00000000-0005-0000-0000-0000917C0000}"/>
    <cellStyle name="Normal 28 6 2" xfId="38375" xr:uid="{00000000-0005-0000-0000-0000927C0000}"/>
    <cellStyle name="Normal 28 7" xfId="8292" xr:uid="{00000000-0005-0000-0000-0000937C0000}"/>
    <cellStyle name="Normal 28 7 2" xfId="30935" xr:uid="{00000000-0005-0000-0000-0000947C0000}"/>
    <cellStyle name="Normal 28 8" xfId="23494" xr:uid="{00000000-0005-0000-0000-0000957C0000}"/>
    <cellStyle name="Normal 29" xfId="837" xr:uid="{00000000-0005-0000-0000-0000967C0000}"/>
    <cellStyle name="Normal 29 2" xfId="1302" xr:uid="{00000000-0005-0000-0000-0000977C0000}"/>
    <cellStyle name="Normal 29 2 2" xfId="2230" xr:uid="{00000000-0005-0000-0000-0000987C0000}"/>
    <cellStyle name="Normal 29 2 2 2" xfId="4080" xr:uid="{00000000-0005-0000-0000-0000997C0000}"/>
    <cellStyle name="Normal 29 2 2 2 2" xfId="7801" xr:uid="{00000000-0005-0000-0000-00009A7C0000}"/>
    <cellStyle name="Normal 29 2 2 2 2 2" xfId="22685" xr:uid="{00000000-0005-0000-0000-00009B7C0000}"/>
    <cellStyle name="Normal 29 2 2 2 2 2 2" xfId="45328" xr:uid="{00000000-0005-0000-0000-00009C7C0000}"/>
    <cellStyle name="Normal 29 2 2 2 2 3" xfId="15245" xr:uid="{00000000-0005-0000-0000-00009D7C0000}"/>
    <cellStyle name="Normal 29 2 2 2 2 3 2" xfId="37888" xr:uid="{00000000-0005-0000-0000-00009E7C0000}"/>
    <cellStyle name="Normal 29 2 2 2 2 4" xfId="30447" xr:uid="{00000000-0005-0000-0000-00009F7C0000}"/>
    <cellStyle name="Normal 29 2 2 2 3" xfId="18967" xr:uid="{00000000-0005-0000-0000-0000A07C0000}"/>
    <cellStyle name="Normal 29 2 2 2 3 2" xfId="41610" xr:uid="{00000000-0005-0000-0000-0000A17C0000}"/>
    <cellStyle name="Normal 29 2 2 2 4" xfId="11527" xr:uid="{00000000-0005-0000-0000-0000A27C0000}"/>
    <cellStyle name="Normal 29 2 2 2 4 2" xfId="34170" xr:uid="{00000000-0005-0000-0000-0000A37C0000}"/>
    <cellStyle name="Normal 29 2 2 2 5" xfId="26729" xr:uid="{00000000-0005-0000-0000-0000A47C0000}"/>
    <cellStyle name="Normal 29 2 2 3" xfId="5954" xr:uid="{00000000-0005-0000-0000-0000A57C0000}"/>
    <cellStyle name="Normal 29 2 2 3 2" xfId="20838" xr:uid="{00000000-0005-0000-0000-0000A67C0000}"/>
    <cellStyle name="Normal 29 2 2 3 2 2" xfId="43481" xr:uid="{00000000-0005-0000-0000-0000A77C0000}"/>
    <cellStyle name="Normal 29 2 2 3 3" xfId="13398" xr:uid="{00000000-0005-0000-0000-0000A87C0000}"/>
    <cellStyle name="Normal 29 2 2 3 3 2" xfId="36041" xr:uid="{00000000-0005-0000-0000-0000A97C0000}"/>
    <cellStyle name="Normal 29 2 2 3 4" xfId="28600" xr:uid="{00000000-0005-0000-0000-0000AA7C0000}"/>
    <cellStyle name="Normal 29 2 2 4" xfId="17120" xr:uid="{00000000-0005-0000-0000-0000AB7C0000}"/>
    <cellStyle name="Normal 29 2 2 4 2" xfId="39763" xr:uid="{00000000-0005-0000-0000-0000AC7C0000}"/>
    <cellStyle name="Normal 29 2 2 5" xfId="9680" xr:uid="{00000000-0005-0000-0000-0000AD7C0000}"/>
    <cellStyle name="Normal 29 2 2 5 2" xfId="32323" xr:uid="{00000000-0005-0000-0000-0000AE7C0000}"/>
    <cellStyle name="Normal 29 2 2 6" xfId="24882" xr:uid="{00000000-0005-0000-0000-0000AF7C0000}"/>
    <cellStyle name="Normal 29 2 3" xfId="3155" xr:uid="{00000000-0005-0000-0000-0000B07C0000}"/>
    <cellStyle name="Normal 29 2 3 2" xfId="6876" xr:uid="{00000000-0005-0000-0000-0000B17C0000}"/>
    <cellStyle name="Normal 29 2 3 2 2" xfId="21760" xr:uid="{00000000-0005-0000-0000-0000B27C0000}"/>
    <cellStyle name="Normal 29 2 3 2 2 2" xfId="44403" xr:uid="{00000000-0005-0000-0000-0000B37C0000}"/>
    <cellStyle name="Normal 29 2 3 2 3" xfId="14320" xr:uid="{00000000-0005-0000-0000-0000B47C0000}"/>
    <cellStyle name="Normal 29 2 3 2 3 2" xfId="36963" xr:uid="{00000000-0005-0000-0000-0000B57C0000}"/>
    <cellStyle name="Normal 29 2 3 2 4" xfId="29522" xr:uid="{00000000-0005-0000-0000-0000B67C0000}"/>
    <cellStyle name="Normal 29 2 3 3" xfId="18042" xr:uid="{00000000-0005-0000-0000-0000B77C0000}"/>
    <cellStyle name="Normal 29 2 3 3 2" xfId="40685" xr:uid="{00000000-0005-0000-0000-0000B87C0000}"/>
    <cellStyle name="Normal 29 2 3 4" xfId="10602" xr:uid="{00000000-0005-0000-0000-0000B97C0000}"/>
    <cellStyle name="Normal 29 2 3 4 2" xfId="33245" xr:uid="{00000000-0005-0000-0000-0000BA7C0000}"/>
    <cellStyle name="Normal 29 2 3 5" xfId="25804" xr:uid="{00000000-0005-0000-0000-0000BB7C0000}"/>
    <cellStyle name="Normal 29 2 4" xfId="5029" xr:uid="{00000000-0005-0000-0000-0000BC7C0000}"/>
    <cellStyle name="Normal 29 2 4 2" xfId="19913" xr:uid="{00000000-0005-0000-0000-0000BD7C0000}"/>
    <cellStyle name="Normal 29 2 4 2 2" xfId="42556" xr:uid="{00000000-0005-0000-0000-0000BE7C0000}"/>
    <cellStyle name="Normal 29 2 4 3" xfId="12473" xr:uid="{00000000-0005-0000-0000-0000BF7C0000}"/>
    <cellStyle name="Normal 29 2 4 3 2" xfId="35116" xr:uid="{00000000-0005-0000-0000-0000C07C0000}"/>
    <cellStyle name="Normal 29 2 4 4" xfId="27675" xr:uid="{00000000-0005-0000-0000-0000C17C0000}"/>
    <cellStyle name="Normal 29 2 5" xfId="16195" xr:uid="{00000000-0005-0000-0000-0000C27C0000}"/>
    <cellStyle name="Normal 29 2 5 2" xfId="38838" xr:uid="{00000000-0005-0000-0000-0000C37C0000}"/>
    <cellStyle name="Normal 29 2 6" xfId="8755" xr:uid="{00000000-0005-0000-0000-0000C47C0000}"/>
    <cellStyle name="Normal 29 2 6 2" xfId="31398" xr:uid="{00000000-0005-0000-0000-0000C57C0000}"/>
    <cellStyle name="Normal 29 2 7" xfId="23957" xr:uid="{00000000-0005-0000-0000-0000C67C0000}"/>
    <cellStyle name="Normal 29 3" xfId="1768" xr:uid="{00000000-0005-0000-0000-0000C77C0000}"/>
    <cellStyle name="Normal 29 3 2" xfId="3618" xr:uid="{00000000-0005-0000-0000-0000C87C0000}"/>
    <cellStyle name="Normal 29 3 2 2" xfId="7339" xr:uid="{00000000-0005-0000-0000-0000C97C0000}"/>
    <cellStyle name="Normal 29 3 2 2 2" xfId="22223" xr:uid="{00000000-0005-0000-0000-0000CA7C0000}"/>
    <cellStyle name="Normal 29 3 2 2 2 2" xfId="44866" xr:uid="{00000000-0005-0000-0000-0000CB7C0000}"/>
    <cellStyle name="Normal 29 3 2 2 3" xfId="14783" xr:uid="{00000000-0005-0000-0000-0000CC7C0000}"/>
    <cellStyle name="Normal 29 3 2 2 3 2" xfId="37426" xr:uid="{00000000-0005-0000-0000-0000CD7C0000}"/>
    <cellStyle name="Normal 29 3 2 2 4" xfId="29985" xr:uid="{00000000-0005-0000-0000-0000CE7C0000}"/>
    <cellStyle name="Normal 29 3 2 3" xfId="18505" xr:uid="{00000000-0005-0000-0000-0000CF7C0000}"/>
    <cellStyle name="Normal 29 3 2 3 2" xfId="41148" xr:uid="{00000000-0005-0000-0000-0000D07C0000}"/>
    <cellStyle name="Normal 29 3 2 4" xfId="11065" xr:uid="{00000000-0005-0000-0000-0000D17C0000}"/>
    <cellStyle name="Normal 29 3 2 4 2" xfId="33708" xr:uid="{00000000-0005-0000-0000-0000D27C0000}"/>
    <cellStyle name="Normal 29 3 2 5" xfId="26267" xr:uid="{00000000-0005-0000-0000-0000D37C0000}"/>
    <cellStyle name="Normal 29 3 3" xfId="5492" xr:uid="{00000000-0005-0000-0000-0000D47C0000}"/>
    <cellStyle name="Normal 29 3 3 2" xfId="20376" xr:uid="{00000000-0005-0000-0000-0000D57C0000}"/>
    <cellStyle name="Normal 29 3 3 2 2" xfId="43019" xr:uid="{00000000-0005-0000-0000-0000D67C0000}"/>
    <cellStyle name="Normal 29 3 3 3" xfId="12936" xr:uid="{00000000-0005-0000-0000-0000D77C0000}"/>
    <cellStyle name="Normal 29 3 3 3 2" xfId="35579" xr:uid="{00000000-0005-0000-0000-0000D87C0000}"/>
    <cellStyle name="Normal 29 3 3 4" xfId="28138" xr:uid="{00000000-0005-0000-0000-0000D97C0000}"/>
    <cellStyle name="Normal 29 3 4" xfId="16658" xr:uid="{00000000-0005-0000-0000-0000DA7C0000}"/>
    <cellStyle name="Normal 29 3 4 2" xfId="39301" xr:uid="{00000000-0005-0000-0000-0000DB7C0000}"/>
    <cellStyle name="Normal 29 3 5" xfId="9218" xr:uid="{00000000-0005-0000-0000-0000DC7C0000}"/>
    <cellStyle name="Normal 29 3 5 2" xfId="31861" xr:uid="{00000000-0005-0000-0000-0000DD7C0000}"/>
    <cellStyle name="Normal 29 3 6" xfId="24420" xr:uid="{00000000-0005-0000-0000-0000DE7C0000}"/>
    <cellStyle name="Normal 29 4" xfId="2693" xr:uid="{00000000-0005-0000-0000-0000DF7C0000}"/>
    <cellStyle name="Normal 29 4 2" xfId="6414" xr:uid="{00000000-0005-0000-0000-0000E07C0000}"/>
    <cellStyle name="Normal 29 4 2 2" xfId="21298" xr:uid="{00000000-0005-0000-0000-0000E17C0000}"/>
    <cellStyle name="Normal 29 4 2 2 2" xfId="43941" xr:uid="{00000000-0005-0000-0000-0000E27C0000}"/>
    <cellStyle name="Normal 29 4 2 3" xfId="13858" xr:uid="{00000000-0005-0000-0000-0000E37C0000}"/>
    <cellStyle name="Normal 29 4 2 3 2" xfId="36501" xr:uid="{00000000-0005-0000-0000-0000E47C0000}"/>
    <cellStyle name="Normal 29 4 2 4" xfId="29060" xr:uid="{00000000-0005-0000-0000-0000E57C0000}"/>
    <cellStyle name="Normal 29 4 3" xfId="17580" xr:uid="{00000000-0005-0000-0000-0000E67C0000}"/>
    <cellStyle name="Normal 29 4 3 2" xfId="40223" xr:uid="{00000000-0005-0000-0000-0000E77C0000}"/>
    <cellStyle name="Normal 29 4 4" xfId="10140" xr:uid="{00000000-0005-0000-0000-0000E87C0000}"/>
    <cellStyle name="Normal 29 4 4 2" xfId="32783" xr:uid="{00000000-0005-0000-0000-0000E97C0000}"/>
    <cellStyle name="Normal 29 4 5" xfId="25342" xr:uid="{00000000-0005-0000-0000-0000EA7C0000}"/>
    <cellStyle name="Normal 29 5" xfId="4567" xr:uid="{00000000-0005-0000-0000-0000EB7C0000}"/>
    <cellStyle name="Normal 29 5 2" xfId="19451" xr:uid="{00000000-0005-0000-0000-0000EC7C0000}"/>
    <cellStyle name="Normal 29 5 2 2" xfId="42094" xr:uid="{00000000-0005-0000-0000-0000ED7C0000}"/>
    <cellStyle name="Normal 29 5 3" xfId="12011" xr:uid="{00000000-0005-0000-0000-0000EE7C0000}"/>
    <cellStyle name="Normal 29 5 3 2" xfId="34654" xr:uid="{00000000-0005-0000-0000-0000EF7C0000}"/>
    <cellStyle name="Normal 29 5 4" xfId="27213" xr:uid="{00000000-0005-0000-0000-0000F07C0000}"/>
    <cellStyle name="Normal 29 6" xfId="15733" xr:uid="{00000000-0005-0000-0000-0000F17C0000}"/>
    <cellStyle name="Normal 29 6 2" xfId="38376" xr:uid="{00000000-0005-0000-0000-0000F27C0000}"/>
    <cellStyle name="Normal 29 7" xfId="8293" xr:uid="{00000000-0005-0000-0000-0000F37C0000}"/>
    <cellStyle name="Normal 29 7 2" xfId="30936" xr:uid="{00000000-0005-0000-0000-0000F47C0000}"/>
    <cellStyle name="Normal 29 8" xfId="23495" xr:uid="{00000000-0005-0000-0000-0000F57C0000}"/>
    <cellStyle name="Normal 3" xfId="60" xr:uid="{00000000-0005-0000-0000-0000F67C0000}"/>
    <cellStyle name="Normal 3 2" xfId="61" xr:uid="{00000000-0005-0000-0000-0000F77C0000}"/>
    <cellStyle name="Normal 3 2 2" xfId="114" xr:uid="{00000000-0005-0000-0000-0000F87C0000}"/>
    <cellStyle name="Normal 3 2 2 2" xfId="196" xr:uid="{00000000-0005-0000-0000-0000F97C0000}"/>
    <cellStyle name="Normal 3 2 2 2 2" xfId="357" xr:uid="{00000000-0005-0000-0000-0000FA7C0000}"/>
    <cellStyle name="Normal 3 2 2 2 2 2" xfId="23055" xr:uid="{00000000-0005-0000-0000-0000FB7C0000}"/>
    <cellStyle name="Normal 3 2 2 2 3" xfId="22899" xr:uid="{00000000-0005-0000-0000-0000FC7C0000}"/>
    <cellStyle name="Normal 3 2 2 3" xfId="279" xr:uid="{00000000-0005-0000-0000-0000FD7C0000}"/>
    <cellStyle name="Normal 3 2 2 3 2" xfId="22977" xr:uid="{00000000-0005-0000-0000-0000FE7C0000}"/>
    <cellStyle name="Normal 3 2 2 4" xfId="22821" xr:uid="{00000000-0005-0000-0000-0000FF7C0000}"/>
    <cellStyle name="Normal 3 2 3" xfId="156" xr:uid="{00000000-0005-0000-0000-0000007D0000}"/>
    <cellStyle name="Normal 3 2 3 2" xfId="318" xr:uid="{00000000-0005-0000-0000-0000017D0000}"/>
    <cellStyle name="Normal 3 2 3 2 2" xfId="23016" xr:uid="{00000000-0005-0000-0000-0000027D0000}"/>
    <cellStyle name="Normal 3 2 3 3" xfId="22860" xr:uid="{00000000-0005-0000-0000-0000037D0000}"/>
    <cellStyle name="Normal 3 2 4" xfId="239" xr:uid="{00000000-0005-0000-0000-0000047D0000}"/>
    <cellStyle name="Normal 3 2 4 2" xfId="22938" xr:uid="{00000000-0005-0000-0000-0000057D0000}"/>
    <cellStyle name="Normal 3 2 5" xfId="389" xr:uid="{00000000-0005-0000-0000-0000067D0000}"/>
    <cellStyle name="Normal 3 2 6" xfId="22781" xr:uid="{00000000-0005-0000-0000-0000077D0000}"/>
    <cellStyle name="Normal 3 3" xfId="113" xr:uid="{00000000-0005-0000-0000-0000087D0000}"/>
    <cellStyle name="Normal 3 3 2" xfId="195" xr:uid="{00000000-0005-0000-0000-0000097D0000}"/>
    <cellStyle name="Normal 3 3 2 2" xfId="356" xr:uid="{00000000-0005-0000-0000-00000A7D0000}"/>
    <cellStyle name="Normal 3 3 2 2 2" xfId="23054" xr:uid="{00000000-0005-0000-0000-00000B7D0000}"/>
    <cellStyle name="Normal 3 3 2 3" xfId="22898" xr:uid="{00000000-0005-0000-0000-00000C7D0000}"/>
    <cellStyle name="Normal 3 3 3" xfId="278" xr:uid="{00000000-0005-0000-0000-00000D7D0000}"/>
    <cellStyle name="Normal 3 3 3 2" xfId="22976" xr:uid="{00000000-0005-0000-0000-00000E7D0000}"/>
    <cellStyle name="Normal 3 3 4" xfId="393" xr:uid="{00000000-0005-0000-0000-00000F7D0000}"/>
    <cellStyle name="Normal 3 3 5" xfId="22820" xr:uid="{00000000-0005-0000-0000-0000107D0000}"/>
    <cellStyle name="Normal 3 4" xfId="155" xr:uid="{00000000-0005-0000-0000-0000117D0000}"/>
    <cellStyle name="Normal 3 4 2" xfId="317" xr:uid="{00000000-0005-0000-0000-0000127D0000}"/>
    <cellStyle name="Normal 3 4 2 2" xfId="23015" xr:uid="{00000000-0005-0000-0000-0000137D0000}"/>
    <cellStyle name="Normal 3 4 3" xfId="387" xr:uid="{00000000-0005-0000-0000-0000147D0000}"/>
    <cellStyle name="Normal 3 4 4" xfId="22859" xr:uid="{00000000-0005-0000-0000-0000157D0000}"/>
    <cellStyle name="Normal 3 5" xfId="238" xr:uid="{00000000-0005-0000-0000-0000167D0000}"/>
    <cellStyle name="Normal 3 5 2" xfId="22937" xr:uid="{00000000-0005-0000-0000-0000177D0000}"/>
    <cellStyle name="Normal 3 6" xfId="401" xr:uid="{00000000-0005-0000-0000-0000187D0000}"/>
    <cellStyle name="Normal 3 7" xfId="22780" xr:uid="{00000000-0005-0000-0000-0000197D0000}"/>
    <cellStyle name="Normal 30" xfId="838" xr:uid="{00000000-0005-0000-0000-00001A7D0000}"/>
    <cellStyle name="Normal 30 2" xfId="1303" xr:uid="{00000000-0005-0000-0000-00001B7D0000}"/>
    <cellStyle name="Normal 30 2 2" xfId="2231" xr:uid="{00000000-0005-0000-0000-00001C7D0000}"/>
    <cellStyle name="Normal 30 2 2 2" xfId="4081" xr:uid="{00000000-0005-0000-0000-00001D7D0000}"/>
    <cellStyle name="Normal 30 2 2 2 2" xfId="7802" xr:uid="{00000000-0005-0000-0000-00001E7D0000}"/>
    <cellStyle name="Normal 30 2 2 2 2 2" xfId="22686" xr:uid="{00000000-0005-0000-0000-00001F7D0000}"/>
    <cellStyle name="Normal 30 2 2 2 2 2 2" xfId="45329" xr:uid="{00000000-0005-0000-0000-0000207D0000}"/>
    <cellStyle name="Normal 30 2 2 2 2 3" xfId="15246" xr:uid="{00000000-0005-0000-0000-0000217D0000}"/>
    <cellStyle name="Normal 30 2 2 2 2 3 2" xfId="37889" xr:uid="{00000000-0005-0000-0000-0000227D0000}"/>
    <cellStyle name="Normal 30 2 2 2 2 4" xfId="30448" xr:uid="{00000000-0005-0000-0000-0000237D0000}"/>
    <cellStyle name="Normal 30 2 2 2 3" xfId="18968" xr:uid="{00000000-0005-0000-0000-0000247D0000}"/>
    <cellStyle name="Normal 30 2 2 2 3 2" xfId="41611" xr:uid="{00000000-0005-0000-0000-0000257D0000}"/>
    <cellStyle name="Normal 30 2 2 2 4" xfId="11528" xr:uid="{00000000-0005-0000-0000-0000267D0000}"/>
    <cellStyle name="Normal 30 2 2 2 4 2" xfId="34171" xr:uid="{00000000-0005-0000-0000-0000277D0000}"/>
    <cellStyle name="Normal 30 2 2 2 5" xfId="26730" xr:uid="{00000000-0005-0000-0000-0000287D0000}"/>
    <cellStyle name="Normal 30 2 2 3" xfId="5955" xr:uid="{00000000-0005-0000-0000-0000297D0000}"/>
    <cellStyle name="Normal 30 2 2 3 2" xfId="20839" xr:uid="{00000000-0005-0000-0000-00002A7D0000}"/>
    <cellStyle name="Normal 30 2 2 3 2 2" xfId="43482" xr:uid="{00000000-0005-0000-0000-00002B7D0000}"/>
    <cellStyle name="Normal 30 2 2 3 3" xfId="13399" xr:uid="{00000000-0005-0000-0000-00002C7D0000}"/>
    <cellStyle name="Normal 30 2 2 3 3 2" xfId="36042" xr:uid="{00000000-0005-0000-0000-00002D7D0000}"/>
    <cellStyle name="Normal 30 2 2 3 4" xfId="28601" xr:uid="{00000000-0005-0000-0000-00002E7D0000}"/>
    <cellStyle name="Normal 30 2 2 4" xfId="17121" xr:uid="{00000000-0005-0000-0000-00002F7D0000}"/>
    <cellStyle name="Normal 30 2 2 4 2" xfId="39764" xr:uid="{00000000-0005-0000-0000-0000307D0000}"/>
    <cellStyle name="Normal 30 2 2 5" xfId="9681" xr:uid="{00000000-0005-0000-0000-0000317D0000}"/>
    <cellStyle name="Normal 30 2 2 5 2" xfId="32324" xr:uid="{00000000-0005-0000-0000-0000327D0000}"/>
    <cellStyle name="Normal 30 2 2 6" xfId="24883" xr:uid="{00000000-0005-0000-0000-0000337D0000}"/>
    <cellStyle name="Normal 30 2 3" xfId="3156" xr:uid="{00000000-0005-0000-0000-0000347D0000}"/>
    <cellStyle name="Normal 30 2 3 2" xfId="6877" xr:uid="{00000000-0005-0000-0000-0000357D0000}"/>
    <cellStyle name="Normal 30 2 3 2 2" xfId="21761" xr:uid="{00000000-0005-0000-0000-0000367D0000}"/>
    <cellStyle name="Normal 30 2 3 2 2 2" xfId="44404" xr:uid="{00000000-0005-0000-0000-0000377D0000}"/>
    <cellStyle name="Normal 30 2 3 2 3" xfId="14321" xr:uid="{00000000-0005-0000-0000-0000387D0000}"/>
    <cellStyle name="Normal 30 2 3 2 3 2" xfId="36964" xr:uid="{00000000-0005-0000-0000-0000397D0000}"/>
    <cellStyle name="Normal 30 2 3 2 4" xfId="29523" xr:uid="{00000000-0005-0000-0000-00003A7D0000}"/>
    <cellStyle name="Normal 30 2 3 3" xfId="18043" xr:uid="{00000000-0005-0000-0000-00003B7D0000}"/>
    <cellStyle name="Normal 30 2 3 3 2" xfId="40686" xr:uid="{00000000-0005-0000-0000-00003C7D0000}"/>
    <cellStyle name="Normal 30 2 3 4" xfId="10603" xr:uid="{00000000-0005-0000-0000-00003D7D0000}"/>
    <cellStyle name="Normal 30 2 3 4 2" xfId="33246" xr:uid="{00000000-0005-0000-0000-00003E7D0000}"/>
    <cellStyle name="Normal 30 2 3 5" xfId="25805" xr:uid="{00000000-0005-0000-0000-00003F7D0000}"/>
    <cellStyle name="Normal 30 2 4" xfId="5030" xr:uid="{00000000-0005-0000-0000-0000407D0000}"/>
    <cellStyle name="Normal 30 2 4 2" xfId="19914" xr:uid="{00000000-0005-0000-0000-0000417D0000}"/>
    <cellStyle name="Normal 30 2 4 2 2" xfId="42557" xr:uid="{00000000-0005-0000-0000-0000427D0000}"/>
    <cellStyle name="Normal 30 2 4 3" xfId="12474" xr:uid="{00000000-0005-0000-0000-0000437D0000}"/>
    <cellStyle name="Normal 30 2 4 3 2" xfId="35117" xr:uid="{00000000-0005-0000-0000-0000447D0000}"/>
    <cellStyle name="Normal 30 2 4 4" xfId="27676" xr:uid="{00000000-0005-0000-0000-0000457D0000}"/>
    <cellStyle name="Normal 30 2 5" xfId="16196" xr:uid="{00000000-0005-0000-0000-0000467D0000}"/>
    <cellStyle name="Normal 30 2 5 2" xfId="38839" xr:uid="{00000000-0005-0000-0000-0000477D0000}"/>
    <cellStyle name="Normal 30 2 6" xfId="8756" xr:uid="{00000000-0005-0000-0000-0000487D0000}"/>
    <cellStyle name="Normal 30 2 6 2" xfId="31399" xr:uid="{00000000-0005-0000-0000-0000497D0000}"/>
    <cellStyle name="Normal 30 2 7" xfId="23958" xr:uid="{00000000-0005-0000-0000-00004A7D0000}"/>
    <cellStyle name="Normal 30 3" xfId="1769" xr:uid="{00000000-0005-0000-0000-00004B7D0000}"/>
    <cellStyle name="Normal 30 3 2" xfId="3619" xr:uid="{00000000-0005-0000-0000-00004C7D0000}"/>
    <cellStyle name="Normal 30 3 2 2" xfId="7340" xr:uid="{00000000-0005-0000-0000-00004D7D0000}"/>
    <cellStyle name="Normal 30 3 2 2 2" xfId="22224" xr:uid="{00000000-0005-0000-0000-00004E7D0000}"/>
    <cellStyle name="Normal 30 3 2 2 2 2" xfId="44867" xr:uid="{00000000-0005-0000-0000-00004F7D0000}"/>
    <cellStyle name="Normal 30 3 2 2 3" xfId="14784" xr:uid="{00000000-0005-0000-0000-0000507D0000}"/>
    <cellStyle name="Normal 30 3 2 2 3 2" xfId="37427" xr:uid="{00000000-0005-0000-0000-0000517D0000}"/>
    <cellStyle name="Normal 30 3 2 2 4" xfId="29986" xr:uid="{00000000-0005-0000-0000-0000527D0000}"/>
    <cellStyle name="Normal 30 3 2 3" xfId="18506" xr:uid="{00000000-0005-0000-0000-0000537D0000}"/>
    <cellStyle name="Normal 30 3 2 3 2" xfId="41149" xr:uid="{00000000-0005-0000-0000-0000547D0000}"/>
    <cellStyle name="Normal 30 3 2 4" xfId="11066" xr:uid="{00000000-0005-0000-0000-0000557D0000}"/>
    <cellStyle name="Normal 30 3 2 4 2" xfId="33709" xr:uid="{00000000-0005-0000-0000-0000567D0000}"/>
    <cellStyle name="Normal 30 3 2 5" xfId="26268" xr:uid="{00000000-0005-0000-0000-0000577D0000}"/>
    <cellStyle name="Normal 30 3 3" xfId="5493" xr:uid="{00000000-0005-0000-0000-0000587D0000}"/>
    <cellStyle name="Normal 30 3 3 2" xfId="20377" xr:uid="{00000000-0005-0000-0000-0000597D0000}"/>
    <cellStyle name="Normal 30 3 3 2 2" xfId="43020" xr:uid="{00000000-0005-0000-0000-00005A7D0000}"/>
    <cellStyle name="Normal 30 3 3 3" xfId="12937" xr:uid="{00000000-0005-0000-0000-00005B7D0000}"/>
    <cellStyle name="Normal 30 3 3 3 2" xfId="35580" xr:uid="{00000000-0005-0000-0000-00005C7D0000}"/>
    <cellStyle name="Normal 30 3 3 4" xfId="28139" xr:uid="{00000000-0005-0000-0000-00005D7D0000}"/>
    <cellStyle name="Normal 30 3 4" xfId="16659" xr:uid="{00000000-0005-0000-0000-00005E7D0000}"/>
    <cellStyle name="Normal 30 3 4 2" xfId="39302" xr:uid="{00000000-0005-0000-0000-00005F7D0000}"/>
    <cellStyle name="Normal 30 3 5" xfId="9219" xr:uid="{00000000-0005-0000-0000-0000607D0000}"/>
    <cellStyle name="Normal 30 3 5 2" xfId="31862" xr:uid="{00000000-0005-0000-0000-0000617D0000}"/>
    <cellStyle name="Normal 30 3 6" xfId="24421" xr:uid="{00000000-0005-0000-0000-0000627D0000}"/>
    <cellStyle name="Normal 30 4" xfId="2694" xr:uid="{00000000-0005-0000-0000-0000637D0000}"/>
    <cellStyle name="Normal 30 4 2" xfId="6415" xr:uid="{00000000-0005-0000-0000-0000647D0000}"/>
    <cellStyle name="Normal 30 4 2 2" xfId="21299" xr:uid="{00000000-0005-0000-0000-0000657D0000}"/>
    <cellStyle name="Normal 30 4 2 2 2" xfId="43942" xr:uid="{00000000-0005-0000-0000-0000667D0000}"/>
    <cellStyle name="Normal 30 4 2 3" xfId="13859" xr:uid="{00000000-0005-0000-0000-0000677D0000}"/>
    <cellStyle name="Normal 30 4 2 3 2" xfId="36502" xr:uid="{00000000-0005-0000-0000-0000687D0000}"/>
    <cellStyle name="Normal 30 4 2 4" xfId="29061" xr:uid="{00000000-0005-0000-0000-0000697D0000}"/>
    <cellStyle name="Normal 30 4 3" xfId="17581" xr:uid="{00000000-0005-0000-0000-00006A7D0000}"/>
    <cellStyle name="Normal 30 4 3 2" xfId="40224" xr:uid="{00000000-0005-0000-0000-00006B7D0000}"/>
    <cellStyle name="Normal 30 4 4" xfId="10141" xr:uid="{00000000-0005-0000-0000-00006C7D0000}"/>
    <cellStyle name="Normal 30 4 4 2" xfId="32784" xr:uid="{00000000-0005-0000-0000-00006D7D0000}"/>
    <cellStyle name="Normal 30 4 5" xfId="25343" xr:uid="{00000000-0005-0000-0000-00006E7D0000}"/>
    <cellStyle name="Normal 30 5" xfId="4568" xr:uid="{00000000-0005-0000-0000-00006F7D0000}"/>
    <cellStyle name="Normal 30 5 2" xfId="19452" xr:uid="{00000000-0005-0000-0000-0000707D0000}"/>
    <cellStyle name="Normal 30 5 2 2" xfId="42095" xr:uid="{00000000-0005-0000-0000-0000717D0000}"/>
    <cellStyle name="Normal 30 5 3" xfId="12012" xr:uid="{00000000-0005-0000-0000-0000727D0000}"/>
    <cellStyle name="Normal 30 5 3 2" xfId="34655" xr:uid="{00000000-0005-0000-0000-0000737D0000}"/>
    <cellStyle name="Normal 30 5 4" xfId="27214" xr:uid="{00000000-0005-0000-0000-0000747D0000}"/>
    <cellStyle name="Normal 30 6" xfId="15734" xr:uid="{00000000-0005-0000-0000-0000757D0000}"/>
    <cellStyle name="Normal 30 6 2" xfId="38377" xr:uid="{00000000-0005-0000-0000-0000767D0000}"/>
    <cellStyle name="Normal 30 7" xfId="8294" xr:uid="{00000000-0005-0000-0000-0000777D0000}"/>
    <cellStyle name="Normal 30 7 2" xfId="30937" xr:uid="{00000000-0005-0000-0000-0000787D0000}"/>
    <cellStyle name="Normal 30 8" xfId="23496" xr:uid="{00000000-0005-0000-0000-0000797D0000}"/>
    <cellStyle name="Normal 31" xfId="839" xr:uid="{00000000-0005-0000-0000-00007A7D0000}"/>
    <cellStyle name="Normal 31 2" xfId="1304" xr:uid="{00000000-0005-0000-0000-00007B7D0000}"/>
    <cellStyle name="Normal 31 2 2" xfId="2232" xr:uid="{00000000-0005-0000-0000-00007C7D0000}"/>
    <cellStyle name="Normal 31 2 2 2" xfId="4082" xr:uid="{00000000-0005-0000-0000-00007D7D0000}"/>
    <cellStyle name="Normal 31 2 2 2 2" xfId="7803" xr:uid="{00000000-0005-0000-0000-00007E7D0000}"/>
    <cellStyle name="Normal 31 2 2 2 2 2" xfId="22687" xr:uid="{00000000-0005-0000-0000-00007F7D0000}"/>
    <cellStyle name="Normal 31 2 2 2 2 2 2" xfId="45330" xr:uid="{00000000-0005-0000-0000-0000807D0000}"/>
    <cellStyle name="Normal 31 2 2 2 2 3" xfId="15247" xr:uid="{00000000-0005-0000-0000-0000817D0000}"/>
    <cellStyle name="Normal 31 2 2 2 2 3 2" xfId="37890" xr:uid="{00000000-0005-0000-0000-0000827D0000}"/>
    <cellStyle name="Normal 31 2 2 2 2 4" xfId="30449" xr:uid="{00000000-0005-0000-0000-0000837D0000}"/>
    <cellStyle name="Normal 31 2 2 2 3" xfId="18969" xr:uid="{00000000-0005-0000-0000-0000847D0000}"/>
    <cellStyle name="Normal 31 2 2 2 3 2" xfId="41612" xr:uid="{00000000-0005-0000-0000-0000857D0000}"/>
    <cellStyle name="Normal 31 2 2 2 4" xfId="11529" xr:uid="{00000000-0005-0000-0000-0000867D0000}"/>
    <cellStyle name="Normal 31 2 2 2 4 2" xfId="34172" xr:uid="{00000000-0005-0000-0000-0000877D0000}"/>
    <cellStyle name="Normal 31 2 2 2 5" xfId="26731" xr:uid="{00000000-0005-0000-0000-0000887D0000}"/>
    <cellStyle name="Normal 31 2 2 3" xfId="5956" xr:uid="{00000000-0005-0000-0000-0000897D0000}"/>
    <cellStyle name="Normal 31 2 2 3 2" xfId="20840" xr:uid="{00000000-0005-0000-0000-00008A7D0000}"/>
    <cellStyle name="Normal 31 2 2 3 2 2" xfId="43483" xr:uid="{00000000-0005-0000-0000-00008B7D0000}"/>
    <cellStyle name="Normal 31 2 2 3 3" xfId="13400" xr:uid="{00000000-0005-0000-0000-00008C7D0000}"/>
    <cellStyle name="Normal 31 2 2 3 3 2" xfId="36043" xr:uid="{00000000-0005-0000-0000-00008D7D0000}"/>
    <cellStyle name="Normal 31 2 2 3 4" xfId="28602" xr:uid="{00000000-0005-0000-0000-00008E7D0000}"/>
    <cellStyle name="Normal 31 2 2 4" xfId="17122" xr:uid="{00000000-0005-0000-0000-00008F7D0000}"/>
    <cellStyle name="Normal 31 2 2 4 2" xfId="39765" xr:uid="{00000000-0005-0000-0000-0000907D0000}"/>
    <cellStyle name="Normal 31 2 2 5" xfId="9682" xr:uid="{00000000-0005-0000-0000-0000917D0000}"/>
    <cellStyle name="Normal 31 2 2 5 2" xfId="32325" xr:uid="{00000000-0005-0000-0000-0000927D0000}"/>
    <cellStyle name="Normal 31 2 2 6" xfId="24884" xr:uid="{00000000-0005-0000-0000-0000937D0000}"/>
    <cellStyle name="Normal 31 2 3" xfId="3157" xr:uid="{00000000-0005-0000-0000-0000947D0000}"/>
    <cellStyle name="Normal 31 2 3 2" xfId="6878" xr:uid="{00000000-0005-0000-0000-0000957D0000}"/>
    <cellStyle name="Normal 31 2 3 2 2" xfId="21762" xr:uid="{00000000-0005-0000-0000-0000967D0000}"/>
    <cellStyle name="Normal 31 2 3 2 2 2" xfId="44405" xr:uid="{00000000-0005-0000-0000-0000977D0000}"/>
    <cellStyle name="Normal 31 2 3 2 3" xfId="14322" xr:uid="{00000000-0005-0000-0000-0000987D0000}"/>
    <cellStyle name="Normal 31 2 3 2 3 2" xfId="36965" xr:uid="{00000000-0005-0000-0000-0000997D0000}"/>
    <cellStyle name="Normal 31 2 3 2 4" xfId="29524" xr:uid="{00000000-0005-0000-0000-00009A7D0000}"/>
    <cellStyle name="Normal 31 2 3 3" xfId="18044" xr:uid="{00000000-0005-0000-0000-00009B7D0000}"/>
    <cellStyle name="Normal 31 2 3 3 2" xfId="40687" xr:uid="{00000000-0005-0000-0000-00009C7D0000}"/>
    <cellStyle name="Normal 31 2 3 4" xfId="10604" xr:uid="{00000000-0005-0000-0000-00009D7D0000}"/>
    <cellStyle name="Normal 31 2 3 4 2" xfId="33247" xr:uid="{00000000-0005-0000-0000-00009E7D0000}"/>
    <cellStyle name="Normal 31 2 3 5" xfId="25806" xr:uid="{00000000-0005-0000-0000-00009F7D0000}"/>
    <cellStyle name="Normal 31 2 4" xfId="5031" xr:uid="{00000000-0005-0000-0000-0000A07D0000}"/>
    <cellStyle name="Normal 31 2 4 2" xfId="19915" xr:uid="{00000000-0005-0000-0000-0000A17D0000}"/>
    <cellStyle name="Normal 31 2 4 2 2" xfId="42558" xr:uid="{00000000-0005-0000-0000-0000A27D0000}"/>
    <cellStyle name="Normal 31 2 4 3" xfId="12475" xr:uid="{00000000-0005-0000-0000-0000A37D0000}"/>
    <cellStyle name="Normal 31 2 4 3 2" xfId="35118" xr:uid="{00000000-0005-0000-0000-0000A47D0000}"/>
    <cellStyle name="Normal 31 2 4 4" xfId="27677" xr:uid="{00000000-0005-0000-0000-0000A57D0000}"/>
    <cellStyle name="Normal 31 2 5" xfId="16197" xr:uid="{00000000-0005-0000-0000-0000A67D0000}"/>
    <cellStyle name="Normal 31 2 5 2" xfId="38840" xr:uid="{00000000-0005-0000-0000-0000A77D0000}"/>
    <cellStyle name="Normal 31 2 6" xfId="8757" xr:uid="{00000000-0005-0000-0000-0000A87D0000}"/>
    <cellStyle name="Normal 31 2 6 2" xfId="31400" xr:uid="{00000000-0005-0000-0000-0000A97D0000}"/>
    <cellStyle name="Normal 31 2 7" xfId="23959" xr:uid="{00000000-0005-0000-0000-0000AA7D0000}"/>
    <cellStyle name="Normal 31 3" xfId="1770" xr:uid="{00000000-0005-0000-0000-0000AB7D0000}"/>
    <cellStyle name="Normal 31 3 2" xfId="3620" xr:uid="{00000000-0005-0000-0000-0000AC7D0000}"/>
    <cellStyle name="Normal 31 3 2 2" xfId="7341" xr:uid="{00000000-0005-0000-0000-0000AD7D0000}"/>
    <cellStyle name="Normal 31 3 2 2 2" xfId="22225" xr:uid="{00000000-0005-0000-0000-0000AE7D0000}"/>
    <cellStyle name="Normal 31 3 2 2 2 2" xfId="44868" xr:uid="{00000000-0005-0000-0000-0000AF7D0000}"/>
    <cellStyle name="Normal 31 3 2 2 3" xfId="14785" xr:uid="{00000000-0005-0000-0000-0000B07D0000}"/>
    <cellStyle name="Normal 31 3 2 2 3 2" xfId="37428" xr:uid="{00000000-0005-0000-0000-0000B17D0000}"/>
    <cellStyle name="Normal 31 3 2 2 4" xfId="29987" xr:uid="{00000000-0005-0000-0000-0000B27D0000}"/>
    <cellStyle name="Normal 31 3 2 3" xfId="18507" xr:uid="{00000000-0005-0000-0000-0000B37D0000}"/>
    <cellStyle name="Normal 31 3 2 3 2" xfId="41150" xr:uid="{00000000-0005-0000-0000-0000B47D0000}"/>
    <cellStyle name="Normal 31 3 2 4" xfId="11067" xr:uid="{00000000-0005-0000-0000-0000B57D0000}"/>
    <cellStyle name="Normal 31 3 2 4 2" xfId="33710" xr:uid="{00000000-0005-0000-0000-0000B67D0000}"/>
    <cellStyle name="Normal 31 3 2 5" xfId="26269" xr:uid="{00000000-0005-0000-0000-0000B77D0000}"/>
    <cellStyle name="Normal 31 3 3" xfId="5494" xr:uid="{00000000-0005-0000-0000-0000B87D0000}"/>
    <cellStyle name="Normal 31 3 3 2" xfId="20378" xr:uid="{00000000-0005-0000-0000-0000B97D0000}"/>
    <cellStyle name="Normal 31 3 3 2 2" xfId="43021" xr:uid="{00000000-0005-0000-0000-0000BA7D0000}"/>
    <cellStyle name="Normal 31 3 3 3" xfId="12938" xr:uid="{00000000-0005-0000-0000-0000BB7D0000}"/>
    <cellStyle name="Normal 31 3 3 3 2" xfId="35581" xr:uid="{00000000-0005-0000-0000-0000BC7D0000}"/>
    <cellStyle name="Normal 31 3 3 4" xfId="28140" xr:uid="{00000000-0005-0000-0000-0000BD7D0000}"/>
    <cellStyle name="Normal 31 3 4" xfId="16660" xr:uid="{00000000-0005-0000-0000-0000BE7D0000}"/>
    <cellStyle name="Normal 31 3 4 2" xfId="39303" xr:uid="{00000000-0005-0000-0000-0000BF7D0000}"/>
    <cellStyle name="Normal 31 3 5" xfId="9220" xr:uid="{00000000-0005-0000-0000-0000C07D0000}"/>
    <cellStyle name="Normal 31 3 5 2" xfId="31863" xr:uid="{00000000-0005-0000-0000-0000C17D0000}"/>
    <cellStyle name="Normal 31 3 6" xfId="24422" xr:uid="{00000000-0005-0000-0000-0000C27D0000}"/>
    <cellStyle name="Normal 31 4" xfId="2695" xr:uid="{00000000-0005-0000-0000-0000C37D0000}"/>
    <cellStyle name="Normal 31 4 2" xfId="6416" xr:uid="{00000000-0005-0000-0000-0000C47D0000}"/>
    <cellStyle name="Normal 31 4 2 2" xfId="21300" xr:uid="{00000000-0005-0000-0000-0000C57D0000}"/>
    <cellStyle name="Normal 31 4 2 2 2" xfId="43943" xr:uid="{00000000-0005-0000-0000-0000C67D0000}"/>
    <cellStyle name="Normal 31 4 2 3" xfId="13860" xr:uid="{00000000-0005-0000-0000-0000C77D0000}"/>
    <cellStyle name="Normal 31 4 2 3 2" xfId="36503" xr:uid="{00000000-0005-0000-0000-0000C87D0000}"/>
    <cellStyle name="Normal 31 4 2 4" xfId="29062" xr:uid="{00000000-0005-0000-0000-0000C97D0000}"/>
    <cellStyle name="Normal 31 4 3" xfId="17582" xr:uid="{00000000-0005-0000-0000-0000CA7D0000}"/>
    <cellStyle name="Normal 31 4 3 2" xfId="40225" xr:uid="{00000000-0005-0000-0000-0000CB7D0000}"/>
    <cellStyle name="Normal 31 4 4" xfId="10142" xr:uid="{00000000-0005-0000-0000-0000CC7D0000}"/>
    <cellStyle name="Normal 31 4 4 2" xfId="32785" xr:uid="{00000000-0005-0000-0000-0000CD7D0000}"/>
    <cellStyle name="Normal 31 4 5" xfId="25344" xr:uid="{00000000-0005-0000-0000-0000CE7D0000}"/>
    <cellStyle name="Normal 31 5" xfId="4569" xr:uid="{00000000-0005-0000-0000-0000CF7D0000}"/>
    <cellStyle name="Normal 31 5 2" xfId="19453" xr:uid="{00000000-0005-0000-0000-0000D07D0000}"/>
    <cellStyle name="Normal 31 5 2 2" xfId="42096" xr:uid="{00000000-0005-0000-0000-0000D17D0000}"/>
    <cellStyle name="Normal 31 5 3" xfId="12013" xr:uid="{00000000-0005-0000-0000-0000D27D0000}"/>
    <cellStyle name="Normal 31 5 3 2" xfId="34656" xr:uid="{00000000-0005-0000-0000-0000D37D0000}"/>
    <cellStyle name="Normal 31 5 4" xfId="27215" xr:uid="{00000000-0005-0000-0000-0000D47D0000}"/>
    <cellStyle name="Normal 31 6" xfId="15735" xr:uid="{00000000-0005-0000-0000-0000D57D0000}"/>
    <cellStyle name="Normal 31 6 2" xfId="38378" xr:uid="{00000000-0005-0000-0000-0000D67D0000}"/>
    <cellStyle name="Normal 31 7" xfId="8295" xr:uid="{00000000-0005-0000-0000-0000D77D0000}"/>
    <cellStyle name="Normal 31 7 2" xfId="30938" xr:uid="{00000000-0005-0000-0000-0000D87D0000}"/>
    <cellStyle name="Normal 31 8" xfId="23497" xr:uid="{00000000-0005-0000-0000-0000D97D0000}"/>
    <cellStyle name="Normal 32" xfId="840" xr:uid="{00000000-0005-0000-0000-0000DA7D0000}"/>
    <cellStyle name="Normal 32 2" xfId="1305" xr:uid="{00000000-0005-0000-0000-0000DB7D0000}"/>
    <cellStyle name="Normal 32 2 2" xfId="2233" xr:uid="{00000000-0005-0000-0000-0000DC7D0000}"/>
    <cellStyle name="Normal 32 2 2 2" xfId="4083" xr:uid="{00000000-0005-0000-0000-0000DD7D0000}"/>
    <cellStyle name="Normal 32 2 2 2 2" xfId="7804" xr:uid="{00000000-0005-0000-0000-0000DE7D0000}"/>
    <cellStyle name="Normal 32 2 2 2 2 2" xfId="22688" xr:uid="{00000000-0005-0000-0000-0000DF7D0000}"/>
    <cellStyle name="Normal 32 2 2 2 2 2 2" xfId="45331" xr:uid="{00000000-0005-0000-0000-0000E07D0000}"/>
    <cellStyle name="Normal 32 2 2 2 2 3" xfId="15248" xr:uid="{00000000-0005-0000-0000-0000E17D0000}"/>
    <cellStyle name="Normal 32 2 2 2 2 3 2" xfId="37891" xr:uid="{00000000-0005-0000-0000-0000E27D0000}"/>
    <cellStyle name="Normal 32 2 2 2 2 4" xfId="30450" xr:uid="{00000000-0005-0000-0000-0000E37D0000}"/>
    <cellStyle name="Normal 32 2 2 2 3" xfId="18970" xr:uid="{00000000-0005-0000-0000-0000E47D0000}"/>
    <cellStyle name="Normal 32 2 2 2 3 2" xfId="41613" xr:uid="{00000000-0005-0000-0000-0000E57D0000}"/>
    <cellStyle name="Normal 32 2 2 2 4" xfId="11530" xr:uid="{00000000-0005-0000-0000-0000E67D0000}"/>
    <cellStyle name="Normal 32 2 2 2 4 2" xfId="34173" xr:uid="{00000000-0005-0000-0000-0000E77D0000}"/>
    <cellStyle name="Normal 32 2 2 2 5" xfId="26732" xr:uid="{00000000-0005-0000-0000-0000E87D0000}"/>
    <cellStyle name="Normal 32 2 2 3" xfId="5957" xr:uid="{00000000-0005-0000-0000-0000E97D0000}"/>
    <cellStyle name="Normal 32 2 2 3 2" xfId="20841" xr:uid="{00000000-0005-0000-0000-0000EA7D0000}"/>
    <cellStyle name="Normal 32 2 2 3 2 2" xfId="43484" xr:uid="{00000000-0005-0000-0000-0000EB7D0000}"/>
    <cellStyle name="Normal 32 2 2 3 3" xfId="13401" xr:uid="{00000000-0005-0000-0000-0000EC7D0000}"/>
    <cellStyle name="Normal 32 2 2 3 3 2" xfId="36044" xr:uid="{00000000-0005-0000-0000-0000ED7D0000}"/>
    <cellStyle name="Normal 32 2 2 3 4" xfId="28603" xr:uid="{00000000-0005-0000-0000-0000EE7D0000}"/>
    <cellStyle name="Normal 32 2 2 4" xfId="17123" xr:uid="{00000000-0005-0000-0000-0000EF7D0000}"/>
    <cellStyle name="Normal 32 2 2 4 2" xfId="39766" xr:uid="{00000000-0005-0000-0000-0000F07D0000}"/>
    <cellStyle name="Normal 32 2 2 5" xfId="9683" xr:uid="{00000000-0005-0000-0000-0000F17D0000}"/>
    <cellStyle name="Normal 32 2 2 5 2" xfId="32326" xr:uid="{00000000-0005-0000-0000-0000F27D0000}"/>
    <cellStyle name="Normal 32 2 2 6" xfId="24885" xr:uid="{00000000-0005-0000-0000-0000F37D0000}"/>
    <cellStyle name="Normal 32 2 3" xfId="3158" xr:uid="{00000000-0005-0000-0000-0000F47D0000}"/>
    <cellStyle name="Normal 32 2 3 2" xfId="6879" xr:uid="{00000000-0005-0000-0000-0000F57D0000}"/>
    <cellStyle name="Normal 32 2 3 2 2" xfId="21763" xr:uid="{00000000-0005-0000-0000-0000F67D0000}"/>
    <cellStyle name="Normal 32 2 3 2 2 2" xfId="44406" xr:uid="{00000000-0005-0000-0000-0000F77D0000}"/>
    <cellStyle name="Normal 32 2 3 2 3" xfId="14323" xr:uid="{00000000-0005-0000-0000-0000F87D0000}"/>
    <cellStyle name="Normal 32 2 3 2 3 2" xfId="36966" xr:uid="{00000000-0005-0000-0000-0000F97D0000}"/>
    <cellStyle name="Normal 32 2 3 2 4" xfId="29525" xr:uid="{00000000-0005-0000-0000-0000FA7D0000}"/>
    <cellStyle name="Normal 32 2 3 3" xfId="18045" xr:uid="{00000000-0005-0000-0000-0000FB7D0000}"/>
    <cellStyle name="Normal 32 2 3 3 2" xfId="40688" xr:uid="{00000000-0005-0000-0000-0000FC7D0000}"/>
    <cellStyle name="Normal 32 2 3 4" xfId="10605" xr:uid="{00000000-0005-0000-0000-0000FD7D0000}"/>
    <cellStyle name="Normal 32 2 3 4 2" xfId="33248" xr:uid="{00000000-0005-0000-0000-0000FE7D0000}"/>
    <cellStyle name="Normal 32 2 3 5" xfId="25807" xr:uid="{00000000-0005-0000-0000-0000FF7D0000}"/>
    <cellStyle name="Normal 32 2 4" xfId="5032" xr:uid="{00000000-0005-0000-0000-0000007E0000}"/>
    <cellStyle name="Normal 32 2 4 2" xfId="19916" xr:uid="{00000000-0005-0000-0000-0000017E0000}"/>
    <cellStyle name="Normal 32 2 4 2 2" xfId="42559" xr:uid="{00000000-0005-0000-0000-0000027E0000}"/>
    <cellStyle name="Normal 32 2 4 3" xfId="12476" xr:uid="{00000000-0005-0000-0000-0000037E0000}"/>
    <cellStyle name="Normal 32 2 4 3 2" xfId="35119" xr:uid="{00000000-0005-0000-0000-0000047E0000}"/>
    <cellStyle name="Normal 32 2 4 4" xfId="27678" xr:uid="{00000000-0005-0000-0000-0000057E0000}"/>
    <cellStyle name="Normal 32 2 5" xfId="16198" xr:uid="{00000000-0005-0000-0000-0000067E0000}"/>
    <cellStyle name="Normal 32 2 5 2" xfId="38841" xr:uid="{00000000-0005-0000-0000-0000077E0000}"/>
    <cellStyle name="Normal 32 2 6" xfId="8758" xr:uid="{00000000-0005-0000-0000-0000087E0000}"/>
    <cellStyle name="Normal 32 2 6 2" xfId="31401" xr:uid="{00000000-0005-0000-0000-0000097E0000}"/>
    <cellStyle name="Normal 32 2 7" xfId="23960" xr:uid="{00000000-0005-0000-0000-00000A7E0000}"/>
    <cellStyle name="Normal 32 3" xfId="1771" xr:uid="{00000000-0005-0000-0000-00000B7E0000}"/>
    <cellStyle name="Normal 32 3 2" xfId="3621" xr:uid="{00000000-0005-0000-0000-00000C7E0000}"/>
    <cellStyle name="Normal 32 3 2 2" xfId="7342" xr:uid="{00000000-0005-0000-0000-00000D7E0000}"/>
    <cellStyle name="Normal 32 3 2 2 2" xfId="22226" xr:uid="{00000000-0005-0000-0000-00000E7E0000}"/>
    <cellStyle name="Normal 32 3 2 2 2 2" xfId="44869" xr:uid="{00000000-0005-0000-0000-00000F7E0000}"/>
    <cellStyle name="Normal 32 3 2 2 3" xfId="14786" xr:uid="{00000000-0005-0000-0000-0000107E0000}"/>
    <cellStyle name="Normal 32 3 2 2 3 2" xfId="37429" xr:uid="{00000000-0005-0000-0000-0000117E0000}"/>
    <cellStyle name="Normal 32 3 2 2 4" xfId="29988" xr:uid="{00000000-0005-0000-0000-0000127E0000}"/>
    <cellStyle name="Normal 32 3 2 3" xfId="18508" xr:uid="{00000000-0005-0000-0000-0000137E0000}"/>
    <cellStyle name="Normal 32 3 2 3 2" xfId="41151" xr:uid="{00000000-0005-0000-0000-0000147E0000}"/>
    <cellStyle name="Normal 32 3 2 4" xfId="11068" xr:uid="{00000000-0005-0000-0000-0000157E0000}"/>
    <cellStyle name="Normal 32 3 2 4 2" xfId="33711" xr:uid="{00000000-0005-0000-0000-0000167E0000}"/>
    <cellStyle name="Normal 32 3 2 5" xfId="26270" xr:uid="{00000000-0005-0000-0000-0000177E0000}"/>
    <cellStyle name="Normal 32 3 3" xfId="5495" xr:uid="{00000000-0005-0000-0000-0000187E0000}"/>
    <cellStyle name="Normal 32 3 3 2" xfId="20379" xr:uid="{00000000-0005-0000-0000-0000197E0000}"/>
    <cellStyle name="Normal 32 3 3 2 2" xfId="43022" xr:uid="{00000000-0005-0000-0000-00001A7E0000}"/>
    <cellStyle name="Normal 32 3 3 3" xfId="12939" xr:uid="{00000000-0005-0000-0000-00001B7E0000}"/>
    <cellStyle name="Normal 32 3 3 3 2" xfId="35582" xr:uid="{00000000-0005-0000-0000-00001C7E0000}"/>
    <cellStyle name="Normal 32 3 3 4" xfId="28141" xr:uid="{00000000-0005-0000-0000-00001D7E0000}"/>
    <cellStyle name="Normal 32 3 4" xfId="16661" xr:uid="{00000000-0005-0000-0000-00001E7E0000}"/>
    <cellStyle name="Normal 32 3 4 2" xfId="39304" xr:uid="{00000000-0005-0000-0000-00001F7E0000}"/>
    <cellStyle name="Normal 32 3 5" xfId="9221" xr:uid="{00000000-0005-0000-0000-0000207E0000}"/>
    <cellStyle name="Normal 32 3 5 2" xfId="31864" xr:uid="{00000000-0005-0000-0000-0000217E0000}"/>
    <cellStyle name="Normal 32 3 6" xfId="24423" xr:uid="{00000000-0005-0000-0000-0000227E0000}"/>
    <cellStyle name="Normal 32 4" xfId="2696" xr:uid="{00000000-0005-0000-0000-0000237E0000}"/>
    <cellStyle name="Normal 32 4 2" xfId="6417" xr:uid="{00000000-0005-0000-0000-0000247E0000}"/>
    <cellStyle name="Normal 32 4 2 2" xfId="21301" xr:uid="{00000000-0005-0000-0000-0000257E0000}"/>
    <cellStyle name="Normal 32 4 2 2 2" xfId="43944" xr:uid="{00000000-0005-0000-0000-0000267E0000}"/>
    <cellStyle name="Normal 32 4 2 3" xfId="13861" xr:uid="{00000000-0005-0000-0000-0000277E0000}"/>
    <cellStyle name="Normal 32 4 2 3 2" xfId="36504" xr:uid="{00000000-0005-0000-0000-0000287E0000}"/>
    <cellStyle name="Normal 32 4 2 4" xfId="29063" xr:uid="{00000000-0005-0000-0000-0000297E0000}"/>
    <cellStyle name="Normal 32 4 3" xfId="17583" xr:uid="{00000000-0005-0000-0000-00002A7E0000}"/>
    <cellStyle name="Normal 32 4 3 2" xfId="40226" xr:uid="{00000000-0005-0000-0000-00002B7E0000}"/>
    <cellStyle name="Normal 32 4 4" xfId="10143" xr:uid="{00000000-0005-0000-0000-00002C7E0000}"/>
    <cellStyle name="Normal 32 4 4 2" xfId="32786" xr:uid="{00000000-0005-0000-0000-00002D7E0000}"/>
    <cellStyle name="Normal 32 4 5" xfId="25345" xr:uid="{00000000-0005-0000-0000-00002E7E0000}"/>
    <cellStyle name="Normal 32 5" xfId="4570" xr:uid="{00000000-0005-0000-0000-00002F7E0000}"/>
    <cellStyle name="Normal 32 5 2" xfId="19454" xr:uid="{00000000-0005-0000-0000-0000307E0000}"/>
    <cellStyle name="Normal 32 5 2 2" xfId="42097" xr:uid="{00000000-0005-0000-0000-0000317E0000}"/>
    <cellStyle name="Normal 32 5 3" xfId="12014" xr:uid="{00000000-0005-0000-0000-0000327E0000}"/>
    <cellStyle name="Normal 32 5 3 2" xfId="34657" xr:uid="{00000000-0005-0000-0000-0000337E0000}"/>
    <cellStyle name="Normal 32 5 4" xfId="27216" xr:uid="{00000000-0005-0000-0000-0000347E0000}"/>
    <cellStyle name="Normal 32 6" xfId="15736" xr:uid="{00000000-0005-0000-0000-0000357E0000}"/>
    <cellStyle name="Normal 32 6 2" xfId="38379" xr:uid="{00000000-0005-0000-0000-0000367E0000}"/>
    <cellStyle name="Normal 32 7" xfId="8296" xr:uid="{00000000-0005-0000-0000-0000377E0000}"/>
    <cellStyle name="Normal 32 7 2" xfId="30939" xr:uid="{00000000-0005-0000-0000-0000387E0000}"/>
    <cellStyle name="Normal 32 8" xfId="23498" xr:uid="{00000000-0005-0000-0000-0000397E0000}"/>
    <cellStyle name="Normal 33" xfId="841" xr:uid="{00000000-0005-0000-0000-00003A7E0000}"/>
    <cellStyle name="Normal 33 2" xfId="1306" xr:uid="{00000000-0005-0000-0000-00003B7E0000}"/>
    <cellStyle name="Normal 33 2 2" xfId="2234" xr:uid="{00000000-0005-0000-0000-00003C7E0000}"/>
    <cellStyle name="Normal 33 2 2 2" xfId="4084" xr:uid="{00000000-0005-0000-0000-00003D7E0000}"/>
    <cellStyle name="Normal 33 2 2 2 2" xfId="7805" xr:uid="{00000000-0005-0000-0000-00003E7E0000}"/>
    <cellStyle name="Normal 33 2 2 2 2 2" xfId="22689" xr:uid="{00000000-0005-0000-0000-00003F7E0000}"/>
    <cellStyle name="Normal 33 2 2 2 2 2 2" xfId="45332" xr:uid="{00000000-0005-0000-0000-0000407E0000}"/>
    <cellStyle name="Normal 33 2 2 2 2 3" xfId="15249" xr:uid="{00000000-0005-0000-0000-0000417E0000}"/>
    <cellStyle name="Normal 33 2 2 2 2 3 2" xfId="37892" xr:uid="{00000000-0005-0000-0000-0000427E0000}"/>
    <cellStyle name="Normal 33 2 2 2 2 4" xfId="30451" xr:uid="{00000000-0005-0000-0000-0000437E0000}"/>
    <cellStyle name="Normal 33 2 2 2 3" xfId="18971" xr:uid="{00000000-0005-0000-0000-0000447E0000}"/>
    <cellStyle name="Normal 33 2 2 2 3 2" xfId="41614" xr:uid="{00000000-0005-0000-0000-0000457E0000}"/>
    <cellStyle name="Normal 33 2 2 2 4" xfId="11531" xr:uid="{00000000-0005-0000-0000-0000467E0000}"/>
    <cellStyle name="Normal 33 2 2 2 4 2" xfId="34174" xr:uid="{00000000-0005-0000-0000-0000477E0000}"/>
    <cellStyle name="Normal 33 2 2 2 5" xfId="26733" xr:uid="{00000000-0005-0000-0000-0000487E0000}"/>
    <cellStyle name="Normal 33 2 2 3" xfId="5958" xr:uid="{00000000-0005-0000-0000-0000497E0000}"/>
    <cellStyle name="Normal 33 2 2 3 2" xfId="20842" xr:uid="{00000000-0005-0000-0000-00004A7E0000}"/>
    <cellStyle name="Normal 33 2 2 3 2 2" xfId="43485" xr:uid="{00000000-0005-0000-0000-00004B7E0000}"/>
    <cellStyle name="Normal 33 2 2 3 3" xfId="13402" xr:uid="{00000000-0005-0000-0000-00004C7E0000}"/>
    <cellStyle name="Normal 33 2 2 3 3 2" xfId="36045" xr:uid="{00000000-0005-0000-0000-00004D7E0000}"/>
    <cellStyle name="Normal 33 2 2 3 4" xfId="28604" xr:uid="{00000000-0005-0000-0000-00004E7E0000}"/>
    <cellStyle name="Normal 33 2 2 4" xfId="17124" xr:uid="{00000000-0005-0000-0000-00004F7E0000}"/>
    <cellStyle name="Normal 33 2 2 4 2" xfId="39767" xr:uid="{00000000-0005-0000-0000-0000507E0000}"/>
    <cellStyle name="Normal 33 2 2 5" xfId="9684" xr:uid="{00000000-0005-0000-0000-0000517E0000}"/>
    <cellStyle name="Normal 33 2 2 5 2" xfId="32327" xr:uid="{00000000-0005-0000-0000-0000527E0000}"/>
    <cellStyle name="Normal 33 2 2 6" xfId="24886" xr:uid="{00000000-0005-0000-0000-0000537E0000}"/>
    <cellStyle name="Normal 33 2 3" xfId="3159" xr:uid="{00000000-0005-0000-0000-0000547E0000}"/>
    <cellStyle name="Normal 33 2 3 2" xfId="6880" xr:uid="{00000000-0005-0000-0000-0000557E0000}"/>
    <cellStyle name="Normal 33 2 3 2 2" xfId="21764" xr:uid="{00000000-0005-0000-0000-0000567E0000}"/>
    <cellStyle name="Normal 33 2 3 2 2 2" xfId="44407" xr:uid="{00000000-0005-0000-0000-0000577E0000}"/>
    <cellStyle name="Normal 33 2 3 2 3" xfId="14324" xr:uid="{00000000-0005-0000-0000-0000587E0000}"/>
    <cellStyle name="Normal 33 2 3 2 3 2" xfId="36967" xr:uid="{00000000-0005-0000-0000-0000597E0000}"/>
    <cellStyle name="Normal 33 2 3 2 4" xfId="29526" xr:uid="{00000000-0005-0000-0000-00005A7E0000}"/>
    <cellStyle name="Normal 33 2 3 3" xfId="18046" xr:uid="{00000000-0005-0000-0000-00005B7E0000}"/>
    <cellStyle name="Normal 33 2 3 3 2" xfId="40689" xr:uid="{00000000-0005-0000-0000-00005C7E0000}"/>
    <cellStyle name="Normal 33 2 3 4" xfId="10606" xr:uid="{00000000-0005-0000-0000-00005D7E0000}"/>
    <cellStyle name="Normal 33 2 3 4 2" xfId="33249" xr:uid="{00000000-0005-0000-0000-00005E7E0000}"/>
    <cellStyle name="Normal 33 2 3 5" xfId="25808" xr:uid="{00000000-0005-0000-0000-00005F7E0000}"/>
    <cellStyle name="Normal 33 2 4" xfId="5033" xr:uid="{00000000-0005-0000-0000-0000607E0000}"/>
    <cellStyle name="Normal 33 2 4 2" xfId="19917" xr:uid="{00000000-0005-0000-0000-0000617E0000}"/>
    <cellStyle name="Normal 33 2 4 2 2" xfId="42560" xr:uid="{00000000-0005-0000-0000-0000627E0000}"/>
    <cellStyle name="Normal 33 2 4 3" xfId="12477" xr:uid="{00000000-0005-0000-0000-0000637E0000}"/>
    <cellStyle name="Normal 33 2 4 3 2" xfId="35120" xr:uid="{00000000-0005-0000-0000-0000647E0000}"/>
    <cellStyle name="Normal 33 2 4 4" xfId="27679" xr:uid="{00000000-0005-0000-0000-0000657E0000}"/>
    <cellStyle name="Normal 33 2 5" xfId="16199" xr:uid="{00000000-0005-0000-0000-0000667E0000}"/>
    <cellStyle name="Normal 33 2 5 2" xfId="38842" xr:uid="{00000000-0005-0000-0000-0000677E0000}"/>
    <cellStyle name="Normal 33 2 6" xfId="8759" xr:uid="{00000000-0005-0000-0000-0000687E0000}"/>
    <cellStyle name="Normal 33 2 6 2" xfId="31402" xr:uid="{00000000-0005-0000-0000-0000697E0000}"/>
    <cellStyle name="Normal 33 2 7" xfId="23961" xr:uid="{00000000-0005-0000-0000-00006A7E0000}"/>
    <cellStyle name="Normal 33 3" xfId="1772" xr:uid="{00000000-0005-0000-0000-00006B7E0000}"/>
    <cellStyle name="Normal 33 3 2" xfId="3622" xr:uid="{00000000-0005-0000-0000-00006C7E0000}"/>
    <cellStyle name="Normal 33 3 2 2" xfId="7343" xr:uid="{00000000-0005-0000-0000-00006D7E0000}"/>
    <cellStyle name="Normal 33 3 2 2 2" xfId="22227" xr:uid="{00000000-0005-0000-0000-00006E7E0000}"/>
    <cellStyle name="Normal 33 3 2 2 2 2" xfId="44870" xr:uid="{00000000-0005-0000-0000-00006F7E0000}"/>
    <cellStyle name="Normal 33 3 2 2 3" xfId="14787" xr:uid="{00000000-0005-0000-0000-0000707E0000}"/>
    <cellStyle name="Normal 33 3 2 2 3 2" xfId="37430" xr:uid="{00000000-0005-0000-0000-0000717E0000}"/>
    <cellStyle name="Normal 33 3 2 2 4" xfId="29989" xr:uid="{00000000-0005-0000-0000-0000727E0000}"/>
    <cellStyle name="Normal 33 3 2 3" xfId="18509" xr:uid="{00000000-0005-0000-0000-0000737E0000}"/>
    <cellStyle name="Normal 33 3 2 3 2" xfId="41152" xr:uid="{00000000-0005-0000-0000-0000747E0000}"/>
    <cellStyle name="Normal 33 3 2 4" xfId="11069" xr:uid="{00000000-0005-0000-0000-0000757E0000}"/>
    <cellStyle name="Normal 33 3 2 4 2" xfId="33712" xr:uid="{00000000-0005-0000-0000-0000767E0000}"/>
    <cellStyle name="Normal 33 3 2 5" xfId="26271" xr:uid="{00000000-0005-0000-0000-0000777E0000}"/>
    <cellStyle name="Normal 33 3 3" xfId="5496" xr:uid="{00000000-0005-0000-0000-0000787E0000}"/>
    <cellStyle name="Normal 33 3 3 2" xfId="20380" xr:uid="{00000000-0005-0000-0000-0000797E0000}"/>
    <cellStyle name="Normal 33 3 3 2 2" xfId="43023" xr:uid="{00000000-0005-0000-0000-00007A7E0000}"/>
    <cellStyle name="Normal 33 3 3 3" xfId="12940" xr:uid="{00000000-0005-0000-0000-00007B7E0000}"/>
    <cellStyle name="Normal 33 3 3 3 2" xfId="35583" xr:uid="{00000000-0005-0000-0000-00007C7E0000}"/>
    <cellStyle name="Normal 33 3 3 4" xfId="28142" xr:uid="{00000000-0005-0000-0000-00007D7E0000}"/>
    <cellStyle name="Normal 33 3 4" xfId="16662" xr:uid="{00000000-0005-0000-0000-00007E7E0000}"/>
    <cellStyle name="Normal 33 3 4 2" xfId="39305" xr:uid="{00000000-0005-0000-0000-00007F7E0000}"/>
    <cellStyle name="Normal 33 3 5" xfId="9222" xr:uid="{00000000-0005-0000-0000-0000807E0000}"/>
    <cellStyle name="Normal 33 3 5 2" xfId="31865" xr:uid="{00000000-0005-0000-0000-0000817E0000}"/>
    <cellStyle name="Normal 33 3 6" xfId="24424" xr:uid="{00000000-0005-0000-0000-0000827E0000}"/>
    <cellStyle name="Normal 33 4" xfId="2697" xr:uid="{00000000-0005-0000-0000-0000837E0000}"/>
    <cellStyle name="Normal 33 4 2" xfId="6418" xr:uid="{00000000-0005-0000-0000-0000847E0000}"/>
    <cellStyle name="Normal 33 4 2 2" xfId="21302" xr:uid="{00000000-0005-0000-0000-0000857E0000}"/>
    <cellStyle name="Normal 33 4 2 2 2" xfId="43945" xr:uid="{00000000-0005-0000-0000-0000867E0000}"/>
    <cellStyle name="Normal 33 4 2 3" xfId="13862" xr:uid="{00000000-0005-0000-0000-0000877E0000}"/>
    <cellStyle name="Normal 33 4 2 3 2" xfId="36505" xr:uid="{00000000-0005-0000-0000-0000887E0000}"/>
    <cellStyle name="Normal 33 4 2 4" xfId="29064" xr:uid="{00000000-0005-0000-0000-0000897E0000}"/>
    <cellStyle name="Normal 33 4 3" xfId="17584" xr:uid="{00000000-0005-0000-0000-00008A7E0000}"/>
    <cellStyle name="Normal 33 4 3 2" xfId="40227" xr:uid="{00000000-0005-0000-0000-00008B7E0000}"/>
    <cellStyle name="Normal 33 4 4" xfId="10144" xr:uid="{00000000-0005-0000-0000-00008C7E0000}"/>
    <cellStyle name="Normal 33 4 4 2" xfId="32787" xr:uid="{00000000-0005-0000-0000-00008D7E0000}"/>
    <cellStyle name="Normal 33 4 5" xfId="25346" xr:uid="{00000000-0005-0000-0000-00008E7E0000}"/>
    <cellStyle name="Normal 33 5" xfId="4571" xr:uid="{00000000-0005-0000-0000-00008F7E0000}"/>
    <cellStyle name="Normal 33 5 2" xfId="19455" xr:uid="{00000000-0005-0000-0000-0000907E0000}"/>
    <cellStyle name="Normal 33 5 2 2" xfId="42098" xr:uid="{00000000-0005-0000-0000-0000917E0000}"/>
    <cellStyle name="Normal 33 5 3" xfId="12015" xr:uid="{00000000-0005-0000-0000-0000927E0000}"/>
    <cellStyle name="Normal 33 5 3 2" xfId="34658" xr:uid="{00000000-0005-0000-0000-0000937E0000}"/>
    <cellStyle name="Normal 33 5 4" xfId="27217" xr:uid="{00000000-0005-0000-0000-0000947E0000}"/>
    <cellStyle name="Normal 33 6" xfId="15737" xr:uid="{00000000-0005-0000-0000-0000957E0000}"/>
    <cellStyle name="Normal 33 6 2" xfId="38380" xr:uid="{00000000-0005-0000-0000-0000967E0000}"/>
    <cellStyle name="Normal 33 7" xfId="8297" xr:uid="{00000000-0005-0000-0000-0000977E0000}"/>
    <cellStyle name="Normal 33 7 2" xfId="30940" xr:uid="{00000000-0005-0000-0000-0000987E0000}"/>
    <cellStyle name="Normal 33 8" xfId="23499" xr:uid="{00000000-0005-0000-0000-0000997E0000}"/>
    <cellStyle name="Normal 34" xfId="842" xr:uid="{00000000-0005-0000-0000-00009A7E0000}"/>
    <cellStyle name="Normal 34 2" xfId="1307" xr:uid="{00000000-0005-0000-0000-00009B7E0000}"/>
    <cellStyle name="Normal 34 2 2" xfId="2235" xr:uid="{00000000-0005-0000-0000-00009C7E0000}"/>
    <cellStyle name="Normal 34 2 2 2" xfId="4085" xr:uid="{00000000-0005-0000-0000-00009D7E0000}"/>
    <cellStyle name="Normal 34 2 2 2 2" xfId="7806" xr:uid="{00000000-0005-0000-0000-00009E7E0000}"/>
    <cellStyle name="Normal 34 2 2 2 2 2" xfId="22690" xr:uid="{00000000-0005-0000-0000-00009F7E0000}"/>
    <cellStyle name="Normal 34 2 2 2 2 2 2" xfId="45333" xr:uid="{00000000-0005-0000-0000-0000A07E0000}"/>
    <cellStyle name="Normal 34 2 2 2 2 3" xfId="15250" xr:uid="{00000000-0005-0000-0000-0000A17E0000}"/>
    <cellStyle name="Normal 34 2 2 2 2 3 2" xfId="37893" xr:uid="{00000000-0005-0000-0000-0000A27E0000}"/>
    <cellStyle name="Normal 34 2 2 2 2 4" xfId="30452" xr:uid="{00000000-0005-0000-0000-0000A37E0000}"/>
    <cellStyle name="Normal 34 2 2 2 3" xfId="18972" xr:uid="{00000000-0005-0000-0000-0000A47E0000}"/>
    <cellStyle name="Normal 34 2 2 2 3 2" xfId="41615" xr:uid="{00000000-0005-0000-0000-0000A57E0000}"/>
    <cellStyle name="Normal 34 2 2 2 4" xfId="11532" xr:uid="{00000000-0005-0000-0000-0000A67E0000}"/>
    <cellStyle name="Normal 34 2 2 2 4 2" xfId="34175" xr:uid="{00000000-0005-0000-0000-0000A77E0000}"/>
    <cellStyle name="Normal 34 2 2 2 5" xfId="26734" xr:uid="{00000000-0005-0000-0000-0000A87E0000}"/>
    <cellStyle name="Normal 34 2 2 3" xfId="5959" xr:uid="{00000000-0005-0000-0000-0000A97E0000}"/>
    <cellStyle name="Normal 34 2 2 3 2" xfId="20843" xr:uid="{00000000-0005-0000-0000-0000AA7E0000}"/>
    <cellStyle name="Normal 34 2 2 3 2 2" xfId="43486" xr:uid="{00000000-0005-0000-0000-0000AB7E0000}"/>
    <cellStyle name="Normal 34 2 2 3 3" xfId="13403" xr:uid="{00000000-0005-0000-0000-0000AC7E0000}"/>
    <cellStyle name="Normal 34 2 2 3 3 2" xfId="36046" xr:uid="{00000000-0005-0000-0000-0000AD7E0000}"/>
    <cellStyle name="Normal 34 2 2 3 4" xfId="28605" xr:uid="{00000000-0005-0000-0000-0000AE7E0000}"/>
    <cellStyle name="Normal 34 2 2 4" xfId="17125" xr:uid="{00000000-0005-0000-0000-0000AF7E0000}"/>
    <cellStyle name="Normal 34 2 2 4 2" xfId="39768" xr:uid="{00000000-0005-0000-0000-0000B07E0000}"/>
    <cellStyle name="Normal 34 2 2 5" xfId="9685" xr:uid="{00000000-0005-0000-0000-0000B17E0000}"/>
    <cellStyle name="Normal 34 2 2 5 2" xfId="32328" xr:uid="{00000000-0005-0000-0000-0000B27E0000}"/>
    <cellStyle name="Normal 34 2 2 6" xfId="24887" xr:uid="{00000000-0005-0000-0000-0000B37E0000}"/>
    <cellStyle name="Normal 34 2 3" xfId="3160" xr:uid="{00000000-0005-0000-0000-0000B47E0000}"/>
    <cellStyle name="Normal 34 2 3 2" xfId="6881" xr:uid="{00000000-0005-0000-0000-0000B57E0000}"/>
    <cellStyle name="Normal 34 2 3 2 2" xfId="21765" xr:uid="{00000000-0005-0000-0000-0000B67E0000}"/>
    <cellStyle name="Normal 34 2 3 2 2 2" xfId="44408" xr:uid="{00000000-0005-0000-0000-0000B77E0000}"/>
    <cellStyle name="Normal 34 2 3 2 3" xfId="14325" xr:uid="{00000000-0005-0000-0000-0000B87E0000}"/>
    <cellStyle name="Normal 34 2 3 2 3 2" xfId="36968" xr:uid="{00000000-0005-0000-0000-0000B97E0000}"/>
    <cellStyle name="Normal 34 2 3 2 4" xfId="29527" xr:uid="{00000000-0005-0000-0000-0000BA7E0000}"/>
    <cellStyle name="Normal 34 2 3 3" xfId="18047" xr:uid="{00000000-0005-0000-0000-0000BB7E0000}"/>
    <cellStyle name="Normal 34 2 3 3 2" xfId="40690" xr:uid="{00000000-0005-0000-0000-0000BC7E0000}"/>
    <cellStyle name="Normal 34 2 3 4" xfId="10607" xr:uid="{00000000-0005-0000-0000-0000BD7E0000}"/>
    <cellStyle name="Normal 34 2 3 4 2" xfId="33250" xr:uid="{00000000-0005-0000-0000-0000BE7E0000}"/>
    <cellStyle name="Normal 34 2 3 5" xfId="25809" xr:uid="{00000000-0005-0000-0000-0000BF7E0000}"/>
    <cellStyle name="Normal 34 2 4" xfId="5034" xr:uid="{00000000-0005-0000-0000-0000C07E0000}"/>
    <cellStyle name="Normal 34 2 4 2" xfId="19918" xr:uid="{00000000-0005-0000-0000-0000C17E0000}"/>
    <cellStyle name="Normal 34 2 4 2 2" xfId="42561" xr:uid="{00000000-0005-0000-0000-0000C27E0000}"/>
    <cellStyle name="Normal 34 2 4 3" xfId="12478" xr:uid="{00000000-0005-0000-0000-0000C37E0000}"/>
    <cellStyle name="Normal 34 2 4 3 2" xfId="35121" xr:uid="{00000000-0005-0000-0000-0000C47E0000}"/>
    <cellStyle name="Normal 34 2 4 4" xfId="27680" xr:uid="{00000000-0005-0000-0000-0000C57E0000}"/>
    <cellStyle name="Normal 34 2 5" xfId="16200" xr:uid="{00000000-0005-0000-0000-0000C67E0000}"/>
    <cellStyle name="Normal 34 2 5 2" xfId="38843" xr:uid="{00000000-0005-0000-0000-0000C77E0000}"/>
    <cellStyle name="Normal 34 2 6" xfId="8760" xr:uid="{00000000-0005-0000-0000-0000C87E0000}"/>
    <cellStyle name="Normal 34 2 6 2" xfId="31403" xr:uid="{00000000-0005-0000-0000-0000C97E0000}"/>
    <cellStyle name="Normal 34 2 7" xfId="23962" xr:uid="{00000000-0005-0000-0000-0000CA7E0000}"/>
    <cellStyle name="Normal 34 3" xfId="1773" xr:uid="{00000000-0005-0000-0000-0000CB7E0000}"/>
    <cellStyle name="Normal 34 3 2" xfId="3623" xr:uid="{00000000-0005-0000-0000-0000CC7E0000}"/>
    <cellStyle name="Normal 34 3 2 2" xfId="7344" xr:uid="{00000000-0005-0000-0000-0000CD7E0000}"/>
    <cellStyle name="Normal 34 3 2 2 2" xfId="22228" xr:uid="{00000000-0005-0000-0000-0000CE7E0000}"/>
    <cellStyle name="Normal 34 3 2 2 2 2" xfId="44871" xr:uid="{00000000-0005-0000-0000-0000CF7E0000}"/>
    <cellStyle name="Normal 34 3 2 2 3" xfId="14788" xr:uid="{00000000-0005-0000-0000-0000D07E0000}"/>
    <cellStyle name="Normal 34 3 2 2 3 2" xfId="37431" xr:uid="{00000000-0005-0000-0000-0000D17E0000}"/>
    <cellStyle name="Normal 34 3 2 2 4" xfId="29990" xr:uid="{00000000-0005-0000-0000-0000D27E0000}"/>
    <cellStyle name="Normal 34 3 2 3" xfId="18510" xr:uid="{00000000-0005-0000-0000-0000D37E0000}"/>
    <cellStyle name="Normal 34 3 2 3 2" xfId="41153" xr:uid="{00000000-0005-0000-0000-0000D47E0000}"/>
    <cellStyle name="Normal 34 3 2 4" xfId="11070" xr:uid="{00000000-0005-0000-0000-0000D57E0000}"/>
    <cellStyle name="Normal 34 3 2 4 2" xfId="33713" xr:uid="{00000000-0005-0000-0000-0000D67E0000}"/>
    <cellStyle name="Normal 34 3 2 5" xfId="26272" xr:uid="{00000000-0005-0000-0000-0000D77E0000}"/>
    <cellStyle name="Normal 34 3 3" xfId="5497" xr:uid="{00000000-0005-0000-0000-0000D87E0000}"/>
    <cellStyle name="Normal 34 3 3 2" xfId="20381" xr:uid="{00000000-0005-0000-0000-0000D97E0000}"/>
    <cellStyle name="Normal 34 3 3 2 2" xfId="43024" xr:uid="{00000000-0005-0000-0000-0000DA7E0000}"/>
    <cellStyle name="Normal 34 3 3 3" xfId="12941" xr:uid="{00000000-0005-0000-0000-0000DB7E0000}"/>
    <cellStyle name="Normal 34 3 3 3 2" xfId="35584" xr:uid="{00000000-0005-0000-0000-0000DC7E0000}"/>
    <cellStyle name="Normal 34 3 3 4" xfId="28143" xr:uid="{00000000-0005-0000-0000-0000DD7E0000}"/>
    <cellStyle name="Normal 34 3 4" xfId="16663" xr:uid="{00000000-0005-0000-0000-0000DE7E0000}"/>
    <cellStyle name="Normal 34 3 4 2" xfId="39306" xr:uid="{00000000-0005-0000-0000-0000DF7E0000}"/>
    <cellStyle name="Normal 34 3 5" xfId="9223" xr:uid="{00000000-0005-0000-0000-0000E07E0000}"/>
    <cellStyle name="Normal 34 3 5 2" xfId="31866" xr:uid="{00000000-0005-0000-0000-0000E17E0000}"/>
    <cellStyle name="Normal 34 3 6" xfId="24425" xr:uid="{00000000-0005-0000-0000-0000E27E0000}"/>
    <cellStyle name="Normal 34 4" xfId="2698" xr:uid="{00000000-0005-0000-0000-0000E37E0000}"/>
    <cellStyle name="Normal 34 4 2" xfId="6419" xr:uid="{00000000-0005-0000-0000-0000E47E0000}"/>
    <cellStyle name="Normal 34 4 2 2" xfId="21303" xr:uid="{00000000-0005-0000-0000-0000E57E0000}"/>
    <cellStyle name="Normal 34 4 2 2 2" xfId="43946" xr:uid="{00000000-0005-0000-0000-0000E67E0000}"/>
    <cellStyle name="Normal 34 4 2 3" xfId="13863" xr:uid="{00000000-0005-0000-0000-0000E77E0000}"/>
    <cellStyle name="Normal 34 4 2 3 2" xfId="36506" xr:uid="{00000000-0005-0000-0000-0000E87E0000}"/>
    <cellStyle name="Normal 34 4 2 4" xfId="29065" xr:uid="{00000000-0005-0000-0000-0000E97E0000}"/>
    <cellStyle name="Normal 34 4 3" xfId="17585" xr:uid="{00000000-0005-0000-0000-0000EA7E0000}"/>
    <cellStyle name="Normal 34 4 3 2" xfId="40228" xr:uid="{00000000-0005-0000-0000-0000EB7E0000}"/>
    <cellStyle name="Normal 34 4 4" xfId="10145" xr:uid="{00000000-0005-0000-0000-0000EC7E0000}"/>
    <cellStyle name="Normal 34 4 4 2" xfId="32788" xr:uid="{00000000-0005-0000-0000-0000ED7E0000}"/>
    <cellStyle name="Normal 34 4 5" xfId="25347" xr:uid="{00000000-0005-0000-0000-0000EE7E0000}"/>
    <cellStyle name="Normal 34 5" xfId="4572" xr:uid="{00000000-0005-0000-0000-0000EF7E0000}"/>
    <cellStyle name="Normal 34 5 2" xfId="19456" xr:uid="{00000000-0005-0000-0000-0000F07E0000}"/>
    <cellStyle name="Normal 34 5 2 2" xfId="42099" xr:uid="{00000000-0005-0000-0000-0000F17E0000}"/>
    <cellStyle name="Normal 34 5 3" xfId="12016" xr:uid="{00000000-0005-0000-0000-0000F27E0000}"/>
    <cellStyle name="Normal 34 5 3 2" xfId="34659" xr:uid="{00000000-0005-0000-0000-0000F37E0000}"/>
    <cellStyle name="Normal 34 5 4" xfId="27218" xr:uid="{00000000-0005-0000-0000-0000F47E0000}"/>
    <cellStyle name="Normal 34 6" xfId="15738" xr:uid="{00000000-0005-0000-0000-0000F57E0000}"/>
    <cellStyle name="Normal 34 6 2" xfId="38381" xr:uid="{00000000-0005-0000-0000-0000F67E0000}"/>
    <cellStyle name="Normal 34 7" xfId="8298" xr:uid="{00000000-0005-0000-0000-0000F77E0000}"/>
    <cellStyle name="Normal 34 7 2" xfId="30941" xr:uid="{00000000-0005-0000-0000-0000F87E0000}"/>
    <cellStyle name="Normal 34 8" xfId="23500" xr:uid="{00000000-0005-0000-0000-0000F97E0000}"/>
    <cellStyle name="Normal 35" xfId="843" xr:uid="{00000000-0005-0000-0000-0000FA7E0000}"/>
    <cellStyle name="Normal 35 2" xfId="1308" xr:uid="{00000000-0005-0000-0000-0000FB7E0000}"/>
    <cellStyle name="Normal 35 2 2" xfId="2236" xr:uid="{00000000-0005-0000-0000-0000FC7E0000}"/>
    <cellStyle name="Normal 35 2 2 2" xfId="4086" xr:uid="{00000000-0005-0000-0000-0000FD7E0000}"/>
    <cellStyle name="Normal 35 2 2 2 2" xfId="7807" xr:uid="{00000000-0005-0000-0000-0000FE7E0000}"/>
    <cellStyle name="Normal 35 2 2 2 2 2" xfId="22691" xr:uid="{00000000-0005-0000-0000-0000FF7E0000}"/>
    <cellStyle name="Normal 35 2 2 2 2 2 2" xfId="45334" xr:uid="{00000000-0005-0000-0000-0000007F0000}"/>
    <cellStyle name="Normal 35 2 2 2 2 3" xfId="15251" xr:uid="{00000000-0005-0000-0000-0000017F0000}"/>
    <cellStyle name="Normal 35 2 2 2 2 3 2" xfId="37894" xr:uid="{00000000-0005-0000-0000-0000027F0000}"/>
    <cellStyle name="Normal 35 2 2 2 2 4" xfId="30453" xr:uid="{00000000-0005-0000-0000-0000037F0000}"/>
    <cellStyle name="Normal 35 2 2 2 3" xfId="18973" xr:uid="{00000000-0005-0000-0000-0000047F0000}"/>
    <cellStyle name="Normal 35 2 2 2 3 2" xfId="41616" xr:uid="{00000000-0005-0000-0000-0000057F0000}"/>
    <cellStyle name="Normal 35 2 2 2 4" xfId="11533" xr:uid="{00000000-0005-0000-0000-0000067F0000}"/>
    <cellStyle name="Normal 35 2 2 2 4 2" xfId="34176" xr:uid="{00000000-0005-0000-0000-0000077F0000}"/>
    <cellStyle name="Normal 35 2 2 2 5" xfId="26735" xr:uid="{00000000-0005-0000-0000-0000087F0000}"/>
    <cellStyle name="Normal 35 2 2 3" xfId="5960" xr:uid="{00000000-0005-0000-0000-0000097F0000}"/>
    <cellStyle name="Normal 35 2 2 3 2" xfId="20844" xr:uid="{00000000-0005-0000-0000-00000A7F0000}"/>
    <cellStyle name="Normal 35 2 2 3 2 2" xfId="43487" xr:uid="{00000000-0005-0000-0000-00000B7F0000}"/>
    <cellStyle name="Normal 35 2 2 3 3" xfId="13404" xr:uid="{00000000-0005-0000-0000-00000C7F0000}"/>
    <cellStyle name="Normal 35 2 2 3 3 2" xfId="36047" xr:uid="{00000000-0005-0000-0000-00000D7F0000}"/>
    <cellStyle name="Normal 35 2 2 3 4" xfId="28606" xr:uid="{00000000-0005-0000-0000-00000E7F0000}"/>
    <cellStyle name="Normal 35 2 2 4" xfId="17126" xr:uid="{00000000-0005-0000-0000-00000F7F0000}"/>
    <cellStyle name="Normal 35 2 2 4 2" xfId="39769" xr:uid="{00000000-0005-0000-0000-0000107F0000}"/>
    <cellStyle name="Normal 35 2 2 5" xfId="9686" xr:uid="{00000000-0005-0000-0000-0000117F0000}"/>
    <cellStyle name="Normal 35 2 2 5 2" xfId="32329" xr:uid="{00000000-0005-0000-0000-0000127F0000}"/>
    <cellStyle name="Normal 35 2 2 6" xfId="24888" xr:uid="{00000000-0005-0000-0000-0000137F0000}"/>
    <cellStyle name="Normal 35 2 3" xfId="3161" xr:uid="{00000000-0005-0000-0000-0000147F0000}"/>
    <cellStyle name="Normal 35 2 3 2" xfId="6882" xr:uid="{00000000-0005-0000-0000-0000157F0000}"/>
    <cellStyle name="Normal 35 2 3 2 2" xfId="21766" xr:uid="{00000000-0005-0000-0000-0000167F0000}"/>
    <cellStyle name="Normal 35 2 3 2 2 2" xfId="44409" xr:uid="{00000000-0005-0000-0000-0000177F0000}"/>
    <cellStyle name="Normal 35 2 3 2 3" xfId="14326" xr:uid="{00000000-0005-0000-0000-0000187F0000}"/>
    <cellStyle name="Normal 35 2 3 2 3 2" xfId="36969" xr:uid="{00000000-0005-0000-0000-0000197F0000}"/>
    <cellStyle name="Normal 35 2 3 2 4" xfId="29528" xr:uid="{00000000-0005-0000-0000-00001A7F0000}"/>
    <cellStyle name="Normal 35 2 3 3" xfId="18048" xr:uid="{00000000-0005-0000-0000-00001B7F0000}"/>
    <cellStyle name="Normal 35 2 3 3 2" xfId="40691" xr:uid="{00000000-0005-0000-0000-00001C7F0000}"/>
    <cellStyle name="Normal 35 2 3 4" xfId="10608" xr:uid="{00000000-0005-0000-0000-00001D7F0000}"/>
    <cellStyle name="Normal 35 2 3 4 2" xfId="33251" xr:uid="{00000000-0005-0000-0000-00001E7F0000}"/>
    <cellStyle name="Normal 35 2 3 5" xfId="25810" xr:uid="{00000000-0005-0000-0000-00001F7F0000}"/>
    <cellStyle name="Normal 35 2 4" xfId="5035" xr:uid="{00000000-0005-0000-0000-0000207F0000}"/>
    <cellStyle name="Normal 35 2 4 2" xfId="19919" xr:uid="{00000000-0005-0000-0000-0000217F0000}"/>
    <cellStyle name="Normal 35 2 4 2 2" xfId="42562" xr:uid="{00000000-0005-0000-0000-0000227F0000}"/>
    <cellStyle name="Normal 35 2 4 3" xfId="12479" xr:uid="{00000000-0005-0000-0000-0000237F0000}"/>
    <cellStyle name="Normal 35 2 4 3 2" xfId="35122" xr:uid="{00000000-0005-0000-0000-0000247F0000}"/>
    <cellStyle name="Normal 35 2 4 4" xfId="27681" xr:uid="{00000000-0005-0000-0000-0000257F0000}"/>
    <cellStyle name="Normal 35 2 5" xfId="16201" xr:uid="{00000000-0005-0000-0000-0000267F0000}"/>
    <cellStyle name="Normal 35 2 5 2" xfId="38844" xr:uid="{00000000-0005-0000-0000-0000277F0000}"/>
    <cellStyle name="Normal 35 2 6" xfId="8761" xr:uid="{00000000-0005-0000-0000-0000287F0000}"/>
    <cellStyle name="Normal 35 2 6 2" xfId="31404" xr:uid="{00000000-0005-0000-0000-0000297F0000}"/>
    <cellStyle name="Normal 35 2 7" xfId="23963" xr:uid="{00000000-0005-0000-0000-00002A7F0000}"/>
    <cellStyle name="Normal 35 3" xfId="1774" xr:uid="{00000000-0005-0000-0000-00002B7F0000}"/>
    <cellStyle name="Normal 35 3 2" xfId="3624" xr:uid="{00000000-0005-0000-0000-00002C7F0000}"/>
    <cellStyle name="Normal 35 3 2 2" xfId="7345" xr:uid="{00000000-0005-0000-0000-00002D7F0000}"/>
    <cellStyle name="Normal 35 3 2 2 2" xfId="22229" xr:uid="{00000000-0005-0000-0000-00002E7F0000}"/>
    <cellStyle name="Normal 35 3 2 2 2 2" xfId="44872" xr:uid="{00000000-0005-0000-0000-00002F7F0000}"/>
    <cellStyle name="Normal 35 3 2 2 3" xfId="14789" xr:uid="{00000000-0005-0000-0000-0000307F0000}"/>
    <cellStyle name="Normal 35 3 2 2 3 2" xfId="37432" xr:uid="{00000000-0005-0000-0000-0000317F0000}"/>
    <cellStyle name="Normal 35 3 2 2 4" xfId="29991" xr:uid="{00000000-0005-0000-0000-0000327F0000}"/>
    <cellStyle name="Normal 35 3 2 3" xfId="18511" xr:uid="{00000000-0005-0000-0000-0000337F0000}"/>
    <cellStyle name="Normal 35 3 2 3 2" xfId="41154" xr:uid="{00000000-0005-0000-0000-0000347F0000}"/>
    <cellStyle name="Normal 35 3 2 4" xfId="11071" xr:uid="{00000000-0005-0000-0000-0000357F0000}"/>
    <cellStyle name="Normal 35 3 2 4 2" xfId="33714" xr:uid="{00000000-0005-0000-0000-0000367F0000}"/>
    <cellStyle name="Normal 35 3 2 5" xfId="26273" xr:uid="{00000000-0005-0000-0000-0000377F0000}"/>
    <cellStyle name="Normal 35 3 3" xfId="5498" xr:uid="{00000000-0005-0000-0000-0000387F0000}"/>
    <cellStyle name="Normal 35 3 3 2" xfId="20382" xr:uid="{00000000-0005-0000-0000-0000397F0000}"/>
    <cellStyle name="Normal 35 3 3 2 2" xfId="43025" xr:uid="{00000000-0005-0000-0000-00003A7F0000}"/>
    <cellStyle name="Normal 35 3 3 3" xfId="12942" xr:uid="{00000000-0005-0000-0000-00003B7F0000}"/>
    <cellStyle name="Normal 35 3 3 3 2" xfId="35585" xr:uid="{00000000-0005-0000-0000-00003C7F0000}"/>
    <cellStyle name="Normal 35 3 3 4" xfId="28144" xr:uid="{00000000-0005-0000-0000-00003D7F0000}"/>
    <cellStyle name="Normal 35 3 4" xfId="16664" xr:uid="{00000000-0005-0000-0000-00003E7F0000}"/>
    <cellStyle name="Normal 35 3 4 2" xfId="39307" xr:uid="{00000000-0005-0000-0000-00003F7F0000}"/>
    <cellStyle name="Normal 35 3 5" xfId="9224" xr:uid="{00000000-0005-0000-0000-0000407F0000}"/>
    <cellStyle name="Normal 35 3 5 2" xfId="31867" xr:uid="{00000000-0005-0000-0000-0000417F0000}"/>
    <cellStyle name="Normal 35 3 6" xfId="24426" xr:uid="{00000000-0005-0000-0000-0000427F0000}"/>
    <cellStyle name="Normal 35 4" xfId="2699" xr:uid="{00000000-0005-0000-0000-0000437F0000}"/>
    <cellStyle name="Normal 35 4 2" xfId="6420" xr:uid="{00000000-0005-0000-0000-0000447F0000}"/>
    <cellStyle name="Normal 35 4 2 2" xfId="21304" xr:uid="{00000000-0005-0000-0000-0000457F0000}"/>
    <cellStyle name="Normal 35 4 2 2 2" xfId="43947" xr:uid="{00000000-0005-0000-0000-0000467F0000}"/>
    <cellStyle name="Normal 35 4 2 3" xfId="13864" xr:uid="{00000000-0005-0000-0000-0000477F0000}"/>
    <cellStyle name="Normal 35 4 2 3 2" xfId="36507" xr:uid="{00000000-0005-0000-0000-0000487F0000}"/>
    <cellStyle name="Normal 35 4 2 4" xfId="29066" xr:uid="{00000000-0005-0000-0000-0000497F0000}"/>
    <cellStyle name="Normal 35 4 3" xfId="17586" xr:uid="{00000000-0005-0000-0000-00004A7F0000}"/>
    <cellStyle name="Normal 35 4 3 2" xfId="40229" xr:uid="{00000000-0005-0000-0000-00004B7F0000}"/>
    <cellStyle name="Normal 35 4 4" xfId="10146" xr:uid="{00000000-0005-0000-0000-00004C7F0000}"/>
    <cellStyle name="Normal 35 4 4 2" xfId="32789" xr:uid="{00000000-0005-0000-0000-00004D7F0000}"/>
    <cellStyle name="Normal 35 4 5" xfId="25348" xr:uid="{00000000-0005-0000-0000-00004E7F0000}"/>
    <cellStyle name="Normal 35 5" xfId="4573" xr:uid="{00000000-0005-0000-0000-00004F7F0000}"/>
    <cellStyle name="Normal 35 5 2" xfId="19457" xr:uid="{00000000-0005-0000-0000-0000507F0000}"/>
    <cellStyle name="Normal 35 5 2 2" xfId="42100" xr:uid="{00000000-0005-0000-0000-0000517F0000}"/>
    <cellStyle name="Normal 35 5 3" xfId="12017" xr:uid="{00000000-0005-0000-0000-0000527F0000}"/>
    <cellStyle name="Normal 35 5 3 2" xfId="34660" xr:uid="{00000000-0005-0000-0000-0000537F0000}"/>
    <cellStyle name="Normal 35 5 4" xfId="27219" xr:uid="{00000000-0005-0000-0000-0000547F0000}"/>
    <cellStyle name="Normal 35 6" xfId="15739" xr:uid="{00000000-0005-0000-0000-0000557F0000}"/>
    <cellStyle name="Normal 35 6 2" xfId="38382" xr:uid="{00000000-0005-0000-0000-0000567F0000}"/>
    <cellStyle name="Normal 35 7" xfId="8299" xr:uid="{00000000-0005-0000-0000-0000577F0000}"/>
    <cellStyle name="Normal 35 7 2" xfId="30942" xr:uid="{00000000-0005-0000-0000-0000587F0000}"/>
    <cellStyle name="Normal 35 8" xfId="23501" xr:uid="{00000000-0005-0000-0000-0000597F0000}"/>
    <cellStyle name="Normal 36" xfId="844" xr:uid="{00000000-0005-0000-0000-00005A7F0000}"/>
    <cellStyle name="Normal 36 2" xfId="1309" xr:uid="{00000000-0005-0000-0000-00005B7F0000}"/>
    <cellStyle name="Normal 36 2 2" xfId="2237" xr:uid="{00000000-0005-0000-0000-00005C7F0000}"/>
    <cellStyle name="Normal 36 2 2 2" xfId="4087" xr:uid="{00000000-0005-0000-0000-00005D7F0000}"/>
    <cellStyle name="Normal 36 2 2 2 2" xfId="7808" xr:uid="{00000000-0005-0000-0000-00005E7F0000}"/>
    <cellStyle name="Normal 36 2 2 2 2 2" xfId="22692" xr:uid="{00000000-0005-0000-0000-00005F7F0000}"/>
    <cellStyle name="Normal 36 2 2 2 2 2 2" xfId="45335" xr:uid="{00000000-0005-0000-0000-0000607F0000}"/>
    <cellStyle name="Normal 36 2 2 2 2 3" xfId="15252" xr:uid="{00000000-0005-0000-0000-0000617F0000}"/>
    <cellStyle name="Normal 36 2 2 2 2 3 2" xfId="37895" xr:uid="{00000000-0005-0000-0000-0000627F0000}"/>
    <cellStyle name="Normal 36 2 2 2 2 4" xfId="30454" xr:uid="{00000000-0005-0000-0000-0000637F0000}"/>
    <cellStyle name="Normal 36 2 2 2 3" xfId="18974" xr:uid="{00000000-0005-0000-0000-0000647F0000}"/>
    <cellStyle name="Normal 36 2 2 2 3 2" xfId="41617" xr:uid="{00000000-0005-0000-0000-0000657F0000}"/>
    <cellStyle name="Normal 36 2 2 2 4" xfId="11534" xr:uid="{00000000-0005-0000-0000-0000667F0000}"/>
    <cellStyle name="Normal 36 2 2 2 4 2" xfId="34177" xr:uid="{00000000-0005-0000-0000-0000677F0000}"/>
    <cellStyle name="Normal 36 2 2 2 5" xfId="26736" xr:uid="{00000000-0005-0000-0000-0000687F0000}"/>
    <cellStyle name="Normal 36 2 2 3" xfId="5961" xr:uid="{00000000-0005-0000-0000-0000697F0000}"/>
    <cellStyle name="Normal 36 2 2 3 2" xfId="20845" xr:uid="{00000000-0005-0000-0000-00006A7F0000}"/>
    <cellStyle name="Normal 36 2 2 3 2 2" xfId="43488" xr:uid="{00000000-0005-0000-0000-00006B7F0000}"/>
    <cellStyle name="Normal 36 2 2 3 3" xfId="13405" xr:uid="{00000000-0005-0000-0000-00006C7F0000}"/>
    <cellStyle name="Normal 36 2 2 3 3 2" xfId="36048" xr:uid="{00000000-0005-0000-0000-00006D7F0000}"/>
    <cellStyle name="Normal 36 2 2 3 4" xfId="28607" xr:uid="{00000000-0005-0000-0000-00006E7F0000}"/>
    <cellStyle name="Normal 36 2 2 4" xfId="17127" xr:uid="{00000000-0005-0000-0000-00006F7F0000}"/>
    <cellStyle name="Normal 36 2 2 4 2" xfId="39770" xr:uid="{00000000-0005-0000-0000-0000707F0000}"/>
    <cellStyle name="Normal 36 2 2 5" xfId="9687" xr:uid="{00000000-0005-0000-0000-0000717F0000}"/>
    <cellStyle name="Normal 36 2 2 5 2" xfId="32330" xr:uid="{00000000-0005-0000-0000-0000727F0000}"/>
    <cellStyle name="Normal 36 2 2 6" xfId="24889" xr:uid="{00000000-0005-0000-0000-0000737F0000}"/>
    <cellStyle name="Normal 36 2 3" xfId="3162" xr:uid="{00000000-0005-0000-0000-0000747F0000}"/>
    <cellStyle name="Normal 36 2 3 2" xfId="6883" xr:uid="{00000000-0005-0000-0000-0000757F0000}"/>
    <cellStyle name="Normal 36 2 3 2 2" xfId="21767" xr:uid="{00000000-0005-0000-0000-0000767F0000}"/>
    <cellStyle name="Normal 36 2 3 2 2 2" xfId="44410" xr:uid="{00000000-0005-0000-0000-0000777F0000}"/>
    <cellStyle name="Normal 36 2 3 2 3" xfId="14327" xr:uid="{00000000-0005-0000-0000-0000787F0000}"/>
    <cellStyle name="Normal 36 2 3 2 3 2" xfId="36970" xr:uid="{00000000-0005-0000-0000-0000797F0000}"/>
    <cellStyle name="Normal 36 2 3 2 4" xfId="29529" xr:uid="{00000000-0005-0000-0000-00007A7F0000}"/>
    <cellStyle name="Normal 36 2 3 3" xfId="18049" xr:uid="{00000000-0005-0000-0000-00007B7F0000}"/>
    <cellStyle name="Normal 36 2 3 3 2" xfId="40692" xr:uid="{00000000-0005-0000-0000-00007C7F0000}"/>
    <cellStyle name="Normal 36 2 3 4" xfId="10609" xr:uid="{00000000-0005-0000-0000-00007D7F0000}"/>
    <cellStyle name="Normal 36 2 3 4 2" xfId="33252" xr:uid="{00000000-0005-0000-0000-00007E7F0000}"/>
    <cellStyle name="Normal 36 2 3 5" xfId="25811" xr:uid="{00000000-0005-0000-0000-00007F7F0000}"/>
    <cellStyle name="Normal 36 2 4" xfId="5036" xr:uid="{00000000-0005-0000-0000-0000807F0000}"/>
    <cellStyle name="Normal 36 2 4 2" xfId="19920" xr:uid="{00000000-0005-0000-0000-0000817F0000}"/>
    <cellStyle name="Normal 36 2 4 2 2" xfId="42563" xr:uid="{00000000-0005-0000-0000-0000827F0000}"/>
    <cellStyle name="Normal 36 2 4 3" xfId="12480" xr:uid="{00000000-0005-0000-0000-0000837F0000}"/>
    <cellStyle name="Normal 36 2 4 3 2" xfId="35123" xr:uid="{00000000-0005-0000-0000-0000847F0000}"/>
    <cellStyle name="Normal 36 2 4 4" xfId="27682" xr:uid="{00000000-0005-0000-0000-0000857F0000}"/>
    <cellStyle name="Normal 36 2 5" xfId="16202" xr:uid="{00000000-0005-0000-0000-0000867F0000}"/>
    <cellStyle name="Normal 36 2 5 2" xfId="38845" xr:uid="{00000000-0005-0000-0000-0000877F0000}"/>
    <cellStyle name="Normal 36 2 6" xfId="8762" xr:uid="{00000000-0005-0000-0000-0000887F0000}"/>
    <cellStyle name="Normal 36 2 6 2" xfId="31405" xr:uid="{00000000-0005-0000-0000-0000897F0000}"/>
    <cellStyle name="Normal 36 2 7" xfId="23964" xr:uid="{00000000-0005-0000-0000-00008A7F0000}"/>
    <cellStyle name="Normal 36 3" xfId="1775" xr:uid="{00000000-0005-0000-0000-00008B7F0000}"/>
    <cellStyle name="Normal 36 3 2" xfId="3625" xr:uid="{00000000-0005-0000-0000-00008C7F0000}"/>
    <cellStyle name="Normal 36 3 2 2" xfId="7346" xr:uid="{00000000-0005-0000-0000-00008D7F0000}"/>
    <cellStyle name="Normal 36 3 2 2 2" xfId="22230" xr:uid="{00000000-0005-0000-0000-00008E7F0000}"/>
    <cellStyle name="Normal 36 3 2 2 2 2" xfId="44873" xr:uid="{00000000-0005-0000-0000-00008F7F0000}"/>
    <cellStyle name="Normal 36 3 2 2 3" xfId="14790" xr:uid="{00000000-0005-0000-0000-0000907F0000}"/>
    <cellStyle name="Normal 36 3 2 2 3 2" xfId="37433" xr:uid="{00000000-0005-0000-0000-0000917F0000}"/>
    <cellStyle name="Normal 36 3 2 2 4" xfId="29992" xr:uid="{00000000-0005-0000-0000-0000927F0000}"/>
    <cellStyle name="Normal 36 3 2 3" xfId="18512" xr:uid="{00000000-0005-0000-0000-0000937F0000}"/>
    <cellStyle name="Normal 36 3 2 3 2" xfId="41155" xr:uid="{00000000-0005-0000-0000-0000947F0000}"/>
    <cellStyle name="Normal 36 3 2 4" xfId="11072" xr:uid="{00000000-0005-0000-0000-0000957F0000}"/>
    <cellStyle name="Normal 36 3 2 4 2" xfId="33715" xr:uid="{00000000-0005-0000-0000-0000967F0000}"/>
    <cellStyle name="Normal 36 3 2 5" xfId="26274" xr:uid="{00000000-0005-0000-0000-0000977F0000}"/>
    <cellStyle name="Normal 36 3 3" xfId="5499" xr:uid="{00000000-0005-0000-0000-0000987F0000}"/>
    <cellStyle name="Normal 36 3 3 2" xfId="20383" xr:uid="{00000000-0005-0000-0000-0000997F0000}"/>
    <cellStyle name="Normal 36 3 3 2 2" xfId="43026" xr:uid="{00000000-0005-0000-0000-00009A7F0000}"/>
    <cellStyle name="Normal 36 3 3 3" xfId="12943" xr:uid="{00000000-0005-0000-0000-00009B7F0000}"/>
    <cellStyle name="Normal 36 3 3 3 2" xfId="35586" xr:uid="{00000000-0005-0000-0000-00009C7F0000}"/>
    <cellStyle name="Normal 36 3 3 4" xfId="28145" xr:uid="{00000000-0005-0000-0000-00009D7F0000}"/>
    <cellStyle name="Normal 36 3 4" xfId="16665" xr:uid="{00000000-0005-0000-0000-00009E7F0000}"/>
    <cellStyle name="Normal 36 3 4 2" xfId="39308" xr:uid="{00000000-0005-0000-0000-00009F7F0000}"/>
    <cellStyle name="Normal 36 3 5" xfId="9225" xr:uid="{00000000-0005-0000-0000-0000A07F0000}"/>
    <cellStyle name="Normal 36 3 5 2" xfId="31868" xr:uid="{00000000-0005-0000-0000-0000A17F0000}"/>
    <cellStyle name="Normal 36 3 6" xfId="24427" xr:uid="{00000000-0005-0000-0000-0000A27F0000}"/>
    <cellStyle name="Normal 36 4" xfId="2700" xr:uid="{00000000-0005-0000-0000-0000A37F0000}"/>
    <cellStyle name="Normal 36 4 2" xfId="6421" xr:uid="{00000000-0005-0000-0000-0000A47F0000}"/>
    <cellStyle name="Normal 36 4 2 2" xfId="21305" xr:uid="{00000000-0005-0000-0000-0000A57F0000}"/>
    <cellStyle name="Normal 36 4 2 2 2" xfId="43948" xr:uid="{00000000-0005-0000-0000-0000A67F0000}"/>
    <cellStyle name="Normal 36 4 2 3" xfId="13865" xr:uid="{00000000-0005-0000-0000-0000A77F0000}"/>
    <cellStyle name="Normal 36 4 2 3 2" xfId="36508" xr:uid="{00000000-0005-0000-0000-0000A87F0000}"/>
    <cellStyle name="Normal 36 4 2 4" xfId="29067" xr:uid="{00000000-0005-0000-0000-0000A97F0000}"/>
    <cellStyle name="Normal 36 4 3" xfId="17587" xr:uid="{00000000-0005-0000-0000-0000AA7F0000}"/>
    <cellStyle name="Normal 36 4 3 2" xfId="40230" xr:uid="{00000000-0005-0000-0000-0000AB7F0000}"/>
    <cellStyle name="Normal 36 4 4" xfId="10147" xr:uid="{00000000-0005-0000-0000-0000AC7F0000}"/>
    <cellStyle name="Normal 36 4 4 2" xfId="32790" xr:uid="{00000000-0005-0000-0000-0000AD7F0000}"/>
    <cellStyle name="Normal 36 4 5" xfId="25349" xr:uid="{00000000-0005-0000-0000-0000AE7F0000}"/>
    <cellStyle name="Normal 36 5" xfId="4574" xr:uid="{00000000-0005-0000-0000-0000AF7F0000}"/>
    <cellStyle name="Normal 36 5 2" xfId="19458" xr:uid="{00000000-0005-0000-0000-0000B07F0000}"/>
    <cellStyle name="Normal 36 5 2 2" xfId="42101" xr:uid="{00000000-0005-0000-0000-0000B17F0000}"/>
    <cellStyle name="Normal 36 5 3" xfId="12018" xr:uid="{00000000-0005-0000-0000-0000B27F0000}"/>
    <cellStyle name="Normal 36 5 3 2" xfId="34661" xr:uid="{00000000-0005-0000-0000-0000B37F0000}"/>
    <cellStyle name="Normal 36 5 4" xfId="27220" xr:uid="{00000000-0005-0000-0000-0000B47F0000}"/>
    <cellStyle name="Normal 36 6" xfId="15740" xr:uid="{00000000-0005-0000-0000-0000B57F0000}"/>
    <cellStyle name="Normal 36 6 2" xfId="38383" xr:uid="{00000000-0005-0000-0000-0000B67F0000}"/>
    <cellStyle name="Normal 36 7" xfId="8300" xr:uid="{00000000-0005-0000-0000-0000B77F0000}"/>
    <cellStyle name="Normal 36 7 2" xfId="30943" xr:uid="{00000000-0005-0000-0000-0000B87F0000}"/>
    <cellStyle name="Normal 36 8" xfId="23502" xr:uid="{00000000-0005-0000-0000-0000B97F0000}"/>
    <cellStyle name="Normal 37" xfId="845" xr:uid="{00000000-0005-0000-0000-0000BA7F0000}"/>
    <cellStyle name="Normal 37 2" xfId="1310" xr:uid="{00000000-0005-0000-0000-0000BB7F0000}"/>
    <cellStyle name="Normal 37 2 2" xfId="2238" xr:uid="{00000000-0005-0000-0000-0000BC7F0000}"/>
    <cellStyle name="Normal 37 2 2 2" xfId="4088" xr:uid="{00000000-0005-0000-0000-0000BD7F0000}"/>
    <cellStyle name="Normal 37 2 2 2 2" xfId="7809" xr:uid="{00000000-0005-0000-0000-0000BE7F0000}"/>
    <cellStyle name="Normal 37 2 2 2 2 2" xfId="22693" xr:uid="{00000000-0005-0000-0000-0000BF7F0000}"/>
    <cellStyle name="Normal 37 2 2 2 2 2 2" xfId="45336" xr:uid="{00000000-0005-0000-0000-0000C07F0000}"/>
    <cellStyle name="Normal 37 2 2 2 2 3" xfId="15253" xr:uid="{00000000-0005-0000-0000-0000C17F0000}"/>
    <cellStyle name="Normal 37 2 2 2 2 3 2" xfId="37896" xr:uid="{00000000-0005-0000-0000-0000C27F0000}"/>
    <cellStyle name="Normal 37 2 2 2 2 4" xfId="30455" xr:uid="{00000000-0005-0000-0000-0000C37F0000}"/>
    <cellStyle name="Normal 37 2 2 2 3" xfId="18975" xr:uid="{00000000-0005-0000-0000-0000C47F0000}"/>
    <cellStyle name="Normal 37 2 2 2 3 2" xfId="41618" xr:uid="{00000000-0005-0000-0000-0000C57F0000}"/>
    <cellStyle name="Normal 37 2 2 2 4" xfId="11535" xr:uid="{00000000-0005-0000-0000-0000C67F0000}"/>
    <cellStyle name="Normal 37 2 2 2 4 2" xfId="34178" xr:uid="{00000000-0005-0000-0000-0000C77F0000}"/>
    <cellStyle name="Normal 37 2 2 2 5" xfId="26737" xr:uid="{00000000-0005-0000-0000-0000C87F0000}"/>
    <cellStyle name="Normal 37 2 2 3" xfId="5962" xr:uid="{00000000-0005-0000-0000-0000C97F0000}"/>
    <cellStyle name="Normal 37 2 2 3 2" xfId="20846" xr:uid="{00000000-0005-0000-0000-0000CA7F0000}"/>
    <cellStyle name="Normal 37 2 2 3 2 2" xfId="43489" xr:uid="{00000000-0005-0000-0000-0000CB7F0000}"/>
    <cellStyle name="Normal 37 2 2 3 3" xfId="13406" xr:uid="{00000000-0005-0000-0000-0000CC7F0000}"/>
    <cellStyle name="Normal 37 2 2 3 3 2" xfId="36049" xr:uid="{00000000-0005-0000-0000-0000CD7F0000}"/>
    <cellStyle name="Normal 37 2 2 3 4" xfId="28608" xr:uid="{00000000-0005-0000-0000-0000CE7F0000}"/>
    <cellStyle name="Normal 37 2 2 4" xfId="17128" xr:uid="{00000000-0005-0000-0000-0000CF7F0000}"/>
    <cellStyle name="Normal 37 2 2 4 2" xfId="39771" xr:uid="{00000000-0005-0000-0000-0000D07F0000}"/>
    <cellStyle name="Normal 37 2 2 5" xfId="9688" xr:uid="{00000000-0005-0000-0000-0000D17F0000}"/>
    <cellStyle name="Normal 37 2 2 5 2" xfId="32331" xr:uid="{00000000-0005-0000-0000-0000D27F0000}"/>
    <cellStyle name="Normal 37 2 2 6" xfId="24890" xr:uid="{00000000-0005-0000-0000-0000D37F0000}"/>
    <cellStyle name="Normal 37 2 3" xfId="3163" xr:uid="{00000000-0005-0000-0000-0000D47F0000}"/>
    <cellStyle name="Normal 37 2 3 2" xfId="6884" xr:uid="{00000000-0005-0000-0000-0000D57F0000}"/>
    <cellStyle name="Normal 37 2 3 2 2" xfId="21768" xr:uid="{00000000-0005-0000-0000-0000D67F0000}"/>
    <cellStyle name="Normal 37 2 3 2 2 2" xfId="44411" xr:uid="{00000000-0005-0000-0000-0000D77F0000}"/>
    <cellStyle name="Normal 37 2 3 2 3" xfId="14328" xr:uid="{00000000-0005-0000-0000-0000D87F0000}"/>
    <cellStyle name="Normal 37 2 3 2 3 2" xfId="36971" xr:uid="{00000000-0005-0000-0000-0000D97F0000}"/>
    <cellStyle name="Normal 37 2 3 2 4" xfId="29530" xr:uid="{00000000-0005-0000-0000-0000DA7F0000}"/>
    <cellStyle name="Normal 37 2 3 3" xfId="18050" xr:uid="{00000000-0005-0000-0000-0000DB7F0000}"/>
    <cellStyle name="Normal 37 2 3 3 2" xfId="40693" xr:uid="{00000000-0005-0000-0000-0000DC7F0000}"/>
    <cellStyle name="Normal 37 2 3 4" xfId="10610" xr:uid="{00000000-0005-0000-0000-0000DD7F0000}"/>
    <cellStyle name="Normal 37 2 3 4 2" xfId="33253" xr:uid="{00000000-0005-0000-0000-0000DE7F0000}"/>
    <cellStyle name="Normal 37 2 3 5" xfId="25812" xr:uid="{00000000-0005-0000-0000-0000DF7F0000}"/>
    <cellStyle name="Normal 37 2 4" xfId="5037" xr:uid="{00000000-0005-0000-0000-0000E07F0000}"/>
    <cellStyle name="Normal 37 2 4 2" xfId="19921" xr:uid="{00000000-0005-0000-0000-0000E17F0000}"/>
    <cellStyle name="Normal 37 2 4 2 2" xfId="42564" xr:uid="{00000000-0005-0000-0000-0000E27F0000}"/>
    <cellStyle name="Normal 37 2 4 3" xfId="12481" xr:uid="{00000000-0005-0000-0000-0000E37F0000}"/>
    <cellStyle name="Normal 37 2 4 3 2" xfId="35124" xr:uid="{00000000-0005-0000-0000-0000E47F0000}"/>
    <cellStyle name="Normal 37 2 4 4" xfId="27683" xr:uid="{00000000-0005-0000-0000-0000E57F0000}"/>
    <cellStyle name="Normal 37 2 5" xfId="16203" xr:uid="{00000000-0005-0000-0000-0000E67F0000}"/>
    <cellStyle name="Normal 37 2 5 2" xfId="38846" xr:uid="{00000000-0005-0000-0000-0000E77F0000}"/>
    <cellStyle name="Normal 37 2 6" xfId="8763" xr:uid="{00000000-0005-0000-0000-0000E87F0000}"/>
    <cellStyle name="Normal 37 2 6 2" xfId="31406" xr:uid="{00000000-0005-0000-0000-0000E97F0000}"/>
    <cellStyle name="Normal 37 2 7" xfId="23965" xr:uid="{00000000-0005-0000-0000-0000EA7F0000}"/>
    <cellStyle name="Normal 37 3" xfId="1776" xr:uid="{00000000-0005-0000-0000-0000EB7F0000}"/>
    <cellStyle name="Normal 37 3 2" xfId="3626" xr:uid="{00000000-0005-0000-0000-0000EC7F0000}"/>
    <cellStyle name="Normal 37 3 2 2" xfId="7347" xr:uid="{00000000-0005-0000-0000-0000ED7F0000}"/>
    <cellStyle name="Normal 37 3 2 2 2" xfId="22231" xr:uid="{00000000-0005-0000-0000-0000EE7F0000}"/>
    <cellStyle name="Normal 37 3 2 2 2 2" xfId="44874" xr:uid="{00000000-0005-0000-0000-0000EF7F0000}"/>
    <cellStyle name="Normal 37 3 2 2 3" xfId="14791" xr:uid="{00000000-0005-0000-0000-0000F07F0000}"/>
    <cellStyle name="Normal 37 3 2 2 3 2" xfId="37434" xr:uid="{00000000-0005-0000-0000-0000F17F0000}"/>
    <cellStyle name="Normal 37 3 2 2 4" xfId="29993" xr:uid="{00000000-0005-0000-0000-0000F27F0000}"/>
    <cellStyle name="Normal 37 3 2 3" xfId="18513" xr:uid="{00000000-0005-0000-0000-0000F37F0000}"/>
    <cellStyle name="Normal 37 3 2 3 2" xfId="41156" xr:uid="{00000000-0005-0000-0000-0000F47F0000}"/>
    <cellStyle name="Normal 37 3 2 4" xfId="11073" xr:uid="{00000000-0005-0000-0000-0000F57F0000}"/>
    <cellStyle name="Normal 37 3 2 4 2" xfId="33716" xr:uid="{00000000-0005-0000-0000-0000F67F0000}"/>
    <cellStyle name="Normal 37 3 2 5" xfId="26275" xr:uid="{00000000-0005-0000-0000-0000F77F0000}"/>
    <cellStyle name="Normal 37 3 3" xfId="5500" xr:uid="{00000000-0005-0000-0000-0000F87F0000}"/>
    <cellStyle name="Normal 37 3 3 2" xfId="20384" xr:uid="{00000000-0005-0000-0000-0000F97F0000}"/>
    <cellStyle name="Normal 37 3 3 2 2" xfId="43027" xr:uid="{00000000-0005-0000-0000-0000FA7F0000}"/>
    <cellStyle name="Normal 37 3 3 3" xfId="12944" xr:uid="{00000000-0005-0000-0000-0000FB7F0000}"/>
    <cellStyle name="Normal 37 3 3 3 2" xfId="35587" xr:uid="{00000000-0005-0000-0000-0000FC7F0000}"/>
    <cellStyle name="Normal 37 3 3 4" xfId="28146" xr:uid="{00000000-0005-0000-0000-0000FD7F0000}"/>
    <cellStyle name="Normal 37 3 4" xfId="16666" xr:uid="{00000000-0005-0000-0000-0000FE7F0000}"/>
    <cellStyle name="Normal 37 3 4 2" xfId="39309" xr:uid="{00000000-0005-0000-0000-0000FF7F0000}"/>
    <cellStyle name="Normal 37 3 5" xfId="9226" xr:uid="{00000000-0005-0000-0000-000000800000}"/>
    <cellStyle name="Normal 37 3 5 2" xfId="31869" xr:uid="{00000000-0005-0000-0000-000001800000}"/>
    <cellStyle name="Normal 37 3 6" xfId="24428" xr:uid="{00000000-0005-0000-0000-000002800000}"/>
    <cellStyle name="Normal 37 4" xfId="2701" xr:uid="{00000000-0005-0000-0000-000003800000}"/>
    <cellStyle name="Normal 37 4 2" xfId="6422" xr:uid="{00000000-0005-0000-0000-000004800000}"/>
    <cellStyle name="Normal 37 4 2 2" xfId="21306" xr:uid="{00000000-0005-0000-0000-000005800000}"/>
    <cellStyle name="Normal 37 4 2 2 2" xfId="43949" xr:uid="{00000000-0005-0000-0000-000006800000}"/>
    <cellStyle name="Normal 37 4 2 3" xfId="13866" xr:uid="{00000000-0005-0000-0000-000007800000}"/>
    <cellStyle name="Normal 37 4 2 3 2" xfId="36509" xr:uid="{00000000-0005-0000-0000-000008800000}"/>
    <cellStyle name="Normal 37 4 2 4" xfId="29068" xr:uid="{00000000-0005-0000-0000-000009800000}"/>
    <cellStyle name="Normal 37 4 3" xfId="17588" xr:uid="{00000000-0005-0000-0000-00000A800000}"/>
    <cellStyle name="Normal 37 4 3 2" xfId="40231" xr:uid="{00000000-0005-0000-0000-00000B800000}"/>
    <cellStyle name="Normal 37 4 4" xfId="10148" xr:uid="{00000000-0005-0000-0000-00000C800000}"/>
    <cellStyle name="Normal 37 4 4 2" xfId="32791" xr:uid="{00000000-0005-0000-0000-00000D800000}"/>
    <cellStyle name="Normal 37 4 5" xfId="25350" xr:uid="{00000000-0005-0000-0000-00000E800000}"/>
    <cellStyle name="Normal 37 5" xfId="4575" xr:uid="{00000000-0005-0000-0000-00000F800000}"/>
    <cellStyle name="Normal 37 5 2" xfId="19459" xr:uid="{00000000-0005-0000-0000-000010800000}"/>
    <cellStyle name="Normal 37 5 2 2" xfId="42102" xr:uid="{00000000-0005-0000-0000-000011800000}"/>
    <cellStyle name="Normal 37 5 3" xfId="12019" xr:uid="{00000000-0005-0000-0000-000012800000}"/>
    <cellStyle name="Normal 37 5 3 2" xfId="34662" xr:uid="{00000000-0005-0000-0000-000013800000}"/>
    <cellStyle name="Normal 37 5 4" xfId="27221" xr:uid="{00000000-0005-0000-0000-000014800000}"/>
    <cellStyle name="Normal 37 6" xfId="15741" xr:uid="{00000000-0005-0000-0000-000015800000}"/>
    <cellStyle name="Normal 37 6 2" xfId="38384" xr:uid="{00000000-0005-0000-0000-000016800000}"/>
    <cellStyle name="Normal 37 7" xfId="8301" xr:uid="{00000000-0005-0000-0000-000017800000}"/>
    <cellStyle name="Normal 37 7 2" xfId="30944" xr:uid="{00000000-0005-0000-0000-000018800000}"/>
    <cellStyle name="Normal 37 8" xfId="23503" xr:uid="{00000000-0005-0000-0000-000019800000}"/>
    <cellStyle name="Normal 38" xfId="846" xr:uid="{00000000-0005-0000-0000-00001A800000}"/>
    <cellStyle name="Normal 38 2" xfId="1311" xr:uid="{00000000-0005-0000-0000-00001B800000}"/>
    <cellStyle name="Normal 38 2 2" xfId="2239" xr:uid="{00000000-0005-0000-0000-00001C800000}"/>
    <cellStyle name="Normal 38 2 2 2" xfId="4089" xr:uid="{00000000-0005-0000-0000-00001D800000}"/>
    <cellStyle name="Normal 38 2 2 2 2" xfId="7810" xr:uid="{00000000-0005-0000-0000-00001E800000}"/>
    <cellStyle name="Normal 38 2 2 2 2 2" xfId="22694" xr:uid="{00000000-0005-0000-0000-00001F800000}"/>
    <cellStyle name="Normal 38 2 2 2 2 2 2" xfId="45337" xr:uid="{00000000-0005-0000-0000-000020800000}"/>
    <cellStyle name="Normal 38 2 2 2 2 3" xfId="15254" xr:uid="{00000000-0005-0000-0000-000021800000}"/>
    <cellStyle name="Normal 38 2 2 2 2 3 2" xfId="37897" xr:uid="{00000000-0005-0000-0000-000022800000}"/>
    <cellStyle name="Normal 38 2 2 2 2 4" xfId="30456" xr:uid="{00000000-0005-0000-0000-000023800000}"/>
    <cellStyle name="Normal 38 2 2 2 3" xfId="18976" xr:uid="{00000000-0005-0000-0000-000024800000}"/>
    <cellStyle name="Normal 38 2 2 2 3 2" xfId="41619" xr:uid="{00000000-0005-0000-0000-000025800000}"/>
    <cellStyle name="Normal 38 2 2 2 4" xfId="11536" xr:uid="{00000000-0005-0000-0000-000026800000}"/>
    <cellStyle name="Normal 38 2 2 2 4 2" xfId="34179" xr:uid="{00000000-0005-0000-0000-000027800000}"/>
    <cellStyle name="Normal 38 2 2 2 5" xfId="26738" xr:uid="{00000000-0005-0000-0000-000028800000}"/>
    <cellStyle name="Normal 38 2 2 3" xfId="5963" xr:uid="{00000000-0005-0000-0000-000029800000}"/>
    <cellStyle name="Normal 38 2 2 3 2" xfId="20847" xr:uid="{00000000-0005-0000-0000-00002A800000}"/>
    <cellStyle name="Normal 38 2 2 3 2 2" xfId="43490" xr:uid="{00000000-0005-0000-0000-00002B800000}"/>
    <cellStyle name="Normal 38 2 2 3 3" xfId="13407" xr:uid="{00000000-0005-0000-0000-00002C800000}"/>
    <cellStyle name="Normal 38 2 2 3 3 2" xfId="36050" xr:uid="{00000000-0005-0000-0000-00002D800000}"/>
    <cellStyle name="Normal 38 2 2 3 4" xfId="28609" xr:uid="{00000000-0005-0000-0000-00002E800000}"/>
    <cellStyle name="Normal 38 2 2 4" xfId="17129" xr:uid="{00000000-0005-0000-0000-00002F800000}"/>
    <cellStyle name="Normal 38 2 2 4 2" xfId="39772" xr:uid="{00000000-0005-0000-0000-000030800000}"/>
    <cellStyle name="Normal 38 2 2 5" xfId="9689" xr:uid="{00000000-0005-0000-0000-000031800000}"/>
    <cellStyle name="Normal 38 2 2 5 2" xfId="32332" xr:uid="{00000000-0005-0000-0000-000032800000}"/>
    <cellStyle name="Normal 38 2 2 6" xfId="24891" xr:uid="{00000000-0005-0000-0000-000033800000}"/>
    <cellStyle name="Normal 38 2 3" xfId="3164" xr:uid="{00000000-0005-0000-0000-000034800000}"/>
    <cellStyle name="Normal 38 2 3 2" xfId="6885" xr:uid="{00000000-0005-0000-0000-000035800000}"/>
    <cellStyle name="Normal 38 2 3 2 2" xfId="21769" xr:uid="{00000000-0005-0000-0000-000036800000}"/>
    <cellStyle name="Normal 38 2 3 2 2 2" xfId="44412" xr:uid="{00000000-0005-0000-0000-000037800000}"/>
    <cellStyle name="Normal 38 2 3 2 3" xfId="14329" xr:uid="{00000000-0005-0000-0000-000038800000}"/>
    <cellStyle name="Normal 38 2 3 2 3 2" xfId="36972" xr:uid="{00000000-0005-0000-0000-000039800000}"/>
    <cellStyle name="Normal 38 2 3 2 4" xfId="29531" xr:uid="{00000000-0005-0000-0000-00003A800000}"/>
    <cellStyle name="Normal 38 2 3 3" xfId="18051" xr:uid="{00000000-0005-0000-0000-00003B800000}"/>
    <cellStyle name="Normal 38 2 3 3 2" xfId="40694" xr:uid="{00000000-0005-0000-0000-00003C800000}"/>
    <cellStyle name="Normal 38 2 3 4" xfId="10611" xr:uid="{00000000-0005-0000-0000-00003D800000}"/>
    <cellStyle name="Normal 38 2 3 4 2" xfId="33254" xr:uid="{00000000-0005-0000-0000-00003E800000}"/>
    <cellStyle name="Normal 38 2 3 5" xfId="25813" xr:uid="{00000000-0005-0000-0000-00003F800000}"/>
    <cellStyle name="Normal 38 2 4" xfId="5038" xr:uid="{00000000-0005-0000-0000-000040800000}"/>
    <cellStyle name="Normal 38 2 4 2" xfId="19922" xr:uid="{00000000-0005-0000-0000-000041800000}"/>
    <cellStyle name="Normal 38 2 4 2 2" xfId="42565" xr:uid="{00000000-0005-0000-0000-000042800000}"/>
    <cellStyle name="Normal 38 2 4 3" xfId="12482" xr:uid="{00000000-0005-0000-0000-000043800000}"/>
    <cellStyle name="Normal 38 2 4 3 2" xfId="35125" xr:uid="{00000000-0005-0000-0000-000044800000}"/>
    <cellStyle name="Normal 38 2 4 4" xfId="27684" xr:uid="{00000000-0005-0000-0000-000045800000}"/>
    <cellStyle name="Normal 38 2 5" xfId="16204" xr:uid="{00000000-0005-0000-0000-000046800000}"/>
    <cellStyle name="Normal 38 2 5 2" xfId="38847" xr:uid="{00000000-0005-0000-0000-000047800000}"/>
    <cellStyle name="Normal 38 2 6" xfId="8764" xr:uid="{00000000-0005-0000-0000-000048800000}"/>
    <cellStyle name="Normal 38 2 6 2" xfId="31407" xr:uid="{00000000-0005-0000-0000-000049800000}"/>
    <cellStyle name="Normal 38 2 7" xfId="23966" xr:uid="{00000000-0005-0000-0000-00004A800000}"/>
    <cellStyle name="Normal 38 3" xfId="1777" xr:uid="{00000000-0005-0000-0000-00004B800000}"/>
    <cellStyle name="Normal 38 3 2" xfId="3627" xr:uid="{00000000-0005-0000-0000-00004C800000}"/>
    <cellStyle name="Normal 38 3 2 2" xfId="7348" xr:uid="{00000000-0005-0000-0000-00004D800000}"/>
    <cellStyle name="Normal 38 3 2 2 2" xfId="22232" xr:uid="{00000000-0005-0000-0000-00004E800000}"/>
    <cellStyle name="Normal 38 3 2 2 2 2" xfId="44875" xr:uid="{00000000-0005-0000-0000-00004F800000}"/>
    <cellStyle name="Normal 38 3 2 2 3" xfId="14792" xr:uid="{00000000-0005-0000-0000-000050800000}"/>
    <cellStyle name="Normal 38 3 2 2 3 2" xfId="37435" xr:uid="{00000000-0005-0000-0000-000051800000}"/>
    <cellStyle name="Normal 38 3 2 2 4" xfId="29994" xr:uid="{00000000-0005-0000-0000-000052800000}"/>
    <cellStyle name="Normal 38 3 2 3" xfId="18514" xr:uid="{00000000-0005-0000-0000-000053800000}"/>
    <cellStyle name="Normal 38 3 2 3 2" xfId="41157" xr:uid="{00000000-0005-0000-0000-000054800000}"/>
    <cellStyle name="Normal 38 3 2 4" xfId="11074" xr:uid="{00000000-0005-0000-0000-000055800000}"/>
    <cellStyle name="Normal 38 3 2 4 2" xfId="33717" xr:uid="{00000000-0005-0000-0000-000056800000}"/>
    <cellStyle name="Normal 38 3 2 5" xfId="26276" xr:uid="{00000000-0005-0000-0000-000057800000}"/>
    <cellStyle name="Normal 38 3 3" xfId="5501" xr:uid="{00000000-0005-0000-0000-000058800000}"/>
    <cellStyle name="Normal 38 3 3 2" xfId="20385" xr:uid="{00000000-0005-0000-0000-000059800000}"/>
    <cellStyle name="Normal 38 3 3 2 2" xfId="43028" xr:uid="{00000000-0005-0000-0000-00005A800000}"/>
    <cellStyle name="Normal 38 3 3 3" xfId="12945" xr:uid="{00000000-0005-0000-0000-00005B800000}"/>
    <cellStyle name="Normal 38 3 3 3 2" xfId="35588" xr:uid="{00000000-0005-0000-0000-00005C800000}"/>
    <cellStyle name="Normal 38 3 3 4" xfId="28147" xr:uid="{00000000-0005-0000-0000-00005D800000}"/>
    <cellStyle name="Normal 38 3 4" xfId="16667" xr:uid="{00000000-0005-0000-0000-00005E800000}"/>
    <cellStyle name="Normal 38 3 4 2" xfId="39310" xr:uid="{00000000-0005-0000-0000-00005F800000}"/>
    <cellStyle name="Normal 38 3 5" xfId="9227" xr:uid="{00000000-0005-0000-0000-000060800000}"/>
    <cellStyle name="Normal 38 3 5 2" xfId="31870" xr:uid="{00000000-0005-0000-0000-000061800000}"/>
    <cellStyle name="Normal 38 3 6" xfId="24429" xr:uid="{00000000-0005-0000-0000-000062800000}"/>
    <cellStyle name="Normal 38 4" xfId="2702" xr:uid="{00000000-0005-0000-0000-000063800000}"/>
    <cellStyle name="Normal 38 4 2" xfId="6423" xr:uid="{00000000-0005-0000-0000-000064800000}"/>
    <cellStyle name="Normal 38 4 2 2" xfId="21307" xr:uid="{00000000-0005-0000-0000-000065800000}"/>
    <cellStyle name="Normal 38 4 2 2 2" xfId="43950" xr:uid="{00000000-0005-0000-0000-000066800000}"/>
    <cellStyle name="Normal 38 4 2 3" xfId="13867" xr:uid="{00000000-0005-0000-0000-000067800000}"/>
    <cellStyle name="Normal 38 4 2 3 2" xfId="36510" xr:uid="{00000000-0005-0000-0000-000068800000}"/>
    <cellStyle name="Normal 38 4 2 4" xfId="29069" xr:uid="{00000000-0005-0000-0000-000069800000}"/>
    <cellStyle name="Normal 38 4 3" xfId="17589" xr:uid="{00000000-0005-0000-0000-00006A800000}"/>
    <cellStyle name="Normal 38 4 3 2" xfId="40232" xr:uid="{00000000-0005-0000-0000-00006B800000}"/>
    <cellStyle name="Normal 38 4 4" xfId="10149" xr:uid="{00000000-0005-0000-0000-00006C800000}"/>
    <cellStyle name="Normal 38 4 4 2" xfId="32792" xr:uid="{00000000-0005-0000-0000-00006D800000}"/>
    <cellStyle name="Normal 38 4 5" xfId="25351" xr:uid="{00000000-0005-0000-0000-00006E800000}"/>
    <cellStyle name="Normal 38 5" xfId="4576" xr:uid="{00000000-0005-0000-0000-00006F800000}"/>
    <cellStyle name="Normal 38 5 2" xfId="19460" xr:uid="{00000000-0005-0000-0000-000070800000}"/>
    <cellStyle name="Normal 38 5 2 2" xfId="42103" xr:uid="{00000000-0005-0000-0000-000071800000}"/>
    <cellStyle name="Normal 38 5 3" xfId="12020" xr:uid="{00000000-0005-0000-0000-000072800000}"/>
    <cellStyle name="Normal 38 5 3 2" xfId="34663" xr:uid="{00000000-0005-0000-0000-000073800000}"/>
    <cellStyle name="Normal 38 5 4" xfId="27222" xr:uid="{00000000-0005-0000-0000-000074800000}"/>
    <cellStyle name="Normal 38 6" xfId="15742" xr:uid="{00000000-0005-0000-0000-000075800000}"/>
    <cellStyle name="Normal 38 6 2" xfId="38385" xr:uid="{00000000-0005-0000-0000-000076800000}"/>
    <cellStyle name="Normal 38 7" xfId="8302" xr:uid="{00000000-0005-0000-0000-000077800000}"/>
    <cellStyle name="Normal 38 7 2" xfId="30945" xr:uid="{00000000-0005-0000-0000-000078800000}"/>
    <cellStyle name="Normal 38 8" xfId="23504" xr:uid="{00000000-0005-0000-0000-000079800000}"/>
    <cellStyle name="Normal 39" xfId="847" xr:uid="{00000000-0005-0000-0000-00007A800000}"/>
    <cellStyle name="Normal 39 2" xfId="1312" xr:uid="{00000000-0005-0000-0000-00007B800000}"/>
    <cellStyle name="Normal 39 2 2" xfId="2240" xr:uid="{00000000-0005-0000-0000-00007C800000}"/>
    <cellStyle name="Normal 39 2 2 2" xfId="4090" xr:uid="{00000000-0005-0000-0000-00007D800000}"/>
    <cellStyle name="Normal 39 2 2 2 2" xfId="7811" xr:uid="{00000000-0005-0000-0000-00007E800000}"/>
    <cellStyle name="Normal 39 2 2 2 2 2" xfId="22695" xr:uid="{00000000-0005-0000-0000-00007F800000}"/>
    <cellStyle name="Normal 39 2 2 2 2 2 2" xfId="45338" xr:uid="{00000000-0005-0000-0000-000080800000}"/>
    <cellStyle name="Normal 39 2 2 2 2 3" xfId="15255" xr:uid="{00000000-0005-0000-0000-000081800000}"/>
    <cellStyle name="Normal 39 2 2 2 2 3 2" xfId="37898" xr:uid="{00000000-0005-0000-0000-000082800000}"/>
    <cellStyle name="Normal 39 2 2 2 2 4" xfId="30457" xr:uid="{00000000-0005-0000-0000-000083800000}"/>
    <cellStyle name="Normal 39 2 2 2 3" xfId="18977" xr:uid="{00000000-0005-0000-0000-000084800000}"/>
    <cellStyle name="Normal 39 2 2 2 3 2" xfId="41620" xr:uid="{00000000-0005-0000-0000-000085800000}"/>
    <cellStyle name="Normal 39 2 2 2 4" xfId="11537" xr:uid="{00000000-0005-0000-0000-000086800000}"/>
    <cellStyle name="Normal 39 2 2 2 4 2" xfId="34180" xr:uid="{00000000-0005-0000-0000-000087800000}"/>
    <cellStyle name="Normal 39 2 2 2 5" xfId="26739" xr:uid="{00000000-0005-0000-0000-000088800000}"/>
    <cellStyle name="Normal 39 2 2 3" xfId="5964" xr:uid="{00000000-0005-0000-0000-000089800000}"/>
    <cellStyle name="Normal 39 2 2 3 2" xfId="20848" xr:uid="{00000000-0005-0000-0000-00008A800000}"/>
    <cellStyle name="Normal 39 2 2 3 2 2" xfId="43491" xr:uid="{00000000-0005-0000-0000-00008B800000}"/>
    <cellStyle name="Normal 39 2 2 3 3" xfId="13408" xr:uid="{00000000-0005-0000-0000-00008C800000}"/>
    <cellStyle name="Normal 39 2 2 3 3 2" xfId="36051" xr:uid="{00000000-0005-0000-0000-00008D800000}"/>
    <cellStyle name="Normal 39 2 2 3 4" xfId="28610" xr:uid="{00000000-0005-0000-0000-00008E800000}"/>
    <cellStyle name="Normal 39 2 2 4" xfId="17130" xr:uid="{00000000-0005-0000-0000-00008F800000}"/>
    <cellStyle name="Normal 39 2 2 4 2" xfId="39773" xr:uid="{00000000-0005-0000-0000-000090800000}"/>
    <cellStyle name="Normal 39 2 2 5" xfId="9690" xr:uid="{00000000-0005-0000-0000-000091800000}"/>
    <cellStyle name="Normal 39 2 2 5 2" xfId="32333" xr:uid="{00000000-0005-0000-0000-000092800000}"/>
    <cellStyle name="Normal 39 2 2 6" xfId="24892" xr:uid="{00000000-0005-0000-0000-000093800000}"/>
    <cellStyle name="Normal 39 2 3" xfId="3165" xr:uid="{00000000-0005-0000-0000-000094800000}"/>
    <cellStyle name="Normal 39 2 3 2" xfId="6886" xr:uid="{00000000-0005-0000-0000-000095800000}"/>
    <cellStyle name="Normal 39 2 3 2 2" xfId="21770" xr:uid="{00000000-0005-0000-0000-000096800000}"/>
    <cellStyle name="Normal 39 2 3 2 2 2" xfId="44413" xr:uid="{00000000-0005-0000-0000-000097800000}"/>
    <cellStyle name="Normal 39 2 3 2 3" xfId="14330" xr:uid="{00000000-0005-0000-0000-000098800000}"/>
    <cellStyle name="Normal 39 2 3 2 3 2" xfId="36973" xr:uid="{00000000-0005-0000-0000-000099800000}"/>
    <cellStyle name="Normal 39 2 3 2 4" xfId="29532" xr:uid="{00000000-0005-0000-0000-00009A800000}"/>
    <cellStyle name="Normal 39 2 3 3" xfId="18052" xr:uid="{00000000-0005-0000-0000-00009B800000}"/>
    <cellStyle name="Normal 39 2 3 3 2" xfId="40695" xr:uid="{00000000-0005-0000-0000-00009C800000}"/>
    <cellStyle name="Normal 39 2 3 4" xfId="10612" xr:uid="{00000000-0005-0000-0000-00009D800000}"/>
    <cellStyle name="Normal 39 2 3 4 2" xfId="33255" xr:uid="{00000000-0005-0000-0000-00009E800000}"/>
    <cellStyle name="Normal 39 2 3 5" xfId="25814" xr:uid="{00000000-0005-0000-0000-00009F800000}"/>
    <cellStyle name="Normal 39 2 4" xfId="5039" xr:uid="{00000000-0005-0000-0000-0000A0800000}"/>
    <cellStyle name="Normal 39 2 4 2" xfId="19923" xr:uid="{00000000-0005-0000-0000-0000A1800000}"/>
    <cellStyle name="Normal 39 2 4 2 2" xfId="42566" xr:uid="{00000000-0005-0000-0000-0000A2800000}"/>
    <cellStyle name="Normal 39 2 4 3" xfId="12483" xr:uid="{00000000-0005-0000-0000-0000A3800000}"/>
    <cellStyle name="Normal 39 2 4 3 2" xfId="35126" xr:uid="{00000000-0005-0000-0000-0000A4800000}"/>
    <cellStyle name="Normal 39 2 4 4" xfId="27685" xr:uid="{00000000-0005-0000-0000-0000A5800000}"/>
    <cellStyle name="Normal 39 2 5" xfId="16205" xr:uid="{00000000-0005-0000-0000-0000A6800000}"/>
    <cellStyle name="Normal 39 2 5 2" xfId="38848" xr:uid="{00000000-0005-0000-0000-0000A7800000}"/>
    <cellStyle name="Normal 39 2 6" xfId="8765" xr:uid="{00000000-0005-0000-0000-0000A8800000}"/>
    <cellStyle name="Normal 39 2 6 2" xfId="31408" xr:uid="{00000000-0005-0000-0000-0000A9800000}"/>
    <cellStyle name="Normal 39 2 7" xfId="23967" xr:uid="{00000000-0005-0000-0000-0000AA800000}"/>
    <cellStyle name="Normal 39 3" xfId="1778" xr:uid="{00000000-0005-0000-0000-0000AB800000}"/>
    <cellStyle name="Normal 39 3 2" xfId="3628" xr:uid="{00000000-0005-0000-0000-0000AC800000}"/>
    <cellStyle name="Normal 39 3 2 2" xfId="7349" xr:uid="{00000000-0005-0000-0000-0000AD800000}"/>
    <cellStyle name="Normal 39 3 2 2 2" xfId="22233" xr:uid="{00000000-0005-0000-0000-0000AE800000}"/>
    <cellStyle name="Normal 39 3 2 2 2 2" xfId="44876" xr:uid="{00000000-0005-0000-0000-0000AF800000}"/>
    <cellStyle name="Normal 39 3 2 2 3" xfId="14793" xr:uid="{00000000-0005-0000-0000-0000B0800000}"/>
    <cellStyle name="Normal 39 3 2 2 3 2" xfId="37436" xr:uid="{00000000-0005-0000-0000-0000B1800000}"/>
    <cellStyle name="Normal 39 3 2 2 4" xfId="29995" xr:uid="{00000000-0005-0000-0000-0000B2800000}"/>
    <cellStyle name="Normal 39 3 2 3" xfId="18515" xr:uid="{00000000-0005-0000-0000-0000B3800000}"/>
    <cellStyle name="Normal 39 3 2 3 2" xfId="41158" xr:uid="{00000000-0005-0000-0000-0000B4800000}"/>
    <cellStyle name="Normal 39 3 2 4" xfId="11075" xr:uid="{00000000-0005-0000-0000-0000B5800000}"/>
    <cellStyle name="Normal 39 3 2 4 2" xfId="33718" xr:uid="{00000000-0005-0000-0000-0000B6800000}"/>
    <cellStyle name="Normal 39 3 2 5" xfId="26277" xr:uid="{00000000-0005-0000-0000-0000B7800000}"/>
    <cellStyle name="Normal 39 3 3" xfId="5502" xr:uid="{00000000-0005-0000-0000-0000B8800000}"/>
    <cellStyle name="Normal 39 3 3 2" xfId="20386" xr:uid="{00000000-0005-0000-0000-0000B9800000}"/>
    <cellStyle name="Normal 39 3 3 2 2" xfId="43029" xr:uid="{00000000-0005-0000-0000-0000BA800000}"/>
    <cellStyle name="Normal 39 3 3 3" xfId="12946" xr:uid="{00000000-0005-0000-0000-0000BB800000}"/>
    <cellStyle name="Normal 39 3 3 3 2" xfId="35589" xr:uid="{00000000-0005-0000-0000-0000BC800000}"/>
    <cellStyle name="Normal 39 3 3 4" xfId="28148" xr:uid="{00000000-0005-0000-0000-0000BD800000}"/>
    <cellStyle name="Normal 39 3 4" xfId="16668" xr:uid="{00000000-0005-0000-0000-0000BE800000}"/>
    <cellStyle name="Normal 39 3 4 2" xfId="39311" xr:uid="{00000000-0005-0000-0000-0000BF800000}"/>
    <cellStyle name="Normal 39 3 5" xfId="9228" xr:uid="{00000000-0005-0000-0000-0000C0800000}"/>
    <cellStyle name="Normal 39 3 5 2" xfId="31871" xr:uid="{00000000-0005-0000-0000-0000C1800000}"/>
    <cellStyle name="Normal 39 3 6" xfId="24430" xr:uid="{00000000-0005-0000-0000-0000C2800000}"/>
    <cellStyle name="Normal 39 4" xfId="2703" xr:uid="{00000000-0005-0000-0000-0000C3800000}"/>
    <cellStyle name="Normal 39 4 2" xfId="6424" xr:uid="{00000000-0005-0000-0000-0000C4800000}"/>
    <cellStyle name="Normal 39 4 2 2" xfId="21308" xr:uid="{00000000-0005-0000-0000-0000C5800000}"/>
    <cellStyle name="Normal 39 4 2 2 2" xfId="43951" xr:uid="{00000000-0005-0000-0000-0000C6800000}"/>
    <cellStyle name="Normal 39 4 2 3" xfId="13868" xr:uid="{00000000-0005-0000-0000-0000C7800000}"/>
    <cellStyle name="Normal 39 4 2 3 2" xfId="36511" xr:uid="{00000000-0005-0000-0000-0000C8800000}"/>
    <cellStyle name="Normal 39 4 2 4" xfId="29070" xr:uid="{00000000-0005-0000-0000-0000C9800000}"/>
    <cellStyle name="Normal 39 4 3" xfId="17590" xr:uid="{00000000-0005-0000-0000-0000CA800000}"/>
    <cellStyle name="Normal 39 4 3 2" xfId="40233" xr:uid="{00000000-0005-0000-0000-0000CB800000}"/>
    <cellStyle name="Normal 39 4 4" xfId="10150" xr:uid="{00000000-0005-0000-0000-0000CC800000}"/>
    <cellStyle name="Normal 39 4 4 2" xfId="32793" xr:uid="{00000000-0005-0000-0000-0000CD800000}"/>
    <cellStyle name="Normal 39 4 5" xfId="25352" xr:uid="{00000000-0005-0000-0000-0000CE800000}"/>
    <cellStyle name="Normal 39 5" xfId="4577" xr:uid="{00000000-0005-0000-0000-0000CF800000}"/>
    <cellStyle name="Normal 39 5 2" xfId="19461" xr:uid="{00000000-0005-0000-0000-0000D0800000}"/>
    <cellStyle name="Normal 39 5 2 2" xfId="42104" xr:uid="{00000000-0005-0000-0000-0000D1800000}"/>
    <cellStyle name="Normal 39 5 3" xfId="12021" xr:uid="{00000000-0005-0000-0000-0000D2800000}"/>
    <cellStyle name="Normal 39 5 3 2" xfId="34664" xr:uid="{00000000-0005-0000-0000-0000D3800000}"/>
    <cellStyle name="Normal 39 5 4" xfId="27223" xr:uid="{00000000-0005-0000-0000-0000D4800000}"/>
    <cellStyle name="Normal 39 6" xfId="15743" xr:uid="{00000000-0005-0000-0000-0000D5800000}"/>
    <cellStyle name="Normal 39 6 2" xfId="38386" xr:uid="{00000000-0005-0000-0000-0000D6800000}"/>
    <cellStyle name="Normal 39 7" xfId="8303" xr:uid="{00000000-0005-0000-0000-0000D7800000}"/>
    <cellStyle name="Normal 39 7 2" xfId="30946" xr:uid="{00000000-0005-0000-0000-0000D8800000}"/>
    <cellStyle name="Normal 39 8" xfId="23505" xr:uid="{00000000-0005-0000-0000-0000D9800000}"/>
    <cellStyle name="Normal 4" xfId="62" xr:uid="{00000000-0005-0000-0000-0000DA800000}"/>
    <cellStyle name="Normal 4 2" xfId="63" xr:uid="{00000000-0005-0000-0000-0000DB800000}"/>
    <cellStyle name="Normal 4 2 2" xfId="116" xr:uid="{00000000-0005-0000-0000-0000DC800000}"/>
    <cellStyle name="Normal 4 2 2 2" xfId="198" xr:uid="{00000000-0005-0000-0000-0000DD800000}"/>
    <cellStyle name="Normal 4 2 2 2 2" xfId="359" xr:uid="{00000000-0005-0000-0000-0000DE800000}"/>
    <cellStyle name="Normal 4 2 2 2 2 2" xfId="23057" xr:uid="{00000000-0005-0000-0000-0000DF800000}"/>
    <cellStyle name="Normal 4 2 2 2 3" xfId="22901" xr:uid="{00000000-0005-0000-0000-0000E0800000}"/>
    <cellStyle name="Normal 4 2 2 3" xfId="281" xr:uid="{00000000-0005-0000-0000-0000E1800000}"/>
    <cellStyle name="Normal 4 2 2 3 2" xfId="22979" xr:uid="{00000000-0005-0000-0000-0000E2800000}"/>
    <cellStyle name="Normal 4 2 2 4" xfId="22823" xr:uid="{00000000-0005-0000-0000-0000E3800000}"/>
    <cellStyle name="Normal 4 2 3" xfId="158" xr:uid="{00000000-0005-0000-0000-0000E4800000}"/>
    <cellStyle name="Normal 4 2 3 2" xfId="320" xr:uid="{00000000-0005-0000-0000-0000E5800000}"/>
    <cellStyle name="Normal 4 2 3 2 2" xfId="23018" xr:uid="{00000000-0005-0000-0000-0000E6800000}"/>
    <cellStyle name="Normal 4 2 3 3" xfId="22862" xr:uid="{00000000-0005-0000-0000-0000E7800000}"/>
    <cellStyle name="Normal 4 2 4" xfId="241" xr:uid="{00000000-0005-0000-0000-0000E8800000}"/>
    <cellStyle name="Normal 4 2 4 2" xfId="22940" xr:uid="{00000000-0005-0000-0000-0000E9800000}"/>
    <cellStyle name="Normal 4 2 5" xfId="394" xr:uid="{00000000-0005-0000-0000-0000EA800000}"/>
    <cellStyle name="Normal 4 2 6" xfId="22783" xr:uid="{00000000-0005-0000-0000-0000EB800000}"/>
    <cellStyle name="Normal 4 3" xfId="115" xr:uid="{00000000-0005-0000-0000-0000EC800000}"/>
    <cellStyle name="Normal 4 3 2" xfId="197" xr:uid="{00000000-0005-0000-0000-0000ED800000}"/>
    <cellStyle name="Normal 4 3 2 2" xfId="358" xr:uid="{00000000-0005-0000-0000-0000EE800000}"/>
    <cellStyle name="Normal 4 3 2 2 2" xfId="23056" xr:uid="{00000000-0005-0000-0000-0000EF800000}"/>
    <cellStyle name="Normal 4 3 2 3" xfId="22900" xr:uid="{00000000-0005-0000-0000-0000F0800000}"/>
    <cellStyle name="Normal 4 3 3" xfId="280" xr:uid="{00000000-0005-0000-0000-0000F1800000}"/>
    <cellStyle name="Normal 4 3 3 2" xfId="22978" xr:uid="{00000000-0005-0000-0000-0000F2800000}"/>
    <cellStyle name="Normal 4 3 4" xfId="398" xr:uid="{00000000-0005-0000-0000-0000F3800000}"/>
    <cellStyle name="Normal 4 3 5" xfId="22822" xr:uid="{00000000-0005-0000-0000-0000F4800000}"/>
    <cellStyle name="Normal 4 4" xfId="157" xr:uid="{00000000-0005-0000-0000-0000F5800000}"/>
    <cellStyle name="Normal 4 4 2" xfId="319" xr:uid="{00000000-0005-0000-0000-0000F6800000}"/>
    <cellStyle name="Normal 4 4 2 2" xfId="23017" xr:uid="{00000000-0005-0000-0000-0000F7800000}"/>
    <cellStyle name="Normal 4 4 3" xfId="22861" xr:uid="{00000000-0005-0000-0000-0000F8800000}"/>
    <cellStyle name="Normal 4 5" xfId="240" xr:uid="{00000000-0005-0000-0000-0000F9800000}"/>
    <cellStyle name="Normal 4 5 2" xfId="22939" xr:uid="{00000000-0005-0000-0000-0000FA800000}"/>
    <cellStyle name="Normal 4 6" xfId="404" xr:uid="{00000000-0005-0000-0000-0000FB800000}"/>
    <cellStyle name="Normal 4 7" xfId="22782" xr:uid="{00000000-0005-0000-0000-0000FC800000}"/>
    <cellStyle name="Normal 40" xfId="848" xr:uid="{00000000-0005-0000-0000-0000FD800000}"/>
    <cellStyle name="Normal 40 2" xfId="1313" xr:uid="{00000000-0005-0000-0000-0000FE800000}"/>
    <cellStyle name="Normal 40 2 2" xfId="2241" xr:uid="{00000000-0005-0000-0000-0000FF800000}"/>
    <cellStyle name="Normal 40 2 2 2" xfId="4091" xr:uid="{00000000-0005-0000-0000-000000810000}"/>
    <cellStyle name="Normal 40 2 2 2 2" xfId="7812" xr:uid="{00000000-0005-0000-0000-000001810000}"/>
    <cellStyle name="Normal 40 2 2 2 2 2" xfId="22696" xr:uid="{00000000-0005-0000-0000-000002810000}"/>
    <cellStyle name="Normal 40 2 2 2 2 2 2" xfId="45339" xr:uid="{00000000-0005-0000-0000-000003810000}"/>
    <cellStyle name="Normal 40 2 2 2 2 3" xfId="15256" xr:uid="{00000000-0005-0000-0000-000004810000}"/>
    <cellStyle name="Normal 40 2 2 2 2 3 2" xfId="37899" xr:uid="{00000000-0005-0000-0000-000005810000}"/>
    <cellStyle name="Normal 40 2 2 2 2 4" xfId="30458" xr:uid="{00000000-0005-0000-0000-000006810000}"/>
    <cellStyle name="Normal 40 2 2 2 3" xfId="18978" xr:uid="{00000000-0005-0000-0000-000007810000}"/>
    <cellStyle name="Normal 40 2 2 2 3 2" xfId="41621" xr:uid="{00000000-0005-0000-0000-000008810000}"/>
    <cellStyle name="Normal 40 2 2 2 4" xfId="11538" xr:uid="{00000000-0005-0000-0000-000009810000}"/>
    <cellStyle name="Normal 40 2 2 2 4 2" xfId="34181" xr:uid="{00000000-0005-0000-0000-00000A810000}"/>
    <cellStyle name="Normal 40 2 2 2 5" xfId="26740" xr:uid="{00000000-0005-0000-0000-00000B810000}"/>
    <cellStyle name="Normal 40 2 2 3" xfId="5965" xr:uid="{00000000-0005-0000-0000-00000C810000}"/>
    <cellStyle name="Normal 40 2 2 3 2" xfId="20849" xr:uid="{00000000-0005-0000-0000-00000D810000}"/>
    <cellStyle name="Normal 40 2 2 3 2 2" xfId="43492" xr:uid="{00000000-0005-0000-0000-00000E810000}"/>
    <cellStyle name="Normal 40 2 2 3 3" xfId="13409" xr:uid="{00000000-0005-0000-0000-00000F810000}"/>
    <cellStyle name="Normal 40 2 2 3 3 2" xfId="36052" xr:uid="{00000000-0005-0000-0000-000010810000}"/>
    <cellStyle name="Normal 40 2 2 3 4" xfId="28611" xr:uid="{00000000-0005-0000-0000-000011810000}"/>
    <cellStyle name="Normal 40 2 2 4" xfId="17131" xr:uid="{00000000-0005-0000-0000-000012810000}"/>
    <cellStyle name="Normal 40 2 2 4 2" xfId="39774" xr:uid="{00000000-0005-0000-0000-000013810000}"/>
    <cellStyle name="Normal 40 2 2 5" xfId="9691" xr:uid="{00000000-0005-0000-0000-000014810000}"/>
    <cellStyle name="Normal 40 2 2 5 2" xfId="32334" xr:uid="{00000000-0005-0000-0000-000015810000}"/>
    <cellStyle name="Normal 40 2 2 6" xfId="24893" xr:uid="{00000000-0005-0000-0000-000016810000}"/>
    <cellStyle name="Normal 40 2 3" xfId="3166" xr:uid="{00000000-0005-0000-0000-000017810000}"/>
    <cellStyle name="Normal 40 2 3 2" xfId="6887" xr:uid="{00000000-0005-0000-0000-000018810000}"/>
    <cellStyle name="Normal 40 2 3 2 2" xfId="21771" xr:uid="{00000000-0005-0000-0000-000019810000}"/>
    <cellStyle name="Normal 40 2 3 2 2 2" xfId="44414" xr:uid="{00000000-0005-0000-0000-00001A810000}"/>
    <cellStyle name="Normal 40 2 3 2 3" xfId="14331" xr:uid="{00000000-0005-0000-0000-00001B810000}"/>
    <cellStyle name="Normal 40 2 3 2 3 2" xfId="36974" xr:uid="{00000000-0005-0000-0000-00001C810000}"/>
    <cellStyle name="Normal 40 2 3 2 4" xfId="29533" xr:uid="{00000000-0005-0000-0000-00001D810000}"/>
    <cellStyle name="Normal 40 2 3 3" xfId="18053" xr:uid="{00000000-0005-0000-0000-00001E810000}"/>
    <cellStyle name="Normal 40 2 3 3 2" xfId="40696" xr:uid="{00000000-0005-0000-0000-00001F810000}"/>
    <cellStyle name="Normal 40 2 3 4" xfId="10613" xr:uid="{00000000-0005-0000-0000-000020810000}"/>
    <cellStyle name="Normal 40 2 3 4 2" xfId="33256" xr:uid="{00000000-0005-0000-0000-000021810000}"/>
    <cellStyle name="Normal 40 2 3 5" xfId="25815" xr:uid="{00000000-0005-0000-0000-000022810000}"/>
    <cellStyle name="Normal 40 2 4" xfId="5040" xr:uid="{00000000-0005-0000-0000-000023810000}"/>
    <cellStyle name="Normal 40 2 4 2" xfId="19924" xr:uid="{00000000-0005-0000-0000-000024810000}"/>
    <cellStyle name="Normal 40 2 4 2 2" xfId="42567" xr:uid="{00000000-0005-0000-0000-000025810000}"/>
    <cellStyle name="Normal 40 2 4 3" xfId="12484" xr:uid="{00000000-0005-0000-0000-000026810000}"/>
    <cellStyle name="Normal 40 2 4 3 2" xfId="35127" xr:uid="{00000000-0005-0000-0000-000027810000}"/>
    <cellStyle name="Normal 40 2 4 4" xfId="27686" xr:uid="{00000000-0005-0000-0000-000028810000}"/>
    <cellStyle name="Normal 40 2 5" xfId="16206" xr:uid="{00000000-0005-0000-0000-000029810000}"/>
    <cellStyle name="Normal 40 2 5 2" xfId="38849" xr:uid="{00000000-0005-0000-0000-00002A810000}"/>
    <cellStyle name="Normal 40 2 6" xfId="8766" xr:uid="{00000000-0005-0000-0000-00002B810000}"/>
    <cellStyle name="Normal 40 2 6 2" xfId="31409" xr:uid="{00000000-0005-0000-0000-00002C810000}"/>
    <cellStyle name="Normal 40 2 7" xfId="23968" xr:uid="{00000000-0005-0000-0000-00002D810000}"/>
    <cellStyle name="Normal 40 3" xfId="1779" xr:uid="{00000000-0005-0000-0000-00002E810000}"/>
    <cellStyle name="Normal 40 3 2" xfId="3629" xr:uid="{00000000-0005-0000-0000-00002F810000}"/>
    <cellStyle name="Normal 40 3 2 2" xfId="7350" xr:uid="{00000000-0005-0000-0000-000030810000}"/>
    <cellStyle name="Normal 40 3 2 2 2" xfId="22234" xr:uid="{00000000-0005-0000-0000-000031810000}"/>
    <cellStyle name="Normal 40 3 2 2 2 2" xfId="44877" xr:uid="{00000000-0005-0000-0000-000032810000}"/>
    <cellStyle name="Normal 40 3 2 2 3" xfId="14794" xr:uid="{00000000-0005-0000-0000-000033810000}"/>
    <cellStyle name="Normal 40 3 2 2 3 2" xfId="37437" xr:uid="{00000000-0005-0000-0000-000034810000}"/>
    <cellStyle name="Normal 40 3 2 2 4" xfId="29996" xr:uid="{00000000-0005-0000-0000-000035810000}"/>
    <cellStyle name="Normal 40 3 2 3" xfId="18516" xr:uid="{00000000-0005-0000-0000-000036810000}"/>
    <cellStyle name="Normal 40 3 2 3 2" xfId="41159" xr:uid="{00000000-0005-0000-0000-000037810000}"/>
    <cellStyle name="Normal 40 3 2 4" xfId="11076" xr:uid="{00000000-0005-0000-0000-000038810000}"/>
    <cellStyle name="Normal 40 3 2 4 2" xfId="33719" xr:uid="{00000000-0005-0000-0000-000039810000}"/>
    <cellStyle name="Normal 40 3 2 5" xfId="26278" xr:uid="{00000000-0005-0000-0000-00003A810000}"/>
    <cellStyle name="Normal 40 3 3" xfId="5503" xr:uid="{00000000-0005-0000-0000-00003B810000}"/>
    <cellStyle name="Normal 40 3 3 2" xfId="20387" xr:uid="{00000000-0005-0000-0000-00003C810000}"/>
    <cellStyle name="Normal 40 3 3 2 2" xfId="43030" xr:uid="{00000000-0005-0000-0000-00003D810000}"/>
    <cellStyle name="Normal 40 3 3 3" xfId="12947" xr:uid="{00000000-0005-0000-0000-00003E810000}"/>
    <cellStyle name="Normal 40 3 3 3 2" xfId="35590" xr:uid="{00000000-0005-0000-0000-00003F810000}"/>
    <cellStyle name="Normal 40 3 3 4" xfId="28149" xr:uid="{00000000-0005-0000-0000-000040810000}"/>
    <cellStyle name="Normal 40 3 4" xfId="16669" xr:uid="{00000000-0005-0000-0000-000041810000}"/>
    <cellStyle name="Normal 40 3 4 2" xfId="39312" xr:uid="{00000000-0005-0000-0000-000042810000}"/>
    <cellStyle name="Normal 40 3 5" xfId="9229" xr:uid="{00000000-0005-0000-0000-000043810000}"/>
    <cellStyle name="Normal 40 3 5 2" xfId="31872" xr:uid="{00000000-0005-0000-0000-000044810000}"/>
    <cellStyle name="Normal 40 3 6" xfId="24431" xr:uid="{00000000-0005-0000-0000-000045810000}"/>
    <cellStyle name="Normal 40 4" xfId="2704" xr:uid="{00000000-0005-0000-0000-000046810000}"/>
    <cellStyle name="Normal 40 4 2" xfId="6425" xr:uid="{00000000-0005-0000-0000-000047810000}"/>
    <cellStyle name="Normal 40 4 2 2" xfId="21309" xr:uid="{00000000-0005-0000-0000-000048810000}"/>
    <cellStyle name="Normal 40 4 2 2 2" xfId="43952" xr:uid="{00000000-0005-0000-0000-000049810000}"/>
    <cellStyle name="Normal 40 4 2 3" xfId="13869" xr:uid="{00000000-0005-0000-0000-00004A810000}"/>
    <cellStyle name="Normal 40 4 2 3 2" xfId="36512" xr:uid="{00000000-0005-0000-0000-00004B810000}"/>
    <cellStyle name="Normal 40 4 2 4" xfId="29071" xr:uid="{00000000-0005-0000-0000-00004C810000}"/>
    <cellStyle name="Normal 40 4 3" xfId="17591" xr:uid="{00000000-0005-0000-0000-00004D810000}"/>
    <cellStyle name="Normal 40 4 3 2" xfId="40234" xr:uid="{00000000-0005-0000-0000-00004E810000}"/>
    <cellStyle name="Normal 40 4 4" xfId="10151" xr:uid="{00000000-0005-0000-0000-00004F810000}"/>
    <cellStyle name="Normal 40 4 4 2" xfId="32794" xr:uid="{00000000-0005-0000-0000-000050810000}"/>
    <cellStyle name="Normal 40 4 5" xfId="25353" xr:uid="{00000000-0005-0000-0000-000051810000}"/>
    <cellStyle name="Normal 40 5" xfId="4578" xr:uid="{00000000-0005-0000-0000-000052810000}"/>
    <cellStyle name="Normal 40 5 2" xfId="19462" xr:uid="{00000000-0005-0000-0000-000053810000}"/>
    <cellStyle name="Normal 40 5 2 2" xfId="42105" xr:uid="{00000000-0005-0000-0000-000054810000}"/>
    <cellStyle name="Normal 40 5 3" xfId="12022" xr:uid="{00000000-0005-0000-0000-000055810000}"/>
    <cellStyle name="Normal 40 5 3 2" xfId="34665" xr:uid="{00000000-0005-0000-0000-000056810000}"/>
    <cellStyle name="Normal 40 5 4" xfId="27224" xr:uid="{00000000-0005-0000-0000-000057810000}"/>
    <cellStyle name="Normal 40 6" xfId="15744" xr:uid="{00000000-0005-0000-0000-000058810000}"/>
    <cellStyle name="Normal 40 6 2" xfId="38387" xr:uid="{00000000-0005-0000-0000-000059810000}"/>
    <cellStyle name="Normal 40 7" xfId="8304" xr:uid="{00000000-0005-0000-0000-00005A810000}"/>
    <cellStyle name="Normal 40 7 2" xfId="30947" xr:uid="{00000000-0005-0000-0000-00005B810000}"/>
    <cellStyle name="Normal 40 8" xfId="23506" xr:uid="{00000000-0005-0000-0000-00005C810000}"/>
    <cellStyle name="Normal 41" xfId="849" xr:uid="{00000000-0005-0000-0000-00005D810000}"/>
    <cellStyle name="Normal 41 2" xfId="1314" xr:uid="{00000000-0005-0000-0000-00005E810000}"/>
    <cellStyle name="Normal 41 2 2" xfId="2242" xr:uid="{00000000-0005-0000-0000-00005F810000}"/>
    <cellStyle name="Normal 41 2 2 2" xfId="4092" xr:uid="{00000000-0005-0000-0000-000060810000}"/>
    <cellStyle name="Normal 41 2 2 2 2" xfId="7813" xr:uid="{00000000-0005-0000-0000-000061810000}"/>
    <cellStyle name="Normal 41 2 2 2 2 2" xfId="22697" xr:uid="{00000000-0005-0000-0000-000062810000}"/>
    <cellStyle name="Normal 41 2 2 2 2 2 2" xfId="45340" xr:uid="{00000000-0005-0000-0000-000063810000}"/>
    <cellStyle name="Normal 41 2 2 2 2 3" xfId="15257" xr:uid="{00000000-0005-0000-0000-000064810000}"/>
    <cellStyle name="Normal 41 2 2 2 2 3 2" xfId="37900" xr:uid="{00000000-0005-0000-0000-000065810000}"/>
    <cellStyle name="Normal 41 2 2 2 2 4" xfId="30459" xr:uid="{00000000-0005-0000-0000-000066810000}"/>
    <cellStyle name="Normal 41 2 2 2 3" xfId="18979" xr:uid="{00000000-0005-0000-0000-000067810000}"/>
    <cellStyle name="Normal 41 2 2 2 3 2" xfId="41622" xr:uid="{00000000-0005-0000-0000-000068810000}"/>
    <cellStyle name="Normal 41 2 2 2 4" xfId="11539" xr:uid="{00000000-0005-0000-0000-000069810000}"/>
    <cellStyle name="Normal 41 2 2 2 4 2" xfId="34182" xr:uid="{00000000-0005-0000-0000-00006A810000}"/>
    <cellStyle name="Normal 41 2 2 2 5" xfId="26741" xr:uid="{00000000-0005-0000-0000-00006B810000}"/>
    <cellStyle name="Normal 41 2 2 3" xfId="5966" xr:uid="{00000000-0005-0000-0000-00006C810000}"/>
    <cellStyle name="Normal 41 2 2 3 2" xfId="20850" xr:uid="{00000000-0005-0000-0000-00006D810000}"/>
    <cellStyle name="Normal 41 2 2 3 2 2" xfId="43493" xr:uid="{00000000-0005-0000-0000-00006E810000}"/>
    <cellStyle name="Normal 41 2 2 3 3" xfId="13410" xr:uid="{00000000-0005-0000-0000-00006F810000}"/>
    <cellStyle name="Normal 41 2 2 3 3 2" xfId="36053" xr:uid="{00000000-0005-0000-0000-000070810000}"/>
    <cellStyle name="Normal 41 2 2 3 4" xfId="28612" xr:uid="{00000000-0005-0000-0000-000071810000}"/>
    <cellStyle name="Normal 41 2 2 4" xfId="17132" xr:uid="{00000000-0005-0000-0000-000072810000}"/>
    <cellStyle name="Normal 41 2 2 4 2" xfId="39775" xr:uid="{00000000-0005-0000-0000-000073810000}"/>
    <cellStyle name="Normal 41 2 2 5" xfId="9692" xr:uid="{00000000-0005-0000-0000-000074810000}"/>
    <cellStyle name="Normal 41 2 2 5 2" xfId="32335" xr:uid="{00000000-0005-0000-0000-000075810000}"/>
    <cellStyle name="Normal 41 2 2 6" xfId="24894" xr:uid="{00000000-0005-0000-0000-000076810000}"/>
    <cellStyle name="Normal 41 2 3" xfId="3167" xr:uid="{00000000-0005-0000-0000-000077810000}"/>
    <cellStyle name="Normal 41 2 3 2" xfId="6888" xr:uid="{00000000-0005-0000-0000-000078810000}"/>
    <cellStyle name="Normal 41 2 3 2 2" xfId="21772" xr:uid="{00000000-0005-0000-0000-000079810000}"/>
    <cellStyle name="Normal 41 2 3 2 2 2" xfId="44415" xr:uid="{00000000-0005-0000-0000-00007A810000}"/>
    <cellStyle name="Normal 41 2 3 2 3" xfId="14332" xr:uid="{00000000-0005-0000-0000-00007B810000}"/>
    <cellStyle name="Normal 41 2 3 2 3 2" xfId="36975" xr:uid="{00000000-0005-0000-0000-00007C810000}"/>
    <cellStyle name="Normal 41 2 3 2 4" xfId="29534" xr:uid="{00000000-0005-0000-0000-00007D810000}"/>
    <cellStyle name="Normal 41 2 3 3" xfId="18054" xr:uid="{00000000-0005-0000-0000-00007E810000}"/>
    <cellStyle name="Normal 41 2 3 3 2" xfId="40697" xr:uid="{00000000-0005-0000-0000-00007F810000}"/>
    <cellStyle name="Normal 41 2 3 4" xfId="10614" xr:uid="{00000000-0005-0000-0000-000080810000}"/>
    <cellStyle name="Normal 41 2 3 4 2" xfId="33257" xr:uid="{00000000-0005-0000-0000-000081810000}"/>
    <cellStyle name="Normal 41 2 3 5" xfId="25816" xr:uid="{00000000-0005-0000-0000-000082810000}"/>
    <cellStyle name="Normal 41 2 4" xfId="5041" xr:uid="{00000000-0005-0000-0000-000083810000}"/>
    <cellStyle name="Normal 41 2 4 2" xfId="19925" xr:uid="{00000000-0005-0000-0000-000084810000}"/>
    <cellStyle name="Normal 41 2 4 2 2" xfId="42568" xr:uid="{00000000-0005-0000-0000-000085810000}"/>
    <cellStyle name="Normal 41 2 4 3" xfId="12485" xr:uid="{00000000-0005-0000-0000-000086810000}"/>
    <cellStyle name="Normal 41 2 4 3 2" xfId="35128" xr:uid="{00000000-0005-0000-0000-000087810000}"/>
    <cellStyle name="Normal 41 2 4 4" xfId="27687" xr:uid="{00000000-0005-0000-0000-000088810000}"/>
    <cellStyle name="Normal 41 2 5" xfId="16207" xr:uid="{00000000-0005-0000-0000-000089810000}"/>
    <cellStyle name="Normal 41 2 5 2" xfId="38850" xr:uid="{00000000-0005-0000-0000-00008A810000}"/>
    <cellStyle name="Normal 41 2 6" xfId="8767" xr:uid="{00000000-0005-0000-0000-00008B810000}"/>
    <cellStyle name="Normal 41 2 6 2" xfId="31410" xr:uid="{00000000-0005-0000-0000-00008C810000}"/>
    <cellStyle name="Normal 41 2 7" xfId="23969" xr:uid="{00000000-0005-0000-0000-00008D810000}"/>
    <cellStyle name="Normal 41 3" xfId="1780" xr:uid="{00000000-0005-0000-0000-00008E810000}"/>
    <cellStyle name="Normal 41 3 2" xfId="3630" xr:uid="{00000000-0005-0000-0000-00008F810000}"/>
    <cellStyle name="Normal 41 3 2 2" xfId="7351" xr:uid="{00000000-0005-0000-0000-000090810000}"/>
    <cellStyle name="Normal 41 3 2 2 2" xfId="22235" xr:uid="{00000000-0005-0000-0000-000091810000}"/>
    <cellStyle name="Normal 41 3 2 2 2 2" xfId="44878" xr:uid="{00000000-0005-0000-0000-000092810000}"/>
    <cellStyle name="Normal 41 3 2 2 3" xfId="14795" xr:uid="{00000000-0005-0000-0000-000093810000}"/>
    <cellStyle name="Normal 41 3 2 2 3 2" xfId="37438" xr:uid="{00000000-0005-0000-0000-000094810000}"/>
    <cellStyle name="Normal 41 3 2 2 4" xfId="29997" xr:uid="{00000000-0005-0000-0000-000095810000}"/>
    <cellStyle name="Normal 41 3 2 3" xfId="18517" xr:uid="{00000000-0005-0000-0000-000096810000}"/>
    <cellStyle name="Normal 41 3 2 3 2" xfId="41160" xr:uid="{00000000-0005-0000-0000-000097810000}"/>
    <cellStyle name="Normal 41 3 2 4" xfId="11077" xr:uid="{00000000-0005-0000-0000-000098810000}"/>
    <cellStyle name="Normal 41 3 2 4 2" xfId="33720" xr:uid="{00000000-0005-0000-0000-000099810000}"/>
    <cellStyle name="Normal 41 3 2 5" xfId="26279" xr:uid="{00000000-0005-0000-0000-00009A810000}"/>
    <cellStyle name="Normal 41 3 3" xfId="5504" xr:uid="{00000000-0005-0000-0000-00009B810000}"/>
    <cellStyle name="Normal 41 3 3 2" xfId="20388" xr:uid="{00000000-0005-0000-0000-00009C810000}"/>
    <cellStyle name="Normal 41 3 3 2 2" xfId="43031" xr:uid="{00000000-0005-0000-0000-00009D810000}"/>
    <cellStyle name="Normal 41 3 3 3" xfId="12948" xr:uid="{00000000-0005-0000-0000-00009E810000}"/>
    <cellStyle name="Normal 41 3 3 3 2" xfId="35591" xr:uid="{00000000-0005-0000-0000-00009F810000}"/>
    <cellStyle name="Normal 41 3 3 4" xfId="28150" xr:uid="{00000000-0005-0000-0000-0000A0810000}"/>
    <cellStyle name="Normal 41 3 4" xfId="16670" xr:uid="{00000000-0005-0000-0000-0000A1810000}"/>
    <cellStyle name="Normal 41 3 4 2" xfId="39313" xr:uid="{00000000-0005-0000-0000-0000A2810000}"/>
    <cellStyle name="Normal 41 3 5" xfId="9230" xr:uid="{00000000-0005-0000-0000-0000A3810000}"/>
    <cellStyle name="Normal 41 3 5 2" xfId="31873" xr:uid="{00000000-0005-0000-0000-0000A4810000}"/>
    <cellStyle name="Normal 41 3 6" xfId="24432" xr:uid="{00000000-0005-0000-0000-0000A5810000}"/>
    <cellStyle name="Normal 41 4" xfId="2705" xr:uid="{00000000-0005-0000-0000-0000A6810000}"/>
    <cellStyle name="Normal 41 4 2" xfId="6426" xr:uid="{00000000-0005-0000-0000-0000A7810000}"/>
    <cellStyle name="Normal 41 4 2 2" xfId="21310" xr:uid="{00000000-0005-0000-0000-0000A8810000}"/>
    <cellStyle name="Normal 41 4 2 2 2" xfId="43953" xr:uid="{00000000-0005-0000-0000-0000A9810000}"/>
    <cellStyle name="Normal 41 4 2 3" xfId="13870" xr:uid="{00000000-0005-0000-0000-0000AA810000}"/>
    <cellStyle name="Normal 41 4 2 3 2" xfId="36513" xr:uid="{00000000-0005-0000-0000-0000AB810000}"/>
    <cellStyle name="Normal 41 4 2 4" xfId="29072" xr:uid="{00000000-0005-0000-0000-0000AC810000}"/>
    <cellStyle name="Normal 41 4 3" xfId="17592" xr:uid="{00000000-0005-0000-0000-0000AD810000}"/>
    <cellStyle name="Normal 41 4 3 2" xfId="40235" xr:uid="{00000000-0005-0000-0000-0000AE810000}"/>
    <cellStyle name="Normal 41 4 4" xfId="10152" xr:uid="{00000000-0005-0000-0000-0000AF810000}"/>
    <cellStyle name="Normal 41 4 4 2" xfId="32795" xr:uid="{00000000-0005-0000-0000-0000B0810000}"/>
    <cellStyle name="Normal 41 4 5" xfId="25354" xr:uid="{00000000-0005-0000-0000-0000B1810000}"/>
    <cellStyle name="Normal 41 5" xfId="4579" xr:uid="{00000000-0005-0000-0000-0000B2810000}"/>
    <cellStyle name="Normal 41 5 2" xfId="19463" xr:uid="{00000000-0005-0000-0000-0000B3810000}"/>
    <cellStyle name="Normal 41 5 2 2" xfId="42106" xr:uid="{00000000-0005-0000-0000-0000B4810000}"/>
    <cellStyle name="Normal 41 5 3" xfId="12023" xr:uid="{00000000-0005-0000-0000-0000B5810000}"/>
    <cellStyle name="Normal 41 5 3 2" xfId="34666" xr:uid="{00000000-0005-0000-0000-0000B6810000}"/>
    <cellStyle name="Normal 41 5 4" xfId="27225" xr:uid="{00000000-0005-0000-0000-0000B7810000}"/>
    <cellStyle name="Normal 41 6" xfId="15745" xr:uid="{00000000-0005-0000-0000-0000B8810000}"/>
    <cellStyle name="Normal 41 6 2" xfId="38388" xr:uid="{00000000-0005-0000-0000-0000B9810000}"/>
    <cellStyle name="Normal 41 7" xfId="8305" xr:uid="{00000000-0005-0000-0000-0000BA810000}"/>
    <cellStyle name="Normal 41 7 2" xfId="30948" xr:uid="{00000000-0005-0000-0000-0000BB810000}"/>
    <cellStyle name="Normal 41 8" xfId="23507" xr:uid="{00000000-0005-0000-0000-0000BC810000}"/>
    <cellStyle name="Normal 42" xfId="850" xr:uid="{00000000-0005-0000-0000-0000BD810000}"/>
    <cellStyle name="Normal 42 2" xfId="1315" xr:uid="{00000000-0005-0000-0000-0000BE810000}"/>
    <cellStyle name="Normal 42 2 2" xfId="2243" xr:uid="{00000000-0005-0000-0000-0000BF810000}"/>
    <cellStyle name="Normal 42 2 2 2" xfId="4093" xr:uid="{00000000-0005-0000-0000-0000C0810000}"/>
    <cellStyle name="Normal 42 2 2 2 2" xfId="7814" xr:uid="{00000000-0005-0000-0000-0000C1810000}"/>
    <cellStyle name="Normal 42 2 2 2 2 2" xfId="22698" xr:uid="{00000000-0005-0000-0000-0000C2810000}"/>
    <cellStyle name="Normal 42 2 2 2 2 2 2" xfId="45341" xr:uid="{00000000-0005-0000-0000-0000C3810000}"/>
    <cellStyle name="Normal 42 2 2 2 2 3" xfId="15258" xr:uid="{00000000-0005-0000-0000-0000C4810000}"/>
    <cellStyle name="Normal 42 2 2 2 2 3 2" xfId="37901" xr:uid="{00000000-0005-0000-0000-0000C5810000}"/>
    <cellStyle name="Normal 42 2 2 2 2 4" xfId="30460" xr:uid="{00000000-0005-0000-0000-0000C6810000}"/>
    <cellStyle name="Normal 42 2 2 2 3" xfId="18980" xr:uid="{00000000-0005-0000-0000-0000C7810000}"/>
    <cellStyle name="Normal 42 2 2 2 3 2" xfId="41623" xr:uid="{00000000-0005-0000-0000-0000C8810000}"/>
    <cellStyle name="Normal 42 2 2 2 4" xfId="11540" xr:uid="{00000000-0005-0000-0000-0000C9810000}"/>
    <cellStyle name="Normal 42 2 2 2 4 2" xfId="34183" xr:uid="{00000000-0005-0000-0000-0000CA810000}"/>
    <cellStyle name="Normal 42 2 2 2 5" xfId="26742" xr:uid="{00000000-0005-0000-0000-0000CB810000}"/>
    <cellStyle name="Normal 42 2 2 3" xfId="5967" xr:uid="{00000000-0005-0000-0000-0000CC810000}"/>
    <cellStyle name="Normal 42 2 2 3 2" xfId="20851" xr:uid="{00000000-0005-0000-0000-0000CD810000}"/>
    <cellStyle name="Normal 42 2 2 3 2 2" xfId="43494" xr:uid="{00000000-0005-0000-0000-0000CE810000}"/>
    <cellStyle name="Normal 42 2 2 3 3" xfId="13411" xr:uid="{00000000-0005-0000-0000-0000CF810000}"/>
    <cellStyle name="Normal 42 2 2 3 3 2" xfId="36054" xr:uid="{00000000-0005-0000-0000-0000D0810000}"/>
    <cellStyle name="Normal 42 2 2 3 4" xfId="28613" xr:uid="{00000000-0005-0000-0000-0000D1810000}"/>
    <cellStyle name="Normal 42 2 2 4" xfId="17133" xr:uid="{00000000-0005-0000-0000-0000D2810000}"/>
    <cellStyle name="Normal 42 2 2 4 2" xfId="39776" xr:uid="{00000000-0005-0000-0000-0000D3810000}"/>
    <cellStyle name="Normal 42 2 2 5" xfId="9693" xr:uid="{00000000-0005-0000-0000-0000D4810000}"/>
    <cellStyle name="Normal 42 2 2 5 2" xfId="32336" xr:uid="{00000000-0005-0000-0000-0000D5810000}"/>
    <cellStyle name="Normal 42 2 2 6" xfId="24895" xr:uid="{00000000-0005-0000-0000-0000D6810000}"/>
    <cellStyle name="Normal 42 2 3" xfId="3168" xr:uid="{00000000-0005-0000-0000-0000D7810000}"/>
    <cellStyle name="Normal 42 2 3 2" xfId="6889" xr:uid="{00000000-0005-0000-0000-0000D8810000}"/>
    <cellStyle name="Normal 42 2 3 2 2" xfId="21773" xr:uid="{00000000-0005-0000-0000-0000D9810000}"/>
    <cellStyle name="Normal 42 2 3 2 2 2" xfId="44416" xr:uid="{00000000-0005-0000-0000-0000DA810000}"/>
    <cellStyle name="Normal 42 2 3 2 3" xfId="14333" xr:uid="{00000000-0005-0000-0000-0000DB810000}"/>
    <cellStyle name="Normal 42 2 3 2 3 2" xfId="36976" xr:uid="{00000000-0005-0000-0000-0000DC810000}"/>
    <cellStyle name="Normal 42 2 3 2 4" xfId="29535" xr:uid="{00000000-0005-0000-0000-0000DD810000}"/>
    <cellStyle name="Normal 42 2 3 3" xfId="18055" xr:uid="{00000000-0005-0000-0000-0000DE810000}"/>
    <cellStyle name="Normal 42 2 3 3 2" xfId="40698" xr:uid="{00000000-0005-0000-0000-0000DF810000}"/>
    <cellStyle name="Normal 42 2 3 4" xfId="10615" xr:uid="{00000000-0005-0000-0000-0000E0810000}"/>
    <cellStyle name="Normal 42 2 3 4 2" xfId="33258" xr:uid="{00000000-0005-0000-0000-0000E1810000}"/>
    <cellStyle name="Normal 42 2 3 5" xfId="25817" xr:uid="{00000000-0005-0000-0000-0000E2810000}"/>
    <cellStyle name="Normal 42 2 4" xfId="5042" xr:uid="{00000000-0005-0000-0000-0000E3810000}"/>
    <cellStyle name="Normal 42 2 4 2" xfId="19926" xr:uid="{00000000-0005-0000-0000-0000E4810000}"/>
    <cellStyle name="Normal 42 2 4 2 2" xfId="42569" xr:uid="{00000000-0005-0000-0000-0000E5810000}"/>
    <cellStyle name="Normal 42 2 4 3" xfId="12486" xr:uid="{00000000-0005-0000-0000-0000E6810000}"/>
    <cellStyle name="Normal 42 2 4 3 2" xfId="35129" xr:uid="{00000000-0005-0000-0000-0000E7810000}"/>
    <cellStyle name="Normal 42 2 4 4" xfId="27688" xr:uid="{00000000-0005-0000-0000-0000E8810000}"/>
    <cellStyle name="Normal 42 2 5" xfId="16208" xr:uid="{00000000-0005-0000-0000-0000E9810000}"/>
    <cellStyle name="Normal 42 2 5 2" xfId="38851" xr:uid="{00000000-0005-0000-0000-0000EA810000}"/>
    <cellStyle name="Normal 42 2 6" xfId="8768" xr:uid="{00000000-0005-0000-0000-0000EB810000}"/>
    <cellStyle name="Normal 42 2 6 2" xfId="31411" xr:uid="{00000000-0005-0000-0000-0000EC810000}"/>
    <cellStyle name="Normal 42 2 7" xfId="23970" xr:uid="{00000000-0005-0000-0000-0000ED810000}"/>
    <cellStyle name="Normal 42 3" xfId="1781" xr:uid="{00000000-0005-0000-0000-0000EE810000}"/>
    <cellStyle name="Normal 42 3 2" xfId="3631" xr:uid="{00000000-0005-0000-0000-0000EF810000}"/>
    <cellStyle name="Normal 42 3 2 2" xfId="7352" xr:uid="{00000000-0005-0000-0000-0000F0810000}"/>
    <cellStyle name="Normal 42 3 2 2 2" xfId="22236" xr:uid="{00000000-0005-0000-0000-0000F1810000}"/>
    <cellStyle name="Normal 42 3 2 2 2 2" xfId="44879" xr:uid="{00000000-0005-0000-0000-0000F2810000}"/>
    <cellStyle name="Normal 42 3 2 2 3" xfId="14796" xr:uid="{00000000-0005-0000-0000-0000F3810000}"/>
    <cellStyle name="Normal 42 3 2 2 3 2" xfId="37439" xr:uid="{00000000-0005-0000-0000-0000F4810000}"/>
    <cellStyle name="Normal 42 3 2 2 4" xfId="29998" xr:uid="{00000000-0005-0000-0000-0000F5810000}"/>
    <cellStyle name="Normal 42 3 2 3" xfId="18518" xr:uid="{00000000-0005-0000-0000-0000F6810000}"/>
    <cellStyle name="Normal 42 3 2 3 2" xfId="41161" xr:uid="{00000000-0005-0000-0000-0000F7810000}"/>
    <cellStyle name="Normal 42 3 2 4" xfId="11078" xr:uid="{00000000-0005-0000-0000-0000F8810000}"/>
    <cellStyle name="Normal 42 3 2 4 2" xfId="33721" xr:uid="{00000000-0005-0000-0000-0000F9810000}"/>
    <cellStyle name="Normal 42 3 2 5" xfId="26280" xr:uid="{00000000-0005-0000-0000-0000FA810000}"/>
    <cellStyle name="Normal 42 3 3" xfId="5505" xr:uid="{00000000-0005-0000-0000-0000FB810000}"/>
    <cellStyle name="Normal 42 3 3 2" xfId="20389" xr:uid="{00000000-0005-0000-0000-0000FC810000}"/>
    <cellStyle name="Normal 42 3 3 2 2" xfId="43032" xr:uid="{00000000-0005-0000-0000-0000FD810000}"/>
    <cellStyle name="Normal 42 3 3 3" xfId="12949" xr:uid="{00000000-0005-0000-0000-0000FE810000}"/>
    <cellStyle name="Normal 42 3 3 3 2" xfId="35592" xr:uid="{00000000-0005-0000-0000-0000FF810000}"/>
    <cellStyle name="Normal 42 3 3 4" xfId="28151" xr:uid="{00000000-0005-0000-0000-000000820000}"/>
    <cellStyle name="Normal 42 3 4" xfId="16671" xr:uid="{00000000-0005-0000-0000-000001820000}"/>
    <cellStyle name="Normal 42 3 4 2" xfId="39314" xr:uid="{00000000-0005-0000-0000-000002820000}"/>
    <cellStyle name="Normal 42 3 5" xfId="9231" xr:uid="{00000000-0005-0000-0000-000003820000}"/>
    <cellStyle name="Normal 42 3 5 2" xfId="31874" xr:uid="{00000000-0005-0000-0000-000004820000}"/>
    <cellStyle name="Normal 42 3 6" xfId="24433" xr:uid="{00000000-0005-0000-0000-000005820000}"/>
    <cellStyle name="Normal 42 4" xfId="2706" xr:uid="{00000000-0005-0000-0000-000006820000}"/>
    <cellStyle name="Normal 42 4 2" xfId="6427" xr:uid="{00000000-0005-0000-0000-000007820000}"/>
    <cellStyle name="Normal 42 4 2 2" xfId="21311" xr:uid="{00000000-0005-0000-0000-000008820000}"/>
    <cellStyle name="Normal 42 4 2 2 2" xfId="43954" xr:uid="{00000000-0005-0000-0000-000009820000}"/>
    <cellStyle name="Normal 42 4 2 3" xfId="13871" xr:uid="{00000000-0005-0000-0000-00000A820000}"/>
    <cellStyle name="Normal 42 4 2 3 2" xfId="36514" xr:uid="{00000000-0005-0000-0000-00000B820000}"/>
    <cellStyle name="Normal 42 4 2 4" xfId="29073" xr:uid="{00000000-0005-0000-0000-00000C820000}"/>
    <cellStyle name="Normal 42 4 3" xfId="17593" xr:uid="{00000000-0005-0000-0000-00000D820000}"/>
    <cellStyle name="Normal 42 4 3 2" xfId="40236" xr:uid="{00000000-0005-0000-0000-00000E820000}"/>
    <cellStyle name="Normal 42 4 4" xfId="10153" xr:uid="{00000000-0005-0000-0000-00000F820000}"/>
    <cellStyle name="Normal 42 4 4 2" xfId="32796" xr:uid="{00000000-0005-0000-0000-000010820000}"/>
    <cellStyle name="Normal 42 4 5" xfId="25355" xr:uid="{00000000-0005-0000-0000-000011820000}"/>
    <cellStyle name="Normal 42 5" xfId="4580" xr:uid="{00000000-0005-0000-0000-000012820000}"/>
    <cellStyle name="Normal 42 5 2" xfId="19464" xr:uid="{00000000-0005-0000-0000-000013820000}"/>
    <cellStyle name="Normal 42 5 2 2" xfId="42107" xr:uid="{00000000-0005-0000-0000-000014820000}"/>
    <cellStyle name="Normal 42 5 3" xfId="12024" xr:uid="{00000000-0005-0000-0000-000015820000}"/>
    <cellStyle name="Normal 42 5 3 2" xfId="34667" xr:uid="{00000000-0005-0000-0000-000016820000}"/>
    <cellStyle name="Normal 42 5 4" xfId="27226" xr:uid="{00000000-0005-0000-0000-000017820000}"/>
    <cellStyle name="Normal 42 6" xfId="15746" xr:uid="{00000000-0005-0000-0000-000018820000}"/>
    <cellStyle name="Normal 42 6 2" xfId="38389" xr:uid="{00000000-0005-0000-0000-000019820000}"/>
    <cellStyle name="Normal 42 7" xfId="8306" xr:uid="{00000000-0005-0000-0000-00001A820000}"/>
    <cellStyle name="Normal 42 7 2" xfId="30949" xr:uid="{00000000-0005-0000-0000-00001B820000}"/>
    <cellStyle name="Normal 42 8" xfId="23508" xr:uid="{00000000-0005-0000-0000-00001C820000}"/>
    <cellStyle name="Normal 43" xfId="851" xr:uid="{00000000-0005-0000-0000-00001D820000}"/>
    <cellStyle name="Normal 43 2" xfId="1316" xr:uid="{00000000-0005-0000-0000-00001E820000}"/>
    <cellStyle name="Normal 43 2 2" xfId="2244" xr:uid="{00000000-0005-0000-0000-00001F820000}"/>
    <cellStyle name="Normal 43 2 2 2" xfId="4094" xr:uid="{00000000-0005-0000-0000-000020820000}"/>
    <cellStyle name="Normal 43 2 2 2 2" xfId="7815" xr:uid="{00000000-0005-0000-0000-000021820000}"/>
    <cellStyle name="Normal 43 2 2 2 2 2" xfId="22699" xr:uid="{00000000-0005-0000-0000-000022820000}"/>
    <cellStyle name="Normal 43 2 2 2 2 2 2" xfId="45342" xr:uid="{00000000-0005-0000-0000-000023820000}"/>
    <cellStyle name="Normal 43 2 2 2 2 3" xfId="15259" xr:uid="{00000000-0005-0000-0000-000024820000}"/>
    <cellStyle name="Normal 43 2 2 2 2 3 2" xfId="37902" xr:uid="{00000000-0005-0000-0000-000025820000}"/>
    <cellStyle name="Normal 43 2 2 2 2 4" xfId="30461" xr:uid="{00000000-0005-0000-0000-000026820000}"/>
    <cellStyle name="Normal 43 2 2 2 3" xfId="18981" xr:uid="{00000000-0005-0000-0000-000027820000}"/>
    <cellStyle name="Normal 43 2 2 2 3 2" xfId="41624" xr:uid="{00000000-0005-0000-0000-000028820000}"/>
    <cellStyle name="Normal 43 2 2 2 4" xfId="11541" xr:uid="{00000000-0005-0000-0000-000029820000}"/>
    <cellStyle name="Normal 43 2 2 2 4 2" xfId="34184" xr:uid="{00000000-0005-0000-0000-00002A820000}"/>
    <cellStyle name="Normal 43 2 2 2 5" xfId="26743" xr:uid="{00000000-0005-0000-0000-00002B820000}"/>
    <cellStyle name="Normal 43 2 2 3" xfId="5968" xr:uid="{00000000-0005-0000-0000-00002C820000}"/>
    <cellStyle name="Normal 43 2 2 3 2" xfId="20852" xr:uid="{00000000-0005-0000-0000-00002D820000}"/>
    <cellStyle name="Normal 43 2 2 3 2 2" xfId="43495" xr:uid="{00000000-0005-0000-0000-00002E820000}"/>
    <cellStyle name="Normal 43 2 2 3 3" xfId="13412" xr:uid="{00000000-0005-0000-0000-00002F820000}"/>
    <cellStyle name="Normal 43 2 2 3 3 2" xfId="36055" xr:uid="{00000000-0005-0000-0000-000030820000}"/>
    <cellStyle name="Normal 43 2 2 3 4" xfId="28614" xr:uid="{00000000-0005-0000-0000-000031820000}"/>
    <cellStyle name="Normal 43 2 2 4" xfId="17134" xr:uid="{00000000-0005-0000-0000-000032820000}"/>
    <cellStyle name="Normal 43 2 2 4 2" xfId="39777" xr:uid="{00000000-0005-0000-0000-000033820000}"/>
    <cellStyle name="Normal 43 2 2 5" xfId="9694" xr:uid="{00000000-0005-0000-0000-000034820000}"/>
    <cellStyle name="Normal 43 2 2 5 2" xfId="32337" xr:uid="{00000000-0005-0000-0000-000035820000}"/>
    <cellStyle name="Normal 43 2 2 6" xfId="24896" xr:uid="{00000000-0005-0000-0000-000036820000}"/>
    <cellStyle name="Normal 43 2 3" xfId="3169" xr:uid="{00000000-0005-0000-0000-000037820000}"/>
    <cellStyle name="Normal 43 2 3 2" xfId="6890" xr:uid="{00000000-0005-0000-0000-000038820000}"/>
    <cellStyle name="Normal 43 2 3 2 2" xfId="21774" xr:uid="{00000000-0005-0000-0000-000039820000}"/>
    <cellStyle name="Normal 43 2 3 2 2 2" xfId="44417" xr:uid="{00000000-0005-0000-0000-00003A820000}"/>
    <cellStyle name="Normal 43 2 3 2 3" xfId="14334" xr:uid="{00000000-0005-0000-0000-00003B820000}"/>
    <cellStyle name="Normal 43 2 3 2 3 2" xfId="36977" xr:uid="{00000000-0005-0000-0000-00003C820000}"/>
    <cellStyle name="Normal 43 2 3 2 4" xfId="29536" xr:uid="{00000000-0005-0000-0000-00003D820000}"/>
    <cellStyle name="Normal 43 2 3 3" xfId="18056" xr:uid="{00000000-0005-0000-0000-00003E820000}"/>
    <cellStyle name="Normal 43 2 3 3 2" xfId="40699" xr:uid="{00000000-0005-0000-0000-00003F820000}"/>
    <cellStyle name="Normal 43 2 3 4" xfId="10616" xr:uid="{00000000-0005-0000-0000-000040820000}"/>
    <cellStyle name="Normal 43 2 3 4 2" xfId="33259" xr:uid="{00000000-0005-0000-0000-000041820000}"/>
    <cellStyle name="Normal 43 2 3 5" xfId="25818" xr:uid="{00000000-0005-0000-0000-000042820000}"/>
    <cellStyle name="Normal 43 2 4" xfId="5043" xr:uid="{00000000-0005-0000-0000-000043820000}"/>
    <cellStyle name="Normal 43 2 4 2" xfId="19927" xr:uid="{00000000-0005-0000-0000-000044820000}"/>
    <cellStyle name="Normal 43 2 4 2 2" xfId="42570" xr:uid="{00000000-0005-0000-0000-000045820000}"/>
    <cellStyle name="Normal 43 2 4 3" xfId="12487" xr:uid="{00000000-0005-0000-0000-000046820000}"/>
    <cellStyle name="Normal 43 2 4 3 2" xfId="35130" xr:uid="{00000000-0005-0000-0000-000047820000}"/>
    <cellStyle name="Normal 43 2 4 4" xfId="27689" xr:uid="{00000000-0005-0000-0000-000048820000}"/>
    <cellStyle name="Normal 43 2 5" xfId="16209" xr:uid="{00000000-0005-0000-0000-000049820000}"/>
    <cellStyle name="Normal 43 2 5 2" xfId="38852" xr:uid="{00000000-0005-0000-0000-00004A820000}"/>
    <cellStyle name="Normal 43 2 6" xfId="8769" xr:uid="{00000000-0005-0000-0000-00004B820000}"/>
    <cellStyle name="Normal 43 2 6 2" xfId="31412" xr:uid="{00000000-0005-0000-0000-00004C820000}"/>
    <cellStyle name="Normal 43 2 7" xfId="23971" xr:uid="{00000000-0005-0000-0000-00004D820000}"/>
    <cellStyle name="Normal 43 3" xfId="1782" xr:uid="{00000000-0005-0000-0000-00004E820000}"/>
    <cellStyle name="Normal 43 3 2" xfId="3632" xr:uid="{00000000-0005-0000-0000-00004F820000}"/>
    <cellStyle name="Normal 43 3 2 2" xfId="7353" xr:uid="{00000000-0005-0000-0000-000050820000}"/>
    <cellStyle name="Normal 43 3 2 2 2" xfId="22237" xr:uid="{00000000-0005-0000-0000-000051820000}"/>
    <cellStyle name="Normal 43 3 2 2 2 2" xfId="44880" xr:uid="{00000000-0005-0000-0000-000052820000}"/>
    <cellStyle name="Normal 43 3 2 2 3" xfId="14797" xr:uid="{00000000-0005-0000-0000-000053820000}"/>
    <cellStyle name="Normal 43 3 2 2 3 2" xfId="37440" xr:uid="{00000000-0005-0000-0000-000054820000}"/>
    <cellStyle name="Normal 43 3 2 2 4" xfId="29999" xr:uid="{00000000-0005-0000-0000-000055820000}"/>
    <cellStyle name="Normal 43 3 2 3" xfId="18519" xr:uid="{00000000-0005-0000-0000-000056820000}"/>
    <cellStyle name="Normal 43 3 2 3 2" xfId="41162" xr:uid="{00000000-0005-0000-0000-000057820000}"/>
    <cellStyle name="Normal 43 3 2 4" xfId="11079" xr:uid="{00000000-0005-0000-0000-000058820000}"/>
    <cellStyle name="Normal 43 3 2 4 2" xfId="33722" xr:uid="{00000000-0005-0000-0000-000059820000}"/>
    <cellStyle name="Normal 43 3 2 5" xfId="26281" xr:uid="{00000000-0005-0000-0000-00005A820000}"/>
    <cellStyle name="Normal 43 3 3" xfId="5506" xr:uid="{00000000-0005-0000-0000-00005B820000}"/>
    <cellStyle name="Normal 43 3 3 2" xfId="20390" xr:uid="{00000000-0005-0000-0000-00005C820000}"/>
    <cellStyle name="Normal 43 3 3 2 2" xfId="43033" xr:uid="{00000000-0005-0000-0000-00005D820000}"/>
    <cellStyle name="Normal 43 3 3 3" xfId="12950" xr:uid="{00000000-0005-0000-0000-00005E820000}"/>
    <cellStyle name="Normal 43 3 3 3 2" xfId="35593" xr:uid="{00000000-0005-0000-0000-00005F820000}"/>
    <cellStyle name="Normal 43 3 3 4" xfId="28152" xr:uid="{00000000-0005-0000-0000-000060820000}"/>
    <cellStyle name="Normal 43 3 4" xfId="16672" xr:uid="{00000000-0005-0000-0000-000061820000}"/>
    <cellStyle name="Normal 43 3 4 2" xfId="39315" xr:uid="{00000000-0005-0000-0000-000062820000}"/>
    <cellStyle name="Normal 43 3 5" xfId="9232" xr:uid="{00000000-0005-0000-0000-000063820000}"/>
    <cellStyle name="Normal 43 3 5 2" xfId="31875" xr:uid="{00000000-0005-0000-0000-000064820000}"/>
    <cellStyle name="Normal 43 3 6" xfId="24434" xr:uid="{00000000-0005-0000-0000-000065820000}"/>
    <cellStyle name="Normal 43 4" xfId="2707" xr:uid="{00000000-0005-0000-0000-000066820000}"/>
    <cellStyle name="Normal 43 4 2" xfId="6428" xr:uid="{00000000-0005-0000-0000-000067820000}"/>
    <cellStyle name="Normal 43 4 2 2" xfId="21312" xr:uid="{00000000-0005-0000-0000-000068820000}"/>
    <cellStyle name="Normal 43 4 2 2 2" xfId="43955" xr:uid="{00000000-0005-0000-0000-000069820000}"/>
    <cellStyle name="Normal 43 4 2 3" xfId="13872" xr:uid="{00000000-0005-0000-0000-00006A820000}"/>
    <cellStyle name="Normal 43 4 2 3 2" xfId="36515" xr:uid="{00000000-0005-0000-0000-00006B820000}"/>
    <cellStyle name="Normal 43 4 2 4" xfId="29074" xr:uid="{00000000-0005-0000-0000-00006C820000}"/>
    <cellStyle name="Normal 43 4 3" xfId="17594" xr:uid="{00000000-0005-0000-0000-00006D820000}"/>
    <cellStyle name="Normal 43 4 3 2" xfId="40237" xr:uid="{00000000-0005-0000-0000-00006E820000}"/>
    <cellStyle name="Normal 43 4 4" xfId="10154" xr:uid="{00000000-0005-0000-0000-00006F820000}"/>
    <cellStyle name="Normal 43 4 4 2" xfId="32797" xr:uid="{00000000-0005-0000-0000-000070820000}"/>
    <cellStyle name="Normal 43 4 5" xfId="25356" xr:uid="{00000000-0005-0000-0000-000071820000}"/>
    <cellStyle name="Normal 43 5" xfId="4581" xr:uid="{00000000-0005-0000-0000-000072820000}"/>
    <cellStyle name="Normal 43 5 2" xfId="19465" xr:uid="{00000000-0005-0000-0000-000073820000}"/>
    <cellStyle name="Normal 43 5 2 2" xfId="42108" xr:uid="{00000000-0005-0000-0000-000074820000}"/>
    <cellStyle name="Normal 43 5 3" xfId="12025" xr:uid="{00000000-0005-0000-0000-000075820000}"/>
    <cellStyle name="Normal 43 5 3 2" xfId="34668" xr:uid="{00000000-0005-0000-0000-000076820000}"/>
    <cellStyle name="Normal 43 5 4" xfId="27227" xr:uid="{00000000-0005-0000-0000-000077820000}"/>
    <cellStyle name="Normal 43 6" xfId="15747" xr:uid="{00000000-0005-0000-0000-000078820000}"/>
    <cellStyle name="Normal 43 6 2" xfId="38390" xr:uid="{00000000-0005-0000-0000-000079820000}"/>
    <cellStyle name="Normal 43 7" xfId="8307" xr:uid="{00000000-0005-0000-0000-00007A820000}"/>
    <cellStyle name="Normal 43 7 2" xfId="30950" xr:uid="{00000000-0005-0000-0000-00007B820000}"/>
    <cellStyle name="Normal 43 8" xfId="23509" xr:uid="{00000000-0005-0000-0000-00007C820000}"/>
    <cellStyle name="Normal 44" xfId="852" xr:uid="{00000000-0005-0000-0000-00007D820000}"/>
    <cellStyle name="Normal 44 2" xfId="1317" xr:uid="{00000000-0005-0000-0000-00007E820000}"/>
    <cellStyle name="Normal 44 2 2" xfId="2245" xr:uid="{00000000-0005-0000-0000-00007F820000}"/>
    <cellStyle name="Normal 44 2 2 2" xfId="4095" xr:uid="{00000000-0005-0000-0000-000080820000}"/>
    <cellStyle name="Normal 44 2 2 2 2" xfId="7816" xr:uid="{00000000-0005-0000-0000-000081820000}"/>
    <cellStyle name="Normal 44 2 2 2 2 2" xfId="22700" xr:uid="{00000000-0005-0000-0000-000082820000}"/>
    <cellStyle name="Normal 44 2 2 2 2 2 2" xfId="45343" xr:uid="{00000000-0005-0000-0000-000083820000}"/>
    <cellStyle name="Normal 44 2 2 2 2 3" xfId="15260" xr:uid="{00000000-0005-0000-0000-000084820000}"/>
    <cellStyle name="Normal 44 2 2 2 2 3 2" xfId="37903" xr:uid="{00000000-0005-0000-0000-000085820000}"/>
    <cellStyle name="Normal 44 2 2 2 2 4" xfId="30462" xr:uid="{00000000-0005-0000-0000-000086820000}"/>
    <cellStyle name="Normal 44 2 2 2 3" xfId="18982" xr:uid="{00000000-0005-0000-0000-000087820000}"/>
    <cellStyle name="Normal 44 2 2 2 3 2" xfId="41625" xr:uid="{00000000-0005-0000-0000-000088820000}"/>
    <cellStyle name="Normal 44 2 2 2 4" xfId="11542" xr:uid="{00000000-0005-0000-0000-000089820000}"/>
    <cellStyle name="Normal 44 2 2 2 4 2" xfId="34185" xr:uid="{00000000-0005-0000-0000-00008A820000}"/>
    <cellStyle name="Normal 44 2 2 2 5" xfId="26744" xr:uid="{00000000-0005-0000-0000-00008B820000}"/>
    <cellStyle name="Normal 44 2 2 3" xfId="5969" xr:uid="{00000000-0005-0000-0000-00008C820000}"/>
    <cellStyle name="Normal 44 2 2 3 2" xfId="20853" xr:uid="{00000000-0005-0000-0000-00008D820000}"/>
    <cellStyle name="Normal 44 2 2 3 2 2" xfId="43496" xr:uid="{00000000-0005-0000-0000-00008E820000}"/>
    <cellStyle name="Normal 44 2 2 3 3" xfId="13413" xr:uid="{00000000-0005-0000-0000-00008F820000}"/>
    <cellStyle name="Normal 44 2 2 3 3 2" xfId="36056" xr:uid="{00000000-0005-0000-0000-000090820000}"/>
    <cellStyle name="Normal 44 2 2 3 4" xfId="28615" xr:uid="{00000000-0005-0000-0000-000091820000}"/>
    <cellStyle name="Normal 44 2 2 4" xfId="17135" xr:uid="{00000000-0005-0000-0000-000092820000}"/>
    <cellStyle name="Normal 44 2 2 4 2" xfId="39778" xr:uid="{00000000-0005-0000-0000-000093820000}"/>
    <cellStyle name="Normal 44 2 2 5" xfId="9695" xr:uid="{00000000-0005-0000-0000-000094820000}"/>
    <cellStyle name="Normal 44 2 2 5 2" xfId="32338" xr:uid="{00000000-0005-0000-0000-000095820000}"/>
    <cellStyle name="Normal 44 2 2 6" xfId="24897" xr:uid="{00000000-0005-0000-0000-000096820000}"/>
    <cellStyle name="Normal 44 2 3" xfId="3170" xr:uid="{00000000-0005-0000-0000-000097820000}"/>
    <cellStyle name="Normal 44 2 3 2" xfId="6891" xr:uid="{00000000-0005-0000-0000-000098820000}"/>
    <cellStyle name="Normal 44 2 3 2 2" xfId="21775" xr:uid="{00000000-0005-0000-0000-000099820000}"/>
    <cellStyle name="Normal 44 2 3 2 2 2" xfId="44418" xr:uid="{00000000-0005-0000-0000-00009A820000}"/>
    <cellStyle name="Normal 44 2 3 2 3" xfId="14335" xr:uid="{00000000-0005-0000-0000-00009B820000}"/>
    <cellStyle name="Normal 44 2 3 2 3 2" xfId="36978" xr:uid="{00000000-0005-0000-0000-00009C820000}"/>
    <cellStyle name="Normal 44 2 3 2 4" xfId="29537" xr:uid="{00000000-0005-0000-0000-00009D820000}"/>
    <cellStyle name="Normal 44 2 3 3" xfId="18057" xr:uid="{00000000-0005-0000-0000-00009E820000}"/>
    <cellStyle name="Normal 44 2 3 3 2" xfId="40700" xr:uid="{00000000-0005-0000-0000-00009F820000}"/>
    <cellStyle name="Normal 44 2 3 4" xfId="10617" xr:uid="{00000000-0005-0000-0000-0000A0820000}"/>
    <cellStyle name="Normal 44 2 3 4 2" xfId="33260" xr:uid="{00000000-0005-0000-0000-0000A1820000}"/>
    <cellStyle name="Normal 44 2 3 5" xfId="25819" xr:uid="{00000000-0005-0000-0000-0000A2820000}"/>
    <cellStyle name="Normal 44 2 4" xfId="5044" xr:uid="{00000000-0005-0000-0000-0000A3820000}"/>
    <cellStyle name="Normal 44 2 4 2" xfId="19928" xr:uid="{00000000-0005-0000-0000-0000A4820000}"/>
    <cellStyle name="Normal 44 2 4 2 2" xfId="42571" xr:uid="{00000000-0005-0000-0000-0000A5820000}"/>
    <cellStyle name="Normal 44 2 4 3" xfId="12488" xr:uid="{00000000-0005-0000-0000-0000A6820000}"/>
    <cellStyle name="Normal 44 2 4 3 2" xfId="35131" xr:uid="{00000000-0005-0000-0000-0000A7820000}"/>
    <cellStyle name="Normal 44 2 4 4" xfId="27690" xr:uid="{00000000-0005-0000-0000-0000A8820000}"/>
    <cellStyle name="Normal 44 2 5" xfId="16210" xr:uid="{00000000-0005-0000-0000-0000A9820000}"/>
    <cellStyle name="Normal 44 2 5 2" xfId="38853" xr:uid="{00000000-0005-0000-0000-0000AA820000}"/>
    <cellStyle name="Normal 44 2 6" xfId="8770" xr:uid="{00000000-0005-0000-0000-0000AB820000}"/>
    <cellStyle name="Normal 44 2 6 2" xfId="31413" xr:uid="{00000000-0005-0000-0000-0000AC820000}"/>
    <cellStyle name="Normal 44 2 7" xfId="23972" xr:uid="{00000000-0005-0000-0000-0000AD820000}"/>
    <cellStyle name="Normal 44 3" xfId="1783" xr:uid="{00000000-0005-0000-0000-0000AE820000}"/>
    <cellStyle name="Normal 44 3 2" xfId="3633" xr:uid="{00000000-0005-0000-0000-0000AF820000}"/>
    <cellStyle name="Normal 44 3 2 2" xfId="7354" xr:uid="{00000000-0005-0000-0000-0000B0820000}"/>
    <cellStyle name="Normal 44 3 2 2 2" xfId="22238" xr:uid="{00000000-0005-0000-0000-0000B1820000}"/>
    <cellStyle name="Normal 44 3 2 2 2 2" xfId="44881" xr:uid="{00000000-0005-0000-0000-0000B2820000}"/>
    <cellStyle name="Normal 44 3 2 2 3" xfId="14798" xr:uid="{00000000-0005-0000-0000-0000B3820000}"/>
    <cellStyle name="Normal 44 3 2 2 3 2" xfId="37441" xr:uid="{00000000-0005-0000-0000-0000B4820000}"/>
    <cellStyle name="Normal 44 3 2 2 4" xfId="30000" xr:uid="{00000000-0005-0000-0000-0000B5820000}"/>
    <cellStyle name="Normal 44 3 2 3" xfId="18520" xr:uid="{00000000-0005-0000-0000-0000B6820000}"/>
    <cellStyle name="Normal 44 3 2 3 2" xfId="41163" xr:uid="{00000000-0005-0000-0000-0000B7820000}"/>
    <cellStyle name="Normal 44 3 2 4" xfId="11080" xr:uid="{00000000-0005-0000-0000-0000B8820000}"/>
    <cellStyle name="Normal 44 3 2 4 2" xfId="33723" xr:uid="{00000000-0005-0000-0000-0000B9820000}"/>
    <cellStyle name="Normal 44 3 2 5" xfId="26282" xr:uid="{00000000-0005-0000-0000-0000BA820000}"/>
    <cellStyle name="Normal 44 3 3" xfId="5507" xr:uid="{00000000-0005-0000-0000-0000BB820000}"/>
    <cellStyle name="Normal 44 3 3 2" xfId="20391" xr:uid="{00000000-0005-0000-0000-0000BC820000}"/>
    <cellStyle name="Normal 44 3 3 2 2" xfId="43034" xr:uid="{00000000-0005-0000-0000-0000BD820000}"/>
    <cellStyle name="Normal 44 3 3 3" xfId="12951" xr:uid="{00000000-0005-0000-0000-0000BE820000}"/>
    <cellStyle name="Normal 44 3 3 3 2" xfId="35594" xr:uid="{00000000-0005-0000-0000-0000BF820000}"/>
    <cellStyle name="Normal 44 3 3 4" xfId="28153" xr:uid="{00000000-0005-0000-0000-0000C0820000}"/>
    <cellStyle name="Normal 44 3 4" xfId="16673" xr:uid="{00000000-0005-0000-0000-0000C1820000}"/>
    <cellStyle name="Normal 44 3 4 2" xfId="39316" xr:uid="{00000000-0005-0000-0000-0000C2820000}"/>
    <cellStyle name="Normal 44 3 5" xfId="9233" xr:uid="{00000000-0005-0000-0000-0000C3820000}"/>
    <cellStyle name="Normal 44 3 5 2" xfId="31876" xr:uid="{00000000-0005-0000-0000-0000C4820000}"/>
    <cellStyle name="Normal 44 3 6" xfId="24435" xr:uid="{00000000-0005-0000-0000-0000C5820000}"/>
    <cellStyle name="Normal 44 4" xfId="2708" xr:uid="{00000000-0005-0000-0000-0000C6820000}"/>
    <cellStyle name="Normal 44 4 2" xfId="6429" xr:uid="{00000000-0005-0000-0000-0000C7820000}"/>
    <cellStyle name="Normal 44 4 2 2" xfId="21313" xr:uid="{00000000-0005-0000-0000-0000C8820000}"/>
    <cellStyle name="Normal 44 4 2 2 2" xfId="43956" xr:uid="{00000000-0005-0000-0000-0000C9820000}"/>
    <cellStyle name="Normal 44 4 2 3" xfId="13873" xr:uid="{00000000-0005-0000-0000-0000CA820000}"/>
    <cellStyle name="Normal 44 4 2 3 2" xfId="36516" xr:uid="{00000000-0005-0000-0000-0000CB820000}"/>
    <cellStyle name="Normal 44 4 2 4" xfId="29075" xr:uid="{00000000-0005-0000-0000-0000CC820000}"/>
    <cellStyle name="Normal 44 4 3" xfId="17595" xr:uid="{00000000-0005-0000-0000-0000CD820000}"/>
    <cellStyle name="Normal 44 4 3 2" xfId="40238" xr:uid="{00000000-0005-0000-0000-0000CE820000}"/>
    <cellStyle name="Normal 44 4 4" xfId="10155" xr:uid="{00000000-0005-0000-0000-0000CF820000}"/>
    <cellStyle name="Normal 44 4 4 2" xfId="32798" xr:uid="{00000000-0005-0000-0000-0000D0820000}"/>
    <cellStyle name="Normal 44 4 5" xfId="25357" xr:uid="{00000000-0005-0000-0000-0000D1820000}"/>
    <cellStyle name="Normal 44 5" xfId="4582" xr:uid="{00000000-0005-0000-0000-0000D2820000}"/>
    <cellStyle name="Normal 44 5 2" xfId="19466" xr:uid="{00000000-0005-0000-0000-0000D3820000}"/>
    <cellStyle name="Normal 44 5 2 2" xfId="42109" xr:uid="{00000000-0005-0000-0000-0000D4820000}"/>
    <cellStyle name="Normal 44 5 3" xfId="12026" xr:uid="{00000000-0005-0000-0000-0000D5820000}"/>
    <cellStyle name="Normal 44 5 3 2" xfId="34669" xr:uid="{00000000-0005-0000-0000-0000D6820000}"/>
    <cellStyle name="Normal 44 5 4" xfId="27228" xr:uid="{00000000-0005-0000-0000-0000D7820000}"/>
    <cellStyle name="Normal 44 6" xfId="15748" xr:uid="{00000000-0005-0000-0000-0000D8820000}"/>
    <cellStyle name="Normal 44 6 2" xfId="38391" xr:uid="{00000000-0005-0000-0000-0000D9820000}"/>
    <cellStyle name="Normal 44 7" xfId="8308" xr:uid="{00000000-0005-0000-0000-0000DA820000}"/>
    <cellStyle name="Normal 44 7 2" xfId="30951" xr:uid="{00000000-0005-0000-0000-0000DB820000}"/>
    <cellStyle name="Normal 44 8" xfId="23510" xr:uid="{00000000-0005-0000-0000-0000DC820000}"/>
    <cellStyle name="Normal 45" xfId="853" xr:uid="{00000000-0005-0000-0000-0000DD820000}"/>
    <cellStyle name="Normal 45 2" xfId="1318" xr:uid="{00000000-0005-0000-0000-0000DE820000}"/>
    <cellStyle name="Normal 45 2 2" xfId="2246" xr:uid="{00000000-0005-0000-0000-0000DF820000}"/>
    <cellStyle name="Normal 45 2 2 2" xfId="4096" xr:uid="{00000000-0005-0000-0000-0000E0820000}"/>
    <cellStyle name="Normal 45 2 2 2 2" xfId="7817" xr:uid="{00000000-0005-0000-0000-0000E1820000}"/>
    <cellStyle name="Normal 45 2 2 2 2 2" xfId="22701" xr:uid="{00000000-0005-0000-0000-0000E2820000}"/>
    <cellStyle name="Normal 45 2 2 2 2 2 2" xfId="45344" xr:uid="{00000000-0005-0000-0000-0000E3820000}"/>
    <cellStyle name="Normal 45 2 2 2 2 3" xfId="15261" xr:uid="{00000000-0005-0000-0000-0000E4820000}"/>
    <cellStyle name="Normal 45 2 2 2 2 3 2" xfId="37904" xr:uid="{00000000-0005-0000-0000-0000E5820000}"/>
    <cellStyle name="Normal 45 2 2 2 2 4" xfId="30463" xr:uid="{00000000-0005-0000-0000-0000E6820000}"/>
    <cellStyle name="Normal 45 2 2 2 3" xfId="18983" xr:uid="{00000000-0005-0000-0000-0000E7820000}"/>
    <cellStyle name="Normal 45 2 2 2 3 2" xfId="41626" xr:uid="{00000000-0005-0000-0000-0000E8820000}"/>
    <cellStyle name="Normal 45 2 2 2 4" xfId="11543" xr:uid="{00000000-0005-0000-0000-0000E9820000}"/>
    <cellStyle name="Normal 45 2 2 2 4 2" xfId="34186" xr:uid="{00000000-0005-0000-0000-0000EA820000}"/>
    <cellStyle name="Normal 45 2 2 2 5" xfId="26745" xr:uid="{00000000-0005-0000-0000-0000EB820000}"/>
    <cellStyle name="Normal 45 2 2 3" xfId="5970" xr:uid="{00000000-0005-0000-0000-0000EC820000}"/>
    <cellStyle name="Normal 45 2 2 3 2" xfId="20854" xr:uid="{00000000-0005-0000-0000-0000ED820000}"/>
    <cellStyle name="Normal 45 2 2 3 2 2" xfId="43497" xr:uid="{00000000-0005-0000-0000-0000EE820000}"/>
    <cellStyle name="Normal 45 2 2 3 3" xfId="13414" xr:uid="{00000000-0005-0000-0000-0000EF820000}"/>
    <cellStyle name="Normal 45 2 2 3 3 2" xfId="36057" xr:uid="{00000000-0005-0000-0000-0000F0820000}"/>
    <cellStyle name="Normal 45 2 2 3 4" xfId="28616" xr:uid="{00000000-0005-0000-0000-0000F1820000}"/>
    <cellStyle name="Normal 45 2 2 4" xfId="17136" xr:uid="{00000000-0005-0000-0000-0000F2820000}"/>
    <cellStyle name="Normal 45 2 2 4 2" xfId="39779" xr:uid="{00000000-0005-0000-0000-0000F3820000}"/>
    <cellStyle name="Normal 45 2 2 5" xfId="9696" xr:uid="{00000000-0005-0000-0000-0000F4820000}"/>
    <cellStyle name="Normal 45 2 2 5 2" xfId="32339" xr:uid="{00000000-0005-0000-0000-0000F5820000}"/>
    <cellStyle name="Normal 45 2 2 6" xfId="24898" xr:uid="{00000000-0005-0000-0000-0000F6820000}"/>
    <cellStyle name="Normal 45 2 3" xfId="3171" xr:uid="{00000000-0005-0000-0000-0000F7820000}"/>
    <cellStyle name="Normal 45 2 3 2" xfId="6892" xr:uid="{00000000-0005-0000-0000-0000F8820000}"/>
    <cellStyle name="Normal 45 2 3 2 2" xfId="21776" xr:uid="{00000000-0005-0000-0000-0000F9820000}"/>
    <cellStyle name="Normal 45 2 3 2 2 2" xfId="44419" xr:uid="{00000000-0005-0000-0000-0000FA820000}"/>
    <cellStyle name="Normal 45 2 3 2 3" xfId="14336" xr:uid="{00000000-0005-0000-0000-0000FB820000}"/>
    <cellStyle name="Normal 45 2 3 2 3 2" xfId="36979" xr:uid="{00000000-0005-0000-0000-0000FC820000}"/>
    <cellStyle name="Normal 45 2 3 2 4" xfId="29538" xr:uid="{00000000-0005-0000-0000-0000FD820000}"/>
    <cellStyle name="Normal 45 2 3 3" xfId="18058" xr:uid="{00000000-0005-0000-0000-0000FE820000}"/>
    <cellStyle name="Normal 45 2 3 3 2" xfId="40701" xr:uid="{00000000-0005-0000-0000-0000FF820000}"/>
    <cellStyle name="Normal 45 2 3 4" xfId="10618" xr:uid="{00000000-0005-0000-0000-000000830000}"/>
    <cellStyle name="Normal 45 2 3 4 2" xfId="33261" xr:uid="{00000000-0005-0000-0000-000001830000}"/>
    <cellStyle name="Normal 45 2 3 5" xfId="25820" xr:uid="{00000000-0005-0000-0000-000002830000}"/>
    <cellStyle name="Normal 45 2 4" xfId="5045" xr:uid="{00000000-0005-0000-0000-000003830000}"/>
    <cellStyle name="Normal 45 2 4 2" xfId="19929" xr:uid="{00000000-0005-0000-0000-000004830000}"/>
    <cellStyle name="Normal 45 2 4 2 2" xfId="42572" xr:uid="{00000000-0005-0000-0000-000005830000}"/>
    <cellStyle name="Normal 45 2 4 3" xfId="12489" xr:uid="{00000000-0005-0000-0000-000006830000}"/>
    <cellStyle name="Normal 45 2 4 3 2" xfId="35132" xr:uid="{00000000-0005-0000-0000-000007830000}"/>
    <cellStyle name="Normal 45 2 4 4" xfId="27691" xr:uid="{00000000-0005-0000-0000-000008830000}"/>
    <cellStyle name="Normal 45 2 5" xfId="16211" xr:uid="{00000000-0005-0000-0000-000009830000}"/>
    <cellStyle name="Normal 45 2 5 2" xfId="38854" xr:uid="{00000000-0005-0000-0000-00000A830000}"/>
    <cellStyle name="Normal 45 2 6" xfId="8771" xr:uid="{00000000-0005-0000-0000-00000B830000}"/>
    <cellStyle name="Normal 45 2 6 2" xfId="31414" xr:uid="{00000000-0005-0000-0000-00000C830000}"/>
    <cellStyle name="Normal 45 2 7" xfId="23973" xr:uid="{00000000-0005-0000-0000-00000D830000}"/>
    <cellStyle name="Normal 45 3" xfId="1784" xr:uid="{00000000-0005-0000-0000-00000E830000}"/>
    <cellStyle name="Normal 45 3 2" xfId="3634" xr:uid="{00000000-0005-0000-0000-00000F830000}"/>
    <cellStyle name="Normal 45 3 2 2" xfId="7355" xr:uid="{00000000-0005-0000-0000-000010830000}"/>
    <cellStyle name="Normal 45 3 2 2 2" xfId="22239" xr:uid="{00000000-0005-0000-0000-000011830000}"/>
    <cellStyle name="Normal 45 3 2 2 2 2" xfId="44882" xr:uid="{00000000-0005-0000-0000-000012830000}"/>
    <cellStyle name="Normal 45 3 2 2 3" xfId="14799" xr:uid="{00000000-0005-0000-0000-000013830000}"/>
    <cellStyle name="Normal 45 3 2 2 3 2" xfId="37442" xr:uid="{00000000-0005-0000-0000-000014830000}"/>
    <cellStyle name="Normal 45 3 2 2 4" xfId="30001" xr:uid="{00000000-0005-0000-0000-000015830000}"/>
    <cellStyle name="Normal 45 3 2 3" xfId="18521" xr:uid="{00000000-0005-0000-0000-000016830000}"/>
    <cellStyle name="Normal 45 3 2 3 2" xfId="41164" xr:uid="{00000000-0005-0000-0000-000017830000}"/>
    <cellStyle name="Normal 45 3 2 4" xfId="11081" xr:uid="{00000000-0005-0000-0000-000018830000}"/>
    <cellStyle name="Normal 45 3 2 4 2" xfId="33724" xr:uid="{00000000-0005-0000-0000-000019830000}"/>
    <cellStyle name="Normal 45 3 2 5" xfId="26283" xr:uid="{00000000-0005-0000-0000-00001A830000}"/>
    <cellStyle name="Normal 45 3 3" xfId="5508" xr:uid="{00000000-0005-0000-0000-00001B830000}"/>
    <cellStyle name="Normal 45 3 3 2" xfId="20392" xr:uid="{00000000-0005-0000-0000-00001C830000}"/>
    <cellStyle name="Normal 45 3 3 2 2" xfId="43035" xr:uid="{00000000-0005-0000-0000-00001D830000}"/>
    <cellStyle name="Normal 45 3 3 3" xfId="12952" xr:uid="{00000000-0005-0000-0000-00001E830000}"/>
    <cellStyle name="Normal 45 3 3 3 2" xfId="35595" xr:uid="{00000000-0005-0000-0000-00001F830000}"/>
    <cellStyle name="Normal 45 3 3 4" xfId="28154" xr:uid="{00000000-0005-0000-0000-000020830000}"/>
    <cellStyle name="Normal 45 3 4" xfId="16674" xr:uid="{00000000-0005-0000-0000-000021830000}"/>
    <cellStyle name="Normal 45 3 4 2" xfId="39317" xr:uid="{00000000-0005-0000-0000-000022830000}"/>
    <cellStyle name="Normal 45 3 5" xfId="9234" xr:uid="{00000000-0005-0000-0000-000023830000}"/>
    <cellStyle name="Normal 45 3 5 2" xfId="31877" xr:uid="{00000000-0005-0000-0000-000024830000}"/>
    <cellStyle name="Normal 45 3 6" xfId="24436" xr:uid="{00000000-0005-0000-0000-000025830000}"/>
    <cellStyle name="Normal 45 4" xfId="2709" xr:uid="{00000000-0005-0000-0000-000026830000}"/>
    <cellStyle name="Normal 45 4 2" xfId="6430" xr:uid="{00000000-0005-0000-0000-000027830000}"/>
    <cellStyle name="Normal 45 4 2 2" xfId="21314" xr:uid="{00000000-0005-0000-0000-000028830000}"/>
    <cellStyle name="Normal 45 4 2 2 2" xfId="43957" xr:uid="{00000000-0005-0000-0000-000029830000}"/>
    <cellStyle name="Normal 45 4 2 3" xfId="13874" xr:uid="{00000000-0005-0000-0000-00002A830000}"/>
    <cellStyle name="Normal 45 4 2 3 2" xfId="36517" xr:uid="{00000000-0005-0000-0000-00002B830000}"/>
    <cellStyle name="Normal 45 4 2 4" xfId="29076" xr:uid="{00000000-0005-0000-0000-00002C830000}"/>
    <cellStyle name="Normal 45 4 3" xfId="17596" xr:uid="{00000000-0005-0000-0000-00002D830000}"/>
    <cellStyle name="Normal 45 4 3 2" xfId="40239" xr:uid="{00000000-0005-0000-0000-00002E830000}"/>
    <cellStyle name="Normal 45 4 4" xfId="10156" xr:uid="{00000000-0005-0000-0000-00002F830000}"/>
    <cellStyle name="Normal 45 4 4 2" xfId="32799" xr:uid="{00000000-0005-0000-0000-000030830000}"/>
    <cellStyle name="Normal 45 4 5" xfId="25358" xr:uid="{00000000-0005-0000-0000-000031830000}"/>
    <cellStyle name="Normal 45 5" xfId="4583" xr:uid="{00000000-0005-0000-0000-000032830000}"/>
    <cellStyle name="Normal 45 5 2" xfId="19467" xr:uid="{00000000-0005-0000-0000-000033830000}"/>
    <cellStyle name="Normal 45 5 2 2" xfId="42110" xr:uid="{00000000-0005-0000-0000-000034830000}"/>
    <cellStyle name="Normal 45 5 3" xfId="12027" xr:uid="{00000000-0005-0000-0000-000035830000}"/>
    <cellStyle name="Normal 45 5 3 2" xfId="34670" xr:uid="{00000000-0005-0000-0000-000036830000}"/>
    <cellStyle name="Normal 45 5 4" xfId="27229" xr:uid="{00000000-0005-0000-0000-000037830000}"/>
    <cellStyle name="Normal 45 6" xfId="15749" xr:uid="{00000000-0005-0000-0000-000038830000}"/>
    <cellStyle name="Normal 45 6 2" xfId="38392" xr:uid="{00000000-0005-0000-0000-000039830000}"/>
    <cellStyle name="Normal 45 7" xfId="8309" xr:uid="{00000000-0005-0000-0000-00003A830000}"/>
    <cellStyle name="Normal 45 7 2" xfId="30952" xr:uid="{00000000-0005-0000-0000-00003B830000}"/>
    <cellStyle name="Normal 45 8" xfId="23511" xr:uid="{00000000-0005-0000-0000-00003C830000}"/>
    <cellStyle name="Normal 46" xfId="854" xr:uid="{00000000-0005-0000-0000-00003D830000}"/>
    <cellStyle name="Normal 46 2" xfId="1319" xr:uid="{00000000-0005-0000-0000-00003E830000}"/>
    <cellStyle name="Normal 46 2 2" xfId="2247" xr:uid="{00000000-0005-0000-0000-00003F830000}"/>
    <cellStyle name="Normal 46 2 2 2" xfId="4097" xr:uid="{00000000-0005-0000-0000-000040830000}"/>
    <cellStyle name="Normal 46 2 2 2 2" xfId="7818" xr:uid="{00000000-0005-0000-0000-000041830000}"/>
    <cellStyle name="Normal 46 2 2 2 2 2" xfId="22702" xr:uid="{00000000-0005-0000-0000-000042830000}"/>
    <cellStyle name="Normal 46 2 2 2 2 2 2" xfId="45345" xr:uid="{00000000-0005-0000-0000-000043830000}"/>
    <cellStyle name="Normal 46 2 2 2 2 3" xfId="15262" xr:uid="{00000000-0005-0000-0000-000044830000}"/>
    <cellStyle name="Normal 46 2 2 2 2 3 2" xfId="37905" xr:uid="{00000000-0005-0000-0000-000045830000}"/>
    <cellStyle name="Normal 46 2 2 2 2 4" xfId="30464" xr:uid="{00000000-0005-0000-0000-000046830000}"/>
    <cellStyle name="Normal 46 2 2 2 3" xfId="18984" xr:uid="{00000000-0005-0000-0000-000047830000}"/>
    <cellStyle name="Normal 46 2 2 2 3 2" xfId="41627" xr:uid="{00000000-0005-0000-0000-000048830000}"/>
    <cellStyle name="Normal 46 2 2 2 4" xfId="11544" xr:uid="{00000000-0005-0000-0000-000049830000}"/>
    <cellStyle name="Normal 46 2 2 2 4 2" xfId="34187" xr:uid="{00000000-0005-0000-0000-00004A830000}"/>
    <cellStyle name="Normal 46 2 2 2 5" xfId="26746" xr:uid="{00000000-0005-0000-0000-00004B830000}"/>
    <cellStyle name="Normal 46 2 2 3" xfId="5971" xr:uid="{00000000-0005-0000-0000-00004C830000}"/>
    <cellStyle name="Normal 46 2 2 3 2" xfId="20855" xr:uid="{00000000-0005-0000-0000-00004D830000}"/>
    <cellStyle name="Normal 46 2 2 3 2 2" xfId="43498" xr:uid="{00000000-0005-0000-0000-00004E830000}"/>
    <cellStyle name="Normal 46 2 2 3 3" xfId="13415" xr:uid="{00000000-0005-0000-0000-00004F830000}"/>
    <cellStyle name="Normal 46 2 2 3 3 2" xfId="36058" xr:uid="{00000000-0005-0000-0000-000050830000}"/>
    <cellStyle name="Normal 46 2 2 3 4" xfId="28617" xr:uid="{00000000-0005-0000-0000-000051830000}"/>
    <cellStyle name="Normal 46 2 2 4" xfId="17137" xr:uid="{00000000-0005-0000-0000-000052830000}"/>
    <cellStyle name="Normal 46 2 2 4 2" xfId="39780" xr:uid="{00000000-0005-0000-0000-000053830000}"/>
    <cellStyle name="Normal 46 2 2 5" xfId="9697" xr:uid="{00000000-0005-0000-0000-000054830000}"/>
    <cellStyle name="Normal 46 2 2 5 2" xfId="32340" xr:uid="{00000000-0005-0000-0000-000055830000}"/>
    <cellStyle name="Normal 46 2 2 6" xfId="24899" xr:uid="{00000000-0005-0000-0000-000056830000}"/>
    <cellStyle name="Normal 46 2 3" xfId="3172" xr:uid="{00000000-0005-0000-0000-000057830000}"/>
    <cellStyle name="Normal 46 2 3 2" xfId="6893" xr:uid="{00000000-0005-0000-0000-000058830000}"/>
    <cellStyle name="Normal 46 2 3 2 2" xfId="21777" xr:uid="{00000000-0005-0000-0000-000059830000}"/>
    <cellStyle name="Normal 46 2 3 2 2 2" xfId="44420" xr:uid="{00000000-0005-0000-0000-00005A830000}"/>
    <cellStyle name="Normal 46 2 3 2 3" xfId="14337" xr:uid="{00000000-0005-0000-0000-00005B830000}"/>
    <cellStyle name="Normal 46 2 3 2 3 2" xfId="36980" xr:uid="{00000000-0005-0000-0000-00005C830000}"/>
    <cellStyle name="Normal 46 2 3 2 4" xfId="29539" xr:uid="{00000000-0005-0000-0000-00005D830000}"/>
    <cellStyle name="Normal 46 2 3 3" xfId="18059" xr:uid="{00000000-0005-0000-0000-00005E830000}"/>
    <cellStyle name="Normal 46 2 3 3 2" xfId="40702" xr:uid="{00000000-0005-0000-0000-00005F830000}"/>
    <cellStyle name="Normal 46 2 3 4" xfId="10619" xr:uid="{00000000-0005-0000-0000-000060830000}"/>
    <cellStyle name="Normal 46 2 3 4 2" xfId="33262" xr:uid="{00000000-0005-0000-0000-000061830000}"/>
    <cellStyle name="Normal 46 2 3 5" xfId="25821" xr:uid="{00000000-0005-0000-0000-000062830000}"/>
    <cellStyle name="Normal 46 2 4" xfId="5046" xr:uid="{00000000-0005-0000-0000-000063830000}"/>
    <cellStyle name="Normal 46 2 4 2" xfId="19930" xr:uid="{00000000-0005-0000-0000-000064830000}"/>
    <cellStyle name="Normal 46 2 4 2 2" xfId="42573" xr:uid="{00000000-0005-0000-0000-000065830000}"/>
    <cellStyle name="Normal 46 2 4 3" xfId="12490" xr:uid="{00000000-0005-0000-0000-000066830000}"/>
    <cellStyle name="Normal 46 2 4 3 2" xfId="35133" xr:uid="{00000000-0005-0000-0000-000067830000}"/>
    <cellStyle name="Normal 46 2 4 4" xfId="27692" xr:uid="{00000000-0005-0000-0000-000068830000}"/>
    <cellStyle name="Normal 46 2 5" xfId="16212" xr:uid="{00000000-0005-0000-0000-000069830000}"/>
    <cellStyle name="Normal 46 2 5 2" xfId="38855" xr:uid="{00000000-0005-0000-0000-00006A830000}"/>
    <cellStyle name="Normal 46 2 6" xfId="8772" xr:uid="{00000000-0005-0000-0000-00006B830000}"/>
    <cellStyle name="Normal 46 2 6 2" xfId="31415" xr:uid="{00000000-0005-0000-0000-00006C830000}"/>
    <cellStyle name="Normal 46 2 7" xfId="23974" xr:uid="{00000000-0005-0000-0000-00006D830000}"/>
    <cellStyle name="Normal 46 3" xfId="1785" xr:uid="{00000000-0005-0000-0000-00006E830000}"/>
    <cellStyle name="Normal 46 3 2" xfId="3635" xr:uid="{00000000-0005-0000-0000-00006F830000}"/>
    <cellStyle name="Normal 46 3 2 2" xfId="7356" xr:uid="{00000000-0005-0000-0000-000070830000}"/>
    <cellStyle name="Normal 46 3 2 2 2" xfId="22240" xr:uid="{00000000-0005-0000-0000-000071830000}"/>
    <cellStyle name="Normal 46 3 2 2 2 2" xfId="44883" xr:uid="{00000000-0005-0000-0000-000072830000}"/>
    <cellStyle name="Normal 46 3 2 2 3" xfId="14800" xr:uid="{00000000-0005-0000-0000-000073830000}"/>
    <cellStyle name="Normal 46 3 2 2 3 2" xfId="37443" xr:uid="{00000000-0005-0000-0000-000074830000}"/>
    <cellStyle name="Normal 46 3 2 2 4" xfId="30002" xr:uid="{00000000-0005-0000-0000-000075830000}"/>
    <cellStyle name="Normal 46 3 2 3" xfId="18522" xr:uid="{00000000-0005-0000-0000-000076830000}"/>
    <cellStyle name="Normal 46 3 2 3 2" xfId="41165" xr:uid="{00000000-0005-0000-0000-000077830000}"/>
    <cellStyle name="Normal 46 3 2 4" xfId="11082" xr:uid="{00000000-0005-0000-0000-000078830000}"/>
    <cellStyle name="Normal 46 3 2 4 2" xfId="33725" xr:uid="{00000000-0005-0000-0000-000079830000}"/>
    <cellStyle name="Normal 46 3 2 5" xfId="26284" xr:uid="{00000000-0005-0000-0000-00007A830000}"/>
    <cellStyle name="Normal 46 3 3" xfId="5509" xr:uid="{00000000-0005-0000-0000-00007B830000}"/>
    <cellStyle name="Normal 46 3 3 2" xfId="20393" xr:uid="{00000000-0005-0000-0000-00007C830000}"/>
    <cellStyle name="Normal 46 3 3 2 2" xfId="43036" xr:uid="{00000000-0005-0000-0000-00007D830000}"/>
    <cellStyle name="Normal 46 3 3 3" xfId="12953" xr:uid="{00000000-0005-0000-0000-00007E830000}"/>
    <cellStyle name="Normal 46 3 3 3 2" xfId="35596" xr:uid="{00000000-0005-0000-0000-00007F830000}"/>
    <cellStyle name="Normal 46 3 3 4" xfId="28155" xr:uid="{00000000-0005-0000-0000-000080830000}"/>
    <cellStyle name="Normal 46 3 4" xfId="16675" xr:uid="{00000000-0005-0000-0000-000081830000}"/>
    <cellStyle name="Normal 46 3 4 2" xfId="39318" xr:uid="{00000000-0005-0000-0000-000082830000}"/>
    <cellStyle name="Normal 46 3 5" xfId="9235" xr:uid="{00000000-0005-0000-0000-000083830000}"/>
    <cellStyle name="Normal 46 3 5 2" xfId="31878" xr:uid="{00000000-0005-0000-0000-000084830000}"/>
    <cellStyle name="Normal 46 3 6" xfId="24437" xr:uid="{00000000-0005-0000-0000-000085830000}"/>
    <cellStyle name="Normal 46 4" xfId="2710" xr:uid="{00000000-0005-0000-0000-000086830000}"/>
    <cellStyle name="Normal 46 4 2" xfId="6431" xr:uid="{00000000-0005-0000-0000-000087830000}"/>
    <cellStyle name="Normal 46 4 2 2" xfId="21315" xr:uid="{00000000-0005-0000-0000-000088830000}"/>
    <cellStyle name="Normal 46 4 2 2 2" xfId="43958" xr:uid="{00000000-0005-0000-0000-000089830000}"/>
    <cellStyle name="Normal 46 4 2 3" xfId="13875" xr:uid="{00000000-0005-0000-0000-00008A830000}"/>
    <cellStyle name="Normal 46 4 2 3 2" xfId="36518" xr:uid="{00000000-0005-0000-0000-00008B830000}"/>
    <cellStyle name="Normal 46 4 2 4" xfId="29077" xr:uid="{00000000-0005-0000-0000-00008C830000}"/>
    <cellStyle name="Normal 46 4 3" xfId="17597" xr:uid="{00000000-0005-0000-0000-00008D830000}"/>
    <cellStyle name="Normal 46 4 3 2" xfId="40240" xr:uid="{00000000-0005-0000-0000-00008E830000}"/>
    <cellStyle name="Normal 46 4 4" xfId="10157" xr:uid="{00000000-0005-0000-0000-00008F830000}"/>
    <cellStyle name="Normal 46 4 4 2" xfId="32800" xr:uid="{00000000-0005-0000-0000-000090830000}"/>
    <cellStyle name="Normal 46 4 5" xfId="25359" xr:uid="{00000000-0005-0000-0000-000091830000}"/>
    <cellStyle name="Normal 46 5" xfId="4584" xr:uid="{00000000-0005-0000-0000-000092830000}"/>
    <cellStyle name="Normal 46 5 2" xfId="19468" xr:uid="{00000000-0005-0000-0000-000093830000}"/>
    <cellStyle name="Normal 46 5 2 2" xfId="42111" xr:uid="{00000000-0005-0000-0000-000094830000}"/>
    <cellStyle name="Normal 46 5 3" xfId="12028" xr:uid="{00000000-0005-0000-0000-000095830000}"/>
    <cellStyle name="Normal 46 5 3 2" xfId="34671" xr:uid="{00000000-0005-0000-0000-000096830000}"/>
    <cellStyle name="Normal 46 5 4" xfId="27230" xr:uid="{00000000-0005-0000-0000-000097830000}"/>
    <cellStyle name="Normal 46 6" xfId="15750" xr:uid="{00000000-0005-0000-0000-000098830000}"/>
    <cellStyle name="Normal 46 6 2" xfId="38393" xr:uid="{00000000-0005-0000-0000-000099830000}"/>
    <cellStyle name="Normal 46 7" xfId="8310" xr:uid="{00000000-0005-0000-0000-00009A830000}"/>
    <cellStyle name="Normal 46 7 2" xfId="30953" xr:uid="{00000000-0005-0000-0000-00009B830000}"/>
    <cellStyle name="Normal 46 8" xfId="23512" xr:uid="{00000000-0005-0000-0000-00009C830000}"/>
    <cellStyle name="Normal 47" xfId="855" xr:uid="{00000000-0005-0000-0000-00009D830000}"/>
    <cellStyle name="Normal 47 2" xfId="1320" xr:uid="{00000000-0005-0000-0000-00009E830000}"/>
    <cellStyle name="Normal 47 2 2" xfId="2248" xr:uid="{00000000-0005-0000-0000-00009F830000}"/>
    <cellStyle name="Normal 47 2 2 2" xfId="4098" xr:uid="{00000000-0005-0000-0000-0000A0830000}"/>
    <cellStyle name="Normal 47 2 2 2 2" xfId="7819" xr:uid="{00000000-0005-0000-0000-0000A1830000}"/>
    <cellStyle name="Normal 47 2 2 2 2 2" xfId="22703" xr:uid="{00000000-0005-0000-0000-0000A2830000}"/>
    <cellStyle name="Normal 47 2 2 2 2 2 2" xfId="45346" xr:uid="{00000000-0005-0000-0000-0000A3830000}"/>
    <cellStyle name="Normal 47 2 2 2 2 3" xfId="15263" xr:uid="{00000000-0005-0000-0000-0000A4830000}"/>
    <cellStyle name="Normal 47 2 2 2 2 3 2" xfId="37906" xr:uid="{00000000-0005-0000-0000-0000A5830000}"/>
    <cellStyle name="Normal 47 2 2 2 2 4" xfId="30465" xr:uid="{00000000-0005-0000-0000-0000A6830000}"/>
    <cellStyle name="Normal 47 2 2 2 3" xfId="18985" xr:uid="{00000000-0005-0000-0000-0000A7830000}"/>
    <cellStyle name="Normal 47 2 2 2 3 2" xfId="41628" xr:uid="{00000000-0005-0000-0000-0000A8830000}"/>
    <cellStyle name="Normal 47 2 2 2 4" xfId="11545" xr:uid="{00000000-0005-0000-0000-0000A9830000}"/>
    <cellStyle name="Normal 47 2 2 2 4 2" xfId="34188" xr:uid="{00000000-0005-0000-0000-0000AA830000}"/>
    <cellStyle name="Normal 47 2 2 2 5" xfId="26747" xr:uid="{00000000-0005-0000-0000-0000AB830000}"/>
    <cellStyle name="Normal 47 2 2 3" xfId="5972" xr:uid="{00000000-0005-0000-0000-0000AC830000}"/>
    <cellStyle name="Normal 47 2 2 3 2" xfId="20856" xr:uid="{00000000-0005-0000-0000-0000AD830000}"/>
    <cellStyle name="Normal 47 2 2 3 2 2" xfId="43499" xr:uid="{00000000-0005-0000-0000-0000AE830000}"/>
    <cellStyle name="Normal 47 2 2 3 3" xfId="13416" xr:uid="{00000000-0005-0000-0000-0000AF830000}"/>
    <cellStyle name="Normal 47 2 2 3 3 2" xfId="36059" xr:uid="{00000000-0005-0000-0000-0000B0830000}"/>
    <cellStyle name="Normal 47 2 2 3 4" xfId="28618" xr:uid="{00000000-0005-0000-0000-0000B1830000}"/>
    <cellStyle name="Normal 47 2 2 4" xfId="17138" xr:uid="{00000000-0005-0000-0000-0000B2830000}"/>
    <cellStyle name="Normal 47 2 2 4 2" xfId="39781" xr:uid="{00000000-0005-0000-0000-0000B3830000}"/>
    <cellStyle name="Normal 47 2 2 5" xfId="9698" xr:uid="{00000000-0005-0000-0000-0000B4830000}"/>
    <cellStyle name="Normal 47 2 2 5 2" xfId="32341" xr:uid="{00000000-0005-0000-0000-0000B5830000}"/>
    <cellStyle name="Normal 47 2 2 6" xfId="24900" xr:uid="{00000000-0005-0000-0000-0000B6830000}"/>
    <cellStyle name="Normal 47 2 3" xfId="3173" xr:uid="{00000000-0005-0000-0000-0000B7830000}"/>
    <cellStyle name="Normal 47 2 3 2" xfId="6894" xr:uid="{00000000-0005-0000-0000-0000B8830000}"/>
    <cellStyle name="Normal 47 2 3 2 2" xfId="21778" xr:uid="{00000000-0005-0000-0000-0000B9830000}"/>
    <cellStyle name="Normal 47 2 3 2 2 2" xfId="44421" xr:uid="{00000000-0005-0000-0000-0000BA830000}"/>
    <cellStyle name="Normal 47 2 3 2 3" xfId="14338" xr:uid="{00000000-0005-0000-0000-0000BB830000}"/>
    <cellStyle name="Normal 47 2 3 2 3 2" xfId="36981" xr:uid="{00000000-0005-0000-0000-0000BC830000}"/>
    <cellStyle name="Normal 47 2 3 2 4" xfId="29540" xr:uid="{00000000-0005-0000-0000-0000BD830000}"/>
    <cellStyle name="Normal 47 2 3 3" xfId="18060" xr:uid="{00000000-0005-0000-0000-0000BE830000}"/>
    <cellStyle name="Normal 47 2 3 3 2" xfId="40703" xr:uid="{00000000-0005-0000-0000-0000BF830000}"/>
    <cellStyle name="Normal 47 2 3 4" xfId="10620" xr:uid="{00000000-0005-0000-0000-0000C0830000}"/>
    <cellStyle name="Normal 47 2 3 4 2" xfId="33263" xr:uid="{00000000-0005-0000-0000-0000C1830000}"/>
    <cellStyle name="Normal 47 2 3 5" xfId="25822" xr:uid="{00000000-0005-0000-0000-0000C2830000}"/>
    <cellStyle name="Normal 47 2 4" xfId="5047" xr:uid="{00000000-0005-0000-0000-0000C3830000}"/>
    <cellStyle name="Normal 47 2 4 2" xfId="19931" xr:uid="{00000000-0005-0000-0000-0000C4830000}"/>
    <cellStyle name="Normal 47 2 4 2 2" xfId="42574" xr:uid="{00000000-0005-0000-0000-0000C5830000}"/>
    <cellStyle name="Normal 47 2 4 3" xfId="12491" xr:uid="{00000000-0005-0000-0000-0000C6830000}"/>
    <cellStyle name="Normal 47 2 4 3 2" xfId="35134" xr:uid="{00000000-0005-0000-0000-0000C7830000}"/>
    <cellStyle name="Normal 47 2 4 4" xfId="27693" xr:uid="{00000000-0005-0000-0000-0000C8830000}"/>
    <cellStyle name="Normal 47 2 5" xfId="16213" xr:uid="{00000000-0005-0000-0000-0000C9830000}"/>
    <cellStyle name="Normal 47 2 5 2" xfId="38856" xr:uid="{00000000-0005-0000-0000-0000CA830000}"/>
    <cellStyle name="Normal 47 2 6" xfId="8773" xr:uid="{00000000-0005-0000-0000-0000CB830000}"/>
    <cellStyle name="Normal 47 2 6 2" xfId="31416" xr:uid="{00000000-0005-0000-0000-0000CC830000}"/>
    <cellStyle name="Normal 47 2 7" xfId="23975" xr:uid="{00000000-0005-0000-0000-0000CD830000}"/>
    <cellStyle name="Normal 47 3" xfId="1786" xr:uid="{00000000-0005-0000-0000-0000CE830000}"/>
    <cellStyle name="Normal 47 3 2" xfId="3636" xr:uid="{00000000-0005-0000-0000-0000CF830000}"/>
    <cellStyle name="Normal 47 3 2 2" xfId="7357" xr:uid="{00000000-0005-0000-0000-0000D0830000}"/>
    <cellStyle name="Normal 47 3 2 2 2" xfId="22241" xr:uid="{00000000-0005-0000-0000-0000D1830000}"/>
    <cellStyle name="Normal 47 3 2 2 2 2" xfId="44884" xr:uid="{00000000-0005-0000-0000-0000D2830000}"/>
    <cellStyle name="Normal 47 3 2 2 3" xfId="14801" xr:uid="{00000000-0005-0000-0000-0000D3830000}"/>
    <cellStyle name="Normal 47 3 2 2 3 2" xfId="37444" xr:uid="{00000000-0005-0000-0000-0000D4830000}"/>
    <cellStyle name="Normal 47 3 2 2 4" xfId="30003" xr:uid="{00000000-0005-0000-0000-0000D5830000}"/>
    <cellStyle name="Normal 47 3 2 3" xfId="18523" xr:uid="{00000000-0005-0000-0000-0000D6830000}"/>
    <cellStyle name="Normal 47 3 2 3 2" xfId="41166" xr:uid="{00000000-0005-0000-0000-0000D7830000}"/>
    <cellStyle name="Normal 47 3 2 4" xfId="11083" xr:uid="{00000000-0005-0000-0000-0000D8830000}"/>
    <cellStyle name="Normal 47 3 2 4 2" xfId="33726" xr:uid="{00000000-0005-0000-0000-0000D9830000}"/>
    <cellStyle name="Normal 47 3 2 5" xfId="26285" xr:uid="{00000000-0005-0000-0000-0000DA830000}"/>
    <cellStyle name="Normal 47 3 3" xfId="5510" xr:uid="{00000000-0005-0000-0000-0000DB830000}"/>
    <cellStyle name="Normal 47 3 3 2" xfId="20394" xr:uid="{00000000-0005-0000-0000-0000DC830000}"/>
    <cellStyle name="Normal 47 3 3 2 2" xfId="43037" xr:uid="{00000000-0005-0000-0000-0000DD830000}"/>
    <cellStyle name="Normal 47 3 3 3" xfId="12954" xr:uid="{00000000-0005-0000-0000-0000DE830000}"/>
    <cellStyle name="Normal 47 3 3 3 2" xfId="35597" xr:uid="{00000000-0005-0000-0000-0000DF830000}"/>
    <cellStyle name="Normal 47 3 3 4" xfId="28156" xr:uid="{00000000-0005-0000-0000-0000E0830000}"/>
    <cellStyle name="Normal 47 3 4" xfId="16676" xr:uid="{00000000-0005-0000-0000-0000E1830000}"/>
    <cellStyle name="Normal 47 3 4 2" xfId="39319" xr:uid="{00000000-0005-0000-0000-0000E2830000}"/>
    <cellStyle name="Normal 47 3 5" xfId="9236" xr:uid="{00000000-0005-0000-0000-0000E3830000}"/>
    <cellStyle name="Normal 47 3 5 2" xfId="31879" xr:uid="{00000000-0005-0000-0000-0000E4830000}"/>
    <cellStyle name="Normal 47 3 6" xfId="24438" xr:uid="{00000000-0005-0000-0000-0000E5830000}"/>
    <cellStyle name="Normal 47 4" xfId="2711" xr:uid="{00000000-0005-0000-0000-0000E6830000}"/>
    <cellStyle name="Normal 47 4 2" xfId="6432" xr:uid="{00000000-0005-0000-0000-0000E7830000}"/>
    <cellStyle name="Normal 47 4 2 2" xfId="21316" xr:uid="{00000000-0005-0000-0000-0000E8830000}"/>
    <cellStyle name="Normal 47 4 2 2 2" xfId="43959" xr:uid="{00000000-0005-0000-0000-0000E9830000}"/>
    <cellStyle name="Normal 47 4 2 3" xfId="13876" xr:uid="{00000000-0005-0000-0000-0000EA830000}"/>
    <cellStyle name="Normal 47 4 2 3 2" xfId="36519" xr:uid="{00000000-0005-0000-0000-0000EB830000}"/>
    <cellStyle name="Normal 47 4 2 4" xfId="29078" xr:uid="{00000000-0005-0000-0000-0000EC830000}"/>
    <cellStyle name="Normal 47 4 3" xfId="17598" xr:uid="{00000000-0005-0000-0000-0000ED830000}"/>
    <cellStyle name="Normal 47 4 3 2" xfId="40241" xr:uid="{00000000-0005-0000-0000-0000EE830000}"/>
    <cellStyle name="Normal 47 4 4" xfId="10158" xr:uid="{00000000-0005-0000-0000-0000EF830000}"/>
    <cellStyle name="Normal 47 4 4 2" xfId="32801" xr:uid="{00000000-0005-0000-0000-0000F0830000}"/>
    <cellStyle name="Normal 47 4 5" xfId="25360" xr:uid="{00000000-0005-0000-0000-0000F1830000}"/>
    <cellStyle name="Normal 47 5" xfId="4585" xr:uid="{00000000-0005-0000-0000-0000F2830000}"/>
    <cellStyle name="Normal 47 5 2" xfId="19469" xr:uid="{00000000-0005-0000-0000-0000F3830000}"/>
    <cellStyle name="Normal 47 5 2 2" xfId="42112" xr:uid="{00000000-0005-0000-0000-0000F4830000}"/>
    <cellStyle name="Normal 47 5 3" xfId="12029" xr:uid="{00000000-0005-0000-0000-0000F5830000}"/>
    <cellStyle name="Normal 47 5 3 2" xfId="34672" xr:uid="{00000000-0005-0000-0000-0000F6830000}"/>
    <cellStyle name="Normal 47 5 4" xfId="27231" xr:uid="{00000000-0005-0000-0000-0000F7830000}"/>
    <cellStyle name="Normal 47 6" xfId="15751" xr:uid="{00000000-0005-0000-0000-0000F8830000}"/>
    <cellStyle name="Normal 47 6 2" xfId="38394" xr:uid="{00000000-0005-0000-0000-0000F9830000}"/>
    <cellStyle name="Normal 47 7" xfId="8311" xr:uid="{00000000-0005-0000-0000-0000FA830000}"/>
    <cellStyle name="Normal 47 7 2" xfId="30954" xr:uid="{00000000-0005-0000-0000-0000FB830000}"/>
    <cellStyle name="Normal 47 8" xfId="23513" xr:uid="{00000000-0005-0000-0000-0000FC830000}"/>
    <cellStyle name="Normal 48" xfId="856" xr:uid="{00000000-0005-0000-0000-0000FD830000}"/>
    <cellStyle name="Normal 48 2" xfId="1321" xr:uid="{00000000-0005-0000-0000-0000FE830000}"/>
    <cellStyle name="Normal 48 2 2" xfId="2249" xr:uid="{00000000-0005-0000-0000-0000FF830000}"/>
    <cellStyle name="Normal 48 2 2 2" xfId="4099" xr:uid="{00000000-0005-0000-0000-000000840000}"/>
    <cellStyle name="Normal 48 2 2 2 2" xfId="7820" xr:uid="{00000000-0005-0000-0000-000001840000}"/>
    <cellStyle name="Normal 48 2 2 2 2 2" xfId="22704" xr:uid="{00000000-0005-0000-0000-000002840000}"/>
    <cellStyle name="Normal 48 2 2 2 2 2 2" xfId="45347" xr:uid="{00000000-0005-0000-0000-000003840000}"/>
    <cellStyle name="Normal 48 2 2 2 2 3" xfId="15264" xr:uid="{00000000-0005-0000-0000-000004840000}"/>
    <cellStyle name="Normal 48 2 2 2 2 3 2" xfId="37907" xr:uid="{00000000-0005-0000-0000-000005840000}"/>
    <cellStyle name="Normal 48 2 2 2 2 4" xfId="30466" xr:uid="{00000000-0005-0000-0000-000006840000}"/>
    <cellStyle name="Normal 48 2 2 2 3" xfId="18986" xr:uid="{00000000-0005-0000-0000-000007840000}"/>
    <cellStyle name="Normal 48 2 2 2 3 2" xfId="41629" xr:uid="{00000000-0005-0000-0000-000008840000}"/>
    <cellStyle name="Normal 48 2 2 2 4" xfId="11546" xr:uid="{00000000-0005-0000-0000-000009840000}"/>
    <cellStyle name="Normal 48 2 2 2 4 2" xfId="34189" xr:uid="{00000000-0005-0000-0000-00000A840000}"/>
    <cellStyle name="Normal 48 2 2 2 5" xfId="26748" xr:uid="{00000000-0005-0000-0000-00000B840000}"/>
    <cellStyle name="Normal 48 2 2 3" xfId="5973" xr:uid="{00000000-0005-0000-0000-00000C840000}"/>
    <cellStyle name="Normal 48 2 2 3 2" xfId="20857" xr:uid="{00000000-0005-0000-0000-00000D840000}"/>
    <cellStyle name="Normal 48 2 2 3 2 2" xfId="43500" xr:uid="{00000000-0005-0000-0000-00000E840000}"/>
    <cellStyle name="Normal 48 2 2 3 3" xfId="13417" xr:uid="{00000000-0005-0000-0000-00000F840000}"/>
    <cellStyle name="Normal 48 2 2 3 3 2" xfId="36060" xr:uid="{00000000-0005-0000-0000-000010840000}"/>
    <cellStyle name="Normal 48 2 2 3 4" xfId="28619" xr:uid="{00000000-0005-0000-0000-000011840000}"/>
    <cellStyle name="Normal 48 2 2 4" xfId="17139" xr:uid="{00000000-0005-0000-0000-000012840000}"/>
    <cellStyle name="Normal 48 2 2 4 2" xfId="39782" xr:uid="{00000000-0005-0000-0000-000013840000}"/>
    <cellStyle name="Normal 48 2 2 5" xfId="9699" xr:uid="{00000000-0005-0000-0000-000014840000}"/>
    <cellStyle name="Normal 48 2 2 5 2" xfId="32342" xr:uid="{00000000-0005-0000-0000-000015840000}"/>
    <cellStyle name="Normal 48 2 2 6" xfId="24901" xr:uid="{00000000-0005-0000-0000-000016840000}"/>
    <cellStyle name="Normal 48 2 3" xfId="3174" xr:uid="{00000000-0005-0000-0000-000017840000}"/>
    <cellStyle name="Normal 48 2 3 2" xfId="6895" xr:uid="{00000000-0005-0000-0000-000018840000}"/>
    <cellStyle name="Normal 48 2 3 2 2" xfId="21779" xr:uid="{00000000-0005-0000-0000-000019840000}"/>
    <cellStyle name="Normal 48 2 3 2 2 2" xfId="44422" xr:uid="{00000000-0005-0000-0000-00001A840000}"/>
    <cellStyle name="Normal 48 2 3 2 3" xfId="14339" xr:uid="{00000000-0005-0000-0000-00001B840000}"/>
    <cellStyle name="Normal 48 2 3 2 3 2" xfId="36982" xr:uid="{00000000-0005-0000-0000-00001C840000}"/>
    <cellStyle name="Normal 48 2 3 2 4" xfId="29541" xr:uid="{00000000-0005-0000-0000-00001D840000}"/>
    <cellStyle name="Normal 48 2 3 3" xfId="18061" xr:uid="{00000000-0005-0000-0000-00001E840000}"/>
    <cellStyle name="Normal 48 2 3 3 2" xfId="40704" xr:uid="{00000000-0005-0000-0000-00001F840000}"/>
    <cellStyle name="Normal 48 2 3 4" xfId="10621" xr:uid="{00000000-0005-0000-0000-000020840000}"/>
    <cellStyle name="Normal 48 2 3 4 2" xfId="33264" xr:uid="{00000000-0005-0000-0000-000021840000}"/>
    <cellStyle name="Normal 48 2 3 5" xfId="25823" xr:uid="{00000000-0005-0000-0000-000022840000}"/>
    <cellStyle name="Normal 48 2 4" xfId="5048" xr:uid="{00000000-0005-0000-0000-000023840000}"/>
    <cellStyle name="Normal 48 2 4 2" xfId="19932" xr:uid="{00000000-0005-0000-0000-000024840000}"/>
    <cellStyle name="Normal 48 2 4 2 2" xfId="42575" xr:uid="{00000000-0005-0000-0000-000025840000}"/>
    <cellStyle name="Normal 48 2 4 3" xfId="12492" xr:uid="{00000000-0005-0000-0000-000026840000}"/>
    <cellStyle name="Normal 48 2 4 3 2" xfId="35135" xr:uid="{00000000-0005-0000-0000-000027840000}"/>
    <cellStyle name="Normal 48 2 4 4" xfId="27694" xr:uid="{00000000-0005-0000-0000-000028840000}"/>
    <cellStyle name="Normal 48 2 5" xfId="16214" xr:uid="{00000000-0005-0000-0000-000029840000}"/>
    <cellStyle name="Normal 48 2 5 2" xfId="38857" xr:uid="{00000000-0005-0000-0000-00002A840000}"/>
    <cellStyle name="Normal 48 2 6" xfId="8774" xr:uid="{00000000-0005-0000-0000-00002B840000}"/>
    <cellStyle name="Normal 48 2 6 2" xfId="31417" xr:uid="{00000000-0005-0000-0000-00002C840000}"/>
    <cellStyle name="Normal 48 2 7" xfId="23976" xr:uid="{00000000-0005-0000-0000-00002D840000}"/>
    <cellStyle name="Normal 48 3" xfId="1787" xr:uid="{00000000-0005-0000-0000-00002E840000}"/>
    <cellStyle name="Normal 48 3 2" xfId="3637" xr:uid="{00000000-0005-0000-0000-00002F840000}"/>
    <cellStyle name="Normal 48 3 2 2" xfId="7358" xr:uid="{00000000-0005-0000-0000-000030840000}"/>
    <cellStyle name="Normal 48 3 2 2 2" xfId="22242" xr:uid="{00000000-0005-0000-0000-000031840000}"/>
    <cellStyle name="Normal 48 3 2 2 2 2" xfId="44885" xr:uid="{00000000-0005-0000-0000-000032840000}"/>
    <cellStyle name="Normal 48 3 2 2 3" xfId="14802" xr:uid="{00000000-0005-0000-0000-000033840000}"/>
    <cellStyle name="Normal 48 3 2 2 3 2" xfId="37445" xr:uid="{00000000-0005-0000-0000-000034840000}"/>
    <cellStyle name="Normal 48 3 2 2 4" xfId="30004" xr:uid="{00000000-0005-0000-0000-000035840000}"/>
    <cellStyle name="Normal 48 3 2 3" xfId="18524" xr:uid="{00000000-0005-0000-0000-000036840000}"/>
    <cellStyle name="Normal 48 3 2 3 2" xfId="41167" xr:uid="{00000000-0005-0000-0000-000037840000}"/>
    <cellStyle name="Normal 48 3 2 4" xfId="11084" xr:uid="{00000000-0005-0000-0000-000038840000}"/>
    <cellStyle name="Normal 48 3 2 4 2" xfId="33727" xr:uid="{00000000-0005-0000-0000-000039840000}"/>
    <cellStyle name="Normal 48 3 2 5" xfId="26286" xr:uid="{00000000-0005-0000-0000-00003A840000}"/>
    <cellStyle name="Normal 48 3 3" xfId="5511" xr:uid="{00000000-0005-0000-0000-00003B840000}"/>
    <cellStyle name="Normal 48 3 3 2" xfId="20395" xr:uid="{00000000-0005-0000-0000-00003C840000}"/>
    <cellStyle name="Normal 48 3 3 2 2" xfId="43038" xr:uid="{00000000-0005-0000-0000-00003D840000}"/>
    <cellStyle name="Normal 48 3 3 3" xfId="12955" xr:uid="{00000000-0005-0000-0000-00003E840000}"/>
    <cellStyle name="Normal 48 3 3 3 2" xfId="35598" xr:uid="{00000000-0005-0000-0000-00003F840000}"/>
    <cellStyle name="Normal 48 3 3 4" xfId="28157" xr:uid="{00000000-0005-0000-0000-000040840000}"/>
    <cellStyle name="Normal 48 3 4" xfId="16677" xr:uid="{00000000-0005-0000-0000-000041840000}"/>
    <cellStyle name="Normal 48 3 4 2" xfId="39320" xr:uid="{00000000-0005-0000-0000-000042840000}"/>
    <cellStyle name="Normal 48 3 5" xfId="9237" xr:uid="{00000000-0005-0000-0000-000043840000}"/>
    <cellStyle name="Normal 48 3 5 2" xfId="31880" xr:uid="{00000000-0005-0000-0000-000044840000}"/>
    <cellStyle name="Normal 48 3 6" xfId="24439" xr:uid="{00000000-0005-0000-0000-000045840000}"/>
    <cellStyle name="Normal 48 4" xfId="2712" xr:uid="{00000000-0005-0000-0000-000046840000}"/>
    <cellStyle name="Normal 48 4 2" xfId="6433" xr:uid="{00000000-0005-0000-0000-000047840000}"/>
    <cellStyle name="Normal 48 4 2 2" xfId="21317" xr:uid="{00000000-0005-0000-0000-000048840000}"/>
    <cellStyle name="Normal 48 4 2 2 2" xfId="43960" xr:uid="{00000000-0005-0000-0000-000049840000}"/>
    <cellStyle name="Normal 48 4 2 3" xfId="13877" xr:uid="{00000000-0005-0000-0000-00004A840000}"/>
    <cellStyle name="Normal 48 4 2 3 2" xfId="36520" xr:uid="{00000000-0005-0000-0000-00004B840000}"/>
    <cellStyle name="Normal 48 4 2 4" xfId="29079" xr:uid="{00000000-0005-0000-0000-00004C840000}"/>
    <cellStyle name="Normal 48 4 3" xfId="17599" xr:uid="{00000000-0005-0000-0000-00004D840000}"/>
    <cellStyle name="Normal 48 4 3 2" xfId="40242" xr:uid="{00000000-0005-0000-0000-00004E840000}"/>
    <cellStyle name="Normal 48 4 4" xfId="10159" xr:uid="{00000000-0005-0000-0000-00004F840000}"/>
    <cellStyle name="Normal 48 4 4 2" xfId="32802" xr:uid="{00000000-0005-0000-0000-000050840000}"/>
    <cellStyle name="Normal 48 4 5" xfId="25361" xr:uid="{00000000-0005-0000-0000-000051840000}"/>
    <cellStyle name="Normal 48 5" xfId="4586" xr:uid="{00000000-0005-0000-0000-000052840000}"/>
    <cellStyle name="Normal 48 5 2" xfId="19470" xr:uid="{00000000-0005-0000-0000-000053840000}"/>
    <cellStyle name="Normal 48 5 2 2" xfId="42113" xr:uid="{00000000-0005-0000-0000-000054840000}"/>
    <cellStyle name="Normal 48 5 3" xfId="12030" xr:uid="{00000000-0005-0000-0000-000055840000}"/>
    <cellStyle name="Normal 48 5 3 2" xfId="34673" xr:uid="{00000000-0005-0000-0000-000056840000}"/>
    <cellStyle name="Normal 48 5 4" xfId="27232" xr:uid="{00000000-0005-0000-0000-000057840000}"/>
    <cellStyle name="Normal 48 6" xfId="15752" xr:uid="{00000000-0005-0000-0000-000058840000}"/>
    <cellStyle name="Normal 48 6 2" xfId="38395" xr:uid="{00000000-0005-0000-0000-000059840000}"/>
    <cellStyle name="Normal 48 7" xfId="8312" xr:uid="{00000000-0005-0000-0000-00005A840000}"/>
    <cellStyle name="Normal 48 7 2" xfId="30955" xr:uid="{00000000-0005-0000-0000-00005B840000}"/>
    <cellStyle name="Normal 48 8" xfId="23514" xr:uid="{00000000-0005-0000-0000-00005C840000}"/>
    <cellStyle name="Normal 49" xfId="857" xr:uid="{00000000-0005-0000-0000-00005D840000}"/>
    <cellStyle name="Normal 49 2" xfId="1322" xr:uid="{00000000-0005-0000-0000-00005E840000}"/>
    <cellStyle name="Normal 49 2 2" xfId="2250" xr:uid="{00000000-0005-0000-0000-00005F840000}"/>
    <cellStyle name="Normal 49 2 2 2" xfId="4100" xr:uid="{00000000-0005-0000-0000-000060840000}"/>
    <cellStyle name="Normal 49 2 2 2 2" xfId="7821" xr:uid="{00000000-0005-0000-0000-000061840000}"/>
    <cellStyle name="Normal 49 2 2 2 2 2" xfId="22705" xr:uid="{00000000-0005-0000-0000-000062840000}"/>
    <cellStyle name="Normal 49 2 2 2 2 2 2" xfId="45348" xr:uid="{00000000-0005-0000-0000-000063840000}"/>
    <cellStyle name="Normal 49 2 2 2 2 3" xfId="15265" xr:uid="{00000000-0005-0000-0000-000064840000}"/>
    <cellStyle name="Normal 49 2 2 2 2 3 2" xfId="37908" xr:uid="{00000000-0005-0000-0000-000065840000}"/>
    <cellStyle name="Normal 49 2 2 2 2 4" xfId="30467" xr:uid="{00000000-0005-0000-0000-000066840000}"/>
    <cellStyle name="Normal 49 2 2 2 3" xfId="18987" xr:uid="{00000000-0005-0000-0000-000067840000}"/>
    <cellStyle name="Normal 49 2 2 2 3 2" xfId="41630" xr:uid="{00000000-0005-0000-0000-000068840000}"/>
    <cellStyle name="Normal 49 2 2 2 4" xfId="11547" xr:uid="{00000000-0005-0000-0000-000069840000}"/>
    <cellStyle name="Normal 49 2 2 2 4 2" xfId="34190" xr:uid="{00000000-0005-0000-0000-00006A840000}"/>
    <cellStyle name="Normal 49 2 2 2 5" xfId="26749" xr:uid="{00000000-0005-0000-0000-00006B840000}"/>
    <cellStyle name="Normal 49 2 2 3" xfId="5974" xr:uid="{00000000-0005-0000-0000-00006C840000}"/>
    <cellStyle name="Normal 49 2 2 3 2" xfId="20858" xr:uid="{00000000-0005-0000-0000-00006D840000}"/>
    <cellStyle name="Normal 49 2 2 3 2 2" xfId="43501" xr:uid="{00000000-0005-0000-0000-00006E840000}"/>
    <cellStyle name="Normal 49 2 2 3 3" xfId="13418" xr:uid="{00000000-0005-0000-0000-00006F840000}"/>
    <cellStyle name="Normal 49 2 2 3 3 2" xfId="36061" xr:uid="{00000000-0005-0000-0000-000070840000}"/>
    <cellStyle name="Normal 49 2 2 3 4" xfId="28620" xr:uid="{00000000-0005-0000-0000-000071840000}"/>
    <cellStyle name="Normal 49 2 2 4" xfId="17140" xr:uid="{00000000-0005-0000-0000-000072840000}"/>
    <cellStyle name="Normal 49 2 2 4 2" xfId="39783" xr:uid="{00000000-0005-0000-0000-000073840000}"/>
    <cellStyle name="Normal 49 2 2 5" xfId="9700" xr:uid="{00000000-0005-0000-0000-000074840000}"/>
    <cellStyle name="Normal 49 2 2 5 2" xfId="32343" xr:uid="{00000000-0005-0000-0000-000075840000}"/>
    <cellStyle name="Normal 49 2 2 6" xfId="24902" xr:uid="{00000000-0005-0000-0000-000076840000}"/>
    <cellStyle name="Normal 49 2 3" xfId="3175" xr:uid="{00000000-0005-0000-0000-000077840000}"/>
    <cellStyle name="Normal 49 2 3 2" xfId="6896" xr:uid="{00000000-0005-0000-0000-000078840000}"/>
    <cellStyle name="Normal 49 2 3 2 2" xfId="21780" xr:uid="{00000000-0005-0000-0000-000079840000}"/>
    <cellStyle name="Normal 49 2 3 2 2 2" xfId="44423" xr:uid="{00000000-0005-0000-0000-00007A840000}"/>
    <cellStyle name="Normal 49 2 3 2 3" xfId="14340" xr:uid="{00000000-0005-0000-0000-00007B840000}"/>
    <cellStyle name="Normal 49 2 3 2 3 2" xfId="36983" xr:uid="{00000000-0005-0000-0000-00007C840000}"/>
    <cellStyle name="Normal 49 2 3 2 4" xfId="29542" xr:uid="{00000000-0005-0000-0000-00007D840000}"/>
    <cellStyle name="Normal 49 2 3 3" xfId="18062" xr:uid="{00000000-0005-0000-0000-00007E840000}"/>
    <cellStyle name="Normal 49 2 3 3 2" xfId="40705" xr:uid="{00000000-0005-0000-0000-00007F840000}"/>
    <cellStyle name="Normal 49 2 3 4" xfId="10622" xr:uid="{00000000-0005-0000-0000-000080840000}"/>
    <cellStyle name="Normal 49 2 3 4 2" xfId="33265" xr:uid="{00000000-0005-0000-0000-000081840000}"/>
    <cellStyle name="Normal 49 2 3 5" xfId="25824" xr:uid="{00000000-0005-0000-0000-000082840000}"/>
    <cellStyle name="Normal 49 2 4" xfId="5049" xr:uid="{00000000-0005-0000-0000-000083840000}"/>
    <cellStyle name="Normal 49 2 4 2" xfId="19933" xr:uid="{00000000-0005-0000-0000-000084840000}"/>
    <cellStyle name="Normal 49 2 4 2 2" xfId="42576" xr:uid="{00000000-0005-0000-0000-000085840000}"/>
    <cellStyle name="Normal 49 2 4 3" xfId="12493" xr:uid="{00000000-0005-0000-0000-000086840000}"/>
    <cellStyle name="Normal 49 2 4 3 2" xfId="35136" xr:uid="{00000000-0005-0000-0000-000087840000}"/>
    <cellStyle name="Normal 49 2 4 4" xfId="27695" xr:uid="{00000000-0005-0000-0000-000088840000}"/>
    <cellStyle name="Normal 49 2 5" xfId="16215" xr:uid="{00000000-0005-0000-0000-000089840000}"/>
    <cellStyle name="Normal 49 2 5 2" xfId="38858" xr:uid="{00000000-0005-0000-0000-00008A840000}"/>
    <cellStyle name="Normal 49 2 6" xfId="8775" xr:uid="{00000000-0005-0000-0000-00008B840000}"/>
    <cellStyle name="Normal 49 2 6 2" xfId="31418" xr:uid="{00000000-0005-0000-0000-00008C840000}"/>
    <cellStyle name="Normal 49 2 7" xfId="23977" xr:uid="{00000000-0005-0000-0000-00008D840000}"/>
    <cellStyle name="Normal 49 3" xfId="1788" xr:uid="{00000000-0005-0000-0000-00008E840000}"/>
    <cellStyle name="Normal 49 3 2" xfId="3638" xr:uid="{00000000-0005-0000-0000-00008F840000}"/>
    <cellStyle name="Normal 49 3 2 2" xfId="7359" xr:uid="{00000000-0005-0000-0000-000090840000}"/>
    <cellStyle name="Normal 49 3 2 2 2" xfId="22243" xr:uid="{00000000-0005-0000-0000-000091840000}"/>
    <cellStyle name="Normal 49 3 2 2 2 2" xfId="44886" xr:uid="{00000000-0005-0000-0000-000092840000}"/>
    <cellStyle name="Normal 49 3 2 2 3" xfId="14803" xr:uid="{00000000-0005-0000-0000-000093840000}"/>
    <cellStyle name="Normal 49 3 2 2 3 2" xfId="37446" xr:uid="{00000000-0005-0000-0000-000094840000}"/>
    <cellStyle name="Normal 49 3 2 2 4" xfId="30005" xr:uid="{00000000-0005-0000-0000-000095840000}"/>
    <cellStyle name="Normal 49 3 2 3" xfId="18525" xr:uid="{00000000-0005-0000-0000-000096840000}"/>
    <cellStyle name="Normal 49 3 2 3 2" xfId="41168" xr:uid="{00000000-0005-0000-0000-000097840000}"/>
    <cellStyle name="Normal 49 3 2 4" xfId="11085" xr:uid="{00000000-0005-0000-0000-000098840000}"/>
    <cellStyle name="Normal 49 3 2 4 2" xfId="33728" xr:uid="{00000000-0005-0000-0000-000099840000}"/>
    <cellStyle name="Normal 49 3 2 5" xfId="26287" xr:uid="{00000000-0005-0000-0000-00009A840000}"/>
    <cellStyle name="Normal 49 3 3" xfId="5512" xr:uid="{00000000-0005-0000-0000-00009B840000}"/>
    <cellStyle name="Normal 49 3 3 2" xfId="20396" xr:uid="{00000000-0005-0000-0000-00009C840000}"/>
    <cellStyle name="Normal 49 3 3 2 2" xfId="43039" xr:uid="{00000000-0005-0000-0000-00009D840000}"/>
    <cellStyle name="Normal 49 3 3 3" xfId="12956" xr:uid="{00000000-0005-0000-0000-00009E840000}"/>
    <cellStyle name="Normal 49 3 3 3 2" xfId="35599" xr:uid="{00000000-0005-0000-0000-00009F840000}"/>
    <cellStyle name="Normal 49 3 3 4" xfId="28158" xr:uid="{00000000-0005-0000-0000-0000A0840000}"/>
    <cellStyle name="Normal 49 3 4" xfId="16678" xr:uid="{00000000-0005-0000-0000-0000A1840000}"/>
    <cellStyle name="Normal 49 3 4 2" xfId="39321" xr:uid="{00000000-0005-0000-0000-0000A2840000}"/>
    <cellStyle name="Normal 49 3 5" xfId="9238" xr:uid="{00000000-0005-0000-0000-0000A3840000}"/>
    <cellStyle name="Normal 49 3 5 2" xfId="31881" xr:uid="{00000000-0005-0000-0000-0000A4840000}"/>
    <cellStyle name="Normal 49 3 6" xfId="24440" xr:uid="{00000000-0005-0000-0000-0000A5840000}"/>
    <cellStyle name="Normal 49 4" xfId="2713" xr:uid="{00000000-0005-0000-0000-0000A6840000}"/>
    <cellStyle name="Normal 49 4 2" xfId="6434" xr:uid="{00000000-0005-0000-0000-0000A7840000}"/>
    <cellStyle name="Normal 49 4 2 2" xfId="21318" xr:uid="{00000000-0005-0000-0000-0000A8840000}"/>
    <cellStyle name="Normal 49 4 2 2 2" xfId="43961" xr:uid="{00000000-0005-0000-0000-0000A9840000}"/>
    <cellStyle name="Normal 49 4 2 3" xfId="13878" xr:uid="{00000000-0005-0000-0000-0000AA840000}"/>
    <cellStyle name="Normal 49 4 2 3 2" xfId="36521" xr:uid="{00000000-0005-0000-0000-0000AB840000}"/>
    <cellStyle name="Normal 49 4 2 4" xfId="29080" xr:uid="{00000000-0005-0000-0000-0000AC840000}"/>
    <cellStyle name="Normal 49 4 3" xfId="17600" xr:uid="{00000000-0005-0000-0000-0000AD840000}"/>
    <cellStyle name="Normal 49 4 3 2" xfId="40243" xr:uid="{00000000-0005-0000-0000-0000AE840000}"/>
    <cellStyle name="Normal 49 4 4" xfId="10160" xr:uid="{00000000-0005-0000-0000-0000AF840000}"/>
    <cellStyle name="Normal 49 4 4 2" xfId="32803" xr:uid="{00000000-0005-0000-0000-0000B0840000}"/>
    <cellStyle name="Normal 49 4 5" xfId="25362" xr:uid="{00000000-0005-0000-0000-0000B1840000}"/>
    <cellStyle name="Normal 49 5" xfId="4587" xr:uid="{00000000-0005-0000-0000-0000B2840000}"/>
    <cellStyle name="Normal 49 5 2" xfId="19471" xr:uid="{00000000-0005-0000-0000-0000B3840000}"/>
    <cellStyle name="Normal 49 5 2 2" xfId="42114" xr:uid="{00000000-0005-0000-0000-0000B4840000}"/>
    <cellStyle name="Normal 49 5 3" xfId="12031" xr:uid="{00000000-0005-0000-0000-0000B5840000}"/>
    <cellStyle name="Normal 49 5 3 2" xfId="34674" xr:uid="{00000000-0005-0000-0000-0000B6840000}"/>
    <cellStyle name="Normal 49 5 4" xfId="27233" xr:uid="{00000000-0005-0000-0000-0000B7840000}"/>
    <cellStyle name="Normal 49 6" xfId="15753" xr:uid="{00000000-0005-0000-0000-0000B8840000}"/>
    <cellStyle name="Normal 49 6 2" xfId="38396" xr:uid="{00000000-0005-0000-0000-0000B9840000}"/>
    <cellStyle name="Normal 49 7" xfId="8313" xr:uid="{00000000-0005-0000-0000-0000BA840000}"/>
    <cellStyle name="Normal 49 7 2" xfId="30956" xr:uid="{00000000-0005-0000-0000-0000BB840000}"/>
    <cellStyle name="Normal 49 8" xfId="23515" xr:uid="{00000000-0005-0000-0000-0000BC840000}"/>
    <cellStyle name="Normal 5" xfId="64" xr:uid="{00000000-0005-0000-0000-0000BD840000}"/>
    <cellStyle name="Normal 5 2" xfId="65" xr:uid="{00000000-0005-0000-0000-0000BE840000}"/>
    <cellStyle name="Normal 5 2 2" xfId="118" xr:uid="{00000000-0005-0000-0000-0000BF840000}"/>
    <cellStyle name="Normal 5 2 2 2" xfId="200" xr:uid="{00000000-0005-0000-0000-0000C0840000}"/>
    <cellStyle name="Normal 5 2 2 2 2" xfId="361" xr:uid="{00000000-0005-0000-0000-0000C1840000}"/>
    <cellStyle name="Normal 5 2 2 2 2 2" xfId="23059" xr:uid="{00000000-0005-0000-0000-0000C2840000}"/>
    <cellStyle name="Normal 5 2 2 2 3" xfId="22903" xr:uid="{00000000-0005-0000-0000-0000C3840000}"/>
    <cellStyle name="Normal 5 2 2 3" xfId="283" xr:uid="{00000000-0005-0000-0000-0000C4840000}"/>
    <cellStyle name="Normal 5 2 2 3 2" xfId="22981" xr:uid="{00000000-0005-0000-0000-0000C5840000}"/>
    <cellStyle name="Normal 5 2 2 4" xfId="22825" xr:uid="{00000000-0005-0000-0000-0000C6840000}"/>
    <cellStyle name="Normal 5 2 3" xfId="160" xr:uid="{00000000-0005-0000-0000-0000C7840000}"/>
    <cellStyle name="Normal 5 2 3 2" xfId="322" xr:uid="{00000000-0005-0000-0000-0000C8840000}"/>
    <cellStyle name="Normal 5 2 3 2 2" xfId="23020" xr:uid="{00000000-0005-0000-0000-0000C9840000}"/>
    <cellStyle name="Normal 5 2 3 3" xfId="22864" xr:uid="{00000000-0005-0000-0000-0000CA840000}"/>
    <cellStyle name="Normal 5 2 4" xfId="243" xr:uid="{00000000-0005-0000-0000-0000CB840000}"/>
    <cellStyle name="Normal 5 2 4 2" xfId="22942" xr:uid="{00000000-0005-0000-0000-0000CC840000}"/>
    <cellStyle name="Normal 5 2 5" xfId="22785" xr:uid="{00000000-0005-0000-0000-0000CD840000}"/>
    <cellStyle name="Normal 5 3" xfId="117" xr:uid="{00000000-0005-0000-0000-0000CE840000}"/>
    <cellStyle name="Normal 5 3 2" xfId="199" xr:uid="{00000000-0005-0000-0000-0000CF840000}"/>
    <cellStyle name="Normal 5 3 2 2" xfId="360" xr:uid="{00000000-0005-0000-0000-0000D0840000}"/>
    <cellStyle name="Normal 5 3 2 2 2" xfId="23058" xr:uid="{00000000-0005-0000-0000-0000D1840000}"/>
    <cellStyle name="Normal 5 3 2 3" xfId="22902" xr:uid="{00000000-0005-0000-0000-0000D2840000}"/>
    <cellStyle name="Normal 5 3 3" xfId="282" xr:uid="{00000000-0005-0000-0000-0000D3840000}"/>
    <cellStyle name="Normal 5 3 3 2" xfId="22980" xr:uid="{00000000-0005-0000-0000-0000D4840000}"/>
    <cellStyle name="Normal 5 3 4" xfId="22824" xr:uid="{00000000-0005-0000-0000-0000D5840000}"/>
    <cellStyle name="Normal 5 4" xfId="159" xr:uid="{00000000-0005-0000-0000-0000D6840000}"/>
    <cellStyle name="Normal 5 4 2" xfId="321" xr:uid="{00000000-0005-0000-0000-0000D7840000}"/>
    <cellStyle name="Normal 5 4 2 2" xfId="23019" xr:uid="{00000000-0005-0000-0000-0000D8840000}"/>
    <cellStyle name="Normal 5 4 3" xfId="22863" xr:uid="{00000000-0005-0000-0000-0000D9840000}"/>
    <cellStyle name="Normal 5 5" xfId="242" xr:uid="{00000000-0005-0000-0000-0000DA840000}"/>
    <cellStyle name="Normal 5 5 2" xfId="22941" xr:uid="{00000000-0005-0000-0000-0000DB840000}"/>
    <cellStyle name="Normal 5 6" xfId="407" xr:uid="{00000000-0005-0000-0000-0000DC840000}"/>
    <cellStyle name="Normal 5 7" xfId="22784" xr:uid="{00000000-0005-0000-0000-0000DD840000}"/>
    <cellStyle name="Normal 50" xfId="858" xr:uid="{00000000-0005-0000-0000-0000DE840000}"/>
    <cellStyle name="Normal 50 2" xfId="1323" xr:uid="{00000000-0005-0000-0000-0000DF840000}"/>
    <cellStyle name="Normal 50 2 2" xfId="2251" xr:uid="{00000000-0005-0000-0000-0000E0840000}"/>
    <cellStyle name="Normal 50 2 2 2" xfId="4101" xr:uid="{00000000-0005-0000-0000-0000E1840000}"/>
    <cellStyle name="Normal 50 2 2 2 2" xfId="7822" xr:uid="{00000000-0005-0000-0000-0000E2840000}"/>
    <cellStyle name="Normal 50 2 2 2 2 2" xfId="22706" xr:uid="{00000000-0005-0000-0000-0000E3840000}"/>
    <cellStyle name="Normal 50 2 2 2 2 2 2" xfId="45349" xr:uid="{00000000-0005-0000-0000-0000E4840000}"/>
    <cellStyle name="Normal 50 2 2 2 2 3" xfId="15266" xr:uid="{00000000-0005-0000-0000-0000E5840000}"/>
    <cellStyle name="Normal 50 2 2 2 2 3 2" xfId="37909" xr:uid="{00000000-0005-0000-0000-0000E6840000}"/>
    <cellStyle name="Normal 50 2 2 2 2 4" xfId="30468" xr:uid="{00000000-0005-0000-0000-0000E7840000}"/>
    <cellStyle name="Normal 50 2 2 2 3" xfId="18988" xr:uid="{00000000-0005-0000-0000-0000E8840000}"/>
    <cellStyle name="Normal 50 2 2 2 3 2" xfId="41631" xr:uid="{00000000-0005-0000-0000-0000E9840000}"/>
    <cellStyle name="Normal 50 2 2 2 4" xfId="11548" xr:uid="{00000000-0005-0000-0000-0000EA840000}"/>
    <cellStyle name="Normal 50 2 2 2 4 2" xfId="34191" xr:uid="{00000000-0005-0000-0000-0000EB840000}"/>
    <cellStyle name="Normal 50 2 2 2 5" xfId="26750" xr:uid="{00000000-0005-0000-0000-0000EC840000}"/>
    <cellStyle name="Normal 50 2 2 3" xfId="5975" xr:uid="{00000000-0005-0000-0000-0000ED840000}"/>
    <cellStyle name="Normal 50 2 2 3 2" xfId="20859" xr:uid="{00000000-0005-0000-0000-0000EE840000}"/>
    <cellStyle name="Normal 50 2 2 3 2 2" xfId="43502" xr:uid="{00000000-0005-0000-0000-0000EF840000}"/>
    <cellStyle name="Normal 50 2 2 3 3" xfId="13419" xr:uid="{00000000-0005-0000-0000-0000F0840000}"/>
    <cellStyle name="Normal 50 2 2 3 3 2" xfId="36062" xr:uid="{00000000-0005-0000-0000-0000F1840000}"/>
    <cellStyle name="Normal 50 2 2 3 4" xfId="28621" xr:uid="{00000000-0005-0000-0000-0000F2840000}"/>
    <cellStyle name="Normal 50 2 2 4" xfId="17141" xr:uid="{00000000-0005-0000-0000-0000F3840000}"/>
    <cellStyle name="Normal 50 2 2 4 2" xfId="39784" xr:uid="{00000000-0005-0000-0000-0000F4840000}"/>
    <cellStyle name="Normal 50 2 2 5" xfId="9701" xr:uid="{00000000-0005-0000-0000-0000F5840000}"/>
    <cellStyle name="Normal 50 2 2 5 2" xfId="32344" xr:uid="{00000000-0005-0000-0000-0000F6840000}"/>
    <cellStyle name="Normal 50 2 2 6" xfId="24903" xr:uid="{00000000-0005-0000-0000-0000F7840000}"/>
    <cellStyle name="Normal 50 2 3" xfId="3176" xr:uid="{00000000-0005-0000-0000-0000F8840000}"/>
    <cellStyle name="Normal 50 2 3 2" xfId="6897" xr:uid="{00000000-0005-0000-0000-0000F9840000}"/>
    <cellStyle name="Normal 50 2 3 2 2" xfId="21781" xr:uid="{00000000-0005-0000-0000-0000FA840000}"/>
    <cellStyle name="Normal 50 2 3 2 2 2" xfId="44424" xr:uid="{00000000-0005-0000-0000-0000FB840000}"/>
    <cellStyle name="Normal 50 2 3 2 3" xfId="14341" xr:uid="{00000000-0005-0000-0000-0000FC840000}"/>
    <cellStyle name="Normal 50 2 3 2 3 2" xfId="36984" xr:uid="{00000000-0005-0000-0000-0000FD840000}"/>
    <cellStyle name="Normal 50 2 3 2 4" xfId="29543" xr:uid="{00000000-0005-0000-0000-0000FE840000}"/>
    <cellStyle name="Normal 50 2 3 3" xfId="18063" xr:uid="{00000000-0005-0000-0000-0000FF840000}"/>
    <cellStyle name="Normal 50 2 3 3 2" xfId="40706" xr:uid="{00000000-0005-0000-0000-000000850000}"/>
    <cellStyle name="Normal 50 2 3 4" xfId="10623" xr:uid="{00000000-0005-0000-0000-000001850000}"/>
    <cellStyle name="Normal 50 2 3 4 2" xfId="33266" xr:uid="{00000000-0005-0000-0000-000002850000}"/>
    <cellStyle name="Normal 50 2 3 5" xfId="25825" xr:uid="{00000000-0005-0000-0000-000003850000}"/>
    <cellStyle name="Normal 50 2 4" xfId="5050" xr:uid="{00000000-0005-0000-0000-000004850000}"/>
    <cellStyle name="Normal 50 2 4 2" xfId="19934" xr:uid="{00000000-0005-0000-0000-000005850000}"/>
    <cellStyle name="Normal 50 2 4 2 2" xfId="42577" xr:uid="{00000000-0005-0000-0000-000006850000}"/>
    <cellStyle name="Normal 50 2 4 3" xfId="12494" xr:uid="{00000000-0005-0000-0000-000007850000}"/>
    <cellStyle name="Normal 50 2 4 3 2" xfId="35137" xr:uid="{00000000-0005-0000-0000-000008850000}"/>
    <cellStyle name="Normal 50 2 4 4" xfId="27696" xr:uid="{00000000-0005-0000-0000-000009850000}"/>
    <cellStyle name="Normal 50 2 5" xfId="16216" xr:uid="{00000000-0005-0000-0000-00000A850000}"/>
    <cellStyle name="Normal 50 2 5 2" xfId="38859" xr:uid="{00000000-0005-0000-0000-00000B850000}"/>
    <cellStyle name="Normal 50 2 6" xfId="8776" xr:uid="{00000000-0005-0000-0000-00000C850000}"/>
    <cellStyle name="Normal 50 2 6 2" xfId="31419" xr:uid="{00000000-0005-0000-0000-00000D850000}"/>
    <cellStyle name="Normal 50 2 7" xfId="23978" xr:uid="{00000000-0005-0000-0000-00000E850000}"/>
    <cellStyle name="Normal 50 3" xfId="1789" xr:uid="{00000000-0005-0000-0000-00000F850000}"/>
    <cellStyle name="Normal 50 3 2" xfId="3639" xr:uid="{00000000-0005-0000-0000-000010850000}"/>
    <cellStyle name="Normal 50 3 2 2" xfId="7360" xr:uid="{00000000-0005-0000-0000-000011850000}"/>
    <cellStyle name="Normal 50 3 2 2 2" xfId="22244" xr:uid="{00000000-0005-0000-0000-000012850000}"/>
    <cellStyle name="Normal 50 3 2 2 2 2" xfId="44887" xr:uid="{00000000-0005-0000-0000-000013850000}"/>
    <cellStyle name="Normal 50 3 2 2 3" xfId="14804" xr:uid="{00000000-0005-0000-0000-000014850000}"/>
    <cellStyle name="Normal 50 3 2 2 3 2" xfId="37447" xr:uid="{00000000-0005-0000-0000-000015850000}"/>
    <cellStyle name="Normal 50 3 2 2 4" xfId="30006" xr:uid="{00000000-0005-0000-0000-000016850000}"/>
    <cellStyle name="Normal 50 3 2 3" xfId="18526" xr:uid="{00000000-0005-0000-0000-000017850000}"/>
    <cellStyle name="Normal 50 3 2 3 2" xfId="41169" xr:uid="{00000000-0005-0000-0000-000018850000}"/>
    <cellStyle name="Normal 50 3 2 4" xfId="11086" xr:uid="{00000000-0005-0000-0000-000019850000}"/>
    <cellStyle name="Normal 50 3 2 4 2" xfId="33729" xr:uid="{00000000-0005-0000-0000-00001A850000}"/>
    <cellStyle name="Normal 50 3 2 5" xfId="26288" xr:uid="{00000000-0005-0000-0000-00001B850000}"/>
    <cellStyle name="Normal 50 3 3" xfId="5513" xr:uid="{00000000-0005-0000-0000-00001C850000}"/>
    <cellStyle name="Normal 50 3 3 2" xfId="20397" xr:uid="{00000000-0005-0000-0000-00001D850000}"/>
    <cellStyle name="Normal 50 3 3 2 2" xfId="43040" xr:uid="{00000000-0005-0000-0000-00001E850000}"/>
    <cellStyle name="Normal 50 3 3 3" xfId="12957" xr:uid="{00000000-0005-0000-0000-00001F850000}"/>
    <cellStyle name="Normal 50 3 3 3 2" xfId="35600" xr:uid="{00000000-0005-0000-0000-000020850000}"/>
    <cellStyle name="Normal 50 3 3 4" xfId="28159" xr:uid="{00000000-0005-0000-0000-000021850000}"/>
    <cellStyle name="Normal 50 3 4" xfId="16679" xr:uid="{00000000-0005-0000-0000-000022850000}"/>
    <cellStyle name="Normal 50 3 4 2" xfId="39322" xr:uid="{00000000-0005-0000-0000-000023850000}"/>
    <cellStyle name="Normal 50 3 5" xfId="9239" xr:uid="{00000000-0005-0000-0000-000024850000}"/>
    <cellStyle name="Normal 50 3 5 2" xfId="31882" xr:uid="{00000000-0005-0000-0000-000025850000}"/>
    <cellStyle name="Normal 50 3 6" xfId="24441" xr:uid="{00000000-0005-0000-0000-000026850000}"/>
    <cellStyle name="Normal 50 4" xfId="2714" xr:uid="{00000000-0005-0000-0000-000027850000}"/>
    <cellStyle name="Normal 50 4 2" xfId="6435" xr:uid="{00000000-0005-0000-0000-000028850000}"/>
    <cellStyle name="Normal 50 4 2 2" xfId="21319" xr:uid="{00000000-0005-0000-0000-000029850000}"/>
    <cellStyle name="Normal 50 4 2 2 2" xfId="43962" xr:uid="{00000000-0005-0000-0000-00002A850000}"/>
    <cellStyle name="Normal 50 4 2 3" xfId="13879" xr:uid="{00000000-0005-0000-0000-00002B850000}"/>
    <cellStyle name="Normal 50 4 2 3 2" xfId="36522" xr:uid="{00000000-0005-0000-0000-00002C850000}"/>
    <cellStyle name="Normal 50 4 2 4" xfId="29081" xr:uid="{00000000-0005-0000-0000-00002D850000}"/>
    <cellStyle name="Normal 50 4 3" xfId="17601" xr:uid="{00000000-0005-0000-0000-00002E850000}"/>
    <cellStyle name="Normal 50 4 3 2" xfId="40244" xr:uid="{00000000-0005-0000-0000-00002F850000}"/>
    <cellStyle name="Normal 50 4 4" xfId="10161" xr:uid="{00000000-0005-0000-0000-000030850000}"/>
    <cellStyle name="Normal 50 4 4 2" xfId="32804" xr:uid="{00000000-0005-0000-0000-000031850000}"/>
    <cellStyle name="Normal 50 4 5" xfId="25363" xr:uid="{00000000-0005-0000-0000-000032850000}"/>
    <cellStyle name="Normal 50 5" xfId="4588" xr:uid="{00000000-0005-0000-0000-000033850000}"/>
    <cellStyle name="Normal 50 5 2" xfId="19472" xr:uid="{00000000-0005-0000-0000-000034850000}"/>
    <cellStyle name="Normal 50 5 2 2" xfId="42115" xr:uid="{00000000-0005-0000-0000-000035850000}"/>
    <cellStyle name="Normal 50 5 3" xfId="12032" xr:uid="{00000000-0005-0000-0000-000036850000}"/>
    <cellStyle name="Normal 50 5 3 2" xfId="34675" xr:uid="{00000000-0005-0000-0000-000037850000}"/>
    <cellStyle name="Normal 50 5 4" xfId="27234" xr:uid="{00000000-0005-0000-0000-000038850000}"/>
    <cellStyle name="Normal 50 6" xfId="15754" xr:uid="{00000000-0005-0000-0000-000039850000}"/>
    <cellStyle name="Normal 50 6 2" xfId="38397" xr:uid="{00000000-0005-0000-0000-00003A850000}"/>
    <cellStyle name="Normal 50 7" xfId="8314" xr:uid="{00000000-0005-0000-0000-00003B850000}"/>
    <cellStyle name="Normal 50 7 2" xfId="30957" xr:uid="{00000000-0005-0000-0000-00003C850000}"/>
    <cellStyle name="Normal 50 8" xfId="23516" xr:uid="{00000000-0005-0000-0000-00003D850000}"/>
    <cellStyle name="Normal 51" xfId="859" xr:uid="{00000000-0005-0000-0000-00003E850000}"/>
    <cellStyle name="Normal 51 2" xfId="1324" xr:uid="{00000000-0005-0000-0000-00003F850000}"/>
    <cellStyle name="Normal 51 2 2" xfId="2252" xr:uid="{00000000-0005-0000-0000-000040850000}"/>
    <cellStyle name="Normal 51 2 2 2" xfId="4102" xr:uid="{00000000-0005-0000-0000-000041850000}"/>
    <cellStyle name="Normal 51 2 2 2 2" xfId="7823" xr:uid="{00000000-0005-0000-0000-000042850000}"/>
    <cellStyle name="Normal 51 2 2 2 2 2" xfId="22707" xr:uid="{00000000-0005-0000-0000-000043850000}"/>
    <cellStyle name="Normal 51 2 2 2 2 2 2" xfId="45350" xr:uid="{00000000-0005-0000-0000-000044850000}"/>
    <cellStyle name="Normal 51 2 2 2 2 3" xfId="15267" xr:uid="{00000000-0005-0000-0000-000045850000}"/>
    <cellStyle name="Normal 51 2 2 2 2 3 2" xfId="37910" xr:uid="{00000000-0005-0000-0000-000046850000}"/>
    <cellStyle name="Normal 51 2 2 2 2 4" xfId="30469" xr:uid="{00000000-0005-0000-0000-000047850000}"/>
    <cellStyle name="Normal 51 2 2 2 3" xfId="18989" xr:uid="{00000000-0005-0000-0000-000048850000}"/>
    <cellStyle name="Normal 51 2 2 2 3 2" xfId="41632" xr:uid="{00000000-0005-0000-0000-000049850000}"/>
    <cellStyle name="Normal 51 2 2 2 4" xfId="11549" xr:uid="{00000000-0005-0000-0000-00004A850000}"/>
    <cellStyle name="Normal 51 2 2 2 4 2" xfId="34192" xr:uid="{00000000-0005-0000-0000-00004B850000}"/>
    <cellStyle name="Normal 51 2 2 2 5" xfId="26751" xr:uid="{00000000-0005-0000-0000-00004C850000}"/>
    <cellStyle name="Normal 51 2 2 3" xfId="5976" xr:uid="{00000000-0005-0000-0000-00004D850000}"/>
    <cellStyle name="Normal 51 2 2 3 2" xfId="20860" xr:uid="{00000000-0005-0000-0000-00004E850000}"/>
    <cellStyle name="Normal 51 2 2 3 2 2" xfId="43503" xr:uid="{00000000-0005-0000-0000-00004F850000}"/>
    <cellStyle name="Normal 51 2 2 3 3" xfId="13420" xr:uid="{00000000-0005-0000-0000-000050850000}"/>
    <cellStyle name="Normal 51 2 2 3 3 2" xfId="36063" xr:uid="{00000000-0005-0000-0000-000051850000}"/>
    <cellStyle name="Normal 51 2 2 3 4" xfId="28622" xr:uid="{00000000-0005-0000-0000-000052850000}"/>
    <cellStyle name="Normal 51 2 2 4" xfId="17142" xr:uid="{00000000-0005-0000-0000-000053850000}"/>
    <cellStyle name="Normal 51 2 2 4 2" xfId="39785" xr:uid="{00000000-0005-0000-0000-000054850000}"/>
    <cellStyle name="Normal 51 2 2 5" xfId="9702" xr:uid="{00000000-0005-0000-0000-000055850000}"/>
    <cellStyle name="Normal 51 2 2 5 2" xfId="32345" xr:uid="{00000000-0005-0000-0000-000056850000}"/>
    <cellStyle name="Normal 51 2 2 6" xfId="24904" xr:uid="{00000000-0005-0000-0000-000057850000}"/>
    <cellStyle name="Normal 51 2 3" xfId="3177" xr:uid="{00000000-0005-0000-0000-000058850000}"/>
    <cellStyle name="Normal 51 2 3 2" xfId="6898" xr:uid="{00000000-0005-0000-0000-000059850000}"/>
    <cellStyle name="Normal 51 2 3 2 2" xfId="21782" xr:uid="{00000000-0005-0000-0000-00005A850000}"/>
    <cellStyle name="Normal 51 2 3 2 2 2" xfId="44425" xr:uid="{00000000-0005-0000-0000-00005B850000}"/>
    <cellStyle name="Normal 51 2 3 2 3" xfId="14342" xr:uid="{00000000-0005-0000-0000-00005C850000}"/>
    <cellStyle name="Normal 51 2 3 2 3 2" xfId="36985" xr:uid="{00000000-0005-0000-0000-00005D850000}"/>
    <cellStyle name="Normal 51 2 3 2 4" xfId="29544" xr:uid="{00000000-0005-0000-0000-00005E850000}"/>
    <cellStyle name="Normal 51 2 3 3" xfId="18064" xr:uid="{00000000-0005-0000-0000-00005F850000}"/>
    <cellStyle name="Normal 51 2 3 3 2" xfId="40707" xr:uid="{00000000-0005-0000-0000-000060850000}"/>
    <cellStyle name="Normal 51 2 3 4" xfId="10624" xr:uid="{00000000-0005-0000-0000-000061850000}"/>
    <cellStyle name="Normal 51 2 3 4 2" xfId="33267" xr:uid="{00000000-0005-0000-0000-000062850000}"/>
    <cellStyle name="Normal 51 2 3 5" xfId="25826" xr:uid="{00000000-0005-0000-0000-000063850000}"/>
    <cellStyle name="Normal 51 2 4" xfId="5051" xr:uid="{00000000-0005-0000-0000-000064850000}"/>
    <cellStyle name="Normal 51 2 4 2" xfId="19935" xr:uid="{00000000-0005-0000-0000-000065850000}"/>
    <cellStyle name="Normal 51 2 4 2 2" xfId="42578" xr:uid="{00000000-0005-0000-0000-000066850000}"/>
    <cellStyle name="Normal 51 2 4 3" xfId="12495" xr:uid="{00000000-0005-0000-0000-000067850000}"/>
    <cellStyle name="Normal 51 2 4 3 2" xfId="35138" xr:uid="{00000000-0005-0000-0000-000068850000}"/>
    <cellStyle name="Normal 51 2 4 4" xfId="27697" xr:uid="{00000000-0005-0000-0000-000069850000}"/>
    <cellStyle name="Normal 51 2 5" xfId="16217" xr:uid="{00000000-0005-0000-0000-00006A850000}"/>
    <cellStyle name="Normal 51 2 5 2" xfId="38860" xr:uid="{00000000-0005-0000-0000-00006B850000}"/>
    <cellStyle name="Normal 51 2 6" xfId="8777" xr:uid="{00000000-0005-0000-0000-00006C850000}"/>
    <cellStyle name="Normal 51 2 6 2" xfId="31420" xr:uid="{00000000-0005-0000-0000-00006D850000}"/>
    <cellStyle name="Normal 51 2 7" xfId="23979" xr:uid="{00000000-0005-0000-0000-00006E850000}"/>
    <cellStyle name="Normal 51 3" xfId="1790" xr:uid="{00000000-0005-0000-0000-00006F850000}"/>
    <cellStyle name="Normal 51 3 2" xfId="3640" xr:uid="{00000000-0005-0000-0000-000070850000}"/>
    <cellStyle name="Normal 51 3 2 2" xfId="7361" xr:uid="{00000000-0005-0000-0000-000071850000}"/>
    <cellStyle name="Normal 51 3 2 2 2" xfId="22245" xr:uid="{00000000-0005-0000-0000-000072850000}"/>
    <cellStyle name="Normal 51 3 2 2 2 2" xfId="44888" xr:uid="{00000000-0005-0000-0000-000073850000}"/>
    <cellStyle name="Normal 51 3 2 2 3" xfId="14805" xr:uid="{00000000-0005-0000-0000-000074850000}"/>
    <cellStyle name="Normal 51 3 2 2 3 2" xfId="37448" xr:uid="{00000000-0005-0000-0000-000075850000}"/>
    <cellStyle name="Normal 51 3 2 2 4" xfId="30007" xr:uid="{00000000-0005-0000-0000-000076850000}"/>
    <cellStyle name="Normal 51 3 2 3" xfId="18527" xr:uid="{00000000-0005-0000-0000-000077850000}"/>
    <cellStyle name="Normal 51 3 2 3 2" xfId="41170" xr:uid="{00000000-0005-0000-0000-000078850000}"/>
    <cellStyle name="Normal 51 3 2 4" xfId="11087" xr:uid="{00000000-0005-0000-0000-000079850000}"/>
    <cellStyle name="Normal 51 3 2 4 2" xfId="33730" xr:uid="{00000000-0005-0000-0000-00007A850000}"/>
    <cellStyle name="Normal 51 3 2 5" xfId="26289" xr:uid="{00000000-0005-0000-0000-00007B850000}"/>
    <cellStyle name="Normal 51 3 3" xfId="5514" xr:uid="{00000000-0005-0000-0000-00007C850000}"/>
    <cellStyle name="Normal 51 3 3 2" xfId="20398" xr:uid="{00000000-0005-0000-0000-00007D850000}"/>
    <cellStyle name="Normal 51 3 3 2 2" xfId="43041" xr:uid="{00000000-0005-0000-0000-00007E850000}"/>
    <cellStyle name="Normal 51 3 3 3" xfId="12958" xr:uid="{00000000-0005-0000-0000-00007F850000}"/>
    <cellStyle name="Normal 51 3 3 3 2" xfId="35601" xr:uid="{00000000-0005-0000-0000-000080850000}"/>
    <cellStyle name="Normal 51 3 3 4" xfId="28160" xr:uid="{00000000-0005-0000-0000-000081850000}"/>
    <cellStyle name="Normal 51 3 4" xfId="16680" xr:uid="{00000000-0005-0000-0000-000082850000}"/>
    <cellStyle name="Normal 51 3 4 2" xfId="39323" xr:uid="{00000000-0005-0000-0000-000083850000}"/>
    <cellStyle name="Normal 51 3 5" xfId="9240" xr:uid="{00000000-0005-0000-0000-000084850000}"/>
    <cellStyle name="Normal 51 3 5 2" xfId="31883" xr:uid="{00000000-0005-0000-0000-000085850000}"/>
    <cellStyle name="Normal 51 3 6" xfId="24442" xr:uid="{00000000-0005-0000-0000-000086850000}"/>
    <cellStyle name="Normal 51 4" xfId="2715" xr:uid="{00000000-0005-0000-0000-000087850000}"/>
    <cellStyle name="Normal 51 4 2" xfId="6436" xr:uid="{00000000-0005-0000-0000-000088850000}"/>
    <cellStyle name="Normal 51 4 2 2" xfId="21320" xr:uid="{00000000-0005-0000-0000-000089850000}"/>
    <cellStyle name="Normal 51 4 2 2 2" xfId="43963" xr:uid="{00000000-0005-0000-0000-00008A850000}"/>
    <cellStyle name="Normal 51 4 2 3" xfId="13880" xr:uid="{00000000-0005-0000-0000-00008B850000}"/>
    <cellStyle name="Normal 51 4 2 3 2" xfId="36523" xr:uid="{00000000-0005-0000-0000-00008C850000}"/>
    <cellStyle name="Normal 51 4 2 4" xfId="29082" xr:uid="{00000000-0005-0000-0000-00008D850000}"/>
    <cellStyle name="Normal 51 4 3" xfId="17602" xr:uid="{00000000-0005-0000-0000-00008E850000}"/>
    <cellStyle name="Normal 51 4 3 2" xfId="40245" xr:uid="{00000000-0005-0000-0000-00008F850000}"/>
    <cellStyle name="Normal 51 4 4" xfId="10162" xr:uid="{00000000-0005-0000-0000-000090850000}"/>
    <cellStyle name="Normal 51 4 4 2" xfId="32805" xr:uid="{00000000-0005-0000-0000-000091850000}"/>
    <cellStyle name="Normal 51 4 5" xfId="25364" xr:uid="{00000000-0005-0000-0000-000092850000}"/>
    <cellStyle name="Normal 51 5" xfId="4589" xr:uid="{00000000-0005-0000-0000-000093850000}"/>
    <cellStyle name="Normal 51 5 2" xfId="19473" xr:uid="{00000000-0005-0000-0000-000094850000}"/>
    <cellStyle name="Normal 51 5 2 2" xfId="42116" xr:uid="{00000000-0005-0000-0000-000095850000}"/>
    <cellStyle name="Normal 51 5 3" xfId="12033" xr:uid="{00000000-0005-0000-0000-000096850000}"/>
    <cellStyle name="Normal 51 5 3 2" xfId="34676" xr:uid="{00000000-0005-0000-0000-000097850000}"/>
    <cellStyle name="Normal 51 5 4" xfId="27235" xr:uid="{00000000-0005-0000-0000-000098850000}"/>
    <cellStyle name="Normal 51 6" xfId="15755" xr:uid="{00000000-0005-0000-0000-000099850000}"/>
    <cellStyle name="Normal 51 6 2" xfId="38398" xr:uid="{00000000-0005-0000-0000-00009A850000}"/>
    <cellStyle name="Normal 51 7" xfId="8315" xr:uid="{00000000-0005-0000-0000-00009B850000}"/>
    <cellStyle name="Normal 51 7 2" xfId="30958" xr:uid="{00000000-0005-0000-0000-00009C850000}"/>
    <cellStyle name="Normal 51 8" xfId="23517" xr:uid="{00000000-0005-0000-0000-00009D850000}"/>
    <cellStyle name="Normal 52" xfId="860" xr:uid="{00000000-0005-0000-0000-00009E850000}"/>
    <cellStyle name="Normal 52 2" xfId="1325" xr:uid="{00000000-0005-0000-0000-00009F850000}"/>
    <cellStyle name="Normal 52 2 2" xfId="2253" xr:uid="{00000000-0005-0000-0000-0000A0850000}"/>
    <cellStyle name="Normal 52 2 2 2" xfId="4103" xr:uid="{00000000-0005-0000-0000-0000A1850000}"/>
    <cellStyle name="Normal 52 2 2 2 2" xfId="7824" xr:uid="{00000000-0005-0000-0000-0000A2850000}"/>
    <cellStyle name="Normal 52 2 2 2 2 2" xfId="22708" xr:uid="{00000000-0005-0000-0000-0000A3850000}"/>
    <cellStyle name="Normal 52 2 2 2 2 2 2" xfId="45351" xr:uid="{00000000-0005-0000-0000-0000A4850000}"/>
    <cellStyle name="Normal 52 2 2 2 2 3" xfId="15268" xr:uid="{00000000-0005-0000-0000-0000A5850000}"/>
    <cellStyle name="Normal 52 2 2 2 2 3 2" xfId="37911" xr:uid="{00000000-0005-0000-0000-0000A6850000}"/>
    <cellStyle name="Normal 52 2 2 2 2 4" xfId="30470" xr:uid="{00000000-0005-0000-0000-0000A7850000}"/>
    <cellStyle name="Normal 52 2 2 2 3" xfId="18990" xr:uid="{00000000-0005-0000-0000-0000A8850000}"/>
    <cellStyle name="Normal 52 2 2 2 3 2" xfId="41633" xr:uid="{00000000-0005-0000-0000-0000A9850000}"/>
    <cellStyle name="Normal 52 2 2 2 4" xfId="11550" xr:uid="{00000000-0005-0000-0000-0000AA850000}"/>
    <cellStyle name="Normal 52 2 2 2 4 2" xfId="34193" xr:uid="{00000000-0005-0000-0000-0000AB850000}"/>
    <cellStyle name="Normal 52 2 2 2 5" xfId="26752" xr:uid="{00000000-0005-0000-0000-0000AC850000}"/>
    <cellStyle name="Normal 52 2 2 3" xfId="5977" xr:uid="{00000000-0005-0000-0000-0000AD850000}"/>
    <cellStyle name="Normal 52 2 2 3 2" xfId="20861" xr:uid="{00000000-0005-0000-0000-0000AE850000}"/>
    <cellStyle name="Normal 52 2 2 3 2 2" xfId="43504" xr:uid="{00000000-0005-0000-0000-0000AF850000}"/>
    <cellStyle name="Normal 52 2 2 3 3" xfId="13421" xr:uid="{00000000-0005-0000-0000-0000B0850000}"/>
    <cellStyle name="Normal 52 2 2 3 3 2" xfId="36064" xr:uid="{00000000-0005-0000-0000-0000B1850000}"/>
    <cellStyle name="Normal 52 2 2 3 4" xfId="28623" xr:uid="{00000000-0005-0000-0000-0000B2850000}"/>
    <cellStyle name="Normal 52 2 2 4" xfId="17143" xr:uid="{00000000-0005-0000-0000-0000B3850000}"/>
    <cellStyle name="Normal 52 2 2 4 2" xfId="39786" xr:uid="{00000000-0005-0000-0000-0000B4850000}"/>
    <cellStyle name="Normal 52 2 2 5" xfId="9703" xr:uid="{00000000-0005-0000-0000-0000B5850000}"/>
    <cellStyle name="Normal 52 2 2 5 2" xfId="32346" xr:uid="{00000000-0005-0000-0000-0000B6850000}"/>
    <cellStyle name="Normal 52 2 2 6" xfId="24905" xr:uid="{00000000-0005-0000-0000-0000B7850000}"/>
    <cellStyle name="Normal 52 2 3" xfId="3178" xr:uid="{00000000-0005-0000-0000-0000B8850000}"/>
    <cellStyle name="Normal 52 2 3 2" xfId="6899" xr:uid="{00000000-0005-0000-0000-0000B9850000}"/>
    <cellStyle name="Normal 52 2 3 2 2" xfId="21783" xr:uid="{00000000-0005-0000-0000-0000BA850000}"/>
    <cellStyle name="Normal 52 2 3 2 2 2" xfId="44426" xr:uid="{00000000-0005-0000-0000-0000BB850000}"/>
    <cellStyle name="Normal 52 2 3 2 3" xfId="14343" xr:uid="{00000000-0005-0000-0000-0000BC850000}"/>
    <cellStyle name="Normal 52 2 3 2 3 2" xfId="36986" xr:uid="{00000000-0005-0000-0000-0000BD850000}"/>
    <cellStyle name="Normal 52 2 3 2 4" xfId="29545" xr:uid="{00000000-0005-0000-0000-0000BE850000}"/>
    <cellStyle name="Normal 52 2 3 3" xfId="18065" xr:uid="{00000000-0005-0000-0000-0000BF850000}"/>
    <cellStyle name="Normal 52 2 3 3 2" xfId="40708" xr:uid="{00000000-0005-0000-0000-0000C0850000}"/>
    <cellStyle name="Normal 52 2 3 4" xfId="10625" xr:uid="{00000000-0005-0000-0000-0000C1850000}"/>
    <cellStyle name="Normal 52 2 3 4 2" xfId="33268" xr:uid="{00000000-0005-0000-0000-0000C2850000}"/>
    <cellStyle name="Normal 52 2 3 5" xfId="25827" xr:uid="{00000000-0005-0000-0000-0000C3850000}"/>
    <cellStyle name="Normal 52 2 4" xfId="5052" xr:uid="{00000000-0005-0000-0000-0000C4850000}"/>
    <cellStyle name="Normal 52 2 4 2" xfId="19936" xr:uid="{00000000-0005-0000-0000-0000C5850000}"/>
    <cellStyle name="Normal 52 2 4 2 2" xfId="42579" xr:uid="{00000000-0005-0000-0000-0000C6850000}"/>
    <cellStyle name="Normal 52 2 4 3" xfId="12496" xr:uid="{00000000-0005-0000-0000-0000C7850000}"/>
    <cellStyle name="Normal 52 2 4 3 2" xfId="35139" xr:uid="{00000000-0005-0000-0000-0000C8850000}"/>
    <cellStyle name="Normal 52 2 4 4" xfId="27698" xr:uid="{00000000-0005-0000-0000-0000C9850000}"/>
    <cellStyle name="Normal 52 2 5" xfId="16218" xr:uid="{00000000-0005-0000-0000-0000CA850000}"/>
    <cellStyle name="Normal 52 2 5 2" xfId="38861" xr:uid="{00000000-0005-0000-0000-0000CB850000}"/>
    <cellStyle name="Normal 52 2 6" xfId="8778" xr:uid="{00000000-0005-0000-0000-0000CC850000}"/>
    <cellStyle name="Normal 52 2 6 2" xfId="31421" xr:uid="{00000000-0005-0000-0000-0000CD850000}"/>
    <cellStyle name="Normal 52 2 7" xfId="23980" xr:uid="{00000000-0005-0000-0000-0000CE850000}"/>
    <cellStyle name="Normal 52 3" xfId="1791" xr:uid="{00000000-0005-0000-0000-0000CF850000}"/>
    <cellStyle name="Normal 52 3 2" xfId="3641" xr:uid="{00000000-0005-0000-0000-0000D0850000}"/>
    <cellStyle name="Normal 52 3 2 2" xfId="7362" xr:uid="{00000000-0005-0000-0000-0000D1850000}"/>
    <cellStyle name="Normal 52 3 2 2 2" xfId="22246" xr:uid="{00000000-0005-0000-0000-0000D2850000}"/>
    <cellStyle name="Normal 52 3 2 2 2 2" xfId="44889" xr:uid="{00000000-0005-0000-0000-0000D3850000}"/>
    <cellStyle name="Normal 52 3 2 2 3" xfId="14806" xr:uid="{00000000-0005-0000-0000-0000D4850000}"/>
    <cellStyle name="Normal 52 3 2 2 3 2" xfId="37449" xr:uid="{00000000-0005-0000-0000-0000D5850000}"/>
    <cellStyle name="Normal 52 3 2 2 4" xfId="30008" xr:uid="{00000000-0005-0000-0000-0000D6850000}"/>
    <cellStyle name="Normal 52 3 2 3" xfId="18528" xr:uid="{00000000-0005-0000-0000-0000D7850000}"/>
    <cellStyle name="Normal 52 3 2 3 2" xfId="41171" xr:uid="{00000000-0005-0000-0000-0000D8850000}"/>
    <cellStyle name="Normal 52 3 2 4" xfId="11088" xr:uid="{00000000-0005-0000-0000-0000D9850000}"/>
    <cellStyle name="Normal 52 3 2 4 2" xfId="33731" xr:uid="{00000000-0005-0000-0000-0000DA850000}"/>
    <cellStyle name="Normal 52 3 2 5" xfId="26290" xr:uid="{00000000-0005-0000-0000-0000DB850000}"/>
    <cellStyle name="Normal 52 3 3" xfId="5515" xr:uid="{00000000-0005-0000-0000-0000DC850000}"/>
    <cellStyle name="Normal 52 3 3 2" xfId="20399" xr:uid="{00000000-0005-0000-0000-0000DD850000}"/>
    <cellStyle name="Normal 52 3 3 2 2" xfId="43042" xr:uid="{00000000-0005-0000-0000-0000DE850000}"/>
    <cellStyle name="Normal 52 3 3 3" xfId="12959" xr:uid="{00000000-0005-0000-0000-0000DF850000}"/>
    <cellStyle name="Normal 52 3 3 3 2" xfId="35602" xr:uid="{00000000-0005-0000-0000-0000E0850000}"/>
    <cellStyle name="Normal 52 3 3 4" xfId="28161" xr:uid="{00000000-0005-0000-0000-0000E1850000}"/>
    <cellStyle name="Normal 52 3 4" xfId="16681" xr:uid="{00000000-0005-0000-0000-0000E2850000}"/>
    <cellStyle name="Normal 52 3 4 2" xfId="39324" xr:uid="{00000000-0005-0000-0000-0000E3850000}"/>
    <cellStyle name="Normal 52 3 5" xfId="9241" xr:uid="{00000000-0005-0000-0000-0000E4850000}"/>
    <cellStyle name="Normal 52 3 5 2" xfId="31884" xr:uid="{00000000-0005-0000-0000-0000E5850000}"/>
    <cellStyle name="Normal 52 3 6" xfId="24443" xr:uid="{00000000-0005-0000-0000-0000E6850000}"/>
    <cellStyle name="Normal 52 4" xfId="2716" xr:uid="{00000000-0005-0000-0000-0000E7850000}"/>
    <cellStyle name="Normal 52 4 2" xfId="6437" xr:uid="{00000000-0005-0000-0000-0000E8850000}"/>
    <cellStyle name="Normal 52 4 2 2" xfId="21321" xr:uid="{00000000-0005-0000-0000-0000E9850000}"/>
    <cellStyle name="Normal 52 4 2 2 2" xfId="43964" xr:uid="{00000000-0005-0000-0000-0000EA850000}"/>
    <cellStyle name="Normal 52 4 2 3" xfId="13881" xr:uid="{00000000-0005-0000-0000-0000EB850000}"/>
    <cellStyle name="Normal 52 4 2 3 2" xfId="36524" xr:uid="{00000000-0005-0000-0000-0000EC850000}"/>
    <cellStyle name="Normal 52 4 2 4" xfId="29083" xr:uid="{00000000-0005-0000-0000-0000ED850000}"/>
    <cellStyle name="Normal 52 4 3" xfId="17603" xr:uid="{00000000-0005-0000-0000-0000EE850000}"/>
    <cellStyle name="Normal 52 4 3 2" xfId="40246" xr:uid="{00000000-0005-0000-0000-0000EF850000}"/>
    <cellStyle name="Normal 52 4 4" xfId="10163" xr:uid="{00000000-0005-0000-0000-0000F0850000}"/>
    <cellStyle name="Normal 52 4 4 2" xfId="32806" xr:uid="{00000000-0005-0000-0000-0000F1850000}"/>
    <cellStyle name="Normal 52 4 5" xfId="25365" xr:uid="{00000000-0005-0000-0000-0000F2850000}"/>
    <cellStyle name="Normal 52 5" xfId="4590" xr:uid="{00000000-0005-0000-0000-0000F3850000}"/>
    <cellStyle name="Normal 52 5 2" xfId="19474" xr:uid="{00000000-0005-0000-0000-0000F4850000}"/>
    <cellStyle name="Normal 52 5 2 2" xfId="42117" xr:uid="{00000000-0005-0000-0000-0000F5850000}"/>
    <cellStyle name="Normal 52 5 3" xfId="12034" xr:uid="{00000000-0005-0000-0000-0000F6850000}"/>
    <cellStyle name="Normal 52 5 3 2" xfId="34677" xr:uid="{00000000-0005-0000-0000-0000F7850000}"/>
    <cellStyle name="Normal 52 5 4" xfId="27236" xr:uid="{00000000-0005-0000-0000-0000F8850000}"/>
    <cellStyle name="Normal 52 6" xfId="15756" xr:uid="{00000000-0005-0000-0000-0000F9850000}"/>
    <cellStyle name="Normal 52 6 2" xfId="38399" xr:uid="{00000000-0005-0000-0000-0000FA850000}"/>
    <cellStyle name="Normal 52 7" xfId="8316" xr:uid="{00000000-0005-0000-0000-0000FB850000}"/>
    <cellStyle name="Normal 52 7 2" xfId="30959" xr:uid="{00000000-0005-0000-0000-0000FC850000}"/>
    <cellStyle name="Normal 52 8" xfId="23518" xr:uid="{00000000-0005-0000-0000-0000FD850000}"/>
    <cellStyle name="Normal 53" xfId="861" xr:uid="{00000000-0005-0000-0000-0000FE850000}"/>
    <cellStyle name="Normal 53 2" xfId="1326" xr:uid="{00000000-0005-0000-0000-0000FF850000}"/>
    <cellStyle name="Normal 53 2 2" xfId="2254" xr:uid="{00000000-0005-0000-0000-000000860000}"/>
    <cellStyle name="Normal 53 2 2 2" xfId="4104" xr:uid="{00000000-0005-0000-0000-000001860000}"/>
    <cellStyle name="Normal 53 2 2 2 2" xfId="7825" xr:uid="{00000000-0005-0000-0000-000002860000}"/>
    <cellStyle name="Normal 53 2 2 2 2 2" xfId="22709" xr:uid="{00000000-0005-0000-0000-000003860000}"/>
    <cellStyle name="Normal 53 2 2 2 2 2 2" xfId="45352" xr:uid="{00000000-0005-0000-0000-000004860000}"/>
    <cellStyle name="Normal 53 2 2 2 2 3" xfId="15269" xr:uid="{00000000-0005-0000-0000-000005860000}"/>
    <cellStyle name="Normal 53 2 2 2 2 3 2" xfId="37912" xr:uid="{00000000-0005-0000-0000-000006860000}"/>
    <cellStyle name="Normal 53 2 2 2 2 4" xfId="30471" xr:uid="{00000000-0005-0000-0000-000007860000}"/>
    <cellStyle name="Normal 53 2 2 2 3" xfId="18991" xr:uid="{00000000-0005-0000-0000-000008860000}"/>
    <cellStyle name="Normal 53 2 2 2 3 2" xfId="41634" xr:uid="{00000000-0005-0000-0000-000009860000}"/>
    <cellStyle name="Normal 53 2 2 2 4" xfId="11551" xr:uid="{00000000-0005-0000-0000-00000A860000}"/>
    <cellStyle name="Normal 53 2 2 2 4 2" xfId="34194" xr:uid="{00000000-0005-0000-0000-00000B860000}"/>
    <cellStyle name="Normal 53 2 2 2 5" xfId="26753" xr:uid="{00000000-0005-0000-0000-00000C860000}"/>
    <cellStyle name="Normal 53 2 2 3" xfId="5978" xr:uid="{00000000-0005-0000-0000-00000D860000}"/>
    <cellStyle name="Normal 53 2 2 3 2" xfId="20862" xr:uid="{00000000-0005-0000-0000-00000E860000}"/>
    <cellStyle name="Normal 53 2 2 3 2 2" xfId="43505" xr:uid="{00000000-0005-0000-0000-00000F860000}"/>
    <cellStyle name="Normal 53 2 2 3 3" xfId="13422" xr:uid="{00000000-0005-0000-0000-000010860000}"/>
    <cellStyle name="Normal 53 2 2 3 3 2" xfId="36065" xr:uid="{00000000-0005-0000-0000-000011860000}"/>
    <cellStyle name="Normal 53 2 2 3 4" xfId="28624" xr:uid="{00000000-0005-0000-0000-000012860000}"/>
    <cellStyle name="Normal 53 2 2 4" xfId="17144" xr:uid="{00000000-0005-0000-0000-000013860000}"/>
    <cellStyle name="Normal 53 2 2 4 2" xfId="39787" xr:uid="{00000000-0005-0000-0000-000014860000}"/>
    <cellStyle name="Normal 53 2 2 5" xfId="9704" xr:uid="{00000000-0005-0000-0000-000015860000}"/>
    <cellStyle name="Normal 53 2 2 5 2" xfId="32347" xr:uid="{00000000-0005-0000-0000-000016860000}"/>
    <cellStyle name="Normal 53 2 2 6" xfId="24906" xr:uid="{00000000-0005-0000-0000-000017860000}"/>
    <cellStyle name="Normal 53 2 3" xfId="3179" xr:uid="{00000000-0005-0000-0000-000018860000}"/>
    <cellStyle name="Normal 53 2 3 2" xfId="6900" xr:uid="{00000000-0005-0000-0000-000019860000}"/>
    <cellStyle name="Normal 53 2 3 2 2" xfId="21784" xr:uid="{00000000-0005-0000-0000-00001A860000}"/>
    <cellStyle name="Normal 53 2 3 2 2 2" xfId="44427" xr:uid="{00000000-0005-0000-0000-00001B860000}"/>
    <cellStyle name="Normal 53 2 3 2 3" xfId="14344" xr:uid="{00000000-0005-0000-0000-00001C860000}"/>
    <cellStyle name="Normal 53 2 3 2 3 2" xfId="36987" xr:uid="{00000000-0005-0000-0000-00001D860000}"/>
    <cellStyle name="Normal 53 2 3 2 4" xfId="29546" xr:uid="{00000000-0005-0000-0000-00001E860000}"/>
    <cellStyle name="Normal 53 2 3 3" xfId="18066" xr:uid="{00000000-0005-0000-0000-00001F860000}"/>
    <cellStyle name="Normal 53 2 3 3 2" xfId="40709" xr:uid="{00000000-0005-0000-0000-000020860000}"/>
    <cellStyle name="Normal 53 2 3 4" xfId="10626" xr:uid="{00000000-0005-0000-0000-000021860000}"/>
    <cellStyle name="Normal 53 2 3 4 2" xfId="33269" xr:uid="{00000000-0005-0000-0000-000022860000}"/>
    <cellStyle name="Normal 53 2 3 5" xfId="25828" xr:uid="{00000000-0005-0000-0000-000023860000}"/>
    <cellStyle name="Normal 53 2 4" xfId="5053" xr:uid="{00000000-0005-0000-0000-000024860000}"/>
    <cellStyle name="Normal 53 2 4 2" xfId="19937" xr:uid="{00000000-0005-0000-0000-000025860000}"/>
    <cellStyle name="Normal 53 2 4 2 2" xfId="42580" xr:uid="{00000000-0005-0000-0000-000026860000}"/>
    <cellStyle name="Normal 53 2 4 3" xfId="12497" xr:uid="{00000000-0005-0000-0000-000027860000}"/>
    <cellStyle name="Normal 53 2 4 3 2" xfId="35140" xr:uid="{00000000-0005-0000-0000-000028860000}"/>
    <cellStyle name="Normal 53 2 4 4" xfId="27699" xr:uid="{00000000-0005-0000-0000-000029860000}"/>
    <cellStyle name="Normal 53 2 5" xfId="16219" xr:uid="{00000000-0005-0000-0000-00002A860000}"/>
    <cellStyle name="Normal 53 2 5 2" xfId="38862" xr:uid="{00000000-0005-0000-0000-00002B860000}"/>
    <cellStyle name="Normal 53 2 6" xfId="8779" xr:uid="{00000000-0005-0000-0000-00002C860000}"/>
    <cellStyle name="Normal 53 2 6 2" xfId="31422" xr:uid="{00000000-0005-0000-0000-00002D860000}"/>
    <cellStyle name="Normal 53 2 7" xfId="23981" xr:uid="{00000000-0005-0000-0000-00002E860000}"/>
    <cellStyle name="Normal 53 3" xfId="1792" xr:uid="{00000000-0005-0000-0000-00002F860000}"/>
    <cellStyle name="Normal 53 3 2" xfId="3642" xr:uid="{00000000-0005-0000-0000-000030860000}"/>
    <cellStyle name="Normal 53 3 2 2" xfId="7363" xr:uid="{00000000-0005-0000-0000-000031860000}"/>
    <cellStyle name="Normal 53 3 2 2 2" xfId="22247" xr:uid="{00000000-0005-0000-0000-000032860000}"/>
    <cellStyle name="Normal 53 3 2 2 2 2" xfId="44890" xr:uid="{00000000-0005-0000-0000-000033860000}"/>
    <cellStyle name="Normal 53 3 2 2 3" xfId="14807" xr:uid="{00000000-0005-0000-0000-000034860000}"/>
    <cellStyle name="Normal 53 3 2 2 3 2" xfId="37450" xr:uid="{00000000-0005-0000-0000-000035860000}"/>
    <cellStyle name="Normal 53 3 2 2 4" xfId="30009" xr:uid="{00000000-0005-0000-0000-000036860000}"/>
    <cellStyle name="Normal 53 3 2 3" xfId="18529" xr:uid="{00000000-0005-0000-0000-000037860000}"/>
    <cellStyle name="Normal 53 3 2 3 2" xfId="41172" xr:uid="{00000000-0005-0000-0000-000038860000}"/>
    <cellStyle name="Normal 53 3 2 4" xfId="11089" xr:uid="{00000000-0005-0000-0000-000039860000}"/>
    <cellStyle name="Normal 53 3 2 4 2" xfId="33732" xr:uid="{00000000-0005-0000-0000-00003A860000}"/>
    <cellStyle name="Normal 53 3 2 5" xfId="26291" xr:uid="{00000000-0005-0000-0000-00003B860000}"/>
    <cellStyle name="Normal 53 3 3" xfId="5516" xr:uid="{00000000-0005-0000-0000-00003C860000}"/>
    <cellStyle name="Normal 53 3 3 2" xfId="20400" xr:uid="{00000000-0005-0000-0000-00003D860000}"/>
    <cellStyle name="Normal 53 3 3 2 2" xfId="43043" xr:uid="{00000000-0005-0000-0000-00003E860000}"/>
    <cellStyle name="Normal 53 3 3 3" xfId="12960" xr:uid="{00000000-0005-0000-0000-00003F860000}"/>
    <cellStyle name="Normal 53 3 3 3 2" xfId="35603" xr:uid="{00000000-0005-0000-0000-000040860000}"/>
    <cellStyle name="Normal 53 3 3 4" xfId="28162" xr:uid="{00000000-0005-0000-0000-000041860000}"/>
    <cellStyle name="Normal 53 3 4" xfId="16682" xr:uid="{00000000-0005-0000-0000-000042860000}"/>
    <cellStyle name="Normal 53 3 4 2" xfId="39325" xr:uid="{00000000-0005-0000-0000-000043860000}"/>
    <cellStyle name="Normal 53 3 5" xfId="9242" xr:uid="{00000000-0005-0000-0000-000044860000}"/>
    <cellStyle name="Normal 53 3 5 2" xfId="31885" xr:uid="{00000000-0005-0000-0000-000045860000}"/>
    <cellStyle name="Normal 53 3 6" xfId="24444" xr:uid="{00000000-0005-0000-0000-000046860000}"/>
    <cellStyle name="Normal 53 4" xfId="2717" xr:uid="{00000000-0005-0000-0000-000047860000}"/>
    <cellStyle name="Normal 53 4 2" xfId="6438" xr:uid="{00000000-0005-0000-0000-000048860000}"/>
    <cellStyle name="Normal 53 4 2 2" xfId="21322" xr:uid="{00000000-0005-0000-0000-000049860000}"/>
    <cellStyle name="Normal 53 4 2 2 2" xfId="43965" xr:uid="{00000000-0005-0000-0000-00004A860000}"/>
    <cellStyle name="Normal 53 4 2 3" xfId="13882" xr:uid="{00000000-0005-0000-0000-00004B860000}"/>
    <cellStyle name="Normal 53 4 2 3 2" xfId="36525" xr:uid="{00000000-0005-0000-0000-00004C860000}"/>
    <cellStyle name="Normal 53 4 2 4" xfId="29084" xr:uid="{00000000-0005-0000-0000-00004D860000}"/>
    <cellStyle name="Normal 53 4 3" xfId="17604" xr:uid="{00000000-0005-0000-0000-00004E860000}"/>
    <cellStyle name="Normal 53 4 3 2" xfId="40247" xr:uid="{00000000-0005-0000-0000-00004F860000}"/>
    <cellStyle name="Normal 53 4 4" xfId="10164" xr:uid="{00000000-0005-0000-0000-000050860000}"/>
    <cellStyle name="Normal 53 4 4 2" xfId="32807" xr:uid="{00000000-0005-0000-0000-000051860000}"/>
    <cellStyle name="Normal 53 4 5" xfId="25366" xr:uid="{00000000-0005-0000-0000-000052860000}"/>
    <cellStyle name="Normal 53 5" xfId="4591" xr:uid="{00000000-0005-0000-0000-000053860000}"/>
    <cellStyle name="Normal 53 5 2" xfId="19475" xr:uid="{00000000-0005-0000-0000-000054860000}"/>
    <cellStyle name="Normal 53 5 2 2" xfId="42118" xr:uid="{00000000-0005-0000-0000-000055860000}"/>
    <cellStyle name="Normal 53 5 3" xfId="12035" xr:uid="{00000000-0005-0000-0000-000056860000}"/>
    <cellStyle name="Normal 53 5 3 2" xfId="34678" xr:uid="{00000000-0005-0000-0000-000057860000}"/>
    <cellStyle name="Normal 53 5 4" xfId="27237" xr:uid="{00000000-0005-0000-0000-000058860000}"/>
    <cellStyle name="Normal 53 6" xfId="15757" xr:uid="{00000000-0005-0000-0000-000059860000}"/>
    <cellStyle name="Normal 53 6 2" xfId="38400" xr:uid="{00000000-0005-0000-0000-00005A860000}"/>
    <cellStyle name="Normal 53 7" xfId="8317" xr:uid="{00000000-0005-0000-0000-00005B860000}"/>
    <cellStyle name="Normal 53 7 2" xfId="30960" xr:uid="{00000000-0005-0000-0000-00005C860000}"/>
    <cellStyle name="Normal 53 8" xfId="23519" xr:uid="{00000000-0005-0000-0000-00005D860000}"/>
    <cellStyle name="Normal 54" xfId="862" xr:uid="{00000000-0005-0000-0000-00005E860000}"/>
    <cellStyle name="Normal 54 2" xfId="1327" xr:uid="{00000000-0005-0000-0000-00005F860000}"/>
    <cellStyle name="Normal 54 2 2" xfId="2255" xr:uid="{00000000-0005-0000-0000-000060860000}"/>
    <cellStyle name="Normal 54 2 2 2" xfId="4105" xr:uid="{00000000-0005-0000-0000-000061860000}"/>
    <cellStyle name="Normal 54 2 2 2 2" xfId="7826" xr:uid="{00000000-0005-0000-0000-000062860000}"/>
    <cellStyle name="Normal 54 2 2 2 2 2" xfId="22710" xr:uid="{00000000-0005-0000-0000-000063860000}"/>
    <cellStyle name="Normal 54 2 2 2 2 2 2" xfId="45353" xr:uid="{00000000-0005-0000-0000-000064860000}"/>
    <cellStyle name="Normal 54 2 2 2 2 3" xfId="15270" xr:uid="{00000000-0005-0000-0000-000065860000}"/>
    <cellStyle name="Normal 54 2 2 2 2 3 2" xfId="37913" xr:uid="{00000000-0005-0000-0000-000066860000}"/>
    <cellStyle name="Normal 54 2 2 2 2 4" xfId="30472" xr:uid="{00000000-0005-0000-0000-000067860000}"/>
    <cellStyle name="Normal 54 2 2 2 3" xfId="18992" xr:uid="{00000000-0005-0000-0000-000068860000}"/>
    <cellStyle name="Normal 54 2 2 2 3 2" xfId="41635" xr:uid="{00000000-0005-0000-0000-000069860000}"/>
    <cellStyle name="Normal 54 2 2 2 4" xfId="11552" xr:uid="{00000000-0005-0000-0000-00006A860000}"/>
    <cellStyle name="Normal 54 2 2 2 4 2" xfId="34195" xr:uid="{00000000-0005-0000-0000-00006B860000}"/>
    <cellStyle name="Normal 54 2 2 2 5" xfId="26754" xr:uid="{00000000-0005-0000-0000-00006C860000}"/>
    <cellStyle name="Normal 54 2 2 3" xfId="5979" xr:uid="{00000000-0005-0000-0000-00006D860000}"/>
    <cellStyle name="Normal 54 2 2 3 2" xfId="20863" xr:uid="{00000000-0005-0000-0000-00006E860000}"/>
    <cellStyle name="Normal 54 2 2 3 2 2" xfId="43506" xr:uid="{00000000-0005-0000-0000-00006F860000}"/>
    <cellStyle name="Normal 54 2 2 3 3" xfId="13423" xr:uid="{00000000-0005-0000-0000-000070860000}"/>
    <cellStyle name="Normal 54 2 2 3 3 2" xfId="36066" xr:uid="{00000000-0005-0000-0000-000071860000}"/>
    <cellStyle name="Normal 54 2 2 3 4" xfId="28625" xr:uid="{00000000-0005-0000-0000-000072860000}"/>
    <cellStyle name="Normal 54 2 2 4" xfId="17145" xr:uid="{00000000-0005-0000-0000-000073860000}"/>
    <cellStyle name="Normal 54 2 2 4 2" xfId="39788" xr:uid="{00000000-0005-0000-0000-000074860000}"/>
    <cellStyle name="Normal 54 2 2 5" xfId="9705" xr:uid="{00000000-0005-0000-0000-000075860000}"/>
    <cellStyle name="Normal 54 2 2 5 2" xfId="32348" xr:uid="{00000000-0005-0000-0000-000076860000}"/>
    <cellStyle name="Normal 54 2 2 6" xfId="24907" xr:uid="{00000000-0005-0000-0000-000077860000}"/>
    <cellStyle name="Normal 54 2 3" xfId="3180" xr:uid="{00000000-0005-0000-0000-000078860000}"/>
    <cellStyle name="Normal 54 2 3 2" xfId="6901" xr:uid="{00000000-0005-0000-0000-000079860000}"/>
    <cellStyle name="Normal 54 2 3 2 2" xfId="21785" xr:uid="{00000000-0005-0000-0000-00007A860000}"/>
    <cellStyle name="Normal 54 2 3 2 2 2" xfId="44428" xr:uid="{00000000-0005-0000-0000-00007B860000}"/>
    <cellStyle name="Normal 54 2 3 2 3" xfId="14345" xr:uid="{00000000-0005-0000-0000-00007C860000}"/>
    <cellStyle name="Normal 54 2 3 2 3 2" xfId="36988" xr:uid="{00000000-0005-0000-0000-00007D860000}"/>
    <cellStyle name="Normal 54 2 3 2 4" xfId="29547" xr:uid="{00000000-0005-0000-0000-00007E860000}"/>
    <cellStyle name="Normal 54 2 3 3" xfId="18067" xr:uid="{00000000-0005-0000-0000-00007F860000}"/>
    <cellStyle name="Normal 54 2 3 3 2" xfId="40710" xr:uid="{00000000-0005-0000-0000-000080860000}"/>
    <cellStyle name="Normal 54 2 3 4" xfId="10627" xr:uid="{00000000-0005-0000-0000-000081860000}"/>
    <cellStyle name="Normal 54 2 3 4 2" xfId="33270" xr:uid="{00000000-0005-0000-0000-000082860000}"/>
    <cellStyle name="Normal 54 2 3 5" xfId="25829" xr:uid="{00000000-0005-0000-0000-000083860000}"/>
    <cellStyle name="Normal 54 2 4" xfId="5054" xr:uid="{00000000-0005-0000-0000-000084860000}"/>
    <cellStyle name="Normal 54 2 4 2" xfId="19938" xr:uid="{00000000-0005-0000-0000-000085860000}"/>
    <cellStyle name="Normal 54 2 4 2 2" xfId="42581" xr:uid="{00000000-0005-0000-0000-000086860000}"/>
    <cellStyle name="Normal 54 2 4 3" xfId="12498" xr:uid="{00000000-0005-0000-0000-000087860000}"/>
    <cellStyle name="Normal 54 2 4 3 2" xfId="35141" xr:uid="{00000000-0005-0000-0000-000088860000}"/>
    <cellStyle name="Normal 54 2 4 4" xfId="27700" xr:uid="{00000000-0005-0000-0000-000089860000}"/>
    <cellStyle name="Normal 54 2 5" xfId="16220" xr:uid="{00000000-0005-0000-0000-00008A860000}"/>
    <cellStyle name="Normal 54 2 5 2" xfId="38863" xr:uid="{00000000-0005-0000-0000-00008B860000}"/>
    <cellStyle name="Normal 54 2 6" xfId="8780" xr:uid="{00000000-0005-0000-0000-00008C860000}"/>
    <cellStyle name="Normal 54 2 6 2" xfId="31423" xr:uid="{00000000-0005-0000-0000-00008D860000}"/>
    <cellStyle name="Normal 54 2 7" xfId="23982" xr:uid="{00000000-0005-0000-0000-00008E860000}"/>
    <cellStyle name="Normal 54 3" xfId="1793" xr:uid="{00000000-0005-0000-0000-00008F860000}"/>
    <cellStyle name="Normal 54 3 2" xfId="3643" xr:uid="{00000000-0005-0000-0000-000090860000}"/>
    <cellStyle name="Normal 54 3 2 2" xfId="7364" xr:uid="{00000000-0005-0000-0000-000091860000}"/>
    <cellStyle name="Normal 54 3 2 2 2" xfId="22248" xr:uid="{00000000-0005-0000-0000-000092860000}"/>
    <cellStyle name="Normal 54 3 2 2 2 2" xfId="44891" xr:uid="{00000000-0005-0000-0000-000093860000}"/>
    <cellStyle name="Normal 54 3 2 2 3" xfId="14808" xr:uid="{00000000-0005-0000-0000-000094860000}"/>
    <cellStyle name="Normal 54 3 2 2 3 2" xfId="37451" xr:uid="{00000000-0005-0000-0000-000095860000}"/>
    <cellStyle name="Normal 54 3 2 2 4" xfId="30010" xr:uid="{00000000-0005-0000-0000-000096860000}"/>
    <cellStyle name="Normal 54 3 2 3" xfId="18530" xr:uid="{00000000-0005-0000-0000-000097860000}"/>
    <cellStyle name="Normal 54 3 2 3 2" xfId="41173" xr:uid="{00000000-0005-0000-0000-000098860000}"/>
    <cellStyle name="Normal 54 3 2 4" xfId="11090" xr:uid="{00000000-0005-0000-0000-000099860000}"/>
    <cellStyle name="Normal 54 3 2 4 2" xfId="33733" xr:uid="{00000000-0005-0000-0000-00009A860000}"/>
    <cellStyle name="Normal 54 3 2 5" xfId="26292" xr:uid="{00000000-0005-0000-0000-00009B860000}"/>
    <cellStyle name="Normal 54 3 3" xfId="5517" xr:uid="{00000000-0005-0000-0000-00009C860000}"/>
    <cellStyle name="Normal 54 3 3 2" xfId="20401" xr:uid="{00000000-0005-0000-0000-00009D860000}"/>
    <cellStyle name="Normal 54 3 3 2 2" xfId="43044" xr:uid="{00000000-0005-0000-0000-00009E860000}"/>
    <cellStyle name="Normal 54 3 3 3" xfId="12961" xr:uid="{00000000-0005-0000-0000-00009F860000}"/>
    <cellStyle name="Normal 54 3 3 3 2" xfId="35604" xr:uid="{00000000-0005-0000-0000-0000A0860000}"/>
    <cellStyle name="Normal 54 3 3 4" xfId="28163" xr:uid="{00000000-0005-0000-0000-0000A1860000}"/>
    <cellStyle name="Normal 54 3 4" xfId="16683" xr:uid="{00000000-0005-0000-0000-0000A2860000}"/>
    <cellStyle name="Normal 54 3 4 2" xfId="39326" xr:uid="{00000000-0005-0000-0000-0000A3860000}"/>
    <cellStyle name="Normal 54 3 5" xfId="9243" xr:uid="{00000000-0005-0000-0000-0000A4860000}"/>
    <cellStyle name="Normal 54 3 5 2" xfId="31886" xr:uid="{00000000-0005-0000-0000-0000A5860000}"/>
    <cellStyle name="Normal 54 3 6" xfId="24445" xr:uid="{00000000-0005-0000-0000-0000A6860000}"/>
    <cellStyle name="Normal 54 4" xfId="2718" xr:uid="{00000000-0005-0000-0000-0000A7860000}"/>
    <cellStyle name="Normal 54 4 2" xfId="6439" xr:uid="{00000000-0005-0000-0000-0000A8860000}"/>
    <cellStyle name="Normal 54 4 2 2" xfId="21323" xr:uid="{00000000-0005-0000-0000-0000A9860000}"/>
    <cellStyle name="Normal 54 4 2 2 2" xfId="43966" xr:uid="{00000000-0005-0000-0000-0000AA860000}"/>
    <cellStyle name="Normal 54 4 2 3" xfId="13883" xr:uid="{00000000-0005-0000-0000-0000AB860000}"/>
    <cellStyle name="Normal 54 4 2 3 2" xfId="36526" xr:uid="{00000000-0005-0000-0000-0000AC860000}"/>
    <cellStyle name="Normal 54 4 2 4" xfId="29085" xr:uid="{00000000-0005-0000-0000-0000AD860000}"/>
    <cellStyle name="Normal 54 4 3" xfId="17605" xr:uid="{00000000-0005-0000-0000-0000AE860000}"/>
    <cellStyle name="Normal 54 4 3 2" xfId="40248" xr:uid="{00000000-0005-0000-0000-0000AF860000}"/>
    <cellStyle name="Normal 54 4 4" xfId="10165" xr:uid="{00000000-0005-0000-0000-0000B0860000}"/>
    <cellStyle name="Normal 54 4 4 2" xfId="32808" xr:uid="{00000000-0005-0000-0000-0000B1860000}"/>
    <cellStyle name="Normal 54 4 5" xfId="25367" xr:uid="{00000000-0005-0000-0000-0000B2860000}"/>
    <cellStyle name="Normal 54 5" xfId="4592" xr:uid="{00000000-0005-0000-0000-0000B3860000}"/>
    <cellStyle name="Normal 54 5 2" xfId="19476" xr:uid="{00000000-0005-0000-0000-0000B4860000}"/>
    <cellStyle name="Normal 54 5 2 2" xfId="42119" xr:uid="{00000000-0005-0000-0000-0000B5860000}"/>
    <cellStyle name="Normal 54 5 3" xfId="12036" xr:uid="{00000000-0005-0000-0000-0000B6860000}"/>
    <cellStyle name="Normal 54 5 3 2" xfId="34679" xr:uid="{00000000-0005-0000-0000-0000B7860000}"/>
    <cellStyle name="Normal 54 5 4" xfId="27238" xr:uid="{00000000-0005-0000-0000-0000B8860000}"/>
    <cellStyle name="Normal 54 6" xfId="15758" xr:uid="{00000000-0005-0000-0000-0000B9860000}"/>
    <cellStyle name="Normal 54 6 2" xfId="38401" xr:uid="{00000000-0005-0000-0000-0000BA860000}"/>
    <cellStyle name="Normal 54 7" xfId="8318" xr:uid="{00000000-0005-0000-0000-0000BB860000}"/>
    <cellStyle name="Normal 54 7 2" xfId="30961" xr:uid="{00000000-0005-0000-0000-0000BC860000}"/>
    <cellStyle name="Normal 54 8" xfId="23520" xr:uid="{00000000-0005-0000-0000-0000BD860000}"/>
    <cellStyle name="Normal 55" xfId="863" xr:uid="{00000000-0005-0000-0000-0000BE860000}"/>
    <cellStyle name="Normal 55 2" xfId="1328" xr:uid="{00000000-0005-0000-0000-0000BF860000}"/>
    <cellStyle name="Normal 55 2 2" xfId="2256" xr:uid="{00000000-0005-0000-0000-0000C0860000}"/>
    <cellStyle name="Normal 55 2 2 2" xfId="4106" xr:uid="{00000000-0005-0000-0000-0000C1860000}"/>
    <cellStyle name="Normal 55 2 2 2 2" xfId="7827" xr:uid="{00000000-0005-0000-0000-0000C2860000}"/>
    <cellStyle name="Normal 55 2 2 2 2 2" xfId="22711" xr:uid="{00000000-0005-0000-0000-0000C3860000}"/>
    <cellStyle name="Normal 55 2 2 2 2 2 2" xfId="45354" xr:uid="{00000000-0005-0000-0000-0000C4860000}"/>
    <cellStyle name="Normal 55 2 2 2 2 3" xfId="15271" xr:uid="{00000000-0005-0000-0000-0000C5860000}"/>
    <cellStyle name="Normal 55 2 2 2 2 3 2" xfId="37914" xr:uid="{00000000-0005-0000-0000-0000C6860000}"/>
    <cellStyle name="Normal 55 2 2 2 2 4" xfId="30473" xr:uid="{00000000-0005-0000-0000-0000C7860000}"/>
    <cellStyle name="Normal 55 2 2 2 3" xfId="18993" xr:uid="{00000000-0005-0000-0000-0000C8860000}"/>
    <cellStyle name="Normal 55 2 2 2 3 2" xfId="41636" xr:uid="{00000000-0005-0000-0000-0000C9860000}"/>
    <cellStyle name="Normal 55 2 2 2 4" xfId="11553" xr:uid="{00000000-0005-0000-0000-0000CA860000}"/>
    <cellStyle name="Normal 55 2 2 2 4 2" xfId="34196" xr:uid="{00000000-0005-0000-0000-0000CB860000}"/>
    <cellStyle name="Normal 55 2 2 2 5" xfId="26755" xr:uid="{00000000-0005-0000-0000-0000CC860000}"/>
    <cellStyle name="Normal 55 2 2 3" xfId="5980" xr:uid="{00000000-0005-0000-0000-0000CD860000}"/>
    <cellStyle name="Normal 55 2 2 3 2" xfId="20864" xr:uid="{00000000-0005-0000-0000-0000CE860000}"/>
    <cellStyle name="Normal 55 2 2 3 2 2" xfId="43507" xr:uid="{00000000-0005-0000-0000-0000CF860000}"/>
    <cellStyle name="Normal 55 2 2 3 3" xfId="13424" xr:uid="{00000000-0005-0000-0000-0000D0860000}"/>
    <cellStyle name="Normal 55 2 2 3 3 2" xfId="36067" xr:uid="{00000000-0005-0000-0000-0000D1860000}"/>
    <cellStyle name="Normal 55 2 2 3 4" xfId="28626" xr:uid="{00000000-0005-0000-0000-0000D2860000}"/>
    <cellStyle name="Normal 55 2 2 4" xfId="17146" xr:uid="{00000000-0005-0000-0000-0000D3860000}"/>
    <cellStyle name="Normal 55 2 2 4 2" xfId="39789" xr:uid="{00000000-0005-0000-0000-0000D4860000}"/>
    <cellStyle name="Normal 55 2 2 5" xfId="9706" xr:uid="{00000000-0005-0000-0000-0000D5860000}"/>
    <cellStyle name="Normal 55 2 2 5 2" xfId="32349" xr:uid="{00000000-0005-0000-0000-0000D6860000}"/>
    <cellStyle name="Normal 55 2 2 6" xfId="24908" xr:uid="{00000000-0005-0000-0000-0000D7860000}"/>
    <cellStyle name="Normal 55 2 3" xfId="3181" xr:uid="{00000000-0005-0000-0000-0000D8860000}"/>
    <cellStyle name="Normal 55 2 3 2" xfId="6902" xr:uid="{00000000-0005-0000-0000-0000D9860000}"/>
    <cellStyle name="Normal 55 2 3 2 2" xfId="21786" xr:uid="{00000000-0005-0000-0000-0000DA860000}"/>
    <cellStyle name="Normal 55 2 3 2 2 2" xfId="44429" xr:uid="{00000000-0005-0000-0000-0000DB860000}"/>
    <cellStyle name="Normal 55 2 3 2 3" xfId="14346" xr:uid="{00000000-0005-0000-0000-0000DC860000}"/>
    <cellStyle name="Normal 55 2 3 2 3 2" xfId="36989" xr:uid="{00000000-0005-0000-0000-0000DD860000}"/>
    <cellStyle name="Normal 55 2 3 2 4" xfId="29548" xr:uid="{00000000-0005-0000-0000-0000DE860000}"/>
    <cellStyle name="Normal 55 2 3 3" xfId="18068" xr:uid="{00000000-0005-0000-0000-0000DF860000}"/>
    <cellStyle name="Normal 55 2 3 3 2" xfId="40711" xr:uid="{00000000-0005-0000-0000-0000E0860000}"/>
    <cellStyle name="Normal 55 2 3 4" xfId="10628" xr:uid="{00000000-0005-0000-0000-0000E1860000}"/>
    <cellStyle name="Normal 55 2 3 4 2" xfId="33271" xr:uid="{00000000-0005-0000-0000-0000E2860000}"/>
    <cellStyle name="Normal 55 2 3 5" xfId="25830" xr:uid="{00000000-0005-0000-0000-0000E3860000}"/>
    <cellStyle name="Normal 55 2 4" xfId="5055" xr:uid="{00000000-0005-0000-0000-0000E4860000}"/>
    <cellStyle name="Normal 55 2 4 2" xfId="19939" xr:uid="{00000000-0005-0000-0000-0000E5860000}"/>
    <cellStyle name="Normal 55 2 4 2 2" xfId="42582" xr:uid="{00000000-0005-0000-0000-0000E6860000}"/>
    <cellStyle name="Normal 55 2 4 3" xfId="12499" xr:uid="{00000000-0005-0000-0000-0000E7860000}"/>
    <cellStyle name="Normal 55 2 4 3 2" xfId="35142" xr:uid="{00000000-0005-0000-0000-0000E8860000}"/>
    <cellStyle name="Normal 55 2 4 4" xfId="27701" xr:uid="{00000000-0005-0000-0000-0000E9860000}"/>
    <cellStyle name="Normal 55 2 5" xfId="16221" xr:uid="{00000000-0005-0000-0000-0000EA860000}"/>
    <cellStyle name="Normal 55 2 5 2" xfId="38864" xr:uid="{00000000-0005-0000-0000-0000EB860000}"/>
    <cellStyle name="Normal 55 2 6" xfId="8781" xr:uid="{00000000-0005-0000-0000-0000EC860000}"/>
    <cellStyle name="Normal 55 2 6 2" xfId="31424" xr:uid="{00000000-0005-0000-0000-0000ED860000}"/>
    <cellStyle name="Normal 55 2 7" xfId="23983" xr:uid="{00000000-0005-0000-0000-0000EE860000}"/>
    <cellStyle name="Normal 55 3" xfId="1794" xr:uid="{00000000-0005-0000-0000-0000EF860000}"/>
    <cellStyle name="Normal 55 3 2" xfId="3644" xr:uid="{00000000-0005-0000-0000-0000F0860000}"/>
    <cellStyle name="Normal 55 3 2 2" xfId="7365" xr:uid="{00000000-0005-0000-0000-0000F1860000}"/>
    <cellStyle name="Normal 55 3 2 2 2" xfId="22249" xr:uid="{00000000-0005-0000-0000-0000F2860000}"/>
    <cellStyle name="Normal 55 3 2 2 2 2" xfId="44892" xr:uid="{00000000-0005-0000-0000-0000F3860000}"/>
    <cellStyle name="Normal 55 3 2 2 3" xfId="14809" xr:uid="{00000000-0005-0000-0000-0000F4860000}"/>
    <cellStyle name="Normal 55 3 2 2 3 2" xfId="37452" xr:uid="{00000000-0005-0000-0000-0000F5860000}"/>
    <cellStyle name="Normal 55 3 2 2 4" xfId="30011" xr:uid="{00000000-0005-0000-0000-0000F6860000}"/>
    <cellStyle name="Normal 55 3 2 3" xfId="18531" xr:uid="{00000000-0005-0000-0000-0000F7860000}"/>
    <cellStyle name="Normal 55 3 2 3 2" xfId="41174" xr:uid="{00000000-0005-0000-0000-0000F8860000}"/>
    <cellStyle name="Normal 55 3 2 4" xfId="11091" xr:uid="{00000000-0005-0000-0000-0000F9860000}"/>
    <cellStyle name="Normal 55 3 2 4 2" xfId="33734" xr:uid="{00000000-0005-0000-0000-0000FA860000}"/>
    <cellStyle name="Normal 55 3 2 5" xfId="26293" xr:uid="{00000000-0005-0000-0000-0000FB860000}"/>
    <cellStyle name="Normal 55 3 3" xfId="5518" xr:uid="{00000000-0005-0000-0000-0000FC860000}"/>
    <cellStyle name="Normal 55 3 3 2" xfId="20402" xr:uid="{00000000-0005-0000-0000-0000FD860000}"/>
    <cellStyle name="Normal 55 3 3 2 2" xfId="43045" xr:uid="{00000000-0005-0000-0000-0000FE860000}"/>
    <cellStyle name="Normal 55 3 3 3" xfId="12962" xr:uid="{00000000-0005-0000-0000-0000FF860000}"/>
    <cellStyle name="Normal 55 3 3 3 2" xfId="35605" xr:uid="{00000000-0005-0000-0000-000000870000}"/>
    <cellStyle name="Normal 55 3 3 4" xfId="28164" xr:uid="{00000000-0005-0000-0000-000001870000}"/>
    <cellStyle name="Normal 55 3 4" xfId="16684" xr:uid="{00000000-0005-0000-0000-000002870000}"/>
    <cellStyle name="Normal 55 3 4 2" xfId="39327" xr:uid="{00000000-0005-0000-0000-000003870000}"/>
    <cellStyle name="Normal 55 3 5" xfId="9244" xr:uid="{00000000-0005-0000-0000-000004870000}"/>
    <cellStyle name="Normal 55 3 5 2" xfId="31887" xr:uid="{00000000-0005-0000-0000-000005870000}"/>
    <cellStyle name="Normal 55 3 6" xfId="24446" xr:uid="{00000000-0005-0000-0000-000006870000}"/>
    <cellStyle name="Normal 55 4" xfId="2719" xr:uid="{00000000-0005-0000-0000-000007870000}"/>
    <cellStyle name="Normal 55 4 2" xfId="6440" xr:uid="{00000000-0005-0000-0000-000008870000}"/>
    <cellStyle name="Normal 55 4 2 2" xfId="21324" xr:uid="{00000000-0005-0000-0000-000009870000}"/>
    <cellStyle name="Normal 55 4 2 2 2" xfId="43967" xr:uid="{00000000-0005-0000-0000-00000A870000}"/>
    <cellStyle name="Normal 55 4 2 3" xfId="13884" xr:uid="{00000000-0005-0000-0000-00000B870000}"/>
    <cellStyle name="Normal 55 4 2 3 2" xfId="36527" xr:uid="{00000000-0005-0000-0000-00000C870000}"/>
    <cellStyle name="Normal 55 4 2 4" xfId="29086" xr:uid="{00000000-0005-0000-0000-00000D870000}"/>
    <cellStyle name="Normal 55 4 3" xfId="17606" xr:uid="{00000000-0005-0000-0000-00000E870000}"/>
    <cellStyle name="Normal 55 4 3 2" xfId="40249" xr:uid="{00000000-0005-0000-0000-00000F870000}"/>
    <cellStyle name="Normal 55 4 4" xfId="10166" xr:uid="{00000000-0005-0000-0000-000010870000}"/>
    <cellStyle name="Normal 55 4 4 2" xfId="32809" xr:uid="{00000000-0005-0000-0000-000011870000}"/>
    <cellStyle name="Normal 55 4 5" xfId="25368" xr:uid="{00000000-0005-0000-0000-000012870000}"/>
    <cellStyle name="Normal 55 5" xfId="4593" xr:uid="{00000000-0005-0000-0000-000013870000}"/>
    <cellStyle name="Normal 55 5 2" xfId="19477" xr:uid="{00000000-0005-0000-0000-000014870000}"/>
    <cellStyle name="Normal 55 5 2 2" xfId="42120" xr:uid="{00000000-0005-0000-0000-000015870000}"/>
    <cellStyle name="Normal 55 5 3" xfId="12037" xr:uid="{00000000-0005-0000-0000-000016870000}"/>
    <cellStyle name="Normal 55 5 3 2" xfId="34680" xr:uid="{00000000-0005-0000-0000-000017870000}"/>
    <cellStyle name="Normal 55 5 4" xfId="27239" xr:uid="{00000000-0005-0000-0000-000018870000}"/>
    <cellStyle name="Normal 55 6" xfId="15759" xr:uid="{00000000-0005-0000-0000-000019870000}"/>
    <cellStyle name="Normal 55 6 2" xfId="38402" xr:uid="{00000000-0005-0000-0000-00001A870000}"/>
    <cellStyle name="Normal 55 7" xfId="8319" xr:uid="{00000000-0005-0000-0000-00001B870000}"/>
    <cellStyle name="Normal 55 7 2" xfId="30962" xr:uid="{00000000-0005-0000-0000-00001C870000}"/>
    <cellStyle name="Normal 55 8" xfId="23521" xr:uid="{00000000-0005-0000-0000-00001D870000}"/>
    <cellStyle name="Normal 56" xfId="864" xr:uid="{00000000-0005-0000-0000-00001E870000}"/>
    <cellStyle name="Normal 56 2" xfId="1329" xr:uid="{00000000-0005-0000-0000-00001F870000}"/>
    <cellStyle name="Normal 56 2 2" xfId="2257" xr:uid="{00000000-0005-0000-0000-000020870000}"/>
    <cellStyle name="Normal 56 2 2 2" xfId="4107" xr:uid="{00000000-0005-0000-0000-000021870000}"/>
    <cellStyle name="Normal 56 2 2 2 2" xfId="7828" xr:uid="{00000000-0005-0000-0000-000022870000}"/>
    <cellStyle name="Normal 56 2 2 2 2 2" xfId="22712" xr:uid="{00000000-0005-0000-0000-000023870000}"/>
    <cellStyle name="Normal 56 2 2 2 2 2 2" xfId="45355" xr:uid="{00000000-0005-0000-0000-000024870000}"/>
    <cellStyle name="Normal 56 2 2 2 2 3" xfId="15272" xr:uid="{00000000-0005-0000-0000-000025870000}"/>
    <cellStyle name="Normal 56 2 2 2 2 3 2" xfId="37915" xr:uid="{00000000-0005-0000-0000-000026870000}"/>
    <cellStyle name="Normal 56 2 2 2 2 4" xfId="30474" xr:uid="{00000000-0005-0000-0000-000027870000}"/>
    <cellStyle name="Normal 56 2 2 2 3" xfId="18994" xr:uid="{00000000-0005-0000-0000-000028870000}"/>
    <cellStyle name="Normal 56 2 2 2 3 2" xfId="41637" xr:uid="{00000000-0005-0000-0000-000029870000}"/>
    <cellStyle name="Normal 56 2 2 2 4" xfId="11554" xr:uid="{00000000-0005-0000-0000-00002A870000}"/>
    <cellStyle name="Normal 56 2 2 2 4 2" xfId="34197" xr:uid="{00000000-0005-0000-0000-00002B870000}"/>
    <cellStyle name="Normal 56 2 2 2 5" xfId="26756" xr:uid="{00000000-0005-0000-0000-00002C870000}"/>
    <cellStyle name="Normal 56 2 2 3" xfId="5981" xr:uid="{00000000-0005-0000-0000-00002D870000}"/>
    <cellStyle name="Normal 56 2 2 3 2" xfId="20865" xr:uid="{00000000-0005-0000-0000-00002E870000}"/>
    <cellStyle name="Normal 56 2 2 3 2 2" xfId="43508" xr:uid="{00000000-0005-0000-0000-00002F870000}"/>
    <cellStyle name="Normal 56 2 2 3 3" xfId="13425" xr:uid="{00000000-0005-0000-0000-000030870000}"/>
    <cellStyle name="Normal 56 2 2 3 3 2" xfId="36068" xr:uid="{00000000-0005-0000-0000-000031870000}"/>
    <cellStyle name="Normal 56 2 2 3 4" xfId="28627" xr:uid="{00000000-0005-0000-0000-000032870000}"/>
    <cellStyle name="Normal 56 2 2 4" xfId="17147" xr:uid="{00000000-0005-0000-0000-000033870000}"/>
    <cellStyle name="Normal 56 2 2 4 2" xfId="39790" xr:uid="{00000000-0005-0000-0000-000034870000}"/>
    <cellStyle name="Normal 56 2 2 5" xfId="9707" xr:uid="{00000000-0005-0000-0000-000035870000}"/>
    <cellStyle name="Normal 56 2 2 5 2" xfId="32350" xr:uid="{00000000-0005-0000-0000-000036870000}"/>
    <cellStyle name="Normal 56 2 2 6" xfId="24909" xr:uid="{00000000-0005-0000-0000-000037870000}"/>
    <cellStyle name="Normal 56 2 3" xfId="3182" xr:uid="{00000000-0005-0000-0000-000038870000}"/>
    <cellStyle name="Normal 56 2 3 2" xfId="6903" xr:uid="{00000000-0005-0000-0000-000039870000}"/>
    <cellStyle name="Normal 56 2 3 2 2" xfId="21787" xr:uid="{00000000-0005-0000-0000-00003A870000}"/>
    <cellStyle name="Normal 56 2 3 2 2 2" xfId="44430" xr:uid="{00000000-0005-0000-0000-00003B870000}"/>
    <cellStyle name="Normal 56 2 3 2 3" xfId="14347" xr:uid="{00000000-0005-0000-0000-00003C870000}"/>
    <cellStyle name="Normal 56 2 3 2 3 2" xfId="36990" xr:uid="{00000000-0005-0000-0000-00003D870000}"/>
    <cellStyle name="Normal 56 2 3 2 4" xfId="29549" xr:uid="{00000000-0005-0000-0000-00003E870000}"/>
    <cellStyle name="Normal 56 2 3 3" xfId="18069" xr:uid="{00000000-0005-0000-0000-00003F870000}"/>
    <cellStyle name="Normal 56 2 3 3 2" xfId="40712" xr:uid="{00000000-0005-0000-0000-000040870000}"/>
    <cellStyle name="Normal 56 2 3 4" xfId="10629" xr:uid="{00000000-0005-0000-0000-000041870000}"/>
    <cellStyle name="Normal 56 2 3 4 2" xfId="33272" xr:uid="{00000000-0005-0000-0000-000042870000}"/>
    <cellStyle name="Normal 56 2 3 5" xfId="25831" xr:uid="{00000000-0005-0000-0000-000043870000}"/>
    <cellStyle name="Normal 56 2 4" xfId="5056" xr:uid="{00000000-0005-0000-0000-000044870000}"/>
    <cellStyle name="Normal 56 2 4 2" xfId="19940" xr:uid="{00000000-0005-0000-0000-000045870000}"/>
    <cellStyle name="Normal 56 2 4 2 2" xfId="42583" xr:uid="{00000000-0005-0000-0000-000046870000}"/>
    <cellStyle name="Normal 56 2 4 3" xfId="12500" xr:uid="{00000000-0005-0000-0000-000047870000}"/>
    <cellStyle name="Normal 56 2 4 3 2" xfId="35143" xr:uid="{00000000-0005-0000-0000-000048870000}"/>
    <cellStyle name="Normal 56 2 4 4" xfId="27702" xr:uid="{00000000-0005-0000-0000-000049870000}"/>
    <cellStyle name="Normal 56 2 5" xfId="16222" xr:uid="{00000000-0005-0000-0000-00004A870000}"/>
    <cellStyle name="Normal 56 2 5 2" xfId="38865" xr:uid="{00000000-0005-0000-0000-00004B870000}"/>
    <cellStyle name="Normal 56 2 6" xfId="8782" xr:uid="{00000000-0005-0000-0000-00004C870000}"/>
    <cellStyle name="Normal 56 2 6 2" xfId="31425" xr:uid="{00000000-0005-0000-0000-00004D870000}"/>
    <cellStyle name="Normal 56 2 7" xfId="23984" xr:uid="{00000000-0005-0000-0000-00004E870000}"/>
    <cellStyle name="Normal 56 3" xfId="1795" xr:uid="{00000000-0005-0000-0000-00004F870000}"/>
    <cellStyle name="Normal 56 3 2" xfId="3645" xr:uid="{00000000-0005-0000-0000-000050870000}"/>
    <cellStyle name="Normal 56 3 2 2" xfId="7366" xr:uid="{00000000-0005-0000-0000-000051870000}"/>
    <cellStyle name="Normal 56 3 2 2 2" xfId="22250" xr:uid="{00000000-0005-0000-0000-000052870000}"/>
    <cellStyle name="Normal 56 3 2 2 2 2" xfId="44893" xr:uid="{00000000-0005-0000-0000-000053870000}"/>
    <cellStyle name="Normal 56 3 2 2 3" xfId="14810" xr:uid="{00000000-0005-0000-0000-000054870000}"/>
    <cellStyle name="Normal 56 3 2 2 3 2" xfId="37453" xr:uid="{00000000-0005-0000-0000-000055870000}"/>
    <cellStyle name="Normal 56 3 2 2 4" xfId="30012" xr:uid="{00000000-0005-0000-0000-000056870000}"/>
    <cellStyle name="Normal 56 3 2 3" xfId="18532" xr:uid="{00000000-0005-0000-0000-000057870000}"/>
    <cellStyle name="Normal 56 3 2 3 2" xfId="41175" xr:uid="{00000000-0005-0000-0000-000058870000}"/>
    <cellStyle name="Normal 56 3 2 4" xfId="11092" xr:uid="{00000000-0005-0000-0000-000059870000}"/>
    <cellStyle name="Normal 56 3 2 4 2" xfId="33735" xr:uid="{00000000-0005-0000-0000-00005A870000}"/>
    <cellStyle name="Normal 56 3 2 5" xfId="26294" xr:uid="{00000000-0005-0000-0000-00005B870000}"/>
    <cellStyle name="Normal 56 3 3" xfId="5519" xr:uid="{00000000-0005-0000-0000-00005C870000}"/>
    <cellStyle name="Normal 56 3 3 2" xfId="20403" xr:uid="{00000000-0005-0000-0000-00005D870000}"/>
    <cellStyle name="Normal 56 3 3 2 2" xfId="43046" xr:uid="{00000000-0005-0000-0000-00005E870000}"/>
    <cellStyle name="Normal 56 3 3 3" xfId="12963" xr:uid="{00000000-0005-0000-0000-00005F870000}"/>
    <cellStyle name="Normal 56 3 3 3 2" xfId="35606" xr:uid="{00000000-0005-0000-0000-000060870000}"/>
    <cellStyle name="Normal 56 3 3 4" xfId="28165" xr:uid="{00000000-0005-0000-0000-000061870000}"/>
    <cellStyle name="Normal 56 3 4" xfId="16685" xr:uid="{00000000-0005-0000-0000-000062870000}"/>
    <cellStyle name="Normal 56 3 4 2" xfId="39328" xr:uid="{00000000-0005-0000-0000-000063870000}"/>
    <cellStyle name="Normal 56 3 5" xfId="9245" xr:uid="{00000000-0005-0000-0000-000064870000}"/>
    <cellStyle name="Normal 56 3 5 2" xfId="31888" xr:uid="{00000000-0005-0000-0000-000065870000}"/>
    <cellStyle name="Normal 56 3 6" xfId="24447" xr:uid="{00000000-0005-0000-0000-000066870000}"/>
    <cellStyle name="Normal 56 4" xfId="2720" xr:uid="{00000000-0005-0000-0000-000067870000}"/>
    <cellStyle name="Normal 56 4 2" xfId="6441" xr:uid="{00000000-0005-0000-0000-000068870000}"/>
    <cellStyle name="Normal 56 4 2 2" xfId="21325" xr:uid="{00000000-0005-0000-0000-000069870000}"/>
    <cellStyle name="Normal 56 4 2 2 2" xfId="43968" xr:uid="{00000000-0005-0000-0000-00006A870000}"/>
    <cellStyle name="Normal 56 4 2 3" xfId="13885" xr:uid="{00000000-0005-0000-0000-00006B870000}"/>
    <cellStyle name="Normal 56 4 2 3 2" xfId="36528" xr:uid="{00000000-0005-0000-0000-00006C870000}"/>
    <cellStyle name="Normal 56 4 2 4" xfId="29087" xr:uid="{00000000-0005-0000-0000-00006D870000}"/>
    <cellStyle name="Normal 56 4 3" xfId="17607" xr:uid="{00000000-0005-0000-0000-00006E870000}"/>
    <cellStyle name="Normal 56 4 3 2" xfId="40250" xr:uid="{00000000-0005-0000-0000-00006F870000}"/>
    <cellStyle name="Normal 56 4 4" xfId="10167" xr:uid="{00000000-0005-0000-0000-000070870000}"/>
    <cellStyle name="Normal 56 4 4 2" xfId="32810" xr:uid="{00000000-0005-0000-0000-000071870000}"/>
    <cellStyle name="Normal 56 4 5" xfId="25369" xr:uid="{00000000-0005-0000-0000-000072870000}"/>
    <cellStyle name="Normal 56 5" xfId="4594" xr:uid="{00000000-0005-0000-0000-000073870000}"/>
    <cellStyle name="Normal 56 5 2" xfId="19478" xr:uid="{00000000-0005-0000-0000-000074870000}"/>
    <cellStyle name="Normal 56 5 2 2" xfId="42121" xr:uid="{00000000-0005-0000-0000-000075870000}"/>
    <cellStyle name="Normal 56 5 3" xfId="12038" xr:uid="{00000000-0005-0000-0000-000076870000}"/>
    <cellStyle name="Normal 56 5 3 2" xfId="34681" xr:uid="{00000000-0005-0000-0000-000077870000}"/>
    <cellStyle name="Normal 56 5 4" xfId="27240" xr:uid="{00000000-0005-0000-0000-000078870000}"/>
    <cellStyle name="Normal 56 6" xfId="15760" xr:uid="{00000000-0005-0000-0000-000079870000}"/>
    <cellStyle name="Normal 56 6 2" xfId="38403" xr:uid="{00000000-0005-0000-0000-00007A870000}"/>
    <cellStyle name="Normal 56 7" xfId="8320" xr:uid="{00000000-0005-0000-0000-00007B870000}"/>
    <cellStyle name="Normal 56 7 2" xfId="30963" xr:uid="{00000000-0005-0000-0000-00007C870000}"/>
    <cellStyle name="Normal 56 8" xfId="23522" xr:uid="{00000000-0005-0000-0000-00007D870000}"/>
    <cellStyle name="Normal 57" xfId="865" xr:uid="{00000000-0005-0000-0000-00007E870000}"/>
    <cellStyle name="Normal 57 2" xfId="1330" xr:uid="{00000000-0005-0000-0000-00007F870000}"/>
    <cellStyle name="Normal 57 2 2" xfId="2258" xr:uid="{00000000-0005-0000-0000-000080870000}"/>
    <cellStyle name="Normal 57 2 2 2" xfId="4108" xr:uid="{00000000-0005-0000-0000-000081870000}"/>
    <cellStyle name="Normal 57 2 2 2 2" xfId="7829" xr:uid="{00000000-0005-0000-0000-000082870000}"/>
    <cellStyle name="Normal 57 2 2 2 2 2" xfId="22713" xr:uid="{00000000-0005-0000-0000-000083870000}"/>
    <cellStyle name="Normal 57 2 2 2 2 2 2" xfId="45356" xr:uid="{00000000-0005-0000-0000-000084870000}"/>
    <cellStyle name="Normal 57 2 2 2 2 3" xfId="15273" xr:uid="{00000000-0005-0000-0000-000085870000}"/>
    <cellStyle name="Normal 57 2 2 2 2 3 2" xfId="37916" xr:uid="{00000000-0005-0000-0000-000086870000}"/>
    <cellStyle name="Normal 57 2 2 2 2 4" xfId="30475" xr:uid="{00000000-0005-0000-0000-000087870000}"/>
    <cellStyle name="Normal 57 2 2 2 3" xfId="18995" xr:uid="{00000000-0005-0000-0000-000088870000}"/>
    <cellStyle name="Normal 57 2 2 2 3 2" xfId="41638" xr:uid="{00000000-0005-0000-0000-000089870000}"/>
    <cellStyle name="Normal 57 2 2 2 4" xfId="11555" xr:uid="{00000000-0005-0000-0000-00008A870000}"/>
    <cellStyle name="Normal 57 2 2 2 4 2" xfId="34198" xr:uid="{00000000-0005-0000-0000-00008B870000}"/>
    <cellStyle name="Normal 57 2 2 2 5" xfId="26757" xr:uid="{00000000-0005-0000-0000-00008C870000}"/>
    <cellStyle name="Normal 57 2 2 3" xfId="5982" xr:uid="{00000000-0005-0000-0000-00008D870000}"/>
    <cellStyle name="Normal 57 2 2 3 2" xfId="20866" xr:uid="{00000000-0005-0000-0000-00008E870000}"/>
    <cellStyle name="Normal 57 2 2 3 2 2" xfId="43509" xr:uid="{00000000-0005-0000-0000-00008F870000}"/>
    <cellStyle name="Normal 57 2 2 3 3" xfId="13426" xr:uid="{00000000-0005-0000-0000-000090870000}"/>
    <cellStyle name="Normal 57 2 2 3 3 2" xfId="36069" xr:uid="{00000000-0005-0000-0000-000091870000}"/>
    <cellStyle name="Normal 57 2 2 3 4" xfId="28628" xr:uid="{00000000-0005-0000-0000-000092870000}"/>
    <cellStyle name="Normal 57 2 2 4" xfId="17148" xr:uid="{00000000-0005-0000-0000-000093870000}"/>
    <cellStyle name="Normal 57 2 2 4 2" xfId="39791" xr:uid="{00000000-0005-0000-0000-000094870000}"/>
    <cellStyle name="Normal 57 2 2 5" xfId="9708" xr:uid="{00000000-0005-0000-0000-000095870000}"/>
    <cellStyle name="Normal 57 2 2 5 2" xfId="32351" xr:uid="{00000000-0005-0000-0000-000096870000}"/>
    <cellStyle name="Normal 57 2 2 6" xfId="24910" xr:uid="{00000000-0005-0000-0000-000097870000}"/>
    <cellStyle name="Normal 57 2 3" xfId="3183" xr:uid="{00000000-0005-0000-0000-000098870000}"/>
    <cellStyle name="Normal 57 2 3 2" xfId="6904" xr:uid="{00000000-0005-0000-0000-000099870000}"/>
    <cellStyle name="Normal 57 2 3 2 2" xfId="21788" xr:uid="{00000000-0005-0000-0000-00009A870000}"/>
    <cellStyle name="Normal 57 2 3 2 2 2" xfId="44431" xr:uid="{00000000-0005-0000-0000-00009B870000}"/>
    <cellStyle name="Normal 57 2 3 2 3" xfId="14348" xr:uid="{00000000-0005-0000-0000-00009C870000}"/>
    <cellStyle name="Normal 57 2 3 2 3 2" xfId="36991" xr:uid="{00000000-0005-0000-0000-00009D870000}"/>
    <cellStyle name="Normal 57 2 3 2 4" xfId="29550" xr:uid="{00000000-0005-0000-0000-00009E870000}"/>
    <cellStyle name="Normal 57 2 3 3" xfId="18070" xr:uid="{00000000-0005-0000-0000-00009F870000}"/>
    <cellStyle name="Normal 57 2 3 3 2" xfId="40713" xr:uid="{00000000-0005-0000-0000-0000A0870000}"/>
    <cellStyle name="Normal 57 2 3 4" xfId="10630" xr:uid="{00000000-0005-0000-0000-0000A1870000}"/>
    <cellStyle name="Normal 57 2 3 4 2" xfId="33273" xr:uid="{00000000-0005-0000-0000-0000A2870000}"/>
    <cellStyle name="Normal 57 2 3 5" xfId="25832" xr:uid="{00000000-0005-0000-0000-0000A3870000}"/>
    <cellStyle name="Normal 57 2 4" xfId="5057" xr:uid="{00000000-0005-0000-0000-0000A4870000}"/>
    <cellStyle name="Normal 57 2 4 2" xfId="19941" xr:uid="{00000000-0005-0000-0000-0000A5870000}"/>
    <cellStyle name="Normal 57 2 4 2 2" xfId="42584" xr:uid="{00000000-0005-0000-0000-0000A6870000}"/>
    <cellStyle name="Normal 57 2 4 3" xfId="12501" xr:uid="{00000000-0005-0000-0000-0000A7870000}"/>
    <cellStyle name="Normal 57 2 4 3 2" xfId="35144" xr:uid="{00000000-0005-0000-0000-0000A8870000}"/>
    <cellStyle name="Normal 57 2 4 4" xfId="27703" xr:uid="{00000000-0005-0000-0000-0000A9870000}"/>
    <cellStyle name="Normal 57 2 5" xfId="16223" xr:uid="{00000000-0005-0000-0000-0000AA870000}"/>
    <cellStyle name="Normal 57 2 5 2" xfId="38866" xr:uid="{00000000-0005-0000-0000-0000AB870000}"/>
    <cellStyle name="Normal 57 2 6" xfId="8783" xr:uid="{00000000-0005-0000-0000-0000AC870000}"/>
    <cellStyle name="Normal 57 2 6 2" xfId="31426" xr:uid="{00000000-0005-0000-0000-0000AD870000}"/>
    <cellStyle name="Normal 57 2 7" xfId="23985" xr:uid="{00000000-0005-0000-0000-0000AE870000}"/>
    <cellStyle name="Normal 57 3" xfId="1796" xr:uid="{00000000-0005-0000-0000-0000AF870000}"/>
    <cellStyle name="Normal 57 3 2" xfId="3646" xr:uid="{00000000-0005-0000-0000-0000B0870000}"/>
    <cellStyle name="Normal 57 3 2 2" xfId="7367" xr:uid="{00000000-0005-0000-0000-0000B1870000}"/>
    <cellStyle name="Normal 57 3 2 2 2" xfId="22251" xr:uid="{00000000-0005-0000-0000-0000B2870000}"/>
    <cellStyle name="Normal 57 3 2 2 2 2" xfId="44894" xr:uid="{00000000-0005-0000-0000-0000B3870000}"/>
    <cellStyle name="Normal 57 3 2 2 3" xfId="14811" xr:uid="{00000000-0005-0000-0000-0000B4870000}"/>
    <cellStyle name="Normal 57 3 2 2 3 2" xfId="37454" xr:uid="{00000000-0005-0000-0000-0000B5870000}"/>
    <cellStyle name="Normal 57 3 2 2 4" xfId="30013" xr:uid="{00000000-0005-0000-0000-0000B6870000}"/>
    <cellStyle name="Normal 57 3 2 3" xfId="18533" xr:uid="{00000000-0005-0000-0000-0000B7870000}"/>
    <cellStyle name="Normal 57 3 2 3 2" xfId="41176" xr:uid="{00000000-0005-0000-0000-0000B8870000}"/>
    <cellStyle name="Normal 57 3 2 4" xfId="11093" xr:uid="{00000000-0005-0000-0000-0000B9870000}"/>
    <cellStyle name="Normal 57 3 2 4 2" xfId="33736" xr:uid="{00000000-0005-0000-0000-0000BA870000}"/>
    <cellStyle name="Normal 57 3 2 5" xfId="26295" xr:uid="{00000000-0005-0000-0000-0000BB870000}"/>
    <cellStyle name="Normal 57 3 3" xfId="5520" xr:uid="{00000000-0005-0000-0000-0000BC870000}"/>
    <cellStyle name="Normal 57 3 3 2" xfId="20404" xr:uid="{00000000-0005-0000-0000-0000BD870000}"/>
    <cellStyle name="Normal 57 3 3 2 2" xfId="43047" xr:uid="{00000000-0005-0000-0000-0000BE870000}"/>
    <cellStyle name="Normal 57 3 3 3" xfId="12964" xr:uid="{00000000-0005-0000-0000-0000BF870000}"/>
    <cellStyle name="Normal 57 3 3 3 2" xfId="35607" xr:uid="{00000000-0005-0000-0000-0000C0870000}"/>
    <cellStyle name="Normal 57 3 3 4" xfId="28166" xr:uid="{00000000-0005-0000-0000-0000C1870000}"/>
    <cellStyle name="Normal 57 3 4" xfId="16686" xr:uid="{00000000-0005-0000-0000-0000C2870000}"/>
    <cellStyle name="Normal 57 3 4 2" xfId="39329" xr:uid="{00000000-0005-0000-0000-0000C3870000}"/>
    <cellStyle name="Normal 57 3 5" xfId="9246" xr:uid="{00000000-0005-0000-0000-0000C4870000}"/>
    <cellStyle name="Normal 57 3 5 2" xfId="31889" xr:uid="{00000000-0005-0000-0000-0000C5870000}"/>
    <cellStyle name="Normal 57 3 6" xfId="24448" xr:uid="{00000000-0005-0000-0000-0000C6870000}"/>
    <cellStyle name="Normal 57 4" xfId="2721" xr:uid="{00000000-0005-0000-0000-0000C7870000}"/>
    <cellStyle name="Normal 57 4 2" xfId="6442" xr:uid="{00000000-0005-0000-0000-0000C8870000}"/>
    <cellStyle name="Normal 57 4 2 2" xfId="21326" xr:uid="{00000000-0005-0000-0000-0000C9870000}"/>
    <cellStyle name="Normal 57 4 2 2 2" xfId="43969" xr:uid="{00000000-0005-0000-0000-0000CA870000}"/>
    <cellStyle name="Normal 57 4 2 3" xfId="13886" xr:uid="{00000000-0005-0000-0000-0000CB870000}"/>
    <cellStyle name="Normal 57 4 2 3 2" xfId="36529" xr:uid="{00000000-0005-0000-0000-0000CC870000}"/>
    <cellStyle name="Normal 57 4 2 4" xfId="29088" xr:uid="{00000000-0005-0000-0000-0000CD870000}"/>
    <cellStyle name="Normal 57 4 3" xfId="17608" xr:uid="{00000000-0005-0000-0000-0000CE870000}"/>
    <cellStyle name="Normal 57 4 3 2" xfId="40251" xr:uid="{00000000-0005-0000-0000-0000CF870000}"/>
    <cellStyle name="Normal 57 4 4" xfId="10168" xr:uid="{00000000-0005-0000-0000-0000D0870000}"/>
    <cellStyle name="Normal 57 4 4 2" xfId="32811" xr:uid="{00000000-0005-0000-0000-0000D1870000}"/>
    <cellStyle name="Normal 57 4 5" xfId="25370" xr:uid="{00000000-0005-0000-0000-0000D2870000}"/>
    <cellStyle name="Normal 57 5" xfId="4595" xr:uid="{00000000-0005-0000-0000-0000D3870000}"/>
    <cellStyle name="Normal 57 5 2" xfId="19479" xr:uid="{00000000-0005-0000-0000-0000D4870000}"/>
    <cellStyle name="Normal 57 5 2 2" xfId="42122" xr:uid="{00000000-0005-0000-0000-0000D5870000}"/>
    <cellStyle name="Normal 57 5 3" xfId="12039" xr:uid="{00000000-0005-0000-0000-0000D6870000}"/>
    <cellStyle name="Normal 57 5 3 2" xfId="34682" xr:uid="{00000000-0005-0000-0000-0000D7870000}"/>
    <cellStyle name="Normal 57 5 4" xfId="27241" xr:uid="{00000000-0005-0000-0000-0000D8870000}"/>
    <cellStyle name="Normal 57 6" xfId="15761" xr:uid="{00000000-0005-0000-0000-0000D9870000}"/>
    <cellStyle name="Normal 57 6 2" xfId="38404" xr:uid="{00000000-0005-0000-0000-0000DA870000}"/>
    <cellStyle name="Normal 57 7" xfId="8321" xr:uid="{00000000-0005-0000-0000-0000DB870000}"/>
    <cellStyle name="Normal 57 7 2" xfId="30964" xr:uid="{00000000-0005-0000-0000-0000DC870000}"/>
    <cellStyle name="Normal 57 8" xfId="23523" xr:uid="{00000000-0005-0000-0000-0000DD870000}"/>
    <cellStyle name="Normal 58" xfId="866" xr:uid="{00000000-0005-0000-0000-0000DE870000}"/>
    <cellStyle name="Normal 58 2" xfId="1797" xr:uid="{00000000-0005-0000-0000-0000DF870000}"/>
    <cellStyle name="Normal 58 2 2" xfId="3647" xr:uid="{00000000-0005-0000-0000-0000E0870000}"/>
    <cellStyle name="Normal 58 2 2 2" xfId="7368" xr:uid="{00000000-0005-0000-0000-0000E1870000}"/>
    <cellStyle name="Normal 58 2 2 2 2" xfId="22252" xr:uid="{00000000-0005-0000-0000-0000E2870000}"/>
    <cellStyle name="Normal 58 2 2 2 2 2" xfId="44895" xr:uid="{00000000-0005-0000-0000-0000E3870000}"/>
    <cellStyle name="Normal 58 2 2 2 3" xfId="14812" xr:uid="{00000000-0005-0000-0000-0000E4870000}"/>
    <cellStyle name="Normal 58 2 2 2 3 2" xfId="37455" xr:uid="{00000000-0005-0000-0000-0000E5870000}"/>
    <cellStyle name="Normal 58 2 2 2 4" xfId="30014" xr:uid="{00000000-0005-0000-0000-0000E6870000}"/>
    <cellStyle name="Normal 58 2 2 3" xfId="18534" xr:uid="{00000000-0005-0000-0000-0000E7870000}"/>
    <cellStyle name="Normal 58 2 2 3 2" xfId="41177" xr:uid="{00000000-0005-0000-0000-0000E8870000}"/>
    <cellStyle name="Normal 58 2 2 4" xfId="11094" xr:uid="{00000000-0005-0000-0000-0000E9870000}"/>
    <cellStyle name="Normal 58 2 2 4 2" xfId="33737" xr:uid="{00000000-0005-0000-0000-0000EA870000}"/>
    <cellStyle name="Normal 58 2 2 5" xfId="26296" xr:uid="{00000000-0005-0000-0000-0000EB870000}"/>
    <cellStyle name="Normal 58 2 3" xfId="5521" xr:uid="{00000000-0005-0000-0000-0000EC870000}"/>
    <cellStyle name="Normal 58 2 3 2" xfId="20405" xr:uid="{00000000-0005-0000-0000-0000ED870000}"/>
    <cellStyle name="Normal 58 2 3 2 2" xfId="43048" xr:uid="{00000000-0005-0000-0000-0000EE870000}"/>
    <cellStyle name="Normal 58 2 3 3" xfId="12965" xr:uid="{00000000-0005-0000-0000-0000EF870000}"/>
    <cellStyle name="Normal 58 2 3 3 2" xfId="35608" xr:uid="{00000000-0005-0000-0000-0000F0870000}"/>
    <cellStyle name="Normal 58 2 3 4" xfId="28167" xr:uid="{00000000-0005-0000-0000-0000F1870000}"/>
    <cellStyle name="Normal 58 2 4" xfId="16687" xr:uid="{00000000-0005-0000-0000-0000F2870000}"/>
    <cellStyle name="Normal 58 2 4 2" xfId="39330" xr:uid="{00000000-0005-0000-0000-0000F3870000}"/>
    <cellStyle name="Normal 58 2 5" xfId="9247" xr:uid="{00000000-0005-0000-0000-0000F4870000}"/>
    <cellStyle name="Normal 58 2 5 2" xfId="31890" xr:uid="{00000000-0005-0000-0000-0000F5870000}"/>
    <cellStyle name="Normal 58 2 6" xfId="24449" xr:uid="{00000000-0005-0000-0000-0000F6870000}"/>
    <cellStyle name="Normal 58 3" xfId="2722" xr:uid="{00000000-0005-0000-0000-0000F7870000}"/>
    <cellStyle name="Normal 58 3 2" xfId="6443" xr:uid="{00000000-0005-0000-0000-0000F8870000}"/>
    <cellStyle name="Normal 58 3 2 2" xfId="21327" xr:uid="{00000000-0005-0000-0000-0000F9870000}"/>
    <cellStyle name="Normal 58 3 2 2 2" xfId="43970" xr:uid="{00000000-0005-0000-0000-0000FA870000}"/>
    <cellStyle name="Normal 58 3 2 3" xfId="13887" xr:uid="{00000000-0005-0000-0000-0000FB870000}"/>
    <cellStyle name="Normal 58 3 2 3 2" xfId="36530" xr:uid="{00000000-0005-0000-0000-0000FC870000}"/>
    <cellStyle name="Normal 58 3 2 4" xfId="29089" xr:uid="{00000000-0005-0000-0000-0000FD870000}"/>
    <cellStyle name="Normal 58 3 3" xfId="17609" xr:uid="{00000000-0005-0000-0000-0000FE870000}"/>
    <cellStyle name="Normal 58 3 3 2" xfId="40252" xr:uid="{00000000-0005-0000-0000-0000FF870000}"/>
    <cellStyle name="Normal 58 3 4" xfId="10169" xr:uid="{00000000-0005-0000-0000-000000880000}"/>
    <cellStyle name="Normal 58 3 4 2" xfId="32812" xr:uid="{00000000-0005-0000-0000-000001880000}"/>
    <cellStyle name="Normal 58 3 5" xfId="25371" xr:uid="{00000000-0005-0000-0000-000002880000}"/>
    <cellStyle name="Normal 58 4" xfId="4596" xr:uid="{00000000-0005-0000-0000-000003880000}"/>
    <cellStyle name="Normal 58 4 2" xfId="19480" xr:uid="{00000000-0005-0000-0000-000004880000}"/>
    <cellStyle name="Normal 58 4 2 2" xfId="42123" xr:uid="{00000000-0005-0000-0000-000005880000}"/>
    <cellStyle name="Normal 58 4 3" xfId="12040" xr:uid="{00000000-0005-0000-0000-000006880000}"/>
    <cellStyle name="Normal 58 4 3 2" xfId="34683" xr:uid="{00000000-0005-0000-0000-000007880000}"/>
    <cellStyle name="Normal 58 4 4" xfId="27242" xr:uid="{00000000-0005-0000-0000-000008880000}"/>
    <cellStyle name="Normal 58 5" xfId="15762" xr:uid="{00000000-0005-0000-0000-000009880000}"/>
    <cellStyle name="Normal 58 5 2" xfId="38405" xr:uid="{00000000-0005-0000-0000-00000A880000}"/>
    <cellStyle name="Normal 58 6" xfId="8322" xr:uid="{00000000-0005-0000-0000-00000B880000}"/>
    <cellStyle name="Normal 58 6 2" xfId="30965" xr:uid="{00000000-0005-0000-0000-00000C880000}"/>
    <cellStyle name="Normal 58 7" xfId="23524" xr:uid="{00000000-0005-0000-0000-00000D880000}"/>
    <cellStyle name="Normal 59" xfId="867" xr:uid="{00000000-0005-0000-0000-00000E880000}"/>
    <cellStyle name="Normal 59 2" xfId="1798" xr:uid="{00000000-0005-0000-0000-00000F880000}"/>
    <cellStyle name="Normal 59 2 2" xfId="3648" xr:uid="{00000000-0005-0000-0000-000010880000}"/>
    <cellStyle name="Normal 59 2 2 2" xfId="7369" xr:uid="{00000000-0005-0000-0000-000011880000}"/>
    <cellStyle name="Normal 59 2 2 2 2" xfId="22253" xr:uid="{00000000-0005-0000-0000-000012880000}"/>
    <cellStyle name="Normal 59 2 2 2 2 2" xfId="44896" xr:uid="{00000000-0005-0000-0000-000013880000}"/>
    <cellStyle name="Normal 59 2 2 2 3" xfId="14813" xr:uid="{00000000-0005-0000-0000-000014880000}"/>
    <cellStyle name="Normal 59 2 2 2 3 2" xfId="37456" xr:uid="{00000000-0005-0000-0000-000015880000}"/>
    <cellStyle name="Normal 59 2 2 2 4" xfId="30015" xr:uid="{00000000-0005-0000-0000-000016880000}"/>
    <cellStyle name="Normal 59 2 2 3" xfId="18535" xr:uid="{00000000-0005-0000-0000-000017880000}"/>
    <cellStyle name="Normal 59 2 2 3 2" xfId="41178" xr:uid="{00000000-0005-0000-0000-000018880000}"/>
    <cellStyle name="Normal 59 2 2 4" xfId="11095" xr:uid="{00000000-0005-0000-0000-000019880000}"/>
    <cellStyle name="Normal 59 2 2 4 2" xfId="33738" xr:uid="{00000000-0005-0000-0000-00001A880000}"/>
    <cellStyle name="Normal 59 2 2 5" xfId="26297" xr:uid="{00000000-0005-0000-0000-00001B880000}"/>
    <cellStyle name="Normal 59 2 3" xfId="5522" xr:uid="{00000000-0005-0000-0000-00001C880000}"/>
    <cellStyle name="Normal 59 2 3 2" xfId="20406" xr:uid="{00000000-0005-0000-0000-00001D880000}"/>
    <cellStyle name="Normal 59 2 3 2 2" xfId="43049" xr:uid="{00000000-0005-0000-0000-00001E880000}"/>
    <cellStyle name="Normal 59 2 3 3" xfId="12966" xr:uid="{00000000-0005-0000-0000-00001F880000}"/>
    <cellStyle name="Normal 59 2 3 3 2" xfId="35609" xr:uid="{00000000-0005-0000-0000-000020880000}"/>
    <cellStyle name="Normal 59 2 3 4" xfId="28168" xr:uid="{00000000-0005-0000-0000-000021880000}"/>
    <cellStyle name="Normal 59 2 4" xfId="16688" xr:uid="{00000000-0005-0000-0000-000022880000}"/>
    <cellStyle name="Normal 59 2 4 2" xfId="39331" xr:uid="{00000000-0005-0000-0000-000023880000}"/>
    <cellStyle name="Normal 59 2 5" xfId="9248" xr:uid="{00000000-0005-0000-0000-000024880000}"/>
    <cellStyle name="Normal 59 2 5 2" xfId="31891" xr:uid="{00000000-0005-0000-0000-000025880000}"/>
    <cellStyle name="Normal 59 2 6" xfId="24450" xr:uid="{00000000-0005-0000-0000-000026880000}"/>
    <cellStyle name="Normal 59 3" xfId="2723" xr:uid="{00000000-0005-0000-0000-000027880000}"/>
    <cellStyle name="Normal 59 3 2" xfId="6444" xr:uid="{00000000-0005-0000-0000-000028880000}"/>
    <cellStyle name="Normal 59 3 2 2" xfId="21328" xr:uid="{00000000-0005-0000-0000-000029880000}"/>
    <cellStyle name="Normal 59 3 2 2 2" xfId="43971" xr:uid="{00000000-0005-0000-0000-00002A880000}"/>
    <cellStyle name="Normal 59 3 2 3" xfId="13888" xr:uid="{00000000-0005-0000-0000-00002B880000}"/>
    <cellStyle name="Normal 59 3 2 3 2" xfId="36531" xr:uid="{00000000-0005-0000-0000-00002C880000}"/>
    <cellStyle name="Normal 59 3 2 4" xfId="29090" xr:uid="{00000000-0005-0000-0000-00002D880000}"/>
    <cellStyle name="Normal 59 3 3" xfId="17610" xr:uid="{00000000-0005-0000-0000-00002E880000}"/>
    <cellStyle name="Normal 59 3 3 2" xfId="40253" xr:uid="{00000000-0005-0000-0000-00002F880000}"/>
    <cellStyle name="Normal 59 3 4" xfId="10170" xr:uid="{00000000-0005-0000-0000-000030880000}"/>
    <cellStyle name="Normal 59 3 4 2" xfId="32813" xr:uid="{00000000-0005-0000-0000-000031880000}"/>
    <cellStyle name="Normal 59 3 5" xfId="25372" xr:uid="{00000000-0005-0000-0000-000032880000}"/>
    <cellStyle name="Normal 59 4" xfId="4597" xr:uid="{00000000-0005-0000-0000-000033880000}"/>
    <cellStyle name="Normal 59 4 2" xfId="19481" xr:uid="{00000000-0005-0000-0000-000034880000}"/>
    <cellStyle name="Normal 59 4 2 2" xfId="42124" xr:uid="{00000000-0005-0000-0000-000035880000}"/>
    <cellStyle name="Normal 59 4 3" xfId="12041" xr:uid="{00000000-0005-0000-0000-000036880000}"/>
    <cellStyle name="Normal 59 4 3 2" xfId="34684" xr:uid="{00000000-0005-0000-0000-000037880000}"/>
    <cellStyle name="Normal 59 4 4" xfId="27243" xr:uid="{00000000-0005-0000-0000-000038880000}"/>
    <cellStyle name="Normal 59 5" xfId="15763" xr:uid="{00000000-0005-0000-0000-000039880000}"/>
    <cellStyle name="Normal 59 5 2" xfId="38406" xr:uid="{00000000-0005-0000-0000-00003A880000}"/>
    <cellStyle name="Normal 59 6" xfId="8323" xr:uid="{00000000-0005-0000-0000-00003B880000}"/>
    <cellStyle name="Normal 59 6 2" xfId="30966" xr:uid="{00000000-0005-0000-0000-00003C880000}"/>
    <cellStyle name="Normal 59 7" xfId="23525" xr:uid="{00000000-0005-0000-0000-00003D880000}"/>
    <cellStyle name="Normal 6" xfId="66" xr:uid="{00000000-0005-0000-0000-00003E880000}"/>
    <cellStyle name="Normal 6 2" xfId="67" xr:uid="{00000000-0005-0000-0000-00003F880000}"/>
    <cellStyle name="Normal 6 2 2" xfId="120" xr:uid="{00000000-0005-0000-0000-000040880000}"/>
    <cellStyle name="Normal 6 2 2 2" xfId="202" xr:uid="{00000000-0005-0000-0000-000041880000}"/>
    <cellStyle name="Normal 6 2 2 2 2" xfId="363" xr:uid="{00000000-0005-0000-0000-000042880000}"/>
    <cellStyle name="Normal 6 2 2 2 2 2" xfId="23061" xr:uid="{00000000-0005-0000-0000-000043880000}"/>
    <cellStyle name="Normal 6 2 2 2 3" xfId="22905" xr:uid="{00000000-0005-0000-0000-000044880000}"/>
    <cellStyle name="Normal 6 2 2 3" xfId="285" xr:uid="{00000000-0005-0000-0000-000045880000}"/>
    <cellStyle name="Normal 6 2 2 3 2" xfId="22983" xr:uid="{00000000-0005-0000-0000-000046880000}"/>
    <cellStyle name="Normal 6 2 2 4" xfId="22827" xr:uid="{00000000-0005-0000-0000-000047880000}"/>
    <cellStyle name="Normal 6 2 3" xfId="162" xr:uid="{00000000-0005-0000-0000-000048880000}"/>
    <cellStyle name="Normal 6 2 3 2" xfId="324" xr:uid="{00000000-0005-0000-0000-000049880000}"/>
    <cellStyle name="Normal 6 2 3 2 2" xfId="23022" xr:uid="{00000000-0005-0000-0000-00004A880000}"/>
    <cellStyle name="Normal 6 2 3 3" xfId="22866" xr:uid="{00000000-0005-0000-0000-00004B880000}"/>
    <cellStyle name="Normal 6 2 4" xfId="245" xr:uid="{00000000-0005-0000-0000-00004C880000}"/>
    <cellStyle name="Normal 6 2 4 2" xfId="22944" xr:uid="{00000000-0005-0000-0000-00004D880000}"/>
    <cellStyle name="Normal 6 2 5" xfId="22787" xr:uid="{00000000-0005-0000-0000-00004E880000}"/>
    <cellStyle name="Normal 6 3" xfId="119" xr:uid="{00000000-0005-0000-0000-00004F880000}"/>
    <cellStyle name="Normal 6 3 2" xfId="201" xr:uid="{00000000-0005-0000-0000-000050880000}"/>
    <cellStyle name="Normal 6 3 2 2" xfId="362" xr:uid="{00000000-0005-0000-0000-000051880000}"/>
    <cellStyle name="Normal 6 3 2 2 2" xfId="23060" xr:uid="{00000000-0005-0000-0000-000052880000}"/>
    <cellStyle name="Normal 6 3 2 3" xfId="22904" xr:uid="{00000000-0005-0000-0000-000053880000}"/>
    <cellStyle name="Normal 6 3 3" xfId="284" xr:uid="{00000000-0005-0000-0000-000054880000}"/>
    <cellStyle name="Normal 6 3 3 2" xfId="22982" xr:uid="{00000000-0005-0000-0000-000055880000}"/>
    <cellStyle name="Normal 6 3 4" xfId="22826" xr:uid="{00000000-0005-0000-0000-000056880000}"/>
    <cellStyle name="Normal 6 4" xfId="161" xr:uid="{00000000-0005-0000-0000-000057880000}"/>
    <cellStyle name="Normal 6 4 2" xfId="323" xr:uid="{00000000-0005-0000-0000-000058880000}"/>
    <cellStyle name="Normal 6 4 2 2" xfId="23021" xr:uid="{00000000-0005-0000-0000-000059880000}"/>
    <cellStyle name="Normal 6 4 3" xfId="22865" xr:uid="{00000000-0005-0000-0000-00005A880000}"/>
    <cellStyle name="Normal 6 5" xfId="244" xr:uid="{00000000-0005-0000-0000-00005B880000}"/>
    <cellStyle name="Normal 6 5 2" xfId="22943" xr:uid="{00000000-0005-0000-0000-00005C880000}"/>
    <cellStyle name="Normal 6 6" xfId="410" xr:uid="{00000000-0005-0000-0000-00005D880000}"/>
    <cellStyle name="Normal 6 7" xfId="22786" xr:uid="{00000000-0005-0000-0000-00005E880000}"/>
    <cellStyle name="Normal 60" xfId="881" xr:uid="{00000000-0005-0000-0000-00005F880000}"/>
    <cellStyle name="Normal 61" xfId="868" xr:uid="{00000000-0005-0000-0000-000060880000}"/>
    <cellStyle name="Normal 61 2" xfId="1799" xr:uid="{00000000-0005-0000-0000-000061880000}"/>
    <cellStyle name="Normal 61 2 2" xfId="3649" xr:uid="{00000000-0005-0000-0000-000062880000}"/>
    <cellStyle name="Normal 61 2 2 2" xfId="7370" xr:uid="{00000000-0005-0000-0000-000063880000}"/>
    <cellStyle name="Normal 61 2 2 2 2" xfId="22254" xr:uid="{00000000-0005-0000-0000-000064880000}"/>
    <cellStyle name="Normal 61 2 2 2 2 2" xfId="44897" xr:uid="{00000000-0005-0000-0000-000065880000}"/>
    <cellStyle name="Normal 61 2 2 2 3" xfId="14814" xr:uid="{00000000-0005-0000-0000-000066880000}"/>
    <cellStyle name="Normal 61 2 2 2 3 2" xfId="37457" xr:uid="{00000000-0005-0000-0000-000067880000}"/>
    <cellStyle name="Normal 61 2 2 2 4" xfId="30016" xr:uid="{00000000-0005-0000-0000-000068880000}"/>
    <cellStyle name="Normal 61 2 2 3" xfId="18536" xr:uid="{00000000-0005-0000-0000-000069880000}"/>
    <cellStyle name="Normal 61 2 2 3 2" xfId="41179" xr:uid="{00000000-0005-0000-0000-00006A880000}"/>
    <cellStyle name="Normal 61 2 2 4" xfId="11096" xr:uid="{00000000-0005-0000-0000-00006B880000}"/>
    <cellStyle name="Normal 61 2 2 4 2" xfId="33739" xr:uid="{00000000-0005-0000-0000-00006C880000}"/>
    <cellStyle name="Normal 61 2 2 5" xfId="26298" xr:uid="{00000000-0005-0000-0000-00006D880000}"/>
    <cellStyle name="Normal 61 2 3" xfId="5523" xr:uid="{00000000-0005-0000-0000-00006E880000}"/>
    <cellStyle name="Normal 61 2 3 2" xfId="20407" xr:uid="{00000000-0005-0000-0000-00006F880000}"/>
    <cellStyle name="Normal 61 2 3 2 2" xfId="43050" xr:uid="{00000000-0005-0000-0000-000070880000}"/>
    <cellStyle name="Normal 61 2 3 3" xfId="12967" xr:uid="{00000000-0005-0000-0000-000071880000}"/>
    <cellStyle name="Normal 61 2 3 3 2" xfId="35610" xr:uid="{00000000-0005-0000-0000-000072880000}"/>
    <cellStyle name="Normal 61 2 3 4" xfId="28169" xr:uid="{00000000-0005-0000-0000-000073880000}"/>
    <cellStyle name="Normal 61 2 4" xfId="16689" xr:uid="{00000000-0005-0000-0000-000074880000}"/>
    <cellStyle name="Normal 61 2 4 2" xfId="39332" xr:uid="{00000000-0005-0000-0000-000075880000}"/>
    <cellStyle name="Normal 61 2 5" xfId="9249" xr:uid="{00000000-0005-0000-0000-000076880000}"/>
    <cellStyle name="Normal 61 2 5 2" xfId="31892" xr:uid="{00000000-0005-0000-0000-000077880000}"/>
    <cellStyle name="Normal 61 2 6" xfId="24451" xr:uid="{00000000-0005-0000-0000-000078880000}"/>
    <cellStyle name="Normal 61 3" xfId="2724" xr:uid="{00000000-0005-0000-0000-000079880000}"/>
    <cellStyle name="Normal 61 3 2" xfId="6445" xr:uid="{00000000-0005-0000-0000-00007A880000}"/>
    <cellStyle name="Normal 61 3 2 2" xfId="21329" xr:uid="{00000000-0005-0000-0000-00007B880000}"/>
    <cellStyle name="Normal 61 3 2 2 2" xfId="43972" xr:uid="{00000000-0005-0000-0000-00007C880000}"/>
    <cellStyle name="Normal 61 3 2 3" xfId="13889" xr:uid="{00000000-0005-0000-0000-00007D880000}"/>
    <cellStyle name="Normal 61 3 2 3 2" xfId="36532" xr:uid="{00000000-0005-0000-0000-00007E880000}"/>
    <cellStyle name="Normal 61 3 2 4" xfId="29091" xr:uid="{00000000-0005-0000-0000-00007F880000}"/>
    <cellStyle name="Normal 61 3 3" xfId="17611" xr:uid="{00000000-0005-0000-0000-000080880000}"/>
    <cellStyle name="Normal 61 3 3 2" xfId="40254" xr:uid="{00000000-0005-0000-0000-000081880000}"/>
    <cellStyle name="Normal 61 3 4" xfId="10171" xr:uid="{00000000-0005-0000-0000-000082880000}"/>
    <cellStyle name="Normal 61 3 4 2" xfId="32814" xr:uid="{00000000-0005-0000-0000-000083880000}"/>
    <cellStyle name="Normal 61 3 5" xfId="25373" xr:uid="{00000000-0005-0000-0000-000084880000}"/>
    <cellStyle name="Normal 61 4" xfId="4598" xr:uid="{00000000-0005-0000-0000-000085880000}"/>
    <cellStyle name="Normal 61 4 2" xfId="19482" xr:uid="{00000000-0005-0000-0000-000086880000}"/>
    <cellStyle name="Normal 61 4 2 2" xfId="42125" xr:uid="{00000000-0005-0000-0000-000087880000}"/>
    <cellStyle name="Normal 61 4 3" xfId="12042" xr:uid="{00000000-0005-0000-0000-000088880000}"/>
    <cellStyle name="Normal 61 4 3 2" xfId="34685" xr:uid="{00000000-0005-0000-0000-000089880000}"/>
    <cellStyle name="Normal 61 4 4" xfId="27244" xr:uid="{00000000-0005-0000-0000-00008A880000}"/>
    <cellStyle name="Normal 61 5" xfId="15764" xr:uid="{00000000-0005-0000-0000-00008B880000}"/>
    <cellStyle name="Normal 61 5 2" xfId="38407" xr:uid="{00000000-0005-0000-0000-00008C880000}"/>
    <cellStyle name="Normal 61 6" xfId="8324" xr:uid="{00000000-0005-0000-0000-00008D880000}"/>
    <cellStyle name="Normal 61 6 2" xfId="30967" xr:uid="{00000000-0005-0000-0000-00008E880000}"/>
    <cellStyle name="Normal 61 7" xfId="23526" xr:uid="{00000000-0005-0000-0000-00008F880000}"/>
    <cellStyle name="Normal 62" xfId="1331" xr:uid="{00000000-0005-0000-0000-000090880000}"/>
    <cellStyle name="Normal 62 2" xfId="3184" xr:uid="{00000000-0005-0000-0000-000091880000}"/>
    <cellStyle name="Normal 62 2 2" xfId="6905" xr:uid="{00000000-0005-0000-0000-000092880000}"/>
    <cellStyle name="Normal 62 2 2 2" xfId="21789" xr:uid="{00000000-0005-0000-0000-000093880000}"/>
    <cellStyle name="Normal 62 2 2 2 2" xfId="44432" xr:uid="{00000000-0005-0000-0000-000094880000}"/>
    <cellStyle name="Normal 62 2 2 3" xfId="14349" xr:uid="{00000000-0005-0000-0000-000095880000}"/>
    <cellStyle name="Normal 62 2 2 3 2" xfId="36992" xr:uid="{00000000-0005-0000-0000-000096880000}"/>
    <cellStyle name="Normal 62 2 2 4" xfId="29551" xr:uid="{00000000-0005-0000-0000-000097880000}"/>
    <cellStyle name="Normal 62 2 3" xfId="18071" xr:uid="{00000000-0005-0000-0000-000098880000}"/>
    <cellStyle name="Normal 62 2 3 2" xfId="40714" xr:uid="{00000000-0005-0000-0000-000099880000}"/>
    <cellStyle name="Normal 62 2 4" xfId="10631" xr:uid="{00000000-0005-0000-0000-00009A880000}"/>
    <cellStyle name="Normal 62 2 4 2" xfId="33274" xr:uid="{00000000-0005-0000-0000-00009B880000}"/>
    <cellStyle name="Normal 62 2 5" xfId="25833" xr:uid="{00000000-0005-0000-0000-00009C880000}"/>
    <cellStyle name="Normal 62 3" xfId="5058" xr:uid="{00000000-0005-0000-0000-00009D880000}"/>
    <cellStyle name="Normal 62 3 2" xfId="19942" xr:uid="{00000000-0005-0000-0000-00009E880000}"/>
    <cellStyle name="Normal 62 3 2 2" xfId="42585" xr:uid="{00000000-0005-0000-0000-00009F880000}"/>
    <cellStyle name="Normal 62 3 3" xfId="12502" xr:uid="{00000000-0005-0000-0000-0000A0880000}"/>
    <cellStyle name="Normal 62 3 3 2" xfId="35145" xr:uid="{00000000-0005-0000-0000-0000A1880000}"/>
    <cellStyle name="Normal 62 3 4" xfId="27704" xr:uid="{00000000-0005-0000-0000-0000A2880000}"/>
    <cellStyle name="Normal 62 4" xfId="16224" xr:uid="{00000000-0005-0000-0000-0000A3880000}"/>
    <cellStyle name="Normal 62 4 2" xfId="38867" xr:uid="{00000000-0005-0000-0000-0000A4880000}"/>
    <cellStyle name="Normal 62 5" xfId="8784" xr:uid="{00000000-0005-0000-0000-0000A5880000}"/>
    <cellStyle name="Normal 62 5 2" xfId="31427" xr:uid="{00000000-0005-0000-0000-0000A6880000}"/>
    <cellStyle name="Normal 62 6" xfId="23986" xr:uid="{00000000-0005-0000-0000-0000A7880000}"/>
    <cellStyle name="Normal 63" xfId="1332" xr:uid="{00000000-0005-0000-0000-0000A8880000}"/>
    <cellStyle name="Normal 63 2" xfId="3185" xr:uid="{00000000-0005-0000-0000-0000A9880000}"/>
    <cellStyle name="Normal 63 2 2" xfId="6906" xr:uid="{00000000-0005-0000-0000-0000AA880000}"/>
    <cellStyle name="Normal 63 2 2 2" xfId="21790" xr:uid="{00000000-0005-0000-0000-0000AB880000}"/>
    <cellStyle name="Normal 63 2 2 2 2" xfId="44433" xr:uid="{00000000-0005-0000-0000-0000AC880000}"/>
    <cellStyle name="Normal 63 2 2 3" xfId="14350" xr:uid="{00000000-0005-0000-0000-0000AD880000}"/>
    <cellStyle name="Normal 63 2 2 3 2" xfId="36993" xr:uid="{00000000-0005-0000-0000-0000AE880000}"/>
    <cellStyle name="Normal 63 2 2 4" xfId="29552" xr:uid="{00000000-0005-0000-0000-0000AF880000}"/>
    <cellStyle name="Normal 63 2 3" xfId="18072" xr:uid="{00000000-0005-0000-0000-0000B0880000}"/>
    <cellStyle name="Normal 63 2 3 2" xfId="40715" xr:uid="{00000000-0005-0000-0000-0000B1880000}"/>
    <cellStyle name="Normal 63 2 4" xfId="10632" xr:uid="{00000000-0005-0000-0000-0000B2880000}"/>
    <cellStyle name="Normal 63 2 4 2" xfId="33275" xr:uid="{00000000-0005-0000-0000-0000B3880000}"/>
    <cellStyle name="Normal 63 2 5" xfId="25834" xr:uid="{00000000-0005-0000-0000-0000B4880000}"/>
    <cellStyle name="Normal 63 3" xfId="5059" xr:uid="{00000000-0005-0000-0000-0000B5880000}"/>
    <cellStyle name="Normal 63 3 2" xfId="19943" xr:uid="{00000000-0005-0000-0000-0000B6880000}"/>
    <cellStyle name="Normal 63 3 2 2" xfId="42586" xr:uid="{00000000-0005-0000-0000-0000B7880000}"/>
    <cellStyle name="Normal 63 3 3" xfId="12503" xr:uid="{00000000-0005-0000-0000-0000B8880000}"/>
    <cellStyle name="Normal 63 3 3 2" xfId="35146" xr:uid="{00000000-0005-0000-0000-0000B9880000}"/>
    <cellStyle name="Normal 63 3 4" xfId="27705" xr:uid="{00000000-0005-0000-0000-0000BA880000}"/>
    <cellStyle name="Normal 63 4" xfId="16225" xr:uid="{00000000-0005-0000-0000-0000BB880000}"/>
    <cellStyle name="Normal 63 4 2" xfId="38868" xr:uid="{00000000-0005-0000-0000-0000BC880000}"/>
    <cellStyle name="Normal 63 5" xfId="8785" xr:uid="{00000000-0005-0000-0000-0000BD880000}"/>
    <cellStyle name="Normal 63 5 2" xfId="31428" xr:uid="{00000000-0005-0000-0000-0000BE880000}"/>
    <cellStyle name="Normal 63 6" xfId="23987" xr:uid="{00000000-0005-0000-0000-0000BF880000}"/>
    <cellStyle name="Normal 64" xfId="1333" xr:uid="{00000000-0005-0000-0000-0000C0880000}"/>
    <cellStyle name="Normal 64 2" xfId="3186" xr:uid="{00000000-0005-0000-0000-0000C1880000}"/>
    <cellStyle name="Normal 64 2 2" xfId="6907" xr:uid="{00000000-0005-0000-0000-0000C2880000}"/>
    <cellStyle name="Normal 64 2 2 2" xfId="21791" xr:uid="{00000000-0005-0000-0000-0000C3880000}"/>
    <cellStyle name="Normal 64 2 2 2 2" xfId="44434" xr:uid="{00000000-0005-0000-0000-0000C4880000}"/>
    <cellStyle name="Normal 64 2 2 3" xfId="14351" xr:uid="{00000000-0005-0000-0000-0000C5880000}"/>
    <cellStyle name="Normal 64 2 2 3 2" xfId="36994" xr:uid="{00000000-0005-0000-0000-0000C6880000}"/>
    <cellStyle name="Normal 64 2 2 4" xfId="29553" xr:uid="{00000000-0005-0000-0000-0000C7880000}"/>
    <cellStyle name="Normal 64 2 3" xfId="18073" xr:uid="{00000000-0005-0000-0000-0000C8880000}"/>
    <cellStyle name="Normal 64 2 3 2" xfId="40716" xr:uid="{00000000-0005-0000-0000-0000C9880000}"/>
    <cellStyle name="Normal 64 2 4" xfId="10633" xr:uid="{00000000-0005-0000-0000-0000CA880000}"/>
    <cellStyle name="Normal 64 2 4 2" xfId="33276" xr:uid="{00000000-0005-0000-0000-0000CB880000}"/>
    <cellStyle name="Normal 64 2 5" xfId="25835" xr:uid="{00000000-0005-0000-0000-0000CC880000}"/>
    <cellStyle name="Normal 64 3" xfId="5060" xr:uid="{00000000-0005-0000-0000-0000CD880000}"/>
    <cellStyle name="Normal 64 3 2" xfId="19944" xr:uid="{00000000-0005-0000-0000-0000CE880000}"/>
    <cellStyle name="Normal 64 3 2 2" xfId="42587" xr:uid="{00000000-0005-0000-0000-0000CF880000}"/>
    <cellStyle name="Normal 64 3 3" xfId="12504" xr:uid="{00000000-0005-0000-0000-0000D0880000}"/>
    <cellStyle name="Normal 64 3 3 2" xfId="35147" xr:uid="{00000000-0005-0000-0000-0000D1880000}"/>
    <cellStyle name="Normal 64 3 4" xfId="27706" xr:uid="{00000000-0005-0000-0000-0000D2880000}"/>
    <cellStyle name="Normal 64 4" xfId="16226" xr:uid="{00000000-0005-0000-0000-0000D3880000}"/>
    <cellStyle name="Normal 64 4 2" xfId="38869" xr:uid="{00000000-0005-0000-0000-0000D4880000}"/>
    <cellStyle name="Normal 64 5" xfId="8786" xr:uid="{00000000-0005-0000-0000-0000D5880000}"/>
    <cellStyle name="Normal 64 5 2" xfId="31429" xr:uid="{00000000-0005-0000-0000-0000D6880000}"/>
    <cellStyle name="Normal 64 6" xfId="23988" xr:uid="{00000000-0005-0000-0000-0000D7880000}"/>
    <cellStyle name="Normal 65" xfId="1347" xr:uid="{00000000-0005-0000-0000-0000D8880000}"/>
    <cellStyle name="Normal 66" xfId="1334" xr:uid="{00000000-0005-0000-0000-0000D9880000}"/>
    <cellStyle name="Normal 66 2" xfId="3187" xr:uid="{00000000-0005-0000-0000-0000DA880000}"/>
    <cellStyle name="Normal 66 2 2" xfId="6908" xr:uid="{00000000-0005-0000-0000-0000DB880000}"/>
    <cellStyle name="Normal 66 2 2 2" xfId="21792" xr:uid="{00000000-0005-0000-0000-0000DC880000}"/>
    <cellStyle name="Normal 66 2 2 2 2" xfId="44435" xr:uid="{00000000-0005-0000-0000-0000DD880000}"/>
    <cellStyle name="Normal 66 2 2 3" xfId="14352" xr:uid="{00000000-0005-0000-0000-0000DE880000}"/>
    <cellStyle name="Normal 66 2 2 3 2" xfId="36995" xr:uid="{00000000-0005-0000-0000-0000DF880000}"/>
    <cellStyle name="Normal 66 2 2 4" xfId="29554" xr:uid="{00000000-0005-0000-0000-0000E0880000}"/>
    <cellStyle name="Normal 66 2 3" xfId="18074" xr:uid="{00000000-0005-0000-0000-0000E1880000}"/>
    <cellStyle name="Normal 66 2 3 2" xfId="40717" xr:uid="{00000000-0005-0000-0000-0000E2880000}"/>
    <cellStyle name="Normal 66 2 4" xfId="10634" xr:uid="{00000000-0005-0000-0000-0000E3880000}"/>
    <cellStyle name="Normal 66 2 4 2" xfId="33277" xr:uid="{00000000-0005-0000-0000-0000E4880000}"/>
    <cellStyle name="Normal 66 2 5" xfId="25836" xr:uid="{00000000-0005-0000-0000-0000E5880000}"/>
    <cellStyle name="Normal 66 3" xfId="5061" xr:uid="{00000000-0005-0000-0000-0000E6880000}"/>
    <cellStyle name="Normal 66 3 2" xfId="19945" xr:uid="{00000000-0005-0000-0000-0000E7880000}"/>
    <cellStyle name="Normal 66 3 2 2" xfId="42588" xr:uid="{00000000-0005-0000-0000-0000E8880000}"/>
    <cellStyle name="Normal 66 3 3" xfId="12505" xr:uid="{00000000-0005-0000-0000-0000E9880000}"/>
    <cellStyle name="Normal 66 3 3 2" xfId="35148" xr:uid="{00000000-0005-0000-0000-0000EA880000}"/>
    <cellStyle name="Normal 66 3 4" xfId="27707" xr:uid="{00000000-0005-0000-0000-0000EB880000}"/>
    <cellStyle name="Normal 66 4" xfId="16227" xr:uid="{00000000-0005-0000-0000-0000EC880000}"/>
    <cellStyle name="Normal 66 4 2" xfId="38870" xr:uid="{00000000-0005-0000-0000-0000ED880000}"/>
    <cellStyle name="Normal 66 5" xfId="8787" xr:uid="{00000000-0005-0000-0000-0000EE880000}"/>
    <cellStyle name="Normal 66 5 2" xfId="31430" xr:uid="{00000000-0005-0000-0000-0000EF880000}"/>
    <cellStyle name="Normal 66 6" xfId="23989" xr:uid="{00000000-0005-0000-0000-0000F0880000}"/>
    <cellStyle name="Normal 67" xfId="2272" xr:uid="{00000000-0005-0000-0000-0000F1880000}"/>
    <cellStyle name="Normal 68" xfId="2259" xr:uid="{00000000-0005-0000-0000-0000F2880000}"/>
    <cellStyle name="Normal 68 2" xfId="5983" xr:uid="{00000000-0005-0000-0000-0000F3880000}"/>
    <cellStyle name="Normal 68 2 2" xfId="20867" xr:uid="{00000000-0005-0000-0000-0000F4880000}"/>
    <cellStyle name="Normal 68 2 2 2" xfId="43510" xr:uid="{00000000-0005-0000-0000-0000F5880000}"/>
    <cellStyle name="Normal 68 2 3" xfId="13427" xr:uid="{00000000-0005-0000-0000-0000F6880000}"/>
    <cellStyle name="Normal 68 2 3 2" xfId="36070" xr:uid="{00000000-0005-0000-0000-0000F7880000}"/>
    <cellStyle name="Normal 68 2 4" xfId="28629" xr:uid="{00000000-0005-0000-0000-0000F8880000}"/>
    <cellStyle name="Normal 68 3" xfId="17149" xr:uid="{00000000-0005-0000-0000-0000F9880000}"/>
    <cellStyle name="Normal 68 3 2" xfId="39792" xr:uid="{00000000-0005-0000-0000-0000FA880000}"/>
    <cellStyle name="Normal 68 4" xfId="9709" xr:uid="{00000000-0005-0000-0000-0000FB880000}"/>
    <cellStyle name="Normal 68 4 2" xfId="32352" xr:uid="{00000000-0005-0000-0000-0000FC880000}"/>
    <cellStyle name="Normal 68 5" xfId="24911" xr:uid="{00000000-0005-0000-0000-0000FD880000}"/>
    <cellStyle name="Normal 69" xfId="4109" xr:uid="{00000000-0005-0000-0000-0000FE880000}"/>
    <cellStyle name="Normal 69 2" xfId="7830" xr:uid="{00000000-0005-0000-0000-0000FF880000}"/>
    <cellStyle name="Normal 69 2 2" xfId="22714" xr:uid="{00000000-0005-0000-0000-000000890000}"/>
    <cellStyle name="Normal 69 2 2 2" xfId="45357" xr:uid="{00000000-0005-0000-0000-000001890000}"/>
    <cellStyle name="Normal 69 2 3" xfId="15274" xr:uid="{00000000-0005-0000-0000-000002890000}"/>
    <cellStyle name="Normal 69 2 3 2" xfId="37917" xr:uid="{00000000-0005-0000-0000-000003890000}"/>
    <cellStyle name="Normal 69 2 4" xfId="30476" xr:uid="{00000000-0005-0000-0000-000004890000}"/>
    <cellStyle name="Normal 69 3" xfId="18996" xr:uid="{00000000-0005-0000-0000-000005890000}"/>
    <cellStyle name="Normal 69 3 2" xfId="41639" xr:uid="{00000000-0005-0000-0000-000006890000}"/>
    <cellStyle name="Normal 69 4" xfId="11556" xr:uid="{00000000-0005-0000-0000-000007890000}"/>
    <cellStyle name="Normal 69 4 2" xfId="34199" xr:uid="{00000000-0005-0000-0000-000008890000}"/>
    <cellStyle name="Normal 69 5" xfId="26758" xr:uid="{00000000-0005-0000-0000-000009890000}"/>
    <cellStyle name="Normal 7" xfId="68" xr:uid="{00000000-0005-0000-0000-00000A890000}"/>
    <cellStyle name="Normal 7 10" xfId="427" xr:uid="{00000000-0005-0000-0000-00000B890000}"/>
    <cellStyle name="Normal 7 10 2" xfId="15330" xr:uid="{00000000-0005-0000-0000-00000C890000}"/>
    <cellStyle name="Normal 7 10 2 2" xfId="37973" xr:uid="{00000000-0005-0000-0000-00000D890000}"/>
    <cellStyle name="Normal 7 10 3" xfId="23093" xr:uid="{00000000-0005-0000-0000-00000E890000}"/>
    <cellStyle name="Normal 7 11" xfId="7890" xr:uid="{00000000-0005-0000-0000-00000F890000}"/>
    <cellStyle name="Normal 7 11 2" xfId="30533" xr:uid="{00000000-0005-0000-0000-000010890000}"/>
    <cellStyle name="Normal 7 12" xfId="22788" xr:uid="{00000000-0005-0000-0000-000011890000}"/>
    <cellStyle name="Normal 7 2" xfId="121" xr:uid="{00000000-0005-0000-0000-000012890000}"/>
    <cellStyle name="Normal 7 2 10" xfId="7910" xr:uid="{00000000-0005-0000-0000-000013890000}"/>
    <cellStyle name="Normal 7 2 10 2" xfId="30553" xr:uid="{00000000-0005-0000-0000-000014890000}"/>
    <cellStyle name="Normal 7 2 11" xfId="22828" xr:uid="{00000000-0005-0000-0000-000015890000}"/>
    <cellStyle name="Normal 7 2 2" xfId="203" xr:uid="{00000000-0005-0000-0000-000016890000}"/>
    <cellStyle name="Normal 7 2 2 10" xfId="22906" xr:uid="{00000000-0005-0000-0000-000017890000}"/>
    <cellStyle name="Normal 7 2 2 2" xfId="364" xr:uid="{00000000-0005-0000-0000-000018890000}"/>
    <cellStyle name="Normal 7 2 2 2 2" xfId="822" xr:uid="{00000000-0005-0000-0000-000019890000}"/>
    <cellStyle name="Normal 7 2 2 2 2 2" xfId="1287" xr:uid="{00000000-0005-0000-0000-00001A890000}"/>
    <cellStyle name="Normal 7 2 2 2 2 2 2" xfId="2215" xr:uid="{00000000-0005-0000-0000-00001B890000}"/>
    <cellStyle name="Normal 7 2 2 2 2 2 2 2" xfId="4065" xr:uid="{00000000-0005-0000-0000-00001C890000}"/>
    <cellStyle name="Normal 7 2 2 2 2 2 2 2 2" xfId="7786" xr:uid="{00000000-0005-0000-0000-00001D890000}"/>
    <cellStyle name="Normal 7 2 2 2 2 2 2 2 2 2" xfId="22670" xr:uid="{00000000-0005-0000-0000-00001E890000}"/>
    <cellStyle name="Normal 7 2 2 2 2 2 2 2 2 2 2" xfId="45313" xr:uid="{00000000-0005-0000-0000-00001F890000}"/>
    <cellStyle name="Normal 7 2 2 2 2 2 2 2 2 3" xfId="15230" xr:uid="{00000000-0005-0000-0000-000020890000}"/>
    <cellStyle name="Normal 7 2 2 2 2 2 2 2 2 3 2" xfId="37873" xr:uid="{00000000-0005-0000-0000-000021890000}"/>
    <cellStyle name="Normal 7 2 2 2 2 2 2 2 2 4" xfId="30432" xr:uid="{00000000-0005-0000-0000-000022890000}"/>
    <cellStyle name="Normal 7 2 2 2 2 2 2 2 3" xfId="18952" xr:uid="{00000000-0005-0000-0000-000023890000}"/>
    <cellStyle name="Normal 7 2 2 2 2 2 2 2 3 2" xfId="41595" xr:uid="{00000000-0005-0000-0000-000024890000}"/>
    <cellStyle name="Normal 7 2 2 2 2 2 2 2 4" xfId="11512" xr:uid="{00000000-0005-0000-0000-000025890000}"/>
    <cellStyle name="Normal 7 2 2 2 2 2 2 2 4 2" xfId="34155" xr:uid="{00000000-0005-0000-0000-000026890000}"/>
    <cellStyle name="Normal 7 2 2 2 2 2 2 2 5" xfId="26714" xr:uid="{00000000-0005-0000-0000-000027890000}"/>
    <cellStyle name="Normal 7 2 2 2 2 2 2 3" xfId="5939" xr:uid="{00000000-0005-0000-0000-000028890000}"/>
    <cellStyle name="Normal 7 2 2 2 2 2 2 3 2" xfId="20823" xr:uid="{00000000-0005-0000-0000-000029890000}"/>
    <cellStyle name="Normal 7 2 2 2 2 2 2 3 2 2" xfId="43466" xr:uid="{00000000-0005-0000-0000-00002A890000}"/>
    <cellStyle name="Normal 7 2 2 2 2 2 2 3 3" xfId="13383" xr:uid="{00000000-0005-0000-0000-00002B890000}"/>
    <cellStyle name="Normal 7 2 2 2 2 2 2 3 3 2" xfId="36026" xr:uid="{00000000-0005-0000-0000-00002C890000}"/>
    <cellStyle name="Normal 7 2 2 2 2 2 2 3 4" xfId="28585" xr:uid="{00000000-0005-0000-0000-00002D890000}"/>
    <cellStyle name="Normal 7 2 2 2 2 2 2 4" xfId="17105" xr:uid="{00000000-0005-0000-0000-00002E890000}"/>
    <cellStyle name="Normal 7 2 2 2 2 2 2 4 2" xfId="39748" xr:uid="{00000000-0005-0000-0000-00002F890000}"/>
    <cellStyle name="Normal 7 2 2 2 2 2 2 5" xfId="9665" xr:uid="{00000000-0005-0000-0000-000030890000}"/>
    <cellStyle name="Normal 7 2 2 2 2 2 2 5 2" xfId="32308" xr:uid="{00000000-0005-0000-0000-000031890000}"/>
    <cellStyle name="Normal 7 2 2 2 2 2 2 6" xfId="24867" xr:uid="{00000000-0005-0000-0000-000032890000}"/>
    <cellStyle name="Normal 7 2 2 2 2 2 3" xfId="3140" xr:uid="{00000000-0005-0000-0000-000033890000}"/>
    <cellStyle name="Normal 7 2 2 2 2 2 3 2" xfId="6861" xr:uid="{00000000-0005-0000-0000-000034890000}"/>
    <cellStyle name="Normal 7 2 2 2 2 2 3 2 2" xfId="21745" xr:uid="{00000000-0005-0000-0000-000035890000}"/>
    <cellStyle name="Normal 7 2 2 2 2 2 3 2 2 2" xfId="44388" xr:uid="{00000000-0005-0000-0000-000036890000}"/>
    <cellStyle name="Normal 7 2 2 2 2 2 3 2 3" xfId="14305" xr:uid="{00000000-0005-0000-0000-000037890000}"/>
    <cellStyle name="Normal 7 2 2 2 2 2 3 2 3 2" xfId="36948" xr:uid="{00000000-0005-0000-0000-000038890000}"/>
    <cellStyle name="Normal 7 2 2 2 2 2 3 2 4" xfId="29507" xr:uid="{00000000-0005-0000-0000-000039890000}"/>
    <cellStyle name="Normal 7 2 2 2 2 2 3 3" xfId="18027" xr:uid="{00000000-0005-0000-0000-00003A890000}"/>
    <cellStyle name="Normal 7 2 2 2 2 2 3 3 2" xfId="40670" xr:uid="{00000000-0005-0000-0000-00003B890000}"/>
    <cellStyle name="Normal 7 2 2 2 2 2 3 4" xfId="10587" xr:uid="{00000000-0005-0000-0000-00003C890000}"/>
    <cellStyle name="Normal 7 2 2 2 2 2 3 4 2" xfId="33230" xr:uid="{00000000-0005-0000-0000-00003D890000}"/>
    <cellStyle name="Normal 7 2 2 2 2 2 3 5" xfId="25789" xr:uid="{00000000-0005-0000-0000-00003E890000}"/>
    <cellStyle name="Normal 7 2 2 2 2 2 4" xfId="5014" xr:uid="{00000000-0005-0000-0000-00003F890000}"/>
    <cellStyle name="Normal 7 2 2 2 2 2 4 2" xfId="19898" xr:uid="{00000000-0005-0000-0000-000040890000}"/>
    <cellStyle name="Normal 7 2 2 2 2 2 4 2 2" xfId="42541" xr:uid="{00000000-0005-0000-0000-000041890000}"/>
    <cellStyle name="Normal 7 2 2 2 2 2 4 3" xfId="12458" xr:uid="{00000000-0005-0000-0000-000042890000}"/>
    <cellStyle name="Normal 7 2 2 2 2 2 4 3 2" xfId="35101" xr:uid="{00000000-0005-0000-0000-000043890000}"/>
    <cellStyle name="Normal 7 2 2 2 2 2 4 4" xfId="27660" xr:uid="{00000000-0005-0000-0000-000044890000}"/>
    <cellStyle name="Normal 7 2 2 2 2 2 5" xfId="16180" xr:uid="{00000000-0005-0000-0000-000045890000}"/>
    <cellStyle name="Normal 7 2 2 2 2 2 5 2" xfId="38823" xr:uid="{00000000-0005-0000-0000-000046890000}"/>
    <cellStyle name="Normal 7 2 2 2 2 2 6" xfId="8740" xr:uid="{00000000-0005-0000-0000-000047890000}"/>
    <cellStyle name="Normal 7 2 2 2 2 2 6 2" xfId="31383" xr:uid="{00000000-0005-0000-0000-000048890000}"/>
    <cellStyle name="Normal 7 2 2 2 2 2 7" xfId="23942" xr:uid="{00000000-0005-0000-0000-000049890000}"/>
    <cellStyle name="Normal 7 2 2 2 2 3" xfId="1753" xr:uid="{00000000-0005-0000-0000-00004A890000}"/>
    <cellStyle name="Normal 7 2 2 2 2 3 2" xfId="3603" xr:uid="{00000000-0005-0000-0000-00004B890000}"/>
    <cellStyle name="Normal 7 2 2 2 2 3 2 2" xfId="7324" xr:uid="{00000000-0005-0000-0000-00004C890000}"/>
    <cellStyle name="Normal 7 2 2 2 2 3 2 2 2" xfId="22208" xr:uid="{00000000-0005-0000-0000-00004D890000}"/>
    <cellStyle name="Normal 7 2 2 2 2 3 2 2 2 2" xfId="44851" xr:uid="{00000000-0005-0000-0000-00004E890000}"/>
    <cellStyle name="Normal 7 2 2 2 2 3 2 2 3" xfId="14768" xr:uid="{00000000-0005-0000-0000-00004F890000}"/>
    <cellStyle name="Normal 7 2 2 2 2 3 2 2 3 2" xfId="37411" xr:uid="{00000000-0005-0000-0000-000050890000}"/>
    <cellStyle name="Normal 7 2 2 2 2 3 2 2 4" xfId="29970" xr:uid="{00000000-0005-0000-0000-000051890000}"/>
    <cellStyle name="Normal 7 2 2 2 2 3 2 3" xfId="18490" xr:uid="{00000000-0005-0000-0000-000052890000}"/>
    <cellStyle name="Normal 7 2 2 2 2 3 2 3 2" xfId="41133" xr:uid="{00000000-0005-0000-0000-000053890000}"/>
    <cellStyle name="Normal 7 2 2 2 2 3 2 4" xfId="11050" xr:uid="{00000000-0005-0000-0000-000054890000}"/>
    <cellStyle name="Normal 7 2 2 2 2 3 2 4 2" xfId="33693" xr:uid="{00000000-0005-0000-0000-000055890000}"/>
    <cellStyle name="Normal 7 2 2 2 2 3 2 5" xfId="26252" xr:uid="{00000000-0005-0000-0000-000056890000}"/>
    <cellStyle name="Normal 7 2 2 2 2 3 3" xfId="5477" xr:uid="{00000000-0005-0000-0000-000057890000}"/>
    <cellStyle name="Normal 7 2 2 2 2 3 3 2" xfId="20361" xr:uid="{00000000-0005-0000-0000-000058890000}"/>
    <cellStyle name="Normal 7 2 2 2 2 3 3 2 2" xfId="43004" xr:uid="{00000000-0005-0000-0000-000059890000}"/>
    <cellStyle name="Normal 7 2 2 2 2 3 3 3" xfId="12921" xr:uid="{00000000-0005-0000-0000-00005A890000}"/>
    <cellStyle name="Normal 7 2 2 2 2 3 3 3 2" xfId="35564" xr:uid="{00000000-0005-0000-0000-00005B890000}"/>
    <cellStyle name="Normal 7 2 2 2 2 3 3 4" xfId="28123" xr:uid="{00000000-0005-0000-0000-00005C890000}"/>
    <cellStyle name="Normal 7 2 2 2 2 3 4" xfId="16643" xr:uid="{00000000-0005-0000-0000-00005D890000}"/>
    <cellStyle name="Normal 7 2 2 2 2 3 4 2" xfId="39286" xr:uid="{00000000-0005-0000-0000-00005E890000}"/>
    <cellStyle name="Normal 7 2 2 2 2 3 5" xfId="9203" xr:uid="{00000000-0005-0000-0000-00005F890000}"/>
    <cellStyle name="Normal 7 2 2 2 2 3 5 2" xfId="31846" xr:uid="{00000000-0005-0000-0000-000060890000}"/>
    <cellStyle name="Normal 7 2 2 2 2 3 6" xfId="24405" xr:uid="{00000000-0005-0000-0000-000061890000}"/>
    <cellStyle name="Normal 7 2 2 2 2 4" xfId="2678" xr:uid="{00000000-0005-0000-0000-000062890000}"/>
    <cellStyle name="Normal 7 2 2 2 2 4 2" xfId="6399" xr:uid="{00000000-0005-0000-0000-000063890000}"/>
    <cellStyle name="Normal 7 2 2 2 2 4 2 2" xfId="21283" xr:uid="{00000000-0005-0000-0000-000064890000}"/>
    <cellStyle name="Normal 7 2 2 2 2 4 2 2 2" xfId="43926" xr:uid="{00000000-0005-0000-0000-000065890000}"/>
    <cellStyle name="Normal 7 2 2 2 2 4 2 3" xfId="13843" xr:uid="{00000000-0005-0000-0000-000066890000}"/>
    <cellStyle name="Normal 7 2 2 2 2 4 2 3 2" xfId="36486" xr:uid="{00000000-0005-0000-0000-000067890000}"/>
    <cellStyle name="Normal 7 2 2 2 2 4 2 4" xfId="29045" xr:uid="{00000000-0005-0000-0000-000068890000}"/>
    <cellStyle name="Normal 7 2 2 2 2 4 3" xfId="17565" xr:uid="{00000000-0005-0000-0000-000069890000}"/>
    <cellStyle name="Normal 7 2 2 2 2 4 3 2" xfId="40208" xr:uid="{00000000-0005-0000-0000-00006A890000}"/>
    <cellStyle name="Normal 7 2 2 2 2 4 4" xfId="10125" xr:uid="{00000000-0005-0000-0000-00006B890000}"/>
    <cellStyle name="Normal 7 2 2 2 2 4 4 2" xfId="32768" xr:uid="{00000000-0005-0000-0000-00006C890000}"/>
    <cellStyle name="Normal 7 2 2 2 2 4 5" xfId="25327" xr:uid="{00000000-0005-0000-0000-00006D890000}"/>
    <cellStyle name="Normal 7 2 2 2 2 5" xfId="4552" xr:uid="{00000000-0005-0000-0000-00006E890000}"/>
    <cellStyle name="Normal 7 2 2 2 2 5 2" xfId="19436" xr:uid="{00000000-0005-0000-0000-00006F890000}"/>
    <cellStyle name="Normal 7 2 2 2 2 5 2 2" xfId="42079" xr:uid="{00000000-0005-0000-0000-000070890000}"/>
    <cellStyle name="Normal 7 2 2 2 2 5 3" xfId="11996" xr:uid="{00000000-0005-0000-0000-000071890000}"/>
    <cellStyle name="Normal 7 2 2 2 2 5 3 2" xfId="34639" xr:uid="{00000000-0005-0000-0000-000072890000}"/>
    <cellStyle name="Normal 7 2 2 2 2 5 4" xfId="27198" xr:uid="{00000000-0005-0000-0000-000073890000}"/>
    <cellStyle name="Normal 7 2 2 2 2 6" xfId="15718" xr:uid="{00000000-0005-0000-0000-000074890000}"/>
    <cellStyle name="Normal 7 2 2 2 2 6 2" xfId="38361" xr:uid="{00000000-0005-0000-0000-000075890000}"/>
    <cellStyle name="Normal 7 2 2 2 2 7" xfId="8278" xr:uid="{00000000-0005-0000-0000-000076890000}"/>
    <cellStyle name="Normal 7 2 2 2 2 7 2" xfId="30921" xr:uid="{00000000-0005-0000-0000-000077890000}"/>
    <cellStyle name="Normal 7 2 2 2 2 8" xfId="23480" xr:uid="{00000000-0005-0000-0000-000078890000}"/>
    <cellStyle name="Normal 7 2 2 2 3" xfId="1076" xr:uid="{00000000-0005-0000-0000-000079890000}"/>
    <cellStyle name="Normal 7 2 2 2 3 2" xfId="2004" xr:uid="{00000000-0005-0000-0000-00007A890000}"/>
    <cellStyle name="Normal 7 2 2 2 3 2 2" xfId="3854" xr:uid="{00000000-0005-0000-0000-00007B890000}"/>
    <cellStyle name="Normal 7 2 2 2 3 2 2 2" xfId="7575" xr:uid="{00000000-0005-0000-0000-00007C890000}"/>
    <cellStyle name="Normal 7 2 2 2 3 2 2 2 2" xfId="22459" xr:uid="{00000000-0005-0000-0000-00007D890000}"/>
    <cellStyle name="Normal 7 2 2 2 3 2 2 2 2 2" xfId="45102" xr:uid="{00000000-0005-0000-0000-00007E890000}"/>
    <cellStyle name="Normal 7 2 2 2 3 2 2 2 3" xfId="15019" xr:uid="{00000000-0005-0000-0000-00007F890000}"/>
    <cellStyle name="Normal 7 2 2 2 3 2 2 2 3 2" xfId="37662" xr:uid="{00000000-0005-0000-0000-000080890000}"/>
    <cellStyle name="Normal 7 2 2 2 3 2 2 2 4" xfId="30221" xr:uid="{00000000-0005-0000-0000-000081890000}"/>
    <cellStyle name="Normal 7 2 2 2 3 2 2 3" xfId="18741" xr:uid="{00000000-0005-0000-0000-000082890000}"/>
    <cellStyle name="Normal 7 2 2 2 3 2 2 3 2" xfId="41384" xr:uid="{00000000-0005-0000-0000-000083890000}"/>
    <cellStyle name="Normal 7 2 2 2 3 2 2 4" xfId="11301" xr:uid="{00000000-0005-0000-0000-000084890000}"/>
    <cellStyle name="Normal 7 2 2 2 3 2 2 4 2" xfId="33944" xr:uid="{00000000-0005-0000-0000-000085890000}"/>
    <cellStyle name="Normal 7 2 2 2 3 2 2 5" xfId="26503" xr:uid="{00000000-0005-0000-0000-000086890000}"/>
    <cellStyle name="Normal 7 2 2 2 3 2 3" xfId="5728" xr:uid="{00000000-0005-0000-0000-000087890000}"/>
    <cellStyle name="Normal 7 2 2 2 3 2 3 2" xfId="20612" xr:uid="{00000000-0005-0000-0000-000088890000}"/>
    <cellStyle name="Normal 7 2 2 2 3 2 3 2 2" xfId="43255" xr:uid="{00000000-0005-0000-0000-000089890000}"/>
    <cellStyle name="Normal 7 2 2 2 3 2 3 3" xfId="13172" xr:uid="{00000000-0005-0000-0000-00008A890000}"/>
    <cellStyle name="Normal 7 2 2 2 3 2 3 3 2" xfId="35815" xr:uid="{00000000-0005-0000-0000-00008B890000}"/>
    <cellStyle name="Normal 7 2 2 2 3 2 3 4" xfId="28374" xr:uid="{00000000-0005-0000-0000-00008C890000}"/>
    <cellStyle name="Normal 7 2 2 2 3 2 4" xfId="16894" xr:uid="{00000000-0005-0000-0000-00008D890000}"/>
    <cellStyle name="Normal 7 2 2 2 3 2 4 2" xfId="39537" xr:uid="{00000000-0005-0000-0000-00008E890000}"/>
    <cellStyle name="Normal 7 2 2 2 3 2 5" xfId="9454" xr:uid="{00000000-0005-0000-0000-00008F890000}"/>
    <cellStyle name="Normal 7 2 2 2 3 2 5 2" xfId="32097" xr:uid="{00000000-0005-0000-0000-000090890000}"/>
    <cellStyle name="Normal 7 2 2 2 3 2 6" xfId="24656" xr:uid="{00000000-0005-0000-0000-000091890000}"/>
    <cellStyle name="Normal 7 2 2 2 3 3" xfId="2929" xr:uid="{00000000-0005-0000-0000-000092890000}"/>
    <cellStyle name="Normal 7 2 2 2 3 3 2" xfId="6650" xr:uid="{00000000-0005-0000-0000-000093890000}"/>
    <cellStyle name="Normal 7 2 2 2 3 3 2 2" xfId="21534" xr:uid="{00000000-0005-0000-0000-000094890000}"/>
    <cellStyle name="Normal 7 2 2 2 3 3 2 2 2" xfId="44177" xr:uid="{00000000-0005-0000-0000-000095890000}"/>
    <cellStyle name="Normal 7 2 2 2 3 3 2 3" xfId="14094" xr:uid="{00000000-0005-0000-0000-000096890000}"/>
    <cellStyle name="Normal 7 2 2 2 3 3 2 3 2" xfId="36737" xr:uid="{00000000-0005-0000-0000-000097890000}"/>
    <cellStyle name="Normal 7 2 2 2 3 3 2 4" xfId="29296" xr:uid="{00000000-0005-0000-0000-000098890000}"/>
    <cellStyle name="Normal 7 2 2 2 3 3 3" xfId="17816" xr:uid="{00000000-0005-0000-0000-000099890000}"/>
    <cellStyle name="Normal 7 2 2 2 3 3 3 2" xfId="40459" xr:uid="{00000000-0005-0000-0000-00009A890000}"/>
    <cellStyle name="Normal 7 2 2 2 3 3 4" xfId="10376" xr:uid="{00000000-0005-0000-0000-00009B890000}"/>
    <cellStyle name="Normal 7 2 2 2 3 3 4 2" xfId="33019" xr:uid="{00000000-0005-0000-0000-00009C890000}"/>
    <cellStyle name="Normal 7 2 2 2 3 3 5" xfId="25578" xr:uid="{00000000-0005-0000-0000-00009D890000}"/>
    <cellStyle name="Normal 7 2 2 2 3 4" xfId="4803" xr:uid="{00000000-0005-0000-0000-00009E890000}"/>
    <cellStyle name="Normal 7 2 2 2 3 4 2" xfId="19687" xr:uid="{00000000-0005-0000-0000-00009F890000}"/>
    <cellStyle name="Normal 7 2 2 2 3 4 2 2" xfId="42330" xr:uid="{00000000-0005-0000-0000-0000A0890000}"/>
    <cellStyle name="Normal 7 2 2 2 3 4 3" xfId="12247" xr:uid="{00000000-0005-0000-0000-0000A1890000}"/>
    <cellStyle name="Normal 7 2 2 2 3 4 3 2" xfId="34890" xr:uid="{00000000-0005-0000-0000-0000A2890000}"/>
    <cellStyle name="Normal 7 2 2 2 3 4 4" xfId="27449" xr:uid="{00000000-0005-0000-0000-0000A3890000}"/>
    <cellStyle name="Normal 7 2 2 2 3 5" xfId="15969" xr:uid="{00000000-0005-0000-0000-0000A4890000}"/>
    <cellStyle name="Normal 7 2 2 2 3 5 2" xfId="38612" xr:uid="{00000000-0005-0000-0000-0000A5890000}"/>
    <cellStyle name="Normal 7 2 2 2 3 6" xfId="8529" xr:uid="{00000000-0005-0000-0000-0000A6890000}"/>
    <cellStyle name="Normal 7 2 2 2 3 6 2" xfId="31172" xr:uid="{00000000-0005-0000-0000-0000A7890000}"/>
    <cellStyle name="Normal 7 2 2 2 3 7" xfId="23731" xr:uid="{00000000-0005-0000-0000-0000A8890000}"/>
    <cellStyle name="Normal 7 2 2 2 4" xfId="1542" xr:uid="{00000000-0005-0000-0000-0000A9890000}"/>
    <cellStyle name="Normal 7 2 2 2 4 2" xfId="3392" xr:uid="{00000000-0005-0000-0000-0000AA890000}"/>
    <cellStyle name="Normal 7 2 2 2 4 2 2" xfId="7113" xr:uid="{00000000-0005-0000-0000-0000AB890000}"/>
    <cellStyle name="Normal 7 2 2 2 4 2 2 2" xfId="21997" xr:uid="{00000000-0005-0000-0000-0000AC890000}"/>
    <cellStyle name="Normal 7 2 2 2 4 2 2 2 2" xfId="44640" xr:uid="{00000000-0005-0000-0000-0000AD890000}"/>
    <cellStyle name="Normal 7 2 2 2 4 2 2 3" xfId="14557" xr:uid="{00000000-0005-0000-0000-0000AE890000}"/>
    <cellStyle name="Normal 7 2 2 2 4 2 2 3 2" xfId="37200" xr:uid="{00000000-0005-0000-0000-0000AF890000}"/>
    <cellStyle name="Normal 7 2 2 2 4 2 2 4" xfId="29759" xr:uid="{00000000-0005-0000-0000-0000B0890000}"/>
    <cellStyle name="Normal 7 2 2 2 4 2 3" xfId="18279" xr:uid="{00000000-0005-0000-0000-0000B1890000}"/>
    <cellStyle name="Normal 7 2 2 2 4 2 3 2" xfId="40922" xr:uid="{00000000-0005-0000-0000-0000B2890000}"/>
    <cellStyle name="Normal 7 2 2 2 4 2 4" xfId="10839" xr:uid="{00000000-0005-0000-0000-0000B3890000}"/>
    <cellStyle name="Normal 7 2 2 2 4 2 4 2" xfId="33482" xr:uid="{00000000-0005-0000-0000-0000B4890000}"/>
    <cellStyle name="Normal 7 2 2 2 4 2 5" xfId="26041" xr:uid="{00000000-0005-0000-0000-0000B5890000}"/>
    <cellStyle name="Normal 7 2 2 2 4 3" xfId="5266" xr:uid="{00000000-0005-0000-0000-0000B6890000}"/>
    <cellStyle name="Normal 7 2 2 2 4 3 2" xfId="20150" xr:uid="{00000000-0005-0000-0000-0000B7890000}"/>
    <cellStyle name="Normal 7 2 2 2 4 3 2 2" xfId="42793" xr:uid="{00000000-0005-0000-0000-0000B8890000}"/>
    <cellStyle name="Normal 7 2 2 2 4 3 3" xfId="12710" xr:uid="{00000000-0005-0000-0000-0000B9890000}"/>
    <cellStyle name="Normal 7 2 2 2 4 3 3 2" xfId="35353" xr:uid="{00000000-0005-0000-0000-0000BA890000}"/>
    <cellStyle name="Normal 7 2 2 2 4 3 4" xfId="27912" xr:uid="{00000000-0005-0000-0000-0000BB890000}"/>
    <cellStyle name="Normal 7 2 2 2 4 4" xfId="16432" xr:uid="{00000000-0005-0000-0000-0000BC890000}"/>
    <cellStyle name="Normal 7 2 2 2 4 4 2" xfId="39075" xr:uid="{00000000-0005-0000-0000-0000BD890000}"/>
    <cellStyle name="Normal 7 2 2 2 4 5" xfId="8992" xr:uid="{00000000-0005-0000-0000-0000BE890000}"/>
    <cellStyle name="Normal 7 2 2 2 4 5 2" xfId="31635" xr:uid="{00000000-0005-0000-0000-0000BF890000}"/>
    <cellStyle name="Normal 7 2 2 2 4 6" xfId="24194" xr:uid="{00000000-0005-0000-0000-0000C0890000}"/>
    <cellStyle name="Normal 7 2 2 2 5" xfId="2467" xr:uid="{00000000-0005-0000-0000-0000C1890000}"/>
    <cellStyle name="Normal 7 2 2 2 5 2" xfId="6188" xr:uid="{00000000-0005-0000-0000-0000C2890000}"/>
    <cellStyle name="Normal 7 2 2 2 5 2 2" xfId="21072" xr:uid="{00000000-0005-0000-0000-0000C3890000}"/>
    <cellStyle name="Normal 7 2 2 2 5 2 2 2" xfId="43715" xr:uid="{00000000-0005-0000-0000-0000C4890000}"/>
    <cellStyle name="Normal 7 2 2 2 5 2 3" xfId="13632" xr:uid="{00000000-0005-0000-0000-0000C5890000}"/>
    <cellStyle name="Normal 7 2 2 2 5 2 3 2" xfId="36275" xr:uid="{00000000-0005-0000-0000-0000C6890000}"/>
    <cellStyle name="Normal 7 2 2 2 5 2 4" xfId="28834" xr:uid="{00000000-0005-0000-0000-0000C7890000}"/>
    <cellStyle name="Normal 7 2 2 2 5 3" xfId="17354" xr:uid="{00000000-0005-0000-0000-0000C8890000}"/>
    <cellStyle name="Normal 7 2 2 2 5 3 2" xfId="39997" xr:uid="{00000000-0005-0000-0000-0000C9890000}"/>
    <cellStyle name="Normal 7 2 2 2 5 4" xfId="9914" xr:uid="{00000000-0005-0000-0000-0000CA890000}"/>
    <cellStyle name="Normal 7 2 2 2 5 4 2" xfId="32557" xr:uid="{00000000-0005-0000-0000-0000CB890000}"/>
    <cellStyle name="Normal 7 2 2 2 5 5" xfId="25116" xr:uid="{00000000-0005-0000-0000-0000CC890000}"/>
    <cellStyle name="Normal 7 2 2 2 6" xfId="4341" xr:uid="{00000000-0005-0000-0000-0000CD890000}"/>
    <cellStyle name="Normal 7 2 2 2 6 2" xfId="19225" xr:uid="{00000000-0005-0000-0000-0000CE890000}"/>
    <cellStyle name="Normal 7 2 2 2 6 2 2" xfId="41868" xr:uid="{00000000-0005-0000-0000-0000CF890000}"/>
    <cellStyle name="Normal 7 2 2 2 6 3" xfId="11785" xr:uid="{00000000-0005-0000-0000-0000D0890000}"/>
    <cellStyle name="Normal 7 2 2 2 6 3 2" xfId="34428" xr:uid="{00000000-0005-0000-0000-0000D1890000}"/>
    <cellStyle name="Normal 7 2 2 2 6 4" xfId="26987" xr:uid="{00000000-0005-0000-0000-0000D2890000}"/>
    <cellStyle name="Normal 7 2 2 2 7" xfId="610" xr:uid="{00000000-0005-0000-0000-0000D3890000}"/>
    <cellStyle name="Normal 7 2 2 2 7 2" xfId="15507" xr:uid="{00000000-0005-0000-0000-0000D4890000}"/>
    <cellStyle name="Normal 7 2 2 2 7 2 2" xfId="38150" xr:uid="{00000000-0005-0000-0000-0000D5890000}"/>
    <cellStyle name="Normal 7 2 2 2 7 3" xfId="23270" xr:uid="{00000000-0005-0000-0000-0000D6890000}"/>
    <cellStyle name="Normal 7 2 2 2 8" xfId="8067" xr:uid="{00000000-0005-0000-0000-0000D7890000}"/>
    <cellStyle name="Normal 7 2 2 2 8 2" xfId="30710" xr:uid="{00000000-0005-0000-0000-0000D8890000}"/>
    <cellStyle name="Normal 7 2 2 2 9" xfId="23062" xr:uid="{00000000-0005-0000-0000-0000D9890000}"/>
    <cellStyle name="Normal 7 2 2 3" xfId="717" xr:uid="{00000000-0005-0000-0000-0000DA890000}"/>
    <cellStyle name="Normal 7 2 2 3 2" xfId="1182" xr:uid="{00000000-0005-0000-0000-0000DB890000}"/>
    <cellStyle name="Normal 7 2 2 3 2 2" xfId="2110" xr:uid="{00000000-0005-0000-0000-0000DC890000}"/>
    <cellStyle name="Normal 7 2 2 3 2 2 2" xfId="3960" xr:uid="{00000000-0005-0000-0000-0000DD890000}"/>
    <cellStyle name="Normal 7 2 2 3 2 2 2 2" xfId="7681" xr:uid="{00000000-0005-0000-0000-0000DE890000}"/>
    <cellStyle name="Normal 7 2 2 3 2 2 2 2 2" xfId="22565" xr:uid="{00000000-0005-0000-0000-0000DF890000}"/>
    <cellStyle name="Normal 7 2 2 3 2 2 2 2 2 2" xfId="45208" xr:uid="{00000000-0005-0000-0000-0000E0890000}"/>
    <cellStyle name="Normal 7 2 2 3 2 2 2 2 3" xfId="15125" xr:uid="{00000000-0005-0000-0000-0000E1890000}"/>
    <cellStyle name="Normal 7 2 2 3 2 2 2 2 3 2" xfId="37768" xr:uid="{00000000-0005-0000-0000-0000E2890000}"/>
    <cellStyle name="Normal 7 2 2 3 2 2 2 2 4" xfId="30327" xr:uid="{00000000-0005-0000-0000-0000E3890000}"/>
    <cellStyle name="Normal 7 2 2 3 2 2 2 3" xfId="18847" xr:uid="{00000000-0005-0000-0000-0000E4890000}"/>
    <cellStyle name="Normal 7 2 2 3 2 2 2 3 2" xfId="41490" xr:uid="{00000000-0005-0000-0000-0000E5890000}"/>
    <cellStyle name="Normal 7 2 2 3 2 2 2 4" xfId="11407" xr:uid="{00000000-0005-0000-0000-0000E6890000}"/>
    <cellStyle name="Normal 7 2 2 3 2 2 2 4 2" xfId="34050" xr:uid="{00000000-0005-0000-0000-0000E7890000}"/>
    <cellStyle name="Normal 7 2 2 3 2 2 2 5" xfId="26609" xr:uid="{00000000-0005-0000-0000-0000E8890000}"/>
    <cellStyle name="Normal 7 2 2 3 2 2 3" xfId="5834" xr:uid="{00000000-0005-0000-0000-0000E9890000}"/>
    <cellStyle name="Normal 7 2 2 3 2 2 3 2" xfId="20718" xr:uid="{00000000-0005-0000-0000-0000EA890000}"/>
    <cellStyle name="Normal 7 2 2 3 2 2 3 2 2" xfId="43361" xr:uid="{00000000-0005-0000-0000-0000EB890000}"/>
    <cellStyle name="Normal 7 2 2 3 2 2 3 3" xfId="13278" xr:uid="{00000000-0005-0000-0000-0000EC890000}"/>
    <cellStyle name="Normal 7 2 2 3 2 2 3 3 2" xfId="35921" xr:uid="{00000000-0005-0000-0000-0000ED890000}"/>
    <cellStyle name="Normal 7 2 2 3 2 2 3 4" xfId="28480" xr:uid="{00000000-0005-0000-0000-0000EE890000}"/>
    <cellStyle name="Normal 7 2 2 3 2 2 4" xfId="17000" xr:uid="{00000000-0005-0000-0000-0000EF890000}"/>
    <cellStyle name="Normal 7 2 2 3 2 2 4 2" xfId="39643" xr:uid="{00000000-0005-0000-0000-0000F0890000}"/>
    <cellStyle name="Normal 7 2 2 3 2 2 5" xfId="9560" xr:uid="{00000000-0005-0000-0000-0000F1890000}"/>
    <cellStyle name="Normal 7 2 2 3 2 2 5 2" xfId="32203" xr:uid="{00000000-0005-0000-0000-0000F2890000}"/>
    <cellStyle name="Normal 7 2 2 3 2 2 6" xfId="24762" xr:uid="{00000000-0005-0000-0000-0000F3890000}"/>
    <cellStyle name="Normal 7 2 2 3 2 3" xfId="3035" xr:uid="{00000000-0005-0000-0000-0000F4890000}"/>
    <cellStyle name="Normal 7 2 2 3 2 3 2" xfId="6756" xr:uid="{00000000-0005-0000-0000-0000F5890000}"/>
    <cellStyle name="Normal 7 2 2 3 2 3 2 2" xfId="21640" xr:uid="{00000000-0005-0000-0000-0000F6890000}"/>
    <cellStyle name="Normal 7 2 2 3 2 3 2 2 2" xfId="44283" xr:uid="{00000000-0005-0000-0000-0000F7890000}"/>
    <cellStyle name="Normal 7 2 2 3 2 3 2 3" xfId="14200" xr:uid="{00000000-0005-0000-0000-0000F8890000}"/>
    <cellStyle name="Normal 7 2 2 3 2 3 2 3 2" xfId="36843" xr:uid="{00000000-0005-0000-0000-0000F9890000}"/>
    <cellStyle name="Normal 7 2 2 3 2 3 2 4" xfId="29402" xr:uid="{00000000-0005-0000-0000-0000FA890000}"/>
    <cellStyle name="Normal 7 2 2 3 2 3 3" xfId="17922" xr:uid="{00000000-0005-0000-0000-0000FB890000}"/>
    <cellStyle name="Normal 7 2 2 3 2 3 3 2" xfId="40565" xr:uid="{00000000-0005-0000-0000-0000FC890000}"/>
    <cellStyle name="Normal 7 2 2 3 2 3 4" xfId="10482" xr:uid="{00000000-0005-0000-0000-0000FD890000}"/>
    <cellStyle name="Normal 7 2 2 3 2 3 4 2" xfId="33125" xr:uid="{00000000-0005-0000-0000-0000FE890000}"/>
    <cellStyle name="Normal 7 2 2 3 2 3 5" xfId="25684" xr:uid="{00000000-0005-0000-0000-0000FF890000}"/>
    <cellStyle name="Normal 7 2 2 3 2 4" xfId="4909" xr:uid="{00000000-0005-0000-0000-0000008A0000}"/>
    <cellStyle name="Normal 7 2 2 3 2 4 2" xfId="19793" xr:uid="{00000000-0005-0000-0000-0000018A0000}"/>
    <cellStyle name="Normal 7 2 2 3 2 4 2 2" xfId="42436" xr:uid="{00000000-0005-0000-0000-0000028A0000}"/>
    <cellStyle name="Normal 7 2 2 3 2 4 3" xfId="12353" xr:uid="{00000000-0005-0000-0000-0000038A0000}"/>
    <cellStyle name="Normal 7 2 2 3 2 4 3 2" xfId="34996" xr:uid="{00000000-0005-0000-0000-0000048A0000}"/>
    <cellStyle name="Normal 7 2 2 3 2 4 4" xfId="27555" xr:uid="{00000000-0005-0000-0000-0000058A0000}"/>
    <cellStyle name="Normal 7 2 2 3 2 5" xfId="16075" xr:uid="{00000000-0005-0000-0000-0000068A0000}"/>
    <cellStyle name="Normal 7 2 2 3 2 5 2" xfId="38718" xr:uid="{00000000-0005-0000-0000-0000078A0000}"/>
    <cellStyle name="Normal 7 2 2 3 2 6" xfId="8635" xr:uid="{00000000-0005-0000-0000-0000088A0000}"/>
    <cellStyle name="Normal 7 2 2 3 2 6 2" xfId="31278" xr:uid="{00000000-0005-0000-0000-0000098A0000}"/>
    <cellStyle name="Normal 7 2 2 3 2 7" xfId="23837" xr:uid="{00000000-0005-0000-0000-00000A8A0000}"/>
    <cellStyle name="Normal 7 2 2 3 3" xfId="1648" xr:uid="{00000000-0005-0000-0000-00000B8A0000}"/>
    <cellStyle name="Normal 7 2 2 3 3 2" xfId="3498" xr:uid="{00000000-0005-0000-0000-00000C8A0000}"/>
    <cellStyle name="Normal 7 2 2 3 3 2 2" xfId="7219" xr:uid="{00000000-0005-0000-0000-00000D8A0000}"/>
    <cellStyle name="Normal 7 2 2 3 3 2 2 2" xfId="22103" xr:uid="{00000000-0005-0000-0000-00000E8A0000}"/>
    <cellStyle name="Normal 7 2 2 3 3 2 2 2 2" xfId="44746" xr:uid="{00000000-0005-0000-0000-00000F8A0000}"/>
    <cellStyle name="Normal 7 2 2 3 3 2 2 3" xfId="14663" xr:uid="{00000000-0005-0000-0000-0000108A0000}"/>
    <cellStyle name="Normal 7 2 2 3 3 2 2 3 2" xfId="37306" xr:uid="{00000000-0005-0000-0000-0000118A0000}"/>
    <cellStyle name="Normal 7 2 2 3 3 2 2 4" xfId="29865" xr:uid="{00000000-0005-0000-0000-0000128A0000}"/>
    <cellStyle name="Normal 7 2 2 3 3 2 3" xfId="18385" xr:uid="{00000000-0005-0000-0000-0000138A0000}"/>
    <cellStyle name="Normal 7 2 2 3 3 2 3 2" xfId="41028" xr:uid="{00000000-0005-0000-0000-0000148A0000}"/>
    <cellStyle name="Normal 7 2 2 3 3 2 4" xfId="10945" xr:uid="{00000000-0005-0000-0000-0000158A0000}"/>
    <cellStyle name="Normal 7 2 2 3 3 2 4 2" xfId="33588" xr:uid="{00000000-0005-0000-0000-0000168A0000}"/>
    <cellStyle name="Normal 7 2 2 3 3 2 5" xfId="26147" xr:uid="{00000000-0005-0000-0000-0000178A0000}"/>
    <cellStyle name="Normal 7 2 2 3 3 3" xfId="5372" xr:uid="{00000000-0005-0000-0000-0000188A0000}"/>
    <cellStyle name="Normal 7 2 2 3 3 3 2" xfId="20256" xr:uid="{00000000-0005-0000-0000-0000198A0000}"/>
    <cellStyle name="Normal 7 2 2 3 3 3 2 2" xfId="42899" xr:uid="{00000000-0005-0000-0000-00001A8A0000}"/>
    <cellStyle name="Normal 7 2 2 3 3 3 3" xfId="12816" xr:uid="{00000000-0005-0000-0000-00001B8A0000}"/>
    <cellStyle name="Normal 7 2 2 3 3 3 3 2" xfId="35459" xr:uid="{00000000-0005-0000-0000-00001C8A0000}"/>
    <cellStyle name="Normal 7 2 2 3 3 3 4" xfId="28018" xr:uid="{00000000-0005-0000-0000-00001D8A0000}"/>
    <cellStyle name="Normal 7 2 2 3 3 4" xfId="16538" xr:uid="{00000000-0005-0000-0000-00001E8A0000}"/>
    <cellStyle name="Normal 7 2 2 3 3 4 2" xfId="39181" xr:uid="{00000000-0005-0000-0000-00001F8A0000}"/>
    <cellStyle name="Normal 7 2 2 3 3 5" xfId="9098" xr:uid="{00000000-0005-0000-0000-0000208A0000}"/>
    <cellStyle name="Normal 7 2 2 3 3 5 2" xfId="31741" xr:uid="{00000000-0005-0000-0000-0000218A0000}"/>
    <cellStyle name="Normal 7 2 2 3 3 6" xfId="24300" xr:uid="{00000000-0005-0000-0000-0000228A0000}"/>
    <cellStyle name="Normal 7 2 2 3 4" xfId="2573" xr:uid="{00000000-0005-0000-0000-0000238A0000}"/>
    <cellStyle name="Normal 7 2 2 3 4 2" xfId="6294" xr:uid="{00000000-0005-0000-0000-0000248A0000}"/>
    <cellStyle name="Normal 7 2 2 3 4 2 2" xfId="21178" xr:uid="{00000000-0005-0000-0000-0000258A0000}"/>
    <cellStyle name="Normal 7 2 2 3 4 2 2 2" xfId="43821" xr:uid="{00000000-0005-0000-0000-0000268A0000}"/>
    <cellStyle name="Normal 7 2 2 3 4 2 3" xfId="13738" xr:uid="{00000000-0005-0000-0000-0000278A0000}"/>
    <cellStyle name="Normal 7 2 2 3 4 2 3 2" xfId="36381" xr:uid="{00000000-0005-0000-0000-0000288A0000}"/>
    <cellStyle name="Normal 7 2 2 3 4 2 4" xfId="28940" xr:uid="{00000000-0005-0000-0000-0000298A0000}"/>
    <cellStyle name="Normal 7 2 2 3 4 3" xfId="17460" xr:uid="{00000000-0005-0000-0000-00002A8A0000}"/>
    <cellStyle name="Normal 7 2 2 3 4 3 2" xfId="40103" xr:uid="{00000000-0005-0000-0000-00002B8A0000}"/>
    <cellStyle name="Normal 7 2 2 3 4 4" xfId="10020" xr:uid="{00000000-0005-0000-0000-00002C8A0000}"/>
    <cellStyle name="Normal 7 2 2 3 4 4 2" xfId="32663" xr:uid="{00000000-0005-0000-0000-00002D8A0000}"/>
    <cellStyle name="Normal 7 2 2 3 4 5" xfId="25222" xr:uid="{00000000-0005-0000-0000-00002E8A0000}"/>
    <cellStyle name="Normal 7 2 2 3 5" xfId="4447" xr:uid="{00000000-0005-0000-0000-00002F8A0000}"/>
    <cellStyle name="Normal 7 2 2 3 5 2" xfId="19331" xr:uid="{00000000-0005-0000-0000-0000308A0000}"/>
    <cellStyle name="Normal 7 2 2 3 5 2 2" xfId="41974" xr:uid="{00000000-0005-0000-0000-0000318A0000}"/>
    <cellStyle name="Normal 7 2 2 3 5 3" xfId="11891" xr:uid="{00000000-0005-0000-0000-0000328A0000}"/>
    <cellStyle name="Normal 7 2 2 3 5 3 2" xfId="34534" xr:uid="{00000000-0005-0000-0000-0000338A0000}"/>
    <cellStyle name="Normal 7 2 2 3 5 4" xfId="27093" xr:uid="{00000000-0005-0000-0000-0000348A0000}"/>
    <cellStyle name="Normal 7 2 2 3 6" xfId="15613" xr:uid="{00000000-0005-0000-0000-0000358A0000}"/>
    <cellStyle name="Normal 7 2 2 3 6 2" xfId="38256" xr:uid="{00000000-0005-0000-0000-0000368A0000}"/>
    <cellStyle name="Normal 7 2 2 3 7" xfId="8173" xr:uid="{00000000-0005-0000-0000-0000378A0000}"/>
    <cellStyle name="Normal 7 2 2 3 7 2" xfId="30816" xr:uid="{00000000-0005-0000-0000-0000388A0000}"/>
    <cellStyle name="Normal 7 2 2 3 8" xfId="23375" xr:uid="{00000000-0005-0000-0000-0000398A0000}"/>
    <cellStyle name="Normal 7 2 2 4" xfId="971" xr:uid="{00000000-0005-0000-0000-00003A8A0000}"/>
    <cellStyle name="Normal 7 2 2 4 2" xfId="1899" xr:uid="{00000000-0005-0000-0000-00003B8A0000}"/>
    <cellStyle name="Normal 7 2 2 4 2 2" xfId="3749" xr:uid="{00000000-0005-0000-0000-00003C8A0000}"/>
    <cellStyle name="Normal 7 2 2 4 2 2 2" xfId="7470" xr:uid="{00000000-0005-0000-0000-00003D8A0000}"/>
    <cellStyle name="Normal 7 2 2 4 2 2 2 2" xfId="22354" xr:uid="{00000000-0005-0000-0000-00003E8A0000}"/>
    <cellStyle name="Normal 7 2 2 4 2 2 2 2 2" xfId="44997" xr:uid="{00000000-0005-0000-0000-00003F8A0000}"/>
    <cellStyle name="Normal 7 2 2 4 2 2 2 3" xfId="14914" xr:uid="{00000000-0005-0000-0000-0000408A0000}"/>
    <cellStyle name="Normal 7 2 2 4 2 2 2 3 2" xfId="37557" xr:uid="{00000000-0005-0000-0000-0000418A0000}"/>
    <cellStyle name="Normal 7 2 2 4 2 2 2 4" xfId="30116" xr:uid="{00000000-0005-0000-0000-0000428A0000}"/>
    <cellStyle name="Normal 7 2 2 4 2 2 3" xfId="18636" xr:uid="{00000000-0005-0000-0000-0000438A0000}"/>
    <cellStyle name="Normal 7 2 2 4 2 2 3 2" xfId="41279" xr:uid="{00000000-0005-0000-0000-0000448A0000}"/>
    <cellStyle name="Normal 7 2 2 4 2 2 4" xfId="11196" xr:uid="{00000000-0005-0000-0000-0000458A0000}"/>
    <cellStyle name="Normal 7 2 2 4 2 2 4 2" xfId="33839" xr:uid="{00000000-0005-0000-0000-0000468A0000}"/>
    <cellStyle name="Normal 7 2 2 4 2 2 5" xfId="26398" xr:uid="{00000000-0005-0000-0000-0000478A0000}"/>
    <cellStyle name="Normal 7 2 2 4 2 3" xfId="5623" xr:uid="{00000000-0005-0000-0000-0000488A0000}"/>
    <cellStyle name="Normal 7 2 2 4 2 3 2" xfId="20507" xr:uid="{00000000-0005-0000-0000-0000498A0000}"/>
    <cellStyle name="Normal 7 2 2 4 2 3 2 2" xfId="43150" xr:uid="{00000000-0005-0000-0000-00004A8A0000}"/>
    <cellStyle name="Normal 7 2 2 4 2 3 3" xfId="13067" xr:uid="{00000000-0005-0000-0000-00004B8A0000}"/>
    <cellStyle name="Normal 7 2 2 4 2 3 3 2" xfId="35710" xr:uid="{00000000-0005-0000-0000-00004C8A0000}"/>
    <cellStyle name="Normal 7 2 2 4 2 3 4" xfId="28269" xr:uid="{00000000-0005-0000-0000-00004D8A0000}"/>
    <cellStyle name="Normal 7 2 2 4 2 4" xfId="16789" xr:uid="{00000000-0005-0000-0000-00004E8A0000}"/>
    <cellStyle name="Normal 7 2 2 4 2 4 2" xfId="39432" xr:uid="{00000000-0005-0000-0000-00004F8A0000}"/>
    <cellStyle name="Normal 7 2 2 4 2 5" xfId="9349" xr:uid="{00000000-0005-0000-0000-0000508A0000}"/>
    <cellStyle name="Normal 7 2 2 4 2 5 2" xfId="31992" xr:uid="{00000000-0005-0000-0000-0000518A0000}"/>
    <cellStyle name="Normal 7 2 2 4 2 6" xfId="24551" xr:uid="{00000000-0005-0000-0000-0000528A0000}"/>
    <cellStyle name="Normal 7 2 2 4 3" xfId="2824" xr:uid="{00000000-0005-0000-0000-0000538A0000}"/>
    <cellStyle name="Normal 7 2 2 4 3 2" xfId="6545" xr:uid="{00000000-0005-0000-0000-0000548A0000}"/>
    <cellStyle name="Normal 7 2 2 4 3 2 2" xfId="21429" xr:uid="{00000000-0005-0000-0000-0000558A0000}"/>
    <cellStyle name="Normal 7 2 2 4 3 2 2 2" xfId="44072" xr:uid="{00000000-0005-0000-0000-0000568A0000}"/>
    <cellStyle name="Normal 7 2 2 4 3 2 3" xfId="13989" xr:uid="{00000000-0005-0000-0000-0000578A0000}"/>
    <cellStyle name="Normal 7 2 2 4 3 2 3 2" xfId="36632" xr:uid="{00000000-0005-0000-0000-0000588A0000}"/>
    <cellStyle name="Normal 7 2 2 4 3 2 4" xfId="29191" xr:uid="{00000000-0005-0000-0000-0000598A0000}"/>
    <cellStyle name="Normal 7 2 2 4 3 3" xfId="17711" xr:uid="{00000000-0005-0000-0000-00005A8A0000}"/>
    <cellStyle name="Normal 7 2 2 4 3 3 2" xfId="40354" xr:uid="{00000000-0005-0000-0000-00005B8A0000}"/>
    <cellStyle name="Normal 7 2 2 4 3 4" xfId="10271" xr:uid="{00000000-0005-0000-0000-00005C8A0000}"/>
    <cellStyle name="Normal 7 2 2 4 3 4 2" xfId="32914" xr:uid="{00000000-0005-0000-0000-00005D8A0000}"/>
    <cellStyle name="Normal 7 2 2 4 3 5" xfId="25473" xr:uid="{00000000-0005-0000-0000-00005E8A0000}"/>
    <cellStyle name="Normal 7 2 2 4 4" xfId="4698" xr:uid="{00000000-0005-0000-0000-00005F8A0000}"/>
    <cellStyle name="Normal 7 2 2 4 4 2" xfId="19582" xr:uid="{00000000-0005-0000-0000-0000608A0000}"/>
    <cellStyle name="Normal 7 2 2 4 4 2 2" xfId="42225" xr:uid="{00000000-0005-0000-0000-0000618A0000}"/>
    <cellStyle name="Normal 7 2 2 4 4 3" xfId="12142" xr:uid="{00000000-0005-0000-0000-0000628A0000}"/>
    <cellStyle name="Normal 7 2 2 4 4 3 2" xfId="34785" xr:uid="{00000000-0005-0000-0000-0000638A0000}"/>
    <cellStyle name="Normal 7 2 2 4 4 4" xfId="27344" xr:uid="{00000000-0005-0000-0000-0000648A0000}"/>
    <cellStyle name="Normal 7 2 2 4 5" xfId="15864" xr:uid="{00000000-0005-0000-0000-0000658A0000}"/>
    <cellStyle name="Normal 7 2 2 4 5 2" xfId="38507" xr:uid="{00000000-0005-0000-0000-0000668A0000}"/>
    <cellStyle name="Normal 7 2 2 4 6" xfId="8424" xr:uid="{00000000-0005-0000-0000-0000678A0000}"/>
    <cellStyle name="Normal 7 2 2 4 6 2" xfId="31067" xr:uid="{00000000-0005-0000-0000-0000688A0000}"/>
    <cellStyle name="Normal 7 2 2 4 7" xfId="23626" xr:uid="{00000000-0005-0000-0000-0000698A0000}"/>
    <cellStyle name="Normal 7 2 2 5" xfId="1437" xr:uid="{00000000-0005-0000-0000-00006A8A0000}"/>
    <cellStyle name="Normal 7 2 2 5 2" xfId="3287" xr:uid="{00000000-0005-0000-0000-00006B8A0000}"/>
    <cellStyle name="Normal 7 2 2 5 2 2" xfId="7008" xr:uid="{00000000-0005-0000-0000-00006C8A0000}"/>
    <cellStyle name="Normal 7 2 2 5 2 2 2" xfId="21892" xr:uid="{00000000-0005-0000-0000-00006D8A0000}"/>
    <cellStyle name="Normal 7 2 2 5 2 2 2 2" xfId="44535" xr:uid="{00000000-0005-0000-0000-00006E8A0000}"/>
    <cellStyle name="Normal 7 2 2 5 2 2 3" xfId="14452" xr:uid="{00000000-0005-0000-0000-00006F8A0000}"/>
    <cellStyle name="Normal 7 2 2 5 2 2 3 2" xfId="37095" xr:uid="{00000000-0005-0000-0000-0000708A0000}"/>
    <cellStyle name="Normal 7 2 2 5 2 2 4" xfId="29654" xr:uid="{00000000-0005-0000-0000-0000718A0000}"/>
    <cellStyle name="Normal 7 2 2 5 2 3" xfId="18174" xr:uid="{00000000-0005-0000-0000-0000728A0000}"/>
    <cellStyle name="Normal 7 2 2 5 2 3 2" xfId="40817" xr:uid="{00000000-0005-0000-0000-0000738A0000}"/>
    <cellStyle name="Normal 7 2 2 5 2 4" xfId="10734" xr:uid="{00000000-0005-0000-0000-0000748A0000}"/>
    <cellStyle name="Normal 7 2 2 5 2 4 2" xfId="33377" xr:uid="{00000000-0005-0000-0000-0000758A0000}"/>
    <cellStyle name="Normal 7 2 2 5 2 5" xfId="25936" xr:uid="{00000000-0005-0000-0000-0000768A0000}"/>
    <cellStyle name="Normal 7 2 2 5 3" xfId="5161" xr:uid="{00000000-0005-0000-0000-0000778A0000}"/>
    <cellStyle name="Normal 7 2 2 5 3 2" xfId="20045" xr:uid="{00000000-0005-0000-0000-0000788A0000}"/>
    <cellStyle name="Normal 7 2 2 5 3 2 2" xfId="42688" xr:uid="{00000000-0005-0000-0000-0000798A0000}"/>
    <cellStyle name="Normal 7 2 2 5 3 3" xfId="12605" xr:uid="{00000000-0005-0000-0000-00007A8A0000}"/>
    <cellStyle name="Normal 7 2 2 5 3 3 2" xfId="35248" xr:uid="{00000000-0005-0000-0000-00007B8A0000}"/>
    <cellStyle name="Normal 7 2 2 5 3 4" xfId="27807" xr:uid="{00000000-0005-0000-0000-00007C8A0000}"/>
    <cellStyle name="Normal 7 2 2 5 4" xfId="16327" xr:uid="{00000000-0005-0000-0000-00007D8A0000}"/>
    <cellStyle name="Normal 7 2 2 5 4 2" xfId="38970" xr:uid="{00000000-0005-0000-0000-00007E8A0000}"/>
    <cellStyle name="Normal 7 2 2 5 5" xfId="8887" xr:uid="{00000000-0005-0000-0000-00007F8A0000}"/>
    <cellStyle name="Normal 7 2 2 5 5 2" xfId="31530" xr:uid="{00000000-0005-0000-0000-0000808A0000}"/>
    <cellStyle name="Normal 7 2 2 5 6" xfId="24089" xr:uid="{00000000-0005-0000-0000-0000818A0000}"/>
    <cellStyle name="Normal 7 2 2 6" xfId="2362" xr:uid="{00000000-0005-0000-0000-0000828A0000}"/>
    <cellStyle name="Normal 7 2 2 6 2" xfId="6083" xr:uid="{00000000-0005-0000-0000-0000838A0000}"/>
    <cellStyle name="Normal 7 2 2 6 2 2" xfId="20967" xr:uid="{00000000-0005-0000-0000-0000848A0000}"/>
    <cellStyle name="Normal 7 2 2 6 2 2 2" xfId="43610" xr:uid="{00000000-0005-0000-0000-0000858A0000}"/>
    <cellStyle name="Normal 7 2 2 6 2 3" xfId="13527" xr:uid="{00000000-0005-0000-0000-0000868A0000}"/>
    <cellStyle name="Normal 7 2 2 6 2 3 2" xfId="36170" xr:uid="{00000000-0005-0000-0000-0000878A0000}"/>
    <cellStyle name="Normal 7 2 2 6 2 4" xfId="28729" xr:uid="{00000000-0005-0000-0000-0000888A0000}"/>
    <cellStyle name="Normal 7 2 2 6 3" xfId="17249" xr:uid="{00000000-0005-0000-0000-0000898A0000}"/>
    <cellStyle name="Normal 7 2 2 6 3 2" xfId="39892" xr:uid="{00000000-0005-0000-0000-00008A8A0000}"/>
    <cellStyle name="Normal 7 2 2 6 4" xfId="9809" xr:uid="{00000000-0005-0000-0000-00008B8A0000}"/>
    <cellStyle name="Normal 7 2 2 6 4 2" xfId="32452" xr:uid="{00000000-0005-0000-0000-00008C8A0000}"/>
    <cellStyle name="Normal 7 2 2 6 5" xfId="25011" xr:uid="{00000000-0005-0000-0000-00008D8A0000}"/>
    <cellStyle name="Normal 7 2 2 7" xfId="4236" xr:uid="{00000000-0005-0000-0000-00008E8A0000}"/>
    <cellStyle name="Normal 7 2 2 7 2" xfId="19120" xr:uid="{00000000-0005-0000-0000-00008F8A0000}"/>
    <cellStyle name="Normal 7 2 2 7 2 2" xfId="41763" xr:uid="{00000000-0005-0000-0000-0000908A0000}"/>
    <cellStyle name="Normal 7 2 2 7 3" xfId="11680" xr:uid="{00000000-0005-0000-0000-0000918A0000}"/>
    <cellStyle name="Normal 7 2 2 7 3 2" xfId="34323" xr:uid="{00000000-0005-0000-0000-0000928A0000}"/>
    <cellStyle name="Normal 7 2 2 7 4" xfId="26882" xr:uid="{00000000-0005-0000-0000-0000938A0000}"/>
    <cellStyle name="Normal 7 2 2 8" xfId="504" xr:uid="{00000000-0005-0000-0000-0000948A0000}"/>
    <cellStyle name="Normal 7 2 2 8 2" xfId="15402" xr:uid="{00000000-0005-0000-0000-0000958A0000}"/>
    <cellStyle name="Normal 7 2 2 8 2 2" xfId="38045" xr:uid="{00000000-0005-0000-0000-0000968A0000}"/>
    <cellStyle name="Normal 7 2 2 8 3" xfId="23165" xr:uid="{00000000-0005-0000-0000-0000978A0000}"/>
    <cellStyle name="Normal 7 2 2 9" xfId="7962" xr:uid="{00000000-0005-0000-0000-0000988A0000}"/>
    <cellStyle name="Normal 7 2 2 9 2" xfId="30605" xr:uid="{00000000-0005-0000-0000-0000998A0000}"/>
    <cellStyle name="Normal 7 2 3" xfId="286" xr:uid="{00000000-0005-0000-0000-00009A8A0000}"/>
    <cellStyle name="Normal 7 2 3 2" xfId="770" xr:uid="{00000000-0005-0000-0000-00009B8A0000}"/>
    <cellStyle name="Normal 7 2 3 2 2" xfId="1235" xr:uid="{00000000-0005-0000-0000-00009C8A0000}"/>
    <cellStyle name="Normal 7 2 3 2 2 2" xfId="2163" xr:uid="{00000000-0005-0000-0000-00009D8A0000}"/>
    <cellStyle name="Normal 7 2 3 2 2 2 2" xfId="4013" xr:uid="{00000000-0005-0000-0000-00009E8A0000}"/>
    <cellStyle name="Normal 7 2 3 2 2 2 2 2" xfId="7734" xr:uid="{00000000-0005-0000-0000-00009F8A0000}"/>
    <cellStyle name="Normal 7 2 3 2 2 2 2 2 2" xfId="22618" xr:uid="{00000000-0005-0000-0000-0000A08A0000}"/>
    <cellStyle name="Normal 7 2 3 2 2 2 2 2 2 2" xfId="45261" xr:uid="{00000000-0005-0000-0000-0000A18A0000}"/>
    <cellStyle name="Normal 7 2 3 2 2 2 2 2 3" xfId="15178" xr:uid="{00000000-0005-0000-0000-0000A28A0000}"/>
    <cellStyle name="Normal 7 2 3 2 2 2 2 2 3 2" xfId="37821" xr:uid="{00000000-0005-0000-0000-0000A38A0000}"/>
    <cellStyle name="Normal 7 2 3 2 2 2 2 2 4" xfId="30380" xr:uid="{00000000-0005-0000-0000-0000A48A0000}"/>
    <cellStyle name="Normal 7 2 3 2 2 2 2 3" xfId="18900" xr:uid="{00000000-0005-0000-0000-0000A58A0000}"/>
    <cellStyle name="Normal 7 2 3 2 2 2 2 3 2" xfId="41543" xr:uid="{00000000-0005-0000-0000-0000A68A0000}"/>
    <cellStyle name="Normal 7 2 3 2 2 2 2 4" xfId="11460" xr:uid="{00000000-0005-0000-0000-0000A78A0000}"/>
    <cellStyle name="Normal 7 2 3 2 2 2 2 4 2" xfId="34103" xr:uid="{00000000-0005-0000-0000-0000A88A0000}"/>
    <cellStyle name="Normal 7 2 3 2 2 2 2 5" xfId="26662" xr:uid="{00000000-0005-0000-0000-0000A98A0000}"/>
    <cellStyle name="Normal 7 2 3 2 2 2 3" xfId="5887" xr:uid="{00000000-0005-0000-0000-0000AA8A0000}"/>
    <cellStyle name="Normal 7 2 3 2 2 2 3 2" xfId="20771" xr:uid="{00000000-0005-0000-0000-0000AB8A0000}"/>
    <cellStyle name="Normal 7 2 3 2 2 2 3 2 2" xfId="43414" xr:uid="{00000000-0005-0000-0000-0000AC8A0000}"/>
    <cellStyle name="Normal 7 2 3 2 2 2 3 3" xfId="13331" xr:uid="{00000000-0005-0000-0000-0000AD8A0000}"/>
    <cellStyle name="Normal 7 2 3 2 2 2 3 3 2" xfId="35974" xr:uid="{00000000-0005-0000-0000-0000AE8A0000}"/>
    <cellStyle name="Normal 7 2 3 2 2 2 3 4" xfId="28533" xr:uid="{00000000-0005-0000-0000-0000AF8A0000}"/>
    <cellStyle name="Normal 7 2 3 2 2 2 4" xfId="17053" xr:uid="{00000000-0005-0000-0000-0000B08A0000}"/>
    <cellStyle name="Normal 7 2 3 2 2 2 4 2" xfId="39696" xr:uid="{00000000-0005-0000-0000-0000B18A0000}"/>
    <cellStyle name="Normal 7 2 3 2 2 2 5" xfId="9613" xr:uid="{00000000-0005-0000-0000-0000B28A0000}"/>
    <cellStyle name="Normal 7 2 3 2 2 2 5 2" xfId="32256" xr:uid="{00000000-0005-0000-0000-0000B38A0000}"/>
    <cellStyle name="Normal 7 2 3 2 2 2 6" xfId="24815" xr:uid="{00000000-0005-0000-0000-0000B48A0000}"/>
    <cellStyle name="Normal 7 2 3 2 2 3" xfId="3088" xr:uid="{00000000-0005-0000-0000-0000B58A0000}"/>
    <cellStyle name="Normal 7 2 3 2 2 3 2" xfId="6809" xr:uid="{00000000-0005-0000-0000-0000B68A0000}"/>
    <cellStyle name="Normal 7 2 3 2 2 3 2 2" xfId="21693" xr:uid="{00000000-0005-0000-0000-0000B78A0000}"/>
    <cellStyle name="Normal 7 2 3 2 2 3 2 2 2" xfId="44336" xr:uid="{00000000-0005-0000-0000-0000B88A0000}"/>
    <cellStyle name="Normal 7 2 3 2 2 3 2 3" xfId="14253" xr:uid="{00000000-0005-0000-0000-0000B98A0000}"/>
    <cellStyle name="Normal 7 2 3 2 2 3 2 3 2" xfId="36896" xr:uid="{00000000-0005-0000-0000-0000BA8A0000}"/>
    <cellStyle name="Normal 7 2 3 2 2 3 2 4" xfId="29455" xr:uid="{00000000-0005-0000-0000-0000BB8A0000}"/>
    <cellStyle name="Normal 7 2 3 2 2 3 3" xfId="17975" xr:uid="{00000000-0005-0000-0000-0000BC8A0000}"/>
    <cellStyle name="Normal 7 2 3 2 2 3 3 2" xfId="40618" xr:uid="{00000000-0005-0000-0000-0000BD8A0000}"/>
    <cellStyle name="Normal 7 2 3 2 2 3 4" xfId="10535" xr:uid="{00000000-0005-0000-0000-0000BE8A0000}"/>
    <cellStyle name="Normal 7 2 3 2 2 3 4 2" xfId="33178" xr:uid="{00000000-0005-0000-0000-0000BF8A0000}"/>
    <cellStyle name="Normal 7 2 3 2 2 3 5" xfId="25737" xr:uid="{00000000-0005-0000-0000-0000C08A0000}"/>
    <cellStyle name="Normal 7 2 3 2 2 4" xfId="4962" xr:uid="{00000000-0005-0000-0000-0000C18A0000}"/>
    <cellStyle name="Normal 7 2 3 2 2 4 2" xfId="19846" xr:uid="{00000000-0005-0000-0000-0000C28A0000}"/>
    <cellStyle name="Normal 7 2 3 2 2 4 2 2" xfId="42489" xr:uid="{00000000-0005-0000-0000-0000C38A0000}"/>
    <cellStyle name="Normal 7 2 3 2 2 4 3" xfId="12406" xr:uid="{00000000-0005-0000-0000-0000C48A0000}"/>
    <cellStyle name="Normal 7 2 3 2 2 4 3 2" xfId="35049" xr:uid="{00000000-0005-0000-0000-0000C58A0000}"/>
    <cellStyle name="Normal 7 2 3 2 2 4 4" xfId="27608" xr:uid="{00000000-0005-0000-0000-0000C68A0000}"/>
    <cellStyle name="Normal 7 2 3 2 2 5" xfId="16128" xr:uid="{00000000-0005-0000-0000-0000C78A0000}"/>
    <cellStyle name="Normal 7 2 3 2 2 5 2" xfId="38771" xr:uid="{00000000-0005-0000-0000-0000C88A0000}"/>
    <cellStyle name="Normal 7 2 3 2 2 6" xfId="8688" xr:uid="{00000000-0005-0000-0000-0000C98A0000}"/>
    <cellStyle name="Normal 7 2 3 2 2 6 2" xfId="31331" xr:uid="{00000000-0005-0000-0000-0000CA8A0000}"/>
    <cellStyle name="Normal 7 2 3 2 2 7" xfId="23890" xr:uid="{00000000-0005-0000-0000-0000CB8A0000}"/>
    <cellStyle name="Normal 7 2 3 2 3" xfId="1701" xr:uid="{00000000-0005-0000-0000-0000CC8A0000}"/>
    <cellStyle name="Normal 7 2 3 2 3 2" xfId="3551" xr:uid="{00000000-0005-0000-0000-0000CD8A0000}"/>
    <cellStyle name="Normal 7 2 3 2 3 2 2" xfId="7272" xr:uid="{00000000-0005-0000-0000-0000CE8A0000}"/>
    <cellStyle name="Normal 7 2 3 2 3 2 2 2" xfId="22156" xr:uid="{00000000-0005-0000-0000-0000CF8A0000}"/>
    <cellStyle name="Normal 7 2 3 2 3 2 2 2 2" xfId="44799" xr:uid="{00000000-0005-0000-0000-0000D08A0000}"/>
    <cellStyle name="Normal 7 2 3 2 3 2 2 3" xfId="14716" xr:uid="{00000000-0005-0000-0000-0000D18A0000}"/>
    <cellStyle name="Normal 7 2 3 2 3 2 2 3 2" xfId="37359" xr:uid="{00000000-0005-0000-0000-0000D28A0000}"/>
    <cellStyle name="Normal 7 2 3 2 3 2 2 4" xfId="29918" xr:uid="{00000000-0005-0000-0000-0000D38A0000}"/>
    <cellStyle name="Normal 7 2 3 2 3 2 3" xfId="18438" xr:uid="{00000000-0005-0000-0000-0000D48A0000}"/>
    <cellStyle name="Normal 7 2 3 2 3 2 3 2" xfId="41081" xr:uid="{00000000-0005-0000-0000-0000D58A0000}"/>
    <cellStyle name="Normal 7 2 3 2 3 2 4" xfId="10998" xr:uid="{00000000-0005-0000-0000-0000D68A0000}"/>
    <cellStyle name="Normal 7 2 3 2 3 2 4 2" xfId="33641" xr:uid="{00000000-0005-0000-0000-0000D78A0000}"/>
    <cellStyle name="Normal 7 2 3 2 3 2 5" xfId="26200" xr:uid="{00000000-0005-0000-0000-0000D88A0000}"/>
    <cellStyle name="Normal 7 2 3 2 3 3" xfId="5425" xr:uid="{00000000-0005-0000-0000-0000D98A0000}"/>
    <cellStyle name="Normal 7 2 3 2 3 3 2" xfId="20309" xr:uid="{00000000-0005-0000-0000-0000DA8A0000}"/>
    <cellStyle name="Normal 7 2 3 2 3 3 2 2" xfId="42952" xr:uid="{00000000-0005-0000-0000-0000DB8A0000}"/>
    <cellStyle name="Normal 7 2 3 2 3 3 3" xfId="12869" xr:uid="{00000000-0005-0000-0000-0000DC8A0000}"/>
    <cellStyle name="Normal 7 2 3 2 3 3 3 2" xfId="35512" xr:uid="{00000000-0005-0000-0000-0000DD8A0000}"/>
    <cellStyle name="Normal 7 2 3 2 3 3 4" xfId="28071" xr:uid="{00000000-0005-0000-0000-0000DE8A0000}"/>
    <cellStyle name="Normal 7 2 3 2 3 4" xfId="16591" xr:uid="{00000000-0005-0000-0000-0000DF8A0000}"/>
    <cellStyle name="Normal 7 2 3 2 3 4 2" xfId="39234" xr:uid="{00000000-0005-0000-0000-0000E08A0000}"/>
    <cellStyle name="Normal 7 2 3 2 3 5" xfId="9151" xr:uid="{00000000-0005-0000-0000-0000E18A0000}"/>
    <cellStyle name="Normal 7 2 3 2 3 5 2" xfId="31794" xr:uid="{00000000-0005-0000-0000-0000E28A0000}"/>
    <cellStyle name="Normal 7 2 3 2 3 6" xfId="24353" xr:uid="{00000000-0005-0000-0000-0000E38A0000}"/>
    <cellStyle name="Normal 7 2 3 2 4" xfId="2626" xr:uid="{00000000-0005-0000-0000-0000E48A0000}"/>
    <cellStyle name="Normal 7 2 3 2 4 2" xfId="6347" xr:uid="{00000000-0005-0000-0000-0000E58A0000}"/>
    <cellStyle name="Normal 7 2 3 2 4 2 2" xfId="21231" xr:uid="{00000000-0005-0000-0000-0000E68A0000}"/>
    <cellStyle name="Normal 7 2 3 2 4 2 2 2" xfId="43874" xr:uid="{00000000-0005-0000-0000-0000E78A0000}"/>
    <cellStyle name="Normal 7 2 3 2 4 2 3" xfId="13791" xr:uid="{00000000-0005-0000-0000-0000E88A0000}"/>
    <cellStyle name="Normal 7 2 3 2 4 2 3 2" xfId="36434" xr:uid="{00000000-0005-0000-0000-0000E98A0000}"/>
    <cellStyle name="Normal 7 2 3 2 4 2 4" xfId="28993" xr:uid="{00000000-0005-0000-0000-0000EA8A0000}"/>
    <cellStyle name="Normal 7 2 3 2 4 3" xfId="17513" xr:uid="{00000000-0005-0000-0000-0000EB8A0000}"/>
    <cellStyle name="Normal 7 2 3 2 4 3 2" xfId="40156" xr:uid="{00000000-0005-0000-0000-0000EC8A0000}"/>
    <cellStyle name="Normal 7 2 3 2 4 4" xfId="10073" xr:uid="{00000000-0005-0000-0000-0000ED8A0000}"/>
    <cellStyle name="Normal 7 2 3 2 4 4 2" xfId="32716" xr:uid="{00000000-0005-0000-0000-0000EE8A0000}"/>
    <cellStyle name="Normal 7 2 3 2 4 5" xfId="25275" xr:uid="{00000000-0005-0000-0000-0000EF8A0000}"/>
    <cellStyle name="Normal 7 2 3 2 5" xfId="4500" xr:uid="{00000000-0005-0000-0000-0000F08A0000}"/>
    <cellStyle name="Normal 7 2 3 2 5 2" xfId="19384" xr:uid="{00000000-0005-0000-0000-0000F18A0000}"/>
    <cellStyle name="Normal 7 2 3 2 5 2 2" xfId="42027" xr:uid="{00000000-0005-0000-0000-0000F28A0000}"/>
    <cellStyle name="Normal 7 2 3 2 5 3" xfId="11944" xr:uid="{00000000-0005-0000-0000-0000F38A0000}"/>
    <cellStyle name="Normal 7 2 3 2 5 3 2" xfId="34587" xr:uid="{00000000-0005-0000-0000-0000F48A0000}"/>
    <cellStyle name="Normal 7 2 3 2 5 4" xfId="27146" xr:uid="{00000000-0005-0000-0000-0000F58A0000}"/>
    <cellStyle name="Normal 7 2 3 2 6" xfId="15666" xr:uid="{00000000-0005-0000-0000-0000F68A0000}"/>
    <cellStyle name="Normal 7 2 3 2 6 2" xfId="38309" xr:uid="{00000000-0005-0000-0000-0000F78A0000}"/>
    <cellStyle name="Normal 7 2 3 2 7" xfId="8226" xr:uid="{00000000-0005-0000-0000-0000F88A0000}"/>
    <cellStyle name="Normal 7 2 3 2 7 2" xfId="30869" xr:uid="{00000000-0005-0000-0000-0000F98A0000}"/>
    <cellStyle name="Normal 7 2 3 2 8" xfId="23428" xr:uid="{00000000-0005-0000-0000-0000FA8A0000}"/>
    <cellStyle name="Normal 7 2 3 3" xfId="1024" xr:uid="{00000000-0005-0000-0000-0000FB8A0000}"/>
    <cellStyle name="Normal 7 2 3 3 2" xfId="1952" xr:uid="{00000000-0005-0000-0000-0000FC8A0000}"/>
    <cellStyle name="Normal 7 2 3 3 2 2" xfId="3802" xr:uid="{00000000-0005-0000-0000-0000FD8A0000}"/>
    <cellStyle name="Normal 7 2 3 3 2 2 2" xfId="7523" xr:uid="{00000000-0005-0000-0000-0000FE8A0000}"/>
    <cellStyle name="Normal 7 2 3 3 2 2 2 2" xfId="22407" xr:uid="{00000000-0005-0000-0000-0000FF8A0000}"/>
    <cellStyle name="Normal 7 2 3 3 2 2 2 2 2" xfId="45050" xr:uid="{00000000-0005-0000-0000-0000008B0000}"/>
    <cellStyle name="Normal 7 2 3 3 2 2 2 3" xfId="14967" xr:uid="{00000000-0005-0000-0000-0000018B0000}"/>
    <cellStyle name="Normal 7 2 3 3 2 2 2 3 2" xfId="37610" xr:uid="{00000000-0005-0000-0000-0000028B0000}"/>
    <cellStyle name="Normal 7 2 3 3 2 2 2 4" xfId="30169" xr:uid="{00000000-0005-0000-0000-0000038B0000}"/>
    <cellStyle name="Normal 7 2 3 3 2 2 3" xfId="18689" xr:uid="{00000000-0005-0000-0000-0000048B0000}"/>
    <cellStyle name="Normal 7 2 3 3 2 2 3 2" xfId="41332" xr:uid="{00000000-0005-0000-0000-0000058B0000}"/>
    <cellStyle name="Normal 7 2 3 3 2 2 4" xfId="11249" xr:uid="{00000000-0005-0000-0000-0000068B0000}"/>
    <cellStyle name="Normal 7 2 3 3 2 2 4 2" xfId="33892" xr:uid="{00000000-0005-0000-0000-0000078B0000}"/>
    <cellStyle name="Normal 7 2 3 3 2 2 5" xfId="26451" xr:uid="{00000000-0005-0000-0000-0000088B0000}"/>
    <cellStyle name="Normal 7 2 3 3 2 3" xfId="5676" xr:uid="{00000000-0005-0000-0000-0000098B0000}"/>
    <cellStyle name="Normal 7 2 3 3 2 3 2" xfId="20560" xr:uid="{00000000-0005-0000-0000-00000A8B0000}"/>
    <cellStyle name="Normal 7 2 3 3 2 3 2 2" xfId="43203" xr:uid="{00000000-0005-0000-0000-00000B8B0000}"/>
    <cellStyle name="Normal 7 2 3 3 2 3 3" xfId="13120" xr:uid="{00000000-0005-0000-0000-00000C8B0000}"/>
    <cellStyle name="Normal 7 2 3 3 2 3 3 2" xfId="35763" xr:uid="{00000000-0005-0000-0000-00000D8B0000}"/>
    <cellStyle name="Normal 7 2 3 3 2 3 4" xfId="28322" xr:uid="{00000000-0005-0000-0000-00000E8B0000}"/>
    <cellStyle name="Normal 7 2 3 3 2 4" xfId="16842" xr:uid="{00000000-0005-0000-0000-00000F8B0000}"/>
    <cellStyle name="Normal 7 2 3 3 2 4 2" xfId="39485" xr:uid="{00000000-0005-0000-0000-0000108B0000}"/>
    <cellStyle name="Normal 7 2 3 3 2 5" xfId="9402" xr:uid="{00000000-0005-0000-0000-0000118B0000}"/>
    <cellStyle name="Normal 7 2 3 3 2 5 2" xfId="32045" xr:uid="{00000000-0005-0000-0000-0000128B0000}"/>
    <cellStyle name="Normal 7 2 3 3 2 6" xfId="24604" xr:uid="{00000000-0005-0000-0000-0000138B0000}"/>
    <cellStyle name="Normal 7 2 3 3 3" xfId="2877" xr:uid="{00000000-0005-0000-0000-0000148B0000}"/>
    <cellStyle name="Normal 7 2 3 3 3 2" xfId="6598" xr:uid="{00000000-0005-0000-0000-0000158B0000}"/>
    <cellStyle name="Normal 7 2 3 3 3 2 2" xfId="21482" xr:uid="{00000000-0005-0000-0000-0000168B0000}"/>
    <cellStyle name="Normal 7 2 3 3 3 2 2 2" xfId="44125" xr:uid="{00000000-0005-0000-0000-0000178B0000}"/>
    <cellStyle name="Normal 7 2 3 3 3 2 3" xfId="14042" xr:uid="{00000000-0005-0000-0000-0000188B0000}"/>
    <cellStyle name="Normal 7 2 3 3 3 2 3 2" xfId="36685" xr:uid="{00000000-0005-0000-0000-0000198B0000}"/>
    <cellStyle name="Normal 7 2 3 3 3 2 4" xfId="29244" xr:uid="{00000000-0005-0000-0000-00001A8B0000}"/>
    <cellStyle name="Normal 7 2 3 3 3 3" xfId="17764" xr:uid="{00000000-0005-0000-0000-00001B8B0000}"/>
    <cellStyle name="Normal 7 2 3 3 3 3 2" xfId="40407" xr:uid="{00000000-0005-0000-0000-00001C8B0000}"/>
    <cellStyle name="Normal 7 2 3 3 3 4" xfId="10324" xr:uid="{00000000-0005-0000-0000-00001D8B0000}"/>
    <cellStyle name="Normal 7 2 3 3 3 4 2" xfId="32967" xr:uid="{00000000-0005-0000-0000-00001E8B0000}"/>
    <cellStyle name="Normal 7 2 3 3 3 5" xfId="25526" xr:uid="{00000000-0005-0000-0000-00001F8B0000}"/>
    <cellStyle name="Normal 7 2 3 3 4" xfId="4751" xr:uid="{00000000-0005-0000-0000-0000208B0000}"/>
    <cellStyle name="Normal 7 2 3 3 4 2" xfId="19635" xr:uid="{00000000-0005-0000-0000-0000218B0000}"/>
    <cellStyle name="Normal 7 2 3 3 4 2 2" xfId="42278" xr:uid="{00000000-0005-0000-0000-0000228B0000}"/>
    <cellStyle name="Normal 7 2 3 3 4 3" xfId="12195" xr:uid="{00000000-0005-0000-0000-0000238B0000}"/>
    <cellStyle name="Normal 7 2 3 3 4 3 2" xfId="34838" xr:uid="{00000000-0005-0000-0000-0000248B0000}"/>
    <cellStyle name="Normal 7 2 3 3 4 4" xfId="27397" xr:uid="{00000000-0005-0000-0000-0000258B0000}"/>
    <cellStyle name="Normal 7 2 3 3 5" xfId="15917" xr:uid="{00000000-0005-0000-0000-0000268B0000}"/>
    <cellStyle name="Normal 7 2 3 3 5 2" xfId="38560" xr:uid="{00000000-0005-0000-0000-0000278B0000}"/>
    <cellStyle name="Normal 7 2 3 3 6" xfId="8477" xr:uid="{00000000-0005-0000-0000-0000288B0000}"/>
    <cellStyle name="Normal 7 2 3 3 6 2" xfId="31120" xr:uid="{00000000-0005-0000-0000-0000298B0000}"/>
    <cellStyle name="Normal 7 2 3 3 7" xfId="23679" xr:uid="{00000000-0005-0000-0000-00002A8B0000}"/>
    <cellStyle name="Normal 7 2 3 4" xfId="1490" xr:uid="{00000000-0005-0000-0000-00002B8B0000}"/>
    <cellStyle name="Normal 7 2 3 4 2" xfId="3340" xr:uid="{00000000-0005-0000-0000-00002C8B0000}"/>
    <cellStyle name="Normal 7 2 3 4 2 2" xfId="7061" xr:uid="{00000000-0005-0000-0000-00002D8B0000}"/>
    <cellStyle name="Normal 7 2 3 4 2 2 2" xfId="21945" xr:uid="{00000000-0005-0000-0000-00002E8B0000}"/>
    <cellStyle name="Normal 7 2 3 4 2 2 2 2" xfId="44588" xr:uid="{00000000-0005-0000-0000-00002F8B0000}"/>
    <cellStyle name="Normal 7 2 3 4 2 2 3" xfId="14505" xr:uid="{00000000-0005-0000-0000-0000308B0000}"/>
    <cellStyle name="Normal 7 2 3 4 2 2 3 2" xfId="37148" xr:uid="{00000000-0005-0000-0000-0000318B0000}"/>
    <cellStyle name="Normal 7 2 3 4 2 2 4" xfId="29707" xr:uid="{00000000-0005-0000-0000-0000328B0000}"/>
    <cellStyle name="Normal 7 2 3 4 2 3" xfId="18227" xr:uid="{00000000-0005-0000-0000-0000338B0000}"/>
    <cellStyle name="Normal 7 2 3 4 2 3 2" xfId="40870" xr:uid="{00000000-0005-0000-0000-0000348B0000}"/>
    <cellStyle name="Normal 7 2 3 4 2 4" xfId="10787" xr:uid="{00000000-0005-0000-0000-0000358B0000}"/>
    <cellStyle name="Normal 7 2 3 4 2 4 2" xfId="33430" xr:uid="{00000000-0005-0000-0000-0000368B0000}"/>
    <cellStyle name="Normal 7 2 3 4 2 5" xfId="25989" xr:uid="{00000000-0005-0000-0000-0000378B0000}"/>
    <cellStyle name="Normal 7 2 3 4 3" xfId="5214" xr:uid="{00000000-0005-0000-0000-0000388B0000}"/>
    <cellStyle name="Normal 7 2 3 4 3 2" xfId="20098" xr:uid="{00000000-0005-0000-0000-0000398B0000}"/>
    <cellStyle name="Normal 7 2 3 4 3 2 2" xfId="42741" xr:uid="{00000000-0005-0000-0000-00003A8B0000}"/>
    <cellStyle name="Normal 7 2 3 4 3 3" xfId="12658" xr:uid="{00000000-0005-0000-0000-00003B8B0000}"/>
    <cellStyle name="Normal 7 2 3 4 3 3 2" xfId="35301" xr:uid="{00000000-0005-0000-0000-00003C8B0000}"/>
    <cellStyle name="Normal 7 2 3 4 3 4" xfId="27860" xr:uid="{00000000-0005-0000-0000-00003D8B0000}"/>
    <cellStyle name="Normal 7 2 3 4 4" xfId="16380" xr:uid="{00000000-0005-0000-0000-00003E8B0000}"/>
    <cellStyle name="Normal 7 2 3 4 4 2" xfId="39023" xr:uid="{00000000-0005-0000-0000-00003F8B0000}"/>
    <cellStyle name="Normal 7 2 3 4 5" xfId="8940" xr:uid="{00000000-0005-0000-0000-0000408B0000}"/>
    <cellStyle name="Normal 7 2 3 4 5 2" xfId="31583" xr:uid="{00000000-0005-0000-0000-0000418B0000}"/>
    <cellStyle name="Normal 7 2 3 4 6" xfId="24142" xr:uid="{00000000-0005-0000-0000-0000428B0000}"/>
    <cellStyle name="Normal 7 2 3 5" xfId="2415" xr:uid="{00000000-0005-0000-0000-0000438B0000}"/>
    <cellStyle name="Normal 7 2 3 5 2" xfId="6136" xr:uid="{00000000-0005-0000-0000-0000448B0000}"/>
    <cellStyle name="Normal 7 2 3 5 2 2" xfId="21020" xr:uid="{00000000-0005-0000-0000-0000458B0000}"/>
    <cellStyle name="Normal 7 2 3 5 2 2 2" xfId="43663" xr:uid="{00000000-0005-0000-0000-0000468B0000}"/>
    <cellStyle name="Normal 7 2 3 5 2 3" xfId="13580" xr:uid="{00000000-0005-0000-0000-0000478B0000}"/>
    <cellStyle name="Normal 7 2 3 5 2 3 2" xfId="36223" xr:uid="{00000000-0005-0000-0000-0000488B0000}"/>
    <cellStyle name="Normal 7 2 3 5 2 4" xfId="28782" xr:uid="{00000000-0005-0000-0000-0000498B0000}"/>
    <cellStyle name="Normal 7 2 3 5 3" xfId="17302" xr:uid="{00000000-0005-0000-0000-00004A8B0000}"/>
    <cellStyle name="Normal 7 2 3 5 3 2" xfId="39945" xr:uid="{00000000-0005-0000-0000-00004B8B0000}"/>
    <cellStyle name="Normal 7 2 3 5 4" xfId="9862" xr:uid="{00000000-0005-0000-0000-00004C8B0000}"/>
    <cellStyle name="Normal 7 2 3 5 4 2" xfId="32505" xr:uid="{00000000-0005-0000-0000-00004D8B0000}"/>
    <cellStyle name="Normal 7 2 3 5 5" xfId="25064" xr:uid="{00000000-0005-0000-0000-00004E8B0000}"/>
    <cellStyle name="Normal 7 2 3 6" xfId="4289" xr:uid="{00000000-0005-0000-0000-00004F8B0000}"/>
    <cellStyle name="Normal 7 2 3 6 2" xfId="19173" xr:uid="{00000000-0005-0000-0000-0000508B0000}"/>
    <cellStyle name="Normal 7 2 3 6 2 2" xfId="41816" xr:uid="{00000000-0005-0000-0000-0000518B0000}"/>
    <cellStyle name="Normal 7 2 3 6 3" xfId="11733" xr:uid="{00000000-0005-0000-0000-0000528B0000}"/>
    <cellStyle name="Normal 7 2 3 6 3 2" xfId="34376" xr:uid="{00000000-0005-0000-0000-0000538B0000}"/>
    <cellStyle name="Normal 7 2 3 6 4" xfId="26935" xr:uid="{00000000-0005-0000-0000-0000548B0000}"/>
    <cellStyle name="Normal 7 2 3 7" xfId="558" xr:uid="{00000000-0005-0000-0000-0000558B0000}"/>
    <cellStyle name="Normal 7 2 3 7 2" xfId="15455" xr:uid="{00000000-0005-0000-0000-0000568B0000}"/>
    <cellStyle name="Normal 7 2 3 7 2 2" xfId="38098" xr:uid="{00000000-0005-0000-0000-0000578B0000}"/>
    <cellStyle name="Normal 7 2 3 7 3" xfId="23218" xr:uid="{00000000-0005-0000-0000-0000588B0000}"/>
    <cellStyle name="Normal 7 2 3 8" xfId="8015" xr:uid="{00000000-0005-0000-0000-0000598B0000}"/>
    <cellStyle name="Normal 7 2 3 8 2" xfId="30658" xr:uid="{00000000-0005-0000-0000-00005A8B0000}"/>
    <cellStyle name="Normal 7 2 3 9" xfId="22984" xr:uid="{00000000-0005-0000-0000-00005B8B0000}"/>
    <cellStyle name="Normal 7 2 4" xfId="665" xr:uid="{00000000-0005-0000-0000-00005C8B0000}"/>
    <cellStyle name="Normal 7 2 4 2" xfId="1130" xr:uid="{00000000-0005-0000-0000-00005D8B0000}"/>
    <cellStyle name="Normal 7 2 4 2 2" xfId="2058" xr:uid="{00000000-0005-0000-0000-00005E8B0000}"/>
    <cellStyle name="Normal 7 2 4 2 2 2" xfId="3908" xr:uid="{00000000-0005-0000-0000-00005F8B0000}"/>
    <cellStyle name="Normal 7 2 4 2 2 2 2" xfId="7629" xr:uid="{00000000-0005-0000-0000-0000608B0000}"/>
    <cellStyle name="Normal 7 2 4 2 2 2 2 2" xfId="22513" xr:uid="{00000000-0005-0000-0000-0000618B0000}"/>
    <cellStyle name="Normal 7 2 4 2 2 2 2 2 2" xfId="45156" xr:uid="{00000000-0005-0000-0000-0000628B0000}"/>
    <cellStyle name="Normal 7 2 4 2 2 2 2 3" xfId="15073" xr:uid="{00000000-0005-0000-0000-0000638B0000}"/>
    <cellStyle name="Normal 7 2 4 2 2 2 2 3 2" xfId="37716" xr:uid="{00000000-0005-0000-0000-0000648B0000}"/>
    <cellStyle name="Normal 7 2 4 2 2 2 2 4" xfId="30275" xr:uid="{00000000-0005-0000-0000-0000658B0000}"/>
    <cellStyle name="Normal 7 2 4 2 2 2 3" xfId="18795" xr:uid="{00000000-0005-0000-0000-0000668B0000}"/>
    <cellStyle name="Normal 7 2 4 2 2 2 3 2" xfId="41438" xr:uid="{00000000-0005-0000-0000-0000678B0000}"/>
    <cellStyle name="Normal 7 2 4 2 2 2 4" xfId="11355" xr:uid="{00000000-0005-0000-0000-0000688B0000}"/>
    <cellStyle name="Normal 7 2 4 2 2 2 4 2" xfId="33998" xr:uid="{00000000-0005-0000-0000-0000698B0000}"/>
    <cellStyle name="Normal 7 2 4 2 2 2 5" xfId="26557" xr:uid="{00000000-0005-0000-0000-00006A8B0000}"/>
    <cellStyle name="Normal 7 2 4 2 2 3" xfId="5782" xr:uid="{00000000-0005-0000-0000-00006B8B0000}"/>
    <cellStyle name="Normal 7 2 4 2 2 3 2" xfId="20666" xr:uid="{00000000-0005-0000-0000-00006C8B0000}"/>
    <cellStyle name="Normal 7 2 4 2 2 3 2 2" xfId="43309" xr:uid="{00000000-0005-0000-0000-00006D8B0000}"/>
    <cellStyle name="Normal 7 2 4 2 2 3 3" xfId="13226" xr:uid="{00000000-0005-0000-0000-00006E8B0000}"/>
    <cellStyle name="Normal 7 2 4 2 2 3 3 2" xfId="35869" xr:uid="{00000000-0005-0000-0000-00006F8B0000}"/>
    <cellStyle name="Normal 7 2 4 2 2 3 4" xfId="28428" xr:uid="{00000000-0005-0000-0000-0000708B0000}"/>
    <cellStyle name="Normal 7 2 4 2 2 4" xfId="16948" xr:uid="{00000000-0005-0000-0000-0000718B0000}"/>
    <cellStyle name="Normal 7 2 4 2 2 4 2" xfId="39591" xr:uid="{00000000-0005-0000-0000-0000728B0000}"/>
    <cellStyle name="Normal 7 2 4 2 2 5" xfId="9508" xr:uid="{00000000-0005-0000-0000-0000738B0000}"/>
    <cellStyle name="Normal 7 2 4 2 2 5 2" xfId="32151" xr:uid="{00000000-0005-0000-0000-0000748B0000}"/>
    <cellStyle name="Normal 7 2 4 2 2 6" xfId="24710" xr:uid="{00000000-0005-0000-0000-0000758B0000}"/>
    <cellStyle name="Normal 7 2 4 2 3" xfId="2983" xr:uid="{00000000-0005-0000-0000-0000768B0000}"/>
    <cellStyle name="Normal 7 2 4 2 3 2" xfId="6704" xr:uid="{00000000-0005-0000-0000-0000778B0000}"/>
    <cellStyle name="Normal 7 2 4 2 3 2 2" xfId="21588" xr:uid="{00000000-0005-0000-0000-0000788B0000}"/>
    <cellStyle name="Normal 7 2 4 2 3 2 2 2" xfId="44231" xr:uid="{00000000-0005-0000-0000-0000798B0000}"/>
    <cellStyle name="Normal 7 2 4 2 3 2 3" xfId="14148" xr:uid="{00000000-0005-0000-0000-00007A8B0000}"/>
    <cellStyle name="Normal 7 2 4 2 3 2 3 2" xfId="36791" xr:uid="{00000000-0005-0000-0000-00007B8B0000}"/>
    <cellStyle name="Normal 7 2 4 2 3 2 4" xfId="29350" xr:uid="{00000000-0005-0000-0000-00007C8B0000}"/>
    <cellStyle name="Normal 7 2 4 2 3 3" xfId="17870" xr:uid="{00000000-0005-0000-0000-00007D8B0000}"/>
    <cellStyle name="Normal 7 2 4 2 3 3 2" xfId="40513" xr:uid="{00000000-0005-0000-0000-00007E8B0000}"/>
    <cellStyle name="Normal 7 2 4 2 3 4" xfId="10430" xr:uid="{00000000-0005-0000-0000-00007F8B0000}"/>
    <cellStyle name="Normal 7 2 4 2 3 4 2" xfId="33073" xr:uid="{00000000-0005-0000-0000-0000808B0000}"/>
    <cellStyle name="Normal 7 2 4 2 3 5" xfId="25632" xr:uid="{00000000-0005-0000-0000-0000818B0000}"/>
    <cellStyle name="Normal 7 2 4 2 4" xfId="4857" xr:uid="{00000000-0005-0000-0000-0000828B0000}"/>
    <cellStyle name="Normal 7 2 4 2 4 2" xfId="19741" xr:uid="{00000000-0005-0000-0000-0000838B0000}"/>
    <cellStyle name="Normal 7 2 4 2 4 2 2" xfId="42384" xr:uid="{00000000-0005-0000-0000-0000848B0000}"/>
    <cellStyle name="Normal 7 2 4 2 4 3" xfId="12301" xr:uid="{00000000-0005-0000-0000-0000858B0000}"/>
    <cellStyle name="Normal 7 2 4 2 4 3 2" xfId="34944" xr:uid="{00000000-0005-0000-0000-0000868B0000}"/>
    <cellStyle name="Normal 7 2 4 2 4 4" xfId="27503" xr:uid="{00000000-0005-0000-0000-0000878B0000}"/>
    <cellStyle name="Normal 7 2 4 2 5" xfId="16023" xr:uid="{00000000-0005-0000-0000-0000888B0000}"/>
    <cellStyle name="Normal 7 2 4 2 5 2" xfId="38666" xr:uid="{00000000-0005-0000-0000-0000898B0000}"/>
    <cellStyle name="Normal 7 2 4 2 6" xfId="8583" xr:uid="{00000000-0005-0000-0000-00008A8B0000}"/>
    <cellStyle name="Normal 7 2 4 2 6 2" xfId="31226" xr:uid="{00000000-0005-0000-0000-00008B8B0000}"/>
    <cellStyle name="Normal 7 2 4 2 7" xfId="23785" xr:uid="{00000000-0005-0000-0000-00008C8B0000}"/>
    <cellStyle name="Normal 7 2 4 3" xfId="1596" xr:uid="{00000000-0005-0000-0000-00008D8B0000}"/>
    <cellStyle name="Normal 7 2 4 3 2" xfId="3446" xr:uid="{00000000-0005-0000-0000-00008E8B0000}"/>
    <cellStyle name="Normal 7 2 4 3 2 2" xfId="7167" xr:uid="{00000000-0005-0000-0000-00008F8B0000}"/>
    <cellStyle name="Normal 7 2 4 3 2 2 2" xfId="22051" xr:uid="{00000000-0005-0000-0000-0000908B0000}"/>
    <cellStyle name="Normal 7 2 4 3 2 2 2 2" xfId="44694" xr:uid="{00000000-0005-0000-0000-0000918B0000}"/>
    <cellStyle name="Normal 7 2 4 3 2 2 3" xfId="14611" xr:uid="{00000000-0005-0000-0000-0000928B0000}"/>
    <cellStyle name="Normal 7 2 4 3 2 2 3 2" xfId="37254" xr:uid="{00000000-0005-0000-0000-0000938B0000}"/>
    <cellStyle name="Normal 7 2 4 3 2 2 4" xfId="29813" xr:uid="{00000000-0005-0000-0000-0000948B0000}"/>
    <cellStyle name="Normal 7 2 4 3 2 3" xfId="18333" xr:uid="{00000000-0005-0000-0000-0000958B0000}"/>
    <cellStyle name="Normal 7 2 4 3 2 3 2" xfId="40976" xr:uid="{00000000-0005-0000-0000-0000968B0000}"/>
    <cellStyle name="Normal 7 2 4 3 2 4" xfId="10893" xr:uid="{00000000-0005-0000-0000-0000978B0000}"/>
    <cellStyle name="Normal 7 2 4 3 2 4 2" xfId="33536" xr:uid="{00000000-0005-0000-0000-0000988B0000}"/>
    <cellStyle name="Normal 7 2 4 3 2 5" xfId="26095" xr:uid="{00000000-0005-0000-0000-0000998B0000}"/>
    <cellStyle name="Normal 7 2 4 3 3" xfId="5320" xr:uid="{00000000-0005-0000-0000-00009A8B0000}"/>
    <cellStyle name="Normal 7 2 4 3 3 2" xfId="20204" xr:uid="{00000000-0005-0000-0000-00009B8B0000}"/>
    <cellStyle name="Normal 7 2 4 3 3 2 2" xfId="42847" xr:uid="{00000000-0005-0000-0000-00009C8B0000}"/>
    <cellStyle name="Normal 7 2 4 3 3 3" xfId="12764" xr:uid="{00000000-0005-0000-0000-00009D8B0000}"/>
    <cellStyle name="Normal 7 2 4 3 3 3 2" xfId="35407" xr:uid="{00000000-0005-0000-0000-00009E8B0000}"/>
    <cellStyle name="Normal 7 2 4 3 3 4" xfId="27966" xr:uid="{00000000-0005-0000-0000-00009F8B0000}"/>
    <cellStyle name="Normal 7 2 4 3 4" xfId="16486" xr:uid="{00000000-0005-0000-0000-0000A08B0000}"/>
    <cellStyle name="Normal 7 2 4 3 4 2" xfId="39129" xr:uid="{00000000-0005-0000-0000-0000A18B0000}"/>
    <cellStyle name="Normal 7 2 4 3 5" xfId="9046" xr:uid="{00000000-0005-0000-0000-0000A28B0000}"/>
    <cellStyle name="Normal 7 2 4 3 5 2" xfId="31689" xr:uid="{00000000-0005-0000-0000-0000A38B0000}"/>
    <cellStyle name="Normal 7 2 4 3 6" xfId="24248" xr:uid="{00000000-0005-0000-0000-0000A48B0000}"/>
    <cellStyle name="Normal 7 2 4 4" xfId="2521" xr:uid="{00000000-0005-0000-0000-0000A58B0000}"/>
    <cellStyle name="Normal 7 2 4 4 2" xfId="6242" xr:uid="{00000000-0005-0000-0000-0000A68B0000}"/>
    <cellStyle name="Normal 7 2 4 4 2 2" xfId="21126" xr:uid="{00000000-0005-0000-0000-0000A78B0000}"/>
    <cellStyle name="Normal 7 2 4 4 2 2 2" xfId="43769" xr:uid="{00000000-0005-0000-0000-0000A88B0000}"/>
    <cellStyle name="Normal 7 2 4 4 2 3" xfId="13686" xr:uid="{00000000-0005-0000-0000-0000A98B0000}"/>
    <cellStyle name="Normal 7 2 4 4 2 3 2" xfId="36329" xr:uid="{00000000-0005-0000-0000-0000AA8B0000}"/>
    <cellStyle name="Normal 7 2 4 4 2 4" xfId="28888" xr:uid="{00000000-0005-0000-0000-0000AB8B0000}"/>
    <cellStyle name="Normal 7 2 4 4 3" xfId="17408" xr:uid="{00000000-0005-0000-0000-0000AC8B0000}"/>
    <cellStyle name="Normal 7 2 4 4 3 2" xfId="40051" xr:uid="{00000000-0005-0000-0000-0000AD8B0000}"/>
    <cellStyle name="Normal 7 2 4 4 4" xfId="9968" xr:uid="{00000000-0005-0000-0000-0000AE8B0000}"/>
    <cellStyle name="Normal 7 2 4 4 4 2" xfId="32611" xr:uid="{00000000-0005-0000-0000-0000AF8B0000}"/>
    <cellStyle name="Normal 7 2 4 4 5" xfId="25170" xr:uid="{00000000-0005-0000-0000-0000B08B0000}"/>
    <cellStyle name="Normal 7 2 4 5" xfId="4395" xr:uid="{00000000-0005-0000-0000-0000B18B0000}"/>
    <cellStyle name="Normal 7 2 4 5 2" xfId="19279" xr:uid="{00000000-0005-0000-0000-0000B28B0000}"/>
    <cellStyle name="Normal 7 2 4 5 2 2" xfId="41922" xr:uid="{00000000-0005-0000-0000-0000B38B0000}"/>
    <cellStyle name="Normal 7 2 4 5 3" xfId="11839" xr:uid="{00000000-0005-0000-0000-0000B48B0000}"/>
    <cellStyle name="Normal 7 2 4 5 3 2" xfId="34482" xr:uid="{00000000-0005-0000-0000-0000B58B0000}"/>
    <cellStyle name="Normal 7 2 4 5 4" xfId="27041" xr:uid="{00000000-0005-0000-0000-0000B68B0000}"/>
    <cellStyle name="Normal 7 2 4 6" xfId="15561" xr:uid="{00000000-0005-0000-0000-0000B78B0000}"/>
    <cellStyle name="Normal 7 2 4 6 2" xfId="38204" xr:uid="{00000000-0005-0000-0000-0000B88B0000}"/>
    <cellStyle name="Normal 7 2 4 7" xfId="8121" xr:uid="{00000000-0005-0000-0000-0000B98B0000}"/>
    <cellStyle name="Normal 7 2 4 7 2" xfId="30764" xr:uid="{00000000-0005-0000-0000-0000BA8B0000}"/>
    <cellStyle name="Normal 7 2 4 8" xfId="23323" xr:uid="{00000000-0005-0000-0000-0000BB8B0000}"/>
    <cellStyle name="Normal 7 2 5" xfId="919" xr:uid="{00000000-0005-0000-0000-0000BC8B0000}"/>
    <cellStyle name="Normal 7 2 5 2" xfId="1847" xr:uid="{00000000-0005-0000-0000-0000BD8B0000}"/>
    <cellStyle name="Normal 7 2 5 2 2" xfId="3697" xr:uid="{00000000-0005-0000-0000-0000BE8B0000}"/>
    <cellStyle name="Normal 7 2 5 2 2 2" xfId="7418" xr:uid="{00000000-0005-0000-0000-0000BF8B0000}"/>
    <cellStyle name="Normal 7 2 5 2 2 2 2" xfId="22302" xr:uid="{00000000-0005-0000-0000-0000C08B0000}"/>
    <cellStyle name="Normal 7 2 5 2 2 2 2 2" xfId="44945" xr:uid="{00000000-0005-0000-0000-0000C18B0000}"/>
    <cellStyle name="Normal 7 2 5 2 2 2 3" xfId="14862" xr:uid="{00000000-0005-0000-0000-0000C28B0000}"/>
    <cellStyle name="Normal 7 2 5 2 2 2 3 2" xfId="37505" xr:uid="{00000000-0005-0000-0000-0000C38B0000}"/>
    <cellStyle name="Normal 7 2 5 2 2 2 4" xfId="30064" xr:uid="{00000000-0005-0000-0000-0000C48B0000}"/>
    <cellStyle name="Normal 7 2 5 2 2 3" xfId="18584" xr:uid="{00000000-0005-0000-0000-0000C58B0000}"/>
    <cellStyle name="Normal 7 2 5 2 2 3 2" xfId="41227" xr:uid="{00000000-0005-0000-0000-0000C68B0000}"/>
    <cellStyle name="Normal 7 2 5 2 2 4" xfId="11144" xr:uid="{00000000-0005-0000-0000-0000C78B0000}"/>
    <cellStyle name="Normal 7 2 5 2 2 4 2" xfId="33787" xr:uid="{00000000-0005-0000-0000-0000C88B0000}"/>
    <cellStyle name="Normal 7 2 5 2 2 5" xfId="26346" xr:uid="{00000000-0005-0000-0000-0000C98B0000}"/>
    <cellStyle name="Normal 7 2 5 2 3" xfId="5571" xr:uid="{00000000-0005-0000-0000-0000CA8B0000}"/>
    <cellStyle name="Normal 7 2 5 2 3 2" xfId="20455" xr:uid="{00000000-0005-0000-0000-0000CB8B0000}"/>
    <cellStyle name="Normal 7 2 5 2 3 2 2" xfId="43098" xr:uid="{00000000-0005-0000-0000-0000CC8B0000}"/>
    <cellStyle name="Normal 7 2 5 2 3 3" xfId="13015" xr:uid="{00000000-0005-0000-0000-0000CD8B0000}"/>
    <cellStyle name="Normal 7 2 5 2 3 3 2" xfId="35658" xr:uid="{00000000-0005-0000-0000-0000CE8B0000}"/>
    <cellStyle name="Normal 7 2 5 2 3 4" xfId="28217" xr:uid="{00000000-0005-0000-0000-0000CF8B0000}"/>
    <cellStyle name="Normal 7 2 5 2 4" xfId="16737" xr:uid="{00000000-0005-0000-0000-0000D08B0000}"/>
    <cellStyle name="Normal 7 2 5 2 4 2" xfId="39380" xr:uid="{00000000-0005-0000-0000-0000D18B0000}"/>
    <cellStyle name="Normal 7 2 5 2 5" xfId="9297" xr:uid="{00000000-0005-0000-0000-0000D28B0000}"/>
    <cellStyle name="Normal 7 2 5 2 5 2" xfId="31940" xr:uid="{00000000-0005-0000-0000-0000D38B0000}"/>
    <cellStyle name="Normal 7 2 5 2 6" xfId="24499" xr:uid="{00000000-0005-0000-0000-0000D48B0000}"/>
    <cellStyle name="Normal 7 2 5 3" xfId="2772" xr:uid="{00000000-0005-0000-0000-0000D58B0000}"/>
    <cellStyle name="Normal 7 2 5 3 2" xfId="6493" xr:uid="{00000000-0005-0000-0000-0000D68B0000}"/>
    <cellStyle name="Normal 7 2 5 3 2 2" xfId="21377" xr:uid="{00000000-0005-0000-0000-0000D78B0000}"/>
    <cellStyle name="Normal 7 2 5 3 2 2 2" xfId="44020" xr:uid="{00000000-0005-0000-0000-0000D88B0000}"/>
    <cellStyle name="Normal 7 2 5 3 2 3" xfId="13937" xr:uid="{00000000-0005-0000-0000-0000D98B0000}"/>
    <cellStyle name="Normal 7 2 5 3 2 3 2" xfId="36580" xr:uid="{00000000-0005-0000-0000-0000DA8B0000}"/>
    <cellStyle name="Normal 7 2 5 3 2 4" xfId="29139" xr:uid="{00000000-0005-0000-0000-0000DB8B0000}"/>
    <cellStyle name="Normal 7 2 5 3 3" xfId="17659" xr:uid="{00000000-0005-0000-0000-0000DC8B0000}"/>
    <cellStyle name="Normal 7 2 5 3 3 2" xfId="40302" xr:uid="{00000000-0005-0000-0000-0000DD8B0000}"/>
    <cellStyle name="Normal 7 2 5 3 4" xfId="10219" xr:uid="{00000000-0005-0000-0000-0000DE8B0000}"/>
    <cellStyle name="Normal 7 2 5 3 4 2" xfId="32862" xr:uid="{00000000-0005-0000-0000-0000DF8B0000}"/>
    <cellStyle name="Normal 7 2 5 3 5" xfId="25421" xr:uid="{00000000-0005-0000-0000-0000E08B0000}"/>
    <cellStyle name="Normal 7 2 5 4" xfId="4646" xr:uid="{00000000-0005-0000-0000-0000E18B0000}"/>
    <cellStyle name="Normal 7 2 5 4 2" xfId="19530" xr:uid="{00000000-0005-0000-0000-0000E28B0000}"/>
    <cellStyle name="Normal 7 2 5 4 2 2" xfId="42173" xr:uid="{00000000-0005-0000-0000-0000E38B0000}"/>
    <cellStyle name="Normal 7 2 5 4 3" xfId="12090" xr:uid="{00000000-0005-0000-0000-0000E48B0000}"/>
    <cellStyle name="Normal 7 2 5 4 3 2" xfId="34733" xr:uid="{00000000-0005-0000-0000-0000E58B0000}"/>
    <cellStyle name="Normal 7 2 5 4 4" xfId="27292" xr:uid="{00000000-0005-0000-0000-0000E68B0000}"/>
    <cellStyle name="Normal 7 2 5 5" xfId="15812" xr:uid="{00000000-0005-0000-0000-0000E78B0000}"/>
    <cellStyle name="Normal 7 2 5 5 2" xfId="38455" xr:uid="{00000000-0005-0000-0000-0000E88B0000}"/>
    <cellStyle name="Normal 7 2 5 6" xfId="8372" xr:uid="{00000000-0005-0000-0000-0000E98B0000}"/>
    <cellStyle name="Normal 7 2 5 6 2" xfId="31015" xr:uid="{00000000-0005-0000-0000-0000EA8B0000}"/>
    <cellStyle name="Normal 7 2 5 7" xfId="23574" xr:uid="{00000000-0005-0000-0000-0000EB8B0000}"/>
    <cellStyle name="Normal 7 2 6" xfId="1385" xr:uid="{00000000-0005-0000-0000-0000EC8B0000}"/>
    <cellStyle name="Normal 7 2 6 2" xfId="3235" xr:uid="{00000000-0005-0000-0000-0000ED8B0000}"/>
    <cellStyle name="Normal 7 2 6 2 2" xfId="6956" xr:uid="{00000000-0005-0000-0000-0000EE8B0000}"/>
    <cellStyle name="Normal 7 2 6 2 2 2" xfId="21840" xr:uid="{00000000-0005-0000-0000-0000EF8B0000}"/>
    <cellStyle name="Normal 7 2 6 2 2 2 2" xfId="44483" xr:uid="{00000000-0005-0000-0000-0000F08B0000}"/>
    <cellStyle name="Normal 7 2 6 2 2 3" xfId="14400" xr:uid="{00000000-0005-0000-0000-0000F18B0000}"/>
    <cellStyle name="Normal 7 2 6 2 2 3 2" xfId="37043" xr:uid="{00000000-0005-0000-0000-0000F28B0000}"/>
    <cellStyle name="Normal 7 2 6 2 2 4" xfId="29602" xr:uid="{00000000-0005-0000-0000-0000F38B0000}"/>
    <cellStyle name="Normal 7 2 6 2 3" xfId="18122" xr:uid="{00000000-0005-0000-0000-0000F48B0000}"/>
    <cellStyle name="Normal 7 2 6 2 3 2" xfId="40765" xr:uid="{00000000-0005-0000-0000-0000F58B0000}"/>
    <cellStyle name="Normal 7 2 6 2 4" xfId="10682" xr:uid="{00000000-0005-0000-0000-0000F68B0000}"/>
    <cellStyle name="Normal 7 2 6 2 4 2" xfId="33325" xr:uid="{00000000-0005-0000-0000-0000F78B0000}"/>
    <cellStyle name="Normal 7 2 6 2 5" xfId="25884" xr:uid="{00000000-0005-0000-0000-0000F88B0000}"/>
    <cellStyle name="Normal 7 2 6 3" xfId="5109" xr:uid="{00000000-0005-0000-0000-0000F98B0000}"/>
    <cellStyle name="Normal 7 2 6 3 2" xfId="19993" xr:uid="{00000000-0005-0000-0000-0000FA8B0000}"/>
    <cellStyle name="Normal 7 2 6 3 2 2" xfId="42636" xr:uid="{00000000-0005-0000-0000-0000FB8B0000}"/>
    <cellStyle name="Normal 7 2 6 3 3" xfId="12553" xr:uid="{00000000-0005-0000-0000-0000FC8B0000}"/>
    <cellStyle name="Normal 7 2 6 3 3 2" xfId="35196" xr:uid="{00000000-0005-0000-0000-0000FD8B0000}"/>
    <cellStyle name="Normal 7 2 6 3 4" xfId="27755" xr:uid="{00000000-0005-0000-0000-0000FE8B0000}"/>
    <cellStyle name="Normal 7 2 6 4" xfId="16275" xr:uid="{00000000-0005-0000-0000-0000FF8B0000}"/>
    <cellStyle name="Normal 7 2 6 4 2" xfId="38918" xr:uid="{00000000-0005-0000-0000-0000008C0000}"/>
    <cellStyle name="Normal 7 2 6 5" xfId="8835" xr:uid="{00000000-0005-0000-0000-0000018C0000}"/>
    <cellStyle name="Normal 7 2 6 5 2" xfId="31478" xr:uid="{00000000-0005-0000-0000-0000028C0000}"/>
    <cellStyle name="Normal 7 2 6 6" xfId="24037" xr:uid="{00000000-0005-0000-0000-0000038C0000}"/>
    <cellStyle name="Normal 7 2 7" xfId="2310" xr:uid="{00000000-0005-0000-0000-0000048C0000}"/>
    <cellStyle name="Normal 7 2 7 2" xfId="6031" xr:uid="{00000000-0005-0000-0000-0000058C0000}"/>
    <cellStyle name="Normal 7 2 7 2 2" xfId="20915" xr:uid="{00000000-0005-0000-0000-0000068C0000}"/>
    <cellStyle name="Normal 7 2 7 2 2 2" xfId="43558" xr:uid="{00000000-0005-0000-0000-0000078C0000}"/>
    <cellStyle name="Normal 7 2 7 2 3" xfId="13475" xr:uid="{00000000-0005-0000-0000-0000088C0000}"/>
    <cellStyle name="Normal 7 2 7 2 3 2" xfId="36118" xr:uid="{00000000-0005-0000-0000-0000098C0000}"/>
    <cellStyle name="Normal 7 2 7 2 4" xfId="28677" xr:uid="{00000000-0005-0000-0000-00000A8C0000}"/>
    <cellStyle name="Normal 7 2 7 3" xfId="17197" xr:uid="{00000000-0005-0000-0000-00000B8C0000}"/>
    <cellStyle name="Normal 7 2 7 3 2" xfId="39840" xr:uid="{00000000-0005-0000-0000-00000C8C0000}"/>
    <cellStyle name="Normal 7 2 7 4" xfId="9757" xr:uid="{00000000-0005-0000-0000-00000D8C0000}"/>
    <cellStyle name="Normal 7 2 7 4 2" xfId="32400" xr:uid="{00000000-0005-0000-0000-00000E8C0000}"/>
    <cellStyle name="Normal 7 2 7 5" xfId="24959" xr:uid="{00000000-0005-0000-0000-00000F8C0000}"/>
    <cellStyle name="Normal 7 2 8" xfId="4184" xr:uid="{00000000-0005-0000-0000-0000108C0000}"/>
    <cellStyle name="Normal 7 2 8 2" xfId="19068" xr:uid="{00000000-0005-0000-0000-0000118C0000}"/>
    <cellStyle name="Normal 7 2 8 2 2" xfId="41711" xr:uid="{00000000-0005-0000-0000-0000128C0000}"/>
    <cellStyle name="Normal 7 2 8 3" xfId="11628" xr:uid="{00000000-0005-0000-0000-0000138C0000}"/>
    <cellStyle name="Normal 7 2 8 3 2" xfId="34271" xr:uid="{00000000-0005-0000-0000-0000148C0000}"/>
    <cellStyle name="Normal 7 2 8 4" xfId="26830" xr:uid="{00000000-0005-0000-0000-0000158C0000}"/>
    <cellStyle name="Normal 7 2 9" xfId="451" xr:uid="{00000000-0005-0000-0000-0000168C0000}"/>
    <cellStyle name="Normal 7 2 9 2" xfId="15350" xr:uid="{00000000-0005-0000-0000-0000178C0000}"/>
    <cellStyle name="Normal 7 2 9 2 2" xfId="37993" xr:uid="{00000000-0005-0000-0000-0000188C0000}"/>
    <cellStyle name="Normal 7 2 9 3" xfId="23113" xr:uid="{00000000-0005-0000-0000-0000198C0000}"/>
    <cellStyle name="Normal 7 3" xfId="163" xr:uid="{00000000-0005-0000-0000-00001A8C0000}"/>
    <cellStyle name="Normal 7 3 10" xfId="22867" xr:uid="{00000000-0005-0000-0000-00001B8C0000}"/>
    <cellStyle name="Normal 7 3 2" xfId="325" xr:uid="{00000000-0005-0000-0000-00001C8C0000}"/>
    <cellStyle name="Normal 7 3 2 2" xfId="802" xr:uid="{00000000-0005-0000-0000-00001D8C0000}"/>
    <cellStyle name="Normal 7 3 2 2 2" xfId="1267" xr:uid="{00000000-0005-0000-0000-00001E8C0000}"/>
    <cellStyle name="Normal 7 3 2 2 2 2" xfId="2195" xr:uid="{00000000-0005-0000-0000-00001F8C0000}"/>
    <cellStyle name="Normal 7 3 2 2 2 2 2" xfId="4045" xr:uid="{00000000-0005-0000-0000-0000208C0000}"/>
    <cellStyle name="Normal 7 3 2 2 2 2 2 2" xfId="7766" xr:uid="{00000000-0005-0000-0000-0000218C0000}"/>
    <cellStyle name="Normal 7 3 2 2 2 2 2 2 2" xfId="22650" xr:uid="{00000000-0005-0000-0000-0000228C0000}"/>
    <cellStyle name="Normal 7 3 2 2 2 2 2 2 2 2" xfId="45293" xr:uid="{00000000-0005-0000-0000-0000238C0000}"/>
    <cellStyle name="Normal 7 3 2 2 2 2 2 2 3" xfId="15210" xr:uid="{00000000-0005-0000-0000-0000248C0000}"/>
    <cellStyle name="Normal 7 3 2 2 2 2 2 2 3 2" xfId="37853" xr:uid="{00000000-0005-0000-0000-0000258C0000}"/>
    <cellStyle name="Normal 7 3 2 2 2 2 2 2 4" xfId="30412" xr:uid="{00000000-0005-0000-0000-0000268C0000}"/>
    <cellStyle name="Normal 7 3 2 2 2 2 2 3" xfId="18932" xr:uid="{00000000-0005-0000-0000-0000278C0000}"/>
    <cellStyle name="Normal 7 3 2 2 2 2 2 3 2" xfId="41575" xr:uid="{00000000-0005-0000-0000-0000288C0000}"/>
    <cellStyle name="Normal 7 3 2 2 2 2 2 4" xfId="11492" xr:uid="{00000000-0005-0000-0000-0000298C0000}"/>
    <cellStyle name="Normal 7 3 2 2 2 2 2 4 2" xfId="34135" xr:uid="{00000000-0005-0000-0000-00002A8C0000}"/>
    <cellStyle name="Normal 7 3 2 2 2 2 2 5" xfId="26694" xr:uid="{00000000-0005-0000-0000-00002B8C0000}"/>
    <cellStyle name="Normal 7 3 2 2 2 2 3" xfId="5919" xr:uid="{00000000-0005-0000-0000-00002C8C0000}"/>
    <cellStyle name="Normal 7 3 2 2 2 2 3 2" xfId="20803" xr:uid="{00000000-0005-0000-0000-00002D8C0000}"/>
    <cellStyle name="Normal 7 3 2 2 2 2 3 2 2" xfId="43446" xr:uid="{00000000-0005-0000-0000-00002E8C0000}"/>
    <cellStyle name="Normal 7 3 2 2 2 2 3 3" xfId="13363" xr:uid="{00000000-0005-0000-0000-00002F8C0000}"/>
    <cellStyle name="Normal 7 3 2 2 2 2 3 3 2" xfId="36006" xr:uid="{00000000-0005-0000-0000-0000308C0000}"/>
    <cellStyle name="Normal 7 3 2 2 2 2 3 4" xfId="28565" xr:uid="{00000000-0005-0000-0000-0000318C0000}"/>
    <cellStyle name="Normal 7 3 2 2 2 2 4" xfId="17085" xr:uid="{00000000-0005-0000-0000-0000328C0000}"/>
    <cellStyle name="Normal 7 3 2 2 2 2 4 2" xfId="39728" xr:uid="{00000000-0005-0000-0000-0000338C0000}"/>
    <cellStyle name="Normal 7 3 2 2 2 2 5" xfId="9645" xr:uid="{00000000-0005-0000-0000-0000348C0000}"/>
    <cellStyle name="Normal 7 3 2 2 2 2 5 2" xfId="32288" xr:uid="{00000000-0005-0000-0000-0000358C0000}"/>
    <cellStyle name="Normal 7 3 2 2 2 2 6" xfId="24847" xr:uid="{00000000-0005-0000-0000-0000368C0000}"/>
    <cellStyle name="Normal 7 3 2 2 2 3" xfId="3120" xr:uid="{00000000-0005-0000-0000-0000378C0000}"/>
    <cellStyle name="Normal 7 3 2 2 2 3 2" xfId="6841" xr:uid="{00000000-0005-0000-0000-0000388C0000}"/>
    <cellStyle name="Normal 7 3 2 2 2 3 2 2" xfId="21725" xr:uid="{00000000-0005-0000-0000-0000398C0000}"/>
    <cellStyle name="Normal 7 3 2 2 2 3 2 2 2" xfId="44368" xr:uid="{00000000-0005-0000-0000-00003A8C0000}"/>
    <cellStyle name="Normal 7 3 2 2 2 3 2 3" xfId="14285" xr:uid="{00000000-0005-0000-0000-00003B8C0000}"/>
    <cellStyle name="Normal 7 3 2 2 2 3 2 3 2" xfId="36928" xr:uid="{00000000-0005-0000-0000-00003C8C0000}"/>
    <cellStyle name="Normal 7 3 2 2 2 3 2 4" xfId="29487" xr:uid="{00000000-0005-0000-0000-00003D8C0000}"/>
    <cellStyle name="Normal 7 3 2 2 2 3 3" xfId="18007" xr:uid="{00000000-0005-0000-0000-00003E8C0000}"/>
    <cellStyle name="Normal 7 3 2 2 2 3 3 2" xfId="40650" xr:uid="{00000000-0005-0000-0000-00003F8C0000}"/>
    <cellStyle name="Normal 7 3 2 2 2 3 4" xfId="10567" xr:uid="{00000000-0005-0000-0000-0000408C0000}"/>
    <cellStyle name="Normal 7 3 2 2 2 3 4 2" xfId="33210" xr:uid="{00000000-0005-0000-0000-0000418C0000}"/>
    <cellStyle name="Normal 7 3 2 2 2 3 5" xfId="25769" xr:uid="{00000000-0005-0000-0000-0000428C0000}"/>
    <cellStyle name="Normal 7 3 2 2 2 4" xfId="4994" xr:uid="{00000000-0005-0000-0000-0000438C0000}"/>
    <cellStyle name="Normal 7 3 2 2 2 4 2" xfId="19878" xr:uid="{00000000-0005-0000-0000-0000448C0000}"/>
    <cellStyle name="Normal 7 3 2 2 2 4 2 2" xfId="42521" xr:uid="{00000000-0005-0000-0000-0000458C0000}"/>
    <cellStyle name="Normal 7 3 2 2 2 4 3" xfId="12438" xr:uid="{00000000-0005-0000-0000-0000468C0000}"/>
    <cellStyle name="Normal 7 3 2 2 2 4 3 2" xfId="35081" xr:uid="{00000000-0005-0000-0000-0000478C0000}"/>
    <cellStyle name="Normal 7 3 2 2 2 4 4" xfId="27640" xr:uid="{00000000-0005-0000-0000-0000488C0000}"/>
    <cellStyle name="Normal 7 3 2 2 2 5" xfId="16160" xr:uid="{00000000-0005-0000-0000-0000498C0000}"/>
    <cellStyle name="Normal 7 3 2 2 2 5 2" xfId="38803" xr:uid="{00000000-0005-0000-0000-00004A8C0000}"/>
    <cellStyle name="Normal 7 3 2 2 2 6" xfId="8720" xr:uid="{00000000-0005-0000-0000-00004B8C0000}"/>
    <cellStyle name="Normal 7 3 2 2 2 6 2" xfId="31363" xr:uid="{00000000-0005-0000-0000-00004C8C0000}"/>
    <cellStyle name="Normal 7 3 2 2 2 7" xfId="23922" xr:uid="{00000000-0005-0000-0000-00004D8C0000}"/>
    <cellStyle name="Normal 7 3 2 2 3" xfId="1733" xr:uid="{00000000-0005-0000-0000-00004E8C0000}"/>
    <cellStyle name="Normal 7 3 2 2 3 2" xfId="3583" xr:uid="{00000000-0005-0000-0000-00004F8C0000}"/>
    <cellStyle name="Normal 7 3 2 2 3 2 2" xfId="7304" xr:uid="{00000000-0005-0000-0000-0000508C0000}"/>
    <cellStyle name="Normal 7 3 2 2 3 2 2 2" xfId="22188" xr:uid="{00000000-0005-0000-0000-0000518C0000}"/>
    <cellStyle name="Normal 7 3 2 2 3 2 2 2 2" xfId="44831" xr:uid="{00000000-0005-0000-0000-0000528C0000}"/>
    <cellStyle name="Normal 7 3 2 2 3 2 2 3" xfId="14748" xr:uid="{00000000-0005-0000-0000-0000538C0000}"/>
    <cellStyle name="Normal 7 3 2 2 3 2 2 3 2" xfId="37391" xr:uid="{00000000-0005-0000-0000-0000548C0000}"/>
    <cellStyle name="Normal 7 3 2 2 3 2 2 4" xfId="29950" xr:uid="{00000000-0005-0000-0000-0000558C0000}"/>
    <cellStyle name="Normal 7 3 2 2 3 2 3" xfId="18470" xr:uid="{00000000-0005-0000-0000-0000568C0000}"/>
    <cellStyle name="Normal 7 3 2 2 3 2 3 2" xfId="41113" xr:uid="{00000000-0005-0000-0000-0000578C0000}"/>
    <cellStyle name="Normal 7 3 2 2 3 2 4" xfId="11030" xr:uid="{00000000-0005-0000-0000-0000588C0000}"/>
    <cellStyle name="Normal 7 3 2 2 3 2 4 2" xfId="33673" xr:uid="{00000000-0005-0000-0000-0000598C0000}"/>
    <cellStyle name="Normal 7 3 2 2 3 2 5" xfId="26232" xr:uid="{00000000-0005-0000-0000-00005A8C0000}"/>
    <cellStyle name="Normal 7 3 2 2 3 3" xfId="5457" xr:uid="{00000000-0005-0000-0000-00005B8C0000}"/>
    <cellStyle name="Normal 7 3 2 2 3 3 2" xfId="20341" xr:uid="{00000000-0005-0000-0000-00005C8C0000}"/>
    <cellStyle name="Normal 7 3 2 2 3 3 2 2" xfId="42984" xr:uid="{00000000-0005-0000-0000-00005D8C0000}"/>
    <cellStyle name="Normal 7 3 2 2 3 3 3" xfId="12901" xr:uid="{00000000-0005-0000-0000-00005E8C0000}"/>
    <cellStyle name="Normal 7 3 2 2 3 3 3 2" xfId="35544" xr:uid="{00000000-0005-0000-0000-00005F8C0000}"/>
    <cellStyle name="Normal 7 3 2 2 3 3 4" xfId="28103" xr:uid="{00000000-0005-0000-0000-0000608C0000}"/>
    <cellStyle name="Normal 7 3 2 2 3 4" xfId="16623" xr:uid="{00000000-0005-0000-0000-0000618C0000}"/>
    <cellStyle name="Normal 7 3 2 2 3 4 2" xfId="39266" xr:uid="{00000000-0005-0000-0000-0000628C0000}"/>
    <cellStyle name="Normal 7 3 2 2 3 5" xfId="9183" xr:uid="{00000000-0005-0000-0000-0000638C0000}"/>
    <cellStyle name="Normal 7 3 2 2 3 5 2" xfId="31826" xr:uid="{00000000-0005-0000-0000-0000648C0000}"/>
    <cellStyle name="Normal 7 3 2 2 3 6" xfId="24385" xr:uid="{00000000-0005-0000-0000-0000658C0000}"/>
    <cellStyle name="Normal 7 3 2 2 4" xfId="2658" xr:uid="{00000000-0005-0000-0000-0000668C0000}"/>
    <cellStyle name="Normal 7 3 2 2 4 2" xfId="6379" xr:uid="{00000000-0005-0000-0000-0000678C0000}"/>
    <cellStyle name="Normal 7 3 2 2 4 2 2" xfId="21263" xr:uid="{00000000-0005-0000-0000-0000688C0000}"/>
    <cellStyle name="Normal 7 3 2 2 4 2 2 2" xfId="43906" xr:uid="{00000000-0005-0000-0000-0000698C0000}"/>
    <cellStyle name="Normal 7 3 2 2 4 2 3" xfId="13823" xr:uid="{00000000-0005-0000-0000-00006A8C0000}"/>
    <cellStyle name="Normal 7 3 2 2 4 2 3 2" xfId="36466" xr:uid="{00000000-0005-0000-0000-00006B8C0000}"/>
    <cellStyle name="Normal 7 3 2 2 4 2 4" xfId="29025" xr:uid="{00000000-0005-0000-0000-00006C8C0000}"/>
    <cellStyle name="Normal 7 3 2 2 4 3" xfId="17545" xr:uid="{00000000-0005-0000-0000-00006D8C0000}"/>
    <cellStyle name="Normal 7 3 2 2 4 3 2" xfId="40188" xr:uid="{00000000-0005-0000-0000-00006E8C0000}"/>
    <cellStyle name="Normal 7 3 2 2 4 4" xfId="10105" xr:uid="{00000000-0005-0000-0000-00006F8C0000}"/>
    <cellStyle name="Normal 7 3 2 2 4 4 2" xfId="32748" xr:uid="{00000000-0005-0000-0000-0000708C0000}"/>
    <cellStyle name="Normal 7 3 2 2 4 5" xfId="25307" xr:uid="{00000000-0005-0000-0000-0000718C0000}"/>
    <cellStyle name="Normal 7 3 2 2 5" xfId="4532" xr:uid="{00000000-0005-0000-0000-0000728C0000}"/>
    <cellStyle name="Normal 7 3 2 2 5 2" xfId="19416" xr:uid="{00000000-0005-0000-0000-0000738C0000}"/>
    <cellStyle name="Normal 7 3 2 2 5 2 2" xfId="42059" xr:uid="{00000000-0005-0000-0000-0000748C0000}"/>
    <cellStyle name="Normal 7 3 2 2 5 3" xfId="11976" xr:uid="{00000000-0005-0000-0000-0000758C0000}"/>
    <cellStyle name="Normal 7 3 2 2 5 3 2" xfId="34619" xr:uid="{00000000-0005-0000-0000-0000768C0000}"/>
    <cellStyle name="Normal 7 3 2 2 5 4" xfId="27178" xr:uid="{00000000-0005-0000-0000-0000778C0000}"/>
    <cellStyle name="Normal 7 3 2 2 6" xfId="15698" xr:uid="{00000000-0005-0000-0000-0000788C0000}"/>
    <cellStyle name="Normal 7 3 2 2 6 2" xfId="38341" xr:uid="{00000000-0005-0000-0000-0000798C0000}"/>
    <cellStyle name="Normal 7 3 2 2 7" xfId="8258" xr:uid="{00000000-0005-0000-0000-00007A8C0000}"/>
    <cellStyle name="Normal 7 3 2 2 7 2" xfId="30901" xr:uid="{00000000-0005-0000-0000-00007B8C0000}"/>
    <cellStyle name="Normal 7 3 2 2 8" xfId="23460" xr:uid="{00000000-0005-0000-0000-00007C8C0000}"/>
    <cellStyle name="Normal 7 3 2 3" xfId="1056" xr:uid="{00000000-0005-0000-0000-00007D8C0000}"/>
    <cellStyle name="Normal 7 3 2 3 2" xfId="1984" xr:uid="{00000000-0005-0000-0000-00007E8C0000}"/>
    <cellStyle name="Normal 7 3 2 3 2 2" xfId="3834" xr:uid="{00000000-0005-0000-0000-00007F8C0000}"/>
    <cellStyle name="Normal 7 3 2 3 2 2 2" xfId="7555" xr:uid="{00000000-0005-0000-0000-0000808C0000}"/>
    <cellStyle name="Normal 7 3 2 3 2 2 2 2" xfId="22439" xr:uid="{00000000-0005-0000-0000-0000818C0000}"/>
    <cellStyle name="Normal 7 3 2 3 2 2 2 2 2" xfId="45082" xr:uid="{00000000-0005-0000-0000-0000828C0000}"/>
    <cellStyle name="Normal 7 3 2 3 2 2 2 3" xfId="14999" xr:uid="{00000000-0005-0000-0000-0000838C0000}"/>
    <cellStyle name="Normal 7 3 2 3 2 2 2 3 2" xfId="37642" xr:uid="{00000000-0005-0000-0000-0000848C0000}"/>
    <cellStyle name="Normal 7 3 2 3 2 2 2 4" xfId="30201" xr:uid="{00000000-0005-0000-0000-0000858C0000}"/>
    <cellStyle name="Normal 7 3 2 3 2 2 3" xfId="18721" xr:uid="{00000000-0005-0000-0000-0000868C0000}"/>
    <cellStyle name="Normal 7 3 2 3 2 2 3 2" xfId="41364" xr:uid="{00000000-0005-0000-0000-0000878C0000}"/>
    <cellStyle name="Normal 7 3 2 3 2 2 4" xfId="11281" xr:uid="{00000000-0005-0000-0000-0000888C0000}"/>
    <cellStyle name="Normal 7 3 2 3 2 2 4 2" xfId="33924" xr:uid="{00000000-0005-0000-0000-0000898C0000}"/>
    <cellStyle name="Normal 7 3 2 3 2 2 5" xfId="26483" xr:uid="{00000000-0005-0000-0000-00008A8C0000}"/>
    <cellStyle name="Normal 7 3 2 3 2 3" xfId="5708" xr:uid="{00000000-0005-0000-0000-00008B8C0000}"/>
    <cellStyle name="Normal 7 3 2 3 2 3 2" xfId="20592" xr:uid="{00000000-0005-0000-0000-00008C8C0000}"/>
    <cellStyle name="Normal 7 3 2 3 2 3 2 2" xfId="43235" xr:uid="{00000000-0005-0000-0000-00008D8C0000}"/>
    <cellStyle name="Normal 7 3 2 3 2 3 3" xfId="13152" xr:uid="{00000000-0005-0000-0000-00008E8C0000}"/>
    <cellStyle name="Normal 7 3 2 3 2 3 3 2" xfId="35795" xr:uid="{00000000-0005-0000-0000-00008F8C0000}"/>
    <cellStyle name="Normal 7 3 2 3 2 3 4" xfId="28354" xr:uid="{00000000-0005-0000-0000-0000908C0000}"/>
    <cellStyle name="Normal 7 3 2 3 2 4" xfId="16874" xr:uid="{00000000-0005-0000-0000-0000918C0000}"/>
    <cellStyle name="Normal 7 3 2 3 2 4 2" xfId="39517" xr:uid="{00000000-0005-0000-0000-0000928C0000}"/>
    <cellStyle name="Normal 7 3 2 3 2 5" xfId="9434" xr:uid="{00000000-0005-0000-0000-0000938C0000}"/>
    <cellStyle name="Normal 7 3 2 3 2 5 2" xfId="32077" xr:uid="{00000000-0005-0000-0000-0000948C0000}"/>
    <cellStyle name="Normal 7 3 2 3 2 6" xfId="24636" xr:uid="{00000000-0005-0000-0000-0000958C0000}"/>
    <cellStyle name="Normal 7 3 2 3 3" xfId="2909" xr:uid="{00000000-0005-0000-0000-0000968C0000}"/>
    <cellStyle name="Normal 7 3 2 3 3 2" xfId="6630" xr:uid="{00000000-0005-0000-0000-0000978C0000}"/>
    <cellStyle name="Normal 7 3 2 3 3 2 2" xfId="21514" xr:uid="{00000000-0005-0000-0000-0000988C0000}"/>
    <cellStyle name="Normal 7 3 2 3 3 2 2 2" xfId="44157" xr:uid="{00000000-0005-0000-0000-0000998C0000}"/>
    <cellStyle name="Normal 7 3 2 3 3 2 3" xfId="14074" xr:uid="{00000000-0005-0000-0000-00009A8C0000}"/>
    <cellStyle name="Normal 7 3 2 3 3 2 3 2" xfId="36717" xr:uid="{00000000-0005-0000-0000-00009B8C0000}"/>
    <cellStyle name="Normal 7 3 2 3 3 2 4" xfId="29276" xr:uid="{00000000-0005-0000-0000-00009C8C0000}"/>
    <cellStyle name="Normal 7 3 2 3 3 3" xfId="17796" xr:uid="{00000000-0005-0000-0000-00009D8C0000}"/>
    <cellStyle name="Normal 7 3 2 3 3 3 2" xfId="40439" xr:uid="{00000000-0005-0000-0000-00009E8C0000}"/>
    <cellStyle name="Normal 7 3 2 3 3 4" xfId="10356" xr:uid="{00000000-0005-0000-0000-00009F8C0000}"/>
    <cellStyle name="Normal 7 3 2 3 3 4 2" xfId="32999" xr:uid="{00000000-0005-0000-0000-0000A08C0000}"/>
    <cellStyle name="Normal 7 3 2 3 3 5" xfId="25558" xr:uid="{00000000-0005-0000-0000-0000A18C0000}"/>
    <cellStyle name="Normal 7 3 2 3 4" xfId="4783" xr:uid="{00000000-0005-0000-0000-0000A28C0000}"/>
    <cellStyle name="Normal 7 3 2 3 4 2" xfId="19667" xr:uid="{00000000-0005-0000-0000-0000A38C0000}"/>
    <cellStyle name="Normal 7 3 2 3 4 2 2" xfId="42310" xr:uid="{00000000-0005-0000-0000-0000A48C0000}"/>
    <cellStyle name="Normal 7 3 2 3 4 3" xfId="12227" xr:uid="{00000000-0005-0000-0000-0000A58C0000}"/>
    <cellStyle name="Normal 7 3 2 3 4 3 2" xfId="34870" xr:uid="{00000000-0005-0000-0000-0000A68C0000}"/>
    <cellStyle name="Normal 7 3 2 3 4 4" xfId="27429" xr:uid="{00000000-0005-0000-0000-0000A78C0000}"/>
    <cellStyle name="Normal 7 3 2 3 5" xfId="15949" xr:uid="{00000000-0005-0000-0000-0000A88C0000}"/>
    <cellStyle name="Normal 7 3 2 3 5 2" xfId="38592" xr:uid="{00000000-0005-0000-0000-0000A98C0000}"/>
    <cellStyle name="Normal 7 3 2 3 6" xfId="8509" xr:uid="{00000000-0005-0000-0000-0000AA8C0000}"/>
    <cellStyle name="Normal 7 3 2 3 6 2" xfId="31152" xr:uid="{00000000-0005-0000-0000-0000AB8C0000}"/>
    <cellStyle name="Normal 7 3 2 3 7" xfId="23711" xr:uid="{00000000-0005-0000-0000-0000AC8C0000}"/>
    <cellStyle name="Normal 7 3 2 4" xfId="1522" xr:uid="{00000000-0005-0000-0000-0000AD8C0000}"/>
    <cellStyle name="Normal 7 3 2 4 2" xfId="3372" xr:uid="{00000000-0005-0000-0000-0000AE8C0000}"/>
    <cellStyle name="Normal 7 3 2 4 2 2" xfId="7093" xr:uid="{00000000-0005-0000-0000-0000AF8C0000}"/>
    <cellStyle name="Normal 7 3 2 4 2 2 2" xfId="21977" xr:uid="{00000000-0005-0000-0000-0000B08C0000}"/>
    <cellStyle name="Normal 7 3 2 4 2 2 2 2" xfId="44620" xr:uid="{00000000-0005-0000-0000-0000B18C0000}"/>
    <cellStyle name="Normal 7 3 2 4 2 2 3" xfId="14537" xr:uid="{00000000-0005-0000-0000-0000B28C0000}"/>
    <cellStyle name="Normal 7 3 2 4 2 2 3 2" xfId="37180" xr:uid="{00000000-0005-0000-0000-0000B38C0000}"/>
    <cellStyle name="Normal 7 3 2 4 2 2 4" xfId="29739" xr:uid="{00000000-0005-0000-0000-0000B48C0000}"/>
    <cellStyle name="Normal 7 3 2 4 2 3" xfId="18259" xr:uid="{00000000-0005-0000-0000-0000B58C0000}"/>
    <cellStyle name="Normal 7 3 2 4 2 3 2" xfId="40902" xr:uid="{00000000-0005-0000-0000-0000B68C0000}"/>
    <cellStyle name="Normal 7 3 2 4 2 4" xfId="10819" xr:uid="{00000000-0005-0000-0000-0000B78C0000}"/>
    <cellStyle name="Normal 7 3 2 4 2 4 2" xfId="33462" xr:uid="{00000000-0005-0000-0000-0000B88C0000}"/>
    <cellStyle name="Normal 7 3 2 4 2 5" xfId="26021" xr:uid="{00000000-0005-0000-0000-0000B98C0000}"/>
    <cellStyle name="Normal 7 3 2 4 3" xfId="5246" xr:uid="{00000000-0005-0000-0000-0000BA8C0000}"/>
    <cellStyle name="Normal 7 3 2 4 3 2" xfId="20130" xr:uid="{00000000-0005-0000-0000-0000BB8C0000}"/>
    <cellStyle name="Normal 7 3 2 4 3 2 2" xfId="42773" xr:uid="{00000000-0005-0000-0000-0000BC8C0000}"/>
    <cellStyle name="Normal 7 3 2 4 3 3" xfId="12690" xr:uid="{00000000-0005-0000-0000-0000BD8C0000}"/>
    <cellStyle name="Normal 7 3 2 4 3 3 2" xfId="35333" xr:uid="{00000000-0005-0000-0000-0000BE8C0000}"/>
    <cellStyle name="Normal 7 3 2 4 3 4" xfId="27892" xr:uid="{00000000-0005-0000-0000-0000BF8C0000}"/>
    <cellStyle name="Normal 7 3 2 4 4" xfId="16412" xr:uid="{00000000-0005-0000-0000-0000C08C0000}"/>
    <cellStyle name="Normal 7 3 2 4 4 2" xfId="39055" xr:uid="{00000000-0005-0000-0000-0000C18C0000}"/>
    <cellStyle name="Normal 7 3 2 4 5" xfId="8972" xr:uid="{00000000-0005-0000-0000-0000C28C0000}"/>
    <cellStyle name="Normal 7 3 2 4 5 2" xfId="31615" xr:uid="{00000000-0005-0000-0000-0000C38C0000}"/>
    <cellStyle name="Normal 7 3 2 4 6" xfId="24174" xr:uid="{00000000-0005-0000-0000-0000C48C0000}"/>
    <cellStyle name="Normal 7 3 2 5" xfId="2447" xr:uid="{00000000-0005-0000-0000-0000C58C0000}"/>
    <cellStyle name="Normal 7 3 2 5 2" xfId="6168" xr:uid="{00000000-0005-0000-0000-0000C68C0000}"/>
    <cellStyle name="Normal 7 3 2 5 2 2" xfId="21052" xr:uid="{00000000-0005-0000-0000-0000C78C0000}"/>
    <cellStyle name="Normal 7 3 2 5 2 2 2" xfId="43695" xr:uid="{00000000-0005-0000-0000-0000C88C0000}"/>
    <cellStyle name="Normal 7 3 2 5 2 3" xfId="13612" xr:uid="{00000000-0005-0000-0000-0000C98C0000}"/>
    <cellStyle name="Normal 7 3 2 5 2 3 2" xfId="36255" xr:uid="{00000000-0005-0000-0000-0000CA8C0000}"/>
    <cellStyle name="Normal 7 3 2 5 2 4" xfId="28814" xr:uid="{00000000-0005-0000-0000-0000CB8C0000}"/>
    <cellStyle name="Normal 7 3 2 5 3" xfId="17334" xr:uid="{00000000-0005-0000-0000-0000CC8C0000}"/>
    <cellStyle name="Normal 7 3 2 5 3 2" xfId="39977" xr:uid="{00000000-0005-0000-0000-0000CD8C0000}"/>
    <cellStyle name="Normal 7 3 2 5 4" xfId="9894" xr:uid="{00000000-0005-0000-0000-0000CE8C0000}"/>
    <cellStyle name="Normal 7 3 2 5 4 2" xfId="32537" xr:uid="{00000000-0005-0000-0000-0000CF8C0000}"/>
    <cellStyle name="Normal 7 3 2 5 5" xfId="25096" xr:uid="{00000000-0005-0000-0000-0000D08C0000}"/>
    <cellStyle name="Normal 7 3 2 6" xfId="4321" xr:uid="{00000000-0005-0000-0000-0000D18C0000}"/>
    <cellStyle name="Normal 7 3 2 6 2" xfId="19205" xr:uid="{00000000-0005-0000-0000-0000D28C0000}"/>
    <cellStyle name="Normal 7 3 2 6 2 2" xfId="41848" xr:uid="{00000000-0005-0000-0000-0000D38C0000}"/>
    <cellStyle name="Normal 7 3 2 6 3" xfId="11765" xr:uid="{00000000-0005-0000-0000-0000D48C0000}"/>
    <cellStyle name="Normal 7 3 2 6 3 2" xfId="34408" xr:uid="{00000000-0005-0000-0000-0000D58C0000}"/>
    <cellStyle name="Normal 7 3 2 6 4" xfId="26967" xr:uid="{00000000-0005-0000-0000-0000D68C0000}"/>
    <cellStyle name="Normal 7 3 2 7" xfId="590" xr:uid="{00000000-0005-0000-0000-0000D78C0000}"/>
    <cellStyle name="Normal 7 3 2 7 2" xfId="15487" xr:uid="{00000000-0005-0000-0000-0000D88C0000}"/>
    <cellStyle name="Normal 7 3 2 7 2 2" xfId="38130" xr:uid="{00000000-0005-0000-0000-0000D98C0000}"/>
    <cellStyle name="Normal 7 3 2 7 3" xfId="23250" xr:uid="{00000000-0005-0000-0000-0000DA8C0000}"/>
    <cellStyle name="Normal 7 3 2 8" xfId="8047" xr:uid="{00000000-0005-0000-0000-0000DB8C0000}"/>
    <cellStyle name="Normal 7 3 2 8 2" xfId="30690" xr:uid="{00000000-0005-0000-0000-0000DC8C0000}"/>
    <cellStyle name="Normal 7 3 2 9" xfId="23023" xr:uid="{00000000-0005-0000-0000-0000DD8C0000}"/>
    <cellStyle name="Normal 7 3 3" xfId="697" xr:uid="{00000000-0005-0000-0000-0000DE8C0000}"/>
    <cellStyle name="Normal 7 3 3 2" xfId="1162" xr:uid="{00000000-0005-0000-0000-0000DF8C0000}"/>
    <cellStyle name="Normal 7 3 3 2 2" xfId="2090" xr:uid="{00000000-0005-0000-0000-0000E08C0000}"/>
    <cellStyle name="Normal 7 3 3 2 2 2" xfId="3940" xr:uid="{00000000-0005-0000-0000-0000E18C0000}"/>
    <cellStyle name="Normal 7 3 3 2 2 2 2" xfId="7661" xr:uid="{00000000-0005-0000-0000-0000E28C0000}"/>
    <cellStyle name="Normal 7 3 3 2 2 2 2 2" xfId="22545" xr:uid="{00000000-0005-0000-0000-0000E38C0000}"/>
    <cellStyle name="Normal 7 3 3 2 2 2 2 2 2" xfId="45188" xr:uid="{00000000-0005-0000-0000-0000E48C0000}"/>
    <cellStyle name="Normal 7 3 3 2 2 2 2 3" xfId="15105" xr:uid="{00000000-0005-0000-0000-0000E58C0000}"/>
    <cellStyle name="Normal 7 3 3 2 2 2 2 3 2" xfId="37748" xr:uid="{00000000-0005-0000-0000-0000E68C0000}"/>
    <cellStyle name="Normal 7 3 3 2 2 2 2 4" xfId="30307" xr:uid="{00000000-0005-0000-0000-0000E78C0000}"/>
    <cellStyle name="Normal 7 3 3 2 2 2 3" xfId="18827" xr:uid="{00000000-0005-0000-0000-0000E88C0000}"/>
    <cellStyle name="Normal 7 3 3 2 2 2 3 2" xfId="41470" xr:uid="{00000000-0005-0000-0000-0000E98C0000}"/>
    <cellStyle name="Normal 7 3 3 2 2 2 4" xfId="11387" xr:uid="{00000000-0005-0000-0000-0000EA8C0000}"/>
    <cellStyle name="Normal 7 3 3 2 2 2 4 2" xfId="34030" xr:uid="{00000000-0005-0000-0000-0000EB8C0000}"/>
    <cellStyle name="Normal 7 3 3 2 2 2 5" xfId="26589" xr:uid="{00000000-0005-0000-0000-0000EC8C0000}"/>
    <cellStyle name="Normal 7 3 3 2 2 3" xfId="5814" xr:uid="{00000000-0005-0000-0000-0000ED8C0000}"/>
    <cellStyle name="Normal 7 3 3 2 2 3 2" xfId="20698" xr:uid="{00000000-0005-0000-0000-0000EE8C0000}"/>
    <cellStyle name="Normal 7 3 3 2 2 3 2 2" xfId="43341" xr:uid="{00000000-0005-0000-0000-0000EF8C0000}"/>
    <cellStyle name="Normal 7 3 3 2 2 3 3" xfId="13258" xr:uid="{00000000-0005-0000-0000-0000F08C0000}"/>
    <cellStyle name="Normal 7 3 3 2 2 3 3 2" xfId="35901" xr:uid="{00000000-0005-0000-0000-0000F18C0000}"/>
    <cellStyle name="Normal 7 3 3 2 2 3 4" xfId="28460" xr:uid="{00000000-0005-0000-0000-0000F28C0000}"/>
    <cellStyle name="Normal 7 3 3 2 2 4" xfId="16980" xr:uid="{00000000-0005-0000-0000-0000F38C0000}"/>
    <cellStyle name="Normal 7 3 3 2 2 4 2" xfId="39623" xr:uid="{00000000-0005-0000-0000-0000F48C0000}"/>
    <cellStyle name="Normal 7 3 3 2 2 5" xfId="9540" xr:uid="{00000000-0005-0000-0000-0000F58C0000}"/>
    <cellStyle name="Normal 7 3 3 2 2 5 2" xfId="32183" xr:uid="{00000000-0005-0000-0000-0000F68C0000}"/>
    <cellStyle name="Normal 7 3 3 2 2 6" xfId="24742" xr:uid="{00000000-0005-0000-0000-0000F78C0000}"/>
    <cellStyle name="Normal 7 3 3 2 3" xfId="3015" xr:uid="{00000000-0005-0000-0000-0000F88C0000}"/>
    <cellStyle name="Normal 7 3 3 2 3 2" xfId="6736" xr:uid="{00000000-0005-0000-0000-0000F98C0000}"/>
    <cellStyle name="Normal 7 3 3 2 3 2 2" xfId="21620" xr:uid="{00000000-0005-0000-0000-0000FA8C0000}"/>
    <cellStyle name="Normal 7 3 3 2 3 2 2 2" xfId="44263" xr:uid="{00000000-0005-0000-0000-0000FB8C0000}"/>
    <cellStyle name="Normal 7 3 3 2 3 2 3" xfId="14180" xr:uid="{00000000-0005-0000-0000-0000FC8C0000}"/>
    <cellStyle name="Normal 7 3 3 2 3 2 3 2" xfId="36823" xr:uid="{00000000-0005-0000-0000-0000FD8C0000}"/>
    <cellStyle name="Normal 7 3 3 2 3 2 4" xfId="29382" xr:uid="{00000000-0005-0000-0000-0000FE8C0000}"/>
    <cellStyle name="Normal 7 3 3 2 3 3" xfId="17902" xr:uid="{00000000-0005-0000-0000-0000FF8C0000}"/>
    <cellStyle name="Normal 7 3 3 2 3 3 2" xfId="40545" xr:uid="{00000000-0005-0000-0000-0000008D0000}"/>
    <cellStyle name="Normal 7 3 3 2 3 4" xfId="10462" xr:uid="{00000000-0005-0000-0000-0000018D0000}"/>
    <cellStyle name="Normal 7 3 3 2 3 4 2" xfId="33105" xr:uid="{00000000-0005-0000-0000-0000028D0000}"/>
    <cellStyle name="Normal 7 3 3 2 3 5" xfId="25664" xr:uid="{00000000-0005-0000-0000-0000038D0000}"/>
    <cellStyle name="Normal 7 3 3 2 4" xfId="4889" xr:uid="{00000000-0005-0000-0000-0000048D0000}"/>
    <cellStyle name="Normal 7 3 3 2 4 2" xfId="19773" xr:uid="{00000000-0005-0000-0000-0000058D0000}"/>
    <cellStyle name="Normal 7 3 3 2 4 2 2" xfId="42416" xr:uid="{00000000-0005-0000-0000-0000068D0000}"/>
    <cellStyle name="Normal 7 3 3 2 4 3" xfId="12333" xr:uid="{00000000-0005-0000-0000-0000078D0000}"/>
    <cellStyle name="Normal 7 3 3 2 4 3 2" xfId="34976" xr:uid="{00000000-0005-0000-0000-0000088D0000}"/>
    <cellStyle name="Normal 7 3 3 2 4 4" xfId="27535" xr:uid="{00000000-0005-0000-0000-0000098D0000}"/>
    <cellStyle name="Normal 7 3 3 2 5" xfId="16055" xr:uid="{00000000-0005-0000-0000-00000A8D0000}"/>
    <cellStyle name="Normal 7 3 3 2 5 2" xfId="38698" xr:uid="{00000000-0005-0000-0000-00000B8D0000}"/>
    <cellStyle name="Normal 7 3 3 2 6" xfId="8615" xr:uid="{00000000-0005-0000-0000-00000C8D0000}"/>
    <cellStyle name="Normal 7 3 3 2 6 2" xfId="31258" xr:uid="{00000000-0005-0000-0000-00000D8D0000}"/>
    <cellStyle name="Normal 7 3 3 2 7" xfId="23817" xr:uid="{00000000-0005-0000-0000-00000E8D0000}"/>
    <cellStyle name="Normal 7 3 3 3" xfId="1628" xr:uid="{00000000-0005-0000-0000-00000F8D0000}"/>
    <cellStyle name="Normal 7 3 3 3 2" xfId="3478" xr:uid="{00000000-0005-0000-0000-0000108D0000}"/>
    <cellStyle name="Normal 7 3 3 3 2 2" xfId="7199" xr:uid="{00000000-0005-0000-0000-0000118D0000}"/>
    <cellStyle name="Normal 7 3 3 3 2 2 2" xfId="22083" xr:uid="{00000000-0005-0000-0000-0000128D0000}"/>
    <cellStyle name="Normal 7 3 3 3 2 2 2 2" xfId="44726" xr:uid="{00000000-0005-0000-0000-0000138D0000}"/>
    <cellStyle name="Normal 7 3 3 3 2 2 3" xfId="14643" xr:uid="{00000000-0005-0000-0000-0000148D0000}"/>
    <cellStyle name="Normal 7 3 3 3 2 2 3 2" xfId="37286" xr:uid="{00000000-0005-0000-0000-0000158D0000}"/>
    <cellStyle name="Normal 7 3 3 3 2 2 4" xfId="29845" xr:uid="{00000000-0005-0000-0000-0000168D0000}"/>
    <cellStyle name="Normal 7 3 3 3 2 3" xfId="18365" xr:uid="{00000000-0005-0000-0000-0000178D0000}"/>
    <cellStyle name="Normal 7 3 3 3 2 3 2" xfId="41008" xr:uid="{00000000-0005-0000-0000-0000188D0000}"/>
    <cellStyle name="Normal 7 3 3 3 2 4" xfId="10925" xr:uid="{00000000-0005-0000-0000-0000198D0000}"/>
    <cellStyle name="Normal 7 3 3 3 2 4 2" xfId="33568" xr:uid="{00000000-0005-0000-0000-00001A8D0000}"/>
    <cellStyle name="Normal 7 3 3 3 2 5" xfId="26127" xr:uid="{00000000-0005-0000-0000-00001B8D0000}"/>
    <cellStyle name="Normal 7 3 3 3 3" xfId="5352" xr:uid="{00000000-0005-0000-0000-00001C8D0000}"/>
    <cellStyle name="Normal 7 3 3 3 3 2" xfId="20236" xr:uid="{00000000-0005-0000-0000-00001D8D0000}"/>
    <cellStyle name="Normal 7 3 3 3 3 2 2" xfId="42879" xr:uid="{00000000-0005-0000-0000-00001E8D0000}"/>
    <cellStyle name="Normal 7 3 3 3 3 3" xfId="12796" xr:uid="{00000000-0005-0000-0000-00001F8D0000}"/>
    <cellStyle name="Normal 7 3 3 3 3 3 2" xfId="35439" xr:uid="{00000000-0005-0000-0000-0000208D0000}"/>
    <cellStyle name="Normal 7 3 3 3 3 4" xfId="27998" xr:uid="{00000000-0005-0000-0000-0000218D0000}"/>
    <cellStyle name="Normal 7 3 3 3 4" xfId="16518" xr:uid="{00000000-0005-0000-0000-0000228D0000}"/>
    <cellStyle name="Normal 7 3 3 3 4 2" xfId="39161" xr:uid="{00000000-0005-0000-0000-0000238D0000}"/>
    <cellStyle name="Normal 7 3 3 3 5" xfId="9078" xr:uid="{00000000-0005-0000-0000-0000248D0000}"/>
    <cellStyle name="Normal 7 3 3 3 5 2" xfId="31721" xr:uid="{00000000-0005-0000-0000-0000258D0000}"/>
    <cellStyle name="Normal 7 3 3 3 6" xfId="24280" xr:uid="{00000000-0005-0000-0000-0000268D0000}"/>
    <cellStyle name="Normal 7 3 3 4" xfId="2553" xr:uid="{00000000-0005-0000-0000-0000278D0000}"/>
    <cellStyle name="Normal 7 3 3 4 2" xfId="6274" xr:uid="{00000000-0005-0000-0000-0000288D0000}"/>
    <cellStyle name="Normal 7 3 3 4 2 2" xfId="21158" xr:uid="{00000000-0005-0000-0000-0000298D0000}"/>
    <cellStyle name="Normal 7 3 3 4 2 2 2" xfId="43801" xr:uid="{00000000-0005-0000-0000-00002A8D0000}"/>
    <cellStyle name="Normal 7 3 3 4 2 3" xfId="13718" xr:uid="{00000000-0005-0000-0000-00002B8D0000}"/>
    <cellStyle name="Normal 7 3 3 4 2 3 2" xfId="36361" xr:uid="{00000000-0005-0000-0000-00002C8D0000}"/>
    <cellStyle name="Normal 7 3 3 4 2 4" xfId="28920" xr:uid="{00000000-0005-0000-0000-00002D8D0000}"/>
    <cellStyle name="Normal 7 3 3 4 3" xfId="17440" xr:uid="{00000000-0005-0000-0000-00002E8D0000}"/>
    <cellStyle name="Normal 7 3 3 4 3 2" xfId="40083" xr:uid="{00000000-0005-0000-0000-00002F8D0000}"/>
    <cellStyle name="Normal 7 3 3 4 4" xfId="10000" xr:uid="{00000000-0005-0000-0000-0000308D0000}"/>
    <cellStyle name="Normal 7 3 3 4 4 2" xfId="32643" xr:uid="{00000000-0005-0000-0000-0000318D0000}"/>
    <cellStyle name="Normal 7 3 3 4 5" xfId="25202" xr:uid="{00000000-0005-0000-0000-0000328D0000}"/>
    <cellStyle name="Normal 7 3 3 5" xfId="4427" xr:uid="{00000000-0005-0000-0000-0000338D0000}"/>
    <cellStyle name="Normal 7 3 3 5 2" xfId="19311" xr:uid="{00000000-0005-0000-0000-0000348D0000}"/>
    <cellStyle name="Normal 7 3 3 5 2 2" xfId="41954" xr:uid="{00000000-0005-0000-0000-0000358D0000}"/>
    <cellStyle name="Normal 7 3 3 5 3" xfId="11871" xr:uid="{00000000-0005-0000-0000-0000368D0000}"/>
    <cellStyle name="Normal 7 3 3 5 3 2" xfId="34514" xr:uid="{00000000-0005-0000-0000-0000378D0000}"/>
    <cellStyle name="Normal 7 3 3 5 4" xfId="27073" xr:uid="{00000000-0005-0000-0000-0000388D0000}"/>
    <cellStyle name="Normal 7 3 3 6" xfId="15593" xr:uid="{00000000-0005-0000-0000-0000398D0000}"/>
    <cellStyle name="Normal 7 3 3 6 2" xfId="38236" xr:uid="{00000000-0005-0000-0000-00003A8D0000}"/>
    <cellStyle name="Normal 7 3 3 7" xfId="8153" xr:uid="{00000000-0005-0000-0000-00003B8D0000}"/>
    <cellStyle name="Normal 7 3 3 7 2" xfId="30796" xr:uid="{00000000-0005-0000-0000-00003C8D0000}"/>
    <cellStyle name="Normal 7 3 3 8" xfId="23355" xr:uid="{00000000-0005-0000-0000-00003D8D0000}"/>
    <cellStyle name="Normal 7 3 4" xfId="951" xr:uid="{00000000-0005-0000-0000-00003E8D0000}"/>
    <cellStyle name="Normal 7 3 4 2" xfId="1879" xr:uid="{00000000-0005-0000-0000-00003F8D0000}"/>
    <cellStyle name="Normal 7 3 4 2 2" xfId="3729" xr:uid="{00000000-0005-0000-0000-0000408D0000}"/>
    <cellStyle name="Normal 7 3 4 2 2 2" xfId="7450" xr:uid="{00000000-0005-0000-0000-0000418D0000}"/>
    <cellStyle name="Normal 7 3 4 2 2 2 2" xfId="22334" xr:uid="{00000000-0005-0000-0000-0000428D0000}"/>
    <cellStyle name="Normal 7 3 4 2 2 2 2 2" xfId="44977" xr:uid="{00000000-0005-0000-0000-0000438D0000}"/>
    <cellStyle name="Normal 7 3 4 2 2 2 3" xfId="14894" xr:uid="{00000000-0005-0000-0000-0000448D0000}"/>
    <cellStyle name="Normal 7 3 4 2 2 2 3 2" xfId="37537" xr:uid="{00000000-0005-0000-0000-0000458D0000}"/>
    <cellStyle name="Normal 7 3 4 2 2 2 4" xfId="30096" xr:uid="{00000000-0005-0000-0000-0000468D0000}"/>
    <cellStyle name="Normal 7 3 4 2 2 3" xfId="18616" xr:uid="{00000000-0005-0000-0000-0000478D0000}"/>
    <cellStyle name="Normal 7 3 4 2 2 3 2" xfId="41259" xr:uid="{00000000-0005-0000-0000-0000488D0000}"/>
    <cellStyle name="Normal 7 3 4 2 2 4" xfId="11176" xr:uid="{00000000-0005-0000-0000-0000498D0000}"/>
    <cellStyle name="Normal 7 3 4 2 2 4 2" xfId="33819" xr:uid="{00000000-0005-0000-0000-00004A8D0000}"/>
    <cellStyle name="Normal 7 3 4 2 2 5" xfId="26378" xr:uid="{00000000-0005-0000-0000-00004B8D0000}"/>
    <cellStyle name="Normal 7 3 4 2 3" xfId="5603" xr:uid="{00000000-0005-0000-0000-00004C8D0000}"/>
    <cellStyle name="Normal 7 3 4 2 3 2" xfId="20487" xr:uid="{00000000-0005-0000-0000-00004D8D0000}"/>
    <cellStyle name="Normal 7 3 4 2 3 2 2" xfId="43130" xr:uid="{00000000-0005-0000-0000-00004E8D0000}"/>
    <cellStyle name="Normal 7 3 4 2 3 3" xfId="13047" xr:uid="{00000000-0005-0000-0000-00004F8D0000}"/>
    <cellStyle name="Normal 7 3 4 2 3 3 2" xfId="35690" xr:uid="{00000000-0005-0000-0000-0000508D0000}"/>
    <cellStyle name="Normal 7 3 4 2 3 4" xfId="28249" xr:uid="{00000000-0005-0000-0000-0000518D0000}"/>
    <cellStyle name="Normal 7 3 4 2 4" xfId="16769" xr:uid="{00000000-0005-0000-0000-0000528D0000}"/>
    <cellStyle name="Normal 7 3 4 2 4 2" xfId="39412" xr:uid="{00000000-0005-0000-0000-0000538D0000}"/>
    <cellStyle name="Normal 7 3 4 2 5" xfId="9329" xr:uid="{00000000-0005-0000-0000-0000548D0000}"/>
    <cellStyle name="Normal 7 3 4 2 5 2" xfId="31972" xr:uid="{00000000-0005-0000-0000-0000558D0000}"/>
    <cellStyle name="Normal 7 3 4 2 6" xfId="24531" xr:uid="{00000000-0005-0000-0000-0000568D0000}"/>
    <cellStyle name="Normal 7 3 4 3" xfId="2804" xr:uid="{00000000-0005-0000-0000-0000578D0000}"/>
    <cellStyle name="Normal 7 3 4 3 2" xfId="6525" xr:uid="{00000000-0005-0000-0000-0000588D0000}"/>
    <cellStyle name="Normal 7 3 4 3 2 2" xfId="21409" xr:uid="{00000000-0005-0000-0000-0000598D0000}"/>
    <cellStyle name="Normal 7 3 4 3 2 2 2" xfId="44052" xr:uid="{00000000-0005-0000-0000-00005A8D0000}"/>
    <cellStyle name="Normal 7 3 4 3 2 3" xfId="13969" xr:uid="{00000000-0005-0000-0000-00005B8D0000}"/>
    <cellStyle name="Normal 7 3 4 3 2 3 2" xfId="36612" xr:uid="{00000000-0005-0000-0000-00005C8D0000}"/>
    <cellStyle name="Normal 7 3 4 3 2 4" xfId="29171" xr:uid="{00000000-0005-0000-0000-00005D8D0000}"/>
    <cellStyle name="Normal 7 3 4 3 3" xfId="17691" xr:uid="{00000000-0005-0000-0000-00005E8D0000}"/>
    <cellStyle name="Normal 7 3 4 3 3 2" xfId="40334" xr:uid="{00000000-0005-0000-0000-00005F8D0000}"/>
    <cellStyle name="Normal 7 3 4 3 4" xfId="10251" xr:uid="{00000000-0005-0000-0000-0000608D0000}"/>
    <cellStyle name="Normal 7 3 4 3 4 2" xfId="32894" xr:uid="{00000000-0005-0000-0000-0000618D0000}"/>
    <cellStyle name="Normal 7 3 4 3 5" xfId="25453" xr:uid="{00000000-0005-0000-0000-0000628D0000}"/>
    <cellStyle name="Normal 7 3 4 4" xfId="4678" xr:uid="{00000000-0005-0000-0000-0000638D0000}"/>
    <cellStyle name="Normal 7 3 4 4 2" xfId="19562" xr:uid="{00000000-0005-0000-0000-0000648D0000}"/>
    <cellStyle name="Normal 7 3 4 4 2 2" xfId="42205" xr:uid="{00000000-0005-0000-0000-0000658D0000}"/>
    <cellStyle name="Normal 7 3 4 4 3" xfId="12122" xr:uid="{00000000-0005-0000-0000-0000668D0000}"/>
    <cellStyle name="Normal 7 3 4 4 3 2" xfId="34765" xr:uid="{00000000-0005-0000-0000-0000678D0000}"/>
    <cellStyle name="Normal 7 3 4 4 4" xfId="27324" xr:uid="{00000000-0005-0000-0000-0000688D0000}"/>
    <cellStyle name="Normal 7 3 4 5" xfId="15844" xr:uid="{00000000-0005-0000-0000-0000698D0000}"/>
    <cellStyle name="Normal 7 3 4 5 2" xfId="38487" xr:uid="{00000000-0005-0000-0000-00006A8D0000}"/>
    <cellStyle name="Normal 7 3 4 6" xfId="8404" xr:uid="{00000000-0005-0000-0000-00006B8D0000}"/>
    <cellStyle name="Normal 7 3 4 6 2" xfId="31047" xr:uid="{00000000-0005-0000-0000-00006C8D0000}"/>
    <cellStyle name="Normal 7 3 4 7" xfId="23606" xr:uid="{00000000-0005-0000-0000-00006D8D0000}"/>
    <cellStyle name="Normal 7 3 5" xfId="1417" xr:uid="{00000000-0005-0000-0000-00006E8D0000}"/>
    <cellStyle name="Normal 7 3 5 2" xfId="3267" xr:uid="{00000000-0005-0000-0000-00006F8D0000}"/>
    <cellStyle name="Normal 7 3 5 2 2" xfId="6988" xr:uid="{00000000-0005-0000-0000-0000708D0000}"/>
    <cellStyle name="Normal 7 3 5 2 2 2" xfId="21872" xr:uid="{00000000-0005-0000-0000-0000718D0000}"/>
    <cellStyle name="Normal 7 3 5 2 2 2 2" xfId="44515" xr:uid="{00000000-0005-0000-0000-0000728D0000}"/>
    <cellStyle name="Normal 7 3 5 2 2 3" xfId="14432" xr:uid="{00000000-0005-0000-0000-0000738D0000}"/>
    <cellStyle name="Normal 7 3 5 2 2 3 2" xfId="37075" xr:uid="{00000000-0005-0000-0000-0000748D0000}"/>
    <cellStyle name="Normal 7 3 5 2 2 4" xfId="29634" xr:uid="{00000000-0005-0000-0000-0000758D0000}"/>
    <cellStyle name="Normal 7 3 5 2 3" xfId="18154" xr:uid="{00000000-0005-0000-0000-0000768D0000}"/>
    <cellStyle name="Normal 7 3 5 2 3 2" xfId="40797" xr:uid="{00000000-0005-0000-0000-0000778D0000}"/>
    <cellStyle name="Normal 7 3 5 2 4" xfId="10714" xr:uid="{00000000-0005-0000-0000-0000788D0000}"/>
    <cellStyle name="Normal 7 3 5 2 4 2" xfId="33357" xr:uid="{00000000-0005-0000-0000-0000798D0000}"/>
    <cellStyle name="Normal 7 3 5 2 5" xfId="25916" xr:uid="{00000000-0005-0000-0000-00007A8D0000}"/>
    <cellStyle name="Normal 7 3 5 3" xfId="5141" xr:uid="{00000000-0005-0000-0000-00007B8D0000}"/>
    <cellStyle name="Normal 7 3 5 3 2" xfId="20025" xr:uid="{00000000-0005-0000-0000-00007C8D0000}"/>
    <cellStyle name="Normal 7 3 5 3 2 2" xfId="42668" xr:uid="{00000000-0005-0000-0000-00007D8D0000}"/>
    <cellStyle name="Normal 7 3 5 3 3" xfId="12585" xr:uid="{00000000-0005-0000-0000-00007E8D0000}"/>
    <cellStyle name="Normal 7 3 5 3 3 2" xfId="35228" xr:uid="{00000000-0005-0000-0000-00007F8D0000}"/>
    <cellStyle name="Normal 7 3 5 3 4" xfId="27787" xr:uid="{00000000-0005-0000-0000-0000808D0000}"/>
    <cellStyle name="Normal 7 3 5 4" xfId="16307" xr:uid="{00000000-0005-0000-0000-0000818D0000}"/>
    <cellStyle name="Normal 7 3 5 4 2" xfId="38950" xr:uid="{00000000-0005-0000-0000-0000828D0000}"/>
    <cellStyle name="Normal 7 3 5 5" xfId="8867" xr:uid="{00000000-0005-0000-0000-0000838D0000}"/>
    <cellStyle name="Normal 7 3 5 5 2" xfId="31510" xr:uid="{00000000-0005-0000-0000-0000848D0000}"/>
    <cellStyle name="Normal 7 3 5 6" xfId="24069" xr:uid="{00000000-0005-0000-0000-0000858D0000}"/>
    <cellStyle name="Normal 7 3 6" xfId="2342" xr:uid="{00000000-0005-0000-0000-0000868D0000}"/>
    <cellStyle name="Normal 7 3 6 2" xfId="6063" xr:uid="{00000000-0005-0000-0000-0000878D0000}"/>
    <cellStyle name="Normal 7 3 6 2 2" xfId="20947" xr:uid="{00000000-0005-0000-0000-0000888D0000}"/>
    <cellStyle name="Normal 7 3 6 2 2 2" xfId="43590" xr:uid="{00000000-0005-0000-0000-0000898D0000}"/>
    <cellStyle name="Normal 7 3 6 2 3" xfId="13507" xr:uid="{00000000-0005-0000-0000-00008A8D0000}"/>
    <cellStyle name="Normal 7 3 6 2 3 2" xfId="36150" xr:uid="{00000000-0005-0000-0000-00008B8D0000}"/>
    <cellStyle name="Normal 7 3 6 2 4" xfId="28709" xr:uid="{00000000-0005-0000-0000-00008C8D0000}"/>
    <cellStyle name="Normal 7 3 6 3" xfId="17229" xr:uid="{00000000-0005-0000-0000-00008D8D0000}"/>
    <cellStyle name="Normal 7 3 6 3 2" xfId="39872" xr:uid="{00000000-0005-0000-0000-00008E8D0000}"/>
    <cellStyle name="Normal 7 3 6 4" xfId="9789" xr:uid="{00000000-0005-0000-0000-00008F8D0000}"/>
    <cellStyle name="Normal 7 3 6 4 2" xfId="32432" xr:uid="{00000000-0005-0000-0000-0000908D0000}"/>
    <cellStyle name="Normal 7 3 6 5" xfId="24991" xr:uid="{00000000-0005-0000-0000-0000918D0000}"/>
    <cellStyle name="Normal 7 3 7" xfId="4216" xr:uid="{00000000-0005-0000-0000-0000928D0000}"/>
    <cellStyle name="Normal 7 3 7 2" xfId="19100" xr:uid="{00000000-0005-0000-0000-0000938D0000}"/>
    <cellStyle name="Normal 7 3 7 2 2" xfId="41743" xr:uid="{00000000-0005-0000-0000-0000948D0000}"/>
    <cellStyle name="Normal 7 3 7 3" xfId="11660" xr:uid="{00000000-0005-0000-0000-0000958D0000}"/>
    <cellStyle name="Normal 7 3 7 3 2" xfId="34303" xr:uid="{00000000-0005-0000-0000-0000968D0000}"/>
    <cellStyle name="Normal 7 3 7 4" xfId="26862" xr:uid="{00000000-0005-0000-0000-0000978D0000}"/>
    <cellStyle name="Normal 7 3 8" xfId="484" xr:uid="{00000000-0005-0000-0000-0000988D0000}"/>
    <cellStyle name="Normal 7 3 8 2" xfId="15382" xr:uid="{00000000-0005-0000-0000-0000998D0000}"/>
    <cellStyle name="Normal 7 3 8 2 2" xfId="38025" xr:uid="{00000000-0005-0000-0000-00009A8D0000}"/>
    <cellStyle name="Normal 7 3 8 3" xfId="23145" xr:uid="{00000000-0005-0000-0000-00009B8D0000}"/>
    <cellStyle name="Normal 7 3 9" xfId="7942" xr:uid="{00000000-0005-0000-0000-00009C8D0000}"/>
    <cellStyle name="Normal 7 3 9 2" xfId="30585" xr:uid="{00000000-0005-0000-0000-00009D8D0000}"/>
    <cellStyle name="Normal 7 4" xfId="246" xr:uid="{00000000-0005-0000-0000-00009E8D0000}"/>
    <cellStyle name="Normal 7 4 2" xfId="750" xr:uid="{00000000-0005-0000-0000-00009F8D0000}"/>
    <cellStyle name="Normal 7 4 2 2" xfId="1215" xr:uid="{00000000-0005-0000-0000-0000A08D0000}"/>
    <cellStyle name="Normal 7 4 2 2 2" xfId="2143" xr:uid="{00000000-0005-0000-0000-0000A18D0000}"/>
    <cellStyle name="Normal 7 4 2 2 2 2" xfId="3993" xr:uid="{00000000-0005-0000-0000-0000A28D0000}"/>
    <cellStyle name="Normal 7 4 2 2 2 2 2" xfId="7714" xr:uid="{00000000-0005-0000-0000-0000A38D0000}"/>
    <cellStyle name="Normal 7 4 2 2 2 2 2 2" xfId="22598" xr:uid="{00000000-0005-0000-0000-0000A48D0000}"/>
    <cellStyle name="Normal 7 4 2 2 2 2 2 2 2" xfId="45241" xr:uid="{00000000-0005-0000-0000-0000A58D0000}"/>
    <cellStyle name="Normal 7 4 2 2 2 2 2 3" xfId="15158" xr:uid="{00000000-0005-0000-0000-0000A68D0000}"/>
    <cellStyle name="Normal 7 4 2 2 2 2 2 3 2" xfId="37801" xr:uid="{00000000-0005-0000-0000-0000A78D0000}"/>
    <cellStyle name="Normal 7 4 2 2 2 2 2 4" xfId="30360" xr:uid="{00000000-0005-0000-0000-0000A88D0000}"/>
    <cellStyle name="Normal 7 4 2 2 2 2 3" xfId="18880" xr:uid="{00000000-0005-0000-0000-0000A98D0000}"/>
    <cellStyle name="Normal 7 4 2 2 2 2 3 2" xfId="41523" xr:uid="{00000000-0005-0000-0000-0000AA8D0000}"/>
    <cellStyle name="Normal 7 4 2 2 2 2 4" xfId="11440" xr:uid="{00000000-0005-0000-0000-0000AB8D0000}"/>
    <cellStyle name="Normal 7 4 2 2 2 2 4 2" xfId="34083" xr:uid="{00000000-0005-0000-0000-0000AC8D0000}"/>
    <cellStyle name="Normal 7 4 2 2 2 2 5" xfId="26642" xr:uid="{00000000-0005-0000-0000-0000AD8D0000}"/>
    <cellStyle name="Normal 7 4 2 2 2 3" xfId="5867" xr:uid="{00000000-0005-0000-0000-0000AE8D0000}"/>
    <cellStyle name="Normal 7 4 2 2 2 3 2" xfId="20751" xr:uid="{00000000-0005-0000-0000-0000AF8D0000}"/>
    <cellStyle name="Normal 7 4 2 2 2 3 2 2" xfId="43394" xr:uid="{00000000-0005-0000-0000-0000B08D0000}"/>
    <cellStyle name="Normal 7 4 2 2 2 3 3" xfId="13311" xr:uid="{00000000-0005-0000-0000-0000B18D0000}"/>
    <cellStyle name="Normal 7 4 2 2 2 3 3 2" xfId="35954" xr:uid="{00000000-0005-0000-0000-0000B28D0000}"/>
    <cellStyle name="Normal 7 4 2 2 2 3 4" xfId="28513" xr:uid="{00000000-0005-0000-0000-0000B38D0000}"/>
    <cellStyle name="Normal 7 4 2 2 2 4" xfId="17033" xr:uid="{00000000-0005-0000-0000-0000B48D0000}"/>
    <cellStyle name="Normal 7 4 2 2 2 4 2" xfId="39676" xr:uid="{00000000-0005-0000-0000-0000B58D0000}"/>
    <cellStyle name="Normal 7 4 2 2 2 5" xfId="9593" xr:uid="{00000000-0005-0000-0000-0000B68D0000}"/>
    <cellStyle name="Normal 7 4 2 2 2 5 2" xfId="32236" xr:uid="{00000000-0005-0000-0000-0000B78D0000}"/>
    <cellStyle name="Normal 7 4 2 2 2 6" xfId="24795" xr:uid="{00000000-0005-0000-0000-0000B88D0000}"/>
    <cellStyle name="Normal 7 4 2 2 3" xfId="3068" xr:uid="{00000000-0005-0000-0000-0000B98D0000}"/>
    <cellStyle name="Normal 7 4 2 2 3 2" xfId="6789" xr:uid="{00000000-0005-0000-0000-0000BA8D0000}"/>
    <cellStyle name="Normal 7 4 2 2 3 2 2" xfId="21673" xr:uid="{00000000-0005-0000-0000-0000BB8D0000}"/>
    <cellStyle name="Normal 7 4 2 2 3 2 2 2" xfId="44316" xr:uid="{00000000-0005-0000-0000-0000BC8D0000}"/>
    <cellStyle name="Normal 7 4 2 2 3 2 3" xfId="14233" xr:uid="{00000000-0005-0000-0000-0000BD8D0000}"/>
    <cellStyle name="Normal 7 4 2 2 3 2 3 2" xfId="36876" xr:uid="{00000000-0005-0000-0000-0000BE8D0000}"/>
    <cellStyle name="Normal 7 4 2 2 3 2 4" xfId="29435" xr:uid="{00000000-0005-0000-0000-0000BF8D0000}"/>
    <cellStyle name="Normal 7 4 2 2 3 3" xfId="17955" xr:uid="{00000000-0005-0000-0000-0000C08D0000}"/>
    <cellStyle name="Normal 7 4 2 2 3 3 2" xfId="40598" xr:uid="{00000000-0005-0000-0000-0000C18D0000}"/>
    <cellStyle name="Normal 7 4 2 2 3 4" xfId="10515" xr:uid="{00000000-0005-0000-0000-0000C28D0000}"/>
    <cellStyle name="Normal 7 4 2 2 3 4 2" xfId="33158" xr:uid="{00000000-0005-0000-0000-0000C38D0000}"/>
    <cellStyle name="Normal 7 4 2 2 3 5" xfId="25717" xr:uid="{00000000-0005-0000-0000-0000C48D0000}"/>
    <cellStyle name="Normal 7 4 2 2 4" xfId="4942" xr:uid="{00000000-0005-0000-0000-0000C58D0000}"/>
    <cellStyle name="Normal 7 4 2 2 4 2" xfId="19826" xr:uid="{00000000-0005-0000-0000-0000C68D0000}"/>
    <cellStyle name="Normal 7 4 2 2 4 2 2" xfId="42469" xr:uid="{00000000-0005-0000-0000-0000C78D0000}"/>
    <cellStyle name="Normal 7 4 2 2 4 3" xfId="12386" xr:uid="{00000000-0005-0000-0000-0000C88D0000}"/>
    <cellStyle name="Normal 7 4 2 2 4 3 2" xfId="35029" xr:uid="{00000000-0005-0000-0000-0000C98D0000}"/>
    <cellStyle name="Normal 7 4 2 2 4 4" xfId="27588" xr:uid="{00000000-0005-0000-0000-0000CA8D0000}"/>
    <cellStyle name="Normal 7 4 2 2 5" xfId="16108" xr:uid="{00000000-0005-0000-0000-0000CB8D0000}"/>
    <cellStyle name="Normal 7 4 2 2 5 2" xfId="38751" xr:uid="{00000000-0005-0000-0000-0000CC8D0000}"/>
    <cellStyle name="Normal 7 4 2 2 6" xfId="8668" xr:uid="{00000000-0005-0000-0000-0000CD8D0000}"/>
    <cellStyle name="Normal 7 4 2 2 6 2" xfId="31311" xr:uid="{00000000-0005-0000-0000-0000CE8D0000}"/>
    <cellStyle name="Normal 7 4 2 2 7" xfId="23870" xr:uid="{00000000-0005-0000-0000-0000CF8D0000}"/>
    <cellStyle name="Normal 7 4 2 3" xfId="1681" xr:uid="{00000000-0005-0000-0000-0000D08D0000}"/>
    <cellStyle name="Normal 7 4 2 3 2" xfId="3531" xr:uid="{00000000-0005-0000-0000-0000D18D0000}"/>
    <cellStyle name="Normal 7 4 2 3 2 2" xfId="7252" xr:uid="{00000000-0005-0000-0000-0000D28D0000}"/>
    <cellStyle name="Normal 7 4 2 3 2 2 2" xfId="22136" xr:uid="{00000000-0005-0000-0000-0000D38D0000}"/>
    <cellStyle name="Normal 7 4 2 3 2 2 2 2" xfId="44779" xr:uid="{00000000-0005-0000-0000-0000D48D0000}"/>
    <cellStyle name="Normal 7 4 2 3 2 2 3" xfId="14696" xr:uid="{00000000-0005-0000-0000-0000D58D0000}"/>
    <cellStyle name="Normal 7 4 2 3 2 2 3 2" xfId="37339" xr:uid="{00000000-0005-0000-0000-0000D68D0000}"/>
    <cellStyle name="Normal 7 4 2 3 2 2 4" xfId="29898" xr:uid="{00000000-0005-0000-0000-0000D78D0000}"/>
    <cellStyle name="Normal 7 4 2 3 2 3" xfId="18418" xr:uid="{00000000-0005-0000-0000-0000D88D0000}"/>
    <cellStyle name="Normal 7 4 2 3 2 3 2" xfId="41061" xr:uid="{00000000-0005-0000-0000-0000D98D0000}"/>
    <cellStyle name="Normal 7 4 2 3 2 4" xfId="10978" xr:uid="{00000000-0005-0000-0000-0000DA8D0000}"/>
    <cellStyle name="Normal 7 4 2 3 2 4 2" xfId="33621" xr:uid="{00000000-0005-0000-0000-0000DB8D0000}"/>
    <cellStyle name="Normal 7 4 2 3 2 5" xfId="26180" xr:uid="{00000000-0005-0000-0000-0000DC8D0000}"/>
    <cellStyle name="Normal 7 4 2 3 3" xfId="5405" xr:uid="{00000000-0005-0000-0000-0000DD8D0000}"/>
    <cellStyle name="Normal 7 4 2 3 3 2" xfId="20289" xr:uid="{00000000-0005-0000-0000-0000DE8D0000}"/>
    <cellStyle name="Normal 7 4 2 3 3 2 2" xfId="42932" xr:uid="{00000000-0005-0000-0000-0000DF8D0000}"/>
    <cellStyle name="Normal 7 4 2 3 3 3" xfId="12849" xr:uid="{00000000-0005-0000-0000-0000E08D0000}"/>
    <cellStyle name="Normal 7 4 2 3 3 3 2" xfId="35492" xr:uid="{00000000-0005-0000-0000-0000E18D0000}"/>
    <cellStyle name="Normal 7 4 2 3 3 4" xfId="28051" xr:uid="{00000000-0005-0000-0000-0000E28D0000}"/>
    <cellStyle name="Normal 7 4 2 3 4" xfId="16571" xr:uid="{00000000-0005-0000-0000-0000E38D0000}"/>
    <cellStyle name="Normal 7 4 2 3 4 2" xfId="39214" xr:uid="{00000000-0005-0000-0000-0000E48D0000}"/>
    <cellStyle name="Normal 7 4 2 3 5" xfId="9131" xr:uid="{00000000-0005-0000-0000-0000E58D0000}"/>
    <cellStyle name="Normal 7 4 2 3 5 2" xfId="31774" xr:uid="{00000000-0005-0000-0000-0000E68D0000}"/>
    <cellStyle name="Normal 7 4 2 3 6" xfId="24333" xr:uid="{00000000-0005-0000-0000-0000E78D0000}"/>
    <cellStyle name="Normal 7 4 2 4" xfId="2606" xr:uid="{00000000-0005-0000-0000-0000E88D0000}"/>
    <cellStyle name="Normal 7 4 2 4 2" xfId="6327" xr:uid="{00000000-0005-0000-0000-0000E98D0000}"/>
    <cellStyle name="Normal 7 4 2 4 2 2" xfId="21211" xr:uid="{00000000-0005-0000-0000-0000EA8D0000}"/>
    <cellStyle name="Normal 7 4 2 4 2 2 2" xfId="43854" xr:uid="{00000000-0005-0000-0000-0000EB8D0000}"/>
    <cellStyle name="Normal 7 4 2 4 2 3" xfId="13771" xr:uid="{00000000-0005-0000-0000-0000EC8D0000}"/>
    <cellStyle name="Normal 7 4 2 4 2 3 2" xfId="36414" xr:uid="{00000000-0005-0000-0000-0000ED8D0000}"/>
    <cellStyle name="Normal 7 4 2 4 2 4" xfId="28973" xr:uid="{00000000-0005-0000-0000-0000EE8D0000}"/>
    <cellStyle name="Normal 7 4 2 4 3" xfId="17493" xr:uid="{00000000-0005-0000-0000-0000EF8D0000}"/>
    <cellStyle name="Normal 7 4 2 4 3 2" xfId="40136" xr:uid="{00000000-0005-0000-0000-0000F08D0000}"/>
    <cellStyle name="Normal 7 4 2 4 4" xfId="10053" xr:uid="{00000000-0005-0000-0000-0000F18D0000}"/>
    <cellStyle name="Normal 7 4 2 4 4 2" xfId="32696" xr:uid="{00000000-0005-0000-0000-0000F28D0000}"/>
    <cellStyle name="Normal 7 4 2 4 5" xfId="25255" xr:uid="{00000000-0005-0000-0000-0000F38D0000}"/>
    <cellStyle name="Normal 7 4 2 5" xfId="4480" xr:uid="{00000000-0005-0000-0000-0000F48D0000}"/>
    <cellStyle name="Normal 7 4 2 5 2" xfId="19364" xr:uid="{00000000-0005-0000-0000-0000F58D0000}"/>
    <cellStyle name="Normal 7 4 2 5 2 2" xfId="42007" xr:uid="{00000000-0005-0000-0000-0000F68D0000}"/>
    <cellStyle name="Normal 7 4 2 5 3" xfId="11924" xr:uid="{00000000-0005-0000-0000-0000F78D0000}"/>
    <cellStyle name="Normal 7 4 2 5 3 2" xfId="34567" xr:uid="{00000000-0005-0000-0000-0000F88D0000}"/>
    <cellStyle name="Normal 7 4 2 5 4" xfId="27126" xr:uid="{00000000-0005-0000-0000-0000F98D0000}"/>
    <cellStyle name="Normal 7 4 2 6" xfId="15646" xr:uid="{00000000-0005-0000-0000-0000FA8D0000}"/>
    <cellStyle name="Normal 7 4 2 6 2" xfId="38289" xr:uid="{00000000-0005-0000-0000-0000FB8D0000}"/>
    <cellStyle name="Normal 7 4 2 7" xfId="8206" xr:uid="{00000000-0005-0000-0000-0000FC8D0000}"/>
    <cellStyle name="Normal 7 4 2 7 2" xfId="30849" xr:uid="{00000000-0005-0000-0000-0000FD8D0000}"/>
    <cellStyle name="Normal 7 4 2 8" xfId="23408" xr:uid="{00000000-0005-0000-0000-0000FE8D0000}"/>
    <cellStyle name="Normal 7 4 3" xfId="1004" xr:uid="{00000000-0005-0000-0000-0000FF8D0000}"/>
    <cellStyle name="Normal 7 4 3 2" xfId="1932" xr:uid="{00000000-0005-0000-0000-0000008E0000}"/>
    <cellStyle name="Normal 7 4 3 2 2" xfId="3782" xr:uid="{00000000-0005-0000-0000-0000018E0000}"/>
    <cellStyle name="Normal 7 4 3 2 2 2" xfId="7503" xr:uid="{00000000-0005-0000-0000-0000028E0000}"/>
    <cellStyle name="Normal 7 4 3 2 2 2 2" xfId="22387" xr:uid="{00000000-0005-0000-0000-0000038E0000}"/>
    <cellStyle name="Normal 7 4 3 2 2 2 2 2" xfId="45030" xr:uid="{00000000-0005-0000-0000-0000048E0000}"/>
    <cellStyle name="Normal 7 4 3 2 2 2 3" xfId="14947" xr:uid="{00000000-0005-0000-0000-0000058E0000}"/>
    <cellStyle name="Normal 7 4 3 2 2 2 3 2" xfId="37590" xr:uid="{00000000-0005-0000-0000-0000068E0000}"/>
    <cellStyle name="Normal 7 4 3 2 2 2 4" xfId="30149" xr:uid="{00000000-0005-0000-0000-0000078E0000}"/>
    <cellStyle name="Normal 7 4 3 2 2 3" xfId="18669" xr:uid="{00000000-0005-0000-0000-0000088E0000}"/>
    <cellStyle name="Normal 7 4 3 2 2 3 2" xfId="41312" xr:uid="{00000000-0005-0000-0000-0000098E0000}"/>
    <cellStyle name="Normal 7 4 3 2 2 4" xfId="11229" xr:uid="{00000000-0005-0000-0000-00000A8E0000}"/>
    <cellStyle name="Normal 7 4 3 2 2 4 2" xfId="33872" xr:uid="{00000000-0005-0000-0000-00000B8E0000}"/>
    <cellStyle name="Normal 7 4 3 2 2 5" xfId="26431" xr:uid="{00000000-0005-0000-0000-00000C8E0000}"/>
    <cellStyle name="Normal 7 4 3 2 3" xfId="5656" xr:uid="{00000000-0005-0000-0000-00000D8E0000}"/>
    <cellStyle name="Normal 7 4 3 2 3 2" xfId="20540" xr:uid="{00000000-0005-0000-0000-00000E8E0000}"/>
    <cellStyle name="Normal 7 4 3 2 3 2 2" xfId="43183" xr:uid="{00000000-0005-0000-0000-00000F8E0000}"/>
    <cellStyle name="Normal 7 4 3 2 3 3" xfId="13100" xr:uid="{00000000-0005-0000-0000-0000108E0000}"/>
    <cellStyle name="Normal 7 4 3 2 3 3 2" xfId="35743" xr:uid="{00000000-0005-0000-0000-0000118E0000}"/>
    <cellStyle name="Normal 7 4 3 2 3 4" xfId="28302" xr:uid="{00000000-0005-0000-0000-0000128E0000}"/>
    <cellStyle name="Normal 7 4 3 2 4" xfId="16822" xr:uid="{00000000-0005-0000-0000-0000138E0000}"/>
    <cellStyle name="Normal 7 4 3 2 4 2" xfId="39465" xr:uid="{00000000-0005-0000-0000-0000148E0000}"/>
    <cellStyle name="Normal 7 4 3 2 5" xfId="9382" xr:uid="{00000000-0005-0000-0000-0000158E0000}"/>
    <cellStyle name="Normal 7 4 3 2 5 2" xfId="32025" xr:uid="{00000000-0005-0000-0000-0000168E0000}"/>
    <cellStyle name="Normal 7 4 3 2 6" xfId="24584" xr:uid="{00000000-0005-0000-0000-0000178E0000}"/>
    <cellStyle name="Normal 7 4 3 3" xfId="2857" xr:uid="{00000000-0005-0000-0000-0000188E0000}"/>
    <cellStyle name="Normal 7 4 3 3 2" xfId="6578" xr:uid="{00000000-0005-0000-0000-0000198E0000}"/>
    <cellStyle name="Normal 7 4 3 3 2 2" xfId="21462" xr:uid="{00000000-0005-0000-0000-00001A8E0000}"/>
    <cellStyle name="Normal 7 4 3 3 2 2 2" xfId="44105" xr:uid="{00000000-0005-0000-0000-00001B8E0000}"/>
    <cellStyle name="Normal 7 4 3 3 2 3" xfId="14022" xr:uid="{00000000-0005-0000-0000-00001C8E0000}"/>
    <cellStyle name="Normal 7 4 3 3 2 3 2" xfId="36665" xr:uid="{00000000-0005-0000-0000-00001D8E0000}"/>
    <cellStyle name="Normal 7 4 3 3 2 4" xfId="29224" xr:uid="{00000000-0005-0000-0000-00001E8E0000}"/>
    <cellStyle name="Normal 7 4 3 3 3" xfId="17744" xr:uid="{00000000-0005-0000-0000-00001F8E0000}"/>
    <cellStyle name="Normal 7 4 3 3 3 2" xfId="40387" xr:uid="{00000000-0005-0000-0000-0000208E0000}"/>
    <cellStyle name="Normal 7 4 3 3 4" xfId="10304" xr:uid="{00000000-0005-0000-0000-0000218E0000}"/>
    <cellStyle name="Normal 7 4 3 3 4 2" xfId="32947" xr:uid="{00000000-0005-0000-0000-0000228E0000}"/>
    <cellStyle name="Normal 7 4 3 3 5" xfId="25506" xr:uid="{00000000-0005-0000-0000-0000238E0000}"/>
    <cellStyle name="Normal 7 4 3 4" xfId="4731" xr:uid="{00000000-0005-0000-0000-0000248E0000}"/>
    <cellStyle name="Normal 7 4 3 4 2" xfId="19615" xr:uid="{00000000-0005-0000-0000-0000258E0000}"/>
    <cellStyle name="Normal 7 4 3 4 2 2" xfId="42258" xr:uid="{00000000-0005-0000-0000-0000268E0000}"/>
    <cellStyle name="Normal 7 4 3 4 3" xfId="12175" xr:uid="{00000000-0005-0000-0000-0000278E0000}"/>
    <cellStyle name="Normal 7 4 3 4 3 2" xfId="34818" xr:uid="{00000000-0005-0000-0000-0000288E0000}"/>
    <cellStyle name="Normal 7 4 3 4 4" xfId="27377" xr:uid="{00000000-0005-0000-0000-0000298E0000}"/>
    <cellStyle name="Normal 7 4 3 5" xfId="15897" xr:uid="{00000000-0005-0000-0000-00002A8E0000}"/>
    <cellStyle name="Normal 7 4 3 5 2" xfId="38540" xr:uid="{00000000-0005-0000-0000-00002B8E0000}"/>
    <cellStyle name="Normal 7 4 3 6" xfId="8457" xr:uid="{00000000-0005-0000-0000-00002C8E0000}"/>
    <cellStyle name="Normal 7 4 3 6 2" xfId="31100" xr:uid="{00000000-0005-0000-0000-00002D8E0000}"/>
    <cellStyle name="Normal 7 4 3 7" xfId="23659" xr:uid="{00000000-0005-0000-0000-00002E8E0000}"/>
    <cellStyle name="Normal 7 4 4" xfId="1470" xr:uid="{00000000-0005-0000-0000-00002F8E0000}"/>
    <cellStyle name="Normal 7 4 4 2" xfId="3320" xr:uid="{00000000-0005-0000-0000-0000308E0000}"/>
    <cellStyle name="Normal 7 4 4 2 2" xfId="7041" xr:uid="{00000000-0005-0000-0000-0000318E0000}"/>
    <cellStyle name="Normal 7 4 4 2 2 2" xfId="21925" xr:uid="{00000000-0005-0000-0000-0000328E0000}"/>
    <cellStyle name="Normal 7 4 4 2 2 2 2" xfId="44568" xr:uid="{00000000-0005-0000-0000-0000338E0000}"/>
    <cellStyle name="Normal 7 4 4 2 2 3" xfId="14485" xr:uid="{00000000-0005-0000-0000-0000348E0000}"/>
    <cellStyle name="Normal 7 4 4 2 2 3 2" xfId="37128" xr:uid="{00000000-0005-0000-0000-0000358E0000}"/>
    <cellStyle name="Normal 7 4 4 2 2 4" xfId="29687" xr:uid="{00000000-0005-0000-0000-0000368E0000}"/>
    <cellStyle name="Normal 7 4 4 2 3" xfId="18207" xr:uid="{00000000-0005-0000-0000-0000378E0000}"/>
    <cellStyle name="Normal 7 4 4 2 3 2" xfId="40850" xr:uid="{00000000-0005-0000-0000-0000388E0000}"/>
    <cellStyle name="Normal 7 4 4 2 4" xfId="10767" xr:uid="{00000000-0005-0000-0000-0000398E0000}"/>
    <cellStyle name="Normal 7 4 4 2 4 2" xfId="33410" xr:uid="{00000000-0005-0000-0000-00003A8E0000}"/>
    <cellStyle name="Normal 7 4 4 2 5" xfId="25969" xr:uid="{00000000-0005-0000-0000-00003B8E0000}"/>
    <cellStyle name="Normal 7 4 4 3" xfId="5194" xr:uid="{00000000-0005-0000-0000-00003C8E0000}"/>
    <cellStyle name="Normal 7 4 4 3 2" xfId="20078" xr:uid="{00000000-0005-0000-0000-00003D8E0000}"/>
    <cellStyle name="Normal 7 4 4 3 2 2" xfId="42721" xr:uid="{00000000-0005-0000-0000-00003E8E0000}"/>
    <cellStyle name="Normal 7 4 4 3 3" xfId="12638" xr:uid="{00000000-0005-0000-0000-00003F8E0000}"/>
    <cellStyle name="Normal 7 4 4 3 3 2" xfId="35281" xr:uid="{00000000-0005-0000-0000-0000408E0000}"/>
    <cellStyle name="Normal 7 4 4 3 4" xfId="27840" xr:uid="{00000000-0005-0000-0000-0000418E0000}"/>
    <cellStyle name="Normal 7 4 4 4" xfId="16360" xr:uid="{00000000-0005-0000-0000-0000428E0000}"/>
    <cellStyle name="Normal 7 4 4 4 2" xfId="39003" xr:uid="{00000000-0005-0000-0000-0000438E0000}"/>
    <cellStyle name="Normal 7 4 4 5" xfId="8920" xr:uid="{00000000-0005-0000-0000-0000448E0000}"/>
    <cellStyle name="Normal 7 4 4 5 2" xfId="31563" xr:uid="{00000000-0005-0000-0000-0000458E0000}"/>
    <cellStyle name="Normal 7 4 4 6" xfId="24122" xr:uid="{00000000-0005-0000-0000-0000468E0000}"/>
    <cellStyle name="Normal 7 4 5" xfId="2395" xr:uid="{00000000-0005-0000-0000-0000478E0000}"/>
    <cellStyle name="Normal 7 4 5 2" xfId="6116" xr:uid="{00000000-0005-0000-0000-0000488E0000}"/>
    <cellStyle name="Normal 7 4 5 2 2" xfId="21000" xr:uid="{00000000-0005-0000-0000-0000498E0000}"/>
    <cellStyle name="Normal 7 4 5 2 2 2" xfId="43643" xr:uid="{00000000-0005-0000-0000-00004A8E0000}"/>
    <cellStyle name="Normal 7 4 5 2 3" xfId="13560" xr:uid="{00000000-0005-0000-0000-00004B8E0000}"/>
    <cellStyle name="Normal 7 4 5 2 3 2" xfId="36203" xr:uid="{00000000-0005-0000-0000-00004C8E0000}"/>
    <cellStyle name="Normal 7 4 5 2 4" xfId="28762" xr:uid="{00000000-0005-0000-0000-00004D8E0000}"/>
    <cellStyle name="Normal 7 4 5 3" xfId="17282" xr:uid="{00000000-0005-0000-0000-00004E8E0000}"/>
    <cellStyle name="Normal 7 4 5 3 2" xfId="39925" xr:uid="{00000000-0005-0000-0000-00004F8E0000}"/>
    <cellStyle name="Normal 7 4 5 4" xfId="9842" xr:uid="{00000000-0005-0000-0000-0000508E0000}"/>
    <cellStyle name="Normal 7 4 5 4 2" xfId="32485" xr:uid="{00000000-0005-0000-0000-0000518E0000}"/>
    <cellStyle name="Normal 7 4 5 5" xfId="25044" xr:uid="{00000000-0005-0000-0000-0000528E0000}"/>
    <cellStyle name="Normal 7 4 6" xfId="4269" xr:uid="{00000000-0005-0000-0000-0000538E0000}"/>
    <cellStyle name="Normal 7 4 6 2" xfId="19153" xr:uid="{00000000-0005-0000-0000-0000548E0000}"/>
    <cellStyle name="Normal 7 4 6 2 2" xfId="41796" xr:uid="{00000000-0005-0000-0000-0000558E0000}"/>
    <cellStyle name="Normal 7 4 6 3" xfId="11713" xr:uid="{00000000-0005-0000-0000-0000568E0000}"/>
    <cellStyle name="Normal 7 4 6 3 2" xfId="34356" xr:uid="{00000000-0005-0000-0000-0000578E0000}"/>
    <cellStyle name="Normal 7 4 6 4" xfId="26915" xr:uid="{00000000-0005-0000-0000-0000588E0000}"/>
    <cellStyle name="Normal 7 4 7" xfId="538" xr:uid="{00000000-0005-0000-0000-0000598E0000}"/>
    <cellStyle name="Normal 7 4 7 2" xfId="15435" xr:uid="{00000000-0005-0000-0000-00005A8E0000}"/>
    <cellStyle name="Normal 7 4 7 2 2" xfId="38078" xr:uid="{00000000-0005-0000-0000-00005B8E0000}"/>
    <cellStyle name="Normal 7 4 7 3" xfId="23198" xr:uid="{00000000-0005-0000-0000-00005C8E0000}"/>
    <cellStyle name="Normal 7 4 8" xfId="7995" xr:uid="{00000000-0005-0000-0000-00005D8E0000}"/>
    <cellStyle name="Normal 7 4 8 2" xfId="30638" xr:uid="{00000000-0005-0000-0000-00005E8E0000}"/>
    <cellStyle name="Normal 7 4 9" xfId="22945" xr:uid="{00000000-0005-0000-0000-00005F8E0000}"/>
    <cellStyle name="Normal 7 5" xfId="645" xr:uid="{00000000-0005-0000-0000-0000608E0000}"/>
    <cellStyle name="Normal 7 5 2" xfId="1110" xr:uid="{00000000-0005-0000-0000-0000618E0000}"/>
    <cellStyle name="Normal 7 5 2 2" xfId="2038" xr:uid="{00000000-0005-0000-0000-0000628E0000}"/>
    <cellStyle name="Normal 7 5 2 2 2" xfId="3888" xr:uid="{00000000-0005-0000-0000-0000638E0000}"/>
    <cellStyle name="Normal 7 5 2 2 2 2" xfId="7609" xr:uid="{00000000-0005-0000-0000-0000648E0000}"/>
    <cellStyle name="Normal 7 5 2 2 2 2 2" xfId="22493" xr:uid="{00000000-0005-0000-0000-0000658E0000}"/>
    <cellStyle name="Normal 7 5 2 2 2 2 2 2" xfId="45136" xr:uid="{00000000-0005-0000-0000-0000668E0000}"/>
    <cellStyle name="Normal 7 5 2 2 2 2 3" xfId="15053" xr:uid="{00000000-0005-0000-0000-0000678E0000}"/>
    <cellStyle name="Normal 7 5 2 2 2 2 3 2" xfId="37696" xr:uid="{00000000-0005-0000-0000-0000688E0000}"/>
    <cellStyle name="Normal 7 5 2 2 2 2 4" xfId="30255" xr:uid="{00000000-0005-0000-0000-0000698E0000}"/>
    <cellStyle name="Normal 7 5 2 2 2 3" xfId="18775" xr:uid="{00000000-0005-0000-0000-00006A8E0000}"/>
    <cellStyle name="Normal 7 5 2 2 2 3 2" xfId="41418" xr:uid="{00000000-0005-0000-0000-00006B8E0000}"/>
    <cellStyle name="Normal 7 5 2 2 2 4" xfId="11335" xr:uid="{00000000-0005-0000-0000-00006C8E0000}"/>
    <cellStyle name="Normal 7 5 2 2 2 4 2" xfId="33978" xr:uid="{00000000-0005-0000-0000-00006D8E0000}"/>
    <cellStyle name="Normal 7 5 2 2 2 5" xfId="26537" xr:uid="{00000000-0005-0000-0000-00006E8E0000}"/>
    <cellStyle name="Normal 7 5 2 2 3" xfId="5762" xr:uid="{00000000-0005-0000-0000-00006F8E0000}"/>
    <cellStyle name="Normal 7 5 2 2 3 2" xfId="20646" xr:uid="{00000000-0005-0000-0000-0000708E0000}"/>
    <cellStyle name="Normal 7 5 2 2 3 2 2" xfId="43289" xr:uid="{00000000-0005-0000-0000-0000718E0000}"/>
    <cellStyle name="Normal 7 5 2 2 3 3" xfId="13206" xr:uid="{00000000-0005-0000-0000-0000728E0000}"/>
    <cellStyle name="Normal 7 5 2 2 3 3 2" xfId="35849" xr:uid="{00000000-0005-0000-0000-0000738E0000}"/>
    <cellStyle name="Normal 7 5 2 2 3 4" xfId="28408" xr:uid="{00000000-0005-0000-0000-0000748E0000}"/>
    <cellStyle name="Normal 7 5 2 2 4" xfId="16928" xr:uid="{00000000-0005-0000-0000-0000758E0000}"/>
    <cellStyle name="Normal 7 5 2 2 4 2" xfId="39571" xr:uid="{00000000-0005-0000-0000-0000768E0000}"/>
    <cellStyle name="Normal 7 5 2 2 5" xfId="9488" xr:uid="{00000000-0005-0000-0000-0000778E0000}"/>
    <cellStyle name="Normal 7 5 2 2 5 2" xfId="32131" xr:uid="{00000000-0005-0000-0000-0000788E0000}"/>
    <cellStyle name="Normal 7 5 2 2 6" xfId="24690" xr:uid="{00000000-0005-0000-0000-0000798E0000}"/>
    <cellStyle name="Normal 7 5 2 3" xfId="2963" xr:uid="{00000000-0005-0000-0000-00007A8E0000}"/>
    <cellStyle name="Normal 7 5 2 3 2" xfId="6684" xr:uid="{00000000-0005-0000-0000-00007B8E0000}"/>
    <cellStyle name="Normal 7 5 2 3 2 2" xfId="21568" xr:uid="{00000000-0005-0000-0000-00007C8E0000}"/>
    <cellStyle name="Normal 7 5 2 3 2 2 2" xfId="44211" xr:uid="{00000000-0005-0000-0000-00007D8E0000}"/>
    <cellStyle name="Normal 7 5 2 3 2 3" xfId="14128" xr:uid="{00000000-0005-0000-0000-00007E8E0000}"/>
    <cellStyle name="Normal 7 5 2 3 2 3 2" xfId="36771" xr:uid="{00000000-0005-0000-0000-00007F8E0000}"/>
    <cellStyle name="Normal 7 5 2 3 2 4" xfId="29330" xr:uid="{00000000-0005-0000-0000-0000808E0000}"/>
    <cellStyle name="Normal 7 5 2 3 3" xfId="17850" xr:uid="{00000000-0005-0000-0000-0000818E0000}"/>
    <cellStyle name="Normal 7 5 2 3 3 2" xfId="40493" xr:uid="{00000000-0005-0000-0000-0000828E0000}"/>
    <cellStyle name="Normal 7 5 2 3 4" xfId="10410" xr:uid="{00000000-0005-0000-0000-0000838E0000}"/>
    <cellStyle name="Normal 7 5 2 3 4 2" xfId="33053" xr:uid="{00000000-0005-0000-0000-0000848E0000}"/>
    <cellStyle name="Normal 7 5 2 3 5" xfId="25612" xr:uid="{00000000-0005-0000-0000-0000858E0000}"/>
    <cellStyle name="Normal 7 5 2 4" xfId="4837" xr:uid="{00000000-0005-0000-0000-0000868E0000}"/>
    <cellStyle name="Normal 7 5 2 4 2" xfId="19721" xr:uid="{00000000-0005-0000-0000-0000878E0000}"/>
    <cellStyle name="Normal 7 5 2 4 2 2" xfId="42364" xr:uid="{00000000-0005-0000-0000-0000888E0000}"/>
    <cellStyle name="Normal 7 5 2 4 3" xfId="12281" xr:uid="{00000000-0005-0000-0000-0000898E0000}"/>
    <cellStyle name="Normal 7 5 2 4 3 2" xfId="34924" xr:uid="{00000000-0005-0000-0000-00008A8E0000}"/>
    <cellStyle name="Normal 7 5 2 4 4" xfId="27483" xr:uid="{00000000-0005-0000-0000-00008B8E0000}"/>
    <cellStyle name="Normal 7 5 2 5" xfId="16003" xr:uid="{00000000-0005-0000-0000-00008C8E0000}"/>
    <cellStyle name="Normal 7 5 2 5 2" xfId="38646" xr:uid="{00000000-0005-0000-0000-00008D8E0000}"/>
    <cellStyle name="Normal 7 5 2 6" xfId="8563" xr:uid="{00000000-0005-0000-0000-00008E8E0000}"/>
    <cellStyle name="Normal 7 5 2 6 2" xfId="31206" xr:uid="{00000000-0005-0000-0000-00008F8E0000}"/>
    <cellStyle name="Normal 7 5 2 7" xfId="23765" xr:uid="{00000000-0005-0000-0000-0000908E0000}"/>
    <cellStyle name="Normal 7 5 3" xfId="1576" xr:uid="{00000000-0005-0000-0000-0000918E0000}"/>
    <cellStyle name="Normal 7 5 3 2" xfId="3426" xr:uid="{00000000-0005-0000-0000-0000928E0000}"/>
    <cellStyle name="Normal 7 5 3 2 2" xfId="7147" xr:uid="{00000000-0005-0000-0000-0000938E0000}"/>
    <cellStyle name="Normal 7 5 3 2 2 2" xfId="22031" xr:uid="{00000000-0005-0000-0000-0000948E0000}"/>
    <cellStyle name="Normal 7 5 3 2 2 2 2" xfId="44674" xr:uid="{00000000-0005-0000-0000-0000958E0000}"/>
    <cellStyle name="Normal 7 5 3 2 2 3" xfId="14591" xr:uid="{00000000-0005-0000-0000-0000968E0000}"/>
    <cellStyle name="Normal 7 5 3 2 2 3 2" xfId="37234" xr:uid="{00000000-0005-0000-0000-0000978E0000}"/>
    <cellStyle name="Normal 7 5 3 2 2 4" xfId="29793" xr:uid="{00000000-0005-0000-0000-0000988E0000}"/>
    <cellStyle name="Normal 7 5 3 2 3" xfId="18313" xr:uid="{00000000-0005-0000-0000-0000998E0000}"/>
    <cellStyle name="Normal 7 5 3 2 3 2" xfId="40956" xr:uid="{00000000-0005-0000-0000-00009A8E0000}"/>
    <cellStyle name="Normal 7 5 3 2 4" xfId="10873" xr:uid="{00000000-0005-0000-0000-00009B8E0000}"/>
    <cellStyle name="Normal 7 5 3 2 4 2" xfId="33516" xr:uid="{00000000-0005-0000-0000-00009C8E0000}"/>
    <cellStyle name="Normal 7 5 3 2 5" xfId="26075" xr:uid="{00000000-0005-0000-0000-00009D8E0000}"/>
    <cellStyle name="Normal 7 5 3 3" xfId="5300" xr:uid="{00000000-0005-0000-0000-00009E8E0000}"/>
    <cellStyle name="Normal 7 5 3 3 2" xfId="20184" xr:uid="{00000000-0005-0000-0000-00009F8E0000}"/>
    <cellStyle name="Normal 7 5 3 3 2 2" xfId="42827" xr:uid="{00000000-0005-0000-0000-0000A08E0000}"/>
    <cellStyle name="Normal 7 5 3 3 3" xfId="12744" xr:uid="{00000000-0005-0000-0000-0000A18E0000}"/>
    <cellStyle name="Normal 7 5 3 3 3 2" xfId="35387" xr:uid="{00000000-0005-0000-0000-0000A28E0000}"/>
    <cellStyle name="Normal 7 5 3 3 4" xfId="27946" xr:uid="{00000000-0005-0000-0000-0000A38E0000}"/>
    <cellStyle name="Normal 7 5 3 4" xfId="16466" xr:uid="{00000000-0005-0000-0000-0000A48E0000}"/>
    <cellStyle name="Normal 7 5 3 4 2" xfId="39109" xr:uid="{00000000-0005-0000-0000-0000A58E0000}"/>
    <cellStyle name="Normal 7 5 3 5" xfId="9026" xr:uid="{00000000-0005-0000-0000-0000A68E0000}"/>
    <cellStyle name="Normal 7 5 3 5 2" xfId="31669" xr:uid="{00000000-0005-0000-0000-0000A78E0000}"/>
    <cellStyle name="Normal 7 5 3 6" xfId="24228" xr:uid="{00000000-0005-0000-0000-0000A88E0000}"/>
    <cellStyle name="Normal 7 5 4" xfId="2501" xr:uid="{00000000-0005-0000-0000-0000A98E0000}"/>
    <cellStyle name="Normal 7 5 4 2" xfId="6222" xr:uid="{00000000-0005-0000-0000-0000AA8E0000}"/>
    <cellStyle name="Normal 7 5 4 2 2" xfId="21106" xr:uid="{00000000-0005-0000-0000-0000AB8E0000}"/>
    <cellStyle name="Normal 7 5 4 2 2 2" xfId="43749" xr:uid="{00000000-0005-0000-0000-0000AC8E0000}"/>
    <cellStyle name="Normal 7 5 4 2 3" xfId="13666" xr:uid="{00000000-0005-0000-0000-0000AD8E0000}"/>
    <cellStyle name="Normal 7 5 4 2 3 2" xfId="36309" xr:uid="{00000000-0005-0000-0000-0000AE8E0000}"/>
    <cellStyle name="Normal 7 5 4 2 4" xfId="28868" xr:uid="{00000000-0005-0000-0000-0000AF8E0000}"/>
    <cellStyle name="Normal 7 5 4 3" xfId="17388" xr:uid="{00000000-0005-0000-0000-0000B08E0000}"/>
    <cellStyle name="Normal 7 5 4 3 2" xfId="40031" xr:uid="{00000000-0005-0000-0000-0000B18E0000}"/>
    <cellStyle name="Normal 7 5 4 4" xfId="9948" xr:uid="{00000000-0005-0000-0000-0000B28E0000}"/>
    <cellStyle name="Normal 7 5 4 4 2" xfId="32591" xr:uid="{00000000-0005-0000-0000-0000B38E0000}"/>
    <cellStyle name="Normal 7 5 4 5" xfId="25150" xr:uid="{00000000-0005-0000-0000-0000B48E0000}"/>
    <cellStyle name="Normal 7 5 5" xfId="4375" xr:uid="{00000000-0005-0000-0000-0000B58E0000}"/>
    <cellStyle name="Normal 7 5 5 2" xfId="19259" xr:uid="{00000000-0005-0000-0000-0000B68E0000}"/>
    <cellStyle name="Normal 7 5 5 2 2" xfId="41902" xr:uid="{00000000-0005-0000-0000-0000B78E0000}"/>
    <cellStyle name="Normal 7 5 5 3" xfId="11819" xr:uid="{00000000-0005-0000-0000-0000B88E0000}"/>
    <cellStyle name="Normal 7 5 5 3 2" xfId="34462" xr:uid="{00000000-0005-0000-0000-0000B98E0000}"/>
    <cellStyle name="Normal 7 5 5 4" xfId="27021" xr:uid="{00000000-0005-0000-0000-0000BA8E0000}"/>
    <cellStyle name="Normal 7 5 6" xfId="15541" xr:uid="{00000000-0005-0000-0000-0000BB8E0000}"/>
    <cellStyle name="Normal 7 5 6 2" xfId="38184" xr:uid="{00000000-0005-0000-0000-0000BC8E0000}"/>
    <cellStyle name="Normal 7 5 7" xfId="8101" xr:uid="{00000000-0005-0000-0000-0000BD8E0000}"/>
    <cellStyle name="Normal 7 5 7 2" xfId="30744" xr:uid="{00000000-0005-0000-0000-0000BE8E0000}"/>
    <cellStyle name="Normal 7 5 8" xfId="23303" xr:uid="{00000000-0005-0000-0000-0000BF8E0000}"/>
    <cellStyle name="Normal 7 6" xfId="899" xr:uid="{00000000-0005-0000-0000-0000C08E0000}"/>
    <cellStyle name="Normal 7 6 2" xfId="1827" xr:uid="{00000000-0005-0000-0000-0000C18E0000}"/>
    <cellStyle name="Normal 7 6 2 2" xfId="3677" xr:uid="{00000000-0005-0000-0000-0000C28E0000}"/>
    <cellStyle name="Normal 7 6 2 2 2" xfId="7398" xr:uid="{00000000-0005-0000-0000-0000C38E0000}"/>
    <cellStyle name="Normal 7 6 2 2 2 2" xfId="22282" xr:uid="{00000000-0005-0000-0000-0000C48E0000}"/>
    <cellStyle name="Normal 7 6 2 2 2 2 2" xfId="44925" xr:uid="{00000000-0005-0000-0000-0000C58E0000}"/>
    <cellStyle name="Normal 7 6 2 2 2 3" xfId="14842" xr:uid="{00000000-0005-0000-0000-0000C68E0000}"/>
    <cellStyle name="Normal 7 6 2 2 2 3 2" xfId="37485" xr:uid="{00000000-0005-0000-0000-0000C78E0000}"/>
    <cellStyle name="Normal 7 6 2 2 2 4" xfId="30044" xr:uid="{00000000-0005-0000-0000-0000C88E0000}"/>
    <cellStyle name="Normal 7 6 2 2 3" xfId="18564" xr:uid="{00000000-0005-0000-0000-0000C98E0000}"/>
    <cellStyle name="Normal 7 6 2 2 3 2" xfId="41207" xr:uid="{00000000-0005-0000-0000-0000CA8E0000}"/>
    <cellStyle name="Normal 7 6 2 2 4" xfId="11124" xr:uid="{00000000-0005-0000-0000-0000CB8E0000}"/>
    <cellStyle name="Normal 7 6 2 2 4 2" xfId="33767" xr:uid="{00000000-0005-0000-0000-0000CC8E0000}"/>
    <cellStyle name="Normal 7 6 2 2 5" xfId="26326" xr:uid="{00000000-0005-0000-0000-0000CD8E0000}"/>
    <cellStyle name="Normal 7 6 2 3" xfId="5551" xr:uid="{00000000-0005-0000-0000-0000CE8E0000}"/>
    <cellStyle name="Normal 7 6 2 3 2" xfId="20435" xr:uid="{00000000-0005-0000-0000-0000CF8E0000}"/>
    <cellStyle name="Normal 7 6 2 3 2 2" xfId="43078" xr:uid="{00000000-0005-0000-0000-0000D08E0000}"/>
    <cellStyle name="Normal 7 6 2 3 3" xfId="12995" xr:uid="{00000000-0005-0000-0000-0000D18E0000}"/>
    <cellStyle name="Normal 7 6 2 3 3 2" xfId="35638" xr:uid="{00000000-0005-0000-0000-0000D28E0000}"/>
    <cellStyle name="Normal 7 6 2 3 4" xfId="28197" xr:uid="{00000000-0005-0000-0000-0000D38E0000}"/>
    <cellStyle name="Normal 7 6 2 4" xfId="16717" xr:uid="{00000000-0005-0000-0000-0000D48E0000}"/>
    <cellStyle name="Normal 7 6 2 4 2" xfId="39360" xr:uid="{00000000-0005-0000-0000-0000D58E0000}"/>
    <cellStyle name="Normal 7 6 2 5" xfId="9277" xr:uid="{00000000-0005-0000-0000-0000D68E0000}"/>
    <cellStyle name="Normal 7 6 2 5 2" xfId="31920" xr:uid="{00000000-0005-0000-0000-0000D78E0000}"/>
    <cellStyle name="Normal 7 6 2 6" xfId="24479" xr:uid="{00000000-0005-0000-0000-0000D88E0000}"/>
    <cellStyle name="Normal 7 6 3" xfId="2752" xr:uid="{00000000-0005-0000-0000-0000D98E0000}"/>
    <cellStyle name="Normal 7 6 3 2" xfId="6473" xr:uid="{00000000-0005-0000-0000-0000DA8E0000}"/>
    <cellStyle name="Normal 7 6 3 2 2" xfId="21357" xr:uid="{00000000-0005-0000-0000-0000DB8E0000}"/>
    <cellStyle name="Normal 7 6 3 2 2 2" xfId="44000" xr:uid="{00000000-0005-0000-0000-0000DC8E0000}"/>
    <cellStyle name="Normal 7 6 3 2 3" xfId="13917" xr:uid="{00000000-0005-0000-0000-0000DD8E0000}"/>
    <cellStyle name="Normal 7 6 3 2 3 2" xfId="36560" xr:uid="{00000000-0005-0000-0000-0000DE8E0000}"/>
    <cellStyle name="Normal 7 6 3 2 4" xfId="29119" xr:uid="{00000000-0005-0000-0000-0000DF8E0000}"/>
    <cellStyle name="Normal 7 6 3 3" xfId="17639" xr:uid="{00000000-0005-0000-0000-0000E08E0000}"/>
    <cellStyle name="Normal 7 6 3 3 2" xfId="40282" xr:uid="{00000000-0005-0000-0000-0000E18E0000}"/>
    <cellStyle name="Normal 7 6 3 4" xfId="10199" xr:uid="{00000000-0005-0000-0000-0000E28E0000}"/>
    <cellStyle name="Normal 7 6 3 4 2" xfId="32842" xr:uid="{00000000-0005-0000-0000-0000E38E0000}"/>
    <cellStyle name="Normal 7 6 3 5" xfId="25401" xr:uid="{00000000-0005-0000-0000-0000E48E0000}"/>
    <cellStyle name="Normal 7 6 4" xfId="4626" xr:uid="{00000000-0005-0000-0000-0000E58E0000}"/>
    <cellStyle name="Normal 7 6 4 2" xfId="19510" xr:uid="{00000000-0005-0000-0000-0000E68E0000}"/>
    <cellStyle name="Normal 7 6 4 2 2" xfId="42153" xr:uid="{00000000-0005-0000-0000-0000E78E0000}"/>
    <cellStyle name="Normal 7 6 4 3" xfId="12070" xr:uid="{00000000-0005-0000-0000-0000E88E0000}"/>
    <cellStyle name="Normal 7 6 4 3 2" xfId="34713" xr:uid="{00000000-0005-0000-0000-0000E98E0000}"/>
    <cellStyle name="Normal 7 6 4 4" xfId="27272" xr:uid="{00000000-0005-0000-0000-0000EA8E0000}"/>
    <cellStyle name="Normal 7 6 5" xfId="15792" xr:uid="{00000000-0005-0000-0000-0000EB8E0000}"/>
    <cellStyle name="Normal 7 6 5 2" xfId="38435" xr:uid="{00000000-0005-0000-0000-0000EC8E0000}"/>
    <cellStyle name="Normal 7 6 6" xfId="8352" xr:uid="{00000000-0005-0000-0000-0000ED8E0000}"/>
    <cellStyle name="Normal 7 6 6 2" xfId="30995" xr:uid="{00000000-0005-0000-0000-0000EE8E0000}"/>
    <cellStyle name="Normal 7 6 7" xfId="23554" xr:uid="{00000000-0005-0000-0000-0000EF8E0000}"/>
    <cellStyle name="Normal 7 7" xfId="1365" xr:uid="{00000000-0005-0000-0000-0000F08E0000}"/>
    <cellStyle name="Normal 7 7 2" xfId="3215" xr:uid="{00000000-0005-0000-0000-0000F18E0000}"/>
    <cellStyle name="Normal 7 7 2 2" xfId="6936" xr:uid="{00000000-0005-0000-0000-0000F28E0000}"/>
    <cellStyle name="Normal 7 7 2 2 2" xfId="21820" xr:uid="{00000000-0005-0000-0000-0000F38E0000}"/>
    <cellStyle name="Normal 7 7 2 2 2 2" xfId="44463" xr:uid="{00000000-0005-0000-0000-0000F48E0000}"/>
    <cellStyle name="Normal 7 7 2 2 3" xfId="14380" xr:uid="{00000000-0005-0000-0000-0000F58E0000}"/>
    <cellStyle name="Normal 7 7 2 2 3 2" xfId="37023" xr:uid="{00000000-0005-0000-0000-0000F68E0000}"/>
    <cellStyle name="Normal 7 7 2 2 4" xfId="29582" xr:uid="{00000000-0005-0000-0000-0000F78E0000}"/>
    <cellStyle name="Normal 7 7 2 3" xfId="18102" xr:uid="{00000000-0005-0000-0000-0000F88E0000}"/>
    <cellStyle name="Normal 7 7 2 3 2" xfId="40745" xr:uid="{00000000-0005-0000-0000-0000F98E0000}"/>
    <cellStyle name="Normal 7 7 2 4" xfId="10662" xr:uid="{00000000-0005-0000-0000-0000FA8E0000}"/>
    <cellStyle name="Normal 7 7 2 4 2" xfId="33305" xr:uid="{00000000-0005-0000-0000-0000FB8E0000}"/>
    <cellStyle name="Normal 7 7 2 5" xfId="25864" xr:uid="{00000000-0005-0000-0000-0000FC8E0000}"/>
    <cellStyle name="Normal 7 7 3" xfId="5089" xr:uid="{00000000-0005-0000-0000-0000FD8E0000}"/>
    <cellStyle name="Normal 7 7 3 2" xfId="19973" xr:uid="{00000000-0005-0000-0000-0000FE8E0000}"/>
    <cellStyle name="Normal 7 7 3 2 2" xfId="42616" xr:uid="{00000000-0005-0000-0000-0000FF8E0000}"/>
    <cellStyle name="Normal 7 7 3 3" xfId="12533" xr:uid="{00000000-0005-0000-0000-0000008F0000}"/>
    <cellStyle name="Normal 7 7 3 3 2" xfId="35176" xr:uid="{00000000-0005-0000-0000-0000018F0000}"/>
    <cellStyle name="Normal 7 7 3 4" xfId="27735" xr:uid="{00000000-0005-0000-0000-0000028F0000}"/>
    <cellStyle name="Normal 7 7 4" xfId="16255" xr:uid="{00000000-0005-0000-0000-0000038F0000}"/>
    <cellStyle name="Normal 7 7 4 2" xfId="38898" xr:uid="{00000000-0005-0000-0000-0000048F0000}"/>
    <cellStyle name="Normal 7 7 5" xfId="8815" xr:uid="{00000000-0005-0000-0000-0000058F0000}"/>
    <cellStyle name="Normal 7 7 5 2" xfId="31458" xr:uid="{00000000-0005-0000-0000-0000068F0000}"/>
    <cellStyle name="Normal 7 7 6" xfId="24017" xr:uid="{00000000-0005-0000-0000-0000078F0000}"/>
    <cellStyle name="Normal 7 8" xfId="2290" xr:uid="{00000000-0005-0000-0000-0000088F0000}"/>
    <cellStyle name="Normal 7 8 2" xfId="6011" xr:uid="{00000000-0005-0000-0000-0000098F0000}"/>
    <cellStyle name="Normal 7 8 2 2" xfId="20895" xr:uid="{00000000-0005-0000-0000-00000A8F0000}"/>
    <cellStyle name="Normal 7 8 2 2 2" xfId="43538" xr:uid="{00000000-0005-0000-0000-00000B8F0000}"/>
    <cellStyle name="Normal 7 8 2 3" xfId="13455" xr:uid="{00000000-0005-0000-0000-00000C8F0000}"/>
    <cellStyle name="Normal 7 8 2 3 2" xfId="36098" xr:uid="{00000000-0005-0000-0000-00000D8F0000}"/>
    <cellStyle name="Normal 7 8 2 4" xfId="28657" xr:uid="{00000000-0005-0000-0000-00000E8F0000}"/>
    <cellStyle name="Normal 7 8 3" xfId="17177" xr:uid="{00000000-0005-0000-0000-00000F8F0000}"/>
    <cellStyle name="Normal 7 8 3 2" xfId="39820" xr:uid="{00000000-0005-0000-0000-0000108F0000}"/>
    <cellStyle name="Normal 7 8 4" xfId="9737" xr:uid="{00000000-0005-0000-0000-0000118F0000}"/>
    <cellStyle name="Normal 7 8 4 2" xfId="32380" xr:uid="{00000000-0005-0000-0000-0000128F0000}"/>
    <cellStyle name="Normal 7 8 5" xfId="24939" xr:uid="{00000000-0005-0000-0000-0000138F0000}"/>
    <cellStyle name="Normal 7 9" xfId="4164" xr:uid="{00000000-0005-0000-0000-0000148F0000}"/>
    <cellStyle name="Normal 7 9 2" xfId="19048" xr:uid="{00000000-0005-0000-0000-0000158F0000}"/>
    <cellStyle name="Normal 7 9 2 2" xfId="41691" xr:uid="{00000000-0005-0000-0000-0000168F0000}"/>
    <cellStyle name="Normal 7 9 3" xfId="11608" xr:uid="{00000000-0005-0000-0000-0000178F0000}"/>
    <cellStyle name="Normal 7 9 3 2" xfId="34251" xr:uid="{00000000-0005-0000-0000-0000188F0000}"/>
    <cellStyle name="Normal 7 9 4" xfId="26810" xr:uid="{00000000-0005-0000-0000-0000198F0000}"/>
    <cellStyle name="Normal 70" xfId="4110" xr:uid="{00000000-0005-0000-0000-00001A8F0000}"/>
    <cellStyle name="Normal 70 2" xfId="7831" xr:uid="{00000000-0005-0000-0000-00001B8F0000}"/>
    <cellStyle name="Normal 70 2 2" xfId="22715" xr:uid="{00000000-0005-0000-0000-00001C8F0000}"/>
    <cellStyle name="Normal 70 2 2 2" xfId="45358" xr:uid="{00000000-0005-0000-0000-00001D8F0000}"/>
    <cellStyle name="Normal 70 2 3" xfId="15275" xr:uid="{00000000-0005-0000-0000-00001E8F0000}"/>
    <cellStyle name="Normal 70 2 3 2" xfId="37918" xr:uid="{00000000-0005-0000-0000-00001F8F0000}"/>
    <cellStyle name="Normal 70 2 4" xfId="30477" xr:uid="{00000000-0005-0000-0000-0000208F0000}"/>
    <cellStyle name="Normal 70 3" xfId="18997" xr:uid="{00000000-0005-0000-0000-0000218F0000}"/>
    <cellStyle name="Normal 70 3 2" xfId="41640" xr:uid="{00000000-0005-0000-0000-0000228F0000}"/>
    <cellStyle name="Normal 70 4" xfId="11557" xr:uid="{00000000-0005-0000-0000-0000238F0000}"/>
    <cellStyle name="Normal 70 4 2" xfId="34200" xr:uid="{00000000-0005-0000-0000-0000248F0000}"/>
    <cellStyle name="Normal 70 5" xfId="26759" xr:uid="{00000000-0005-0000-0000-0000258F0000}"/>
    <cellStyle name="Normal 71" xfId="4111" xr:uid="{00000000-0005-0000-0000-0000268F0000}"/>
    <cellStyle name="Normal 71 2" xfId="7832" xr:uid="{00000000-0005-0000-0000-0000278F0000}"/>
    <cellStyle name="Normal 71 2 2" xfId="22716" xr:uid="{00000000-0005-0000-0000-0000288F0000}"/>
    <cellStyle name="Normal 71 2 2 2" xfId="45359" xr:uid="{00000000-0005-0000-0000-0000298F0000}"/>
    <cellStyle name="Normal 71 2 3" xfId="15276" xr:uid="{00000000-0005-0000-0000-00002A8F0000}"/>
    <cellStyle name="Normal 71 2 3 2" xfId="37919" xr:uid="{00000000-0005-0000-0000-00002B8F0000}"/>
    <cellStyle name="Normal 71 2 4" xfId="30478" xr:uid="{00000000-0005-0000-0000-00002C8F0000}"/>
    <cellStyle name="Normal 71 3" xfId="18998" xr:uid="{00000000-0005-0000-0000-00002D8F0000}"/>
    <cellStyle name="Normal 71 3 2" xfId="41641" xr:uid="{00000000-0005-0000-0000-00002E8F0000}"/>
    <cellStyle name="Normal 71 4" xfId="11558" xr:uid="{00000000-0005-0000-0000-00002F8F0000}"/>
    <cellStyle name="Normal 71 4 2" xfId="34201" xr:uid="{00000000-0005-0000-0000-0000308F0000}"/>
    <cellStyle name="Normal 71 5" xfId="26760" xr:uid="{00000000-0005-0000-0000-0000318F0000}"/>
    <cellStyle name="Normal 72" xfId="4112" xr:uid="{00000000-0005-0000-0000-0000328F0000}"/>
    <cellStyle name="Normal 72 2" xfId="7833" xr:uid="{00000000-0005-0000-0000-0000338F0000}"/>
    <cellStyle name="Normal 72 2 2" xfId="22717" xr:uid="{00000000-0005-0000-0000-0000348F0000}"/>
    <cellStyle name="Normal 72 2 2 2" xfId="45360" xr:uid="{00000000-0005-0000-0000-0000358F0000}"/>
    <cellStyle name="Normal 72 2 3" xfId="15277" xr:uid="{00000000-0005-0000-0000-0000368F0000}"/>
    <cellStyle name="Normal 72 2 3 2" xfId="37920" xr:uid="{00000000-0005-0000-0000-0000378F0000}"/>
    <cellStyle name="Normal 72 2 4" xfId="30479" xr:uid="{00000000-0005-0000-0000-0000388F0000}"/>
    <cellStyle name="Normal 72 3" xfId="18999" xr:uid="{00000000-0005-0000-0000-0000398F0000}"/>
    <cellStyle name="Normal 72 3 2" xfId="41642" xr:uid="{00000000-0005-0000-0000-00003A8F0000}"/>
    <cellStyle name="Normal 72 4" xfId="11559" xr:uid="{00000000-0005-0000-0000-00003B8F0000}"/>
    <cellStyle name="Normal 72 4 2" xfId="34202" xr:uid="{00000000-0005-0000-0000-00003C8F0000}"/>
    <cellStyle name="Normal 72 5" xfId="26761" xr:uid="{00000000-0005-0000-0000-00003D8F0000}"/>
    <cellStyle name="Normal 73" xfId="4113" xr:uid="{00000000-0005-0000-0000-00003E8F0000}"/>
    <cellStyle name="Normal 73 2" xfId="7834" xr:uid="{00000000-0005-0000-0000-00003F8F0000}"/>
    <cellStyle name="Normal 73 2 2" xfId="22718" xr:uid="{00000000-0005-0000-0000-0000408F0000}"/>
    <cellStyle name="Normal 73 2 2 2" xfId="45361" xr:uid="{00000000-0005-0000-0000-0000418F0000}"/>
    <cellStyle name="Normal 73 2 3" xfId="15278" xr:uid="{00000000-0005-0000-0000-0000428F0000}"/>
    <cellStyle name="Normal 73 2 3 2" xfId="37921" xr:uid="{00000000-0005-0000-0000-0000438F0000}"/>
    <cellStyle name="Normal 73 2 4" xfId="30480" xr:uid="{00000000-0005-0000-0000-0000448F0000}"/>
    <cellStyle name="Normal 73 3" xfId="19000" xr:uid="{00000000-0005-0000-0000-0000458F0000}"/>
    <cellStyle name="Normal 73 3 2" xfId="41643" xr:uid="{00000000-0005-0000-0000-0000468F0000}"/>
    <cellStyle name="Normal 73 4" xfId="11560" xr:uid="{00000000-0005-0000-0000-0000478F0000}"/>
    <cellStyle name="Normal 73 4 2" xfId="34203" xr:uid="{00000000-0005-0000-0000-0000488F0000}"/>
    <cellStyle name="Normal 73 5" xfId="26762" xr:uid="{00000000-0005-0000-0000-0000498F0000}"/>
    <cellStyle name="Normal 74" xfId="4114" xr:uid="{00000000-0005-0000-0000-00004A8F0000}"/>
    <cellStyle name="Normal 74 2" xfId="7835" xr:uid="{00000000-0005-0000-0000-00004B8F0000}"/>
    <cellStyle name="Normal 74 2 2" xfId="22719" xr:uid="{00000000-0005-0000-0000-00004C8F0000}"/>
    <cellStyle name="Normal 74 2 2 2" xfId="45362" xr:uid="{00000000-0005-0000-0000-00004D8F0000}"/>
    <cellStyle name="Normal 74 2 3" xfId="15279" xr:uid="{00000000-0005-0000-0000-00004E8F0000}"/>
    <cellStyle name="Normal 74 2 3 2" xfId="37922" xr:uid="{00000000-0005-0000-0000-00004F8F0000}"/>
    <cellStyle name="Normal 74 2 4" xfId="30481" xr:uid="{00000000-0005-0000-0000-0000508F0000}"/>
    <cellStyle name="Normal 74 3" xfId="19001" xr:uid="{00000000-0005-0000-0000-0000518F0000}"/>
    <cellStyle name="Normal 74 3 2" xfId="41644" xr:uid="{00000000-0005-0000-0000-0000528F0000}"/>
    <cellStyle name="Normal 74 4" xfId="11561" xr:uid="{00000000-0005-0000-0000-0000538F0000}"/>
    <cellStyle name="Normal 74 4 2" xfId="34204" xr:uid="{00000000-0005-0000-0000-0000548F0000}"/>
    <cellStyle name="Normal 74 5" xfId="26763" xr:uid="{00000000-0005-0000-0000-0000558F0000}"/>
    <cellStyle name="Normal 75" xfId="4115" xr:uid="{00000000-0005-0000-0000-0000568F0000}"/>
    <cellStyle name="Normal 75 2" xfId="7836" xr:uid="{00000000-0005-0000-0000-0000578F0000}"/>
    <cellStyle name="Normal 75 2 2" xfId="22720" xr:uid="{00000000-0005-0000-0000-0000588F0000}"/>
    <cellStyle name="Normal 75 2 2 2" xfId="45363" xr:uid="{00000000-0005-0000-0000-0000598F0000}"/>
    <cellStyle name="Normal 75 2 3" xfId="15280" xr:uid="{00000000-0005-0000-0000-00005A8F0000}"/>
    <cellStyle name="Normal 75 2 3 2" xfId="37923" xr:uid="{00000000-0005-0000-0000-00005B8F0000}"/>
    <cellStyle name="Normal 75 2 4" xfId="30482" xr:uid="{00000000-0005-0000-0000-00005C8F0000}"/>
    <cellStyle name="Normal 75 3" xfId="19002" xr:uid="{00000000-0005-0000-0000-00005D8F0000}"/>
    <cellStyle name="Normal 75 3 2" xfId="41645" xr:uid="{00000000-0005-0000-0000-00005E8F0000}"/>
    <cellStyle name="Normal 75 4" xfId="11562" xr:uid="{00000000-0005-0000-0000-00005F8F0000}"/>
    <cellStyle name="Normal 75 4 2" xfId="34205" xr:uid="{00000000-0005-0000-0000-0000608F0000}"/>
    <cellStyle name="Normal 75 5" xfId="26764" xr:uid="{00000000-0005-0000-0000-0000618F0000}"/>
    <cellStyle name="Normal 76" xfId="4116" xr:uid="{00000000-0005-0000-0000-0000628F0000}"/>
    <cellStyle name="Normal 76 2" xfId="7837" xr:uid="{00000000-0005-0000-0000-0000638F0000}"/>
    <cellStyle name="Normal 76 2 2" xfId="22721" xr:uid="{00000000-0005-0000-0000-0000648F0000}"/>
    <cellStyle name="Normal 76 2 2 2" xfId="45364" xr:uid="{00000000-0005-0000-0000-0000658F0000}"/>
    <cellStyle name="Normal 76 2 3" xfId="15281" xr:uid="{00000000-0005-0000-0000-0000668F0000}"/>
    <cellStyle name="Normal 76 2 3 2" xfId="37924" xr:uid="{00000000-0005-0000-0000-0000678F0000}"/>
    <cellStyle name="Normal 76 2 4" xfId="30483" xr:uid="{00000000-0005-0000-0000-0000688F0000}"/>
    <cellStyle name="Normal 76 3" xfId="19003" xr:uid="{00000000-0005-0000-0000-0000698F0000}"/>
    <cellStyle name="Normal 76 3 2" xfId="41646" xr:uid="{00000000-0005-0000-0000-00006A8F0000}"/>
    <cellStyle name="Normal 76 4" xfId="11563" xr:uid="{00000000-0005-0000-0000-00006B8F0000}"/>
    <cellStyle name="Normal 76 4 2" xfId="34206" xr:uid="{00000000-0005-0000-0000-00006C8F0000}"/>
    <cellStyle name="Normal 76 5" xfId="26765" xr:uid="{00000000-0005-0000-0000-00006D8F0000}"/>
    <cellStyle name="Normal 77" xfId="4117" xr:uid="{00000000-0005-0000-0000-00006E8F0000}"/>
    <cellStyle name="Normal 77 2" xfId="7838" xr:uid="{00000000-0005-0000-0000-00006F8F0000}"/>
    <cellStyle name="Normal 77 2 2" xfId="22722" xr:uid="{00000000-0005-0000-0000-0000708F0000}"/>
    <cellStyle name="Normal 77 2 2 2" xfId="45365" xr:uid="{00000000-0005-0000-0000-0000718F0000}"/>
    <cellStyle name="Normal 77 2 3" xfId="15282" xr:uid="{00000000-0005-0000-0000-0000728F0000}"/>
    <cellStyle name="Normal 77 2 3 2" xfId="37925" xr:uid="{00000000-0005-0000-0000-0000738F0000}"/>
    <cellStyle name="Normal 77 2 4" xfId="30484" xr:uid="{00000000-0005-0000-0000-0000748F0000}"/>
    <cellStyle name="Normal 77 3" xfId="19004" xr:uid="{00000000-0005-0000-0000-0000758F0000}"/>
    <cellStyle name="Normal 77 3 2" xfId="41647" xr:uid="{00000000-0005-0000-0000-0000768F0000}"/>
    <cellStyle name="Normal 77 4" xfId="11564" xr:uid="{00000000-0005-0000-0000-0000778F0000}"/>
    <cellStyle name="Normal 77 4 2" xfId="34207" xr:uid="{00000000-0005-0000-0000-0000788F0000}"/>
    <cellStyle name="Normal 77 5" xfId="26766" xr:uid="{00000000-0005-0000-0000-0000798F0000}"/>
    <cellStyle name="Normal 78" xfId="4118" xr:uid="{00000000-0005-0000-0000-00007A8F0000}"/>
    <cellStyle name="Normal 78 2" xfId="7839" xr:uid="{00000000-0005-0000-0000-00007B8F0000}"/>
    <cellStyle name="Normal 78 2 2" xfId="22723" xr:uid="{00000000-0005-0000-0000-00007C8F0000}"/>
    <cellStyle name="Normal 78 2 2 2" xfId="45366" xr:uid="{00000000-0005-0000-0000-00007D8F0000}"/>
    <cellStyle name="Normal 78 2 3" xfId="15283" xr:uid="{00000000-0005-0000-0000-00007E8F0000}"/>
    <cellStyle name="Normal 78 2 3 2" xfId="37926" xr:uid="{00000000-0005-0000-0000-00007F8F0000}"/>
    <cellStyle name="Normal 78 2 4" xfId="30485" xr:uid="{00000000-0005-0000-0000-0000808F0000}"/>
    <cellStyle name="Normal 78 3" xfId="19005" xr:uid="{00000000-0005-0000-0000-0000818F0000}"/>
    <cellStyle name="Normal 78 3 2" xfId="41648" xr:uid="{00000000-0005-0000-0000-0000828F0000}"/>
    <cellStyle name="Normal 78 4" xfId="11565" xr:uid="{00000000-0005-0000-0000-0000838F0000}"/>
    <cellStyle name="Normal 78 4 2" xfId="34208" xr:uid="{00000000-0005-0000-0000-0000848F0000}"/>
    <cellStyle name="Normal 78 5" xfId="26767" xr:uid="{00000000-0005-0000-0000-0000858F0000}"/>
    <cellStyle name="Normal 79" xfId="4119" xr:uid="{00000000-0005-0000-0000-0000868F0000}"/>
    <cellStyle name="Normal 79 2" xfId="7840" xr:uid="{00000000-0005-0000-0000-0000878F0000}"/>
    <cellStyle name="Normal 79 2 2" xfId="22724" xr:uid="{00000000-0005-0000-0000-0000888F0000}"/>
    <cellStyle name="Normal 79 2 2 2" xfId="45367" xr:uid="{00000000-0005-0000-0000-0000898F0000}"/>
    <cellStyle name="Normal 79 2 3" xfId="15284" xr:uid="{00000000-0005-0000-0000-00008A8F0000}"/>
    <cellStyle name="Normal 79 2 3 2" xfId="37927" xr:uid="{00000000-0005-0000-0000-00008B8F0000}"/>
    <cellStyle name="Normal 79 2 4" xfId="30486" xr:uid="{00000000-0005-0000-0000-00008C8F0000}"/>
    <cellStyle name="Normal 79 3" xfId="19006" xr:uid="{00000000-0005-0000-0000-00008D8F0000}"/>
    <cellStyle name="Normal 79 3 2" xfId="41649" xr:uid="{00000000-0005-0000-0000-00008E8F0000}"/>
    <cellStyle name="Normal 79 4" xfId="11566" xr:uid="{00000000-0005-0000-0000-00008F8F0000}"/>
    <cellStyle name="Normal 79 4 2" xfId="34209" xr:uid="{00000000-0005-0000-0000-0000908F0000}"/>
    <cellStyle name="Normal 79 5" xfId="26768" xr:uid="{00000000-0005-0000-0000-0000918F0000}"/>
    <cellStyle name="Normal 8" xfId="69" xr:uid="{00000000-0005-0000-0000-0000928F0000}"/>
    <cellStyle name="Normal 8 10" xfId="1350" xr:uid="{00000000-0005-0000-0000-0000938F0000}"/>
    <cellStyle name="Normal 8 10 2" xfId="3200" xr:uid="{00000000-0005-0000-0000-0000948F0000}"/>
    <cellStyle name="Normal 8 10 2 2" xfId="6921" xr:uid="{00000000-0005-0000-0000-0000958F0000}"/>
    <cellStyle name="Normal 8 10 2 2 2" xfId="21805" xr:uid="{00000000-0005-0000-0000-0000968F0000}"/>
    <cellStyle name="Normal 8 10 2 2 2 2" xfId="44448" xr:uid="{00000000-0005-0000-0000-0000978F0000}"/>
    <cellStyle name="Normal 8 10 2 2 3" xfId="14365" xr:uid="{00000000-0005-0000-0000-0000988F0000}"/>
    <cellStyle name="Normal 8 10 2 2 3 2" xfId="37008" xr:uid="{00000000-0005-0000-0000-0000998F0000}"/>
    <cellStyle name="Normal 8 10 2 2 4" xfId="29567" xr:uid="{00000000-0005-0000-0000-00009A8F0000}"/>
    <cellStyle name="Normal 8 10 2 3" xfId="18087" xr:uid="{00000000-0005-0000-0000-00009B8F0000}"/>
    <cellStyle name="Normal 8 10 2 3 2" xfId="40730" xr:uid="{00000000-0005-0000-0000-00009C8F0000}"/>
    <cellStyle name="Normal 8 10 2 4" xfId="10647" xr:uid="{00000000-0005-0000-0000-00009D8F0000}"/>
    <cellStyle name="Normal 8 10 2 4 2" xfId="33290" xr:uid="{00000000-0005-0000-0000-00009E8F0000}"/>
    <cellStyle name="Normal 8 10 2 5" xfId="25849" xr:uid="{00000000-0005-0000-0000-00009F8F0000}"/>
    <cellStyle name="Normal 8 10 3" xfId="5074" xr:uid="{00000000-0005-0000-0000-0000A08F0000}"/>
    <cellStyle name="Normal 8 10 3 2" xfId="19958" xr:uid="{00000000-0005-0000-0000-0000A18F0000}"/>
    <cellStyle name="Normal 8 10 3 2 2" xfId="42601" xr:uid="{00000000-0005-0000-0000-0000A28F0000}"/>
    <cellStyle name="Normal 8 10 3 3" xfId="12518" xr:uid="{00000000-0005-0000-0000-0000A38F0000}"/>
    <cellStyle name="Normal 8 10 3 3 2" xfId="35161" xr:uid="{00000000-0005-0000-0000-0000A48F0000}"/>
    <cellStyle name="Normal 8 10 3 4" xfId="27720" xr:uid="{00000000-0005-0000-0000-0000A58F0000}"/>
    <cellStyle name="Normal 8 10 4" xfId="16240" xr:uid="{00000000-0005-0000-0000-0000A68F0000}"/>
    <cellStyle name="Normal 8 10 4 2" xfId="38883" xr:uid="{00000000-0005-0000-0000-0000A78F0000}"/>
    <cellStyle name="Normal 8 10 5" xfId="8800" xr:uid="{00000000-0005-0000-0000-0000A88F0000}"/>
    <cellStyle name="Normal 8 10 5 2" xfId="31443" xr:uid="{00000000-0005-0000-0000-0000A98F0000}"/>
    <cellStyle name="Normal 8 10 6" xfId="24002" xr:uid="{00000000-0005-0000-0000-0000AA8F0000}"/>
    <cellStyle name="Normal 8 11" xfId="2275" xr:uid="{00000000-0005-0000-0000-0000AB8F0000}"/>
    <cellStyle name="Normal 8 11 2" xfId="5996" xr:uid="{00000000-0005-0000-0000-0000AC8F0000}"/>
    <cellStyle name="Normal 8 11 2 2" xfId="20880" xr:uid="{00000000-0005-0000-0000-0000AD8F0000}"/>
    <cellStyle name="Normal 8 11 2 2 2" xfId="43523" xr:uid="{00000000-0005-0000-0000-0000AE8F0000}"/>
    <cellStyle name="Normal 8 11 2 3" xfId="13440" xr:uid="{00000000-0005-0000-0000-0000AF8F0000}"/>
    <cellStyle name="Normal 8 11 2 3 2" xfId="36083" xr:uid="{00000000-0005-0000-0000-0000B08F0000}"/>
    <cellStyle name="Normal 8 11 2 4" xfId="28642" xr:uid="{00000000-0005-0000-0000-0000B18F0000}"/>
    <cellStyle name="Normal 8 11 3" xfId="17162" xr:uid="{00000000-0005-0000-0000-0000B28F0000}"/>
    <cellStyle name="Normal 8 11 3 2" xfId="39805" xr:uid="{00000000-0005-0000-0000-0000B38F0000}"/>
    <cellStyle name="Normal 8 11 4" xfId="9722" xr:uid="{00000000-0005-0000-0000-0000B48F0000}"/>
    <cellStyle name="Normal 8 11 4 2" xfId="32365" xr:uid="{00000000-0005-0000-0000-0000B58F0000}"/>
    <cellStyle name="Normal 8 11 5" xfId="24924" xr:uid="{00000000-0005-0000-0000-0000B68F0000}"/>
    <cellStyle name="Normal 8 12" xfId="4149" xr:uid="{00000000-0005-0000-0000-0000B78F0000}"/>
    <cellStyle name="Normal 8 12 2" xfId="19033" xr:uid="{00000000-0005-0000-0000-0000B88F0000}"/>
    <cellStyle name="Normal 8 12 2 2" xfId="41676" xr:uid="{00000000-0005-0000-0000-0000B98F0000}"/>
    <cellStyle name="Normal 8 12 3" xfId="11593" xr:uid="{00000000-0005-0000-0000-0000BA8F0000}"/>
    <cellStyle name="Normal 8 12 3 2" xfId="34236" xr:uid="{00000000-0005-0000-0000-0000BB8F0000}"/>
    <cellStyle name="Normal 8 12 4" xfId="26795" xr:uid="{00000000-0005-0000-0000-0000BC8F0000}"/>
    <cellStyle name="Normal 8 13" xfId="384" xr:uid="{00000000-0005-0000-0000-0000BD8F0000}"/>
    <cellStyle name="Normal 8 13 2" xfId="15315" xr:uid="{00000000-0005-0000-0000-0000BE8F0000}"/>
    <cellStyle name="Normal 8 13 2 2" xfId="37958" xr:uid="{00000000-0005-0000-0000-0000BF8F0000}"/>
    <cellStyle name="Normal 8 13 3" xfId="23078" xr:uid="{00000000-0005-0000-0000-0000C08F0000}"/>
    <cellStyle name="Normal 8 14" xfId="7875" xr:uid="{00000000-0005-0000-0000-0000C18F0000}"/>
    <cellStyle name="Normal 8 14 2" xfId="30518" xr:uid="{00000000-0005-0000-0000-0000C28F0000}"/>
    <cellStyle name="Normal 8 2" xfId="388" xr:uid="{00000000-0005-0000-0000-0000C38F0000}"/>
    <cellStyle name="Normal 8 2 10" xfId="15316" xr:uid="{00000000-0005-0000-0000-0000C48F0000}"/>
    <cellStyle name="Normal 8 2 10 2" xfId="37959" xr:uid="{00000000-0005-0000-0000-0000C58F0000}"/>
    <cellStyle name="Normal 8 2 11" xfId="7876" xr:uid="{00000000-0005-0000-0000-0000C68F0000}"/>
    <cellStyle name="Normal 8 2 11 2" xfId="30519" xr:uid="{00000000-0005-0000-0000-0000C78F0000}"/>
    <cellStyle name="Normal 8 2 12" xfId="23079" xr:uid="{00000000-0005-0000-0000-0000C88F0000}"/>
    <cellStyle name="Normal 8 2 2" xfId="437" xr:uid="{00000000-0005-0000-0000-0000C98F0000}"/>
    <cellStyle name="Normal 8 2 2 10" xfId="7896" xr:uid="{00000000-0005-0000-0000-0000CA8F0000}"/>
    <cellStyle name="Normal 8 2 2 10 2" xfId="30539" xr:uid="{00000000-0005-0000-0000-0000CB8F0000}"/>
    <cellStyle name="Normal 8 2 2 11" xfId="23099" xr:uid="{00000000-0005-0000-0000-0000CC8F0000}"/>
    <cellStyle name="Normal 8 2 2 2" xfId="490" xr:uid="{00000000-0005-0000-0000-0000CD8F0000}"/>
    <cellStyle name="Normal 8 2 2 2 10" xfId="23151" xr:uid="{00000000-0005-0000-0000-0000CE8F0000}"/>
    <cellStyle name="Normal 8 2 2 2 2" xfId="596" xr:uid="{00000000-0005-0000-0000-0000CF8F0000}"/>
    <cellStyle name="Normal 8 2 2 2 2 2" xfId="808" xr:uid="{00000000-0005-0000-0000-0000D08F0000}"/>
    <cellStyle name="Normal 8 2 2 2 2 2 2" xfId="1273" xr:uid="{00000000-0005-0000-0000-0000D18F0000}"/>
    <cellStyle name="Normal 8 2 2 2 2 2 2 2" xfId="2201" xr:uid="{00000000-0005-0000-0000-0000D28F0000}"/>
    <cellStyle name="Normal 8 2 2 2 2 2 2 2 2" xfId="4051" xr:uid="{00000000-0005-0000-0000-0000D38F0000}"/>
    <cellStyle name="Normal 8 2 2 2 2 2 2 2 2 2" xfId="7772" xr:uid="{00000000-0005-0000-0000-0000D48F0000}"/>
    <cellStyle name="Normal 8 2 2 2 2 2 2 2 2 2 2" xfId="22656" xr:uid="{00000000-0005-0000-0000-0000D58F0000}"/>
    <cellStyle name="Normal 8 2 2 2 2 2 2 2 2 2 2 2" xfId="45299" xr:uid="{00000000-0005-0000-0000-0000D68F0000}"/>
    <cellStyle name="Normal 8 2 2 2 2 2 2 2 2 2 3" xfId="15216" xr:uid="{00000000-0005-0000-0000-0000D78F0000}"/>
    <cellStyle name="Normal 8 2 2 2 2 2 2 2 2 2 3 2" xfId="37859" xr:uid="{00000000-0005-0000-0000-0000D88F0000}"/>
    <cellStyle name="Normal 8 2 2 2 2 2 2 2 2 2 4" xfId="30418" xr:uid="{00000000-0005-0000-0000-0000D98F0000}"/>
    <cellStyle name="Normal 8 2 2 2 2 2 2 2 2 3" xfId="18938" xr:uid="{00000000-0005-0000-0000-0000DA8F0000}"/>
    <cellStyle name="Normal 8 2 2 2 2 2 2 2 2 3 2" xfId="41581" xr:uid="{00000000-0005-0000-0000-0000DB8F0000}"/>
    <cellStyle name="Normal 8 2 2 2 2 2 2 2 2 4" xfId="11498" xr:uid="{00000000-0005-0000-0000-0000DC8F0000}"/>
    <cellStyle name="Normal 8 2 2 2 2 2 2 2 2 4 2" xfId="34141" xr:uid="{00000000-0005-0000-0000-0000DD8F0000}"/>
    <cellStyle name="Normal 8 2 2 2 2 2 2 2 2 5" xfId="26700" xr:uid="{00000000-0005-0000-0000-0000DE8F0000}"/>
    <cellStyle name="Normal 8 2 2 2 2 2 2 2 3" xfId="5925" xr:uid="{00000000-0005-0000-0000-0000DF8F0000}"/>
    <cellStyle name="Normal 8 2 2 2 2 2 2 2 3 2" xfId="20809" xr:uid="{00000000-0005-0000-0000-0000E08F0000}"/>
    <cellStyle name="Normal 8 2 2 2 2 2 2 2 3 2 2" xfId="43452" xr:uid="{00000000-0005-0000-0000-0000E18F0000}"/>
    <cellStyle name="Normal 8 2 2 2 2 2 2 2 3 3" xfId="13369" xr:uid="{00000000-0005-0000-0000-0000E28F0000}"/>
    <cellStyle name="Normal 8 2 2 2 2 2 2 2 3 3 2" xfId="36012" xr:uid="{00000000-0005-0000-0000-0000E38F0000}"/>
    <cellStyle name="Normal 8 2 2 2 2 2 2 2 3 4" xfId="28571" xr:uid="{00000000-0005-0000-0000-0000E48F0000}"/>
    <cellStyle name="Normal 8 2 2 2 2 2 2 2 4" xfId="17091" xr:uid="{00000000-0005-0000-0000-0000E58F0000}"/>
    <cellStyle name="Normal 8 2 2 2 2 2 2 2 4 2" xfId="39734" xr:uid="{00000000-0005-0000-0000-0000E68F0000}"/>
    <cellStyle name="Normal 8 2 2 2 2 2 2 2 5" xfId="9651" xr:uid="{00000000-0005-0000-0000-0000E78F0000}"/>
    <cellStyle name="Normal 8 2 2 2 2 2 2 2 5 2" xfId="32294" xr:uid="{00000000-0005-0000-0000-0000E88F0000}"/>
    <cellStyle name="Normal 8 2 2 2 2 2 2 2 6" xfId="24853" xr:uid="{00000000-0005-0000-0000-0000E98F0000}"/>
    <cellStyle name="Normal 8 2 2 2 2 2 2 3" xfId="3126" xr:uid="{00000000-0005-0000-0000-0000EA8F0000}"/>
    <cellStyle name="Normal 8 2 2 2 2 2 2 3 2" xfId="6847" xr:uid="{00000000-0005-0000-0000-0000EB8F0000}"/>
    <cellStyle name="Normal 8 2 2 2 2 2 2 3 2 2" xfId="21731" xr:uid="{00000000-0005-0000-0000-0000EC8F0000}"/>
    <cellStyle name="Normal 8 2 2 2 2 2 2 3 2 2 2" xfId="44374" xr:uid="{00000000-0005-0000-0000-0000ED8F0000}"/>
    <cellStyle name="Normal 8 2 2 2 2 2 2 3 2 3" xfId="14291" xr:uid="{00000000-0005-0000-0000-0000EE8F0000}"/>
    <cellStyle name="Normal 8 2 2 2 2 2 2 3 2 3 2" xfId="36934" xr:uid="{00000000-0005-0000-0000-0000EF8F0000}"/>
    <cellStyle name="Normal 8 2 2 2 2 2 2 3 2 4" xfId="29493" xr:uid="{00000000-0005-0000-0000-0000F08F0000}"/>
    <cellStyle name="Normal 8 2 2 2 2 2 2 3 3" xfId="18013" xr:uid="{00000000-0005-0000-0000-0000F18F0000}"/>
    <cellStyle name="Normal 8 2 2 2 2 2 2 3 3 2" xfId="40656" xr:uid="{00000000-0005-0000-0000-0000F28F0000}"/>
    <cellStyle name="Normal 8 2 2 2 2 2 2 3 4" xfId="10573" xr:uid="{00000000-0005-0000-0000-0000F38F0000}"/>
    <cellStyle name="Normal 8 2 2 2 2 2 2 3 4 2" xfId="33216" xr:uid="{00000000-0005-0000-0000-0000F48F0000}"/>
    <cellStyle name="Normal 8 2 2 2 2 2 2 3 5" xfId="25775" xr:uid="{00000000-0005-0000-0000-0000F58F0000}"/>
    <cellStyle name="Normal 8 2 2 2 2 2 2 4" xfId="5000" xr:uid="{00000000-0005-0000-0000-0000F68F0000}"/>
    <cellStyle name="Normal 8 2 2 2 2 2 2 4 2" xfId="19884" xr:uid="{00000000-0005-0000-0000-0000F78F0000}"/>
    <cellStyle name="Normal 8 2 2 2 2 2 2 4 2 2" xfId="42527" xr:uid="{00000000-0005-0000-0000-0000F88F0000}"/>
    <cellStyle name="Normal 8 2 2 2 2 2 2 4 3" xfId="12444" xr:uid="{00000000-0005-0000-0000-0000F98F0000}"/>
    <cellStyle name="Normal 8 2 2 2 2 2 2 4 3 2" xfId="35087" xr:uid="{00000000-0005-0000-0000-0000FA8F0000}"/>
    <cellStyle name="Normal 8 2 2 2 2 2 2 4 4" xfId="27646" xr:uid="{00000000-0005-0000-0000-0000FB8F0000}"/>
    <cellStyle name="Normal 8 2 2 2 2 2 2 5" xfId="16166" xr:uid="{00000000-0005-0000-0000-0000FC8F0000}"/>
    <cellStyle name="Normal 8 2 2 2 2 2 2 5 2" xfId="38809" xr:uid="{00000000-0005-0000-0000-0000FD8F0000}"/>
    <cellStyle name="Normal 8 2 2 2 2 2 2 6" xfId="8726" xr:uid="{00000000-0005-0000-0000-0000FE8F0000}"/>
    <cellStyle name="Normal 8 2 2 2 2 2 2 6 2" xfId="31369" xr:uid="{00000000-0005-0000-0000-0000FF8F0000}"/>
    <cellStyle name="Normal 8 2 2 2 2 2 2 7" xfId="23928" xr:uid="{00000000-0005-0000-0000-000000900000}"/>
    <cellStyle name="Normal 8 2 2 2 2 2 3" xfId="1739" xr:uid="{00000000-0005-0000-0000-000001900000}"/>
    <cellStyle name="Normal 8 2 2 2 2 2 3 2" xfId="3589" xr:uid="{00000000-0005-0000-0000-000002900000}"/>
    <cellStyle name="Normal 8 2 2 2 2 2 3 2 2" xfId="7310" xr:uid="{00000000-0005-0000-0000-000003900000}"/>
    <cellStyle name="Normal 8 2 2 2 2 2 3 2 2 2" xfId="22194" xr:uid="{00000000-0005-0000-0000-000004900000}"/>
    <cellStyle name="Normal 8 2 2 2 2 2 3 2 2 2 2" xfId="44837" xr:uid="{00000000-0005-0000-0000-000005900000}"/>
    <cellStyle name="Normal 8 2 2 2 2 2 3 2 2 3" xfId="14754" xr:uid="{00000000-0005-0000-0000-000006900000}"/>
    <cellStyle name="Normal 8 2 2 2 2 2 3 2 2 3 2" xfId="37397" xr:uid="{00000000-0005-0000-0000-000007900000}"/>
    <cellStyle name="Normal 8 2 2 2 2 2 3 2 2 4" xfId="29956" xr:uid="{00000000-0005-0000-0000-000008900000}"/>
    <cellStyle name="Normal 8 2 2 2 2 2 3 2 3" xfId="18476" xr:uid="{00000000-0005-0000-0000-000009900000}"/>
    <cellStyle name="Normal 8 2 2 2 2 2 3 2 3 2" xfId="41119" xr:uid="{00000000-0005-0000-0000-00000A900000}"/>
    <cellStyle name="Normal 8 2 2 2 2 2 3 2 4" xfId="11036" xr:uid="{00000000-0005-0000-0000-00000B900000}"/>
    <cellStyle name="Normal 8 2 2 2 2 2 3 2 4 2" xfId="33679" xr:uid="{00000000-0005-0000-0000-00000C900000}"/>
    <cellStyle name="Normal 8 2 2 2 2 2 3 2 5" xfId="26238" xr:uid="{00000000-0005-0000-0000-00000D900000}"/>
    <cellStyle name="Normal 8 2 2 2 2 2 3 3" xfId="5463" xr:uid="{00000000-0005-0000-0000-00000E900000}"/>
    <cellStyle name="Normal 8 2 2 2 2 2 3 3 2" xfId="20347" xr:uid="{00000000-0005-0000-0000-00000F900000}"/>
    <cellStyle name="Normal 8 2 2 2 2 2 3 3 2 2" xfId="42990" xr:uid="{00000000-0005-0000-0000-000010900000}"/>
    <cellStyle name="Normal 8 2 2 2 2 2 3 3 3" xfId="12907" xr:uid="{00000000-0005-0000-0000-000011900000}"/>
    <cellStyle name="Normal 8 2 2 2 2 2 3 3 3 2" xfId="35550" xr:uid="{00000000-0005-0000-0000-000012900000}"/>
    <cellStyle name="Normal 8 2 2 2 2 2 3 3 4" xfId="28109" xr:uid="{00000000-0005-0000-0000-000013900000}"/>
    <cellStyle name="Normal 8 2 2 2 2 2 3 4" xfId="16629" xr:uid="{00000000-0005-0000-0000-000014900000}"/>
    <cellStyle name="Normal 8 2 2 2 2 2 3 4 2" xfId="39272" xr:uid="{00000000-0005-0000-0000-000015900000}"/>
    <cellStyle name="Normal 8 2 2 2 2 2 3 5" xfId="9189" xr:uid="{00000000-0005-0000-0000-000016900000}"/>
    <cellStyle name="Normal 8 2 2 2 2 2 3 5 2" xfId="31832" xr:uid="{00000000-0005-0000-0000-000017900000}"/>
    <cellStyle name="Normal 8 2 2 2 2 2 3 6" xfId="24391" xr:uid="{00000000-0005-0000-0000-000018900000}"/>
    <cellStyle name="Normal 8 2 2 2 2 2 4" xfId="2664" xr:uid="{00000000-0005-0000-0000-000019900000}"/>
    <cellStyle name="Normal 8 2 2 2 2 2 4 2" xfId="6385" xr:uid="{00000000-0005-0000-0000-00001A900000}"/>
    <cellStyle name="Normal 8 2 2 2 2 2 4 2 2" xfId="21269" xr:uid="{00000000-0005-0000-0000-00001B900000}"/>
    <cellStyle name="Normal 8 2 2 2 2 2 4 2 2 2" xfId="43912" xr:uid="{00000000-0005-0000-0000-00001C900000}"/>
    <cellStyle name="Normal 8 2 2 2 2 2 4 2 3" xfId="13829" xr:uid="{00000000-0005-0000-0000-00001D900000}"/>
    <cellStyle name="Normal 8 2 2 2 2 2 4 2 3 2" xfId="36472" xr:uid="{00000000-0005-0000-0000-00001E900000}"/>
    <cellStyle name="Normal 8 2 2 2 2 2 4 2 4" xfId="29031" xr:uid="{00000000-0005-0000-0000-00001F900000}"/>
    <cellStyle name="Normal 8 2 2 2 2 2 4 3" xfId="17551" xr:uid="{00000000-0005-0000-0000-000020900000}"/>
    <cellStyle name="Normal 8 2 2 2 2 2 4 3 2" xfId="40194" xr:uid="{00000000-0005-0000-0000-000021900000}"/>
    <cellStyle name="Normal 8 2 2 2 2 2 4 4" xfId="10111" xr:uid="{00000000-0005-0000-0000-000022900000}"/>
    <cellStyle name="Normal 8 2 2 2 2 2 4 4 2" xfId="32754" xr:uid="{00000000-0005-0000-0000-000023900000}"/>
    <cellStyle name="Normal 8 2 2 2 2 2 4 5" xfId="25313" xr:uid="{00000000-0005-0000-0000-000024900000}"/>
    <cellStyle name="Normal 8 2 2 2 2 2 5" xfId="4538" xr:uid="{00000000-0005-0000-0000-000025900000}"/>
    <cellStyle name="Normal 8 2 2 2 2 2 5 2" xfId="19422" xr:uid="{00000000-0005-0000-0000-000026900000}"/>
    <cellStyle name="Normal 8 2 2 2 2 2 5 2 2" xfId="42065" xr:uid="{00000000-0005-0000-0000-000027900000}"/>
    <cellStyle name="Normal 8 2 2 2 2 2 5 3" xfId="11982" xr:uid="{00000000-0005-0000-0000-000028900000}"/>
    <cellStyle name="Normal 8 2 2 2 2 2 5 3 2" xfId="34625" xr:uid="{00000000-0005-0000-0000-000029900000}"/>
    <cellStyle name="Normal 8 2 2 2 2 2 5 4" xfId="27184" xr:uid="{00000000-0005-0000-0000-00002A900000}"/>
    <cellStyle name="Normal 8 2 2 2 2 2 6" xfId="15704" xr:uid="{00000000-0005-0000-0000-00002B900000}"/>
    <cellStyle name="Normal 8 2 2 2 2 2 6 2" xfId="38347" xr:uid="{00000000-0005-0000-0000-00002C900000}"/>
    <cellStyle name="Normal 8 2 2 2 2 2 7" xfId="8264" xr:uid="{00000000-0005-0000-0000-00002D900000}"/>
    <cellStyle name="Normal 8 2 2 2 2 2 7 2" xfId="30907" xr:uid="{00000000-0005-0000-0000-00002E900000}"/>
    <cellStyle name="Normal 8 2 2 2 2 2 8" xfId="23466" xr:uid="{00000000-0005-0000-0000-00002F900000}"/>
    <cellStyle name="Normal 8 2 2 2 2 3" xfId="1062" xr:uid="{00000000-0005-0000-0000-000030900000}"/>
    <cellStyle name="Normal 8 2 2 2 2 3 2" xfId="1990" xr:uid="{00000000-0005-0000-0000-000031900000}"/>
    <cellStyle name="Normal 8 2 2 2 2 3 2 2" xfId="3840" xr:uid="{00000000-0005-0000-0000-000032900000}"/>
    <cellStyle name="Normal 8 2 2 2 2 3 2 2 2" xfId="7561" xr:uid="{00000000-0005-0000-0000-000033900000}"/>
    <cellStyle name="Normal 8 2 2 2 2 3 2 2 2 2" xfId="22445" xr:uid="{00000000-0005-0000-0000-000034900000}"/>
    <cellStyle name="Normal 8 2 2 2 2 3 2 2 2 2 2" xfId="45088" xr:uid="{00000000-0005-0000-0000-000035900000}"/>
    <cellStyle name="Normal 8 2 2 2 2 3 2 2 2 3" xfId="15005" xr:uid="{00000000-0005-0000-0000-000036900000}"/>
    <cellStyle name="Normal 8 2 2 2 2 3 2 2 2 3 2" xfId="37648" xr:uid="{00000000-0005-0000-0000-000037900000}"/>
    <cellStyle name="Normal 8 2 2 2 2 3 2 2 2 4" xfId="30207" xr:uid="{00000000-0005-0000-0000-000038900000}"/>
    <cellStyle name="Normal 8 2 2 2 2 3 2 2 3" xfId="18727" xr:uid="{00000000-0005-0000-0000-000039900000}"/>
    <cellStyle name="Normal 8 2 2 2 2 3 2 2 3 2" xfId="41370" xr:uid="{00000000-0005-0000-0000-00003A900000}"/>
    <cellStyle name="Normal 8 2 2 2 2 3 2 2 4" xfId="11287" xr:uid="{00000000-0005-0000-0000-00003B900000}"/>
    <cellStyle name="Normal 8 2 2 2 2 3 2 2 4 2" xfId="33930" xr:uid="{00000000-0005-0000-0000-00003C900000}"/>
    <cellStyle name="Normal 8 2 2 2 2 3 2 2 5" xfId="26489" xr:uid="{00000000-0005-0000-0000-00003D900000}"/>
    <cellStyle name="Normal 8 2 2 2 2 3 2 3" xfId="5714" xr:uid="{00000000-0005-0000-0000-00003E900000}"/>
    <cellStyle name="Normal 8 2 2 2 2 3 2 3 2" xfId="20598" xr:uid="{00000000-0005-0000-0000-00003F900000}"/>
    <cellStyle name="Normal 8 2 2 2 2 3 2 3 2 2" xfId="43241" xr:uid="{00000000-0005-0000-0000-000040900000}"/>
    <cellStyle name="Normal 8 2 2 2 2 3 2 3 3" xfId="13158" xr:uid="{00000000-0005-0000-0000-000041900000}"/>
    <cellStyle name="Normal 8 2 2 2 2 3 2 3 3 2" xfId="35801" xr:uid="{00000000-0005-0000-0000-000042900000}"/>
    <cellStyle name="Normal 8 2 2 2 2 3 2 3 4" xfId="28360" xr:uid="{00000000-0005-0000-0000-000043900000}"/>
    <cellStyle name="Normal 8 2 2 2 2 3 2 4" xfId="16880" xr:uid="{00000000-0005-0000-0000-000044900000}"/>
    <cellStyle name="Normal 8 2 2 2 2 3 2 4 2" xfId="39523" xr:uid="{00000000-0005-0000-0000-000045900000}"/>
    <cellStyle name="Normal 8 2 2 2 2 3 2 5" xfId="9440" xr:uid="{00000000-0005-0000-0000-000046900000}"/>
    <cellStyle name="Normal 8 2 2 2 2 3 2 5 2" xfId="32083" xr:uid="{00000000-0005-0000-0000-000047900000}"/>
    <cellStyle name="Normal 8 2 2 2 2 3 2 6" xfId="24642" xr:uid="{00000000-0005-0000-0000-000048900000}"/>
    <cellStyle name="Normal 8 2 2 2 2 3 3" xfId="2915" xr:uid="{00000000-0005-0000-0000-000049900000}"/>
    <cellStyle name="Normal 8 2 2 2 2 3 3 2" xfId="6636" xr:uid="{00000000-0005-0000-0000-00004A900000}"/>
    <cellStyle name="Normal 8 2 2 2 2 3 3 2 2" xfId="21520" xr:uid="{00000000-0005-0000-0000-00004B900000}"/>
    <cellStyle name="Normal 8 2 2 2 2 3 3 2 2 2" xfId="44163" xr:uid="{00000000-0005-0000-0000-00004C900000}"/>
    <cellStyle name="Normal 8 2 2 2 2 3 3 2 3" xfId="14080" xr:uid="{00000000-0005-0000-0000-00004D900000}"/>
    <cellStyle name="Normal 8 2 2 2 2 3 3 2 3 2" xfId="36723" xr:uid="{00000000-0005-0000-0000-00004E900000}"/>
    <cellStyle name="Normal 8 2 2 2 2 3 3 2 4" xfId="29282" xr:uid="{00000000-0005-0000-0000-00004F900000}"/>
    <cellStyle name="Normal 8 2 2 2 2 3 3 3" xfId="17802" xr:uid="{00000000-0005-0000-0000-000050900000}"/>
    <cellStyle name="Normal 8 2 2 2 2 3 3 3 2" xfId="40445" xr:uid="{00000000-0005-0000-0000-000051900000}"/>
    <cellStyle name="Normal 8 2 2 2 2 3 3 4" xfId="10362" xr:uid="{00000000-0005-0000-0000-000052900000}"/>
    <cellStyle name="Normal 8 2 2 2 2 3 3 4 2" xfId="33005" xr:uid="{00000000-0005-0000-0000-000053900000}"/>
    <cellStyle name="Normal 8 2 2 2 2 3 3 5" xfId="25564" xr:uid="{00000000-0005-0000-0000-000054900000}"/>
    <cellStyle name="Normal 8 2 2 2 2 3 4" xfId="4789" xr:uid="{00000000-0005-0000-0000-000055900000}"/>
    <cellStyle name="Normal 8 2 2 2 2 3 4 2" xfId="19673" xr:uid="{00000000-0005-0000-0000-000056900000}"/>
    <cellStyle name="Normal 8 2 2 2 2 3 4 2 2" xfId="42316" xr:uid="{00000000-0005-0000-0000-000057900000}"/>
    <cellStyle name="Normal 8 2 2 2 2 3 4 3" xfId="12233" xr:uid="{00000000-0005-0000-0000-000058900000}"/>
    <cellStyle name="Normal 8 2 2 2 2 3 4 3 2" xfId="34876" xr:uid="{00000000-0005-0000-0000-000059900000}"/>
    <cellStyle name="Normal 8 2 2 2 2 3 4 4" xfId="27435" xr:uid="{00000000-0005-0000-0000-00005A900000}"/>
    <cellStyle name="Normal 8 2 2 2 2 3 5" xfId="15955" xr:uid="{00000000-0005-0000-0000-00005B900000}"/>
    <cellStyle name="Normal 8 2 2 2 2 3 5 2" xfId="38598" xr:uid="{00000000-0005-0000-0000-00005C900000}"/>
    <cellStyle name="Normal 8 2 2 2 2 3 6" xfId="8515" xr:uid="{00000000-0005-0000-0000-00005D900000}"/>
    <cellStyle name="Normal 8 2 2 2 2 3 6 2" xfId="31158" xr:uid="{00000000-0005-0000-0000-00005E900000}"/>
    <cellStyle name="Normal 8 2 2 2 2 3 7" xfId="23717" xr:uid="{00000000-0005-0000-0000-00005F900000}"/>
    <cellStyle name="Normal 8 2 2 2 2 4" xfId="1528" xr:uid="{00000000-0005-0000-0000-000060900000}"/>
    <cellStyle name="Normal 8 2 2 2 2 4 2" xfId="3378" xr:uid="{00000000-0005-0000-0000-000061900000}"/>
    <cellStyle name="Normal 8 2 2 2 2 4 2 2" xfId="7099" xr:uid="{00000000-0005-0000-0000-000062900000}"/>
    <cellStyle name="Normal 8 2 2 2 2 4 2 2 2" xfId="21983" xr:uid="{00000000-0005-0000-0000-000063900000}"/>
    <cellStyle name="Normal 8 2 2 2 2 4 2 2 2 2" xfId="44626" xr:uid="{00000000-0005-0000-0000-000064900000}"/>
    <cellStyle name="Normal 8 2 2 2 2 4 2 2 3" xfId="14543" xr:uid="{00000000-0005-0000-0000-000065900000}"/>
    <cellStyle name="Normal 8 2 2 2 2 4 2 2 3 2" xfId="37186" xr:uid="{00000000-0005-0000-0000-000066900000}"/>
    <cellStyle name="Normal 8 2 2 2 2 4 2 2 4" xfId="29745" xr:uid="{00000000-0005-0000-0000-000067900000}"/>
    <cellStyle name="Normal 8 2 2 2 2 4 2 3" xfId="18265" xr:uid="{00000000-0005-0000-0000-000068900000}"/>
    <cellStyle name="Normal 8 2 2 2 2 4 2 3 2" xfId="40908" xr:uid="{00000000-0005-0000-0000-000069900000}"/>
    <cellStyle name="Normal 8 2 2 2 2 4 2 4" xfId="10825" xr:uid="{00000000-0005-0000-0000-00006A900000}"/>
    <cellStyle name="Normal 8 2 2 2 2 4 2 4 2" xfId="33468" xr:uid="{00000000-0005-0000-0000-00006B900000}"/>
    <cellStyle name="Normal 8 2 2 2 2 4 2 5" xfId="26027" xr:uid="{00000000-0005-0000-0000-00006C900000}"/>
    <cellStyle name="Normal 8 2 2 2 2 4 3" xfId="5252" xr:uid="{00000000-0005-0000-0000-00006D900000}"/>
    <cellStyle name="Normal 8 2 2 2 2 4 3 2" xfId="20136" xr:uid="{00000000-0005-0000-0000-00006E900000}"/>
    <cellStyle name="Normal 8 2 2 2 2 4 3 2 2" xfId="42779" xr:uid="{00000000-0005-0000-0000-00006F900000}"/>
    <cellStyle name="Normal 8 2 2 2 2 4 3 3" xfId="12696" xr:uid="{00000000-0005-0000-0000-000070900000}"/>
    <cellStyle name="Normal 8 2 2 2 2 4 3 3 2" xfId="35339" xr:uid="{00000000-0005-0000-0000-000071900000}"/>
    <cellStyle name="Normal 8 2 2 2 2 4 3 4" xfId="27898" xr:uid="{00000000-0005-0000-0000-000072900000}"/>
    <cellStyle name="Normal 8 2 2 2 2 4 4" xfId="16418" xr:uid="{00000000-0005-0000-0000-000073900000}"/>
    <cellStyle name="Normal 8 2 2 2 2 4 4 2" xfId="39061" xr:uid="{00000000-0005-0000-0000-000074900000}"/>
    <cellStyle name="Normal 8 2 2 2 2 4 5" xfId="8978" xr:uid="{00000000-0005-0000-0000-000075900000}"/>
    <cellStyle name="Normal 8 2 2 2 2 4 5 2" xfId="31621" xr:uid="{00000000-0005-0000-0000-000076900000}"/>
    <cellStyle name="Normal 8 2 2 2 2 4 6" xfId="24180" xr:uid="{00000000-0005-0000-0000-000077900000}"/>
    <cellStyle name="Normal 8 2 2 2 2 5" xfId="2453" xr:uid="{00000000-0005-0000-0000-000078900000}"/>
    <cellStyle name="Normal 8 2 2 2 2 5 2" xfId="6174" xr:uid="{00000000-0005-0000-0000-000079900000}"/>
    <cellStyle name="Normal 8 2 2 2 2 5 2 2" xfId="21058" xr:uid="{00000000-0005-0000-0000-00007A900000}"/>
    <cellStyle name="Normal 8 2 2 2 2 5 2 2 2" xfId="43701" xr:uid="{00000000-0005-0000-0000-00007B900000}"/>
    <cellStyle name="Normal 8 2 2 2 2 5 2 3" xfId="13618" xr:uid="{00000000-0005-0000-0000-00007C900000}"/>
    <cellStyle name="Normal 8 2 2 2 2 5 2 3 2" xfId="36261" xr:uid="{00000000-0005-0000-0000-00007D900000}"/>
    <cellStyle name="Normal 8 2 2 2 2 5 2 4" xfId="28820" xr:uid="{00000000-0005-0000-0000-00007E900000}"/>
    <cellStyle name="Normal 8 2 2 2 2 5 3" xfId="17340" xr:uid="{00000000-0005-0000-0000-00007F900000}"/>
    <cellStyle name="Normal 8 2 2 2 2 5 3 2" xfId="39983" xr:uid="{00000000-0005-0000-0000-000080900000}"/>
    <cellStyle name="Normal 8 2 2 2 2 5 4" xfId="9900" xr:uid="{00000000-0005-0000-0000-000081900000}"/>
    <cellStyle name="Normal 8 2 2 2 2 5 4 2" xfId="32543" xr:uid="{00000000-0005-0000-0000-000082900000}"/>
    <cellStyle name="Normal 8 2 2 2 2 5 5" xfId="25102" xr:uid="{00000000-0005-0000-0000-000083900000}"/>
    <cellStyle name="Normal 8 2 2 2 2 6" xfId="4327" xr:uid="{00000000-0005-0000-0000-000084900000}"/>
    <cellStyle name="Normal 8 2 2 2 2 6 2" xfId="19211" xr:uid="{00000000-0005-0000-0000-000085900000}"/>
    <cellStyle name="Normal 8 2 2 2 2 6 2 2" xfId="41854" xr:uid="{00000000-0005-0000-0000-000086900000}"/>
    <cellStyle name="Normal 8 2 2 2 2 6 3" xfId="11771" xr:uid="{00000000-0005-0000-0000-000087900000}"/>
    <cellStyle name="Normal 8 2 2 2 2 6 3 2" xfId="34414" xr:uid="{00000000-0005-0000-0000-000088900000}"/>
    <cellStyle name="Normal 8 2 2 2 2 6 4" xfId="26973" xr:uid="{00000000-0005-0000-0000-000089900000}"/>
    <cellStyle name="Normal 8 2 2 2 2 7" xfId="15493" xr:uid="{00000000-0005-0000-0000-00008A900000}"/>
    <cellStyle name="Normal 8 2 2 2 2 7 2" xfId="38136" xr:uid="{00000000-0005-0000-0000-00008B900000}"/>
    <cellStyle name="Normal 8 2 2 2 2 8" xfId="8053" xr:uid="{00000000-0005-0000-0000-00008C900000}"/>
    <cellStyle name="Normal 8 2 2 2 2 8 2" xfId="30696" xr:uid="{00000000-0005-0000-0000-00008D900000}"/>
    <cellStyle name="Normal 8 2 2 2 2 9" xfId="23256" xr:uid="{00000000-0005-0000-0000-00008E900000}"/>
    <cellStyle name="Normal 8 2 2 2 3" xfId="703" xr:uid="{00000000-0005-0000-0000-00008F900000}"/>
    <cellStyle name="Normal 8 2 2 2 3 2" xfId="1168" xr:uid="{00000000-0005-0000-0000-000090900000}"/>
    <cellStyle name="Normal 8 2 2 2 3 2 2" xfId="2096" xr:uid="{00000000-0005-0000-0000-000091900000}"/>
    <cellStyle name="Normal 8 2 2 2 3 2 2 2" xfId="3946" xr:uid="{00000000-0005-0000-0000-000092900000}"/>
    <cellStyle name="Normal 8 2 2 2 3 2 2 2 2" xfId="7667" xr:uid="{00000000-0005-0000-0000-000093900000}"/>
    <cellStyle name="Normal 8 2 2 2 3 2 2 2 2 2" xfId="22551" xr:uid="{00000000-0005-0000-0000-000094900000}"/>
    <cellStyle name="Normal 8 2 2 2 3 2 2 2 2 2 2" xfId="45194" xr:uid="{00000000-0005-0000-0000-000095900000}"/>
    <cellStyle name="Normal 8 2 2 2 3 2 2 2 2 3" xfId="15111" xr:uid="{00000000-0005-0000-0000-000096900000}"/>
    <cellStyle name="Normal 8 2 2 2 3 2 2 2 2 3 2" xfId="37754" xr:uid="{00000000-0005-0000-0000-000097900000}"/>
    <cellStyle name="Normal 8 2 2 2 3 2 2 2 2 4" xfId="30313" xr:uid="{00000000-0005-0000-0000-000098900000}"/>
    <cellStyle name="Normal 8 2 2 2 3 2 2 2 3" xfId="18833" xr:uid="{00000000-0005-0000-0000-000099900000}"/>
    <cellStyle name="Normal 8 2 2 2 3 2 2 2 3 2" xfId="41476" xr:uid="{00000000-0005-0000-0000-00009A900000}"/>
    <cellStyle name="Normal 8 2 2 2 3 2 2 2 4" xfId="11393" xr:uid="{00000000-0005-0000-0000-00009B900000}"/>
    <cellStyle name="Normal 8 2 2 2 3 2 2 2 4 2" xfId="34036" xr:uid="{00000000-0005-0000-0000-00009C900000}"/>
    <cellStyle name="Normal 8 2 2 2 3 2 2 2 5" xfId="26595" xr:uid="{00000000-0005-0000-0000-00009D900000}"/>
    <cellStyle name="Normal 8 2 2 2 3 2 2 3" xfId="5820" xr:uid="{00000000-0005-0000-0000-00009E900000}"/>
    <cellStyle name="Normal 8 2 2 2 3 2 2 3 2" xfId="20704" xr:uid="{00000000-0005-0000-0000-00009F900000}"/>
    <cellStyle name="Normal 8 2 2 2 3 2 2 3 2 2" xfId="43347" xr:uid="{00000000-0005-0000-0000-0000A0900000}"/>
    <cellStyle name="Normal 8 2 2 2 3 2 2 3 3" xfId="13264" xr:uid="{00000000-0005-0000-0000-0000A1900000}"/>
    <cellStyle name="Normal 8 2 2 2 3 2 2 3 3 2" xfId="35907" xr:uid="{00000000-0005-0000-0000-0000A2900000}"/>
    <cellStyle name="Normal 8 2 2 2 3 2 2 3 4" xfId="28466" xr:uid="{00000000-0005-0000-0000-0000A3900000}"/>
    <cellStyle name="Normal 8 2 2 2 3 2 2 4" xfId="16986" xr:uid="{00000000-0005-0000-0000-0000A4900000}"/>
    <cellStyle name="Normal 8 2 2 2 3 2 2 4 2" xfId="39629" xr:uid="{00000000-0005-0000-0000-0000A5900000}"/>
    <cellStyle name="Normal 8 2 2 2 3 2 2 5" xfId="9546" xr:uid="{00000000-0005-0000-0000-0000A6900000}"/>
    <cellStyle name="Normal 8 2 2 2 3 2 2 5 2" xfId="32189" xr:uid="{00000000-0005-0000-0000-0000A7900000}"/>
    <cellStyle name="Normal 8 2 2 2 3 2 2 6" xfId="24748" xr:uid="{00000000-0005-0000-0000-0000A8900000}"/>
    <cellStyle name="Normal 8 2 2 2 3 2 3" xfId="3021" xr:uid="{00000000-0005-0000-0000-0000A9900000}"/>
    <cellStyle name="Normal 8 2 2 2 3 2 3 2" xfId="6742" xr:uid="{00000000-0005-0000-0000-0000AA900000}"/>
    <cellStyle name="Normal 8 2 2 2 3 2 3 2 2" xfId="21626" xr:uid="{00000000-0005-0000-0000-0000AB900000}"/>
    <cellStyle name="Normal 8 2 2 2 3 2 3 2 2 2" xfId="44269" xr:uid="{00000000-0005-0000-0000-0000AC900000}"/>
    <cellStyle name="Normal 8 2 2 2 3 2 3 2 3" xfId="14186" xr:uid="{00000000-0005-0000-0000-0000AD900000}"/>
    <cellStyle name="Normal 8 2 2 2 3 2 3 2 3 2" xfId="36829" xr:uid="{00000000-0005-0000-0000-0000AE900000}"/>
    <cellStyle name="Normal 8 2 2 2 3 2 3 2 4" xfId="29388" xr:uid="{00000000-0005-0000-0000-0000AF900000}"/>
    <cellStyle name="Normal 8 2 2 2 3 2 3 3" xfId="17908" xr:uid="{00000000-0005-0000-0000-0000B0900000}"/>
    <cellStyle name="Normal 8 2 2 2 3 2 3 3 2" xfId="40551" xr:uid="{00000000-0005-0000-0000-0000B1900000}"/>
    <cellStyle name="Normal 8 2 2 2 3 2 3 4" xfId="10468" xr:uid="{00000000-0005-0000-0000-0000B2900000}"/>
    <cellStyle name="Normal 8 2 2 2 3 2 3 4 2" xfId="33111" xr:uid="{00000000-0005-0000-0000-0000B3900000}"/>
    <cellStyle name="Normal 8 2 2 2 3 2 3 5" xfId="25670" xr:uid="{00000000-0005-0000-0000-0000B4900000}"/>
    <cellStyle name="Normal 8 2 2 2 3 2 4" xfId="4895" xr:uid="{00000000-0005-0000-0000-0000B5900000}"/>
    <cellStyle name="Normal 8 2 2 2 3 2 4 2" xfId="19779" xr:uid="{00000000-0005-0000-0000-0000B6900000}"/>
    <cellStyle name="Normal 8 2 2 2 3 2 4 2 2" xfId="42422" xr:uid="{00000000-0005-0000-0000-0000B7900000}"/>
    <cellStyle name="Normal 8 2 2 2 3 2 4 3" xfId="12339" xr:uid="{00000000-0005-0000-0000-0000B8900000}"/>
    <cellStyle name="Normal 8 2 2 2 3 2 4 3 2" xfId="34982" xr:uid="{00000000-0005-0000-0000-0000B9900000}"/>
    <cellStyle name="Normal 8 2 2 2 3 2 4 4" xfId="27541" xr:uid="{00000000-0005-0000-0000-0000BA900000}"/>
    <cellStyle name="Normal 8 2 2 2 3 2 5" xfId="16061" xr:uid="{00000000-0005-0000-0000-0000BB900000}"/>
    <cellStyle name="Normal 8 2 2 2 3 2 5 2" xfId="38704" xr:uid="{00000000-0005-0000-0000-0000BC900000}"/>
    <cellStyle name="Normal 8 2 2 2 3 2 6" xfId="8621" xr:uid="{00000000-0005-0000-0000-0000BD900000}"/>
    <cellStyle name="Normal 8 2 2 2 3 2 6 2" xfId="31264" xr:uid="{00000000-0005-0000-0000-0000BE900000}"/>
    <cellStyle name="Normal 8 2 2 2 3 2 7" xfId="23823" xr:uid="{00000000-0005-0000-0000-0000BF900000}"/>
    <cellStyle name="Normal 8 2 2 2 3 3" xfId="1634" xr:uid="{00000000-0005-0000-0000-0000C0900000}"/>
    <cellStyle name="Normal 8 2 2 2 3 3 2" xfId="3484" xr:uid="{00000000-0005-0000-0000-0000C1900000}"/>
    <cellStyle name="Normal 8 2 2 2 3 3 2 2" xfId="7205" xr:uid="{00000000-0005-0000-0000-0000C2900000}"/>
    <cellStyle name="Normal 8 2 2 2 3 3 2 2 2" xfId="22089" xr:uid="{00000000-0005-0000-0000-0000C3900000}"/>
    <cellStyle name="Normal 8 2 2 2 3 3 2 2 2 2" xfId="44732" xr:uid="{00000000-0005-0000-0000-0000C4900000}"/>
    <cellStyle name="Normal 8 2 2 2 3 3 2 2 3" xfId="14649" xr:uid="{00000000-0005-0000-0000-0000C5900000}"/>
    <cellStyle name="Normal 8 2 2 2 3 3 2 2 3 2" xfId="37292" xr:uid="{00000000-0005-0000-0000-0000C6900000}"/>
    <cellStyle name="Normal 8 2 2 2 3 3 2 2 4" xfId="29851" xr:uid="{00000000-0005-0000-0000-0000C7900000}"/>
    <cellStyle name="Normal 8 2 2 2 3 3 2 3" xfId="18371" xr:uid="{00000000-0005-0000-0000-0000C8900000}"/>
    <cellStyle name="Normal 8 2 2 2 3 3 2 3 2" xfId="41014" xr:uid="{00000000-0005-0000-0000-0000C9900000}"/>
    <cellStyle name="Normal 8 2 2 2 3 3 2 4" xfId="10931" xr:uid="{00000000-0005-0000-0000-0000CA900000}"/>
    <cellStyle name="Normal 8 2 2 2 3 3 2 4 2" xfId="33574" xr:uid="{00000000-0005-0000-0000-0000CB900000}"/>
    <cellStyle name="Normal 8 2 2 2 3 3 2 5" xfId="26133" xr:uid="{00000000-0005-0000-0000-0000CC900000}"/>
    <cellStyle name="Normal 8 2 2 2 3 3 3" xfId="5358" xr:uid="{00000000-0005-0000-0000-0000CD900000}"/>
    <cellStyle name="Normal 8 2 2 2 3 3 3 2" xfId="20242" xr:uid="{00000000-0005-0000-0000-0000CE900000}"/>
    <cellStyle name="Normal 8 2 2 2 3 3 3 2 2" xfId="42885" xr:uid="{00000000-0005-0000-0000-0000CF900000}"/>
    <cellStyle name="Normal 8 2 2 2 3 3 3 3" xfId="12802" xr:uid="{00000000-0005-0000-0000-0000D0900000}"/>
    <cellStyle name="Normal 8 2 2 2 3 3 3 3 2" xfId="35445" xr:uid="{00000000-0005-0000-0000-0000D1900000}"/>
    <cellStyle name="Normal 8 2 2 2 3 3 3 4" xfId="28004" xr:uid="{00000000-0005-0000-0000-0000D2900000}"/>
    <cellStyle name="Normal 8 2 2 2 3 3 4" xfId="16524" xr:uid="{00000000-0005-0000-0000-0000D3900000}"/>
    <cellStyle name="Normal 8 2 2 2 3 3 4 2" xfId="39167" xr:uid="{00000000-0005-0000-0000-0000D4900000}"/>
    <cellStyle name="Normal 8 2 2 2 3 3 5" xfId="9084" xr:uid="{00000000-0005-0000-0000-0000D5900000}"/>
    <cellStyle name="Normal 8 2 2 2 3 3 5 2" xfId="31727" xr:uid="{00000000-0005-0000-0000-0000D6900000}"/>
    <cellStyle name="Normal 8 2 2 2 3 3 6" xfId="24286" xr:uid="{00000000-0005-0000-0000-0000D7900000}"/>
    <cellStyle name="Normal 8 2 2 2 3 4" xfId="2559" xr:uid="{00000000-0005-0000-0000-0000D8900000}"/>
    <cellStyle name="Normal 8 2 2 2 3 4 2" xfId="6280" xr:uid="{00000000-0005-0000-0000-0000D9900000}"/>
    <cellStyle name="Normal 8 2 2 2 3 4 2 2" xfId="21164" xr:uid="{00000000-0005-0000-0000-0000DA900000}"/>
    <cellStyle name="Normal 8 2 2 2 3 4 2 2 2" xfId="43807" xr:uid="{00000000-0005-0000-0000-0000DB900000}"/>
    <cellStyle name="Normal 8 2 2 2 3 4 2 3" xfId="13724" xr:uid="{00000000-0005-0000-0000-0000DC900000}"/>
    <cellStyle name="Normal 8 2 2 2 3 4 2 3 2" xfId="36367" xr:uid="{00000000-0005-0000-0000-0000DD900000}"/>
    <cellStyle name="Normal 8 2 2 2 3 4 2 4" xfId="28926" xr:uid="{00000000-0005-0000-0000-0000DE900000}"/>
    <cellStyle name="Normal 8 2 2 2 3 4 3" xfId="17446" xr:uid="{00000000-0005-0000-0000-0000DF900000}"/>
    <cellStyle name="Normal 8 2 2 2 3 4 3 2" xfId="40089" xr:uid="{00000000-0005-0000-0000-0000E0900000}"/>
    <cellStyle name="Normal 8 2 2 2 3 4 4" xfId="10006" xr:uid="{00000000-0005-0000-0000-0000E1900000}"/>
    <cellStyle name="Normal 8 2 2 2 3 4 4 2" xfId="32649" xr:uid="{00000000-0005-0000-0000-0000E2900000}"/>
    <cellStyle name="Normal 8 2 2 2 3 4 5" xfId="25208" xr:uid="{00000000-0005-0000-0000-0000E3900000}"/>
    <cellStyle name="Normal 8 2 2 2 3 5" xfId="4433" xr:uid="{00000000-0005-0000-0000-0000E4900000}"/>
    <cellStyle name="Normal 8 2 2 2 3 5 2" xfId="19317" xr:uid="{00000000-0005-0000-0000-0000E5900000}"/>
    <cellStyle name="Normal 8 2 2 2 3 5 2 2" xfId="41960" xr:uid="{00000000-0005-0000-0000-0000E6900000}"/>
    <cellStyle name="Normal 8 2 2 2 3 5 3" xfId="11877" xr:uid="{00000000-0005-0000-0000-0000E7900000}"/>
    <cellStyle name="Normal 8 2 2 2 3 5 3 2" xfId="34520" xr:uid="{00000000-0005-0000-0000-0000E8900000}"/>
    <cellStyle name="Normal 8 2 2 2 3 5 4" xfId="27079" xr:uid="{00000000-0005-0000-0000-0000E9900000}"/>
    <cellStyle name="Normal 8 2 2 2 3 6" xfId="15599" xr:uid="{00000000-0005-0000-0000-0000EA900000}"/>
    <cellStyle name="Normal 8 2 2 2 3 6 2" xfId="38242" xr:uid="{00000000-0005-0000-0000-0000EB900000}"/>
    <cellStyle name="Normal 8 2 2 2 3 7" xfId="8159" xr:uid="{00000000-0005-0000-0000-0000EC900000}"/>
    <cellStyle name="Normal 8 2 2 2 3 7 2" xfId="30802" xr:uid="{00000000-0005-0000-0000-0000ED900000}"/>
    <cellStyle name="Normal 8 2 2 2 3 8" xfId="23361" xr:uid="{00000000-0005-0000-0000-0000EE900000}"/>
    <cellStyle name="Normal 8 2 2 2 4" xfId="957" xr:uid="{00000000-0005-0000-0000-0000EF900000}"/>
    <cellStyle name="Normal 8 2 2 2 4 2" xfId="1885" xr:uid="{00000000-0005-0000-0000-0000F0900000}"/>
    <cellStyle name="Normal 8 2 2 2 4 2 2" xfId="3735" xr:uid="{00000000-0005-0000-0000-0000F1900000}"/>
    <cellStyle name="Normal 8 2 2 2 4 2 2 2" xfId="7456" xr:uid="{00000000-0005-0000-0000-0000F2900000}"/>
    <cellStyle name="Normal 8 2 2 2 4 2 2 2 2" xfId="22340" xr:uid="{00000000-0005-0000-0000-0000F3900000}"/>
    <cellStyle name="Normal 8 2 2 2 4 2 2 2 2 2" xfId="44983" xr:uid="{00000000-0005-0000-0000-0000F4900000}"/>
    <cellStyle name="Normal 8 2 2 2 4 2 2 2 3" xfId="14900" xr:uid="{00000000-0005-0000-0000-0000F5900000}"/>
    <cellStyle name="Normal 8 2 2 2 4 2 2 2 3 2" xfId="37543" xr:uid="{00000000-0005-0000-0000-0000F6900000}"/>
    <cellStyle name="Normal 8 2 2 2 4 2 2 2 4" xfId="30102" xr:uid="{00000000-0005-0000-0000-0000F7900000}"/>
    <cellStyle name="Normal 8 2 2 2 4 2 2 3" xfId="18622" xr:uid="{00000000-0005-0000-0000-0000F8900000}"/>
    <cellStyle name="Normal 8 2 2 2 4 2 2 3 2" xfId="41265" xr:uid="{00000000-0005-0000-0000-0000F9900000}"/>
    <cellStyle name="Normal 8 2 2 2 4 2 2 4" xfId="11182" xr:uid="{00000000-0005-0000-0000-0000FA900000}"/>
    <cellStyle name="Normal 8 2 2 2 4 2 2 4 2" xfId="33825" xr:uid="{00000000-0005-0000-0000-0000FB900000}"/>
    <cellStyle name="Normal 8 2 2 2 4 2 2 5" xfId="26384" xr:uid="{00000000-0005-0000-0000-0000FC900000}"/>
    <cellStyle name="Normal 8 2 2 2 4 2 3" xfId="5609" xr:uid="{00000000-0005-0000-0000-0000FD900000}"/>
    <cellStyle name="Normal 8 2 2 2 4 2 3 2" xfId="20493" xr:uid="{00000000-0005-0000-0000-0000FE900000}"/>
    <cellStyle name="Normal 8 2 2 2 4 2 3 2 2" xfId="43136" xr:uid="{00000000-0005-0000-0000-0000FF900000}"/>
    <cellStyle name="Normal 8 2 2 2 4 2 3 3" xfId="13053" xr:uid="{00000000-0005-0000-0000-000000910000}"/>
    <cellStyle name="Normal 8 2 2 2 4 2 3 3 2" xfId="35696" xr:uid="{00000000-0005-0000-0000-000001910000}"/>
    <cellStyle name="Normal 8 2 2 2 4 2 3 4" xfId="28255" xr:uid="{00000000-0005-0000-0000-000002910000}"/>
    <cellStyle name="Normal 8 2 2 2 4 2 4" xfId="16775" xr:uid="{00000000-0005-0000-0000-000003910000}"/>
    <cellStyle name="Normal 8 2 2 2 4 2 4 2" xfId="39418" xr:uid="{00000000-0005-0000-0000-000004910000}"/>
    <cellStyle name="Normal 8 2 2 2 4 2 5" xfId="9335" xr:uid="{00000000-0005-0000-0000-000005910000}"/>
    <cellStyle name="Normal 8 2 2 2 4 2 5 2" xfId="31978" xr:uid="{00000000-0005-0000-0000-000006910000}"/>
    <cellStyle name="Normal 8 2 2 2 4 2 6" xfId="24537" xr:uid="{00000000-0005-0000-0000-000007910000}"/>
    <cellStyle name="Normal 8 2 2 2 4 3" xfId="2810" xr:uid="{00000000-0005-0000-0000-000008910000}"/>
    <cellStyle name="Normal 8 2 2 2 4 3 2" xfId="6531" xr:uid="{00000000-0005-0000-0000-000009910000}"/>
    <cellStyle name="Normal 8 2 2 2 4 3 2 2" xfId="21415" xr:uid="{00000000-0005-0000-0000-00000A910000}"/>
    <cellStyle name="Normal 8 2 2 2 4 3 2 2 2" xfId="44058" xr:uid="{00000000-0005-0000-0000-00000B910000}"/>
    <cellStyle name="Normal 8 2 2 2 4 3 2 3" xfId="13975" xr:uid="{00000000-0005-0000-0000-00000C910000}"/>
    <cellStyle name="Normal 8 2 2 2 4 3 2 3 2" xfId="36618" xr:uid="{00000000-0005-0000-0000-00000D910000}"/>
    <cellStyle name="Normal 8 2 2 2 4 3 2 4" xfId="29177" xr:uid="{00000000-0005-0000-0000-00000E910000}"/>
    <cellStyle name="Normal 8 2 2 2 4 3 3" xfId="17697" xr:uid="{00000000-0005-0000-0000-00000F910000}"/>
    <cellStyle name="Normal 8 2 2 2 4 3 3 2" xfId="40340" xr:uid="{00000000-0005-0000-0000-000010910000}"/>
    <cellStyle name="Normal 8 2 2 2 4 3 4" xfId="10257" xr:uid="{00000000-0005-0000-0000-000011910000}"/>
    <cellStyle name="Normal 8 2 2 2 4 3 4 2" xfId="32900" xr:uid="{00000000-0005-0000-0000-000012910000}"/>
    <cellStyle name="Normal 8 2 2 2 4 3 5" xfId="25459" xr:uid="{00000000-0005-0000-0000-000013910000}"/>
    <cellStyle name="Normal 8 2 2 2 4 4" xfId="4684" xr:uid="{00000000-0005-0000-0000-000014910000}"/>
    <cellStyle name="Normal 8 2 2 2 4 4 2" xfId="19568" xr:uid="{00000000-0005-0000-0000-000015910000}"/>
    <cellStyle name="Normal 8 2 2 2 4 4 2 2" xfId="42211" xr:uid="{00000000-0005-0000-0000-000016910000}"/>
    <cellStyle name="Normal 8 2 2 2 4 4 3" xfId="12128" xr:uid="{00000000-0005-0000-0000-000017910000}"/>
    <cellStyle name="Normal 8 2 2 2 4 4 3 2" xfId="34771" xr:uid="{00000000-0005-0000-0000-000018910000}"/>
    <cellStyle name="Normal 8 2 2 2 4 4 4" xfId="27330" xr:uid="{00000000-0005-0000-0000-000019910000}"/>
    <cellStyle name="Normal 8 2 2 2 4 5" xfId="15850" xr:uid="{00000000-0005-0000-0000-00001A910000}"/>
    <cellStyle name="Normal 8 2 2 2 4 5 2" xfId="38493" xr:uid="{00000000-0005-0000-0000-00001B910000}"/>
    <cellStyle name="Normal 8 2 2 2 4 6" xfId="8410" xr:uid="{00000000-0005-0000-0000-00001C910000}"/>
    <cellStyle name="Normal 8 2 2 2 4 6 2" xfId="31053" xr:uid="{00000000-0005-0000-0000-00001D910000}"/>
    <cellStyle name="Normal 8 2 2 2 4 7" xfId="23612" xr:uid="{00000000-0005-0000-0000-00001E910000}"/>
    <cellStyle name="Normal 8 2 2 2 5" xfId="1423" xr:uid="{00000000-0005-0000-0000-00001F910000}"/>
    <cellStyle name="Normal 8 2 2 2 5 2" xfId="3273" xr:uid="{00000000-0005-0000-0000-000020910000}"/>
    <cellStyle name="Normal 8 2 2 2 5 2 2" xfId="6994" xr:uid="{00000000-0005-0000-0000-000021910000}"/>
    <cellStyle name="Normal 8 2 2 2 5 2 2 2" xfId="21878" xr:uid="{00000000-0005-0000-0000-000022910000}"/>
    <cellStyle name="Normal 8 2 2 2 5 2 2 2 2" xfId="44521" xr:uid="{00000000-0005-0000-0000-000023910000}"/>
    <cellStyle name="Normal 8 2 2 2 5 2 2 3" xfId="14438" xr:uid="{00000000-0005-0000-0000-000024910000}"/>
    <cellStyle name="Normal 8 2 2 2 5 2 2 3 2" xfId="37081" xr:uid="{00000000-0005-0000-0000-000025910000}"/>
    <cellStyle name="Normal 8 2 2 2 5 2 2 4" xfId="29640" xr:uid="{00000000-0005-0000-0000-000026910000}"/>
    <cellStyle name="Normal 8 2 2 2 5 2 3" xfId="18160" xr:uid="{00000000-0005-0000-0000-000027910000}"/>
    <cellStyle name="Normal 8 2 2 2 5 2 3 2" xfId="40803" xr:uid="{00000000-0005-0000-0000-000028910000}"/>
    <cellStyle name="Normal 8 2 2 2 5 2 4" xfId="10720" xr:uid="{00000000-0005-0000-0000-000029910000}"/>
    <cellStyle name="Normal 8 2 2 2 5 2 4 2" xfId="33363" xr:uid="{00000000-0005-0000-0000-00002A910000}"/>
    <cellStyle name="Normal 8 2 2 2 5 2 5" xfId="25922" xr:uid="{00000000-0005-0000-0000-00002B910000}"/>
    <cellStyle name="Normal 8 2 2 2 5 3" xfId="5147" xr:uid="{00000000-0005-0000-0000-00002C910000}"/>
    <cellStyle name="Normal 8 2 2 2 5 3 2" xfId="20031" xr:uid="{00000000-0005-0000-0000-00002D910000}"/>
    <cellStyle name="Normal 8 2 2 2 5 3 2 2" xfId="42674" xr:uid="{00000000-0005-0000-0000-00002E910000}"/>
    <cellStyle name="Normal 8 2 2 2 5 3 3" xfId="12591" xr:uid="{00000000-0005-0000-0000-00002F910000}"/>
    <cellStyle name="Normal 8 2 2 2 5 3 3 2" xfId="35234" xr:uid="{00000000-0005-0000-0000-000030910000}"/>
    <cellStyle name="Normal 8 2 2 2 5 3 4" xfId="27793" xr:uid="{00000000-0005-0000-0000-000031910000}"/>
    <cellStyle name="Normal 8 2 2 2 5 4" xfId="16313" xr:uid="{00000000-0005-0000-0000-000032910000}"/>
    <cellStyle name="Normal 8 2 2 2 5 4 2" xfId="38956" xr:uid="{00000000-0005-0000-0000-000033910000}"/>
    <cellStyle name="Normal 8 2 2 2 5 5" xfId="8873" xr:uid="{00000000-0005-0000-0000-000034910000}"/>
    <cellStyle name="Normal 8 2 2 2 5 5 2" xfId="31516" xr:uid="{00000000-0005-0000-0000-000035910000}"/>
    <cellStyle name="Normal 8 2 2 2 5 6" xfId="24075" xr:uid="{00000000-0005-0000-0000-000036910000}"/>
    <cellStyle name="Normal 8 2 2 2 6" xfId="2348" xr:uid="{00000000-0005-0000-0000-000037910000}"/>
    <cellStyle name="Normal 8 2 2 2 6 2" xfId="6069" xr:uid="{00000000-0005-0000-0000-000038910000}"/>
    <cellStyle name="Normal 8 2 2 2 6 2 2" xfId="20953" xr:uid="{00000000-0005-0000-0000-000039910000}"/>
    <cellStyle name="Normal 8 2 2 2 6 2 2 2" xfId="43596" xr:uid="{00000000-0005-0000-0000-00003A910000}"/>
    <cellStyle name="Normal 8 2 2 2 6 2 3" xfId="13513" xr:uid="{00000000-0005-0000-0000-00003B910000}"/>
    <cellStyle name="Normal 8 2 2 2 6 2 3 2" xfId="36156" xr:uid="{00000000-0005-0000-0000-00003C910000}"/>
    <cellStyle name="Normal 8 2 2 2 6 2 4" xfId="28715" xr:uid="{00000000-0005-0000-0000-00003D910000}"/>
    <cellStyle name="Normal 8 2 2 2 6 3" xfId="17235" xr:uid="{00000000-0005-0000-0000-00003E910000}"/>
    <cellStyle name="Normal 8 2 2 2 6 3 2" xfId="39878" xr:uid="{00000000-0005-0000-0000-00003F910000}"/>
    <cellStyle name="Normal 8 2 2 2 6 4" xfId="9795" xr:uid="{00000000-0005-0000-0000-000040910000}"/>
    <cellStyle name="Normal 8 2 2 2 6 4 2" xfId="32438" xr:uid="{00000000-0005-0000-0000-000041910000}"/>
    <cellStyle name="Normal 8 2 2 2 6 5" xfId="24997" xr:uid="{00000000-0005-0000-0000-000042910000}"/>
    <cellStyle name="Normal 8 2 2 2 7" xfId="4222" xr:uid="{00000000-0005-0000-0000-000043910000}"/>
    <cellStyle name="Normal 8 2 2 2 7 2" xfId="19106" xr:uid="{00000000-0005-0000-0000-000044910000}"/>
    <cellStyle name="Normal 8 2 2 2 7 2 2" xfId="41749" xr:uid="{00000000-0005-0000-0000-000045910000}"/>
    <cellStyle name="Normal 8 2 2 2 7 3" xfId="11666" xr:uid="{00000000-0005-0000-0000-000046910000}"/>
    <cellStyle name="Normal 8 2 2 2 7 3 2" xfId="34309" xr:uid="{00000000-0005-0000-0000-000047910000}"/>
    <cellStyle name="Normal 8 2 2 2 7 4" xfId="26868" xr:uid="{00000000-0005-0000-0000-000048910000}"/>
    <cellStyle name="Normal 8 2 2 2 8" xfId="15388" xr:uid="{00000000-0005-0000-0000-000049910000}"/>
    <cellStyle name="Normal 8 2 2 2 8 2" xfId="38031" xr:uid="{00000000-0005-0000-0000-00004A910000}"/>
    <cellStyle name="Normal 8 2 2 2 9" xfId="7948" xr:uid="{00000000-0005-0000-0000-00004B910000}"/>
    <cellStyle name="Normal 8 2 2 2 9 2" xfId="30591" xr:uid="{00000000-0005-0000-0000-00004C910000}"/>
    <cellStyle name="Normal 8 2 2 3" xfId="544" xr:uid="{00000000-0005-0000-0000-00004D910000}"/>
    <cellStyle name="Normal 8 2 2 3 2" xfId="756" xr:uid="{00000000-0005-0000-0000-00004E910000}"/>
    <cellStyle name="Normal 8 2 2 3 2 2" xfId="1221" xr:uid="{00000000-0005-0000-0000-00004F910000}"/>
    <cellStyle name="Normal 8 2 2 3 2 2 2" xfId="2149" xr:uid="{00000000-0005-0000-0000-000050910000}"/>
    <cellStyle name="Normal 8 2 2 3 2 2 2 2" xfId="3999" xr:uid="{00000000-0005-0000-0000-000051910000}"/>
    <cellStyle name="Normal 8 2 2 3 2 2 2 2 2" xfId="7720" xr:uid="{00000000-0005-0000-0000-000052910000}"/>
    <cellStyle name="Normal 8 2 2 3 2 2 2 2 2 2" xfId="22604" xr:uid="{00000000-0005-0000-0000-000053910000}"/>
    <cellStyle name="Normal 8 2 2 3 2 2 2 2 2 2 2" xfId="45247" xr:uid="{00000000-0005-0000-0000-000054910000}"/>
    <cellStyle name="Normal 8 2 2 3 2 2 2 2 2 3" xfId="15164" xr:uid="{00000000-0005-0000-0000-000055910000}"/>
    <cellStyle name="Normal 8 2 2 3 2 2 2 2 2 3 2" xfId="37807" xr:uid="{00000000-0005-0000-0000-000056910000}"/>
    <cellStyle name="Normal 8 2 2 3 2 2 2 2 2 4" xfId="30366" xr:uid="{00000000-0005-0000-0000-000057910000}"/>
    <cellStyle name="Normal 8 2 2 3 2 2 2 2 3" xfId="18886" xr:uid="{00000000-0005-0000-0000-000058910000}"/>
    <cellStyle name="Normal 8 2 2 3 2 2 2 2 3 2" xfId="41529" xr:uid="{00000000-0005-0000-0000-000059910000}"/>
    <cellStyle name="Normal 8 2 2 3 2 2 2 2 4" xfId="11446" xr:uid="{00000000-0005-0000-0000-00005A910000}"/>
    <cellStyle name="Normal 8 2 2 3 2 2 2 2 4 2" xfId="34089" xr:uid="{00000000-0005-0000-0000-00005B910000}"/>
    <cellStyle name="Normal 8 2 2 3 2 2 2 2 5" xfId="26648" xr:uid="{00000000-0005-0000-0000-00005C910000}"/>
    <cellStyle name="Normal 8 2 2 3 2 2 2 3" xfId="5873" xr:uid="{00000000-0005-0000-0000-00005D910000}"/>
    <cellStyle name="Normal 8 2 2 3 2 2 2 3 2" xfId="20757" xr:uid="{00000000-0005-0000-0000-00005E910000}"/>
    <cellStyle name="Normal 8 2 2 3 2 2 2 3 2 2" xfId="43400" xr:uid="{00000000-0005-0000-0000-00005F910000}"/>
    <cellStyle name="Normal 8 2 2 3 2 2 2 3 3" xfId="13317" xr:uid="{00000000-0005-0000-0000-000060910000}"/>
    <cellStyle name="Normal 8 2 2 3 2 2 2 3 3 2" xfId="35960" xr:uid="{00000000-0005-0000-0000-000061910000}"/>
    <cellStyle name="Normal 8 2 2 3 2 2 2 3 4" xfId="28519" xr:uid="{00000000-0005-0000-0000-000062910000}"/>
    <cellStyle name="Normal 8 2 2 3 2 2 2 4" xfId="17039" xr:uid="{00000000-0005-0000-0000-000063910000}"/>
    <cellStyle name="Normal 8 2 2 3 2 2 2 4 2" xfId="39682" xr:uid="{00000000-0005-0000-0000-000064910000}"/>
    <cellStyle name="Normal 8 2 2 3 2 2 2 5" xfId="9599" xr:uid="{00000000-0005-0000-0000-000065910000}"/>
    <cellStyle name="Normal 8 2 2 3 2 2 2 5 2" xfId="32242" xr:uid="{00000000-0005-0000-0000-000066910000}"/>
    <cellStyle name="Normal 8 2 2 3 2 2 2 6" xfId="24801" xr:uid="{00000000-0005-0000-0000-000067910000}"/>
    <cellStyle name="Normal 8 2 2 3 2 2 3" xfId="3074" xr:uid="{00000000-0005-0000-0000-000068910000}"/>
    <cellStyle name="Normal 8 2 2 3 2 2 3 2" xfId="6795" xr:uid="{00000000-0005-0000-0000-000069910000}"/>
    <cellStyle name="Normal 8 2 2 3 2 2 3 2 2" xfId="21679" xr:uid="{00000000-0005-0000-0000-00006A910000}"/>
    <cellStyle name="Normal 8 2 2 3 2 2 3 2 2 2" xfId="44322" xr:uid="{00000000-0005-0000-0000-00006B910000}"/>
    <cellStyle name="Normal 8 2 2 3 2 2 3 2 3" xfId="14239" xr:uid="{00000000-0005-0000-0000-00006C910000}"/>
    <cellStyle name="Normal 8 2 2 3 2 2 3 2 3 2" xfId="36882" xr:uid="{00000000-0005-0000-0000-00006D910000}"/>
    <cellStyle name="Normal 8 2 2 3 2 2 3 2 4" xfId="29441" xr:uid="{00000000-0005-0000-0000-00006E910000}"/>
    <cellStyle name="Normal 8 2 2 3 2 2 3 3" xfId="17961" xr:uid="{00000000-0005-0000-0000-00006F910000}"/>
    <cellStyle name="Normal 8 2 2 3 2 2 3 3 2" xfId="40604" xr:uid="{00000000-0005-0000-0000-000070910000}"/>
    <cellStyle name="Normal 8 2 2 3 2 2 3 4" xfId="10521" xr:uid="{00000000-0005-0000-0000-000071910000}"/>
    <cellStyle name="Normal 8 2 2 3 2 2 3 4 2" xfId="33164" xr:uid="{00000000-0005-0000-0000-000072910000}"/>
    <cellStyle name="Normal 8 2 2 3 2 2 3 5" xfId="25723" xr:uid="{00000000-0005-0000-0000-000073910000}"/>
    <cellStyle name="Normal 8 2 2 3 2 2 4" xfId="4948" xr:uid="{00000000-0005-0000-0000-000074910000}"/>
    <cellStyle name="Normal 8 2 2 3 2 2 4 2" xfId="19832" xr:uid="{00000000-0005-0000-0000-000075910000}"/>
    <cellStyle name="Normal 8 2 2 3 2 2 4 2 2" xfId="42475" xr:uid="{00000000-0005-0000-0000-000076910000}"/>
    <cellStyle name="Normal 8 2 2 3 2 2 4 3" xfId="12392" xr:uid="{00000000-0005-0000-0000-000077910000}"/>
    <cellStyle name="Normal 8 2 2 3 2 2 4 3 2" xfId="35035" xr:uid="{00000000-0005-0000-0000-000078910000}"/>
    <cellStyle name="Normal 8 2 2 3 2 2 4 4" xfId="27594" xr:uid="{00000000-0005-0000-0000-000079910000}"/>
    <cellStyle name="Normal 8 2 2 3 2 2 5" xfId="16114" xr:uid="{00000000-0005-0000-0000-00007A910000}"/>
    <cellStyle name="Normal 8 2 2 3 2 2 5 2" xfId="38757" xr:uid="{00000000-0005-0000-0000-00007B910000}"/>
    <cellStyle name="Normal 8 2 2 3 2 2 6" xfId="8674" xr:uid="{00000000-0005-0000-0000-00007C910000}"/>
    <cellStyle name="Normal 8 2 2 3 2 2 6 2" xfId="31317" xr:uid="{00000000-0005-0000-0000-00007D910000}"/>
    <cellStyle name="Normal 8 2 2 3 2 2 7" xfId="23876" xr:uid="{00000000-0005-0000-0000-00007E910000}"/>
    <cellStyle name="Normal 8 2 2 3 2 3" xfId="1687" xr:uid="{00000000-0005-0000-0000-00007F910000}"/>
    <cellStyle name="Normal 8 2 2 3 2 3 2" xfId="3537" xr:uid="{00000000-0005-0000-0000-000080910000}"/>
    <cellStyle name="Normal 8 2 2 3 2 3 2 2" xfId="7258" xr:uid="{00000000-0005-0000-0000-000081910000}"/>
    <cellStyle name="Normal 8 2 2 3 2 3 2 2 2" xfId="22142" xr:uid="{00000000-0005-0000-0000-000082910000}"/>
    <cellStyle name="Normal 8 2 2 3 2 3 2 2 2 2" xfId="44785" xr:uid="{00000000-0005-0000-0000-000083910000}"/>
    <cellStyle name="Normal 8 2 2 3 2 3 2 2 3" xfId="14702" xr:uid="{00000000-0005-0000-0000-000084910000}"/>
    <cellStyle name="Normal 8 2 2 3 2 3 2 2 3 2" xfId="37345" xr:uid="{00000000-0005-0000-0000-000085910000}"/>
    <cellStyle name="Normal 8 2 2 3 2 3 2 2 4" xfId="29904" xr:uid="{00000000-0005-0000-0000-000086910000}"/>
    <cellStyle name="Normal 8 2 2 3 2 3 2 3" xfId="18424" xr:uid="{00000000-0005-0000-0000-000087910000}"/>
    <cellStyle name="Normal 8 2 2 3 2 3 2 3 2" xfId="41067" xr:uid="{00000000-0005-0000-0000-000088910000}"/>
    <cellStyle name="Normal 8 2 2 3 2 3 2 4" xfId="10984" xr:uid="{00000000-0005-0000-0000-000089910000}"/>
    <cellStyle name="Normal 8 2 2 3 2 3 2 4 2" xfId="33627" xr:uid="{00000000-0005-0000-0000-00008A910000}"/>
    <cellStyle name="Normal 8 2 2 3 2 3 2 5" xfId="26186" xr:uid="{00000000-0005-0000-0000-00008B910000}"/>
    <cellStyle name="Normal 8 2 2 3 2 3 3" xfId="5411" xr:uid="{00000000-0005-0000-0000-00008C910000}"/>
    <cellStyle name="Normal 8 2 2 3 2 3 3 2" xfId="20295" xr:uid="{00000000-0005-0000-0000-00008D910000}"/>
    <cellStyle name="Normal 8 2 2 3 2 3 3 2 2" xfId="42938" xr:uid="{00000000-0005-0000-0000-00008E910000}"/>
    <cellStyle name="Normal 8 2 2 3 2 3 3 3" xfId="12855" xr:uid="{00000000-0005-0000-0000-00008F910000}"/>
    <cellStyle name="Normal 8 2 2 3 2 3 3 3 2" xfId="35498" xr:uid="{00000000-0005-0000-0000-000090910000}"/>
    <cellStyle name="Normal 8 2 2 3 2 3 3 4" xfId="28057" xr:uid="{00000000-0005-0000-0000-000091910000}"/>
    <cellStyle name="Normal 8 2 2 3 2 3 4" xfId="16577" xr:uid="{00000000-0005-0000-0000-000092910000}"/>
    <cellStyle name="Normal 8 2 2 3 2 3 4 2" xfId="39220" xr:uid="{00000000-0005-0000-0000-000093910000}"/>
    <cellStyle name="Normal 8 2 2 3 2 3 5" xfId="9137" xr:uid="{00000000-0005-0000-0000-000094910000}"/>
    <cellStyle name="Normal 8 2 2 3 2 3 5 2" xfId="31780" xr:uid="{00000000-0005-0000-0000-000095910000}"/>
    <cellStyle name="Normal 8 2 2 3 2 3 6" xfId="24339" xr:uid="{00000000-0005-0000-0000-000096910000}"/>
    <cellStyle name="Normal 8 2 2 3 2 4" xfId="2612" xr:uid="{00000000-0005-0000-0000-000097910000}"/>
    <cellStyle name="Normal 8 2 2 3 2 4 2" xfId="6333" xr:uid="{00000000-0005-0000-0000-000098910000}"/>
    <cellStyle name="Normal 8 2 2 3 2 4 2 2" xfId="21217" xr:uid="{00000000-0005-0000-0000-000099910000}"/>
    <cellStyle name="Normal 8 2 2 3 2 4 2 2 2" xfId="43860" xr:uid="{00000000-0005-0000-0000-00009A910000}"/>
    <cellStyle name="Normal 8 2 2 3 2 4 2 3" xfId="13777" xr:uid="{00000000-0005-0000-0000-00009B910000}"/>
    <cellStyle name="Normal 8 2 2 3 2 4 2 3 2" xfId="36420" xr:uid="{00000000-0005-0000-0000-00009C910000}"/>
    <cellStyle name="Normal 8 2 2 3 2 4 2 4" xfId="28979" xr:uid="{00000000-0005-0000-0000-00009D910000}"/>
    <cellStyle name="Normal 8 2 2 3 2 4 3" xfId="17499" xr:uid="{00000000-0005-0000-0000-00009E910000}"/>
    <cellStyle name="Normal 8 2 2 3 2 4 3 2" xfId="40142" xr:uid="{00000000-0005-0000-0000-00009F910000}"/>
    <cellStyle name="Normal 8 2 2 3 2 4 4" xfId="10059" xr:uid="{00000000-0005-0000-0000-0000A0910000}"/>
    <cellStyle name="Normal 8 2 2 3 2 4 4 2" xfId="32702" xr:uid="{00000000-0005-0000-0000-0000A1910000}"/>
    <cellStyle name="Normal 8 2 2 3 2 4 5" xfId="25261" xr:uid="{00000000-0005-0000-0000-0000A2910000}"/>
    <cellStyle name="Normal 8 2 2 3 2 5" xfId="4486" xr:uid="{00000000-0005-0000-0000-0000A3910000}"/>
    <cellStyle name="Normal 8 2 2 3 2 5 2" xfId="19370" xr:uid="{00000000-0005-0000-0000-0000A4910000}"/>
    <cellStyle name="Normal 8 2 2 3 2 5 2 2" xfId="42013" xr:uid="{00000000-0005-0000-0000-0000A5910000}"/>
    <cellStyle name="Normal 8 2 2 3 2 5 3" xfId="11930" xr:uid="{00000000-0005-0000-0000-0000A6910000}"/>
    <cellStyle name="Normal 8 2 2 3 2 5 3 2" xfId="34573" xr:uid="{00000000-0005-0000-0000-0000A7910000}"/>
    <cellStyle name="Normal 8 2 2 3 2 5 4" xfId="27132" xr:uid="{00000000-0005-0000-0000-0000A8910000}"/>
    <cellStyle name="Normal 8 2 2 3 2 6" xfId="15652" xr:uid="{00000000-0005-0000-0000-0000A9910000}"/>
    <cellStyle name="Normal 8 2 2 3 2 6 2" xfId="38295" xr:uid="{00000000-0005-0000-0000-0000AA910000}"/>
    <cellStyle name="Normal 8 2 2 3 2 7" xfId="8212" xr:uid="{00000000-0005-0000-0000-0000AB910000}"/>
    <cellStyle name="Normal 8 2 2 3 2 7 2" xfId="30855" xr:uid="{00000000-0005-0000-0000-0000AC910000}"/>
    <cellStyle name="Normal 8 2 2 3 2 8" xfId="23414" xr:uid="{00000000-0005-0000-0000-0000AD910000}"/>
    <cellStyle name="Normal 8 2 2 3 3" xfId="1010" xr:uid="{00000000-0005-0000-0000-0000AE910000}"/>
    <cellStyle name="Normal 8 2 2 3 3 2" xfId="1938" xr:uid="{00000000-0005-0000-0000-0000AF910000}"/>
    <cellStyle name="Normal 8 2 2 3 3 2 2" xfId="3788" xr:uid="{00000000-0005-0000-0000-0000B0910000}"/>
    <cellStyle name="Normal 8 2 2 3 3 2 2 2" xfId="7509" xr:uid="{00000000-0005-0000-0000-0000B1910000}"/>
    <cellStyle name="Normal 8 2 2 3 3 2 2 2 2" xfId="22393" xr:uid="{00000000-0005-0000-0000-0000B2910000}"/>
    <cellStyle name="Normal 8 2 2 3 3 2 2 2 2 2" xfId="45036" xr:uid="{00000000-0005-0000-0000-0000B3910000}"/>
    <cellStyle name="Normal 8 2 2 3 3 2 2 2 3" xfId="14953" xr:uid="{00000000-0005-0000-0000-0000B4910000}"/>
    <cellStyle name="Normal 8 2 2 3 3 2 2 2 3 2" xfId="37596" xr:uid="{00000000-0005-0000-0000-0000B5910000}"/>
    <cellStyle name="Normal 8 2 2 3 3 2 2 2 4" xfId="30155" xr:uid="{00000000-0005-0000-0000-0000B6910000}"/>
    <cellStyle name="Normal 8 2 2 3 3 2 2 3" xfId="18675" xr:uid="{00000000-0005-0000-0000-0000B7910000}"/>
    <cellStyle name="Normal 8 2 2 3 3 2 2 3 2" xfId="41318" xr:uid="{00000000-0005-0000-0000-0000B8910000}"/>
    <cellStyle name="Normal 8 2 2 3 3 2 2 4" xfId="11235" xr:uid="{00000000-0005-0000-0000-0000B9910000}"/>
    <cellStyle name="Normal 8 2 2 3 3 2 2 4 2" xfId="33878" xr:uid="{00000000-0005-0000-0000-0000BA910000}"/>
    <cellStyle name="Normal 8 2 2 3 3 2 2 5" xfId="26437" xr:uid="{00000000-0005-0000-0000-0000BB910000}"/>
    <cellStyle name="Normal 8 2 2 3 3 2 3" xfId="5662" xr:uid="{00000000-0005-0000-0000-0000BC910000}"/>
    <cellStyle name="Normal 8 2 2 3 3 2 3 2" xfId="20546" xr:uid="{00000000-0005-0000-0000-0000BD910000}"/>
    <cellStyle name="Normal 8 2 2 3 3 2 3 2 2" xfId="43189" xr:uid="{00000000-0005-0000-0000-0000BE910000}"/>
    <cellStyle name="Normal 8 2 2 3 3 2 3 3" xfId="13106" xr:uid="{00000000-0005-0000-0000-0000BF910000}"/>
    <cellStyle name="Normal 8 2 2 3 3 2 3 3 2" xfId="35749" xr:uid="{00000000-0005-0000-0000-0000C0910000}"/>
    <cellStyle name="Normal 8 2 2 3 3 2 3 4" xfId="28308" xr:uid="{00000000-0005-0000-0000-0000C1910000}"/>
    <cellStyle name="Normal 8 2 2 3 3 2 4" xfId="16828" xr:uid="{00000000-0005-0000-0000-0000C2910000}"/>
    <cellStyle name="Normal 8 2 2 3 3 2 4 2" xfId="39471" xr:uid="{00000000-0005-0000-0000-0000C3910000}"/>
    <cellStyle name="Normal 8 2 2 3 3 2 5" xfId="9388" xr:uid="{00000000-0005-0000-0000-0000C4910000}"/>
    <cellStyle name="Normal 8 2 2 3 3 2 5 2" xfId="32031" xr:uid="{00000000-0005-0000-0000-0000C5910000}"/>
    <cellStyle name="Normal 8 2 2 3 3 2 6" xfId="24590" xr:uid="{00000000-0005-0000-0000-0000C6910000}"/>
    <cellStyle name="Normal 8 2 2 3 3 3" xfId="2863" xr:uid="{00000000-0005-0000-0000-0000C7910000}"/>
    <cellStyle name="Normal 8 2 2 3 3 3 2" xfId="6584" xr:uid="{00000000-0005-0000-0000-0000C8910000}"/>
    <cellStyle name="Normal 8 2 2 3 3 3 2 2" xfId="21468" xr:uid="{00000000-0005-0000-0000-0000C9910000}"/>
    <cellStyle name="Normal 8 2 2 3 3 3 2 2 2" xfId="44111" xr:uid="{00000000-0005-0000-0000-0000CA910000}"/>
    <cellStyle name="Normal 8 2 2 3 3 3 2 3" xfId="14028" xr:uid="{00000000-0005-0000-0000-0000CB910000}"/>
    <cellStyle name="Normal 8 2 2 3 3 3 2 3 2" xfId="36671" xr:uid="{00000000-0005-0000-0000-0000CC910000}"/>
    <cellStyle name="Normal 8 2 2 3 3 3 2 4" xfId="29230" xr:uid="{00000000-0005-0000-0000-0000CD910000}"/>
    <cellStyle name="Normal 8 2 2 3 3 3 3" xfId="17750" xr:uid="{00000000-0005-0000-0000-0000CE910000}"/>
    <cellStyle name="Normal 8 2 2 3 3 3 3 2" xfId="40393" xr:uid="{00000000-0005-0000-0000-0000CF910000}"/>
    <cellStyle name="Normal 8 2 2 3 3 3 4" xfId="10310" xr:uid="{00000000-0005-0000-0000-0000D0910000}"/>
    <cellStyle name="Normal 8 2 2 3 3 3 4 2" xfId="32953" xr:uid="{00000000-0005-0000-0000-0000D1910000}"/>
    <cellStyle name="Normal 8 2 2 3 3 3 5" xfId="25512" xr:uid="{00000000-0005-0000-0000-0000D2910000}"/>
    <cellStyle name="Normal 8 2 2 3 3 4" xfId="4737" xr:uid="{00000000-0005-0000-0000-0000D3910000}"/>
    <cellStyle name="Normal 8 2 2 3 3 4 2" xfId="19621" xr:uid="{00000000-0005-0000-0000-0000D4910000}"/>
    <cellStyle name="Normal 8 2 2 3 3 4 2 2" xfId="42264" xr:uid="{00000000-0005-0000-0000-0000D5910000}"/>
    <cellStyle name="Normal 8 2 2 3 3 4 3" xfId="12181" xr:uid="{00000000-0005-0000-0000-0000D6910000}"/>
    <cellStyle name="Normal 8 2 2 3 3 4 3 2" xfId="34824" xr:uid="{00000000-0005-0000-0000-0000D7910000}"/>
    <cellStyle name="Normal 8 2 2 3 3 4 4" xfId="27383" xr:uid="{00000000-0005-0000-0000-0000D8910000}"/>
    <cellStyle name="Normal 8 2 2 3 3 5" xfId="15903" xr:uid="{00000000-0005-0000-0000-0000D9910000}"/>
    <cellStyle name="Normal 8 2 2 3 3 5 2" xfId="38546" xr:uid="{00000000-0005-0000-0000-0000DA910000}"/>
    <cellStyle name="Normal 8 2 2 3 3 6" xfId="8463" xr:uid="{00000000-0005-0000-0000-0000DB910000}"/>
    <cellStyle name="Normal 8 2 2 3 3 6 2" xfId="31106" xr:uid="{00000000-0005-0000-0000-0000DC910000}"/>
    <cellStyle name="Normal 8 2 2 3 3 7" xfId="23665" xr:uid="{00000000-0005-0000-0000-0000DD910000}"/>
    <cellStyle name="Normal 8 2 2 3 4" xfId="1476" xr:uid="{00000000-0005-0000-0000-0000DE910000}"/>
    <cellStyle name="Normal 8 2 2 3 4 2" xfId="3326" xr:uid="{00000000-0005-0000-0000-0000DF910000}"/>
    <cellStyle name="Normal 8 2 2 3 4 2 2" xfId="7047" xr:uid="{00000000-0005-0000-0000-0000E0910000}"/>
    <cellStyle name="Normal 8 2 2 3 4 2 2 2" xfId="21931" xr:uid="{00000000-0005-0000-0000-0000E1910000}"/>
    <cellStyle name="Normal 8 2 2 3 4 2 2 2 2" xfId="44574" xr:uid="{00000000-0005-0000-0000-0000E2910000}"/>
    <cellStyle name="Normal 8 2 2 3 4 2 2 3" xfId="14491" xr:uid="{00000000-0005-0000-0000-0000E3910000}"/>
    <cellStyle name="Normal 8 2 2 3 4 2 2 3 2" xfId="37134" xr:uid="{00000000-0005-0000-0000-0000E4910000}"/>
    <cellStyle name="Normal 8 2 2 3 4 2 2 4" xfId="29693" xr:uid="{00000000-0005-0000-0000-0000E5910000}"/>
    <cellStyle name="Normal 8 2 2 3 4 2 3" xfId="18213" xr:uid="{00000000-0005-0000-0000-0000E6910000}"/>
    <cellStyle name="Normal 8 2 2 3 4 2 3 2" xfId="40856" xr:uid="{00000000-0005-0000-0000-0000E7910000}"/>
    <cellStyle name="Normal 8 2 2 3 4 2 4" xfId="10773" xr:uid="{00000000-0005-0000-0000-0000E8910000}"/>
    <cellStyle name="Normal 8 2 2 3 4 2 4 2" xfId="33416" xr:uid="{00000000-0005-0000-0000-0000E9910000}"/>
    <cellStyle name="Normal 8 2 2 3 4 2 5" xfId="25975" xr:uid="{00000000-0005-0000-0000-0000EA910000}"/>
    <cellStyle name="Normal 8 2 2 3 4 3" xfId="5200" xr:uid="{00000000-0005-0000-0000-0000EB910000}"/>
    <cellStyle name="Normal 8 2 2 3 4 3 2" xfId="20084" xr:uid="{00000000-0005-0000-0000-0000EC910000}"/>
    <cellStyle name="Normal 8 2 2 3 4 3 2 2" xfId="42727" xr:uid="{00000000-0005-0000-0000-0000ED910000}"/>
    <cellStyle name="Normal 8 2 2 3 4 3 3" xfId="12644" xr:uid="{00000000-0005-0000-0000-0000EE910000}"/>
    <cellStyle name="Normal 8 2 2 3 4 3 3 2" xfId="35287" xr:uid="{00000000-0005-0000-0000-0000EF910000}"/>
    <cellStyle name="Normal 8 2 2 3 4 3 4" xfId="27846" xr:uid="{00000000-0005-0000-0000-0000F0910000}"/>
    <cellStyle name="Normal 8 2 2 3 4 4" xfId="16366" xr:uid="{00000000-0005-0000-0000-0000F1910000}"/>
    <cellStyle name="Normal 8 2 2 3 4 4 2" xfId="39009" xr:uid="{00000000-0005-0000-0000-0000F2910000}"/>
    <cellStyle name="Normal 8 2 2 3 4 5" xfId="8926" xr:uid="{00000000-0005-0000-0000-0000F3910000}"/>
    <cellStyle name="Normal 8 2 2 3 4 5 2" xfId="31569" xr:uid="{00000000-0005-0000-0000-0000F4910000}"/>
    <cellStyle name="Normal 8 2 2 3 4 6" xfId="24128" xr:uid="{00000000-0005-0000-0000-0000F5910000}"/>
    <cellStyle name="Normal 8 2 2 3 5" xfId="2401" xr:uid="{00000000-0005-0000-0000-0000F6910000}"/>
    <cellStyle name="Normal 8 2 2 3 5 2" xfId="6122" xr:uid="{00000000-0005-0000-0000-0000F7910000}"/>
    <cellStyle name="Normal 8 2 2 3 5 2 2" xfId="21006" xr:uid="{00000000-0005-0000-0000-0000F8910000}"/>
    <cellStyle name="Normal 8 2 2 3 5 2 2 2" xfId="43649" xr:uid="{00000000-0005-0000-0000-0000F9910000}"/>
    <cellStyle name="Normal 8 2 2 3 5 2 3" xfId="13566" xr:uid="{00000000-0005-0000-0000-0000FA910000}"/>
    <cellStyle name="Normal 8 2 2 3 5 2 3 2" xfId="36209" xr:uid="{00000000-0005-0000-0000-0000FB910000}"/>
    <cellStyle name="Normal 8 2 2 3 5 2 4" xfId="28768" xr:uid="{00000000-0005-0000-0000-0000FC910000}"/>
    <cellStyle name="Normal 8 2 2 3 5 3" xfId="17288" xr:uid="{00000000-0005-0000-0000-0000FD910000}"/>
    <cellStyle name="Normal 8 2 2 3 5 3 2" xfId="39931" xr:uid="{00000000-0005-0000-0000-0000FE910000}"/>
    <cellStyle name="Normal 8 2 2 3 5 4" xfId="9848" xr:uid="{00000000-0005-0000-0000-0000FF910000}"/>
    <cellStyle name="Normal 8 2 2 3 5 4 2" xfId="32491" xr:uid="{00000000-0005-0000-0000-000000920000}"/>
    <cellStyle name="Normal 8 2 2 3 5 5" xfId="25050" xr:uid="{00000000-0005-0000-0000-000001920000}"/>
    <cellStyle name="Normal 8 2 2 3 6" xfId="4275" xr:uid="{00000000-0005-0000-0000-000002920000}"/>
    <cellStyle name="Normal 8 2 2 3 6 2" xfId="19159" xr:uid="{00000000-0005-0000-0000-000003920000}"/>
    <cellStyle name="Normal 8 2 2 3 6 2 2" xfId="41802" xr:uid="{00000000-0005-0000-0000-000004920000}"/>
    <cellStyle name="Normal 8 2 2 3 6 3" xfId="11719" xr:uid="{00000000-0005-0000-0000-000005920000}"/>
    <cellStyle name="Normal 8 2 2 3 6 3 2" xfId="34362" xr:uid="{00000000-0005-0000-0000-000006920000}"/>
    <cellStyle name="Normal 8 2 2 3 6 4" xfId="26921" xr:uid="{00000000-0005-0000-0000-000007920000}"/>
    <cellStyle name="Normal 8 2 2 3 7" xfId="15441" xr:uid="{00000000-0005-0000-0000-000008920000}"/>
    <cellStyle name="Normal 8 2 2 3 7 2" xfId="38084" xr:uid="{00000000-0005-0000-0000-000009920000}"/>
    <cellStyle name="Normal 8 2 2 3 8" xfId="8001" xr:uid="{00000000-0005-0000-0000-00000A920000}"/>
    <cellStyle name="Normal 8 2 2 3 8 2" xfId="30644" xr:uid="{00000000-0005-0000-0000-00000B920000}"/>
    <cellStyle name="Normal 8 2 2 3 9" xfId="23204" xr:uid="{00000000-0005-0000-0000-00000C920000}"/>
    <cellStyle name="Normal 8 2 2 4" xfId="651" xr:uid="{00000000-0005-0000-0000-00000D920000}"/>
    <cellStyle name="Normal 8 2 2 4 2" xfId="1116" xr:uid="{00000000-0005-0000-0000-00000E920000}"/>
    <cellStyle name="Normal 8 2 2 4 2 2" xfId="2044" xr:uid="{00000000-0005-0000-0000-00000F920000}"/>
    <cellStyle name="Normal 8 2 2 4 2 2 2" xfId="3894" xr:uid="{00000000-0005-0000-0000-000010920000}"/>
    <cellStyle name="Normal 8 2 2 4 2 2 2 2" xfId="7615" xr:uid="{00000000-0005-0000-0000-000011920000}"/>
    <cellStyle name="Normal 8 2 2 4 2 2 2 2 2" xfId="22499" xr:uid="{00000000-0005-0000-0000-000012920000}"/>
    <cellStyle name="Normal 8 2 2 4 2 2 2 2 2 2" xfId="45142" xr:uid="{00000000-0005-0000-0000-000013920000}"/>
    <cellStyle name="Normal 8 2 2 4 2 2 2 2 3" xfId="15059" xr:uid="{00000000-0005-0000-0000-000014920000}"/>
    <cellStyle name="Normal 8 2 2 4 2 2 2 2 3 2" xfId="37702" xr:uid="{00000000-0005-0000-0000-000015920000}"/>
    <cellStyle name="Normal 8 2 2 4 2 2 2 2 4" xfId="30261" xr:uid="{00000000-0005-0000-0000-000016920000}"/>
    <cellStyle name="Normal 8 2 2 4 2 2 2 3" xfId="18781" xr:uid="{00000000-0005-0000-0000-000017920000}"/>
    <cellStyle name="Normal 8 2 2 4 2 2 2 3 2" xfId="41424" xr:uid="{00000000-0005-0000-0000-000018920000}"/>
    <cellStyle name="Normal 8 2 2 4 2 2 2 4" xfId="11341" xr:uid="{00000000-0005-0000-0000-000019920000}"/>
    <cellStyle name="Normal 8 2 2 4 2 2 2 4 2" xfId="33984" xr:uid="{00000000-0005-0000-0000-00001A920000}"/>
    <cellStyle name="Normal 8 2 2 4 2 2 2 5" xfId="26543" xr:uid="{00000000-0005-0000-0000-00001B920000}"/>
    <cellStyle name="Normal 8 2 2 4 2 2 3" xfId="5768" xr:uid="{00000000-0005-0000-0000-00001C920000}"/>
    <cellStyle name="Normal 8 2 2 4 2 2 3 2" xfId="20652" xr:uid="{00000000-0005-0000-0000-00001D920000}"/>
    <cellStyle name="Normal 8 2 2 4 2 2 3 2 2" xfId="43295" xr:uid="{00000000-0005-0000-0000-00001E920000}"/>
    <cellStyle name="Normal 8 2 2 4 2 2 3 3" xfId="13212" xr:uid="{00000000-0005-0000-0000-00001F920000}"/>
    <cellStyle name="Normal 8 2 2 4 2 2 3 3 2" xfId="35855" xr:uid="{00000000-0005-0000-0000-000020920000}"/>
    <cellStyle name="Normal 8 2 2 4 2 2 3 4" xfId="28414" xr:uid="{00000000-0005-0000-0000-000021920000}"/>
    <cellStyle name="Normal 8 2 2 4 2 2 4" xfId="16934" xr:uid="{00000000-0005-0000-0000-000022920000}"/>
    <cellStyle name="Normal 8 2 2 4 2 2 4 2" xfId="39577" xr:uid="{00000000-0005-0000-0000-000023920000}"/>
    <cellStyle name="Normal 8 2 2 4 2 2 5" xfId="9494" xr:uid="{00000000-0005-0000-0000-000024920000}"/>
    <cellStyle name="Normal 8 2 2 4 2 2 5 2" xfId="32137" xr:uid="{00000000-0005-0000-0000-000025920000}"/>
    <cellStyle name="Normal 8 2 2 4 2 2 6" xfId="24696" xr:uid="{00000000-0005-0000-0000-000026920000}"/>
    <cellStyle name="Normal 8 2 2 4 2 3" xfId="2969" xr:uid="{00000000-0005-0000-0000-000027920000}"/>
    <cellStyle name="Normal 8 2 2 4 2 3 2" xfId="6690" xr:uid="{00000000-0005-0000-0000-000028920000}"/>
    <cellStyle name="Normal 8 2 2 4 2 3 2 2" xfId="21574" xr:uid="{00000000-0005-0000-0000-000029920000}"/>
    <cellStyle name="Normal 8 2 2 4 2 3 2 2 2" xfId="44217" xr:uid="{00000000-0005-0000-0000-00002A920000}"/>
    <cellStyle name="Normal 8 2 2 4 2 3 2 3" xfId="14134" xr:uid="{00000000-0005-0000-0000-00002B920000}"/>
    <cellStyle name="Normal 8 2 2 4 2 3 2 3 2" xfId="36777" xr:uid="{00000000-0005-0000-0000-00002C920000}"/>
    <cellStyle name="Normal 8 2 2 4 2 3 2 4" xfId="29336" xr:uid="{00000000-0005-0000-0000-00002D920000}"/>
    <cellStyle name="Normal 8 2 2 4 2 3 3" xfId="17856" xr:uid="{00000000-0005-0000-0000-00002E920000}"/>
    <cellStyle name="Normal 8 2 2 4 2 3 3 2" xfId="40499" xr:uid="{00000000-0005-0000-0000-00002F920000}"/>
    <cellStyle name="Normal 8 2 2 4 2 3 4" xfId="10416" xr:uid="{00000000-0005-0000-0000-000030920000}"/>
    <cellStyle name="Normal 8 2 2 4 2 3 4 2" xfId="33059" xr:uid="{00000000-0005-0000-0000-000031920000}"/>
    <cellStyle name="Normal 8 2 2 4 2 3 5" xfId="25618" xr:uid="{00000000-0005-0000-0000-000032920000}"/>
    <cellStyle name="Normal 8 2 2 4 2 4" xfId="4843" xr:uid="{00000000-0005-0000-0000-000033920000}"/>
    <cellStyle name="Normal 8 2 2 4 2 4 2" xfId="19727" xr:uid="{00000000-0005-0000-0000-000034920000}"/>
    <cellStyle name="Normal 8 2 2 4 2 4 2 2" xfId="42370" xr:uid="{00000000-0005-0000-0000-000035920000}"/>
    <cellStyle name="Normal 8 2 2 4 2 4 3" xfId="12287" xr:uid="{00000000-0005-0000-0000-000036920000}"/>
    <cellStyle name="Normal 8 2 2 4 2 4 3 2" xfId="34930" xr:uid="{00000000-0005-0000-0000-000037920000}"/>
    <cellStyle name="Normal 8 2 2 4 2 4 4" xfId="27489" xr:uid="{00000000-0005-0000-0000-000038920000}"/>
    <cellStyle name="Normal 8 2 2 4 2 5" xfId="16009" xr:uid="{00000000-0005-0000-0000-000039920000}"/>
    <cellStyle name="Normal 8 2 2 4 2 5 2" xfId="38652" xr:uid="{00000000-0005-0000-0000-00003A920000}"/>
    <cellStyle name="Normal 8 2 2 4 2 6" xfId="8569" xr:uid="{00000000-0005-0000-0000-00003B920000}"/>
    <cellStyle name="Normal 8 2 2 4 2 6 2" xfId="31212" xr:uid="{00000000-0005-0000-0000-00003C920000}"/>
    <cellStyle name="Normal 8 2 2 4 2 7" xfId="23771" xr:uid="{00000000-0005-0000-0000-00003D920000}"/>
    <cellStyle name="Normal 8 2 2 4 3" xfId="1582" xr:uid="{00000000-0005-0000-0000-00003E920000}"/>
    <cellStyle name="Normal 8 2 2 4 3 2" xfId="3432" xr:uid="{00000000-0005-0000-0000-00003F920000}"/>
    <cellStyle name="Normal 8 2 2 4 3 2 2" xfId="7153" xr:uid="{00000000-0005-0000-0000-000040920000}"/>
    <cellStyle name="Normal 8 2 2 4 3 2 2 2" xfId="22037" xr:uid="{00000000-0005-0000-0000-000041920000}"/>
    <cellStyle name="Normal 8 2 2 4 3 2 2 2 2" xfId="44680" xr:uid="{00000000-0005-0000-0000-000042920000}"/>
    <cellStyle name="Normal 8 2 2 4 3 2 2 3" xfId="14597" xr:uid="{00000000-0005-0000-0000-000043920000}"/>
    <cellStyle name="Normal 8 2 2 4 3 2 2 3 2" xfId="37240" xr:uid="{00000000-0005-0000-0000-000044920000}"/>
    <cellStyle name="Normal 8 2 2 4 3 2 2 4" xfId="29799" xr:uid="{00000000-0005-0000-0000-000045920000}"/>
    <cellStyle name="Normal 8 2 2 4 3 2 3" xfId="18319" xr:uid="{00000000-0005-0000-0000-000046920000}"/>
    <cellStyle name="Normal 8 2 2 4 3 2 3 2" xfId="40962" xr:uid="{00000000-0005-0000-0000-000047920000}"/>
    <cellStyle name="Normal 8 2 2 4 3 2 4" xfId="10879" xr:uid="{00000000-0005-0000-0000-000048920000}"/>
    <cellStyle name="Normal 8 2 2 4 3 2 4 2" xfId="33522" xr:uid="{00000000-0005-0000-0000-000049920000}"/>
    <cellStyle name="Normal 8 2 2 4 3 2 5" xfId="26081" xr:uid="{00000000-0005-0000-0000-00004A920000}"/>
    <cellStyle name="Normal 8 2 2 4 3 3" xfId="5306" xr:uid="{00000000-0005-0000-0000-00004B920000}"/>
    <cellStyle name="Normal 8 2 2 4 3 3 2" xfId="20190" xr:uid="{00000000-0005-0000-0000-00004C920000}"/>
    <cellStyle name="Normal 8 2 2 4 3 3 2 2" xfId="42833" xr:uid="{00000000-0005-0000-0000-00004D920000}"/>
    <cellStyle name="Normal 8 2 2 4 3 3 3" xfId="12750" xr:uid="{00000000-0005-0000-0000-00004E920000}"/>
    <cellStyle name="Normal 8 2 2 4 3 3 3 2" xfId="35393" xr:uid="{00000000-0005-0000-0000-00004F920000}"/>
    <cellStyle name="Normal 8 2 2 4 3 3 4" xfId="27952" xr:uid="{00000000-0005-0000-0000-000050920000}"/>
    <cellStyle name="Normal 8 2 2 4 3 4" xfId="16472" xr:uid="{00000000-0005-0000-0000-000051920000}"/>
    <cellStyle name="Normal 8 2 2 4 3 4 2" xfId="39115" xr:uid="{00000000-0005-0000-0000-000052920000}"/>
    <cellStyle name="Normal 8 2 2 4 3 5" xfId="9032" xr:uid="{00000000-0005-0000-0000-000053920000}"/>
    <cellStyle name="Normal 8 2 2 4 3 5 2" xfId="31675" xr:uid="{00000000-0005-0000-0000-000054920000}"/>
    <cellStyle name="Normal 8 2 2 4 3 6" xfId="24234" xr:uid="{00000000-0005-0000-0000-000055920000}"/>
    <cellStyle name="Normal 8 2 2 4 4" xfId="2507" xr:uid="{00000000-0005-0000-0000-000056920000}"/>
    <cellStyle name="Normal 8 2 2 4 4 2" xfId="6228" xr:uid="{00000000-0005-0000-0000-000057920000}"/>
    <cellStyle name="Normal 8 2 2 4 4 2 2" xfId="21112" xr:uid="{00000000-0005-0000-0000-000058920000}"/>
    <cellStyle name="Normal 8 2 2 4 4 2 2 2" xfId="43755" xr:uid="{00000000-0005-0000-0000-000059920000}"/>
    <cellStyle name="Normal 8 2 2 4 4 2 3" xfId="13672" xr:uid="{00000000-0005-0000-0000-00005A920000}"/>
    <cellStyle name="Normal 8 2 2 4 4 2 3 2" xfId="36315" xr:uid="{00000000-0005-0000-0000-00005B920000}"/>
    <cellStyle name="Normal 8 2 2 4 4 2 4" xfId="28874" xr:uid="{00000000-0005-0000-0000-00005C920000}"/>
    <cellStyle name="Normal 8 2 2 4 4 3" xfId="17394" xr:uid="{00000000-0005-0000-0000-00005D920000}"/>
    <cellStyle name="Normal 8 2 2 4 4 3 2" xfId="40037" xr:uid="{00000000-0005-0000-0000-00005E920000}"/>
    <cellStyle name="Normal 8 2 2 4 4 4" xfId="9954" xr:uid="{00000000-0005-0000-0000-00005F920000}"/>
    <cellStyle name="Normal 8 2 2 4 4 4 2" xfId="32597" xr:uid="{00000000-0005-0000-0000-000060920000}"/>
    <cellStyle name="Normal 8 2 2 4 4 5" xfId="25156" xr:uid="{00000000-0005-0000-0000-000061920000}"/>
    <cellStyle name="Normal 8 2 2 4 5" xfId="4381" xr:uid="{00000000-0005-0000-0000-000062920000}"/>
    <cellStyle name="Normal 8 2 2 4 5 2" xfId="19265" xr:uid="{00000000-0005-0000-0000-000063920000}"/>
    <cellStyle name="Normal 8 2 2 4 5 2 2" xfId="41908" xr:uid="{00000000-0005-0000-0000-000064920000}"/>
    <cellStyle name="Normal 8 2 2 4 5 3" xfId="11825" xr:uid="{00000000-0005-0000-0000-000065920000}"/>
    <cellStyle name="Normal 8 2 2 4 5 3 2" xfId="34468" xr:uid="{00000000-0005-0000-0000-000066920000}"/>
    <cellStyle name="Normal 8 2 2 4 5 4" xfId="27027" xr:uid="{00000000-0005-0000-0000-000067920000}"/>
    <cellStyle name="Normal 8 2 2 4 6" xfId="15547" xr:uid="{00000000-0005-0000-0000-000068920000}"/>
    <cellStyle name="Normal 8 2 2 4 6 2" xfId="38190" xr:uid="{00000000-0005-0000-0000-000069920000}"/>
    <cellStyle name="Normal 8 2 2 4 7" xfId="8107" xr:uid="{00000000-0005-0000-0000-00006A920000}"/>
    <cellStyle name="Normal 8 2 2 4 7 2" xfId="30750" xr:uid="{00000000-0005-0000-0000-00006B920000}"/>
    <cellStyle name="Normal 8 2 2 4 8" xfId="23309" xr:uid="{00000000-0005-0000-0000-00006C920000}"/>
    <cellStyle name="Normal 8 2 2 5" xfId="905" xr:uid="{00000000-0005-0000-0000-00006D920000}"/>
    <cellStyle name="Normal 8 2 2 5 2" xfId="1833" xr:uid="{00000000-0005-0000-0000-00006E920000}"/>
    <cellStyle name="Normal 8 2 2 5 2 2" xfId="3683" xr:uid="{00000000-0005-0000-0000-00006F920000}"/>
    <cellStyle name="Normal 8 2 2 5 2 2 2" xfId="7404" xr:uid="{00000000-0005-0000-0000-000070920000}"/>
    <cellStyle name="Normal 8 2 2 5 2 2 2 2" xfId="22288" xr:uid="{00000000-0005-0000-0000-000071920000}"/>
    <cellStyle name="Normal 8 2 2 5 2 2 2 2 2" xfId="44931" xr:uid="{00000000-0005-0000-0000-000072920000}"/>
    <cellStyle name="Normal 8 2 2 5 2 2 2 3" xfId="14848" xr:uid="{00000000-0005-0000-0000-000073920000}"/>
    <cellStyle name="Normal 8 2 2 5 2 2 2 3 2" xfId="37491" xr:uid="{00000000-0005-0000-0000-000074920000}"/>
    <cellStyle name="Normal 8 2 2 5 2 2 2 4" xfId="30050" xr:uid="{00000000-0005-0000-0000-000075920000}"/>
    <cellStyle name="Normal 8 2 2 5 2 2 3" xfId="18570" xr:uid="{00000000-0005-0000-0000-000076920000}"/>
    <cellStyle name="Normal 8 2 2 5 2 2 3 2" xfId="41213" xr:uid="{00000000-0005-0000-0000-000077920000}"/>
    <cellStyle name="Normal 8 2 2 5 2 2 4" xfId="11130" xr:uid="{00000000-0005-0000-0000-000078920000}"/>
    <cellStyle name="Normal 8 2 2 5 2 2 4 2" xfId="33773" xr:uid="{00000000-0005-0000-0000-000079920000}"/>
    <cellStyle name="Normal 8 2 2 5 2 2 5" xfId="26332" xr:uid="{00000000-0005-0000-0000-00007A920000}"/>
    <cellStyle name="Normal 8 2 2 5 2 3" xfId="5557" xr:uid="{00000000-0005-0000-0000-00007B920000}"/>
    <cellStyle name="Normal 8 2 2 5 2 3 2" xfId="20441" xr:uid="{00000000-0005-0000-0000-00007C920000}"/>
    <cellStyle name="Normal 8 2 2 5 2 3 2 2" xfId="43084" xr:uid="{00000000-0005-0000-0000-00007D920000}"/>
    <cellStyle name="Normal 8 2 2 5 2 3 3" xfId="13001" xr:uid="{00000000-0005-0000-0000-00007E920000}"/>
    <cellStyle name="Normal 8 2 2 5 2 3 3 2" xfId="35644" xr:uid="{00000000-0005-0000-0000-00007F920000}"/>
    <cellStyle name="Normal 8 2 2 5 2 3 4" xfId="28203" xr:uid="{00000000-0005-0000-0000-000080920000}"/>
    <cellStyle name="Normal 8 2 2 5 2 4" xfId="16723" xr:uid="{00000000-0005-0000-0000-000081920000}"/>
    <cellStyle name="Normal 8 2 2 5 2 4 2" xfId="39366" xr:uid="{00000000-0005-0000-0000-000082920000}"/>
    <cellStyle name="Normal 8 2 2 5 2 5" xfId="9283" xr:uid="{00000000-0005-0000-0000-000083920000}"/>
    <cellStyle name="Normal 8 2 2 5 2 5 2" xfId="31926" xr:uid="{00000000-0005-0000-0000-000084920000}"/>
    <cellStyle name="Normal 8 2 2 5 2 6" xfId="24485" xr:uid="{00000000-0005-0000-0000-000085920000}"/>
    <cellStyle name="Normal 8 2 2 5 3" xfId="2758" xr:uid="{00000000-0005-0000-0000-000086920000}"/>
    <cellStyle name="Normal 8 2 2 5 3 2" xfId="6479" xr:uid="{00000000-0005-0000-0000-000087920000}"/>
    <cellStyle name="Normal 8 2 2 5 3 2 2" xfId="21363" xr:uid="{00000000-0005-0000-0000-000088920000}"/>
    <cellStyle name="Normal 8 2 2 5 3 2 2 2" xfId="44006" xr:uid="{00000000-0005-0000-0000-000089920000}"/>
    <cellStyle name="Normal 8 2 2 5 3 2 3" xfId="13923" xr:uid="{00000000-0005-0000-0000-00008A920000}"/>
    <cellStyle name="Normal 8 2 2 5 3 2 3 2" xfId="36566" xr:uid="{00000000-0005-0000-0000-00008B920000}"/>
    <cellStyle name="Normal 8 2 2 5 3 2 4" xfId="29125" xr:uid="{00000000-0005-0000-0000-00008C920000}"/>
    <cellStyle name="Normal 8 2 2 5 3 3" xfId="17645" xr:uid="{00000000-0005-0000-0000-00008D920000}"/>
    <cellStyle name="Normal 8 2 2 5 3 3 2" xfId="40288" xr:uid="{00000000-0005-0000-0000-00008E920000}"/>
    <cellStyle name="Normal 8 2 2 5 3 4" xfId="10205" xr:uid="{00000000-0005-0000-0000-00008F920000}"/>
    <cellStyle name="Normal 8 2 2 5 3 4 2" xfId="32848" xr:uid="{00000000-0005-0000-0000-000090920000}"/>
    <cellStyle name="Normal 8 2 2 5 3 5" xfId="25407" xr:uid="{00000000-0005-0000-0000-000091920000}"/>
    <cellStyle name="Normal 8 2 2 5 4" xfId="4632" xr:uid="{00000000-0005-0000-0000-000092920000}"/>
    <cellStyle name="Normal 8 2 2 5 4 2" xfId="19516" xr:uid="{00000000-0005-0000-0000-000093920000}"/>
    <cellStyle name="Normal 8 2 2 5 4 2 2" xfId="42159" xr:uid="{00000000-0005-0000-0000-000094920000}"/>
    <cellStyle name="Normal 8 2 2 5 4 3" xfId="12076" xr:uid="{00000000-0005-0000-0000-000095920000}"/>
    <cellStyle name="Normal 8 2 2 5 4 3 2" xfId="34719" xr:uid="{00000000-0005-0000-0000-000096920000}"/>
    <cellStyle name="Normal 8 2 2 5 4 4" xfId="27278" xr:uid="{00000000-0005-0000-0000-000097920000}"/>
    <cellStyle name="Normal 8 2 2 5 5" xfId="15798" xr:uid="{00000000-0005-0000-0000-000098920000}"/>
    <cellStyle name="Normal 8 2 2 5 5 2" xfId="38441" xr:uid="{00000000-0005-0000-0000-000099920000}"/>
    <cellStyle name="Normal 8 2 2 5 6" xfId="8358" xr:uid="{00000000-0005-0000-0000-00009A920000}"/>
    <cellStyle name="Normal 8 2 2 5 6 2" xfId="31001" xr:uid="{00000000-0005-0000-0000-00009B920000}"/>
    <cellStyle name="Normal 8 2 2 5 7" xfId="23560" xr:uid="{00000000-0005-0000-0000-00009C920000}"/>
    <cellStyle name="Normal 8 2 2 6" xfId="1371" xr:uid="{00000000-0005-0000-0000-00009D920000}"/>
    <cellStyle name="Normal 8 2 2 6 2" xfId="3221" xr:uid="{00000000-0005-0000-0000-00009E920000}"/>
    <cellStyle name="Normal 8 2 2 6 2 2" xfId="6942" xr:uid="{00000000-0005-0000-0000-00009F920000}"/>
    <cellStyle name="Normal 8 2 2 6 2 2 2" xfId="21826" xr:uid="{00000000-0005-0000-0000-0000A0920000}"/>
    <cellStyle name="Normal 8 2 2 6 2 2 2 2" xfId="44469" xr:uid="{00000000-0005-0000-0000-0000A1920000}"/>
    <cellStyle name="Normal 8 2 2 6 2 2 3" xfId="14386" xr:uid="{00000000-0005-0000-0000-0000A2920000}"/>
    <cellStyle name="Normal 8 2 2 6 2 2 3 2" xfId="37029" xr:uid="{00000000-0005-0000-0000-0000A3920000}"/>
    <cellStyle name="Normal 8 2 2 6 2 2 4" xfId="29588" xr:uid="{00000000-0005-0000-0000-0000A4920000}"/>
    <cellStyle name="Normal 8 2 2 6 2 3" xfId="18108" xr:uid="{00000000-0005-0000-0000-0000A5920000}"/>
    <cellStyle name="Normal 8 2 2 6 2 3 2" xfId="40751" xr:uid="{00000000-0005-0000-0000-0000A6920000}"/>
    <cellStyle name="Normal 8 2 2 6 2 4" xfId="10668" xr:uid="{00000000-0005-0000-0000-0000A7920000}"/>
    <cellStyle name="Normal 8 2 2 6 2 4 2" xfId="33311" xr:uid="{00000000-0005-0000-0000-0000A8920000}"/>
    <cellStyle name="Normal 8 2 2 6 2 5" xfId="25870" xr:uid="{00000000-0005-0000-0000-0000A9920000}"/>
    <cellStyle name="Normal 8 2 2 6 3" xfId="5095" xr:uid="{00000000-0005-0000-0000-0000AA920000}"/>
    <cellStyle name="Normal 8 2 2 6 3 2" xfId="19979" xr:uid="{00000000-0005-0000-0000-0000AB920000}"/>
    <cellStyle name="Normal 8 2 2 6 3 2 2" xfId="42622" xr:uid="{00000000-0005-0000-0000-0000AC920000}"/>
    <cellStyle name="Normal 8 2 2 6 3 3" xfId="12539" xr:uid="{00000000-0005-0000-0000-0000AD920000}"/>
    <cellStyle name="Normal 8 2 2 6 3 3 2" xfId="35182" xr:uid="{00000000-0005-0000-0000-0000AE920000}"/>
    <cellStyle name="Normal 8 2 2 6 3 4" xfId="27741" xr:uid="{00000000-0005-0000-0000-0000AF920000}"/>
    <cellStyle name="Normal 8 2 2 6 4" xfId="16261" xr:uid="{00000000-0005-0000-0000-0000B0920000}"/>
    <cellStyle name="Normal 8 2 2 6 4 2" xfId="38904" xr:uid="{00000000-0005-0000-0000-0000B1920000}"/>
    <cellStyle name="Normal 8 2 2 6 5" xfId="8821" xr:uid="{00000000-0005-0000-0000-0000B2920000}"/>
    <cellStyle name="Normal 8 2 2 6 5 2" xfId="31464" xr:uid="{00000000-0005-0000-0000-0000B3920000}"/>
    <cellStyle name="Normal 8 2 2 6 6" xfId="24023" xr:uid="{00000000-0005-0000-0000-0000B4920000}"/>
    <cellStyle name="Normal 8 2 2 7" xfId="2296" xr:uid="{00000000-0005-0000-0000-0000B5920000}"/>
    <cellStyle name="Normal 8 2 2 7 2" xfId="6017" xr:uid="{00000000-0005-0000-0000-0000B6920000}"/>
    <cellStyle name="Normal 8 2 2 7 2 2" xfId="20901" xr:uid="{00000000-0005-0000-0000-0000B7920000}"/>
    <cellStyle name="Normal 8 2 2 7 2 2 2" xfId="43544" xr:uid="{00000000-0005-0000-0000-0000B8920000}"/>
    <cellStyle name="Normal 8 2 2 7 2 3" xfId="13461" xr:uid="{00000000-0005-0000-0000-0000B9920000}"/>
    <cellStyle name="Normal 8 2 2 7 2 3 2" xfId="36104" xr:uid="{00000000-0005-0000-0000-0000BA920000}"/>
    <cellStyle name="Normal 8 2 2 7 2 4" xfId="28663" xr:uid="{00000000-0005-0000-0000-0000BB920000}"/>
    <cellStyle name="Normal 8 2 2 7 3" xfId="17183" xr:uid="{00000000-0005-0000-0000-0000BC920000}"/>
    <cellStyle name="Normal 8 2 2 7 3 2" xfId="39826" xr:uid="{00000000-0005-0000-0000-0000BD920000}"/>
    <cellStyle name="Normal 8 2 2 7 4" xfId="9743" xr:uid="{00000000-0005-0000-0000-0000BE920000}"/>
    <cellStyle name="Normal 8 2 2 7 4 2" xfId="32386" xr:uid="{00000000-0005-0000-0000-0000BF920000}"/>
    <cellStyle name="Normal 8 2 2 7 5" xfId="24945" xr:uid="{00000000-0005-0000-0000-0000C0920000}"/>
    <cellStyle name="Normal 8 2 2 8" xfId="4170" xr:uid="{00000000-0005-0000-0000-0000C1920000}"/>
    <cellStyle name="Normal 8 2 2 8 2" xfId="19054" xr:uid="{00000000-0005-0000-0000-0000C2920000}"/>
    <cellStyle name="Normal 8 2 2 8 2 2" xfId="41697" xr:uid="{00000000-0005-0000-0000-0000C3920000}"/>
    <cellStyle name="Normal 8 2 2 8 3" xfId="11614" xr:uid="{00000000-0005-0000-0000-0000C4920000}"/>
    <cellStyle name="Normal 8 2 2 8 3 2" xfId="34257" xr:uid="{00000000-0005-0000-0000-0000C5920000}"/>
    <cellStyle name="Normal 8 2 2 8 4" xfId="26816" xr:uid="{00000000-0005-0000-0000-0000C6920000}"/>
    <cellStyle name="Normal 8 2 2 9" xfId="15336" xr:uid="{00000000-0005-0000-0000-0000C7920000}"/>
    <cellStyle name="Normal 8 2 2 9 2" xfId="37979" xr:uid="{00000000-0005-0000-0000-0000C8920000}"/>
    <cellStyle name="Normal 8 2 3" xfId="470" xr:uid="{00000000-0005-0000-0000-0000C9920000}"/>
    <cellStyle name="Normal 8 2 3 10" xfId="23131" xr:uid="{00000000-0005-0000-0000-0000CA920000}"/>
    <cellStyle name="Normal 8 2 3 2" xfId="576" xr:uid="{00000000-0005-0000-0000-0000CB920000}"/>
    <cellStyle name="Normal 8 2 3 2 2" xfId="788" xr:uid="{00000000-0005-0000-0000-0000CC920000}"/>
    <cellStyle name="Normal 8 2 3 2 2 2" xfId="1253" xr:uid="{00000000-0005-0000-0000-0000CD920000}"/>
    <cellStyle name="Normal 8 2 3 2 2 2 2" xfId="2181" xr:uid="{00000000-0005-0000-0000-0000CE920000}"/>
    <cellStyle name="Normal 8 2 3 2 2 2 2 2" xfId="4031" xr:uid="{00000000-0005-0000-0000-0000CF920000}"/>
    <cellStyle name="Normal 8 2 3 2 2 2 2 2 2" xfId="7752" xr:uid="{00000000-0005-0000-0000-0000D0920000}"/>
    <cellStyle name="Normal 8 2 3 2 2 2 2 2 2 2" xfId="22636" xr:uid="{00000000-0005-0000-0000-0000D1920000}"/>
    <cellStyle name="Normal 8 2 3 2 2 2 2 2 2 2 2" xfId="45279" xr:uid="{00000000-0005-0000-0000-0000D2920000}"/>
    <cellStyle name="Normal 8 2 3 2 2 2 2 2 2 3" xfId="15196" xr:uid="{00000000-0005-0000-0000-0000D3920000}"/>
    <cellStyle name="Normal 8 2 3 2 2 2 2 2 2 3 2" xfId="37839" xr:uid="{00000000-0005-0000-0000-0000D4920000}"/>
    <cellStyle name="Normal 8 2 3 2 2 2 2 2 2 4" xfId="30398" xr:uid="{00000000-0005-0000-0000-0000D5920000}"/>
    <cellStyle name="Normal 8 2 3 2 2 2 2 2 3" xfId="18918" xr:uid="{00000000-0005-0000-0000-0000D6920000}"/>
    <cellStyle name="Normal 8 2 3 2 2 2 2 2 3 2" xfId="41561" xr:uid="{00000000-0005-0000-0000-0000D7920000}"/>
    <cellStyle name="Normal 8 2 3 2 2 2 2 2 4" xfId="11478" xr:uid="{00000000-0005-0000-0000-0000D8920000}"/>
    <cellStyle name="Normal 8 2 3 2 2 2 2 2 4 2" xfId="34121" xr:uid="{00000000-0005-0000-0000-0000D9920000}"/>
    <cellStyle name="Normal 8 2 3 2 2 2 2 2 5" xfId="26680" xr:uid="{00000000-0005-0000-0000-0000DA920000}"/>
    <cellStyle name="Normal 8 2 3 2 2 2 2 3" xfId="5905" xr:uid="{00000000-0005-0000-0000-0000DB920000}"/>
    <cellStyle name="Normal 8 2 3 2 2 2 2 3 2" xfId="20789" xr:uid="{00000000-0005-0000-0000-0000DC920000}"/>
    <cellStyle name="Normal 8 2 3 2 2 2 2 3 2 2" xfId="43432" xr:uid="{00000000-0005-0000-0000-0000DD920000}"/>
    <cellStyle name="Normal 8 2 3 2 2 2 2 3 3" xfId="13349" xr:uid="{00000000-0005-0000-0000-0000DE920000}"/>
    <cellStyle name="Normal 8 2 3 2 2 2 2 3 3 2" xfId="35992" xr:uid="{00000000-0005-0000-0000-0000DF920000}"/>
    <cellStyle name="Normal 8 2 3 2 2 2 2 3 4" xfId="28551" xr:uid="{00000000-0005-0000-0000-0000E0920000}"/>
    <cellStyle name="Normal 8 2 3 2 2 2 2 4" xfId="17071" xr:uid="{00000000-0005-0000-0000-0000E1920000}"/>
    <cellStyle name="Normal 8 2 3 2 2 2 2 4 2" xfId="39714" xr:uid="{00000000-0005-0000-0000-0000E2920000}"/>
    <cellStyle name="Normal 8 2 3 2 2 2 2 5" xfId="9631" xr:uid="{00000000-0005-0000-0000-0000E3920000}"/>
    <cellStyle name="Normal 8 2 3 2 2 2 2 5 2" xfId="32274" xr:uid="{00000000-0005-0000-0000-0000E4920000}"/>
    <cellStyle name="Normal 8 2 3 2 2 2 2 6" xfId="24833" xr:uid="{00000000-0005-0000-0000-0000E5920000}"/>
    <cellStyle name="Normal 8 2 3 2 2 2 3" xfId="3106" xr:uid="{00000000-0005-0000-0000-0000E6920000}"/>
    <cellStyle name="Normal 8 2 3 2 2 2 3 2" xfId="6827" xr:uid="{00000000-0005-0000-0000-0000E7920000}"/>
    <cellStyle name="Normal 8 2 3 2 2 2 3 2 2" xfId="21711" xr:uid="{00000000-0005-0000-0000-0000E8920000}"/>
    <cellStyle name="Normal 8 2 3 2 2 2 3 2 2 2" xfId="44354" xr:uid="{00000000-0005-0000-0000-0000E9920000}"/>
    <cellStyle name="Normal 8 2 3 2 2 2 3 2 3" xfId="14271" xr:uid="{00000000-0005-0000-0000-0000EA920000}"/>
    <cellStyle name="Normal 8 2 3 2 2 2 3 2 3 2" xfId="36914" xr:uid="{00000000-0005-0000-0000-0000EB920000}"/>
    <cellStyle name="Normal 8 2 3 2 2 2 3 2 4" xfId="29473" xr:uid="{00000000-0005-0000-0000-0000EC920000}"/>
    <cellStyle name="Normal 8 2 3 2 2 2 3 3" xfId="17993" xr:uid="{00000000-0005-0000-0000-0000ED920000}"/>
    <cellStyle name="Normal 8 2 3 2 2 2 3 3 2" xfId="40636" xr:uid="{00000000-0005-0000-0000-0000EE920000}"/>
    <cellStyle name="Normal 8 2 3 2 2 2 3 4" xfId="10553" xr:uid="{00000000-0005-0000-0000-0000EF920000}"/>
    <cellStyle name="Normal 8 2 3 2 2 2 3 4 2" xfId="33196" xr:uid="{00000000-0005-0000-0000-0000F0920000}"/>
    <cellStyle name="Normal 8 2 3 2 2 2 3 5" xfId="25755" xr:uid="{00000000-0005-0000-0000-0000F1920000}"/>
    <cellStyle name="Normal 8 2 3 2 2 2 4" xfId="4980" xr:uid="{00000000-0005-0000-0000-0000F2920000}"/>
    <cellStyle name="Normal 8 2 3 2 2 2 4 2" xfId="19864" xr:uid="{00000000-0005-0000-0000-0000F3920000}"/>
    <cellStyle name="Normal 8 2 3 2 2 2 4 2 2" xfId="42507" xr:uid="{00000000-0005-0000-0000-0000F4920000}"/>
    <cellStyle name="Normal 8 2 3 2 2 2 4 3" xfId="12424" xr:uid="{00000000-0005-0000-0000-0000F5920000}"/>
    <cellStyle name="Normal 8 2 3 2 2 2 4 3 2" xfId="35067" xr:uid="{00000000-0005-0000-0000-0000F6920000}"/>
    <cellStyle name="Normal 8 2 3 2 2 2 4 4" xfId="27626" xr:uid="{00000000-0005-0000-0000-0000F7920000}"/>
    <cellStyle name="Normal 8 2 3 2 2 2 5" xfId="16146" xr:uid="{00000000-0005-0000-0000-0000F8920000}"/>
    <cellStyle name="Normal 8 2 3 2 2 2 5 2" xfId="38789" xr:uid="{00000000-0005-0000-0000-0000F9920000}"/>
    <cellStyle name="Normal 8 2 3 2 2 2 6" xfId="8706" xr:uid="{00000000-0005-0000-0000-0000FA920000}"/>
    <cellStyle name="Normal 8 2 3 2 2 2 6 2" xfId="31349" xr:uid="{00000000-0005-0000-0000-0000FB920000}"/>
    <cellStyle name="Normal 8 2 3 2 2 2 7" xfId="23908" xr:uid="{00000000-0005-0000-0000-0000FC920000}"/>
    <cellStyle name="Normal 8 2 3 2 2 3" xfId="1719" xr:uid="{00000000-0005-0000-0000-0000FD920000}"/>
    <cellStyle name="Normal 8 2 3 2 2 3 2" xfId="3569" xr:uid="{00000000-0005-0000-0000-0000FE920000}"/>
    <cellStyle name="Normal 8 2 3 2 2 3 2 2" xfId="7290" xr:uid="{00000000-0005-0000-0000-0000FF920000}"/>
    <cellStyle name="Normal 8 2 3 2 2 3 2 2 2" xfId="22174" xr:uid="{00000000-0005-0000-0000-000000930000}"/>
    <cellStyle name="Normal 8 2 3 2 2 3 2 2 2 2" xfId="44817" xr:uid="{00000000-0005-0000-0000-000001930000}"/>
    <cellStyle name="Normal 8 2 3 2 2 3 2 2 3" xfId="14734" xr:uid="{00000000-0005-0000-0000-000002930000}"/>
    <cellStyle name="Normal 8 2 3 2 2 3 2 2 3 2" xfId="37377" xr:uid="{00000000-0005-0000-0000-000003930000}"/>
    <cellStyle name="Normal 8 2 3 2 2 3 2 2 4" xfId="29936" xr:uid="{00000000-0005-0000-0000-000004930000}"/>
    <cellStyle name="Normal 8 2 3 2 2 3 2 3" xfId="18456" xr:uid="{00000000-0005-0000-0000-000005930000}"/>
    <cellStyle name="Normal 8 2 3 2 2 3 2 3 2" xfId="41099" xr:uid="{00000000-0005-0000-0000-000006930000}"/>
    <cellStyle name="Normal 8 2 3 2 2 3 2 4" xfId="11016" xr:uid="{00000000-0005-0000-0000-000007930000}"/>
    <cellStyle name="Normal 8 2 3 2 2 3 2 4 2" xfId="33659" xr:uid="{00000000-0005-0000-0000-000008930000}"/>
    <cellStyle name="Normal 8 2 3 2 2 3 2 5" xfId="26218" xr:uid="{00000000-0005-0000-0000-000009930000}"/>
    <cellStyle name="Normal 8 2 3 2 2 3 3" xfId="5443" xr:uid="{00000000-0005-0000-0000-00000A930000}"/>
    <cellStyle name="Normal 8 2 3 2 2 3 3 2" xfId="20327" xr:uid="{00000000-0005-0000-0000-00000B930000}"/>
    <cellStyle name="Normal 8 2 3 2 2 3 3 2 2" xfId="42970" xr:uid="{00000000-0005-0000-0000-00000C930000}"/>
    <cellStyle name="Normal 8 2 3 2 2 3 3 3" xfId="12887" xr:uid="{00000000-0005-0000-0000-00000D930000}"/>
    <cellStyle name="Normal 8 2 3 2 2 3 3 3 2" xfId="35530" xr:uid="{00000000-0005-0000-0000-00000E930000}"/>
    <cellStyle name="Normal 8 2 3 2 2 3 3 4" xfId="28089" xr:uid="{00000000-0005-0000-0000-00000F930000}"/>
    <cellStyle name="Normal 8 2 3 2 2 3 4" xfId="16609" xr:uid="{00000000-0005-0000-0000-000010930000}"/>
    <cellStyle name="Normal 8 2 3 2 2 3 4 2" xfId="39252" xr:uid="{00000000-0005-0000-0000-000011930000}"/>
    <cellStyle name="Normal 8 2 3 2 2 3 5" xfId="9169" xr:uid="{00000000-0005-0000-0000-000012930000}"/>
    <cellStyle name="Normal 8 2 3 2 2 3 5 2" xfId="31812" xr:uid="{00000000-0005-0000-0000-000013930000}"/>
    <cellStyle name="Normal 8 2 3 2 2 3 6" xfId="24371" xr:uid="{00000000-0005-0000-0000-000014930000}"/>
    <cellStyle name="Normal 8 2 3 2 2 4" xfId="2644" xr:uid="{00000000-0005-0000-0000-000015930000}"/>
    <cellStyle name="Normal 8 2 3 2 2 4 2" xfId="6365" xr:uid="{00000000-0005-0000-0000-000016930000}"/>
    <cellStyle name="Normal 8 2 3 2 2 4 2 2" xfId="21249" xr:uid="{00000000-0005-0000-0000-000017930000}"/>
    <cellStyle name="Normal 8 2 3 2 2 4 2 2 2" xfId="43892" xr:uid="{00000000-0005-0000-0000-000018930000}"/>
    <cellStyle name="Normal 8 2 3 2 2 4 2 3" xfId="13809" xr:uid="{00000000-0005-0000-0000-000019930000}"/>
    <cellStyle name="Normal 8 2 3 2 2 4 2 3 2" xfId="36452" xr:uid="{00000000-0005-0000-0000-00001A930000}"/>
    <cellStyle name="Normal 8 2 3 2 2 4 2 4" xfId="29011" xr:uid="{00000000-0005-0000-0000-00001B930000}"/>
    <cellStyle name="Normal 8 2 3 2 2 4 3" xfId="17531" xr:uid="{00000000-0005-0000-0000-00001C930000}"/>
    <cellStyle name="Normal 8 2 3 2 2 4 3 2" xfId="40174" xr:uid="{00000000-0005-0000-0000-00001D930000}"/>
    <cellStyle name="Normal 8 2 3 2 2 4 4" xfId="10091" xr:uid="{00000000-0005-0000-0000-00001E930000}"/>
    <cellStyle name="Normal 8 2 3 2 2 4 4 2" xfId="32734" xr:uid="{00000000-0005-0000-0000-00001F930000}"/>
    <cellStyle name="Normal 8 2 3 2 2 4 5" xfId="25293" xr:uid="{00000000-0005-0000-0000-000020930000}"/>
    <cellStyle name="Normal 8 2 3 2 2 5" xfId="4518" xr:uid="{00000000-0005-0000-0000-000021930000}"/>
    <cellStyle name="Normal 8 2 3 2 2 5 2" xfId="19402" xr:uid="{00000000-0005-0000-0000-000022930000}"/>
    <cellStyle name="Normal 8 2 3 2 2 5 2 2" xfId="42045" xr:uid="{00000000-0005-0000-0000-000023930000}"/>
    <cellStyle name="Normal 8 2 3 2 2 5 3" xfId="11962" xr:uid="{00000000-0005-0000-0000-000024930000}"/>
    <cellStyle name="Normal 8 2 3 2 2 5 3 2" xfId="34605" xr:uid="{00000000-0005-0000-0000-000025930000}"/>
    <cellStyle name="Normal 8 2 3 2 2 5 4" xfId="27164" xr:uid="{00000000-0005-0000-0000-000026930000}"/>
    <cellStyle name="Normal 8 2 3 2 2 6" xfId="15684" xr:uid="{00000000-0005-0000-0000-000027930000}"/>
    <cellStyle name="Normal 8 2 3 2 2 6 2" xfId="38327" xr:uid="{00000000-0005-0000-0000-000028930000}"/>
    <cellStyle name="Normal 8 2 3 2 2 7" xfId="8244" xr:uid="{00000000-0005-0000-0000-000029930000}"/>
    <cellStyle name="Normal 8 2 3 2 2 7 2" xfId="30887" xr:uid="{00000000-0005-0000-0000-00002A930000}"/>
    <cellStyle name="Normal 8 2 3 2 2 8" xfId="23446" xr:uid="{00000000-0005-0000-0000-00002B930000}"/>
    <cellStyle name="Normal 8 2 3 2 3" xfId="1042" xr:uid="{00000000-0005-0000-0000-00002C930000}"/>
    <cellStyle name="Normal 8 2 3 2 3 2" xfId="1970" xr:uid="{00000000-0005-0000-0000-00002D930000}"/>
    <cellStyle name="Normal 8 2 3 2 3 2 2" xfId="3820" xr:uid="{00000000-0005-0000-0000-00002E930000}"/>
    <cellStyle name="Normal 8 2 3 2 3 2 2 2" xfId="7541" xr:uid="{00000000-0005-0000-0000-00002F930000}"/>
    <cellStyle name="Normal 8 2 3 2 3 2 2 2 2" xfId="22425" xr:uid="{00000000-0005-0000-0000-000030930000}"/>
    <cellStyle name="Normal 8 2 3 2 3 2 2 2 2 2" xfId="45068" xr:uid="{00000000-0005-0000-0000-000031930000}"/>
    <cellStyle name="Normal 8 2 3 2 3 2 2 2 3" xfId="14985" xr:uid="{00000000-0005-0000-0000-000032930000}"/>
    <cellStyle name="Normal 8 2 3 2 3 2 2 2 3 2" xfId="37628" xr:uid="{00000000-0005-0000-0000-000033930000}"/>
    <cellStyle name="Normal 8 2 3 2 3 2 2 2 4" xfId="30187" xr:uid="{00000000-0005-0000-0000-000034930000}"/>
    <cellStyle name="Normal 8 2 3 2 3 2 2 3" xfId="18707" xr:uid="{00000000-0005-0000-0000-000035930000}"/>
    <cellStyle name="Normal 8 2 3 2 3 2 2 3 2" xfId="41350" xr:uid="{00000000-0005-0000-0000-000036930000}"/>
    <cellStyle name="Normal 8 2 3 2 3 2 2 4" xfId="11267" xr:uid="{00000000-0005-0000-0000-000037930000}"/>
    <cellStyle name="Normal 8 2 3 2 3 2 2 4 2" xfId="33910" xr:uid="{00000000-0005-0000-0000-000038930000}"/>
    <cellStyle name="Normal 8 2 3 2 3 2 2 5" xfId="26469" xr:uid="{00000000-0005-0000-0000-000039930000}"/>
    <cellStyle name="Normal 8 2 3 2 3 2 3" xfId="5694" xr:uid="{00000000-0005-0000-0000-00003A930000}"/>
    <cellStyle name="Normal 8 2 3 2 3 2 3 2" xfId="20578" xr:uid="{00000000-0005-0000-0000-00003B930000}"/>
    <cellStyle name="Normal 8 2 3 2 3 2 3 2 2" xfId="43221" xr:uid="{00000000-0005-0000-0000-00003C930000}"/>
    <cellStyle name="Normal 8 2 3 2 3 2 3 3" xfId="13138" xr:uid="{00000000-0005-0000-0000-00003D930000}"/>
    <cellStyle name="Normal 8 2 3 2 3 2 3 3 2" xfId="35781" xr:uid="{00000000-0005-0000-0000-00003E930000}"/>
    <cellStyle name="Normal 8 2 3 2 3 2 3 4" xfId="28340" xr:uid="{00000000-0005-0000-0000-00003F930000}"/>
    <cellStyle name="Normal 8 2 3 2 3 2 4" xfId="16860" xr:uid="{00000000-0005-0000-0000-000040930000}"/>
    <cellStyle name="Normal 8 2 3 2 3 2 4 2" xfId="39503" xr:uid="{00000000-0005-0000-0000-000041930000}"/>
    <cellStyle name="Normal 8 2 3 2 3 2 5" xfId="9420" xr:uid="{00000000-0005-0000-0000-000042930000}"/>
    <cellStyle name="Normal 8 2 3 2 3 2 5 2" xfId="32063" xr:uid="{00000000-0005-0000-0000-000043930000}"/>
    <cellStyle name="Normal 8 2 3 2 3 2 6" xfId="24622" xr:uid="{00000000-0005-0000-0000-000044930000}"/>
    <cellStyle name="Normal 8 2 3 2 3 3" xfId="2895" xr:uid="{00000000-0005-0000-0000-000045930000}"/>
    <cellStyle name="Normal 8 2 3 2 3 3 2" xfId="6616" xr:uid="{00000000-0005-0000-0000-000046930000}"/>
    <cellStyle name="Normal 8 2 3 2 3 3 2 2" xfId="21500" xr:uid="{00000000-0005-0000-0000-000047930000}"/>
    <cellStyle name="Normal 8 2 3 2 3 3 2 2 2" xfId="44143" xr:uid="{00000000-0005-0000-0000-000048930000}"/>
    <cellStyle name="Normal 8 2 3 2 3 3 2 3" xfId="14060" xr:uid="{00000000-0005-0000-0000-000049930000}"/>
    <cellStyle name="Normal 8 2 3 2 3 3 2 3 2" xfId="36703" xr:uid="{00000000-0005-0000-0000-00004A930000}"/>
    <cellStyle name="Normal 8 2 3 2 3 3 2 4" xfId="29262" xr:uid="{00000000-0005-0000-0000-00004B930000}"/>
    <cellStyle name="Normal 8 2 3 2 3 3 3" xfId="17782" xr:uid="{00000000-0005-0000-0000-00004C930000}"/>
    <cellStyle name="Normal 8 2 3 2 3 3 3 2" xfId="40425" xr:uid="{00000000-0005-0000-0000-00004D930000}"/>
    <cellStyle name="Normal 8 2 3 2 3 3 4" xfId="10342" xr:uid="{00000000-0005-0000-0000-00004E930000}"/>
    <cellStyle name="Normal 8 2 3 2 3 3 4 2" xfId="32985" xr:uid="{00000000-0005-0000-0000-00004F930000}"/>
    <cellStyle name="Normal 8 2 3 2 3 3 5" xfId="25544" xr:uid="{00000000-0005-0000-0000-000050930000}"/>
    <cellStyle name="Normal 8 2 3 2 3 4" xfId="4769" xr:uid="{00000000-0005-0000-0000-000051930000}"/>
    <cellStyle name="Normal 8 2 3 2 3 4 2" xfId="19653" xr:uid="{00000000-0005-0000-0000-000052930000}"/>
    <cellStyle name="Normal 8 2 3 2 3 4 2 2" xfId="42296" xr:uid="{00000000-0005-0000-0000-000053930000}"/>
    <cellStyle name="Normal 8 2 3 2 3 4 3" xfId="12213" xr:uid="{00000000-0005-0000-0000-000054930000}"/>
    <cellStyle name="Normal 8 2 3 2 3 4 3 2" xfId="34856" xr:uid="{00000000-0005-0000-0000-000055930000}"/>
    <cellStyle name="Normal 8 2 3 2 3 4 4" xfId="27415" xr:uid="{00000000-0005-0000-0000-000056930000}"/>
    <cellStyle name="Normal 8 2 3 2 3 5" xfId="15935" xr:uid="{00000000-0005-0000-0000-000057930000}"/>
    <cellStyle name="Normal 8 2 3 2 3 5 2" xfId="38578" xr:uid="{00000000-0005-0000-0000-000058930000}"/>
    <cellStyle name="Normal 8 2 3 2 3 6" xfId="8495" xr:uid="{00000000-0005-0000-0000-000059930000}"/>
    <cellStyle name="Normal 8 2 3 2 3 6 2" xfId="31138" xr:uid="{00000000-0005-0000-0000-00005A930000}"/>
    <cellStyle name="Normal 8 2 3 2 3 7" xfId="23697" xr:uid="{00000000-0005-0000-0000-00005B930000}"/>
    <cellStyle name="Normal 8 2 3 2 4" xfId="1508" xr:uid="{00000000-0005-0000-0000-00005C930000}"/>
    <cellStyle name="Normal 8 2 3 2 4 2" xfId="3358" xr:uid="{00000000-0005-0000-0000-00005D930000}"/>
    <cellStyle name="Normal 8 2 3 2 4 2 2" xfId="7079" xr:uid="{00000000-0005-0000-0000-00005E930000}"/>
    <cellStyle name="Normal 8 2 3 2 4 2 2 2" xfId="21963" xr:uid="{00000000-0005-0000-0000-00005F930000}"/>
    <cellStyle name="Normal 8 2 3 2 4 2 2 2 2" xfId="44606" xr:uid="{00000000-0005-0000-0000-000060930000}"/>
    <cellStyle name="Normal 8 2 3 2 4 2 2 3" xfId="14523" xr:uid="{00000000-0005-0000-0000-000061930000}"/>
    <cellStyle name="Normal 8 2 3 2 4 2 2 3 2" xfId="37166" xr:uid="{00000000-0005-0000-0000-000062930000}"/>
    <cellStyle name="Normal 8 2 3 2 4 2 2 4" xfId="29725" xr:uid="{00000000-0005-0000-0000-000063930000}"/>
    <cellStyle name="Normal 8 2 3 2 4 2 3" xfId="18245" xr:uid="{00000000-0005-0000-0000-000064930000}"/>
    <cellStyle name="Normal 8 2 3 2 4 2 3 2" xfId="40888" xr:uid="{00000000-0005-0000-0000-000065930000}"/>
    <cellStyle name="Normal 8 2 3 2 4 2 4" xfId="10805" xr:uid="{00000000-0005-0000-0000-000066930000}"/>
    <cellStyle name="Normal 8 2 3 2 4 2 4 2" xfId="33448" xr:uid="{00000000-0005-0000-0000-000067930000}"/>
    <cellStyle name="Normal 8 2 3 2 4 2 5" xfId="26007" xr:uid="{00000000-0005-0000-0000-000068930000}"/>
    <cellStyle name="Normal 8 2 3 2 4 3" xfId="5232" xr:uid="{00000000-0005-0000-0000-000069930000}"/>
    <cellStyle name="Normal 8 2 3 2 4 3 2" xfId="20116" xr:uid="{00000000-0005-0000-0000-00006A930000}"/>
    <cellStyle name="Normal 8 2 3 2 4 3 2 2" xfId="42759" xr:uid="{00000000-0005-0000-0000-00006B930000}"/>
    <cellStyle name="Normal 8 2 3 2 4 3 3" xfId="12676" xr:uid="{00000000-0005-0000-0000-00006C930000}"/>
    <cellStyle name="Normal 8 2 3 2 4 3 3 2" xfId="35319" xr:uid="{00000000-0005-0000-0000-00006D930000}"/>
    <cellStyle name="Normal 8 2 3 2 4 3 4" xfId="27878" xr:uid="{00000000-0005-0000-0000-00006E930000}"/>
    <cellStyle name="Normal 8 2 3 2 4 4" xfId="16398" xr:uid="{00000000-0005-0000-0000-00006F930000}"/>
    <cellStyle name="Normal 8 2 3 2 4 4 2" xfId="39041" xr:uid="{00000000-0005-0000-0000-000070930000}"/>
    <cellStyle name="Normal 8 2 3 2 4 5" xfId="8958" xr:uid="{00000000-0005-0000-0000-000071930000}"/>
    <cellStyle name="Normal 8 2 3 2 4 5 2" xfId="31601" xr:uid="{00000000-0005-0000-0000-000072930000}"/>
    <cellStyle name="Normal 8 2 3 2 4 6" xfId="24160" xr:uid="{00000000-0005-0000-0000-000073930000}"/>
    <cellStyle name="Normal 8 2 3 2 5" xfId="2433" xr:uid="{00000000-0005-0000-0000-000074930000}"/>
    <cellStyle name="Normal 8 2 3 2 5 2" xfId="6154" xr:uid="{00000000-0005-0000-0000-000075930000}"/>
    <cellStyle name="Normal 8 2 3 2 5 2 2" xfId="21038" xr:uid="{00000000-0005-0000-0000-000076930000}"/>
    <cellStyle name="Normal 8 2 3 2 5 2 2 2" xfId="43681" xr:uid="{00000000-0005-0000-0000-000077930000}"/>
    <cellStyle name="Normal 8 2 3 2 5 2 3" xfId="13598" xr:uid="{00000000-0005-0000-0000-000078930000}"/>
    <cellStyle name="Normal 8 2 3 2 5 2 3 2" xfId="36241" xr:uid="{00000000-0005-0000-0000-000079930000}"/>
    <cellStyle name="Normal 8 2 3 2 5 2 4" xfId="28800" xr:uid="{00000000-0005-0000-0000-00007A930000}"/>
    <cellStyle name="Normal 8 2 3 2 5 3" xfId="17320" xr:uid="{00000000-0005-0000-0000-00007B930000}"/>
    <cellStyle name="Normal 8 2 3 2 5 3 2" xfId="39963" xr:uid="{00000000-0005-0000-0000-00007C930000}"/>
    <cellStyle name="Normal 8 2 3 2 5 4" xfId="9880" xr:uid="{00000000-0005-0000-0000-00007D930000}"/>
    <cellStyle name="Normal 8 2 3 2 5 4 2" xfId="32523" xr:uid="{00000000-0005-0000-0000-00007E930000}"/>
    <cellStyle name="Normal 8 2 3 2 5 5" xfId="25082" xr:uid="{00000000-0005-0000-0000-00007F930000}"/>
    <cellStyle name="Normal 8 2 3 2 6" xfId="4307" xr:uid="{00000000-0005-0000-0000-000080930000}"/>
    <cellStyle name="Normal 8 2 3 2 6 2" xfId="19191" xr:uid="{00000000-0005-0000-0000-000081930000}"/>
    <cellStyle name="Normal 8 2 3 2 6 2 2" xfId="41834" xr:uid="{00000000-0005-0000-0000-000082930000}"/>
    <cellStyle name="Normal 8 2 3 2 6 3" xfId="11751" xr:uid="{00000000-0005-0000-0000-000083930000}"/>
    <cellStyle name="Normal 8 2 3 2 6 3 2" xfId="34394" xr:uid="{00000000-0005-0000-0000-000084930000}"/>
    <cellStyle name="Normal 8 2 3 2 6 4" xfId="26953" xr:uid="{00000000-0005-0000-0000-000085930000}"/>
    <cellStyle name="Normal 8 2 3 2 7" xfId="15473" xr:uid="{00000000-0005-0000-0000-000086930000}"/>
    <cellStyle name="Normal 8 2 3 2 7 2" xfId="38116" xr:uid="{00000000-0005-0000-0000-000087930000}"/>
    <cellStyle name="Normal 8 2 3 2 8" xfId="8033" xr:uid="{00000000-0005-0000-0000-000088930000}"/>
    <cellStyle name="Normal 8 2 3 2 8 2" xfId="30676" xr:uid="{00000000-0005-0000-0000-000089930000}"/>
    <cellStyle name="Normal 8 2 3 2 9" xfId="23236" xr:uid="{00000000-0005-0000-0000-00008A930000}"/>
    <cellStyle name="Normal 8 2 3 3" xfId="683" xr:uid="{00000000-0005-0000-0000-00008B930000}"/>
    <cellStyle name="Normal 8 2 3 3 2" xfId="1148" xr:uid="{00000000-0005-0000-0000-00008C930000}"/>
    <cellStyle name="Normal 8 2 3 3 2 2" xfId="2076" xr:uid="{00000000-0005-0000-0000-00008D930000}"/>
    <cellStyle name="Normal 8 2 3 3 2 2 2" xfId="3926" xr:uid="{00000000-0005-0000-0000-00008E930000}"/>
    <cellStyle name="Normal 8 2 3 3 2 2 2 2" xfId="7647" xr:uid="{00000000-0005-0000-0000-00008F930000}"/>
    <cellStyle name="Normal 8 2 3 3 2 2 2 2 2" xfId="22531" xr:uid="{00000000-0005-0000-0000-000090930000}"/>
    <cellStyle name="Normal 8 2 3 3 2 2 2 2 2 2" xfId="45174" xr:uid="{00000000-0005-0000-0000-000091930000}"/>
    <cellStyle name="Normal 8 2 3 3 2 2 2 2 3" xfId="15091" xr:uid="{00000000-0005-0000-0000-000092930000}"/>
    <cellStyle name="Normal 8 2 3 3 2 2 2 2 3 2" xfId="37734" xr:uid="{00000000-0005-0000-0000-000093930000}"/>
    <cellStyle name="Normal 8 2 3 3 2 2 2 2 4" xfId="30293" xr:uid="{00000000-0005-0000-0000-000094930000}"/>
    <cellStyle name="Normal 8 2 3 3 2 2 2 3" xfId="18813" xr:uid="{00000000-0005-0000-0000-000095930000}"/>
    <cellStyle name="Normal 8 2 3 3 2 2 2 3 2" xfId="41456" xr:uid="{00000000-0005-0000-0000-000096930000}"/>
    <cellStyle name="Normal 8 2 3 3 2 2 2 4" xfId="11373" xr:uid="{00000000-0005-0000-0000-000097930000}"/>
    <cellStyle name="Normal 8 2 3 3 2 2 2 4 2" xfId="34016" xr:uid="{00000000-0005-0000-0000-000098930000}"/>
    <cellStyle name="Normal 8 2 3 3 2 2 2 5" xfId="26575" xr:uid="{00000000-0005-0000-0000-000099930000}"/>
    <cellStyle name="Normal 8 2 3 3 2 2 3" xfId="5800" xr:uid="{00000000-0005-0000-0000-00009A930000}"/>
    <cellStyle name="Normal 8 2 3 3 2 2 3 2" xfId="20684" xr:uid="{00000000-0005-0000-0000-00009B930000}"/>
    <cellStyle name="Normal 8 2 3 3 2 2 3 2 2" xfId="43327" xr:uid="{00000000-0005-0000-0000-00009C930000}"/>
    <cellStyle name="Normal 8 2 3 3 2 2 3 3" xfId="13244" xr:uid="{00000000-0005-0000-0000-00009D930000}"/>
    <cellStyle name="Normal 8 2 3 3 2 2 3 3 2" xfId="35887" xr:uid="{00000000-0005-0000-0000-00009E930000}"/>
    <cellStyle name="Normal 8 2 3 3 2 2 3 4" xfId="28446" xr:uid="{00000000-0005-0000-0000-00009F930000}"/>
    <cellStyle name="Normal 8 2 3 3 2 2 4" xfId="16966" xr:uid="{00000000-0005-0000-0000-0000A0930000}"/>
    <cellStyle name="Normal 8 2 3 3 2 2 4 2" xfId="39609" xr:uid="{00000000-0005-0000-0000-0000A1930000}"/>
    <cellStyle name="Normal 8 2 3 3 2 2 5" xfId="9526" xr:uid="{00000000-0005-0000-0000-0000A2930000}"/>
    <cellStyle name="Normal 8 2 3 3 2 2 5 2" xfId="32169" xr:uid="{00000000-0005-0000-0000-0000A3930000}"/>
    <cellStyle name="Normal 8 2 3 3 2 2 6" xfId="24728" xr:uid="{00000000-0005-0000-0000-0000A4930000}"/>
    <cellStyle name="Normal 8 2 3 3 2 3" xfId="3001" xr:uid="{00000000-0005-0000-0000-0000A5930000}"/>
    <cellStyle name="Normal 8 2 3 3 2 3 2" xfId="6722" xr:uid="{00000000-0005-0000-0000-0000A6930000}"/>
    <cellStyle name="Normal 8 2 3 3 2 3 2 2" xfId="21606" xr:uid="{00000000-0005-0000-0000-0000A7930000}"/>
    <cellStyle name="Normal 8 2 3 3 2 3 2 2 2" xfId="44249" xr:uid="{00000000-0005-0000-0000-0000A8930000}"/>
    <cellStyle name="Normal 8 2 3 3 2 3 2 3" xfId="14166" xr:uid="{00000000-0005-0000-0000-0000A9930000}"/>
    <cellStyle name="Normal 8 2 3 3 2 3 2 3 2" xfId="36809" xr:uid="{00000000-0005-0000-0000-0000AA930000}"/>
    <cellStyle name="Normal 8 2 3 3 2 3 2 4" xfId="29368" xr:uid="{00000000-0005-0000-0000-0000AB930000}"/>
    <cellStyle name="Normal 8 2 3 3 2 3 3" xfId="17888" xr:uid="{00000000-0005-0000-0000-0000AC930000}"/>
    <cellStyle name="Normal 8 2 3 3 2 3 3 2" xfId="40531" xr:uid="{00000000-0005-0000-0000-0000AD930000}"/>
    <cellStyle name="Normal 8 2 3 3 2 3 4" xfId="10448" xr:uid="{00000000-0005-0000-0000-0000AE930000}"/>
    <cellStyle name="Normal 8 2 3 3 2 3 4 2" xfId="33091" xr:uid="{00000000-0005-0000-0000-0000AF930000}"/>
    <cellStyle name="Normal 8 2 3 3 2 3 5" xfId="25650" xr:uid="{00000000-0005-0000-0000-0000B0930000}"/>
    <cellStyle name="Normal 8 2 3 3 2 4" xfId="4875" xr:uid="{00000000-0005-0000-0000-0000B1930000}"/>
    <cellStyle name="Normal 8 2 3 3 2 4 2" xfId="19759" xr:uid="{00000000-0005-0000-0000-0000B2930000}"/>
    <cellStyle name="Normal 8 2 3 3 2 4 2 2" xfId="42402" xr:uid="{00000000-0005-0000-0000-0000B3930000}"/>
    <cellStyle name="Normal 8 2 3 3 2 4 3" xfId="12319" xr:uid="{00000000-0005-0000-0000-0000B4930000}"/>
    <cellStyle name="Normal 8 2 3 3 2 4 3 2" xfId="34962" xr:uid="{00000000-0005-0000-0000-0000B5930000}"/>
    <cellStyle name="Normal 8 2 3 3 2 4 4" xfId="27521" xr:uid="{00000000-0005-0000-0000-0000B6930000}"/>
    <cellStyle name="Normal 8 2 3 3 2 5" xfId="16041" xr:uid="{00000000-0005-0000-0000-0000B7930000}"/>
    <cellStyle name="Normal 8 2 3 3 2 5 2" xfId="38684" xr:uid="{00000000-0005-0000-0000-0000B8930000}"/>
    <cellStyle name="Normal 8 2 3 3 2 6" xfId="8601" xr:uid="{00000000-0005-0000-0000-0000B9930000}"/>
    <cellStyle name="Normal 8 2 3 3 2 6 2" xfId="31244" xr:uid="{00000000-0005-0000-0000-0000BA930000}"/>
    <cellStyle name="Normal 8 2 3 3 2 7" xfId="23803" xr:uid="{00000000-0005-0000-0000-0000BB930000}"/>
    <cellStyle name="Normal 8 2 3 3 3" xfId="1614" xr:uid="{00000000-0005-0000-0000-0000BC930000}"/>
    <cellStyle name="Normal 8 2 3 3 3 2" xfId="3464" xr:uid="{00000000-0005-0000-0000-0000BD930000}"/>
    <cellStyle name="Normal 8 2 3 3 3 2 2" xfId="7185" xr:uid="{00000000-0005-0000-0000-0000BE930000}"/>
    <cellStyle name="Normal 8 2 3 3 3 2 2 2" xfId="22069" xr:uid="{00000000-0005-0000-0000-0000BF930000}"/>
    <cellStyle name="Normal 8 2 3 3 3 2 2 2 2" xfId="44712" xr:uid="{00000000-0005-0000-0000-0000C0930000}"/>
    <cellStyle name="Normal 8 2 3 3 3 2 2 3" xfId="14629" xr:uid="{00000000-0005-0000-0000-0000C1930000}"/>
    <cellStyle name="Normal 8 2 3 3 3 2 2 3 2" xfId="37272" xr:uid="{00000000-0005-0000-0000-0000C2930000}"/>
    <cellStyle name="Normal 8 2 3 3 3 2 2 4" xfId="29831" xr:uid="{00000000-0005-0000-0000-0000C3930000}"/>
    <cellStyle name="Normal 8 2 3 3 3 2 3" xfId="18351" xr:uid="{00000000-0005-0000-0000-0000C4930000}"/>
    <cellStyle name="Normal 8 2 3 3 3 2 3 2" xfId="40994" xr:uid="{00000000-0005-0000-0000-0000C5930000}"/>
    <cellStyle name="Normal 8 2 3 3 3 2 4" xfId="10911" xr:uid="{00000000-0005-0000-0000-0000C6930000}"/>
    <cellStyle name="Normal 8 2 3 3 3 2 4 2" xfId="33554" xr:uid="{00000000-0005-0000-0000-0000C7930000}"/>
    <cellStyle name="Normal 8 2 3 3 3 2 5" xfId="26113" xr:uid="{00000000-0005-0000-0000-0000C8930000}"/>
    <cellStyle name="Normal 8 2 3 3 3 3" xfId="5338" xr:uid="{00000000-0005-0000-0000-0000C9930000}"/>
    <cellStyle name="Normal 8 2 3 3 3 3 2" xfId="20222" xr:uid="{00000000-0005-0000-0000-0000CA930000}"/>
    <cellStyle name="Normal 8 2 3 3 3 3 2 2" xfId="42865" xr:uid="{00000000-0005-0000-0000-0000CB930000}"/>
    <cellStyle name="Normal 8 2 3 3 3 3 3" xfId="12782" xr:uid="{00000000-0005-0000-0000-0000CC930000}"/>
    <cellStyle name="Normal 8 2 3 3 3 3 3 2" xfId="35425" xr:uid="{00000000-0005-0000-0000-0000CD930000}"/>
    <cellStyle name="Normal 8 2 3 3 3 3 4" xfId="27984" xr:uid="{00000000-0005-0000-0000-0000CE930000}"/>
    <cellStyle name="Normal 8 2 3 3 3 4" xfId="16504" xr:uid="{00000000-0005-0000-0000-0000CF930000}"/>
    <cellStyle name="Normal 8 2 3 3 3 4 2" xfId="39147" xr:uid="{00000000-0005-0000-0000-0000D0930000}"/>
    <cellStyle name="Normal 8 2 3 3 3 5" xfId="9064" xr:uid="{00000000-0005-0000-0000-0000D1930000}"/>
    <cellStyle name="Normal 8 2 3 3 3 5 2" xfId="31707" xr:uid="{00000000-0005-0000-0000-0000D2930000}"/>
    <cellStyle name="Normal 8 2 3 3 3 6" xfId="24266" xr:uid="{00000000-0005-0000-0000-0000D3930000}"/>
    <cellStyle name="Normal 8 2 3 3 4" xfId="2539" xr:uid="{00000000-0005-0000-0000-0000D4930000}"/>
    <cellStyle name="Normal 8 2 3 3 4 2" xfId="6260" xr:uid="{00000000-0005-0000-0000-0000D5930000}"/>
    <cellStyle name="Normal 8 2 3 3 4 2 2" xfId="21144" xr:uid="{00000000-0005-0000-0000-0000D6930000}"/>
    <cellStyle name="Normal 8 2 3 3 4 2 2 2" xfId="43787" xr:uid="{00000000-0005-0000-0000-0000D7930000}"/>
    <cellStyle name="Normal 8 2 3 3 4 2 3" xfId="13704" xr:uid="{00000000-0005-0000-0000-0000D8930000}"/>
    <cellStyle name="Normal 8 2 3 3 4 2 3 2" xfId="36347" xr:uid="{00000000-0005-0000-0000-0000D9930000}"/>
    <cellStyle name="Normal 8 2 3 3 4 2 4" xfId="28906" xr:uid="{00000000-0005-0000-0000-0000DA930000}"/>
    <cellStyle name="Normal 8 2 3 3 4 3" xfId="17426" xr:uid="{00000000-0005-0000-0000-0000DB930000}"/>
    <cellStyle name="Normal 8 2 3 3 4 3 2" xfId="40069" xr:uid="{00000000-0005-0000-0000-0000DC930000}"/>
    <cellStyle name="Normal 8 2 3 3 4 4" xfId="9986" xr:uid="{00000000-0005-0000-0000-0000DD930000}"/>
    <cellStyle name="Normal 8 2 3 3 4 4 2" xfId="32629" xr:uid="{00000000-0005-0000-0000-0000DE930000}"/>
    <cellStyle name="Normal 8 2 3 3 4 5" xfId="25188" xr:uid="{00000000-0005-0000-0000-0000DF930000}"/>
    <cellStyle name="Normal 8 2 3 3 5" xfId="4413" xr:uid="{00000000-0005-0000-0000-0000E0930000}"/>
    <cellStyle name="Normal 8 2 3 3 5 2" xfId="19297" xr:uid="{00000000-0005-0000-0000-0000E1930000}"/>
    <cellStyle name="Normal 8 2 3 3 5 2 2" xfId="41940" xr:uid="{00000000-0005-0000-0000-0000E2930000}"/>
    <cellStyle name="Normal 8 2 3 3 5 3" xfId="11857" xr:uid="{00000000-0005-0000-0000-0000E3930000}"/>
    <cellStyle name="Normal 8 2 3 3 5 3 2" xfId="34500" xr:uid="{00000000-0005-0000-0000-0000E4930000}"/>
    <cellStyle name="Normal 8 2 3 3 5 4" xfId="27059" xr:uid="{00000000-0005-0000-0000-0000E5930000}"/>
    <cellStyle name="Normal 8 2 3 3 6" xfId="15579" xr:uid="{00000000-0005-0000-0000-0000E6930000}"/>
    <cellStyle name="Normal 8 2 3 3 6 2" xfId="38222" xr:uid="{00000000-0005-0000-0000-0000E7930000}"/>
    <cellStyle name="Normal 8 2 3 3 7" xfId="8139" xr:uid="{00000000-0005-0000-0000-0000E8930000}"/>
    <cellStyle name="Normal 8 2 3 3 7 2" xfId="30782" xr:uid="{00000000-0005-0000-0000-0000E9930000}"/>
    <cellStyle name="Normal 8 2 3 3 8" xfId="23341" xr:uid="{00000000-0005-0000-0000-0000EA930000}"/>
    <cellStyle name="Normal 8 2 3 4" xfId="937" xr:uid="{00000000-0005-0000-0000-0000EB930000}"/>
    <cellStyle name="Normal 8 2 3 4 2" xfId="1865" xr:uid="{00000000-0005-0000-0000-0000EC930000}"/>
    <cellStyle name="Normal 8 2 3 4 2 2" xfId="3715" xr:uid="{00000000-0005-0000-0000-0000ED930000}"/>
    <cellStyle name="Normal 8 2 3 4 2 2 2" xfId="7436" xr:uid="{00000000-0005-0000-0000-0000EE930000}"/>
    <cellStyle name="Normal 8 2 3 4 2 2 2 2" xfId="22320" xr:uid="{00000000-0005-0000-0000-0000EF930000}"/>
    <cellStyle name="Normal 8 2 3 4 2 2 2 2 2" xfId="44963" xr:uid="{00000000-0005-0000-0000-0000F0930000}"/>
    <cellStyle name="Normal 8 2 3 4 2 2 2 3" xfId="14880" xr:uid="{00000000-0005-0000-0000-0000F1930000}"/>
    <cellStyle name="Normal 8 2 3 4 2 2 2 3 2" xfId="37523" xr:uid="{00000000-0005-0000-0000-0000F2930000}"/>
    <cellStyle name="Normal 8 2 3 4 2 2 2 4" xfId="30082" xr:uid="{00000000-0005-0000-0000-0000F3930000}"/>
    <cellStyle name="Normal 8 2 3 4 2 2 3" xfId="18602" xr:uid="{00000000-0005-0000-0000-0000F4930000}"/>
    <cellStyle name="Normal 8 2 3 4 2 2 3 2" xfId="41245" xr:uid="{00000000-0005-0000-0000-0000F5930000}"/>
    <cellStyle name="Normal 8 2 3 4 2 2 4" xfId="11162" xr:uid="{00000000-0005-0000-0000-0000F6930000}"/>
    <cellStyle name="Normal 8 2 3 4 2 2 4 2" xfId="33805" xr:uid="{00000000-0005-0000-0000-0000F7930000}"/>
    <cellStyle name="Normal 8 2 3 4 2 2 5" xfId="26364" xr:uid="{00000000-0005-0000-0000-0000F8930000}"/>
    <cellStyle name="Normal 8 2 3 4 2 3" xfId="5589" xr:uid="{00000000-0005-0000-0000-0000F9930000}"/>
    <cellStyle name="Normal 8 2 3 4 2 3 2" xfId="20473" xr:uid="{00000000-0005-0000-0000-0000FA930000}"/>
    <cellStyle name="Normal 8 2 3 4 2 3 2 2" xfId="43116" xr:uid="{00000000-0005-0000-0000-0000FB930000}"/>
    <cellStyle name="Normal 8 2 3 4 2 3 3" xfId="13033" xr:uid="{00000000-0005-0000-0000-0000FC930000}"/>
    <cellStyle name="Normal 8 2 3 4 2 3 3 2" xfId="35676" xr:uid="{00000000-0005-0000-0000-0000FD930000}"/>
    <cellStyle name="Normal 8 2 3 4 2 3 4" xfId="28235" xr:uid="{00000000-0005-0000-0000-0000FE930000}"/>
    <cellStyle name="Normal 8 2 3 4 2 4" xfId="16755" xr:uid="{00000000-0005-0000-0000-0000FF930000}"/>
    <cellStyle name="Normal 8 2 3 4 2 4 2" xfId="39398" xr:uid="{00000000-0005-0000-0000-000000940000}"/>
    <cellStyle name="Normal 8 2 3 4 2 5" xfId="9315" xr:uid="{00000000-0005-0000-0000-000001940000}"/>
    <cellStyle name="Normal 8 2 3 4 2 5 2" xfId="31958" xr:uid="{00000000-0005-0000-0000-000002940000}"/>
    <cellStyle name="Normal 8 2 3 4 2 6" xfId="24517" xr:uid="{00000000-0005-0000-0000-000003940000}"/>
    <cellStyle name="Normal 8 2 3 4 3" xfId="2790" xr:uid="{00000000-0005-0000-0000-000004940000}"/>
    <cellStyle name="Normal 8 2 3 4 3 2" xfId="6511" xr:uid="{00000000-0005-0000-0000-000005940000}"/>
    <cellStyle name="Normal 8 2 3 4 3 2 2" xfId="21395" xr:uid="{00000000-0005-0000-0000-000006940000}"/>
    <cellStyle name="Normal 8 2 3 4 3 2 2 2" xfId="44038" xr:uid="{00000000-0005-0000-0000-000007940000}"/>
    <cellStyle name="Normal 8 2 3 4 3 2 3" xfId="13955" xr:uid="{00000000-0005-0000-0000-000008940000}"/>
    <cellStyle name="Normal 8 2 3 4 3 2 3 2" xfId="36598" xr:uid="{00000000-0005-0000-0000-000009940000}"/>
    <cellStyle name="Normal 8 2 3 4 3 2 4" xfId="29157" xr:uid="{00000000-0005-0000-0000-00000A940000}"/>
    <cellStyle name="Normal 8 2 3 4 3 3" xfId="17677" xr:uid="{00000000-0005-0000-0000-00000B940000}"/>
    <cellStyle name="Normal 8 2 3 4 3 3 2" xfId="40320" xr:uid="{00000000-0005-0000-0000-00000C940000}"/>
    <cellStyle name="Normal 8 2 3 4 3 4" xfId="10237" xr:uid="{00000000-0005-0000-0000-00000D940000}"/>
    <cellStyle name="Normal 8 2 3 4 3 4 2" xfId="32880" xr:uid="{00000000-0005-0000-0000-00000E940000}"/>
    <cellStyle name="Normal 8 2 3 4 3 5" xfId="25439" xr:uid="{00000000-0005-0000-0000-00000F940000}"/>
    <cellStyle name="Normal 8 2 3 4 4" xfId="4664" xr:uid="{00000000-0005-0000-0000-000010940000}"/>
    <cellStyle name="Normal 8 2 3 4 4 2" xfId="19548" xr:uid="{00000000-0005-0000-0000-000011940000}"/>
    <cellStyle name="Normal 8 2 3 4 4 2 2" xfId="42191" xr:uid="{00000000-0005-0000-0000-000012940000}"/>
    <cellStyle name="Normal 8 2 3 4 4 3" xfId="12108" xr:uid="{00000000-0005-0000-0000-000013940000}"/>
    <cellStyle name="Normal 8 2 3 4 4 3 2" xfId="34751" xr:uid="{00000000-0005-0000-0000-000014940000}"/>
    <cellStyle name="Normal 8 2 3 4 4 4" xfId="27310" xr:uid="{00000000-0005-0000-0000-000015940000}"/>
    <cellStyle name="Normal 8 2 3 4 5" xfId="15830" xr:uid="{00000000-0005-0000-0000-000016940000}"/>
    <cellStyle name="Normal 8 2 3 4 5 2" xfId="38473" xr:uid="{00000000-0005-0000-0000-000017940000}"/>
    <cellStyle name="Normal 8 2 3 4 6" xfId="8390" xr:uid="{00000000-0005-0000-0000-000018940000}"/>
    <cellStyle name="Normal 8 2 3 4 6 2" xfId="31033" xr:uid="{00000000-0005-0000-0000-000019940000}"/>
    <cellStyle name="Normal 8 2 3 4 7" xfId="23592" xr:uid="{00000000-0005-0000-0000-00001A940000}"/>
    <cellStyle name="Normal 8 2 3 5" xfId="1403" xr:uid="{00000000-0005-0000-0000-00001B940000}"/>
    <cellStyle name="Normal 8 2 3 5 2" xfId="3253" xr:uid="{00000000-0005-0000-0000-00001C940000}"/>
    <cellStyle name="Normal 8 2 3 5 2 2" xfId="6974" xr:uid="{00000000-0005-0000-0000-00001D940000}"/>
    <cellStyle name="Normal 8 2 3 5 2 2 2" xfId="21858" xr:uid="{00000000-0005-0000-0000-00001E940000}"/>
    <cellStyle name="Normal 8 2 3 5 2 2 2 2" xfId="44501" xr:uid="{00000000-0005-0000-0000-00001F940000}"/>
    <cellStyle name="Normal 8 2 3 5 2 2 3" xfId="14418" xr:uid="{00000000-0005-0000-0000-000020940000}"/>
    <cellStyle name="Normal 8 2 3 5 2 2 3 2" xfId="37061" xr:uid="{00000000-0005-0000-0000-000021940000}"/>
    <cellStyle name="Normal 8 2 3 5 2 2 4" xfId="29620" xr:uid="{00000000-0005-0000-0000-000022940000}"/>
    <cellStyle name="Normal 8 2 3 5 2 3" xfId="18140" xr:uid="{00000000-0005-0000-0000-000023940000}"/>
    <cellStyle name="Normal 8 2 3 5 2 3 2" xfId="40783" xr:uid="{00000000-0005-0000-0000-000024940000}"/>
    <cellStyle name="Normal 8 2 3 5 2 4" xfId="10700" xr:uid="{00000000-0005-0000-0000-000025940000}"/>
    <cellStyle name="Normal 8 2 3 5 2 4 2" xfId="33343" xr:uid="{00000000-0005-0000-0000-000026940000}"/>
    <cellStyle name="Normal 8 2 3 5 2 5" xfId="25902" xr:uid="{00000000-0005-0000-0000-000027940000}"/>
    <cellStyle name="Normal 8 2 3 5 3" xfId="5127" xr:uid="{00000000-0005-0000-0000-000028940000}"/>
    <cellStyle name="Normal 8 2 3 5 3 2" xfId="20011" xr:uid="{00000000-0005-0000-0000-000029940000}"/>
    <cellStyle name="Normal 8 2 3 5 3 2 2" xfId="42654" xr:uid="{00000000-0005-0000-0000-00002A940000}"/>
    <cellStyle name="Normal 8 2 3 5 3 3" xfId="12571" xr:uid="{00000000-0005-0000-0000-00002B940000}"/>
    <cellStyle name="Normal 8 2 3 5 3 3 2" xfId="35214" xr:uid="{00000000-0005-0000-0000-00002C940000}"/>
    <cellStyle name="Normal 8 2 3 5 3 4" xfId="27773" xr:uid="{00000000-0005-0000-0000-00002D940000}"/>
    <cellStyle name="Normal 8 2 3 5 4" xfId="16293" xr:uid="{00000000-0005-0000-0000-00002E940000}"/>
    <cellStyle name="Normal 8 2 3 5 4 2" xfId="38936" xr:uid="{00000000-0005-0000-0000-00002F940000}"/>
    <cellStyle name="Normal 8 2 3 5 5" xfId="8853" xr:uid="{00000000-0005-0000-0000-000030940000}"/>
    <cellStyle name="Normal 8 2 3 5 5 2" xfId="31496" xr:uid="{00000000-0005-0000-0000-000031940000}"/>
    <cellStyle name="Normal 8 2 3 5 6" xfId="24055" xr:uid="{00000000-0005-0000-0000-000032940000}"/>
    <cellStyle name="Normal 8 2 3 6" xfId="2328" xr:uid="{00000000-0005-0000-0000-000033940000}"/>
    <cellStyle name="Normal 8 2 3 6 2" xfId="6049" xr:uid="{00000000-0005-0000-0000-000034940000}"/>
    <cellStyle name="Normal 8 2 3 6 2 2" xfId="20933" xr:uid="{00000000-0005-0000-0000-000035940000}"/>
    <cellStyle name="Normal 8 2 3 6 2 2 2" xfId="43576" xr:uid="{00000000-0005-0000-0000-000036940000}"/>
    <cellStyle name="Normal 8 2 3 6 2 3" xfId="13493" xr:uid="{00000000-0005-0000-0000-000037940000}"/>
    <cellStyle name="Normal 8 2 3 6 2 3 2" xfId="36136" xr:uid="{00000000-0005-0000-0000-000038940000}"/>
    <cellStyle name="Normal 8 2 3 6 2 4" xfId="28695" xr:uid="{00000000-0005-0000-0000-000039940000}"/>
    <cellStyle name="Normal 8 2 3 6 3" xfId="17215" xr:uid="{00000000-0005-0000-0000-00003A940000}"/>
    <cellStyle name="Normal 8 2 3 6 3 2" xfId="39858" xr:uid="{00000000-0005-0000-0000-00003B940000}"/>
    <cellStyle name="Normal 8 2 3 6 4" xfId="9775" xr:uid="{00000000-0005-0000-0000-00003C940000}"/>
    <cellStyle name="Normal 8 2 3 6 4 2" xfId="32418" xr:uid="{00000000-0005-0000-0000-00003D940000}"/>
    <cellStyle name="Normal 8 2 3 6 5" xfId="24977" xr:uid="{00000000-0005-0000-0000-00003E940000}"/>
    <cellStyle name="Normal 8 2 3 7" xfId="4202" xr:uid="{00000000-0005-0000-0000-00003F940000}"/>
    <cellStyle name="Normal 8 2 3 7 2" xfId="19086" xr:uid="{00000000-0005-0000-0000-000040940000}"/>
    <cellStyle name="Normal 8 2 3 7 2 2" xfId="41729" xr:uid="{00000000-0005-0000-0000-000041940000}"/>
    <cellStyle name="Normal 8 2 3 7 3" xfId="11646" xr:uid="{00000000-0005-0000-0000-000042940000}"/>
    <cellStyle name="Normal 8 2 3 7 3 2" xfId="34289" xr:uid="{00000000-0005-0000-0000-000043940000}"/>
    <cellStyle name="Normal 8 2 3 7 4" xfId="26848" xr:uid="{00000000-0005-0000-0000-000044940000}"/>
    <cellStyle name="Normal 8 2 3 8" xfId="15368" xr:uid="{00000000-0005-0000-0000-000045940000}"/>
    <cellStyle name="Normal 8 2 3 8 2" xfId="38011" xr:uid="{00000000-0005-0000-0000-000046940000}"/>
    <cellStyle name="Normal 8 2 3 9" xfId="7928" xr:uid="{00000000-0005-0000-0000-000047940000}"/>
    <cellStyle name="Normal 8 2 3 9 2" xfId="30571" xr:uid="{00000000-0005-0000-0000-000048940000}"/>
    <cellStyle name="Normal 8 2 4" xfId="524" xr:uid="{00000000-0005-0000-0000-000049940000}"/>
    <cellStyle name="Normal 8 2 4 2" xfId="736" xr:uid="{00000000-0005-0000-0000-00004A940000}"/>
    <cellStyle name="Normal 8 2 4 2 2" xfId="1201" xr:uid="{00000000-0005-0000-0000-00004B940000}"/>
    <cellStyle name="Normal 8 2 4 2 2 2" xfId="2129" xr:uid="{00000000-0005-0000-0000-00004C940000}"/>
    <cellStyle name="Normal 8 2 4 2 2 2 2" xfId="3979" xr:uid="{00000000-0005-0000-0000-00004D940000}"/>
    <cellStyle name="Normal 8 2 4 2 2 2 2 2" xfId="7700" xr:uid="{00000000-0005-0000-0000-00004E940000}"/>
    <cellStyle name="Normal 8 2 4 2 2 2 2 2 2" xfId="22584" xr:uid="{00000000-0005-0000-0000-00004F940000}"/>
    <cellStyle name="Normal 8 2 4 2 2 2 2 2 2 2" xfId="45227" xr:uid="{00000000-0005-0000-0000-000050940000}"/>
    <cellStyle name="Normal 8 2 4 2 2 2 2 2 3" xfId="15144" xr:uid="{00000000-0005-0000-0000-000051940000}"/>
    <cellStyle name="Normal 8 2 4 2 2 2 2 2 3 2" xfId="37787" xr:uid="{00000000-0005-0000-0000-000052940000}"/>
    <cellStyle name="Normal 8 2 4 2 2 2 2 2 4" xfId="30346" xr:uid="{00000000-0005-0000-0000-000053940000}"/>
    <cellStyle name="Normal 8 2 4 2 2 2 2 3" xfId="18866" xr:uid="{00000000-0005-0000-0000-000054940000}"/>
    <cellStyle name="Normal 8 2 4 2 2 2 2 3 2" xfId="41509" xr:uid="{00000000-0005-0000-0000-000055940000}"/>
    <cellStyle name="Normal 8 2 4 2 2 2 2 4" xfId="11426" xr:uid="{00000000-0005-0000-0000-000056940000}"/>
    <cellStyle name="Normal 8 2 4 2 2 2 2 4 2" xfId="34069" xr:uid="{00000000-0005-0000-0000-000057940000}"/>
    <cellStyle name="Normal 8 2 4 2 2 2 2 5" xfId="26628" xr:uid="{00000000-0005-0000-0000-000058940000}"/>
    <cellStyle name="Normal 8 2 4 2 2 2 3" xfId="5853" xr:uid="{00000000-0005-0000-0000-000059940000}"/>
    <cellStyle name="Normal 8 2 4 2 2 2 3 2" xfId="20737" xr:uid="{00000000-0005-0000-0000-00005A940000}"/>
    <cellStyle name="Normal 8 2 4 2 2 2 3 2 2" xfId="43380" xr:uid="{00000000-0005-0000-0000-00005B940000}"/>
    <cellStyle name="Normal 8 2 4 2 2 2 3 3" xfId="13297" xr:uid="{00000000-0005-0000-0000-00005C940000}"/>
    <cellStyle name="Normal 8 2 4 2 2 2 3 3 2" xfId="35940" xr:uid="{00000000-0005-0000-0000-00005D940000}"/>
    <cellStyle name="Normal 8 2 4 2 2 2 3 4" xfId="28499" xr:uid="{00000000-0005-0000-0000-00005E940000}"/>
    <cellStyle name="Normal 8 2 4 2 2 2 4" xfId="17019" xr:uid="{00000000-0005-0000-0000-00005F940000}"/>
    <cellStyle name="Normal 8 2 4 2 2 2 4 2" xfId="39662" xr:uid="{00000000-0005-0000-0000-000060940000}"/>
    <cellStyle name="Normal 8 2 4 2 2 2 5" xfId="9579" xr:uid="{00000000-0005-0000-0000-000061940000}"/>
    <cellStyle name="Normal 8 2 4 2 2 2 5 2" xfId="32222" xr:uid="{00000000-0005-0000-0000-000062940000}"/>
    <cellStyle name="Normal 8 2 4 2 2 2 6" xfId="24781" xr:uid="{00000000-0005-0000-0000-000063940000}"/>
    <cellStyle name="Normal 8 2 4 2 2 3" xfId="3054" xr:uid="{00000000-0005-0000-0000-000064940000}"/>
    <cellStyle name="Normal 8 2 4 2 2 3 2" xfId="6775" xr:uid="{00000000-0005-0000-0000-000065940000}"/>
    <cellStyle name="Normal 8 2 4 2 2 3 2 2" xfId="21659" xr:uid="{00000000-0005-0000-0000-000066940000}"/>
    <cellStyle name="Normal 8 2 4 2 2 3 2 2 2" xfId="44302" xr:uid="{00000000-0005-0000-0000-000067940000}"/>
    <cellStyle name="Normal 8 2 4 2 2 3 2 3" xfId="14219" xr:uid="{00000000-0005-0000-0000-000068940000}"/>
    <cellStyle name="Normal 8 2 4 2 2 3 2 3 2" xfId="36862" xr:uid="{00000000-0005-0000-0000-000069940000}"/>
    <cellStyle name="Normal 8 2 4 2 2 3 2 4" xfId="29421" xr:uid="{00000000-0005-0000-0000-00006A940000}"/>
    <cellStyle name="Normal 8 2 4 2 2 3 3" xfId="17941" xr:uid="{00000000-0005-0000-0000-00006B940000}"/>
    <cellStyle name="Normal 8 2 4 2 2 3 3 2" xfId="40584" xr:uid="{00000000-0005-0000-0000-00006C940000}"/>
    <cellStyle name="Normal 8 2 4 2 2 3 4" xfId="10501" xr:uid="{00000000-0005-0000-0000-00006D940000}"/>
    <cellStyle name="Normal 8 2 4 2 2 3 4 2" xfId="33144" xr:uid="{00000000-0005-0000-0000-00006E940000}"/>
    <cellStyle name="Normal 8 2 4 2 2 3 5" xfId="25703" xr:uid="{00000000-0005-0000-0000-00006F940000}"/>
    <cellStyle name="Normal 8 2 4 2 2 4" xfId="4928" xr:uid="{00000000-0005-0000-0000-000070940000}"/>
    <cellStyle name="Normal 8 2 4 2 2 4 2" xfId="19812" xr:uid="{00000000-0005-0000-0000-000071940000}"/>
    <cellStyle name="Normal 8 2 4 2 2 4 2 2" xfId="42455" xr:uid="{00000000-0005-0000-0000-000072940000}"/>
    <cellStyle name="Normal 8 2 4 2 2 4 3" xfId="12372" xr:uid="{00000000-0005-0000-0000-000073940000}"/>
    <cellStyle name="Normal 8 2 4 2 2 4 3 2" xfId="35015" xr:uid="{00000000-0005-0000-0000-000074940000}"/>
    <cellStyle name="Normal 8 2 4 2 2 4 4" xfId="27574" xr:uid="{00000000-0005-0000-0000-000075940000}"/>
    <cellStyle name="Normal 8 2 4 2 2 5" xfId="16094" xr:uid="{00000000-0005-0000-0000-000076940000}"/>
    <cellStyle name="Normal 8 2 4 2 2 5 2" xfId="38737" xr:uid="{00000000-0005-0000-0000-000077940000}"/>
    <cellStyle name="Normal 8 2 4 2 2 6" xfId="8654" xr:uid="{00000000-0005-0000-0000-000078940000}"/>
    <cellStyle name="Normal 8 2 4 2 2 6 2" xfId="31297" xr:uid="{00000000-0005-0000-0000-000079940000}"/>
    <cellStyle name="Normal 8 2 4 2 2 7" xfId="23856" xr:uid="{00000000-0005-0000-0000-00007A940000}"/>
    <cellStyle name="Normal 8 2 4 2 3" xfId="1667" xr:uid="{00000000-0005-0000-0000-00007B940000}"/>
    <cellStyle name="Normal 8 2 4 2 3 2" xfId="3517" xr:uid="{00000000-0005-0000-0000-00007C940000}"/>
    <cellStyle name="Normal 8 2 4 2 3 2 2" xfId="7238" xr:uid="{00000000-0005-0000-0000-00007D940000}"/>
    <cellStyle name="Normal 8 2 4 2 3 2 2 2" xfId="22122" xr:uid="{00000000-0005-0000-0000-00007E940000}"/>
    <cellStyle name="Normal 8 2 4 2 3 2 2 2 2" xfId="44765" xr:uid="{00000000-0005-0000-0000-00007F940000}"/>
    <cellStyle name="Normal 8 2 4 2 3 2 2 3" xfId="14682" xr:uid="{00000000-0005-0000-0000-000080940000}"/>
    <cellStyle name="Normal 8 2 4 2 3 2 2 3 2" xfId="37325" xr:uid="{00000000-0005-0000-0000-000081940000}"/>
    <cellStyle name="Normal 8 2 4 2 3 2 2 4" xfId="29884" xr:uid="{00000000-0005-0000-0000-000082940000}"/>
    <cellStyle name="Normal 8 2 4 2 3 2 3" xfId="18404" xr:uid="{00000000-0005-0000-0000-000083940000}"/>
    <cellStyle name="Normal 8 2 4 2 3 2 3 2" xfId="41047" xr:uid="{00000000-0005-0000-0000-000084940000}"/>
    <cellStyle name="Normal 8 2 4 2 3 2 4" xfId="10964" xr:uid="{00000000-0005-0000-0000-000085940000}"/>
    <cellStyle name="Normal 8 2 4 2 3 2 4 2" xfId="33607" xr:uid="{00000000-0005-0000-0000-000086940000}"/>
    <cellStyle name="Normal 8 2 4 2 3 2 5" xfId="26166" xr:uid="{00000000-0005-0000-0000-000087940000}"/>
    <cellStyle name="Normal 8 2 4 2 3 3" xfId="5391" xr:uid="{00000000-0005-0000-0000-000088940000}"/>
    <cellStyle name="Normal 8 2 4 2 3 3 2" xfId="20275" xr:uid="{00000000-0005-0000-0000-000089940000}"/>
    <cellStyle name="Normal 8 2 4 2 3 3 2 2" xfId="42918" xr:uid="{00000000-0005-0000-0000-00008A940000}"/>
    <cellStyle name="Normal 8 2 4 2 3 3 3" xfId="12835" xr:uid="{00000000-0005-0000-0000-00008B940000}"/>
    <cellStyle name="Normal 8 2 4 2 3 3 3 2" xfId="35478" xr:uid="{00000000-0005-0000-0000-00008C940000}"/>
    <cellStyle name="Normal 8 2 4 2 3 3 4" xfId="28037" xr:uid="{00000000-0005-0000-0000-00008D940000}"/>
    <cellStyle name="Normal 8 2 4 2 3 4" xfId="16557" xr:uid="{00000000-0005-0000-0000-00008E940000}"/>
    <cellStyle name="Normal 8 2 4 2 3 4 2" xfId="39200" xr:uid="{00000000-0005-0000-0000-00008F940000}"/>
    <cellStyle name="Normal 8 2 4 2 3 5" xfId="9117" xr:uid="{00000000-0005-0000-0000-000090940000}"/>
    <cellStyle name="Normal 8 2 4 2 3 5 2" xfId="31760" xr:uid="{00000000-0005-0000-0000-000091940000}"/>
    <cellStyle name="Normal 8 2 4 2 3 6" xfId="24319" xr:uid="{00000000-0005-0000-0000-000092940000}"/>
    <cellStyle name="Normal 8 2 4 2 4" xfId="2592" xr:uid="{00000000-0005-0000-0000-000093940000}"/>
    <cellStyle name="Normal 8 2 4 2 4 2" xfId="6313" xr:uid="{00000000-0005-0000-0000-000094940000}"/>
    <cellStyle name="Normal 8 2 4 2 4 2 2" xfId="21197" xr:uid="{00000000-0005-0000-0000-000095940000}"/>
    <cellStyle name="Normal 8 2 4 2 4 2 2 2" xfId="43840" xr:uid="{00000000-0005-0000-0000-000096940000}"/>
    <cellStyle name="Normal 8 2 4 2 4 2 3" xfId="13757" xr:uid="{00000000-0005-0000-0000-000097940000}"/>
    <cellStyle name="Normal 8 2 4 2 4 2 3 2" xfId="36400" xr:uid="{00000000-0005-0000-0000-000098940000}"/>
    <cellStyle name="Normal 8 2 4 2 4 2 4" xfId="28959" xr:uid="{00000000-0005-0000-0000-000099940000}"/>
    <cellStyle name="Normal 8 2 4 2 4 3" xfId="17479" xr:uid="{00000000-0005-0000-0000-00009A940000}"/>
    <cellStyle name="Normal 8 2 4 2 4 3 2" xfId="40122" xr:uid="{00000000-0005-0000-0000-00009B940000}"/>
    <cellStyle name="Normal 8 2 4 2 4 4" xfId="10039" xr:uid="{00000000-0005-0000-0000-00009C940000}"/>
    <cellStyle name="Normal 8 2 4 2 4 4 2" xfId="32682" xr:uid="{00000000-0005-0000-0000-00009D940000}"/>
    <cellStyle name="Normal 8 2 4 2 4 5" xfId="25241" xr:uid="{00000000-0005-0000-0000-00009E940000}"/>
    <cellStyle name="Normal 8 2 4 2 5" xfId="4466" xr:uid="{00000000-0005-0000-0000-00009F940000}"/>
    <cellStyle name="Normal 8 2 4 2 5 2" xfId="19350" xr:uid="{00000000-0005-0000-0000-0000A0940000}"/>
    <cellStyle name="Normal 8 2 4 2 5 2 2" xfId="41993" xr:uid="{00000000-0005-0000-0000-0000A1940000}"/>
    <cellStyle name="Normal 8 2 4 2 5 3" xfId="11910" xr:uid="{00000000-0005-0000-0000-0000A2940000}"/>
    <cellStyle name="Normal 8 2 4 2 5 3 2" xfId="34553" xr:uid="{00000000-0005-0000-0000-0000A3940000}"/>
    <cellStyle name="Normal 8 2 4 2 5 4" xfId="27112" xr:uid="{00000000-0005-0000-0000-0000A4940000}"/>
    <cellStyle name="Normal 8 2 4 2 6" xfId="15632" xr:uid="{00000000-0005-0000-0000-0000A5940000}"/>
    <cellStyle name="Normal 8 2 4 2 6 2" xfId="38275" xr:uid="{00000000-0005-0000-0000-0000A6940000}"/>
    <cellStyle name="Normal 8 2 4 2 7" xfId="8192" xr:uid="{00000000-0005-0000-0000-0000A7940000}"/>
    <cellStyle name="Normal 8 2 4 2 7 2" xfId="30835" xr:uid="{00000000-0005-0000-0000-0000A8940000}"/>
    <cellStyle name="Normal 8 2 4 2 8" xfId="23394" xr:uid="{00000000-0005-0000-0000-0000A9940000}"/>
    <cellStyle name="Normal 8 2 4 3" xfId="990" xr:uid="{00000000-0005-0000-0000-0000AA940000}"/>
    <cellStyle name="Normal 8 2 4 3 2" xfId="1918" xr:uid="{00000000-0005-0000-0000-0000AB940000}"/>
    <cellStyle name="Normal 8 2 4 3 2 2" xfId="3768" xr:uid="{00000000-0005-0000-0000-0000AC940000}"/>
    <cellStyle name="Normal 8 2 4 3 2 2 2" xfId="7489" xr:uid="{00000000-0005-0000-0000-0000AD940000}"/>
    <cellStyle name="Normal 8 2 4 3 2 2 2 2" xfId="22373" xr:uid="{00000000-0005-0000-0000-0000AE940000}"/>
    <cellStyle name="Normal 8 2 4 3 2 2 2 2 2" xfId="45016" xr:uid="{00000000-0005-0000-0000-0000AF940000}"/>
    <cellStyle name="Normal 8 2 4 3 2 2 2 3" xfId="14933" xr:uid="{00000000-0005-0000-0000-0000B0940000}"/>
    <cellStyle name="Normal 8 2 4 3 2 2 2 3 2" xfId="37576" xr:uid="{00000000-0005-0000-0000-0000B1940000}"/>
    <cellStyle name="Normal 8 2 4 3 2 2 2 4" xfId="30135" xr:uid="{00000000-0005-0000-0000-0000B2940000}"/>
    <cellStyle name="Normal 8 2 4 3 2 2 3" xfId="18655" xr:uid="{00000000-0005-0000-0000-0000B3940000}"/>
    <cellStyle name="Normal 8 2 4 3 2 2 3 2" xfId="41298" xr:uid="{00000000-0005-0000-0000-0000B4940000}"/>
    <cellStyle name="Normal 8 2 4 3 2 2 4" xfId="11215" xr:uid="{00000000-0005-0000-0000-0000B5940000}"/>
    <cellStyle name="Normal 8 2 4 3 2 2 4 2" xfId="33858" xr:uid="{00000000-0005-0000-0000-0000B6940000}"/>
    <cellStyle name="Normal 8 2 4 3 2 2 5" xfId="26417" xr:uid="{00000000-0005-0000-0000-0000B7940000}"/>
    <cellStyle name="Normal 8 2 4 3 2 3" xfId="5642" xr:uid="{00000000-0005-0000-0000-0000B8940000}"/>
    <cellStyle name="Normal 8 2 4 3 2 3 2" xfId="20526" xr:uid="{00000000-0005-0000-0000-0000B9940000}"/>
    <cellStyle name="Normal 8 2 4 3 2 3 2 2" xfId="43169" xr:uid="{00000000-0005-0000-0000-0000BA940000}"/>
    <cellStyle name="Normal 8 2 4 3 2 3 3" xfId="13086" xr:uid="{00000000-0005-0000-0000-0000BB940000}"/>
    <cellStyle name="Normal 8 2 4 3 2 3 3 2" xfId="35729" xr:uid="{00000000-0005-0000-0000-0000BC940000}"/>
    <cellStyle name="Normal 8 2 4 3 2 3 4" xfId="28288" xr:uid="{00000000-0005-0000-0000-0000BD940000}"/>
    <cellStyle name="Normal 8 2 4 3 2 4" xfId="16808" xr:uid="{00000000-0005-0000-0000-0000BE940000}"/>
    <cellStyle name="Normal 8 2 4 3 2 4 2" xfId="39451" xr:uid="{00000000-0005-0000-0000-0000BF940000}"/>
    <cellStyle name="Normal 8 2 4 3 2 5" xfId="9368" xr:uid="{00000000-0005-0000-0000-0000C0940000}"/>
    <cellStyle name="Normal 8 2 4 3 2 5 2" xfId="32011" xr:uid="{00000000-0005-0000-0000-0000C1940000}"/>
    <cellStyle name="Normal 8 2 4 3 2 6" xfId="24570" xr:uid="{00000000-0005-0000-0000-0000C2940000}"/>
    <cellStyle name="Normal 8 2 4 3 3" xfId="2843" xr:uid="{00000000-0005-0000-0000-0000C3940000}"/>
    <cellStyle name="Normal 8 2 4 3 3 2" xfId="6564" xr:uid="{00000000-0005-0000-0000-0000C4940000}"/>
    <cellStyle name="Normal 8 2 4 3 3 2 2" xfId="21448" xr:uid="{00000000-0005-0000-0000-0000C5940000}"/>
    <cellStyle name="Normal 8 2 4 3 3 2 2 2" xfId="44091" xr:uid="{00000000-0005-0000-0000-0000C6940000}"/>
    <cellStyle name="Normal 8 2 4 3 3 2 3" xfId="14008" xr:uid="{00000000-0005-0000-0000-0000C7940000}"/>
    <cellStyle name="Normal 8 2 4 3 3 2 3 2" xfId="36651" xr:uid="{00000000-0005-0000-0000-0000C8940000}"/>
    <cellStyle name="Normal 8 2 4 3 3 2 4" xfId="29210" xr:uid="{00000000-0005-0000-0000-0000C9940000}"/>
    <cellStyle name="Normal 8 2 4 3 3 3" xfId="17730" xr:uid="{00000000-0005-0000-0000-0000CA940000}"/>
    <cellStyle name="Normal 8 2 4 3 3 3 2" xfId="40373" xr:uid="{00000000-0005-0000-0000-0000CB940000}"/>
    <cellStyle name="Normal 8 2 4 3 3 4" xfId="10290" xr:uid="{00000000-0005-0000-0000-0000CC940000}"/>
    <cellStyle name="Normal 8 2 4 3 3 4 2" xfId="32933" xr:uid="{00000000-0005-0000-0000-0000CD940000}"/>
    <cellStyle name="Normal 8 2 4 3 3 5" xfId="25492" xr:uid="{00000000-0005-0000-0000-0000CE940000}"/>
    <cellStyle name="Normal 8 2 4 3 4" xfId="4717" xr:uid="{00000000-0005-0000-0000-0000CF940000}"/>
    <cellStyle name="Normal 8 2 4 3 4 2" xfId="19601" xr:uid="{00000000-0005-0000-0000-0000D0940000}"/>
    <cellStyle name="Normal 8 2 4 3 4 2 2" xfId="42244" xr:uid="{00000000-0005-0000-0000-0000D1940000}"/>
    <cellStyle name="Normal 8 2 4 3 4 3" xfId="12161" xr:uid="{00000000-0005-0000-0000-0000D2940000}"/>
    <cellStyle name="Normal 8 2 4 3 4 3 2" xfId="34804" xr:uid="{00000000-0005-0000-0000-0000D3940000}"/>
    <cellStyle name="Normal 8 2 4 3 4 4" xfId="27363" xr:uid="{00000000-0005-0000-0000-0000D4940000}"/>
    <cellStyle name="Normal 8 2 4 3 5" xfId="15883" xr:uid="{00000000-0005-0000-0000-0000D5940000}"/>
    <cellStyle name="Normal 8 2 4 3 5 2" xfId="38526" xr:uid="{00000000-0005-0000-0000-0000D6940000}"/>
    <cellStyle name="Normal 8 2 4 3 6" xfId="8443" xr:uid="{00000000-0005-0000-0000-0000D7940000}"/>
    <cellStyle name="Normal 8 2 4 3 6 2" xfId="31086" xr:uid="{00000000-0005-0000-0000-0000D8940000}"/>
    <cellStyle name="Normal 8 2 4 3 7" xfId="23645" xr:uid="{00000000-0005-0000-0000-0000D9940000}"/>
    <cellStyle name="Normal 8 2 4 4" xfId="1456" xr:uid="{00000000-0005-0000-0000-0000DA940000}"/>
    <cellStyle name="Normal 8 2 4 4 2" xfId="3306" xr:uid="{00000000-0005-0000-0000-0000DB940000}"/>
    <cellStyle name="Normal 8 2 4 4 2 2" xfId="7027" xr:uid="{00000000-0005-0000-0000-0000DC940000}"/>
    <cellStyle name="Normal 8 2 4 4 2 2 2" xfId="21911" xr:uid="{00000000-0005-0000-0000-0000DD940000}"/>
    <cellStyle name="Normal 8 2 4 4 2 2 2 2" xfId="44554" xr:uid="{00000000-0005-0000-0000-0000DE940000}"/>
    <cellStyle name="Normal 8 2 4 4 2 2 3" xfId="14471" xr:uid="{00000000-0005-0000-0000-0000DF940000}"/>
    <cellStyle name="Normal 8 2 4 4 2 2 3 2" xfId="37114" xr:uid="{00000000-0005-0000-0000-0000E0940000}"/>
    <cellStyle name="Normal 8 2 4 4 2 2 4" xfId="29673" xr:uid="{00000000-0005-0000-0000-0000E1940000}"/>
    <cellStyle name="Normal 8 2 4 4 2 3" xfId="18193" xr:uid="{00000000-0005-0000-0000-0000E2940000}"/>
    <cellStyle name="Normal 8 2 4 4 2 3 2" xfId="40836" xr:uid="{00000000-0005-0000-0000-0000E3940000}"/>
    <cellStyle name="Normal 8 2 4 4 2 4" xfId="10753" xr:uid="{00000000-0005-0000-0000-0000E4940000}"/>
    <cellStyle name="Normal 8 2 4 4 2 4 2" xfId="33396" xr:uid="{00000000-0005-0000-0000-0000E5940000}"/>
    <cellStyle name="Normal 8 2 4 4 2 5" xfId="25955" xr:uid="{00000000-0005-0000-0000-0000E6940000}"/>
    <cellStyle name="Normal 8 2 4 4 3" xfId="5180" xr:uid="{00000000-0005-0000-0000-0000E7940000}"/>
    <cellStyle name="Normal 8 2 4 4 3 2" xfId="20064" xr:uid="{00000000-0005-0000-0000-0000E8940000}"/>
    <cellStyle name="Normal 8 2 4 4 3 2 2" xfId="42707" xr:uid="{00000000-0005-0000-0000-0000E9940000}"/>
    <cellStyle name="Normal 8 2 4 4 3 3" xfId="12624" xr:uid="{00000000-0005-0000-0000-0000EA940000}"/>
    <cellStyle name="Normal 8 2 4 4 3 3 2" xfId="35267" xr:uid="{00000000-0005-0000-0000-0000EB940000}"/>
    <cellStyle name="Normal 8 2 4 4 3 4" xfId="27826" xr:uid="{00000000-0005-0000-0000-0000EC940000}"/>
    <cellStyle name="Normal 8 2 4 4 4" xfId="16346" xr:uid="{00000000-0005-0000-0000-0000ED940000}"/>
    <cellStyle name="Normal 8 2 4 4 4 2" xfId="38989" xr:uid="{00000000-0005-0000-0000-0000EE940000}"/>
    <cellStyle name="Normal 8 2 4 4 5" xfId="8906" xr:uid="{00000000-0005-0000-0000-0000EF940000}"/>
    <cellStyle name="Normal 8 2 4 4 5 2" xfId="31549" xr:uid="{00000000-0005-0000-0000-0000F0940000}"/>
    <cellStyle name="Normal 8 2 4 4 6" xfId="24108" xr:uid="{00000000-0005-0000-0000-0000F1940000}"/>
    <cellStyle name="Normal 8 2 4 5" xfId="2381" xr:uid="{00000000-0005-0000-0000-0000F2940000}"/>
    <cellStyle name="Normal 8 2 4 5 2" xfId="6102" xr:uid="{00000000-0005-0000-0000-0000F3940000}"/>
    <cellStyle name="Normal 8 2 4 5 2 2" xfId="20986" xr:uid="{00000000-0005-0000-0000-0000F4940000}"/>
    <cellStyle name="Normal 8 2 4 5 2 2 2" xfId="43629" xr:uid="{00000000-0005-0000-0000-0000F5940000}"/>
    <cellStyle name="Normal 8 2 4 5 2 3" xfId="13546" xr:uid="{00000000-0005-0000-0000-0000F6940000}"/>
    <cellStyle name="Normal 8 2 4 5 2 3 2" xfId="36189" xr:uid="{00000000-0005-0000-0000-0000F7940000}"/>
    <cellStyle name="Normal 8 2 4 5 2 4" xfId="28748" xr:uid="{00000000-0005-0000-0000-0000F8940000}"/>
    <cellStyle name="Normal 8 2 4 5 3" xfId="17268" xr:uid="{00000000-0005-0000-0000-0000F9940000}"/>
    <cellStyle name="Normal 8 2 4 5 3 2" xfId="39911" xr:uid="{00000000-0005-0000-0000-0000FA940000}"/>
    <cellStyle name="Normal 8 2 4 5 4" xfId="9828" xr:uid="{00000000-0005-0000-0000-0000FB940000}"/>
    <cellStyle name="Normal 8 2 4 5 4 2" xfId="32471" xr:uid="{00000000-0005-0000-0000-0000FC940000}"/>
    <cellStyle name="Normal 8 2 4 5 5" xfId="25030" xr:uid="{00000000-0005-0000-0000-0000FD940000}"/>
    <cellStyle name="Normal 8 2 4 6" xfId="4255" xr:uid="{00000000-0005-0000-0000-0000FE940000}"/>
    <cellStyle name="Normal 8 2 4 6 2" xfId="19139" xr:uid="{00000000-0005-0000-0000-0000FF940000}"/>
    <cellStyle name="Normal 8 2 4 6 2 2" xfId="41782" xr:uid="{00000000-0005-0000-0000-000000950000}"/>
    <cellStyle name="Normal 8 2 4 6 3" xfId="11699" xr:uid="{00000000-0005-0000-0000-000001950000}"/>
    <cellStyle name="Normal 8 2 4 6 3 2" xfId="34342" xr:uid="{00000000-0005-0000-0000-000002950000}"/>
    <cellStyle name="Normal 8 2 4 6 4" xfId="26901" xr:uid="{00000000-0005-0000-0000-000003950000}"/>
    <cellStyle name="Normal 8 2 4 7" xfId="15421" xr:uid="{00000000-0005-0000-0000-000004950000}"/>
    <cellStyle name="Normal 8 2 4 7 2" xfId="38064" xr:uid="{00000000-0005-0000-0000-000005950000}"/>
    <cellStyle name="Normal 8 2 4 8" xfId="7981" xr:uid="{00000000-0005-0000-0000-000006950000}"/>
    <cellStyle name="Normal 8 2 4 8 2" xfId="30624" xr:uid="{00000000-0005-0000-0000-000007950000}"/>
    <cellStyle name="Normal 8 2 4 9" xfId="23184" xr:uid="{00000000-0005-0000-0000-000008950000}"/>
    <cellStyle name="Normal 8 2 5" xfId="630" xr:uid="{00000000-0005-0000-0000-000009950000}"/>
    <cellStyle name="Normal 8 2 5 2" xfId="1096" xr:uid="{00000000-0005-0000-0000-00000A950000}"/>
    <cellStyle name="Normal 8 2 5 2 2" xfId="2024" xr:uid="{00000000-0005-0000-0000-00000B950000}"/>
    <cellStyle name="Normal 8 2 5 2 2 2" xfId="3874" xr:uid="{00000000-0005-0000-0000-00000C950000}"/>
    <cellStyle name="Normal 8 2 5 2 2 2 2" xfId="7595" xr:uid="{00000000-0005-0000-0000-00000D950000}"/>
    <cellStyle name="Normal 8 2 5 2 2 2 2 2" xfId="22479" xr:uid="{00000000-0005-0000-0000-00000E950000}"/>
    <cellStyle name="Normal 8 2 5 2 2 2 2 2 2" xfId="45122" xr:uid="{00000000-0005-0000-0000-00000F950000}"/>
    <cellStyle name="Normal 8 2 5 2 2 2 2 3" xfId="15039" xr:uid="{00000000-0005-0000-0000-000010950000}"/>
    <cellStyle name="Normal 8 2 5 2 2 2 2 3 2" xfId="37682" xr:uid="{00000000-0005-0000-0000-000011950000}"/>
    <cellStyle name="Normal 8 2 5 2 2 2 2 4" xfId="30241" xr:uid="{00000000-0005-0000-0000-000012950000}"/>
    <cellStyle name="Normal 8 2 5 2 2 2 3" xfId="18761" xr:uid="{00000000-0005-0000-0000-000013950000}"/>
    <cellStyle name="Normal 8 2 5 2 2 2 3 2" xfId="41404" xr:uid="{00000000-0005-0000-0000-000014950000}"/>
    <cellStyle name="Normal 8 2 5 2 2 2 4" xfId="11321" xr:uid="{00000000-0005-0000-0000-000015950000}"/>
    <cellStyle name="Normal 8 2 5 2 2 2 4 2" xfId="33964" xr:uid="{00000000-0005-0000-0000-000016950000}"/>
    <cellStyle name="Normal 8 2 5 2 2 2 5" xfId="26523" xr:uid="{00000000-0005-0000-0000-000017950000}"/>
    <cellStyle name="Normal 8 2 5 2 2 3" xfId="5748" xr:uid="{00000000-0005-0000-0000-000018950000}"/>
    <cellStyle name="Normal 8 2 5 2 2 3 2" xfId="20632" xr:uid="{00000000-0005-0000-0000-000019950000}"/>
    <cellStyle name="Normal 8 2 5 2 2 3 2 2" xfId="43275" xr:uid="{00000000-0005-0000-0000-00001A950000}"/>
    <cellStyle name="Normal 8 2 5 2 2 3 3" xfId="13192" xr:uid="{00000000-0005-0000-0000-00001B950000}"/>
    <cellStyle name="Normal 8 2 5 2 2 3 3 2" xfId="35835" xr:uid="{00000000-0005-0000-0000-00001C950000}"/>
    <cellStyle name="Normal 8 2 5 2 2 3 4" xfId="28394" xr:uid="{00000000-0005-0000-0000-00001D950000}"/>
    <cellStyle name="Normal 8 2 5 2 2 4" xfId="16914" xr:uid="{00000000-0005-0000-0000-00001E950000}"/>
    <cellStyle name="Normal 8 2 5 2 2 4 2" xfId="39557" xr:uid="{00000000-0005-0000-0000-00001F950000}"/>
    <cellStyle name="Normal 8 2 5 2 2 5" xfId="9474" xr:uid="{00000000-0005-0000-0000-000020950000}"/>
    <cellStyle name="Normal 8 2 5 2 2 5 2" xfId="32117" xr:uid="{00000000-0005-0000-0000-000021950000}"/>
    <cellStyle name="Normal 8 2 5 2 2 6" xfId="24676" xr:uid="{00000000-0005-0000-0000-000022950000}"/>
    <cellStyle name="Normal 8 2 5 2 3" xfId="2949" xr:uid="{00000000-0005-0000-0000-000023950000}"/>
    <cellStyle name="Normal 8 2 5 2 3 2" xfId="6670" xr:uid="{00000000-0005-0000-0000-000024950000}"/>
    <cellStyle name="Normal 8 2 5 2 3 2 2" xfId="21554" xr:uid="{00000000-0005-0000-0000-000025950000}"/>
    <cellStyle name="Normal 8 2 5 2 3 2 2 2" xfId="44197" xr:uid="{00000000-0005-0000-0000-000026950000}"/>
    <cellStyle name="Normal 8 2 5 2 3 2 3" xfId="14114" xr:uid="{00000000-0005-0000-0000-000027950000}"/>
    <cellStyle name="Normal 8 2 5 2 3 2 3 2" xfId="36757" xr:uid="{00000000-0005-0000-0000-000028950000}"/>
    <cellStyle name="Normal 8 2 5 2 3 2 4" xfId="29316" xr:uid="{00000000-0005-0000-0000-000029950000}"/>
    <cellStyle name="Normal 8 2 5 2 3 3" xfId="17836" xr:uid="{00000000-0005-0000-0000-00002A950000}"/>
    <cellStyle name="Normal 8 2 5 2 3 3 2" xfId="40479" xr:uid="{00000000-0005-0000-0000-00002B950000}"/>
    <cellStyle name="Normal 8 2 5 2 3 4" xfId="10396" xr:uid="{00000000-0005-0000-0000-00002C950000}"/>
    <cellStyle name="Normal 8 2 5 2 3 4 2" xfId="33039" xr:uid="{00000000-0005-0000-0000-00002D950000}"/>
    <cellStyle name="Normal 8 2 5 2 3 5" xfId="25598" xr:uid="{00000000-0005-0000-0000-00002E950000}"/>
    <cellStyle name="Normal 8 2 5 2 4" xfId="4823" xr:uid="{00000000-0005-0000-0000-00002F950000}"/>
    <cellStyle name="Normal 8 2 5 2 4 2" xfId="19707" xr:uid="{00000000-0005-0000-0000-000030950000}"/>
    <cellStyle name="Normal 8 2 5 2 4 2 2" xfId="42350" xr:uid="{00000000-0005-0000-0000-000031950000}"/>
    <cellStyle name="Normal 8 2 5 2 4 3" xfId="12267" xr:uid="{00000000-0005-0000-0000-000032950000}"/>
    <cellStyle name="Normal 8 2 5 2 4 3 2" xfId="34910" xr:uid="{00000000-0005-0000-0000-000033950000}"/>
    <cellStyle name="Normal 8 2 5 2 4 4" xfId="27469" xr:uid="{00000000-0005-0000-0000-000034950000}"/>
    <cellStyle name="Normal 8 2 5 2 5" xfId="15989" xr:uid="{00000000-0005-0000-0000-000035950000}"/>
    <cellStyle name="Normal 8 2 5 2 5 2" xfId="38632" xr:uid="{00000000-0005-0000-0000-000036950000}"/>
    <cellStyle name="Normal 8 2 5 2 6" xfId="8549" xr:uid="{00000000-0005-0000-0000-000037950000}"/>
    <cellStyle name="Normal 8 2 5 2 6 2" xfId="31192" xr:uid="{00000000-0005-0000-0000-000038950000}"/>
    <cellStyle name="Normal 8 2 5 2 7" xfId="23751" xr:uid="{00000000-0005-0000-0000-000039950000}"/>
    <cellStyle name="Normal 8 2 5 3" xfId="1562" xr:uid="{00000000-0005-0000-0000-00003A950000}"/>
    <cellStyle name="Normal 8 2 5 3 2" xfId="3412" xr:uid="{00000000-0005-0000-0000-00003B950000}"/>
    <cellStyle name="Normal 8 2 5 3 2 2" xfId="7133" xr:uid="{00000000-0005-0000-0000-00003C950000}"/>
    <cellStyle name="Normal 8 2 5 3 2 2 2" xfId="22017" xr:uid="{00000000-0005-0000-0000-00003D950000}"/>
    <cellStyle name="Normal 8 2 5 3 2 2 2 2" xfId="44660" xr:uid="{00000000-0005-0000-0000-00003E950000}"/>
    <cellStyle name="Normal 8 2 5 3 2 2 3" xfId="14577" xr:uid="{00000000-0005-0000-0000-00003F950000}"/>
    <cellStyle name="Normal 8 2 5 3 2 2 3 2" xfId="37220" xr:uid="{00000000-0005-0000-0000-000040950000}"/>
    <cellStyle name="Normal 8 2 5 3 2 2 4" xfId="29779" xr:uid="{00000000-0005-0000-0000-000041950000}"/>
    <cellStyle name="Normal 8 2 5 3 2 3" xfId="18299" xr:uid="{00000000-0005-0000-0000-000042950000}"/>
    <cellStyle name="Normal 8 2 5 3 2 3 2" xfId="40942" xr:uid="{00000000-0005-0000-0000-000043950000}"/>
    <cellStyle name="Normal 8 2 5 3 2 4" xfId="10859" xr:uid="{00000000-0005-0000-0000-000044950000}"/>
    <cellStyle name="Normal 8 2 5 3 2 4 2" xfId="33502" xr:uid="{00000000-0005-0000-0000-000045950000}"/>
    <cellStyle name="Normal 8 2 5 3 2 5" xfId="26061" xr:uid="{00000000-0005-0000-0000-000046950000}"/>
    <cellStyle name="Normal 8 2 5 3 3" xfId="5286" xr:uid="{00000000-0005-0000-0000-000047950000}"/>
    <cellStyle name="Normal 8 2 5 3 3 2" xfId="20170" xr:uid="{00000000-0005-0000-0000-000048950000}"/>
    <cellStyle name="Normal 8 2 5 3 3 2 2" xfId="42813" xr:uid="{00000000-0005-0000-0000-000049950000}"/>
    <cellStyle name="Normal 8 2 5 3 3 3" xfId="12730" xr:uid="{00000000-0005-0000-0000-00004A950000}"/>
    <cellStyle name="Normal 8 2 5 3 3 3 2" xfId="35373" xr:uid="{00000000-0005-0000-0000-00004B950000}"/>
    <cellStyle name="Normal 8 2 5 3 3 4" xfId="27932" xr:uid="{00000000-0005-0000-0000-00004C950000}"/>
    <cellStyle name="Normal 8 2 5 3 4" xfId="16452" xr:uid="{00000000-0005-0000-0000-00004D950000}"/>
    <cellStyle name="Normal 8 2 5 3 4 2" xfId="39095" xr:uid="{00000000-0005-0000-0000-00004E950000}"/>
    <cellStyle name="Normal 8 2 5 3 5" xfId="9012" xr:uid="{00000000-0005-0000-0000-00004F950000}"/>
    <cellStyle name="Normal 8 2 5 3 5 2" xfId="31655" xr:uid="{00000000-0005-0000-0000-000050950000}"/>
    <cellStyle name="Normal 8 2 5 3 6" xfId="24214" xr:uid="{00000000-0005-0000-0000-000051950000}"/>
    <cellStyle name="Normal 8 2 5 4" xfId="2487" xr:uid="{00000000-0005-0000-0000-000052950000}"/>
    <cellStyle name="Normal 8 2 5 4 2" xfId="6208" xr:uid="{00000000-0005-0000-0000-000053950000}"/>
    <cellStyle name="Normal 8 2 5 4 2 2" xfId="21092" xr:uid="{00000000-0005-0000-0000-000054950000}"/>
    <cellStyle name="Normal 8 2 5 4 2 2 2" xfId="43735" xr:uid="{00000000-0005-0000-0000-000055950000}"/>
    <cellStyle name="Normal 8 2 5 4 2 3" xfId="13652" xr:uid="{00000000-0005-0000-0000-000056950000}"/>
    <cellStyle name="Normal 8 2 5 4 2 3 2" xfId="36295" xr:uid="{00000000-0005-0000-0000-000057950000}"/>
    <cellStyle name="Normal 8 2 5 4 2 4" xfId="28854" xr:uid="{00000000-0005-0000-0000-000058950000}"/>
    <cellStyle name="Normal 8 2 5 4 3" xfId="17374" xr:uid="{00000000-0005-0000-0000-000059950000}"/>
    <cellStyle name="Normal 8 2 5 4 3 2" xfId="40017" xr:uid="{00000000-0005-0000-0000-00005A950000}"/>
    <cellStyle name="Normal 8 2 5 4 4" xfId="9934" xr:uid="{00000000-0005-0000-0000-00005B950000}"/>
    <cellStyle name="Normal 8 2 5 4 4 2" xfId="32577" xr:uid="{00000000-0005-0000-0000-00005C950000}"/>
    <cellStyle name="Normal 8 2 5 4 5" xfId="25136" xr:uid="{00000000-0005-0000-0000-00005D950000}"/>
    <cellStyle name="Normal 8 2 5 5" xfId="4361" xr:uid="{00000000-0005-0000-0000-00005E950000}"/>
    <cellStyle name="Normal 8 2 5 5 2" xfId="19245" xr:uid="{00000000-0005-0000-0000-00005F950000}"/>
    <cellStyle name="Normal 8 2 5 5 2 2" xfId="41888" xr:uid="{00000000-0005-0000-0000-000060950000}"/>
    <cellStyle name="Normal 8 2 5 5 3" xfId="11805" xr:uid="{00000000-0005-0000-0000-000061950000}"/>
    <cellStyle name="Normal 8 2 5 5 3 2" xfId="34448" xr:uid="{00000000-0005-0000-0000-000062950000}"/>
    <cellStyle name="Normal 8 2 5 5 4" xfId="27007" xr:uid="{00000000-0005-0000-0000-000063950000}"/>
    <cellStyle name="Normal 8 2 5 6" xfId="15527" xr:uid="{00000000-0005-0000-0000-000064950000}"/>
    <cellStyle name="Normal 8 2 5 6 2" xfId="38170" xr:uid="{00000000-0005-0000-0000-000065950000}"/>
    <cellStyle name="Normal 8 2 5 7" xfId="8087" xr:uid="{00000000-0005-0000-0000-000066950000}"/>
    <cellStyle name="Normal 8 2 5 7 2" xfId="30730" xr:uid="{00000000-0005-0000-0000-000067950000}"/>
    <cellStyle name="Normal 8 2 5 8" xfId="23289" xr:uid="{00000000-0005-0000-0000-000068950000}"/>
    <cellStyle name="Normal 8 2 6" xfId="885" xr:uid="{00000000-0005-0000-0000-000069950000}"/>
    <cellStyle name="Normal 8 2 6 2" xfId="1813" xr:uid="{00000000-0005-0000-0000-00006A950000}"/>
    <cellStyle name="Normal 8 2 6 2 2" xfId="3663" xr:uid="{00000000-0005-0000-0000-00006B950000}"/>
    <cellStyle name="Normal 8 2 6 2 2 2" xfId="7384" xr:uid="{00000000-0005-0000-0000-00006C950000}"/>
    <cellStyle name="Normal 8 2 6 2 2 2 2" xfId="22268" xr:uid="{00000000-0005-0000-0000-00006D950000}"/>
    <cellStyle name="Normal 8 2 6 2 2 2 2 2" xfId="44911" xr:uid="{00000000-0005-0000-0000-00006E950000}"/>
    <cellStyle name="Normal 8 2 6 2 2 2 3" xfId="14828" xr:uid="{00000000-0005-0000-0000-00006F950000}"/>
    <cellStyle name="Normal 8 2 6 2 2 2 3 2" xfId="37471" xr:uid="{00000000-0005-0000-0000-000070950000}"/>
    <cellStyle name="Normal 8 2 6 2 2 2 4" xfId="30030" xr:uid="{00000000-0005-0000-0000-000071950000}"/>
    <cellStyle name="Normal 8 2 6 2 2 3" xfId="18550" xr:uid="{00000000-0005-0000-0000-000072950000}"/>
    <cellStyle name="Normal 8 2 6 2 2 3 2" xfId="41193" xr:uid="{00000000-0005-0000-0000-000073950000}"/>
    <cellStyle name="Normal 8 2 6 2 2 4" xfId="11110" xr:uid="{00000000-0005-0000-0000-000074950000}"/>
    <cellStyle name="Normal 8 2 6 2 2 4 2" xfId="33753" xr:uid="{00000000-0005-0000-0000-000075950000}"/>
    <cellStyle name="Normal 8 2 6 2 2 5" xfId="26312" xr:uid="{00000000-0005-0000-0000-000076950000}"/>
    <cellStyle name="Normal 8 2 6 2 3" xfId="5537" xr:uid="{00000000-0005-0000-0000-000077950000}"/>
    <cellStyle name="Normal 8 2 6 2 3 2" xfId="20421" xr:uid="{00000000-0005-0000-0000-000078950000}"/>
    <cellStyle name="Normal 8 2 6 2 3 2 2" xfId="43064" xr:uid="{00000000-0005-0000-0000-000079950000}"/>
    <cellStyle name="Normal 8 2 6 2 3 3" xfId="12981" xr:uid="{00000000-0005-0000-0000-00007A950000}"/>
    <cellStyle name="Normal 8 2 6 2 3 3 2" xfId="35624" xr:uid="{00000000-0005-0000-0000-00007B950000}"/>
    <cellStyle name="Normal 8 2 6 2 3 4" xfId="28183" xr:uid="{00000000-0005-0000-0000-00007C950000}"/>
    <cellStyle name="Normal 8 2 6 2 4" xfId="16703" xr:uid="{00000000-0005-0000-0000-00007D950000}"/>
    <cellStyle name="Normal 8 2 6 2 4 2" xfId="39346" xr:uid="{00000000-0005-0000-0000-00007E950000}"/>
    <cellStyle name="Normal 8 2 6 2 5" xfId="9263" xr:uid="{00000000-0005-0000-0000-00007F950000}"/>
    <cellStyle name="Normal 8 2 6 2 5 2" xfId="31906" xr:uid="{00000000-0005-0000-0000-000080950000}"/>
    <cellStyle name="Normal 8 2 6 2 6" xfId="24465" xr:uid="{00000000-0005-0000-0000-000081950000}"/>
    <cellStyle name="Normal 8 2 6 3" xfId="2738" xr:uid="{00000000-0005-0000-0000-000082950000}"/>
    <cellStyle name="Normal 8 2 6 3 2" xfId="6459" xr:uid="{00000000-0005-0000-0000-000083950000}"/>
    <cellStyle name="Normal 8 2 6 3 2 2" xfId="21343" xr:uid="{00000000-0005-0000-0000-000084950000}"/>
    <cellStyle name="Normal 8 2 6 3 2 2 2" xfId="43986" xr:uid="{00000000-0005-0000-0000-000085950000}"/>
    <cellStyle name="Normal 8 2 6 3 2 3" xfId="13903" xr:uid="{00000000-0005-0000-0000-000086950000}"/>
    <cellStyle name="Normal 8 2 6 3 2 3 2" xfId="36546" xr:uid="{00000000-0005-0000-0000-000087950000}"/>
    <cellStyle name="Normal 8 2 6 3 2 4" xfId="29105" xr:uid="{00000000-0005-0000-0000-000088950000}"/>
    <cellStyle name="Normal 8 2 6 3 3" xfId="17625" xr:uid="{00000000-0005-0000-0000-000089950000}"/>
    <cellStyle name="Normal 8 2 6 3 3 2" xfId="40268" xr:uid="{00000000-0005-0000-0000-00008A950000}"/>
    <cellStyle name="Normal 8 2 6 3 4" xfId="10185" xr:uid="{00000000-0005-0000-0000-00008B950000}"/>
    <cellStyle name="Normal 8 2 6 3 4 2" xfId="32828" xr:uid="{00000000-0005-0000-0000-00008C950000}"/>
    <cellStyle name="Normal 8 2 6 3 5" xfId="25387" xr:uid="{00000000-0005-0000-0000-00008D950000}"/>
    <cellStyle name="Normal 8 2 6 4" xfId="4612" xr:uid="{00000000-0005-0000-0000-00008E950000}"/>
    <cellStyle name="Normal 8 2 6 4 2" xfId="19496" xr:uid="{00000000-0005-0000-0000-00008F950000}"/>
    <cellStyle name="Normal 8 2 6 4 2 2" xfId="42139" xr:uid="{00000000-0005-0000-0000-000090950000}"/>
    <cellStyle name="Normal 8 2 6 4 3" xfId="12056" xr:uid="{00000000-0005-0000-0000-000091950000}"/>
    <cellStyle name="Normal 8 2 6 4 3 2" xfId="34699" xr:uid="{00000000-0005-0000-0000-000092950000}"/>
    <cellStyle name="Normal 8 2 6 4 4" xfId="27258" xr:uid="{00000000-0005-0000-0000-000093950000}"/>
    <cellStyle name="Normal 8 2 6 5" xfId="15778" xr:uid="{00000000-0005-0000-0000-000094950000}"/>
    <cellStyle name="Normal 8 2 6 5 2" xfId="38421" xr:uid="{00000000-0005-0000-0000-000095950000}"/>
    <cellStyle name="Normal 8 2 6 6" xfId="8338" xr:uid="{00000000-0005-0000-0000-000096950000}"/>
    <cellStyle name="Normal 8 2 6 6 2" xfId="30981" xr:uid="{00000000-0005-0000-0000-000097950000}"/>
    <cellStyle name="Normal 8 2 6 7" xfId="23540" xr:uid="{00000000-0005-0000-0000-000098950000}"/>
    <cellStyle name="Normal 8 2 7" xfId="1351" xr:uid="{00000000-0005-0000-0000-000099950000}"/>
    <cellStyle name="Normal 8 2 7 2" xfId="3201" xr:uid="{00000000-0005-0000-0000-00009A950000}"/>
    <cellStyle name="Normal 8 2 7 2 2" xfId="6922" xr:uid="{00000000-0005-0000-0000-00009B950000}"/>
    <cellStyle name="Normal 8 2 7 2 2 2" xfId="21806" xr:uid="{00000000-0005-0000-0000-00009C950000}"/>
    <cellStyle name="Normal 8 2 7 2 2 2 2" xfId="44449" xr:uid="{00000000-0005-0000-0000-00009D950000}"/>
    <cellStyle name="Normal 8 2 7 2 2 3" xfId="14366" xr:uid="{00000000-0005-0000-0000-00009E950000}"/>
    <cellStyle name="Normal 8 2 7 2 2 3 2" xfId="37009" xr:uid="{00000000-0005-0000-0000-00009F950000}"/>
    <cellStyle name="Normal 8 2 7 2 2 4" xfId="29568" xr:uid="{00000000-0005-0000-0000-0000A0950000}"/>
    <cellStyle name="Normal 8 2 7 2 3" xfId="18088" xr:uid="{00000000-0005-0000-0000-0000A1950000}"/>
    <cellStyle name="Normal 8 2 7 2 3 2" xfId="40731" xr:uid="{00000000-0005-0000-0000-0000A2950000}"/>
    <cellStyle name="Normal 8 2 7 2 4" xfId="10648" xr:uid="{00000000-0005-0000-0000-0000A3950000}"/>
    <cellStyle name="Normal 8 2 7 2 4 2" xfId="33291" xr:uid="{00000000-0005-0000-0000-0000A4950000}"/>
    <cellStyle name="Normal 8 2 7 2 5" xfId="25850" xr:uid="{00000000-0005-0000-0000-0000A5950000}"/>
    <cellStyle name="Normal 8 2 7 3" xfId="5075" xr:uid="{00000000-0005-0000-0000-0000A6950000}"/>
    <cellStyle name="Normal 8 2 7 3 2" xfId="19959" xr:uid="{00000000-0005-0000-0000-0000A7950000}"/>
    <cellStyle name="Normal 8 2 7 3 2 2" xfId="42602" xr:uid="{00000000-0005-0000-0000-0000A8950000}"/>
    <cellStyle name="Normal 8 2 7 3 3" xfId="12519" xr:uid="{00000000-0005-0000-0000-0000A9950000}"/>
    <cellStyle name="Normal 8 2 7 3 3 2" xfId="35162" xr:uid="{00000000-0005-0000-0000-0000AA950000}"/>
    <cellStyle name="Normal 8 2 7 3 4" xfId="27721" xr:uid="{00000000-0005-0000-0000-0000AB950000}"/>
    <cellStyle name="Normal 8 2 7 4" xfId="16241" xr:uid="{00000000-0005-0000-0000-0000AC950000}"/>
    <cellStyle name="Normal 8 2 7 4 2" xfId="38884" xr:uid="{00000000-0005-0000-0000-0000AD950000}"/>
    <cellStyle name="Normal 8 2 7 5" xfId="8801" xr:uid="{00000000-0005-0000-0000-0000AE950000}"/>
    <cellStyle name="Normal 8 2 7 5 2" xfId="31444" xr:uid="{00000000-0005-0000-0000-0000AF950000}"/>
    <cellStyle name="Normal 8 2 7 6" xfId="24003" xr:uid="{00000000-0005-0000-0000-0000B0950000}"/>
    <cellStyle name="Normal 8 2 8" xfId="2276" xr:uid="{00000000-0005-0000-0000-0000B1950000}"/>
    <cellStyle name="Normal 8 2 8 2" xfId="5997" xr:uid="{00000000-0005-0000-0000-0000B2950000}"/>
    <cellStyle name="Normal 8 2 8 2 2" xfId="20881" xr:uid="{00000000-0005-0000-0000-0000B3950000}"/>
    <cellStyle name="Normal 8 2 8 2 2 2" xfId="43524" xr:uid="{00000000-0005-0000-0000-0000B4950000}"/>
    <cellStyle name="Normal 8 2 8 2 3" xfId="13441" xr:uid="{00000000-0005-0000-0000-0000B5950000}"/>
    <cellStyle name="Normal 8 2 8 2 3 2" xfId="36084" xr:uid="{00000000-0005-0000-0000-0000B6950000}"/>
    <cellStyle name="Normal 8 2 8 2 4" xfId="28643" xr:uid="{00000000-0005-0000-0000-0000B7950000}"/>
    <cellStyle name="Normal 8 2 8 3" xfId="17163" xr:uid="{00000000-0005-0000-0000-0000B8950000}"/>
    <cellStyle name="Normal 8 2 8 3 2" xfId="39806" xr:uid="{00000000-0005-0000-0000-0000B9950000}"/>
    <cellStyle name="Normal 8 2 8 4" xfId="9723" xr:uid="{00000000-0005-0000-0000-0000BA950000}"/>
    <cellStyle name="Normal 8 2 8 4 2" xfId="32366" xr:uid="{00000000-0005-0000-0000-0000BB950000}"/>
    <cellStyle name="Normal 8 2 8 5" xfId="24925" xr:uid="{00000000-0005-0000-0000-0000BC950000}"/>
    <cellStyle name="Normal 8 2 9" xfId="4150" xr:uid="{00000000-0005-0000-0000-0000BD950000}"/>
    <cellStyle name="Normal 8 2 9 2" xfId="19034" xr:uid="{00000000-0005-0000-0000-0000BE950000}"/>
    <cellStyle name="Normal 8 2 9 2 2" xfId="41677" xr:uid="{00000000-0005-0000-0000-0000BF950000}"/>
    <cellStyle name="Normal 8 2 9 3" xfId="11594" xr:uid="{00000000-0005-0000-0000-0000C0950000}"/>
    <cellStyle name="Normal 8 2 9 3 2" xfId="34237" xr:uid="{00000000-0005-0000-0000-0000C1950000}"/>
    <cellStyle name="Normal 8 2 9 4" xfId="26796" xr:uid="{00000000-0005-0000-0000-0000C2950000}"/>
    <cellStyle name="Normal 8 3" xfId="392" xr:uid="{00000000-0005-0000-0000-0000C3950000}"/>
    <cellStyle name="Normal 8 3 10" xfId="15318" xr:uid="{00000000-0005-0000-0000-0000C4950000}"/>
    <cellStyle name="Normal 8 3 10 2" xfId="37961" xr:uid="{00000000-0005-0000-0000-0000C5950000}"/>
    <cellStyle name="Normal 8 3 11" xfId="7878" xr:uid="{00000000-0005-0000-0000-0000C6950000}"/>
    <cellStyle name="Normal 8 3 11 2" xfId="30521" xr:uid="{00000000-0005-0000-0000-0000C7950000}"/>
    <cellStyle name="Normal 8 3 12" xfId="23081" xr:uid="{00000000-0005-0000-0000-0000C8950000}"/>
    <cellStyle name="Normal 8 3 2" xfId="439" xr:uid="{00000000-0005-0000-0000-0000C9950000}"/>
    <cellStyle name="Normal 8 3 2 10" xfId="7898" xr:uid="{00000000-0005-0000-0000-0000CA950000}"/>
    <cellStyle name="Normal 8 3 2 10 2" xfId="30541" xr:uid="{00000000-0005-0000-0000-0000CB950000}"/>
    <cellStyle name="Normal 8 3 2 11" xfId="23101" xr:uid="{00000000-0005-0000-0000-0000CC950000}"/>
    <cellStyle name="Normal 8 3 2 2" xfId="492" xr:uid="{00000000-0005-0000-0000-0000CD950000}"/>
    <cellStyle name="Normal 8 3 2 2 10" xfId="23153" xr:uid="{00000000-0005-0000-0000-0000CE950000}"/>
    <cellStyle name="Normal 8 3 2 2 2" xfId="598" xr:uid="{00000000-0005-0000-0000-0000CF950000}"/>
    <cellStyle name="Normal 8 3 2 2 2 2" xfId="810" xr:uid="{00000000-0005-0000-0000-0000D0950000}"/>
    <cellStyle name="Normal 8 3 2 2 2 2 2" xfId="1275" xr:uid="{00000000-0005-0000-0000-0000D1950000}"/>
    <cellStyle name="Normal 8 3 2 2 2 2 2 2" xfId="2203" xr:uid="{00000000-0005-0000-0000-0000D2950000}"/>
    <cellStyle name="Normal 8 3 2 2 2 2 2 2 2" xfId="4053" xr:uid="{00000000-0005-0000-0000-0000D3950000}"/>
    <cellStyle name="Normal 8 3 2 2 2 2 2 2 2 2" xfId="7774" xr:uid="{00000000-0005-0000-0000-0000D4950000}"/>
    <cellStyle name="Normal 8 3 2 2 2 2 2 2 2 2 2" xfId="22658" xr:uid="{00000000-0005-0000-0000-0000D5950000}"/>
    <cellStyle name="Normal 8 3 2 2 2 2 2 2 2 2 2 2" xfId="45301" xr:uid="{00000000-0005-0000-0000-0000D6950000}"/>
    <cellStyle name="Normal 8 3 2 2 2 2 2 2 2 2 3" xfId="15218" xr:uid="{00000000-0005-0000-0000-0000D7950000}"/>
    <cellStyle name="Normal 8 3 2 2 2 2 2 2 2 2 3 2" xfId="37861" xr:uid="{00000000-0005-0000-0000-0000D8950000}"/>
    <cellStyle name="Normal 8 3 2 2 2 2 2 2 2 2 4" xfId="30420" xr:uid="{00000000-0005-0000-0000-0000D9950000}"/>
    <cellStyle name="Normal 8 3 2 2 2 2 2 2 2 3" xfId="18940" xr:uid="{00000000-0005-0000-0000-0000DA950000}"/>
    <cellStyle name="Normal 8 3 2 2 2 2 2 2 2 3 2" xfId="41583" xr:uid="{00000000-0005-0000-0000-0000DB950000}"/>
    <cellStyle name="Normal 8 3 2 2 2 2 2 2 2 4" xfId="11500" xr:uid="{00000000-0005-0000-0000-0000DC950000}"/>
    <cellStyle name="Normal 8 3 2 2 2 2 2 2 2 4 2" xfId="34143" xr:uid="{00000000-0005-0000-0000-0000DD950000}"/>
    <cellStyle name="Normal 8 3 2 2 2 2 2 2 2 5" xfId="26702" xr:uid="{00000000-0005-0000-0000-0000DE950000}"/>
    <cellStyle name="Normal 8 3 2 2 2 2 2 2 3" xfId="5927" xr:uid="{00000000-0005-0000-0000-0000DF950000}"/>
    <cellStyle name="Normal 8 3 2 2 2 2 2 2 3 2" xfId="20811" xr:uid="{00000000-0005-0000-0000-0000E0950000}"/>
    <cellStyle name="Normal 8 3 2 2 2 2 2 2 3 2 2" xfId="43454" xr:uid="{00000000-0005-0000-0000-0000E1950000}"/>
    <cellStyle name="Normal 8 3 2 2 2 2 2 2 3 3" xfId="13371" xr:uid="{00000000-0005-0000-0000-0000E2950000}"/>
    <cellStyle name="Normal 8 3 2 2 2 2 2 2 3 3 2" xfId="36014" xr:uid="{00000000-0005-0000-0000-0000E3950000}"/>
    <cellStyle name="Normal 8 3 2 2 2 2 2 2 3 4" xfId="28573" xr:uid="{00000000-0005-0000-0000-0000E4950000}"/>
    <cellStyle name="Normal 8 3 2 2 2 2 2 2 4" xfId="17093" xr:uid="{00000000-0005-0000-0000-0000E5950000}"/>
    <cellStyle name="Normal 8 3 2 2 2 2 2 2 4 2" xfId="39736" xr:uid="{00000000-0005-0000-0000-0000E6950000}"/>
    <cellStyle name="Normal 8 3 2 2 2 2 2 2 5" xfId="9653" xr:uid="{00000000-0005-0000-0000-0000E7950000}"/>
    <cellStyle name="Normal 8 3 2 2 2 2 2 2 5 2" xfId="32296" xr:uid="{00000000-0005-0000-0000-0000E8950000}"/>
    <cellStyle name="Normal 8 3 2 2 2 2 2 2 6" xfId="24855" xr:uid="{00000000-0005-0000-0000-0000E9950000}"/>
    <cellStyle name="Normal 8 3 2 2 2 2 2 3" xfId="3128" xr:uid="{00000000-0005-0000-0000-0000EA950000}"/>
    <cellStyle name="Normal 8 3 2 2 2 2 2 3 2" xfId="6849" xr:uid="{00000000-0005-0000-0000-0000EB950000}"/>
    <cellStyle name="Normal 8 3 2 2 2 2 2 3 2 2" xfId="21733" xr:uid="{00000000-0005-0000-0000-0000EC950000}"/>
    <cellStyle name="Normal 8 3 2 2 2 2 2 3 2 2 2" xfId="44376" xr:uid="{00000000-0005-0000-0000-0000ED950000}"/>
    <cellStyle name="Normal 8 3 2 2 2 2 2 3 2 3" xfId="14293" xr:uid="{00000000-0005-0000-0000-0000EE950000}"/>
    <cellStyle name="Normal 8 3 2 2 2 2 2 3 2 3 2" xfId="36936" xr:uid="{00000000-0005-0000-0000-0000EF950000}"/>
    <cellStyle name="Normal 8 3 2 2 2 2 2 3 2 4" xfId="29495" xr:uid="{00000000-0005-0000-0000-0000F0950000}"/>
    <cellStyle name="Normal 8 3 2 2 2 2 2 3 3" xfId="18015" xr:uid="{00000000-0005-0000-0000-0000F1950000}"/>
    <cellStyle name="Normal 8 3 2 2 2 2 2 3 3 2" xfId="40658" xr:uid="{00000000-0005-0000-0000-0000F2950000}"/>
    <cellStyle name="Normal 8 3 2 2 2 2 2 3 4" xfId="10575" xr:uid="{00000000-0005-0000-0000-0000F3950000}"/>
    <cellStyle name="Normal 8 3 2 2 2 2 2 3 4 2" xfId="33218" xr:uid="{00000000-0005-0000-0000-0000F4950000}"/>
    <cellStyle name="Normal 8 3 2 2 2 2 2 3 5" xfId="25777" xr:uid="{00000000-0005-0000-0000-0000F5950000}"/>
    <cellStyle name="Normal 8 3 2 2 2 2 2 4" xfId="5002" xr:uid="{00000000-0005-0000-0000-0000F6950000}"/>
    <cellStyle name="Normal 8 3 2 2 2 2 2 4 2" xfId="19886" xr:uid="{00000000-0005-0000-0000-0000F7950000}"/>
    <cellStyle name="Normal 8 3 2 2 2 2 2 4 2 2" xfId="42529" xr:uid="{00000000-0005-0000-0000-0000F8950000}"/>
    <cellStyle name="Normal 8 3 2 2 2 2 2 4 3" xfId="12446" xr:uid="{00000000-0005-0000-0000-0000F9950000}"/>
    <cellStyle name="Normal 8 3 2 2 2 2 2 4 3 2" xfId="35089" xr:uid="{00000000-0005-0000-0000-0000FA950000}"/>
    <cellStyle name="Normal 8 3 2 2 2 2 2 4 4" xfId="27648" xr:uid="{00000000-0005-0000-0000-0000FB950000}"/>
    <cellStyle name="Normal 8 3 2 2 2 2 2 5" xfId="16168" xr:uid="{00000000-0005-0000-0000-0000FC950000}"/>
    <cellStyle name="Normal 8 3 2 2 2 2 2 5 2" xfId="38811" xr:uid="{00000000-0005-0000-0000-0000FD950000}"/>
    <cellStyle name="Normal 8 3 2 2 2 2 2 6" xfId="8728" xr:uid="{00000000-0005-0000-0000-0000FE950000}"/>
    <cellStyle name="Normal 8 3 2 2 2 2 2 6 2" xfId="31371" xr:uid="{00000000-0005-0000-0000-0000FF950000}"/>
    <cellStyle name="Normal 8 3 2 2 2 2 2 7" xfId="23930" xr:uid="{00000000-0005-0000-0000-000000960000}"/>
    <cellStyle name="Normal 8 3 2 2 2 2 3" xfId="1741" xr:uid="{00000000-0005-0000-0000-000001960000}"/>
    <cellStyle name="Normal 8 3 2 2 2 2 3 2" xfId="3591" xr:uid="{00000000-0005-0000-0000-000002960000}"/>
    <cellStyle name="Normal 8 3 2 2 2 2 3 2 2" xfId="7312" xr:uid="{00000000-0005-0000-0000-000003960000}"/>
    <cellStyle name="Normal 8 3 2 2 2 2 3 2 2 2" xfId="22196" xr:uid="{00000000-0005-0000-0000-000004960000}"/>
    <cellStyle name="Normal 8 3 2 2 2 2 3 2 2 2 2" xfId="44839" xr:uid="{00000000-0005-0000-0000-000005960000}"/>
    <cellStyle name="Normal 8 3 2 2 2 2 3 2 2 3" xfId="14756" xr:uid="{00000000-0005-0000-0000-000006960000}"/>
    <cellStyle name="Normal 8 3 2 2 2 2 3 2 2 3 2" xfId="37399" xr:uid="{00000000-0005-0000-0000-000007960000}"/>
    <cellStyle name="Normal 8 3 2 2 2 2 3 2 2 4" xfId="29958" xr:uid="{00000000-0005-0000-0000-000008960000}"/>
    <cellStyle name="Normal 8 3 2 2 2 2 3 2 3" xfId="18478" xr:uid="{00000000-0005-0000-0000-000009960000}"/>
    <cellStyle name="Normal 8 3 2 2 2 2 3 2 3 2" xfId="41121" xr:uid="{00000000-0005-0000-0000-00000A960000}"/>
    <cellStyle name="Normal 8 3 2 2 2 2 3 2 4" xfId="11038" xr:uid="{00000000-0005-0000-0000-00000B960000}"/>
    <cellStyle name="Normal 8 3 2 2 2 2 3 2 4 2" xfId="33681" xr:uid="{00000000-0005-0000-0000-00000C960000}"/>
    <cellStyle name="Normal 8 3 2 2 2 2 3 2 5" xfId="26240" xr:uid="{00000000-0005-0000-0000-00000D960000}"/>
    <cellStyle name="Normal 8 3 2 2 2 2 3 3" xfId="5465" xr:uid="{00000000-0005-0000-0000-00000E960000}"/>
    <cellStyle name="Normal 8 3 2 2 2 2 3 3 2" xfId="20349" xr:uid="{00000000-0005-0000-0000-00000F960000}"/>
    <cellStyle name="Normal 8 3 2 2 2 2 3 3 2 2" xfId="42992" xr:uid="{00000000-0005-0000-0000-000010960000}"/>
    <cellStyle name="Normal 8 3 2 2 2 2 3 3 3" xfId="12909" xr:uid="{00000000-0005-0000-0000-000011960000}"/>
    <cellStyle name="Normal 8 3 2 2 2 2 3 3 3 2" xfId="35552" xr:uid="{00000000-0005-0000-0000-000012960000}"/>
    <cellStyle name="Normal 8 3 2 2 2 2 3 3 4" xfId="28111" xr:uid="{00000000-0005-0000-0000-000013960000}"/>
    <cellStyle name="Normal 8 3 2 2 2 2 3 4" xfId="16631" xr:uid="{00000000-0005-0000-0000-000014960000}"/>
    <cellStyle name="Normal 8 3 2 2 2 2 3 4 2" xfId="39274" xr:uid="{00000000-0005-0000-0000-000015960000}"/>
    <cellStyle name="Normal 8 3 2 2 2 2 3 5" xfId="9191" xr:uid="{00000000-0005-0000-0000-000016960000}"/>
    <cellStyle name="Normal 8 3 2 2 2 2 3 5 2" xfId="31834" xr:uid="{00000000-0005-0000-0000-000017960000}"/>
    <cellStyle name="Normal 8 3 2 2 2 2 3 6" xfId="24393" xr:uid="{00000000-0005-0000-0000-000018960000}"/>
    <cellStyle name="Normal 8 3 2 2 2 2 4" xfId="2666" xr:uid="{00000000-0005-0000-0000-000019960000}"/>
    <cellStyle name="Normal 8 3 2 2 2 2 4 2" xfId="6387" xr:uid="{00000000-0005-0000-0000-00001A960000}"/>
    <cellStyle name="Normal 8 3 2 2 2 2 4 2 2" xfId="21271" xr:uid="{00000000-0005-0000-0000-00001B960000}"/>
    <cellStyle name="Normal 8 3 2 2 2 2 4 2 2 2" xfId="43914" xr:uid="{00000000-0005-0000-0000-00001C960000}"/>
    <cellStyle name="Normal 8 3 2 2 2 2 4 2 3" xfId="13831" xr:uid="{00000000-0005-0000-0000-00001D960000}"/>
    <cellStyle name="Normal 8 3 2 2 2 2 4 2 3 2" xfId="36474" xr:uid="{00000000-0005-0000-0000-00001E960000}"/>
    <cellStyle name="Normal 8 3 2 2 2 2 4 2 4" xfId="29033" xr:uid="{00000000-0005-0000-0000-00001F960000}"/>
    <cellStyle name="Normal 8 3 2 2 2 2 4 3" xfId="17553" xr:uid="{00000000-0005-0000-0000-000020960000}"/>
    <cellStyle name="Normal 8 3 2 2 2 2 4 3 2" xfId="40196" xr:uid="{00000000-0005-0000-0000-000021960000}"/>
    <cellStyle name="Normal 8 3 2 2 2 2 4 4" xfId="10113" xr:uid="{00000000-0005-0000-0000-000022960000}"/>
    <cellStyle name="Normal 8 3 2 2 2 2 4 4 2" xfId="32756" xr:uid="{00000000-0005-0000-0000-000023960000}"/>
    <cellStyle name="Normal 8 3 2 2 2 2 4 5" xfId="25315" xr:uid="{00000000-0005-0000-0000-000024960000}"/>
    <cellStyle name="Normal 8 3 2 2 2 2 5" xfId="4540" xr:uid="{00000000-0005-0000-0000-000025960000}"/>
    <cellStyle name="Normal 8 3 2 2 2 2 5 2" xfId="19424" xr:uid="{00000000-0005-0000-0000-000026960000}"/>
    <cellStyle name="Normal 8 3 2 2 2 2 5 2 2" xfId="42067" xr:uid="{00000000-0005-0000-0000-000027960000}"/>
    <cellStyle name="Normal 8 3 2 2 2 2 5 3" xfId="11984" xr:uid="{00000000-0005-0000-0000-000028960000}"/>
    <cellStyle name="Normal 8 3 2 2 2 2 5 3 2" xfId="34627" xr:uid="{00000000-0005-0000-0000-000029960000}"/>
    <cellStyle name="Normal 8 3 2 2 2 2 5 4" xfId="27186" xr:uid="{00000000-0005-0000-0000-00002A960000}"/>
    <cellStyle name="Normal 8 3 2 2 2 2 6" xfId="15706" xr:uid="{00000000-0005-0000-0000-00002B960000}"/>
    <cellStyle name="Normal 8 3 2 2 2 2 6 2" xfId="38349" xr:uid="{00000000-0005-0000-0000-00002C960000}"/>
    <cellStyle name="Normal 8 3 2 2 2 2 7" xfId="8266" xr:uid="{00000000-0005-0000-0000-00002D960000}"/>
    <cellStyle name="Normal 8 3 2 2 2 2 7 2" xfId="30909" xr:uid="{00000000-0005-0000-0000-00002E960000}"/>
    <cellStyle name="Normal 8 3 2 2 2 2 8" xfId="23468" xr:uid="{00000000-0005-0000-0000-00002F960000}"/>
    <cellStyle name="Normal 8 3 2 2 2 3" xfId="1064" xr:uid="{00000000-0005-0000-0000-000030960000}"/>
    <cellStyle name="Normal 8 3 2 2 2 3 2" xfId="1992" xr:uid="{00000000-0005-0000-0000-000031960000}"/>
    <cellStyle name="Normal 8 3 2 2 2 3 2 2" xfId="3842" xr:uid="{00000000-0005-0000-0000-000032960000}"/>
    <cellStyle name="Normal 8 3 2 2 2 3 2 2 2" xfId="7563" xr:uid="{00000000-0005-0000-0000-000033960000}"/>
    <cellStyle name="Normal 8 3 2 2 2 3 2 2 2 2" xfId="22447" xr:uid="{00000000-0005-0000-0000-000034960000}"/>
    <cellStyle name="Normal 8 3 2 2 2 3 2 2 2 2 2" xfId="45090" xr:uid="{00000000-0005-0000-0000-000035960000}"/>
    <cellStyle name="Normal 8 3 2 2 2 3 2 2 2 3" xfId="15007" xr:uid="{00000000-0005-0000-0000-000036960000}"/>
    <cellStyle name="Normal 8 3 2 2 2 3 2 2 2 3 2" xfId="37650" xr:uid="{00000000-0005-0000-0000-000037960000}"/>
    <cellStyle name="Normal 8 3 2 2 2 3 2 2 2 4" xfId="30209" xr:uid="{00000000-0005-0000-0000-000038960000}"/>
    <cellStyle name="Normal 8 3 2 2 2 3 2 2 3" xfId="18729" xr:uid="{00000000-0005-0000-0000-000039960000}"/>
    <cellStyle name="Normal 8 3 2 2 2 3 2 2 3 2" xfId="41372" xr:uid="{00000000-0005-0000-0000-00003A960000}"/>
    <cellStyle name="Normal 8 3 2 2 2 3 2 2 4" xfId="11289" xr:uid="{00000000-0005-0000-0000-00003B960000}"/>
    <cellStyle name="Normal 8 3 2 2 2 3 2 2 4 2" xfId="33932" xr:uid="{00000000-0005-0000-0000-00003C960000}"/>
    <cellStyle name="Normal 8 3 2 2 2 3 2 2 5" xfId="26491" xr:uid="{00000000-0005-0000-0000-00003D960000}"/>
    <cellStyle name="Normal 8 3 2 2 2 3 2 3" xfId="5716" xr:uid="{00000000-0005-0000-0000-00003E960000}"/>
    <cellStyle name="Normal 8 3 2 2 2 3 2 3 2" xfId="20600" xr:uid="{00000000-0005-0000-0000-00003F960000}"/>
    <cellStyle name="Normal 8 3 2 2 2 3 2 3 2 2" xfId="43243" xr:uid="{00000000-0005-0000-0000-000040960000}"/>
    <cellStyle name="Normal 8 3 2 2 2 3 2 3 3" xfId="13160" xr:uid="{00000000-0005-0000-0000-000041960000}"/>
    <cellStyle name="Normal 8 3 2 2 2 3 2 3 3 2" xfId="35803" xr:uid="{00000000-0005-0000-0000-000042960000}"/>
    <cellStyle name="Normal 8 3 2 2 2 3 2 3 4" xfId="28362" xr:uid="{00000000-0005-0000-0000-000043960000}"/>
    <cellStyle name="Normal 8 3 2 2 2 3 2 4" xfId="16882" xr:uid="{00000000-0005-0000-0000-000044960000}"/>
    <cellStyle name="Normal 8 3 2 2 2 3 2 4 2" xfId="39525" xr:uid="{00000000-0005-0000-0000-000045960000}"/>
    <cellStyle name="Normal 8 3 2 2 2 3 2 5" xfId="9442" xr:uid="{00000000-0005-0000-0000-000046960000}"/>
    <cellStyle name="Normal 8 3 2 2 2 3 2 5 2" xfId="32085" xr:uid="{00000000-0005-0000-0000-000047960000}"/>
    <cellStyle name="Normal 8 3 2 2 2 3 2 6" xfId="24644" xr:uid="{00000000-0005-0000-0000-000048960000}"/>
    <cellStyle name="Normal 8 3 2 2 2 3 3" xfId="2917" xr:uid="{00000000-0005-0000-0000-000049960000}"/>
    <cellStyle name="Normal 8 3 2 2 2 3 3 2" xfId="6638" xr:uid="{00000000-0005-0000-0000-00004A960000}"/>
    <cellStyle name="Normal 8 3 2 2 2 3 3 2 2" xfId="21522" xr:uid="{00000000-0005-0000-0000-00004B960000}"/>
    <cellStyle name="Normal 8 3 2 2 2 3 3 2 2 2" xfId="44165" xr:uid="{00000000-0005-0000-0000-00004C960000}"/>
    <cellStyle name="Normal 8 3 2 2 2 3 3 2 3" xfId="14082" xr:uid="{00000000-0005-0000-0000-00004D960000}"/>
    <cellStyle name="Normal 8 3 2 2 2 3 3 2 3 2" xfId="36725" xr:uid="{00000000-0005-0000-0000-00004E960000}"/>
    <cellStyle name="Normal 8 3 2 2 2 3 3 2 4" xfId="29284" xr:uid="{00000000-0005-0000-0000-00004F960000}"/>
    <cellStyle name="Normal 8 3 2 2 2 3 3 3" xfId="17804" xr:uid="{00000000-0005-0000-0000-000050960000}"/>
    <cellStyle name="Normal 8 3 2 2 2 3 3 3 2" xfId="40447" xr:uid="{00000000-0005-0000-0000-000051960000}"/>
    <cellStyle name="Normal 8 3 2 2 2 3 3 4" xfId="10364" xr:uid="{00000000-0005-0000-0000-000052960000}"/>
    <cellStyle name="Normal 8 3 2 2 2 3 3 4 2" xfId="33007" xr:uid="{00000000-0005-0000-0000-000053960000}"/>
    <cellStyle name="Normal 8 3 2 2 2 3 3 5" xfId="25566" xr:uid="{00000000-0005-0000-0000-000054960000}"/>
    <cellStyle name="Normal 8 3 2 2 2 3 4" xfId="4791" xr:uid="{00000000-0005-0000-0000-000055960000}"/>
    <cellStyle name="Normal 8 3 2 2 2 3 4 2" xfId="19675" xr:uid="{00000000-0005-0000-0000-000056960000}"/>
    <cellStyle name="Normal 8 3 2 2 2 3 4 2 2" xfId="42318" xr:uid="{00000000-0005-0000-0000-000057960000}"/>
    <cellStyle name="Normal 8 3 2 2 2 3 4 3" xfId="12235" xr:uid="{00000000-0005-0000-0000-000058960000}"/>
    <cellStyle name="Normal 8 3 2 2 2 3 4 3 2" xfId="34878" xr:uid="{00000000-0005-0000-0000-000059960000}"/>
    <cellStyle name="Normal 8 3 2 2 2 3 4 4" xfId="27437" xr:uid="{00000000-0005-0000-0000-00005A960000}"/>
    <cellStyle name="Normal 8 3 2 2 2 3 5" xfId="15957" xr:uid="{00000000-0005-0000-0000-00005B960000}"/>
    <cellStyle name="Normal 8 3 2 2 2 3 5 2" xfId="38600" xr:uid="{00000000-0005-0000-0000-00005C960000}"/>
    <cellStyle name="Normal 8 3 2 2 2 3 6" xfId="8517" xr:uid="{00000000-0005-0000-0000-00005D960000}"/>
    <cellStyle name="Normal 8 3 2 2 2 3 6 2" xfId="31160" xr:uid="{00000000-0005-0000-0000-00005E960000}"/>
    <cellStyle name="Normal 8 3 2 2 2 3 7" xfId="23719" xr:uid="{00000000-0005-0000-0000-00005F960000}"/>
    <cellStyle name="Normal 8 3 2 2 2 4" xfId="1530" xr:uid="{00000000-0005-0000-0000-000060960000}"/>
    <cellStyle name="Normal 8 3 2 2 2 4 2" xfId="3380" xr:uid="{00000000-0005-0000-0000-000061960000}"/>
    <cellStyle name="Normal 8 3 2 2 2 4 2 2" xfId="7101" xr:uid="{00000000-0005-0000-0000-000062960000}"/>
    <cellStyle name="Normal 8 3 2 2 2 4 2 2 2" xfId="21985" xr:uid="{00000000-0005-0000-0000-000063960000}"/>
    <cellStyle name="Normal 8 3 2 2 2 4 2 2 2 2" xfId="44628" xr:uid="{00000000-0005-0000-0000-000064960000}"/>
    <cellStyle name="Normal 8 3 2 2 2 4 2 2 3" xfId="14545" xr:uid="{00000000-0005-0000-0000-000065960000}"/>
    <cellStyle name="Normal 8 3 2 2 2 4 2 2 3 2" xfId="37188" xr:uid="{00000000-0005-0000-0000-000066960000}"/>
    <cellStyle name="Normal 8 3 2 2 2 4 2 2 4" xfId="29747" xr:uid="{00000000-0005-0000-0000-000067960000}"/>
    <cellStyle name="Normal 8 3 2 2 2 4 2 3" xfId="18267" xr:uid="{00000000-0005-0000-0000-000068960000}"/>
    <cellStyle name="Normal 8 3 2 2 2 4 2 3 2" xfId="40910" xr:uid="{00000000-0005-0000-0000-000069960000}"/>
    <cellStyle name="Normal 8 3 2 2 2 4 2 4" xfId="10827" xr:uid="{00000000-0005-0000-0000-00006A960000}"/>
    <cellStyle name="Normal 8 3 2 2 2 4 2 4 2" xfId="33470" xr:uid="{00000000-0005-0000-0000-00006B960000}"/>
    <cellStyle name="Normal 8 3 2 2 2 4 2 5" xfId="26029" xr:uid="{00000000-0005-0000-0000-00006C960000}"/>
    <cellStyle name="Normal 8 3 2 2 2 4 3" xfId="5254" xr:uid="{00000000-0005-0000-0000-00006D960000}"/>
    <cellStyle name="Normal 8 3 2 2 2 4 3 2" xfId="20138" xr:uid="{00000000-0005-0000-0000-00006E960000}"/>
    <cellStyle name="Normal 8 3 2 2 2 4 3 2 2" xfId="42781" xr:uid="{00000000-0005-0000-0000-00006F960000}"/>
    <cellStyle name="Normal 8 3 2 2 2 4 3 3" xfId="12698" xr:uid="{00000000-0005-0000-0000-000070960000}"/>
    <cellStyle name="Normal 8 3 2 2 2 4 3 3 2" xfId="35341" xr:uid="{00000000-0005-0000-0000-000071960000}"/>
    <cellStyle name="Normal 8 3 2 2 2 4 3 4" xfId="27900" xr:uid="{00000000-0005-0000-0000-000072960000}"/>
    <cellStyle name="Normal 8 3 2 2 2 4 4" xfId="16420" xr:uid="{00000000-0005-0000-0000-000073960000}"/>
    <cellStyle name="Normal 8 3 2 2 2 4 4 2" xfId="39063" xr:uid="{00000000-0005-0000-0000-000074960000}"/>
    <cellStyle name="Normal 8 3 2 2 2 4 5" xfId="8980" xr:uid="{00000000-0005-0000-0000-000075960000}"/>
    <cellStyle name="Normal 8 3 2 2 2 4 5 2" xfId="31623" xr:uid="{00000000-0005-0000-0000-000076960000}"/>
    <cellStyle name="Normal 8 3 2 2 2 4 6" xfId="24182" xr:uid="{00000000-0005-0000-0000-000077960000}"/>
    <cellStyle name="Normal 8 3 2 2 2 5" xfId="2455" xr:uid="{00000000-0005-0000-0000-000078960000}"/>
    <cellStyle name="Normal 8 3 2 2 2 5 2" xfId="6176" xr:uid="{00000000-0005-0000-0000-000079960000}"/>
    <cellStyle name="Normal 8 3 2 2 2 5 2 2" xfId="21060" xr:uid="{00000000-0005-0000-0000-00007A960000}"/>
    <cellStyle name="Normal 8 3 2 2 2 5 2 2 2" xfId="43703" xr:uid="{00000000-0005-0000-0000-00007B960000}"/>
    <cellStyle name="Normal 8 3 2 2 2 5 2 3" xfId="13620" xr:uid="{00000000-0005-0000-0000-00007C960000}"/>
    <cellStyle name="Normal 8 3 2 2 2 5 2 3 2" xfId="36263" xr:uid="{00000000-0005-0000-0000-00007D960000}"/>
    <cellStyle name="Normal 8 3 2 2 2 5 2 4" xfId="28822" xr:uid="{00000000-0005-0000-0000-00007E960000}"/>
    <cellStyle name="Normal 8 3 2 2 2 5 3" xfId="17342" xr:uid="{00000000-0005-0000-0000-00007F960000}"/>
    <cellStyle name="Normal 8 3 2 2 2 5 3 2" xfId="39985" xr:uid="{00000000-0005-0000-0000-000080960000}"/>
    <cellStyle name="Normal 8 3 2 2 2 5 4" xfId="9902" xr:uid="{00000000-0005-0000-0000-000081960000}"/>
    <cellStyle name="Normal 8 3 2 2 2 5 4 2" xfId="32545" xr:uid="{00000000-0005-0000-0000-000082960000}"/>
    <cellStyle name="Normal 8 3 2 2 2 5 5" xfId="25104" xr:uid="{00000000-0005-0000-0000-000083960000}"/>
    <cellStyle name="Normal 8 3 2 2 2 6" xfId="4329" xr:uid="{00000000-0005-0000-0000-000084960000}"/>
    <cellStyle name="Normal 8 3 2 2 2 6 2" xfId="19213" xr:uid="{00000000-0005-0000-0000-000085960000}"/>
    <cellStyle name="Normal 8 3 2 2 2 6 2 2" xfId="41856" xr:uid="{00000000-0005-0000-0000-000086960000}"/>
    <cellStyle name="Normal 8 3 2 2 2 6 3" xfId="11773" xr:uid="{00000000-0005-0000-0000-000087960000}"/>
    <cellStyle name="Normal 8 3 2 2 2 6 3 2" xfId="34416" xr:uid="{00000000-0005-0000-0000-000088960000}"/>
    <cellStyle name="Normal 8 3 2 2 2 6 4" xfId="26975" xr:uid="{00000000-0005-0000-0000-000089960000}"/>
    <cellStyle name="Normal 8 3 2 2 2 7" xfId="15495" xr:uid="{00000000-0005-0000-0000-00008A960000}"/>
    <cellStyle name="Normal 8 3 2 2 2 7 2" xfId="38138" xr:uid="{00000000-0005-0000-0000-00008B960000}"/>
    <cellStyle name="Normal 8 3 2 2 2 8" xfId="8055" xr:uid="{00000000-0005-0000-0000-00008C960000}"/>
    <cellStyle name="Normal 8 3 2 2 2 8 2" xfId="30698" xr:uid="{00000000-0005-0000-0000-00008D960000}"/>
    <cellStyle name="Normal 8 3 2 2 2 9" xfId="23258" xr:uid="{00000000-0005-0000-0000-00008E960000}"/>
    <cellStyle name="Normal 8 3 2 2 3" xfId="705" xr:uid="{00000000-0005-0000-0000-00008F960000}"/>
    <cellStyle name="Normal 8 3 2 2 3 2" xfId="1170" xr:uid="{00000000-0005-0000-0000-000090960000}"/>
    <cellStyle name="Normal 8 3 2 2 3 2 2" xfId="2098" xr:uid="{00000000-0005-0000-0000-000091960000}"/>
    <cellStyle name="Normal 8 3 2 2 3 2 2 2" xfId="3948" xr:uid="{00000000-0005-0000-0000-000092960000}"/>
    <cellStyle name="Normal 8 3 2 2 3 2 2 2 2" xfId="7669" xr:uid="{00000000-0005-0000-0000-000093960000}"/>
    <cellStyle name="Normal 8 3 2 2 3 2 2 2 2 2" xfId="22553" xr:uid="{00000000-0005-0000-0000-000094960000}"/>
    <cellStyle name="Normal 8 3 2 2 3 2 2 2 2 2 2" xfId="45196" xr:uid="{00000000-0005-0000-0000-000095960000}"/>
    <cellStyle name="Normal 8 3 2 2 3 2 2 2 2 3" xfId="15113" xr:uid="{00000000-0005-0000-0000-000096960000}"/>
    <cellStyle name="Normal 8 3 2 2 3 2 2 2 2 3 2" xfId="37756" xr:uid="{00000000-0005-0000-0000-000097960000}"/>
    <cellStyle name="Normal 8 3 2 2 3 2 2 2 2 4" xfId="30315" xr:uid="{00000000-0005-0000-0000-000098960000}"/>
    <cellStyle name="Normal 8 3 2 2 3 2 2 2 3" xfId="18835" xr:uid="{00000000-0005-0000-0000-000099960000}"/>
    <cellStyle name="Normal 8 3 2 2 3 2 2 2 3 2" xfId="41478" xr:uid="{00000000-0005-0000-0000-00009A960000}"/>
    <cellStyle name="Normal 8 3 2 2 3 2 2 2 4" xfId="11395" xr:uid="{00000000-0005-0000-0000-00009B960000}"/>
    <cellStyle name="Normal 8 3 2 2 3 2 2 2 4 2" xfId="34038" xr:uid="{00000000-0005-0000-0000-00009C960000}"/>
    <cellStyle name="Normal 8 3 2 2 3 2 2 2 5" xfId="26597" xr:uid="{00000000-0005-0000-0000-00009D960000}"/>
    <cellStyle name="Normal 8 3 2 2 3 2 2 3" xfId="5822" xr:uid="{00000000-0005-0000-0000-00009E960000}"/>
    <cellStyle name="Normal 8 3 2 2 3 2 2 3 2" xfId="20706" xr:uid="{00000000-0005-0000-0000-00009F960000}"/>
    <cellStyle name="Normal 8 3 2 2 3 2 2 3 2 2" xfId="43349" xr:uid="{00000000-0005-0000-0000-0000A0960000}"/>
    <cellStyle name="Normal 8 3 2 2 3 2 2 3 3" xfId="13266" xr:uid="{00000000-0005-0000-0000-0000A1960000}"/>
    <cellStyle name="Normal 8 3 2 2 3 2 2 3 3 2" xfId="35909" xr:uid="{00000000-0005-0000-0000-0000A2960000}"/>
    <cellStyle name="Normal 8 3 2 2 3 2 2 3 4" xfId="28468" xr:uid="{00000000-0005-0000-0000-0000A3960000}"/>
    <cellStyle name="Normal 8 3 2 2 3 2 2 4" xfId="16988" xr:uid="{00000000-0005-0000-0000-0000A4960000}"/>
    <cellStyle name="Normal 8 3 2 2 3 2 2 4 2" xfId="39631" xr:uid="{00000000-0005-0000-0000-0000A5960000}"/>
    <cellStyle name="Normal 8 3 2 2 3 2 2 5" xfId="9548" xr:uid="{00000000-0005-0000-0000-0000A6960000}"/>
    <cellStyle name="Normal 8 3 2 2 3 2 2 5 2" xfId="32191" xr:uid="{00000000-0005-0000-0000-0000A7960000}"/>
    <cellStyle name="Normal 8 3 2 2 3 2 2 6" xfId="24750" xr:uid="{00000000-0005-0000-0000-0000A8960000}"/>
    <cellStyle name="Normal 8 3 2 2 3 2 3" xfId="3023" xr:uid="{00000000-0005-0000-0000-0000A9960000}"/>
    <cellStyle name="Normal 8 3 2 2 3 2 3 2" xfId="6744" xr:uid="{00000000-0005-0000-0000-0000AA960000}"/>
    <cellStyle name="Normal 8 3 2 2 3 2 3 2 2" xfId="21628" xr:uid="{00000000-0005-0000-0000-0000AB960000}"/>
    <cellStyle name="Normal 8 3 2 2 3 2 3 2 2 2" xfId="44271" xr:uid="{00000000-0005-0000-0000-0000AC960000}"/>
    <cellStyle name="Normal 8 3 2 2 3 2 3 2 3" xfId="14188" xr:uid="{00000000-0005-0000-0000-0000AD960000}"/>
    <cellStyle name="Normal 8 3 2 2 3 2 3 2 3 2" xfId="36831" xr:uid="{00000000-0005-0000-0000-0000AE960000}"/>
    <cellStyle name="Normal 8 3 2 2 3 2 3 2 4" xfId="29390" xr:uid="{00000000-0005-0000-0000-0000AF960000}"/>
    <cellStyle name="Normal 8 3 2 2 3 2 3 3" xfId="17910" xr:uid="{00000000-0005-0000-0000-0000B0960000}"/>
    <cellStyle name="Normal 8 3 2 2 3 2 3 3 2" xfId="40553" xr:uid="{00000000-0005-0000-0000-0000B1960000}"/>
    <cellStyle name="Normal 8 3 2 2 3 2 3 4" xfId="10470" xr:uid="{00000000-0005-0000-0000-0000B2960000}"/>
    <cellStyle name="Normal 8 3 2 2 3 2 3 4 2" xfId="33113" xr:uid="{00000000-0005-0000-0000-0000B3960000}"/>
    <cellStyle name="Normal 8 3 2 2 3 2 3 5" xfId="25672" xr:uid="{00000000-0005-0000-0000-0000B4960000}"/>
    <cellStyle name="Normal 8 3 2 2 3 2 4" xfId="4897" xr:uid="{00000000-0005-0000-0000-0000B5960000}"/>
    <cellStyle name="Normal 8 3 2 2 3 2 4 2" xfId="19781" xr:uid="{00000000-0005-0000-0000-0000B6960000}"/>
    <cellStyle name="Normal 8 3 2 2 3 2 4 2 2" xfId="42424" xr:uid="{00000000-0005-0000-0000-0000B7960000}"/>
    <cellStyle name="Normal 8 3 2 2 3 2 4 3" xfId="12341" xr:uid="{00000000-0005-0000-0000-0000B8960000}"/>
    <cellStyle name="Normal 8 3 2 2 3 2 4 3 2" xfId="34984" xr:uid="{00000000-0005-0000-0000-0000B9960000}"/>
    <cellStyle name="Normal 8 3 2 2 3 2 4 4" xfId="27543" xr:uid="{00000000-0005-0000-0000-0000BA960000}"/>
    <cellStyle name="Normal 8 3 2 2 3 2 5" xfId="16063" xr:uid="{00000000-0005-0000-0000-0000BB960000}"/>
    <cellStyle name="Normal 8 3 2 2 3 2 5 2" xfId="38706" xr:uid="{00000000-0005-0000-0000-0000BC960000}"/>
    <cellStyle name="Normal 8 3 2 2 3 2 6" xfId="8623" xr:uid="{00000000-0005-0000-0000-0000BD960000}"/>
    <cellStyle name="Normal 8 3 2 2 3 2 6 2" xfId="31266" xr:uid="{00000000-0005-0000-0000-0000BE960000}"/>
    <cellStyle name="Normal 8 3 2 2 3 2 7" xfId="23825" xr:uid="{00000000-0005-0000-0000-0000BF960000}"/>
    <cellStyle name="Normal 8 3 2 2 3 3" xfId="1636" xr:uid="{00000000-0005-0000-0000-0000C0960000}"/>
    <cellStyle name="Normal 8 3 2 2 3 3 2" xfId="3486" xr:uid="{00000000-0005-0000-0000-0000C1960000}"/>
    <cellStyle name="Normal 8 3 2 2 3 3 2 2" xfId="7207" xr:uid="{00000000-0005-0000-0000-0000C2960000}"/>
    <cellStyle name="Normal 8 3 2 2 3 3 2 2 2" xfId="22091" xr:uid="{00000000-0005-0000-0000-0000C3960000}"/>
    <cellStyle name="Normal 8 3 2 2 3 3 2 2 2 2" xfId="44734" xr:uid="{00000000-0005-0000-0000-0000C4960000}"/>
    <cellStyle name="Normal 8 3 2 2 3 3 2 2 3" xfId="14651" xr:uid="{00000000-0005-0000-0000-0000C5960000}"/>
    <cellStyle name="Normal 8 3 2 2 3 3 2 2 3 2" xfId="37294" xr:uid="{00000000-0005-0000-0000-0000C6960000}"/>
    <cellStyle name="Normal 8 3 2 2 3 3 2 2 4" xfId="29853" xr:uid="{00000000-0005-0000-0000-0000C7960000}"/>
    <cellStyle name="Normal 8 3 2 2 3 3 2 3" xfId="18373" xr:uid="{00000000-0005-0000-0000-0000C8960000}"/>
    <cellStyle name="Normal 8 3 2 2 3 3 2 3 2" xfId="41016" xr:uid="{00000000-0005-0000-0000-0000C9960000}"/>
    <cellStyle name="Normal 8 3 2 2 3 3 2 4" xfId="10933" xr:uid="{00000000-0005-0000-0000-0000CA960000}"/>
    <cellStyle name="Normal 8 3 2 2 3 3 2 4 2" xfId="33576" xr:uid="{00000000-0005-0000-0000-0000CB960000}"/>
    <cellStyle name="Normal 8 3 2 2 3 3 2 5" xfId="26135" xr:uid="{00000000-0005-0000-0000-0000CC960000}"/>
    <cellStyle name="Normal 8 3 2 2 3 3 3" xfId="5360" xr:uid="{00000000-0005-0000-0000-0000CD960000}"/>
    <cellStyle name="Normal 8 3 2 2 3 3 3 2" xfId="20244" xr:uid="{00000000-0005-0000-0000-0000CE960000}"/>
    <cellStyle name="Normal 8 3 2 2 3 3 3 2 2" xfId="42887" xr:uid="{00000000-0005-0000-0000-0000CF960000}"/>
    <cellStyle name="Normal 8 3 2 2 3 3 3 3" xfId="12804" xr:uid="{00000000-0005-0000-0000-0000D0960000}"/>
    <cellStyle name="Normal 8 3 2 2 3 3 3 3 2" xfId="35447" xr:uid="{00000000-0005-0000-0000-0000D1960000}"/>
    <cellStyle name="Normal 8 3 2 2 3 3 3 4" xfId="28006" xr:uid="{00000000-0005-0000-0000-0000D2960000}"/>
    <cellStyle name="Normal 8 3 2 2 3 3 4" xfId="16526" xr:uid="{00000000-0005-0000-0000-0000D3960000}"/>
    <cellStyle name="Normal 8 3 2 2 3 3 4 2" xfId="39169" xr:uid="{00000000-0005-0000-0000-0000D4960000}"/>
    <cellStyle name="Normal 8 3 2 2 3 3 5" xfId="9086" xr:uid="{00000000-0005-0000-0000-0000D5960000}"/>
    <cellStyle name="Normal 8 3 2 2 3 3 5 2" xfId="31729" xr:uid="{00000000-0005-0000-0000-0000D6960000}"/>
    <cellStyle name="Normal 8 3 2 2 3 3 6" xfId="24288" xr:uid="{00000000-0005-0000-0000-0000D7960000}"/>
    <cellStyle name="Normal 8 3 2 2 3 4" xfId="2561" xr:uid="{00000000-0005-0000-0000-0000D8960000}"/>
    <cellStyle name="Normal 8 3 2 2 3 4 2" xfId="6282" xr:uid="{00000000-0005-0000-0000-0000D9960000}"/>
    <cellStyle name="Normal 8 3 2 2 3 4 2 2" xfId="21166" xr:uid="{00000000-0005-0000-0000-0000DA960000}"/>
    <cellStyle name="Normal 8 3 2 2 3 4 2 2 2" xfId="43809" xr:uid="{00000000-0005-0000-0000-0000DB960000}"/>
    <cellStyle name="Normal 8 3 2 2 3 4 2 3" xfId="13726" xr:uid="{00000000-0005-0000-0000-0000DC960000}"/>
    <cellStyle name="Normal 8 3 2 2 3 4 2 3 2" xfId="36369" xr:uid="{00000000-0005-0000-0000-0000DD960000}"/>
    <cellStyle name="Normal 8 3 2 2 3 4 2 4" xfId="28928" xr:uid="{00000000-0005-0000-0000-0000DE960000}"/>
    <cellStyle name="Normal 8 3 2 2 3 4 3" xfId="17448" xr:uid="{00000000-0005-0000-0000-0000DF960000}"/>
    <cellStyle name="Normal 8 3 2 2 3 4 3 2" xfId="40091" xr:uid="{00000000-0005-0000-0000-0000E0960000}"/>
    <cellStyle name="Normal 8 3 2 2 3 4 4" xfId="10008" xr:uid="{00000000-0005-0000-0000-0000E1960000}"/>
    <cellStyle name="Normal 8 3 2 2 3 4 4 2" xfId="32651" xr:uid="{00000000-0005-0000-0000-0000E2960000}"/>
    <cellStyle name="Normal 8 3 2 2 3 4 5" xfId="25210" xr:uid="{00000000-0005-0000-0000-0000E3960000}"/>
    <cellStyle name="Normal 8 3 2 2 3 5" xfId="4435" xr:uid="{00000000-0005-0000-0000-0000E4960000}"/>
    <cellStyle name="Normal 8 3 2 2 3 5 2" xfId="19319" xr:uid="{00000000-0005-0000-0000-0000E5960000}"/>
    <cellStyle name="Normal 8 3 2 2 3 5 2 2" xfId="41962" xr:uid="{00000000-0005-0000-0000-0000E6960000}"/>
    <cellStyle name="Normal 8 3 2 2 3 5 3" xfId="11879" xr:uid="{00000000-0005-0000-0000-0000E7960000}"/>
    <cellStyle name="Normal 8 3 2 2 3 5 3 2" xfId="34522" xr:uid="{00000000-0005-0000-0000-0000E8960000}"/>
    <cellStyle name="Normal 8 3 2 2 3 5 4" xfId="27081" xr:uid="{00000000-0005-0000-0000-0000E9960000}"/>
    <cellStyle name="Normal 8 3 2 2 3 6" xfId="15601" xr:uid="{00000000-0005-0000-0000-0000EA960000}"/>
    <cellStyle name="Normal 8 3 2 2 3 6 2" xfId="38244" xr:uid="{00000000-0005-0000-0000-0000EB960000}"/>
    <cellStyle name="Normal 8 3 2 2 3 7" xfId="8161" xr:uid="{00000000-0005-0000-0000-0000EC960000}"/>
    <cellStyle name="Normal 8 3 2 2 3 7 2" xfId="30804" xr:uid="{00000000-0005-0000-0000-0000ED960000}"/>
    <cellStyle name="Normal 8 3 2 2 3 8" xfId="23363" xr:uid="{00000000-0005-0000-0000-0000EE960000}"/>
    <cellStyle name="Normal 8 3 2 2 4" xfId="959" xr:uid="{00000000-0005-0000-0000-0000EF960000}"/>
    <cellStyle name="Normal 8 3 2 2 4 2" xfId="1887" xr:uid="{00000000-0005-0000-0000-0000F0960000}"/>
    <cellStyle name="Normal 8 3 2 2 4 2 2" xfId="3737" xr:uid="{00000000-0005-0000-0000-0000F1960000}"/>
    <cellStyle name="Normal 8 3 2 2 4 2 2 2" xfId="7458" xr:uid="{00000000-0005-0000-0000-0000F2960000}"/>
    <cellStyle name="Normal 8 3 2 2 4 2 2 2 2" xfId="22342" xr:uid="{00000000-0005-0000-0000-0000F3960000}"/>
    <cellStyle name="Normal 8 3 2 2 4 2 2 2 2 2" xfId="44985" xr:uid="{00000000-0005-0000-0000-0000F4960000}"/>
    <cellStyle name="Normal 8 3 2 2 4 2 2 2 3" xfId="14902" xr:uid="{00000000-0005-0000-0000-0000F5960000}"/>
    <cellStyle name="Normal 8 3 2 2 4 2 2 2 3 2" xfId="37545" xr:uid="{00000000-0005-0000-0000-0000F6960000}"/>
    <cellStyle name="Normal 8 3 2 2 4 2 2 2 4" xfId="30104" xr:uid="{00000000-0005-0000-0000-0000F7960000}"/>
    <cellStyle name="Normal 8 3 2 2 4 2 2 3" xfId="18624" xr:uid="{00000000-0005-0000-0000-0000F8960000}"/>
    <cellStyle name="Normal 8 3 2 2 4 2 2 3 2" xfId="41267" xr:uid="{00000000-0005-0000-0000-0000F9960000}"/>
    <cellStyle name="Normal 8 3 2 2 4 2 2 4" xfId="11184" xr:uid="{00000000-0005-0000-0000-0000FA960000}"/>
    <cellStyle name="Normal 8 3 2 2 4 2 2 4 2" xfId="33827" xr:uid="{00000000-0005-0000-0000-0000FB960000}"/>
    <cellStyle name="Normal 8 3 2 2 4 2 2 5" xfId="26386" xr:uid="{00000000-0005-0000-0000-0000FC960000}"/>
    <cellStyle name="Normal 8 3 2 2 4 2 3" xfId="5611" xr:uid="{00000000-0005-0000-0000-0000FD960000}"/>
    <cellStyle name="Normal 8 3 2 2 4 2 3 2" xfId="20495" xr:uid="{00000000-0005-0000-0000-0000FE960000}"/>
    <cellStyle name="Normal 8 3 2 2 4 2 3 2 2" xfId="43138" xr:uid="{00000000-0005-0000-0000-0000FF960000}"/>
    <cellStyle name="Normal 8 3 2 2 4 2 3 3" xfId="13055" xr:uid="{00000000-0005-0000-0000-000000970000}"/>
    <cellStyle name="Normal 8 3 2 2 4 2 3 3 2" xfId="35698" xr:uid="{00000000-0005-0000-0000-000001970000}"/>
    <cellStyle name="Normal 8 3 2 2 4 2 3 4" xfId="28257" xr:uid="{00000000-0005-0000-0000-000002970000}"/>
    <cellStyle name="Normal 8 3 2 2 4 2 4" xfId="16777" xr:uid="{00000000-0005-0000-0000-000003970000}"/>
    <cellStyle name="Normal 8 3 2 2 4 2 4 2" xfId="39420" xr:uid="{00000000-0005-0000-0000-000004970000}"/>
    <cellStyle name="Normal 8 3 2 2 4 2 5" xfId="9337" xr:uid="{00000000-0005-0000-0000-000005970000}"/>
    <cellStyle name="Normal 8 3 2 2 4 2 5 2" xfId="31980" xr:uid="{00000000-0005-0000-0000-000006970000}"/>
    <cellStyle name="Normal 8 3 2 2 4 2 6" xfId="24539" xr:uid="{00000000-0005-0000-0000-000007970000}"/>
    <cellStyle name="Normal 8 3 2 2 4 3" xfId="2812" xr:uid="{00000000-0005-0000-0000-000008970000}"/>
    <cellStyle name="Normal 8 3 2 2 4 3 2" xfId="6533" xr:uid="{00000000-0005-0000-0000-000009970000}"/>
    <cellStyle name="Normal 8 3 2 2 4 3 2 2" xfId="21417" xr:uid="{00000000-0005-0000-0000-00000A970000}"/>
    <cellStyle name="Normal 8 3 2 2 4 3 2 2 2" xfId="44060" xr:uid="{00000000-0005-0000-0000-00000B970000}"/>
    <cellStyle name="Normal 8 3 2 2 4 3 2 3" xfId="13977" xr:uid="{00000000-0005-0000-0000-00000C970000}"/>
    <cellStyle name="Normal 8 3 2 2 4 3 2 3 2" xfId="36620" xr:uid="{00000000-0005-0000-0000-00000D970000}"/>
    <cellStyle name="Normal 8 3 2 2 4 3 2 4" xfId="29179" xr:uid="{00000000-0005-0000-0000-00000E970000}"/>
    <cellStyle name="Normal 8 3 2 2 4 3 3" xfId="17699" xr:uid="{00000000-0005-0000-0000-00000F970000}"/>
    <cellStyle name="Normal 8 3 2 2 4 3 3 2" xfId="40342" xr:uid="{00000000-0005-0000-0000-000010970000}"/>
    <cellStyle name="Normal 8 3 2 2 4 3 4" xfId="10259" xr:uid="{00000000-0005-0000-0000-000011970000}"/>
    <cellStyle name="Normal 8 3 2 2 4 3 4 2" xfId="32902" xr:uid="{00000000-0005-0000-0000-000012970000}"/>
    <cellStyle name="Normal 8 3 2 2 4 3 5" xfId="25461" xr:uid="{00000000-0005-0000-0000-000013970000}"/>
    <cellStyle name="Normal 8 3 2 2 4 4" xfId="4686" xr:uid="{00000000-0005-0000-0000-000014970000}"/>
    <cellStyle name="Normal 8 3 2 2 4 4 2" xfId="19570" xr:uid="{00000000-0005-0000-0000-000015970000}"/>
    <cellStyle name="Normal 8 3 2 2 4 4 2 2" xfId="42213" xr:uid="{00000000-0005-0000-0000-000016970000}"/>
    <cellStyle name="Normal 8 3 2 2 4 4 3" xfId="12130" xr:uid="{00000000-0005-0000-0000-000017970000}"/>
    <cellStyle name="Normal 8 3 2 2 4 4 3 2" xfId="34773" xr:uid="{00000000-0005-0000-0000-000018970000}"/>
    <cellStyle name="Normal 8 3 2 2 4 4 4" xfId="27332" xr:uid="{00000000-0005-0000-0000-000019970000}"/>
    <cellStyle name="Normal 8 3 2 2 4 5" xfId="15852" xr:uid="{00000000-0005-0000-0000-00001A970000}"/>
    <cellStyle name="Normal 8 3 2 2 4 5 2" xfId="38495" xr:uid="{00000000-0005-0000-0000-00001B970000}"/>
    <cellStyle name="Normal 8 3 2 2 4 6" xfId="8412" xr:uid="{00000000-0005-0000-0000-00001C970000}"/>
    <cellStyle name="Normal 8 3 2 2 4 6 2" xfId="31055" xr:uid="{00000000-0005-0000-0000-00001D970000}"/>
    <cellStyle name="Normal 8 3 2 2 4 7" xfId="23614" xr:uid="{00000000-0005-0000-0000-00001E970000}"/>
    <cellStyle name="Normal 8 3 2 2 5" xfId="1425" xr:uid="{00000000-0005-0000-0000-00001F970000}"/>
    <cellStyle name="Normal 8 3 2 2 5 2" xfId="3275" xr:uid="{00000000-0005-0000-0000-000020970000}"/>
    <cellStyle name="Normal 8 3 2 2 5 2 2" xfId="6996" xr:uid="{00000000-0005-0000-0000-000021970000}"/>
    <cellStyle name="Normal 8 3 2 2 5 2 2 2" xfId="21880" xr:uid="{00000000-0005-0000-0000-000022970000}"/>
    <cellStyle name="Normal 8 3 2 2 5 2 2 2 2" xfId="44523" xr:uid="{00000000-0005-0000-0000-000023970000}"/>
    <cellStyle name="Normal 8 3 2 2 5 2 2 3" xfId="14440" xr:uid="{00000000-0005-0000-0000-000024970000}"/>
    <cellStyle name="Normal 8 3 2 2 5 2 2 3 2" xfId="37083" xr:uid="{00000000-0005-0000-0000-000025970000}"/>
    <cellStyle name="Normal 8 3 2 2 5 2 2 4" xfId="29642" xr:uid="{00000000-0005-0000-0000-000026970000}"/>
    <cellStyle name="Normal 8 3 2 2 5 2 3" xfId="18162" xr:uid="{00000000-0005-0000-0000-000027970000}"/>
    <cellStyle name="Normal 8 3 2 2 5 2 3 2" xfId="40805" xr:uid="{00000000-0005-0000-0000-000028970000}"/>
    <cellStyle name="Normal 8 3 2 2 5 2 4" xfId="10722" xr:uid="{00000000-0005-0000-0000-000029970000}"/>
    <cellStyle name="Normal 8 3 2 2 5 2 4 2" xfId="33365" xr:uid="{00000000-0005-0000-0000-00002A970000}"/>
    <cellStyle name="Normal 8 3 2 2 5 2 5" xfId="25924" xr:uid="{00000000-0005-0000-0000-00002B970000}"/>
    <cellStyle name="Normal 8 3 2 2 5 3" xfId="5149" xr:uid="{00000000-0005-0000-0000-00002C970000}"/>
    <cellStyle name="Normal 8 3 2 2 5 3 2" xfId="20033" xr:uid="{00000000-0005-0000-0000-00002D970000}"/>
    <cellStyle name="Normal 8 3 2 2 5 3 2 2" xfId="42676" xr:uid="{00000000-0005-0000-0000-00002E970000}"/>
    <cellStyle name="Normal 8 3 2 2 5 3 3" xfId="12593" xr:uid="{00000000-0005-0000-0000-00002F970000}"/>
    <cellStyle name="Normal 8 3 2 2 5 3 3 2" xfId="35236" xr:uid="{00000000-0005-0000-0000-000030970000}"/>
    <cellStyle name="Normal 8 3 2 2 5 3 4" xfId="27795" xr:uid="{00000000-0005-0000-0000-000031970000}"/>
    <cellStyle name="Normal 8 3 2 2 5 4" xfId="16315" xr:uid="{00000000-0005-0000-0000-000032970000}"/>
    <cellStyle name="Normal 8 3 2 2 5 4 2" xfId="38958" xr:uid="{00000000-0005-0000-0000-000033970000}"/>
    <cellStyle name="Normal 8 3 2 2 5 5" xfId="8875" xr:uid="{00000000-0005-0000-0000-000034970000}"/>
    <cellStyle name="Normal 8 3 2 2 5 5 2" xfId="31518" xr:uid="{00000000-0005-0000-0000-000035970000}"/>
    <cellStyle name="Normal 8 3 2 2 5 6" xfId="24077" xr:uid="{00000000-0005-0000-0000-000036970000}"/>
    <cellStyle name="Normal 8 3 2 2 6" xfId="2350" xr:uid="{00000000-0005-0000-0000-000037970000}"/>
    <cellStyle name="Normal 8 3 2 2 6 2" xfId="6071" xr:uid="{00000000-0005-0000-0000-000038970000}"/>
    <cellStyle name="Normal 8 3 2 2 6 2 2" xfId="20955" xr:uid="{00000000-0005-0000-0000-000039970000}"/>
    <cellStyle name="Normal 8 3 2 2 6 2 2 2" xfId="43598" xr:uid="{00000000-0005-0000-0000-00003A970000}"/>
    <cellStyle name="Normal 8 3 2 2 6 2 3" xfId="13515" xr:uid="{00000000-0005-0000-0000-00003B970000}"/>
    <cellStyle name="Normal 8 3 2 2 6 2 3 2" xfId="36158" xr:uid="{00000000-0005-0000-0000-00003C970000}"/>
    <cellStyle name="Normal 8 3 2 2 6 2 4" xfId="28717" xr:uid="{00000000-0005-0000-0000-00003D970000}"/>
    <cellStyle name="Normal 8 3 2 2 6 3" xfId="17237" xr:uid="{00000000-0005-0000-0000-00003E970000}"/>
    <cellStyle name="Normal 8 3 2 2 6 3 2" xfId="39880" xr:uid="{00000000-0005-0000-0000-00003F970000}"/>
    <cellStyle name="Normal 8 3 2 2 6 4" xfId="9797" xr:uid="{00000000-0005-0000-0000-000040970000}"/>
    <cellStyle name="Normal 8 3 2 2 6 4 2" xfId="32440" xr:uid="{00000000-0005-0000-0000-000041970000}"/>
    <cellStyle name="Normal 8 3 2 2 6 5" xfId="24999" xr:uid="{00000000-0005-0000-0000-000042970000}"/>
    <cellStyle name="Normal 8 3 2 2 7" xfId="4224" xr:uid="{00000000-0005-0000-0000-000043970000}"/>
    <cellStyle name="Normal 8 3 2 2 7 2" xfId="19108" xr:uid="{00000000-0005-0000-0000-000044970000}"/>
    <cellStyle name="Normal 8 3 2 2 7 2 2" xfId="41751" xr:uid="{00000000-0005-0000-0000-000045970000}"/>
    <cellStyle name="Normal 8 3 2 2 7 3" xfId="11668" xr:uid="{00000000-0005-0000-0000-000046970000}"/>
    <cellStyle name="Normal 8 3 2 2 7 3 2" xfId="34311" xr:uid="{00000000-0005-0000-0000-000047970000}"/>
    <cellStyle name="Normal 8 3 2 2 7 4" xfId="26870" xr:uid="{00000000-0005-0000-0000-000048970000}"/>
    <cellStyle name="Normal 8 3 2 2 8" xfId="15390" xr:uid="{00000000-0005-0000-0000-000049970000}"/>
    <cellStyle name="Normal 8 3 2 2 8 2" xfId="38033" xr:uid="{00000000-0005-0000-0000-00004A970000}"/>
    <cellStyle name="Normal 8 3 2 2 9" xfId="7950" xr:uid="{00000000-0005-0000-0000-00004B970000}"/>
    <cellStyle name="Normal 8 3 2 2 9 2" xfId="30593" xr:uid="{00000000-0005-0000-0000-00004C970000}"/>
    <cellStyle name="Normal 8 3 2 3" xfId="546" xr:uid="{00000000-0005-0000-0000-00004D970000}"/>
    <cellStyle name="Normal 8 3 2 3 2" xfId="758" xr:uid="{00000000-0005-0000-0000-00004E970000}"/>
    <cellStyle name="Normal 8 3 2 3 2 2" xfId="1223" xr:uid="{00000000-0005-0000-0000-00004F970000}"/>
    <cellStyle name="Normal 8 3 2 3 2 2 2" xfId="2151" xr:uid="{00000000-0005-0000-0000-000050970000}"/>
    <cellStyle name="Normal 8 3 2 3 2 2 2 2" xfId="4001" xr:uid="{00000000-0005-0000-0000-000051970000}"/>
    <cellStyle name="Normal 8 3 2 3 2 2 2 2 2" xfId="7722" xr:uid="{00000000-0005-0000-0000-000052970000}"/>
    <cellStyle name="Normal 8 3 2 3 2 2 2 2 2 2" xfId="22606" xr:uid="{00000000-0005-0000-0000-000053970000}"/>
    <cellStyle name="Normal 8 3 2 3 2 2 2 2 2 2 2" xfId="45249" xr:uid="{00000000-0005-0000-0000-000054970000}"/>
    <cellStyle name="Normal 8 3 2 3 2 2 2 2 2 3" xfId="15166" xr:uid="{00000000-0005-0000-0000-000055970000}"/>
    <cellStyle name="Normal 8 3 2 3 2 2 2 2 2 3 2" xfId="37809" xr:uid="{00000000-0005-0000-0000-000056970000}"/>
    <cellStyle name="Normal 8 3 2 3 2 2 2 2 2 4" xfId="30368" xr:uid="{00000000-0005-0000-0000-000057970000}"/>
    <cellStyle name="Normal 8 3 2 3 2 2 2 2 3" xfId="18888" xr:uid="{00000000-0005-0000-0000-000058970000}"/>
    <cellStyle name="Normal 8 3 2 3 2 2 2 2 3 2" xfId="41531" xr:uid="{00000000-0005-0000-0000-000059970000}"/>
    <cellStyle name="Normal 8 3 2 3 2 2 2 2 4" xfId="11448" xr:uid="{00000000-0005-0000-0000-00005A970000}"/>
    <cellStyle name="Normal 8 3 2 3 2 2 2 2 4 2" xfId="34091" xr:uid="{00000000-0005-0000-0000-00005B970000}"/>
    <cellStyle name="Normal 8 3 2 3 2 2 2 2 5" xfId="26650" xr:uid="{00000000-0005-0000-0000-00005C970000}"/>
    <cellStyle name="Normal 8 3 2 3 2 2 2 3" xfId="5875" xr:uid="{00000000-0005-0000-0000-00005D970000}"/>
    <cellStyle name="Normal 8 3 2 3 2 2 2 3 2" xfId="20759" xr:uid="{00000000-0005-0000-0000-00005E970000}"/>
    <cellStyle name="Normal 8 3 2 3 2 2 2 3 2 2" xfId="43402" xr:uid="{00000000-0005-0000-0000-00005F970000}"/>
    <cellStyle name="Normal 8 3 2 3 2 2 2 3 3" xfId="13319" xr:uid="{00000000-0005-0000-0000-000060970000}"/>
    <cellStyle name="Normal 8 3 2 3 2 2 2 3 3 2" xfId="35962" xr:uid="{00000000-0005-0000-0000-000061970000}"/>
    <cellStyle name="Normal 8 3 2 3 2 2 2 3 4" xfId="28521" xr:uid="{00000000-0005-0000-0000-000062970000}"/>
    <cellStyle name="Normal 8 3 2 3 2 2 2 4" xfId="17041" xr:uid="{00000000-0005-0000-0000-000063970000}"/>
    <cellStyle name="Normal 8 3 2 3 2 2 2 4 2" xfId="39684" xr:uid="{00000000-0005-0000-0000-000064970000}"/>
    <cellStyle name="Normal 8 3 2 3 2 2 2 5" xfId="9601" xr:uid="{00000000-0005-0000-0000-000065970000}"/>
    <cellStyle name="Normal 8 3 2 3 2 2 2 5 2" xfId="32244" xr:uid="{00000000-0005-0000-0000-000066970000}"/>
    <cellStyle name="Normal 8 3 2 3 2 2 2 6" xfId="24803" xr:uid="{00000000-0005-0000-0000-000067970000}"/>
    <cellStyle name="Normal 8 3 2 3 2 2 3" xfId="3076" xr:uid="{00000000-0005-0000-0000-000068970000}"/>
    <cellStyle name="Normal 8 3 2 3 2 2 3 2" xfId="6797" xr:uid="{00000000-0005-0000-0000-000069970000}"/>
    <cellStyle name="Normal 8 3 2 3 2 2 3 2 2" xfId="21681" xr:uid="{00000000-0005-0000-0000-00006A970000}"/>
    <cellStyle name="Normal 8 3 2 3 2 2 3 2 2 2" xfId="44324" xr:uid="{00000000-0005-0000-0000-00006B970000}"/>
    <cellStyle name="Normal 8 3 2 3 2 2 3 2 3" xfId="14241" xr:uid="{00000000-0005-0000-0000-00006C970000}"/>
    <cellStyle name="Normal 8 3 2 3 2 2 3 2 3 2" xfId="36884" xr:uid="{00000000-0005-0000-0000-00006D970000}"/>
    <cellStyle name="Normal 8 3 2 3 2 2 3 2 4" xfId="29443" xr:uid="{00000000-0005-0000-0000-00006E970000}"/>
    <cellStyle name="Normal 8 3 2 3 2 2 3 3" xfId="17963" xr:uid="{00000000-0005-0000-0000-00006F970000}"/>
    <cellStyle name="Normal 8 3 2 3 2 2 3 3 2" xfId="40606" xr:uid="{00000000-0005-0000-0000-000070970000}"/>
    <cellStyle name="Normal 8 3 2 3 2 2 3 4" xfId="10523" xr:uid="{00000000-0005-0000-0000-000071970000}"/>
    <cellStyle name="Normal 8 3 2 3 2 2 3 4 2" xfId="33166" xr:uid="{00000000-0005-0000-0000-000072970000}"/>
    <cellStyle name="Normal 8 3 2 3 2 2 3 5" xfId="25725" xr:uid="{00000000-0005-0000-0000-000073970000}"/>
    <cellStyle name="Normal 8 3 2 3 2 2 4" xfId="4950" xr:uid="{00000000-0005-0000-0000-000074970000}"/>
    <cellStyle name="Normal 8 3 2 3 2 2 4 2" xfId="19834" xr:uid="{00000000-0005-0000-0000-000075970000}"/>
    <cellStyle name="Normal 8 3 2 3 2 2 4 2 2" xfId="42477" xr:uid="{00000000-0005-0000-0000-000076970000}"/>
    <cellStyle name="Normal 8 3 2 3 2 2 4 3" xfId="12394" xr:uid="{00000000-0005-0000-0000-000077970000}"/>
    <cellStyle name="Normal 8 3 2 3 2 2 4 3 2" xfId="35037" xr:uid="{00000000-0005-0000-0000-000078970000}"/>
    <cellStyle name="Normal 8 3 2 3 2 2 4 4" xfId="27596" xr:uid="{00000000-0005-0000-0000-000079970000}"/>
    <cellStyle name="Normal 8 3 2 3 2 2 5" xfId="16116" xr:uid="{00000000-0005-0000-0000-00007A970000}"/>
    <cellStyle name="Normal 8 3 2 3 2 2 5 2" xfId="38759" xr:uid="{00000000-0005-0000-0000-00007B970000}"/>
    <cellStyle name="Normal 8 3 2 3 2 2 6" xfId="8676" xr:uid="{00000000-0005-0000-0000-00007C970000}"/>
    <cellStyle name="Normal 8 3 2 3 2 2 6 2" xfId="31319" xr:uid="{00000000-0005-0000-0000-00007D970000}"/>
    <cellStyle name="Normal 8 3 2 3 2 2 7" xfId="23878" xr:uid="{00000000-0005-0000-0000-00007E970000}"/>
    <cellStyle name="Normal 8 3 2 3 2 3" xfId="1689" xr:uid="{00000000-0005-0000-0000-00007F970000}"/>
    <cellStyle name="Normal 8 3 2 3 2 3 2" xfId="3539" xr:uid="{00000000-0005-0000-0000-000080970000}"/>
    <cellStyle name="Normal 8 3 2 3 2 3 2 2" xfId="7260" xr:uid="{00000000-0005-0000-0000-000081970000}"/>
    <cellStyle name="Normal 8 3 2 3 2 3 2 2 2" xfId="22144" xr:uid="{00000000-0005-0000-0000-000082970000}"/>
    <cellStyle name="Normal 8 3 2 3 2 3 2 2 2 2" xfId="44787" xr:uid="{00000000-0005-0000-0000-000083970000}"/>
    <cellStyle name="Normal 8 3 2 3 2 3 2 2 3" xfId="14704" xr:uid="{00000000-0005-0000-0000-000084970000}"/>
    <cellStyle name="Normal 8 3 2 3 2 3 2 2 3 2" xfId="37347" xr:uid="{00000000-0005-0000-0000-000085970000}"/>
    <cellStyle name="Normal 8 3 2 3 2 3 2 2 4" xfId="29906" xr:uid="{00000000-0005-0000-0000-000086970000}"/>
    <cellStyle name="Normal 8 3 2 3 2 3 2 3" xfId="18426" xr:uid="{00000000-0005-0000-0000-000087970000}"/>
    <cellStyle name="Normal 8 3 2 3 2 3 2 3 2" xfId="41069" xr:uid="{00000000-0005-0000-0000-000088970000}"/>
    <cellStyle name="Normal 8 3 2 3 2 3 2 4" xfId="10986" xr:uid="{00000000-0005-0000-0000-000089970000}"/>
    <cellStyle name="Normal 8 3 2 3 2 3 2 4 2" xfId="33629" xr:uid="{00000000-0005-0000-0000-00008A970000}"/>
    <cellStyle name="Normal 8 3 2 3 2 3 2 5" xfId="26188" xr:uid="{00000000-0005-0000-0000-00008B970000}"/>
    <cellStyle name="Normal 8 3 2 3 2 3 3" xfId="5413" xr:uid="{00000000-0005-0000-0000-00008C970000}"/>
    <cellStyle name="Normal 8 3 2 3 2 3 3 2" xfId="20297" xr:uid="{00000000-0005-0000-0000-00008D970000}"/>
    <cellStyle name="Normal 8 3 2 3 2 3 3 2 2" xfId="42940" xr:uid="{00000000-0005-0000-0000-00008E970000}"/>
    <cellStyle name="Normal 8 3 2 3 2 3 3 3" xfId="12857" xr:uid="{00000000-0005-0000-0000-00008F970000}"/>
    <cellStyle name="Normal 8 3 2 3 2 3 3 3 2" xfId="35500" xr:uid="{00000000-0005-0000-0000-000090970000}"/>
    <cellStyle name="Normal 8 3 2 3 2 3 3 4" xfId="28059" xr:uid="{00000000-0005-0000-0000-000091970000}"/>
    <cellStyle name="Normal 8 3 2 3 2 3 4" xfId="16579" xr:uid="{00000000-0005-0000-0000-000092970000}"/>
    <cellStyle name="Normal 8 3 2 3 2 3 4 2" xfId="39222" xr:uid="{00000000-0005-0000-0000-000093970000}"/>
    <cellStyle name="Normal 8 3 2 3 2 3 5" xfId="9139" xr:uid="{00000000-0005-0000-0000-000094970000}"/>
    <cellStyle name="Normal 8 3 2 3 2 3 5 2" xfId="31782" xr:uid="{00000000-0005-0000-0000-000095970000}"/>
    <cellStyle name="Normal 8 3 2 3 2 3 6" xfId="24341" xr:uid="{00000000-0005-0000-0000-000096970000}"/>
    <cellStyle name="Normal 8 3 2 3 2 4" xfId="2614" xr:uid="{00000000-0005-0000-0000-000097970000}"/>
    <cellStyle name="Normal 8 3 2 3 2 4 2" xfId="6335" xr:uid="{00000000-0005-0000-0000-000098970000}"/>
    <cellStyle name="Normal 8 3 2 3 2 4 2 2" xfId="21219" xr:uid="{00000000-0005-0000-0000-000099970000}"/>
    <cellStyle name="Normal 8 3 2 3 2 4 2 2 2" xfId="43862" xr:uid="{00000000-0005-0000-0000-00009A970000}"/>
    <cellStyle name="Normal 8 3 2 3 2 4 2 3" xfId="13779" xr:uid="{00000000-0005-0000-0000-00009B970000}"/>
    <cellStyle name="Normal 8 3 2 3 2 4 2 3 2" xfId="36422" xr:uid="{00000000-0005-0000-0000-00009C970000}"/>
    <cellStyle name="Normal 8 3 2 3 2 4 2 4" xfId="28981" xr:uid="{00000000-0005-0000-0000-00009D970000}"/>
    <cellStyle name="Normal 8 3 2 3 2 4 3" xfId="17501" xr:uid="{00000000-0005-0000-0000-00009E970000}"/>
    <cellStyle name="Normal 8 3 2 3 2 4 3 2" xfId="40144" xr:uid="{00000000-0005-0000-0000-00009F970000}"/>
    <cellStyle name="Normal 8 3 2 3 2 4 4" xfId="10061" xr:uid="{00000000-0005-0000-0000-0000A0970000}"/>
    <cellStyle name="Normal 8 3 2 3 2 4 4 2" xfId="32704" xr:uid="{00000000-0005-0000-0000-0000A1970000}"/>
    <cellStyle name="Normal 8 3 2 3 2 4 5" xfId="25263" xr:uid="{00000000-0005-0000-0000-0000A2970000}"/>
    <cellStyle name="Normal 8 3 2 3 2 5" xfId="4488" xr:uid="{00000000-0005-0000-0000-0000A3970000}"/>
    <cellStyle name="Normal 8 3 2 3 2 5 2" xfId="19372" xr:uid="{00000000-0005-0000-0000-0000A4970000}"/>
    <cellStyle name="Normal 8 3 2 3 2 5 2 2" xfId="42015" xr:uid="{00000000-0005-0000-0000-0000A5970000}"/>
    <cellStyle name="Normal 8 3 2 3 2 5 3" xfId="11932" xr:uid="{00000000-0005-0000-0000-0000A6970000}"/>
    <cellStyle name="Normal 8 3 2 3 2 5 3 2" xfId="34575" xr:uid="{00000000-0005-0000-0000-0000A7970000}"/>
    <cellStyle name="Normal 8 3 2 3 2 5 4" xfId="27134" xr:uid="{00000000-0005-0000-0000-0000A8970000}"/>
    <cellStyle name="Normal 8 3 2 3 2 6" xfId="15654" xr:uid="{00000000-0005-0000-0000-0000A9970000}"/>
    <cellStyle name="Normal 8 3 2 3 2 6 2" xfId="38297" xr:uid="{00000000-0005-0000-0000-0000AA970000}"/>
    <cellStyle name="Normal 8 3 2 3 2 7" xfId="8214" xr:uid="{00000000-0005-0000-0000-0000AB970000}"/>
    <cellStyle name="Normal 8 3 2 3 2 7 2" xfId="30857" xr:uid="{00000000-0005-0000-0000-0000AC970000}"/>
    <cellStyle name="Normal 8 3 2 3 2 8" xfId="23416" xr:uid="{00000000-0005-0000-0000-0000AD970000}"/>
    <cellStyle name="Normal 8 3 2 3 3" xfId="1012" xr:uid="{00000000-0005-0000-0000-0000AE970000}"/>
    <cellStyle name="Normal 8 3 2 3 3 2" xfId="1940" xr:uid="{00000000-0005-0000-0000-0000AF970000}"/>
    <cellStyle name="Normal 8 3 2 3 3 2 2" xfId="3790" xr:uid="{00000000-0005-0000-0000-0000B0970000}"/>
    <cellStyle name="Normal 8 3 2 3 3 2 2 2" xfId="7511" xr:uid="{00000000-0005-0000-0000-0000B1970000}"/>
    <cellStyle name="Normal 8 3 2 3 3 2 2 2 2" xfId="22395" xr:uid="{00000000-0005-0000-0000-0000B2970000}"/>
    <cellStyle name="Normal 8 3 2 3 3 2 2 2 2 2" xfId="45038" xr:uid="{00000000-0005-0000-0000-0000B3970000}"/>
    <cellStyle name="Normal 8 3 2 3 3 2 2 2 3" xfId="14955" xr:uid="{00000000-0005-0000-0000-0000B4970000}"/>
    <cellStyle name="Normal 8 3 2 3 3 2 2 2 3 2" xfId="37598" xr:uid="{00000000-0005-0000-0000-0000B5970000}"/>
    <cellStyle name="Normal 8 3 2 3 3 2 2 2 4" xfId="30157" xr:uid="{00000000-0005-0000-0000-0000B6970000}"/>
    <cellStyle name="Normal 8 3 2 3 3 2 2 3" xfId="18677" xr:uid="{00000000-0005-0000-0000-0000B7970000}"/>
    <cellStyle name="Normal 8 3 2 3 3 2 2 3 2" xfId="41320" xr:uid="{00000000-0005-0000-0000-0000B8970000}"/>
    <cellStyle name="Normal 8 3 2 3 3 2 2 4" xfId="11237" xr:uid="{00000000-0005-0000-0000-0000B9970000}"/>
    <cellStyle name="Normal 8 3 2 3 3 2 2 4 2" xfId="33880" xr:uid="{00000000-0005-0000-0000-0000BA970000}"/>
    <cellStyle name="Normal 8 3 2 3 3 2 2 5" xfId="26439" xr:uid="{00000000-0005-0000-0000-0000BB970000}"/>
    <cellStyle name="Normal 8 3 2 3 3 2 3" xfId="5664" xr:uid="{00000000-0005-0000-0000-0000BC970000}"/>
    <cellStyle name="Normal 8 3 2 3 3 2 3 2" xfId="20548" xr:uid="{00000000-0005-0000-0000-0000BD970000}"/>
    <cellStyle name="Normal 8 3 2 3 3 2 3 2 2" xfId="43191" xr:uid="{00000000-0005-0000-0000-0000BE970000}"/>
    <cellStyle name="Normal 8 3 2 3 3 2 3 3" xfId="13108" xr:uid="{00000000-0005-0000-0000-0000BF970000}"/>
    <cellStyle name="Normal 8 3 2 3 3 2 3 3 2" xfId="35751" xr:uid="{00000000-0005-0000-0000-0000C0970000}"/>
    <cellStyle name="Normal 8 3 2 3 3 2 3 4" xfId="28310" xr:uid="{00000000-0005-0000-0000-0000C1970000}"/>
    <cellStyle name="Normal 8 3 2 3 3 2 4" xfId="16830" xr:uid="{00000000-0005-0000-0000-0000C2970000}"/>
    <cellStyle name="Normal 8 3 2 3 3 2 4 2" xfId="39473" xr:uid="{00000000-0005-0000-0000-0000C3970000}"/>
    <cellStyle name="Normal 8 3 2 3 3 2 5" xfId="9390" xr:uid="{00000000-0005-0000-0000-0000C4970000}"/>
    <cellStyle name="Normal 8 3 2 3 3 2 5 2" xfId="32033" xr:uid="{00000000-0005-0000-0000-0000C5970000}"/>
    <cellStyle name="Normal 8 3 2 3 3 2 6" xfId="24592" xr:uid="{00000000-0005-0000-0000-0000C6970000}"/>
    <cellStyle name="Normal 8 3 2 3 3 3" xfId="2865" xr:uid="{00000000-0005-0000-0000-0000C7970000}"/>
    <cellStyle name="Normal 8 3 2 3 3 3 2" xfId="6586" xr:uid="{00000000-0005-0000-0000-0000C8970000}"/>
    <cellStyle name="Normal 8 3 2 3 3 3 2 2" xfId="21470" xr:uid="{00000000-0005-0000-0000-0000C9970000}"/>
    <cellStyle name="Normal 8 3 2 3 3 3 2 2 2" xfId="44113" xr:uid="{00000000-0005-0000-0000-0000CA970000}"/>
    <cellStyle name="Normal 8 3 2 3 3 3 2 3" xfId="14030" xr:uid="{00000000-0005-0000-0000-0000CB970000}"/>
    <cellStyle name="Normal 8 3 2 3 3 3 2 3 2" xfId="36673" xr:uid="{00000000-0005-0000-0000-0000CC970000}"/>
    <cellStyle name="Normal 8 3 2 3 3 3 2 4" xfId="29232" xr:uid="{00000000-0005-0000-0000-0000CD970000}"/>
    <cellStyle name="Normal 8 3 2 3 3 3 3" xfId="17752" xr:uid="{00000000-0005-0000-0000-0000CE970000}"/>
    <cellStyle name="Normal 8 3 2 3 3 3 3 2" xfId="40395" xr:uid="{00000000-0005-0000-0000-0000CF970000}"/>
    <cellStyle name="Normal 8 3 2 3 3 3 4" xfId="10312" xr:uid="{00000000-0005-0000-0000-0000D0970000}"/>
    <cellStyle name="Normal 8 3 2 3 3 3 4 2" xfId="32955" xr:uid="{00000000-0005-0000-0000-0000D1970000}"/>
    <cellStyle name="Normal 8 3 2 3 3 3 5" xfId="25514" xr:uid="{00000000-0005-0000-0000-0000D2970000}"/>
    <cellStyle name="Normal 8 3 2 3 3 4" xfId="4739" xr:uid="{00000000-0005-0000-0000-0000D3970000}"/>
    <cellStyle name="Normal 8 3 2 3 3 4 2" xfId="19623" xr:uid="{00000000-0005-0000-0000-0000D4970000}"/>
    <cellStyle name="Normal 8 3 2 3 3 4 2 2" xfId="42266" xr:uid="{00000000-0005-0000-0000-0000D5970000}"/>
    <cellStyle name="Normal 8 3 2 3 3 4 3" xfId="12183" xr:uid="{00000000-0005-0000-0000-0000D6970000}"/>
    <cellStyle name="Normal 8 3 2 3 3 4 3 2" xfId="34826" xr:uid="{00000000-0005-0000-0000-0000D7970000}"/>
    <cellStyle name="Normal 8 3 2 3 3 4 4" xfId="27385" xr:uid="{00000000-0005-0000-0000-0000D8970000}"/>
    <cellStyle name="Normal 8 3 2 3 3 5" xfId="15905" xr:uid="{00000000-0005-0000-0000-0000D9970000}"/>
    <cellStyle name="Normal 8 3 2 3 3 5 2" xfId="38548" xr:uid="{00000000-0005-0000-0000-0000DA970000}"/>
    <cellStyle name="Normal 8 3 2 3 3 6" xfId="8465" xr:uid="{00000000-0005-0000-0000-0000DB970000}"/>
    <cellStyle name="Normal 8 3 2 3 3 6 2" xfId="31108" xr:uid="{00000000-0005-0000-0000-0000DC970000}"/>
    <cellStyle name="Normal 8 3 2 3 3 7" xfId="23667" xr:uid="{00000000-0005-0000-0000-0000DD970000}"/>
    <cellStyle name="Normal 8 3 2 3 4" xfId="1478" xr:uid="{00000000-0005-0000-0000-0000DE970000}"/>
    <cellStyle name="Normal 8 3 2 3 4 2" xfId="3328" xr:uid="{00000000-0005-0000-0000-0000DF970000}"/>
    <cellStyle name="Normal 8 3 2 3 4 2 2" xfId="7049" xr:uid="{00000000-0005-0000-0000-0000E0970000}"/>
    <cellStyle name="Normal 8 3 2 3 4 2 2 2" xfId="21933" xr:uid="{00000000-0005-0000-0000-0000E1970000}"/>
    <cellStyle name="Normal 8 3 2 3 4 2 2 2 2" xfId="44576" xr:uid="{00000000-0005-0000-0000-0000E2970000}"/>
    <cellStyle name="Normal 8 3 2 3 4 2 2 3" xfId="14493" xr:uid="{00000000-0005-0000-0000-0000E3970000}"/>
    <cellStyle name="Normal 8 3 2 3 4 2 2 3 2" xfId="37136" xr:uid="{00000000-0005-0000-0000-0000E4970000}"/>
    <cellStyle name="Normal 8 3 2 3 4 2 2 4" xfId="29695" xr:uid="{00000000-0005-0000-0000-0000E5970000}"/>
    <cellStyle name="Normal 8 3 2 3 4 2 3" xfId="18215" xr:uid="{00000000-0005-0000-0000-0000E6970000}"/>
    <cellStyle name="Normal 8 3 2 3 4 2 3 2" xfId="40858" xr:uid="{00000000-0005-0000-0000-0000E7970000}"/>
    <cellStyle name="Normal 8 3 2 3 4 2 4" xfId="10775" xr:uid="{00000000-0005-0000-0000-0000E8970000}"/>
    <cellStyle name="Normal 8 3 2 3 4 2 4 2" xfId="33418" xr:uid="{00000000-0005-0000-0000-0000E9970000}"/>
    <cellStyle name="Normal 8 3 2 3 4 2 5" xfId="25977" xr:uid="{00000000-0005-0000-0000-0000EA970000}"/>
    <cellStyle name="Normal 8 3 2 3 4 3" xfId="5202" xr:uid="{00000000-0005-0000-0000-0000EB970000}"/>
    <cellStyle name="Normal 8 3 2 3 4 3 2" xfId="20086" xr:uid="{00000000-0005-0000-0000-0000EC970000}"/>
    <cellStyle name="Normal 8 3 2 3 4 3 2 2" xfId="42729" xr:uid="{00000000-0005-0000-0000-0000ED970000}"/>
    <cellStyle name="Normal 8 3 2 3 4 3 3" xfId="12646" xr:uid="{00000000-0005-0000-0000-0000EE970000}"/>
    <cellStyle name="Normal 8 3 2 3 4 3 3 2" xfId="35289" xr:uid="{00000000-0005-0000-0000-0000EF970000}"/>
    <cellStyle name="Normal 8 3 2 3 4 3 4" xfId="27848" xr:uid="{00000000-0005-0000-0000-0000F0970000}"/>
    <cellStyle name="Normal 8 3 2 3 4 4" xfId="16368" xr:uid="{00000000-0005-0000-0000-0000F1970000}"/>
    <cellStyle name="Normal 8 3 2 3 4 4 2" xfId="39011" xr:uid="{00000000-0005-0000-0000-0000F2970000}"/>
    <cellStyle name="Normal 8 3 2 3 4 5" xfId="8928" xr:uid="{00000000-0005-0000-0000-0000F3970000}"/>
    <cellStyle name="Normal 8 3 2 3 4 5 2" xfId="31571" xr:uid="{00000000-0005-0000-0000-0000F4970000}"/>
    <cellStyle name="Normal 8 3 2 3 4 6" xfId="24130" xr:uid="{00000000-0005-0000-0000-0000F5970000}"/>
    <cellStyle name="Normal 8 3 2 3 5" xfId="2403" xr:uid="{00000000-0005-0000-0000-0000F6970000}"/>
    <cellStyle name="Normal 8 3 2 3 5 2" xfId="6124" xr:uid="{00000000-0005-0000-0000-0000F7970000}"/>
    <cellStyle name="Normal 8 3 2 3 5 2 2" xfId="21008" xr:uid="{00000000-0005-0000-0000-0000F8970000}"/>
    <cellStyle name="Normal 8 3 2 3 5 2 2 2" xfId="43651" xr:uid="{00000000-0005-0000-0000-0000F9970000}"/>
    <cellStyle name="Normal 8 3 2 3 5 2 3" xfId="13568" xr:uid="{00000000-0005-0000-0000-0000FA970000}"/>
    <cellStyle name="Normal 8 3 2 3 5 2 3 2" xfId="36211" xr:uid="{00000000-0005-0000-0000-0000FB970000}"/>
    <cellStyle name="Normal 8 3 2 3 5 2 4" xfId="28770" xr:uid="{00000000-0005-0000-0000-0000FC970000}"/>
    <cellStyle name="Normal 8 3 2 3 5 3" xfId="17290" xr:uid="{00000000-0005-0000-0000-0000FD970000}"/>
    <cellStyle name="Normal 8 3 2 3 5 3 2" xfId="39933" xr:uid="{00000000-0005-0000-0000-0000FE970000}"/>
    <cellStyle name="Normal 8 3 2 3 5 4" xfId="9850" xr:uid="{00000000-0005-0000-0000-0000FF970000}"/>
    <cellStyle name="Normal 8 3 2 3 5 4 2" xfId="32493" xr:uid="{00000000-0005-0000-0000-000000980000}"/>
    <cellStyle name="Normal 8 3 2 3 5 5" xfId="25052" xr:uid="{00000000-0005-0000-0000-000001980000}"/>
    <cellStyle name="Normal 8 3 2 3 6" xfId="4277" xr:uid="{00000000-0005-0000-0000-000002980000}"/>
    <cellStyle name="Normal 8 3 2 3 6 2" xfId="19161" xr:uid="{00000000-0005-0000-0000-000003980000}"/>
    <cellStyle name="Normal 8 3 2 3 6 2 2" xfId="41804" xr:uid="{00000000-0005-0000-0000-000004980000}"/>
    <cellStyle name="Normal 8 3 2 3 6 3" xfId="11721" xr:uid="{00000000-0005-0000-0000-000005980000}"/>
    <cellStyle name="Normal 8 3 2 3 6 3 2" xfId="34364" xr:uid="{00000000-0005-0000-0000-000006980000}"/>
    <cellStyle name="Normal 8 3 2 3 6 4" xfId="26923" xr:uid="{00000000-0005-0000-0000-000007980000}"/>
    <cellStyle name="Normal 8 3 2 3 7" xfId="15443" xr:uid="{00000000-0005-0000-0000-000008980000}"/>
    <cellStyle name="Normal 8 3 2 3 7 2" xfId="38086" xr:uid="{00000000-0005-0000-0000-000009980000}"/>
    <cellStyle name="Normal 8 3 2 3 8" xfId="8003" xr:uid="{00000000-0005-0000-0000-00000A980000}"/>
    <cellStyle name="Normal 8 3 2 3 8 2" xfId="30646" xr:uid="{00000000-0005-0000-0000-00000B980000}"/>
    <cellStyle name="Normal 8 3 2 3 9" xfId="23206" xr:uid="{00000000-0005-0000-0000-00000C980000}"/>
    <cellStyle name="Normal 8 3 2 4" xfId="653" xr:uid="{00000000-0005-0000-0000-00000D980000}"/>
    <cellStyle name="Normal 8 3 2 4 2" xfId="1118" xr:uid="{00000000-0005-0000-0000-00000E980000}"/>
    <cellStyle name="Normal 8 3 2 4 2 2" xfId="2046" xr:uid="{00000000-0005-0000-0000-00000F980000}"/>
    <cellStyle name="Normal 8 3 2 4 2 2 2" xfId="3896" xr:uid="{00000000-0005-0000-0000-000010980000}"/>
    <cellStyle name="Normal 8 3 2 4 2 2 2 2" xfId="7617" xr:uid="{00000000-0005-0000-0000-000011980000}"/>
    <cellStyle name="Normal 8 3 2 4 2 2 2 2 2" xfId="22501" xr:uid="{00000000-0005-0000-0000-000012980000}"/>
    <cellStyle name="Normal 8 3 2 4 2 2 2 2 2 2" xfId="45144" xr:uid="{00000000-0005-0000-0000-000013980000}"/>
    <cellStyle name="Normal 8 3 2 4 2 2 2 2 3" xfId="15061" xr:uid="{00000000-0005-0000-0000-000014980000}"/>
    <cellStyle name="Normal 8 3 2 4 2 2 2 2 3 2" xfId="37704" xr:uid="{00000000-0005-0000-0000-000015980000}"/>
    <cellStyle name="Normal 8 3 2 4 2 2 2 2 4" xfId="30263" xr:uid="{00000000-0005-0000-0000-000016980000}"/>
    <cellStyle name="Normal 8 3 2 4 2 2 2 3" xfId="18783" xr:uid="{00000000-0005-0000-0000-000017980000}"/>
    <cellStyle name="Normal 8 3 2 4 2 2 2 3 2" xfId="41426" xr:uid="{00000000-0005-0000-0000-000018980000}"/>
    <cellStyle name="Normal 8 3 2 4 2 2 2 4" xfId="11343" xr:uid="{00000000-0005-0000-0000-000019980000}"/>
    <cellStyle name="Normal 8 3 2 4 2 2 2 4 2" xfId="33986" xr:uid="{00000000-0005-0000-0000-00001A980000}"/>
    <cellStyle name="Normal 8 3 2 4 2 2 2 5" xfId="26545" xr:uid="{00000000-0005-0000-0000-00001B980000}"/>
    <cellStyle name="Normal 8 3 2 4 2 2 3" xfId="5770" xr:uid="{00000000-0005-0000-0000-00001C980000}"/>
    <cellStyle name="Normal 8 3 2 4 2 2 3 2" xfId="20654" xr:uid="{00000000-0005-0000-0000-00001D980000}"/>
    <cellStyle name="Normal 8 3 2 4 2 2 3 2 2" xfId="43297" xr:uid="{00000000-0005-0000-0000-00001E980000}"/>
    <cellStyle name="Normal 8 3 2 4 2 2 3 3" xfId="13214" xr:uid="{00000000-0005-0000-0000-00001F980000}"/>
    <cellStyle name="Normal 8 3 2 4 2 2 3 3 2" xfId="35857" xr:uid="{00000000-0005-0000-0000-000020980000}"/>
    <cellStyle name="Normal 8 3 2 4 2 2 3 4" xfId="28416" xr:uid="{00000000-0005-0000-0000-000021980000}"/>
    <cellStyle name="Normal 8 3 2 4 2 2 4" xfId="16936" xr:uid="{00000000-0005-0000-0000-000022980000}"/>
    <cellStyle name="Normal 8 3 2 4 2 2 4 2" xfId="39579" xr:uid="{00000000-0005-0000-0000-000023980000}"/>
    <cellStyle name="Normal 8 3 2 4 2 2 5" xfId="9496" xr:uid="{00000000-0005-0000-0000-000024980000}"/>
    <cellStyle name="Normal 8 3 2 4 2 2 5 2" xfId="32139" xr:uid="{00000000-0005-0000-0000-000025980000}"/>
    <cellStyle name="Normal 8 3 2 4 2 2 6" xfId="24698" xr:uid="{00000000-0005-0000-0000-000026980000}"/>
    <cellStyle name="Normal 8 3 2 4 2 3" xfId="2971" xr:uid="{00000000-0005-0000-0000-000027980000}"/>
    <cellStyle name="Normal 8 3 2 4 2 3 2" xfId="6692" xr:uid="{00000000-0005-0000-0000-000028980000}"/>
    <cellStyle name="Normal 8 3 2 4 2 3 2 2" xfId="21576" xr:uid="{00000000-0005-0000-0000-000029980000}"/>
    <cellStyle name="Normal 8 3 2 4 2 3 2 2 2" xfId="44219" xr:uid="{00000000-0005-0000-0000-00002A980000}"/>
    <cellStyle name="Normal 8 3 2 4 2 3 2 3" xfId="14136" xr:uid="{00000000-0005-0000-0000-00002B980000}"/>
    <cellStyle name="Normal 8 3 2 4 2 3 2 3 2" xfId="36779" xr:uid="{00000000-0005-0000-0000-00002C980000}"/>
    <cellStyle name="Normal 8 3 2 4 2 3 2 4" xfId="29338" xr:uid="{00000000-0005-0000-0000-00002D980000}"/>
    <cellStyle name="Normal 8 3 2 4 2 3 3" xfId="17858" xr:uid="{00000000-0005-0000-0000-00002E980000}"/>
    <cellStyle name="Normal 8 3 2 4 2 3 3 2" xfId="40501" xr:uid="{00000000-0005-0000-0000-00002F980000}"/>
    <cellStyle name="Normal 8 3 2 4 2 3 4" xfId="10418" xr:uid="{00000000-0005-0000-0000-000030980000}"/>
    <cellStyle name="Normal 8 3 2 4 2 3 4 2" xfId="33061" xr:uid="{00000000-0005-0000-0000-000031980000}"/>
    <cellStyle name="Normal 8 3 2 4 2 3 5" xfId="25620" xr:uid="{00000000-0005-0000-0000-000032980000}"/>
    <cellStyle name="Normal 8 3 2 4 2 4" xfId="4845" xr:uid="{00000000-0005-0000-0000-000033980000}"/>
    <cellStyle name="Normal 8 3 2 4 2 4 2" xfId="19729" xr:uid="{00000000-0005-0000-0000-000034980000}"/>
    <cellStyle name="Normal 8 3 2 4 2 4 2 2" xfId="42372" xr:uid="{00000000-0005-0000-0000-000035980000}"/>
    <cellStyle name="Normal 8 3 2 4 2 4 3" xfId="12289" xr:uid="{00000000-0005-0000-0000-000036980000}"/>
    <cellStyle name="Normal 8 3 2 4 2 4 3 2" xfId="34932" xr:uid="{00000000-0005-0000-0000-000037980000}"/>
    <cellStyle name="Normal 8 3 2 4 2 4 4" xfId="27491" xr:uid="{00000000-0005-0000-0000-000038980000}"/>
    <cellStyle name="Normal 8 3 2 4 2 5" xfId="16011" xr:uid="{00000000-0005-0000-0000-000039980000}"/>
    <cellStyle name="Normal 8 3 2 4 2 5 2" xfId="38654" xr:uid="{00000000-0005-0000-0000-00003A980000}"/>
    <cellStyle name="Normal 8 3 2 4 2 6" xfId="8571" xr:uid="{00000000-0005-0000-0000-00003B980000}"/>
    <cellStyle name="Normal 8 3 2 4 2 6 2" xfId="31214" xr:uid="{00000000-0005-0000-0000-00003C980000}"/>
    <cellStyle name="Normal 8 3 2 4 2 7" xfId="23773" xr:uid="{00000000-0005-0000-0000-00003D980000}"/>
    <cellStyle name="Normal 8 3 2 4 3" xfId="1584" xr:uid="{00000000-0005-0000-0000-00003E980000}"/>
    <cellStyle name="Normal 8 3 2 4 3 2" xfId="3434" xr:uid="{00000000-0005-0000-0000-00003F980000}"/>
    <cellStyle name="Normal 8 3 2 4 3 2 2" xfId="7155" xr:uid="{00000000-0005-0000-0000-000040980000}"/>
    <cellStyle name="Normal 8 3 2 4 3 2 2 2" xfId="22039" xr:uid="{00000000-0005-0000-0000-000041980000}"/>
    <cellS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00000-0005-0000-0000-000044980000}"/>
    <cellStyle name="Normal 8 3 2 4 3 2 2 4" xfId="29801" xr:uid="{00000000-0005-0000-0000-000045980000}"/>
    <cellStyle name="Normal 8 3 2 4 3 2 3" xfId="18321" xr:uid="{00000000-0005-0000-0000-000046980000}"/>
    <cellStyle name="Normal 8 3 2 4 3 2 3 2" xfId="40964" xr:uid="{00000000-0005-0000-0000-000047980000}"/>
    <cellStyle name="Normal 8 3 2 4 3 2 4" xfId="10881" xr:uid="{00000000-0005-0000-0000-000048980000}"/>
    <cellStyle name="Normal 8 3 2 4 3 2 4 2" xfId="33524" xr:uid="{00000000-0005-0000-0000-000049980000}"/>
    <cellStyle name="Normal 8 3 2 4 3 2 5" xfId="26083" xr:uid="{00000000-0005-0000-0000-00004A980000}"/>
    <cellStyle name="Normal 8 3 2 4 3 3" xfId="5308" xr:uid="{00000000-0005-0000-0000-00004B980000}"/>
    <cellStyle name="Normal 8 3 2 4 3 3 2" xfId="20192" xr:uid="{00000000-0005-0000-0000-00004C980000}"/>
    <cellStyle name="Normal 8 3 2 4 3 3 2 2" xfId="42835" xr:uid="{00000000-0005-0000-0000-00004D980000}"/>
    <cellStyle name="Normal 8 3 2 4 3 3 3" xfId="12752" xr:uid="{00000000-0005-0000-0000-00004E980000}"/>
    <cellStyle name="Normal 8 3 2 4 3 3 3 2" xfId="35395" xr:uid="{00000000-0005-0000-0000-00004F980000}"/>
    <cellStyle name="Normal 8 3 2 4 3 3 4" xfId="27954" xr:uid="{00000000-0005-0000-0000-000050980000}"/>
    <cellStyle name="Normal 8 3 2 4 3 4" xfId="16474" xr:uid="{00000000-0005-0000-0000-000051980000}"/>
    <cellStyle name="Normal 8 3 2 4 3 4 2" xfId="39117" xr:uid="{00000000-0005-0000-0000-000052980000}"/>
    <cellStyle name="Normal 8 3 2 4 3 5" xfId="9034" xr:uid="{00000000-0005-0000-0000-000053980000}"/>
    <cellStyle name="Normal 8 3 2 4 3 5 2" xfId="31677" xr:uid="{00000000-0005-0000-0000-000054980000}"/>
    <cellStyle name="Normal 8 3 2 4 3 6" xfId="24236" xr:uid="{00000000-0005-0000-0000-000055980000}"/>
    <cellStyle name="Normal 8 3 2 4 4" xfId="2509" xr:uid="{00000000-0005-0000-0000-000056980000}"/>
    <cellStyle name="Normal 8 3 2 4 4 2" xfId="6230" xr:uid="{00000000-0005-0000-0000-000057980000}"/>
    <cellStyle name="Normal 8 3 2 4 4 2 2" xfId="21114" xr:uid="{00000000-0005-0000-0000-000058980000}"/>
    <cellStyle name="Normal 8 3 2 4 4 2 2 2" xfId="43757" xr:uid="{00000000-0005-0000-0000-000059980000}"/>
    <cellStyle name="Normal 8 3 2 4 4 2 3" xfId="13674" xr:uid="{00000000-0005-0000-0000-00005A980000}"/>
    <cellStyle name="Normal 8 3 2 4 4 2 3 2" xfId="36317" xr:uid="{00000000-0005-0000-0000-00005B980000}"/>
    <cellStyle name="Normal 8 3 2 4 4 2 4" xfId="28876" xr:uid="{00000000-0005-0000-0000-00005C980000}"/>
    <cellStyle name="Normal 8 3 2 4 4 3" xfId="17396" xr:uid="{00000000-0005-0000-0000-00005D980000}"/>
    <cellStyle name="Normal 8 3 2 4 4 3 2" xfId="40039" xr:uid="{00000000-0005-0000-0000-00005E980000}"/>
    <cellStyle name="Normal 8 3 2 4 4 4" xfId="9956" xr:uid="{00000000-0005-0000-0000-00005F980000}"/>
    <cellStyle name="Normal 8 3 2 4 4 4 2" xfId="32599" xr:uid="{00000000-0005-0000-0000-000060980000}"/>
    <cellStyle name="Normal 8 3 2 4 4 5" xfId="25158" xr:uid="{00000000-0005-0000-0000-000061980000}"/>
    <cellStyle name="Normal 8 3 2 4 5" xfId="4383" xr:uid="{00000000-0005-0000-0000-000062980000}"/>
    <cellStyle name="Normal 8 3 2 4 5 2" xfId="19267" xr:uid="{00000000-0005-0000-0000-000063980000}"/>
    <cellStyle name="Normal 8 3 2 4 5 2 2" xfId="41910" xr:uid="{00000000-0005-0000-0000-000064980000}"/>
    <cellStyle name="Normal 8 3 2 4 5 3" xfId="11827" xr:uid="{00000000-0005-0000-0000-000065980000}"/>
    <cellStyle name="Normal 8 3 2 4 5 3 2" xfId="34470" xr:uid="{00000000-0005-0000-0000-000066980000}"/>
    <cellStyle name="Normal 8 3 2 4 5 4" xfId="27029" xr:uid="{00000000-0005-0000-0000-000067980000}"/>
    <cellStyle name="Normal 8 3 2 4 6" xfId="15549" xr:uid="{00000000-0005-0000-0000-000068980000}"/>
    <cellStyle name="Normal 8 3 2 4 6 2" xfId="38192" xr:uid="{00000000-0005-0000-0000-000069980000}"/>
    <cellStyle name="Normal 8 3 2 4 7" xfId="8109" xr:uid="{00000000-0005-0000-0000-00006A980000}"/>
    <cellStyle name="Normal 8 3 2 4 7 2" xfId="30752" xr:uid="{00000000-0005-0000-0000-00006B980000}"/>
    <cellStyle name="Normal 8 3 2 4 8" xfId="23311" xr:uid="{00000000-0005-0000-0000-00006C980000}"/>
    <cellStyle name="Normal 8 3 2 5" xfId="907" xr:uid="{00000000-0005-0000-0000-00006D980000}"/>
    <cellStyle name="Normal 8 3 2 5 2" xfId="1835" xr:uid="{00000000-0005-0000-0000-00006E980000}"/>
    <cellStyle name="Normal 8 3 2 5 2 2" xfId="3685" xr:uid="{00000000-0005-0000-0000-00006F980000}"/>
    <cellStyle name="Normal 8 3 2 5 2 2 2" xfId="7406" xr:uid="{00000000-0005-0000-0000-000070980000}"/>
    <cellStyle name="Normal 8 3 2 5 2 2 2 2" xfId="22290" xr:uid="{00000000-0005-0000-0000-000071980000}"/>
    <cellStyle name="Normal 8 3 2 5 2 2 2 2 2" xfId="44933" xr:uid="{00000000-0005-0000-0000-000072980000}"/>
    <cellStyle name="Normal 8 3 2 5 2 2 2 3" xfId="14850" xr:uid="{00000000-0005-0000-0000-000073980000}"/>
    <cellStyle name="Normal 8 3 2 5 2 2 2 3 2" xfId="37493" xr:uid="{00000000-0005-0000-0000-000074980000}"/>
    <cellStyle name="Normal 8 3 2 5 2 2 2 4" xfId="30052" xr:uid="{00000000-0005-0000-0000-000075980000}"/>
    <cellStyle name="Normal 8 3 2 5 2 2 3" xfId="18572" xr:uid="{00000000-0005-0000-0000-000076980000}"/>
    <cellStyle name="Normal 8 3 2 5 2 2 3 2" xfId="41215" xr:uid="{00000000-0005-0000-0000-000077980000}"/>
    <cellStyle name="Normal 8 3 2 5 2 2 4" xfId="11132" xr:uid="{00000000-0005-0000-0000-000078980000}"/>
    <cellStyle name="Normal 8 3 2 5 2 2 4 2" xfId="33775" xr:uid="{00000000-0005-0000-0000-000079980000}"/>
    <cellStyle name="Normal 8 3 2 5 2 2 5" xfId="26334" xr:uid="{00000000-0005-0000-0000-00007A980000}"/>
    <cellStyle name="Normal 8 3 2 5 2 3" xfId="5559" xr:uid="{00000000-0005-0000-0000-00007B980000}"/>
    <cellStyle name="Normal 8 3 2 5 2 3 2" xfId="20443" xr:uid="{00000000-0005-0000-0000-00007C980000}"/>
    <cellStyle name="Normal 8 3 2 5 2 3 2 2" xfId="43086" xr:uid="{00000000-0005-0000-0000-00007D980000}"/>
    <cellStyle name="Normal 8 3 2 5 2 3 3" xfId="13003" xr:uid="{00000000-0005-0000-0000-00007E980000}"/>
    <cellStyle name="Normal 8 3 2 5 2 3 3 2" xfId="35646" xr:uid="{00000000-0005-0000-0000-00007F980000}"/>
    <cellStyle name="Normal 8 3 2 5 2 3 4" xfId="28205" xr:uid="{00000000-0005-0000-0000-000080980000}"/>
    <cellStyle name="Normal 8 3 2 5 2 4" xfId="16725" xr:uid="{00000000-0005-0000-0000-000081980000}"/>
    <cellStyle name="Normal 8 3 2 5 2 4 2" xfId="39368" xr:uid="{00000000-0005-0000-0000-000082980000}"/>
    <cellStyle name="Normal 8 3 2 5 2 5" xfId="9285" xr:uid="{00000000-0005-0000-0000-000083980000}"/>
    <cellStyle name="Normal 8 3 2 5 2 5 2" xfId="31928" xr:uid="{00000000-0005-0000-0000-000084980000}"/>
    <cellStyle name="Normal 8 3 2 5 2 6" xfId="24487" xr:uid="{00000000-0005-0000-0000-000085980000}"/>
    <cellStyle name="Normal 8 3 2 5 3" xfId="2760" xr:uid="{00000000-0005-0000-0000-000086980000}"/>
    <cellStyle name="Normal 8 3 2 5 3 2" xfId="6481" xr:uid="{00000000-0005-0000-0000-000087980000}"/>
    <cellStyle name="Normal 8 3 2 5 3 2 2" xfId="21365" xr:uid="{00000000-0005-0000-0000-000088980000}"/>
    <cellStyle name="Normal 8 3 2 5 3 2 2 2" xfId="44008" xr:uid="{00000000-0005-0000-0000-000089980000}"/>
    <cellStyle name="Normal 8 3 2 5 3 2 3" xfId="13925" xr:uid="{00000000-0005-0000-0000-00008A980000}"/>
    <cellStyle name="Normal 8 3 2 5 3 2 3 2" xfId="36568" xr:uid="{00000000-0005-0000-0000-00008B980000}"/>
    <cellStyle name="Normal 8 3 2 5 3 2 4" xfId="29127" xr:uid="{00000000-0005-0000-0000-00008C980000}"/>
    <cellStyle name="Normal 8 3 2 5 3 3" xfId="17647" xr:uid="{00000000-0005-0000-0000-00008D980000}"/>
    <cellStyle name="Normal 8 3 2 5 3 3 2" xfId="40290" xr:uid="{00000000-0005-0000-0000-00008E980000}"/>
    <cellStyle name="Normal 8 3 2 5 3 4" xfId="10207" xr:uid="{00000000-0005-0000-0000-00008F980000}"/>
    <cellStyle name="Normal 8 3 2 5 3 4 2" xfId="32850" xr:uid="{00000000-0005-0000-0000-000090980000}"/>
    <cellStyle name="Normal 8 3 2 5 3 5" xfId="25409" xr:uid="{00000000-0005-0000-0000-000091980000}"/>
    <cellStyle name="Normal 8 3 2 5 4" xfId="4634" xr:uid="{00000000-0005-0000-0000-000092980000}"/>
    <cellStyle name="Normal 8 3 2 5 4 2" xfId="19518" xr:uid="{00000000-0005-0000-0000-000093980000}"/>
    <cellStyle name="Normal 8 3 2 5 4 2 2" xfId="42161" xr:uid="{00000000-0005-0000-0000-000094980000}"/>
    <cellStyle name="Normal 8 3 2 5 4 3" xfId="12078" xr:uid="{00000000-0005-0000-0000-000095980000}"/>
    <cellStyle name="Normal 8 3 2 5 4 3 2" xfId="34721" xr:uid="{00000000-0005-0000-0000-000096980000}"/>
    <cellStyle name="Normal 8 3 2 5 4 4" xfId="27280" xr:uid="{00000000-0005-0000-0000-000097980000}"/>
    <cellStyle name="Normal 8 3 2 5 5" xfId="15800" xr:uid="{00000000-0005-0000-0000-000098980000}"/>
    <cellStyle name="Normal 8 3 2 5 5 2" xfId="38443" xr:uid="{00000000-0005-0000-0000-000099980000}"/>
    <cellStyle name="Normal 8 3 2 5 6" xfId="8360" xr:uid="{00000000-0005-0000-0000-00009A980000}"/>
    <cellStyle name="Normal 8 3 2 5 6 2" xfId="31003" xr:uid="{00000000-0005-0000-0000-00009B980000}"/>
    <cellStyle name="Normal 8 3 2 5 7" xfId="23562" xr:uid="{00000000-0005-0000-0000-00009C980000}"/>
    <cellStyle name="Normal 8 3 2 6" xfId="1373" xr:uid="{00000000-0005-0000-0000-00009D980000}"/>
    <cellStyle name="Normal 8 3 2 6 2" xfId="3223" xr:uid="{00000000-0005-0000-0000-00009E980000}"/>
    <cellStyle name="Normal 8 3 2 6 2 2" xfId="6944" xr:uid="{00000000-0005-0000-0000-00009F980000}"/>
    <cellStyle name="Normal 8 3 2 6 2 2 2" xfId="21828" xr:uid="{00000000-0005-0000-0000-0000A0980000}"/>
    <cellStyle name="Normal 8 3 2 6 2 2 2 2" xfId="44471" xr:uid="{00000000-0005-0000-0000-0000A1980000}"/>
    <cellStyle name="Normal 8 3 2 6 2 2 3" xfId="14388" xr:uid="{00000000-0005-0000-0000-0000A2980000}"/>
    <cellStyle name="Normal 8 3 2 6 2 2 3 2" xfId="37031" xr:uid="{00000000-0005-0000-0000-0000A3980000}"/>
    <cellStyle name="Normal 8 3 2 6 2 2 4" xfId="29590" xr:uid="{00000000-0005-0000-0000-0000A4980000}"/>
    <cellStyle name="Normal 8 3 2 6 2 3" xfId="18110" xr:uid="{00000000-0005-0000-0000-0000A5980000}"/>
    <cellStyle name="Normal 8 3 2 6 2 3 2" xfId="40753" xr:uid="{00000000-0005-0000-0000-0000A6980000}"/>
    <cellStyle name="Normal 8 3 2 6 2 4" xfId="10670" xr:uid="{00000000-0005-0000-0000-0000A7980000}"/>
    <cellStyle name="Normal 8 3 2 6 2 4 2" xfId="33313" xr:uid="{00000000-0005-0000-0000-0000A8980000}"/>
    <cellStyle name="Normal 8 3 2 6 2 5" xfId="25872" xr:uid="{00000000-0005-0000-0000-0000A9980000}"/>
    <cellStyle name="Normal 8 3 2 6 3" xfId="5097" xr:uid="{00000000-0005-0000-0000-0000AA980000}"/>
    <cellStyle name="Normal 8 3 2 6 3 2" xfId="19981" xr:uid="{00000000-0005-0000-0000-0000AB980000}"/>
    <cellStyle name="Normal 8 3 2 6 3 2 2" xfId="42624" xr:uid="{00000000-0005-0000-0000-0000AC980000}"/>
    <cellStyle name="Normal 8 3 2 6 3 3" xfId="12541" xr:uid="{00000000-0005-0000-0000-0000AD980000}"/>
    <cellStyle name="Normal 8 3 2 6 3 3 2" xfId="35184" xr:uid="{00000000-0005-0000-0000-0000AE980000}"/>
    <cellStyle name="Normal 8 3 2 6 3 4" xfId="27743" xr:uid="{00000000-0005-0000-0000-0000AF980000}"/>
    <cellStyle name="Normal 8 3 2 6 4" xfId="16263" xr:uid="{00000000-0005-0000-0000-0000B0980000}"/>
    <cellStyle name="Normal 8 3 2 6 4 2" xfId="38906" xr:uid="{00000000-0005-0000-0000-0000B1980000}"/>
    <cellStyle name="Normal 8 3 2 6 5" xfId="8823" xr:uid="{00000000-0005-0000-0000-0000B2980000}"/>
    <cellStyle name="Normal 8 3 2 6 5 2" xfId="31466" xr:uid="{00000000-0005-0000-0000-0000B3980000}"/>
    <cellStyle name="Normal 8 3 2 6 6" xfId="24025" xr:uid="{00000000-0005-0000-0000-0000B4980000}"/>
    <cellStyle name="Normal 8 3 2 7" xfId="2298" xr:uid="{00000000-0005-0000-0000-0000B5980000}"/>
    <cellStyle name="Normal 8 3 2 7 2" xfId="6019" xr:uid="{00000000-0005-0000-0000-0000B6980000}"/>
    <cellStyle name="Normal 8 3 2 7 2 2" xfId="20903" xr:uid="{00000000-0005-0000-0000-0000B7980000}"/>
    <cellStyle name="Normal 8 3 2 7 2 2 2" xfId="43546" xr:uid="{00000000-0005-0000-0000-0000B8980000}"/>
    <cellStyle name="Normal 8 3 2 7 2 3" xfId="13463" xr:uid="{00000000-0005-0000-0000-0000B9980000}"/>
    <cellStyle name="Normal 8 3 2 7 2 3 2" xfId="36106" xr:uid="{00000000-0005-0000-0000-0000BA980000}"/>
    <cellStyle name="Normal 8 3 2 7 2 4" xfId="28665" xr:uid="{00000000-0005-0000-0000-0000BB980000}"/>
    <cellStyle name="Normal 8 3 2 7 3" xfId="17185" xr:uid="{00000000-0005-0000-0000-0000BC980000}"/>
    <cellStyle name="Normal 8 3 2 7 3 2" xfId="39828" xr:uid="{00000000-0005-0000-0000-0000BD980000}"/>
    <cellStyle name="Normal 8 3 2 7 4" xfId="9745" xr:uid="{00000000-0005-0000-0000-0000BE980000}"/>
    <cellStyle name="Normal 8 3 2 7 4 2" xfId="32388" xr:uid="{00000000-0005-0000-0000-0000BF980000}"/>
    <cellStyle name="Normal 8 3 2 7 5" xfId="24947" xr:uid="{00000000-0005-0000-0000-0000C0980000}"/>
    <cellStyle name="Normal 8 3 2 8" xfId="4172" xr:uid="{00000000-0005-0000-0000-0000C1980000}"/>
    <cellStyle name="Normal 8 3 2 8 2" xfId="19056" xr:uid="{00000000-0005-0000-0000-0000C2980000}"/>
    <cellStyle name="Normal 8 3 2 8 2 2" xfId="41699" xr:uid="{00000000-0005-0000-0000-0000C3980000}"/>
    <cellStyle name="Normal 8 3 2 8 3" xfId="11616" xr:uid="{00000000-0005-0000-0000-0000C4980000}"/>
    <cellStyle name="Normal 8 3 2 8 3 2" xfId="34259" xr:uid="{00000000-0005-0000-0000-0000C5980000}"/>
    <cellStyle name="Normal 8 3 2 8 4" xfId="26818" xr:uid="{00000000-0005-0000-0000-0000C6980000}"/>
    <cellStyle name="Normal 8 3 2 9" xfId="15338" xr:uid="{00000000-0005-0000-0000-0000C7980000}"/>
    <cellStyle name="Normal 8 3 2 9 2" xfId="37981" xr:uid="{00000000-0005-0000-0000-0000C8980000}"/>
    <cellStyle name="Normal 8 3 3" xfId="472" xr:uid="{00000000-0005-0000-0000-0000C9980000}"/>
    <cellStyle name="Normal 8 3 3 10" xfId="23133" xr:uid="{00000000-0005-0000-0000-0000CA980000}"/>
    <cellStyle name="Normal 8 3 3 2" xfId="578" xr:uid="{00000000-0005-0000-0000-0000CB980000}"/>
    <cellStyle name="Normal 8 3 3 2 2" xfId="790" xr:uid="{00000000-0005-0000-0000-0000CC980000}"/>
    <cellStyle name="Normal 8 3 3 2 2 2" xfId="1255" xr:uid="{00000000-0005-0000-0000-0000CD980000}"/>
    <cellStyle name="Normal 8 3 3 2 2 2 2" xfId="2183" xr:uid="{00000000-0005-0000-0000-0000CE980000}"/>
    <cellStyle name="Normal 8 3 3 2 2 2 2 2" xfId="4033" xr:uid="{00000000-0005-0000-0000-0000CF980000}"/>
    <cellStyle name="Normal 8 3 3 2 2 2 2 2 2" xfId="7754" xr:uid="{00000000-0005-0000-0000-0000D0980000}"/>
    <cellStyle name="Normal 8 3 3 2 2 2 2 2 2 2" xfId="22638" xr:uid="{00000000-0005-0000-0000-0000D1980000}"/>
    <cellStyle name="Normal 8 3 3 2 2 2 2 2 2 2 2" xfId="45281" xr:uid="{00000000-0005-0000-0000-0000D2980000}"/>
    <cellStyle name="Normal 8 3 3 2 2 2 2 2 2 3" xfId="15198" xr:uid="{00000000-0005-0000-0000-0000D3980000}"/>
    <cellStyle name="Normal 8 3 3 2 2 2 2 2 2 3 2" xfId="37841" xr:uid="{00000000-0005-0000-0000-0000D4980000}"/>
    <cellStyle name="Normal 8 3 3 2 2 2 2 2 2 4" xfId="30400" xr:uid="{00000000-0005-0000-0000-0000D5980000}"/>
    <cellStyle name="Normal 8 3 3 2 2 2 2 2 3" xfId="18920" xr:uid="{00000000-0005-0000-0000-0000D6980000}"/>
    <cellStyle name="Normal 8 3 3 2 2 2 2 2 3 2" xfId="41563" xr:uid="{00000000-0005-0000-0000-0000D7980000}"/>
    <cellStyle name="Normal 8 3 3 2 2 2 2 2 4" xfId="11480" xr:uid="{00000000-0005-0000-0000-0000D8980000}"/>
    <cellStyle name="Normal 8 3 3 2 2 2 2 2 4 2" xfId="34123" xr:uid="{00000000-0005-0000-0000-0000D9980000}"/>
    <cellStyle name="Normal 8 3 3 2 2 2 2 2 5" xfId="26682" xr:uid="{00000000-0005-0000-0000-0000DA980000}"/>
    <cellStyle name="Normal 8 3 3 2 2 2 2 3" xfId="5907" xr:uid="{00000000-0005-0000-0000-0000DB980000}"/>
    <cellStyle name="Normal 8 3 3 2 2 2 2 3 2" xfId="20791" xr:uid="{00000000-0005-0000-0000-0000DC980000}"/>
    <cellStyle name="Normal 8 3 3 2 2 2 2 3 2 2" xfId="43434" xr:uid="{00000000-0005-0000-0000-0000DD980000}"/>
    <cellStyle name="Normal 8 3 3 2 2 2 2 3 3" xfId="13351" xr:uid="{00000000-0005-0000-0000-0000DE980000}"/>
    <cellStyle name="Normal 8 3 3 2 2 2 2 3 3 2" xfId="35994" xr:uid="{00000000-0005-0000-0000-0000DF980000}"/>
    <cellStyle name="Normal 8 3 3 2 2 2 2 3 4" xfId="28553" xr:uid="{00000000-0005-0000-0000-0000E0980000}"/>
    <cellStyle name="Normal 8 3 3 2 2 2 2 4" xfId="17073" xr:uid="{00000000-0005-0000-0000-0000E1980000}"/>
    <cellStyle name="Normal 8 3 3 2 2 2 2 4 2" xfId="39716" xr:uid="{00000000-0005-0000-0000-0000E2980000}"/>
    <cellStyle name="Normal 8 3 3 2 2 2 2 5" xfId="9633" xr:uid="{00000000-0005-0000-0000-0000E3980000}"/>
    <cellStyle name="Normal 8 3 3 2 2 2 2 5 2" xfId="32276" xr:uid="{00000000-0005-0000-0000-0000E4980000}"/>
    <cellStyle name="Normal 8 3 3 2 2 2 2 6" xfId="24835" xr:uid="{00000000-0005-0000-0000-0000E5980000}"/>
    <cellStyle name="Normal 8 3 3 2 2 2 3" xfId="3108" xr:uid="{00000000-0005-0000-0000-0000E6980000}"/>
    <cellStyle name="Normal 8 3 3 2 2 2 3 2" xfId="6829" xr:uid="{00000000-0005-0000-0000-0000E7980000}"/>
    <cellStyle name="Normal 8 3 3 2 2 2 3 2 2" xfId="21713" xr:uid="{00000000-0005-0000-0000-0000E8980000}"/>
    <cellStyle name="Normal 8 3 3 2 2 2 3 2 2 2" xfId="44356" xr:uid="{00000000-0005-0000-0000-0000E9980000}"/>
    <cellStyle name="Normal 8 3 3 2 2 2 3 2 3" xfId="14273" xr:uid="{00000000-0005-0000-0000-0000EA980000}"/>
    <cellStyle name="Normal 8 3 3 2 2 2 3 2 3 2" xfId="36916" xr:uid="{00000000-0005-0000-0000-0000EB980000}"/>
    <cellStyle name="Normal 8 3 3 2 2 2 3 2 4" xfId="29475" xr:uid="{00000000-0005-0000-0000-0000EC980000}"/>
    <cellStyle name="Normal 8 3 3 2 2 2 3 3" xfId="17995" xr:uid="{00000000-0005-0000-0000-0000ED980000}"/>
    <cellStyle name="Normal 8 3 3 2 2 2 3 3 2" xfId="40638" xr:uid="{00000000-0005-0000-0000-0000EE980000}"/>
    <cellStyle name="Normal 8 3 3 2 2 2 3 4" xfId="10555" xr:uid="{00000000-0005-0000-0000-0000EF980000}"/>
    <cellStyle name="Normal 8 3 3 2 2 2 3 4 2" xfId="33198" xr:uid="{00000000-0005-0000-0000-0000F0980000}"/>
    <cellStyle name="Normal 8 3 3 2 2 2 3 5" xfId="25757" xr:uid="{00000000-0005-0000-0000-0000F1980000}"/>
    <cellStyle name="Normal 8 3 3 2 2 2 4" xfId="4982" xr:uid="{00000000-0005-0000-0000-0000F2980000}"/>
    <cellStyle name="Normal 8 3 3 2 2 2 4 2" xfId="19866" xr:uid="{00000000-0005-0000-0000-0000F3980000}"/>
    <cellStyle name="Normal 8 3 3 2 2 2 4 2 2" xfId="42509" xr:uid="{00000000-0005-0000-0000-0000F4980000}"/>
    <cellStyle name="Normal 8 3 3 2 2 2 4 3" xfId="12426" xr:uid="{00000000-0005-0000-0000-0000F5980000}"/>
    <cellStyle name="Normal 8 3 3 2 2 2 4 3 2" xfId="35069" xr:uid="{00000000-0005-0000-0000-0000F6980000}"/>
    <cellStyle name="Normal 8 3 3 2 2 2 4 4" xfId="27628" xr:uid="{00000000-0005-0000-0000-0000F7980000}"/>
    <cellStyle name="Normal 8 3 3 2 2 2 5" xfId="16148" xr:uid="{00000000-0005-0000-0000-0000F8980000}"/>
    <cellStyle name="Normal 8 3 3 2 2 2 5 2" xfId="38791" xr:uid="{00000000-0005-0000-0000-0000F9980000}"/>
    <cellStyle name="Normal 8 3 3 2 2 2 6" xfId="8708" xr:uid="{00000000-0005-0000-0000-0000FA980000}"/>
    <cellStyle name="Normal 8 3 3 2 2 2 6 2" xfId="31351" xr:uid="{00000000-0005-0000-0000-0000FB980000}"/>
    <cellStyle name="Normal 8 3 3 2 2 2 7" xfId="23910" xr:uid="{00000000-0005-0000-0000-0000FC980000}"/>
    <cellStyle name="Normal 8 3 3 2 2 3" xfId="1721" xr:uid="{00000000-0005-0000-0000-0000FD980000}"/>
    <cellStyle name="Normal 8 3 3 2 2 3 2" xfId="3571" xr:uid="{00000000-0005-0000-0000-0000FE980000}"/>
    <cellStyle name="Normal 8 3 3 2 2 3 2 2" xfId="7292" xr:uid="{00000000-0005-0000-0000-0000FF980000}"/>
    <cellStyle name="Normal 8 3 3 2 2 3 2 2 2" xfId="22176" xr:uid="{00000000-0005-0000-0000-000000990000}"/>
    <cellStyle name="Normal 8 3 3 2 2 3 2 2 2 2" xfId="44819" xr:uid="{00000000-0005-0000-0000-000001990000}"/>
    <cellStyle name="Normal 8 3 3 2 2 3 2 2 3" xfId="14736" xr:uid="{00000000-0005-0000-0000-000002990000}"/>
    <cellStyle name="Normal 8 3 3 2 2 3 2 2 3 2" xfId="37379" xr:uid="{00000000-0005-0000-0000-000003990000}"/>
    <cellStyle name="Normal 8 3 3 2 2 3 2 2 4" xfId="29938" xr:uid="{00000000-0005-0000-0000-000004990000}"/>
    <cellStyle name="Normal 8 3 3 2 2 3 2 3" xfId="18458" xr:uid="{00000000-0005-0000-0000-000005990000}"/>
    <cellStyle name="Normal 8 3 3 2 2 3 2 3 2" xfId="41101" xr:uid="{00000000-0005-0000-0000-000006990000}"/>
    <cellStyle name="Normal 8 3 3 2 2 3 2 4" xfId="11018" xr:uid="{00000000-0005-0000-0000-000007990000}"/>
    <cellStyle name="Normal 8 3 3 2 2 3 2 4 2" xfId="33661" xr:uid="{00000000-0005-0000-0000-000008990000}"/>
    <cellStyle name="Normal 8 3 3 2 2 3 2 5" xfId="26220" xr:uid="{00000000-0005-0000-0000-000009990000}"/>
    <cellStyle name="Normal 8 3 3 2 2 3 3" xfId="5445" xr:uid="{00000000-0005-0000-0000-00000A990000}"/>
    <cellStyle name="Normal 8 3 3 2 2 3 3 2" xfId="20329" xr:uid="{00000000-0005-0000-0000-00000B990000}"/>
    <cellStyle name="Normal 8 3 3 2 2 3 3 2 2" xfId="42972" xr:uid="{00000000-0005-0000-0000-00000C990000}"/>
    <cellStyle name="Normal 8 3 3 2 2 3 3 3" xfId="12889" xr:uid="{00000000-0005-0000-0000-00000D990000}"/>
    <cellStyle name="Normal 8 3 3 2 2 3 3 3 2" xfId="35532" xr:uid="{00000000-0005-0000-0000-00000E990000}"/>
    <cellStyle name="Normal 8 3 3 2 2 3 3 4" xfId="28091" xr:uid="{00000000-0005-0000-0000-00000F990000}"/>
    <cellStyle name="Normal 8 3 3 2 2 3 4" xfId="16611" xr:uid="{00000000-0005-0000-0000-000010990000}"/>
    <cellStyle name="Normal 8 3 3 2 2 3 4 2" xfId="39254" xr:uid="{00000000-0005-0000-0000-000011990000}"/>
    <cellStyle name="Normal 8 3 3 2 2 3 5" xfId="9171" xr:uid="{00000000-0005-0000-0000-000012990000}"/>
    <cellStyle name="Normal 8 3 3 2 2 3 5 2" xfId="31814" xr:uid="{00000000-0005-0000-0000-000013990000}"/>
    <cellStyle name="Normal 8 3 3 2 2 3 6" xfId="24373" xr:uid="{00000000-0005-0000-0000-000014990000}"/>
    <cellStyle name="Normal 8 3 3 2 2 4" xfId="2646" xr:uid="{00000000-0005-0000-0000-000015990000}"/>
    <cellStyle name="Normal 8 3 3 2 2 4 2" xfId="6367" xr:uid="{00000000-0005-0000-0000-000016990000}"/>
    <cellStyle name="Normal 8 3 3 2 2 4 2 2" xfId="21251" xr:uid="{00000000-0005-0000-0000-000017990000}"/>
    <cellStyle name="Normal 8 3 3 2 2 4 2 2 2" xfId="43894" xr:uid="{00000000-0005-0000-0000-000018990000}"/>
    <cellStyle name="Normal 8 3 3 2 2 4 2 3" xfId="13811" xr:uid="{00000000-0005-0000-0000-000019990000}"/>
    <cellStyle name="Normal 8 3 3 2 2 4 2 3 2" xfId="36454" xr:uid="{00000000-0005-0000-0000-00001A990000}"/>
    <cellStyle name="Normal 8 3 3 2 2 4 2 4" xfId="29013" xr:uid="{00000000-0005-0000-0000-00001B990000}"/>
    <cellStyle name="Normal 8 3 3 2 2 4 3" xfId="17533" xr:uid="{00000000-0005-0000-0000-00001C990000}"/>
    <cellStyle name="Normal 8 3 3 2 2 4 3 2" xfId="40176" xr:uid="{00000000-0005-0000-0000-00001D990000}"/>
    <cellStyle name="Normal 8 3 3 2 2 4 4" xfId="10093" xr:uid="{00000000-0005-0000-0000-00001E990000}"/>
    <cellStyle name="Normal 8 3 3 2 2 4 4 2" xfId="32736" xr:uid="{00000000-0005-0000-0000-00001F990000}"/>
    <cellStyle name="Normal 8 3 3 2 2 4 5" xfId="25295" xr:uid="{00000000-0005-0000-0000-000020990000}"/>
    <cellStyle name="Normal 8 3 3 2 2 5" xfId="4520" xr:uid="{00000000-0005-0000-0000-000021990000}"/>
    <cellStyle name="Normal 8 3 3 2 2 5 2" xfId="19404" xr:uid="{00000000-0005-0000-0000-000022990000}"/>
    <cellStyle name="Normal 8 3 3 2 2 5 2 2" xfId="42047" xr:uid="{00000000-0005-0000-0000-000023990000}"/>
    <cellStyle name="Normal 8 3 3 2 2 5 3" xfId="11964" xr:uid="{00000000-0005-0000-0000-000024990000}"/>
    <cellStyle name="Normal 8 3 3 2 2 5 3 2" xfId="34607" xr:uid="{00000000-0005-0000-0000-000025990000}"/>
    <cellStyle name="Normal 8 3 3 2 2 5 4" xfId="27166" xr:uid="{00000000-0005-0000-0000-000026990000}"/>
    <cellStyle name="Normal 8 3 3 2 2 6" xfId="15686" xr:uid="{00000000-0005-0000-0000-000027990000}"/>
    <cellStyle name="Normal 8 3 3 2 2 6 2" xfId="38329" xr:uid="{00000000-0005-0000-0000-000028990000}"/>
    <cellStyle name="Normal 8 3 3 2 2 7" xfId="8246" xr:uid="{00000000-0005-0000-0000-000029990000}"/>
    <cellStyle name="Normal 8 3 3 2 2 7 2" xfId="30889" xr:uid="{00000000-0005-0000-0000-00002A990000}"/>
    <cellStyle name="Normal 8 3 3 2 2 8" xfId="23448" xr:uid="{00000000-0005-0000-0000-00002B990000}"/>
    <cellStyle name="Normal 8 3 3 2 3" xfId="1044" xr:uid="{00000000-0005-0000-0000-00002C990000}"/>
    <cellStyle name="Normal 8 3 3 2 3 2" xfId="1972" xr:uid="{00000000-0005-0000-0000-00002D990000}"/>
    <cellStyle name="Normal 8 3 3 2 3 2 2" xfId="3822" xr:uid="{00000000-0005-0000-0000-00002E990000}"/>
    <cellStyle name="Normal 8 3 3 2 3 2 2 2" xfId="7543" xr:uid="{00000000-0005-0000-0000-00002F990000}"/>
    <cellStyle name="Normal 8 3 3 2 3 2 2 2 2" xfId="22427" xr:uid="{00000000-0005-0000-0000-000030990000}"/>
    <cellStyle name="Normal 8 3 3 2 3 2 2 2 2 2" xfId="45070" xr:uid="{00000000-0005-0000-0000-000031990000}"/>
    <cellStyle name="Normal 8 3 3 2 3 2 2 2 3" xfId="14987" xr:uid="{00000000-0005-0000-0000-000032990000}"/>
    <cellStyle name="Normal 8 3 3 2 3 2 2 2 3 2" xfId="37630" xr:uid="{00000000-0005-0000-0000-000033990000}"/>
    <cellStyle name="Normal 8 3 3 2 3 2 2 2 4" xfId="30189" xr:uid="{00000000-0005-0000-0000-000034990000}"/>
    <cellStyle name="Normal 8 3 3 2 3 2 2 3" xfId="18709" xr:uid="{00000000-0005-0000-0000-000035990000}"/>
    <cellStyle name="Normal 8 3 3 2 3 2 2 3 2" xfId="41352" xr:uid="{00000000-0005-0000-0000-000036990000}"/>
    <cellStyle name="Normal 8 3 3 2 3 2 2 4" xfId="11269" xr:uid="{00000000-0005-0000-0000-000037990000}"/>
    <cellStyle name="Normal 8 3 3 2 3 2 2 4 2" xfId="33912" xr:uid="{00000000-0005-0000-0000-000038990000}"/>
    <cellStyle name="Normal 8 3 3 2 3 2 2 5" xfId="26471" xr:uid="{00000000-0005-0000-0000-000039990000}"/>
    <cellStyle name="Normal 8 3 3 2 3 2 3" xfId="5696" xr:uid="{00000000-0005-0000-0000-00003A990000}"/>
    <cellStyle name="Normal 8 3 3 2 3 2 3 2" xfId="20580" xr:uid="{00000000-0005-0000-0000-00003B990000}"/>
    <cellStyle name="Normal 8 3 3 2 3 2 3 2 2" xfId="43223" xr:uid="{00000000-0005-0000-0000-00003C990000}"/>
    <cellStyle name="Normal 8 3 3 2 3 2 3 3" xfId="13140" xr:uid="{00000000-0005-0000-0000-00003D990000}"/>
    <cellStyle name="Normal 8 3 3 2 3 2 3 3 2" xfId="35783" xr:uid="{00000000-0005-0000-0000-00003E990000}"/>
    <cellStyle name="Normal 8 3 3 2 3 2 3 4" xfId="28342" xr:uid="{00000000-0005-0000-0000-00003F990000}"/>
    <cellStyle name="Normal 8 3 3 2 3 2 4" xfId="16862" xr:uid="{00000000-0005-0000-0000-000040990000}"/>
    <cellStyle name="Normal 8 3 3 2 3 2 4 2" xfId="39505" xr:uid="{00000000-0005-0000-0000-000041990000}"/>
    <cellStyle name="Normal 8 3 3 2 3 2 5" xfId="9422" xr:uid="{00000000-0005-0000-0000-000042990000}"/>
    <cellStyle name="Normal 8 3 3 2 3 2 5 2" xfId="32065" xr:uid="{00000000-0005-0000-0000-000043990000}"/>
    <cellStyle name="Normal 8 3 3 2 3 2 6" xfId="24624" xr:uid="{00000000-0005-0000-0000-000044990000}"/>
    <cellStyle name="Normal 8 3 3 2 3 3" xfId="2897" xr:uid="{00000000-0005-0000-0000-000045990000}"/>
    <cellStyle name="Normal 8 3 3 2 3 3 2" xfId="6618" xr:uid="{00000000-0005-0000-0000-000046990000}"/>
    <cellStyle name="Normal 8 3 3 2 3 3 2 2" xfId="21502" xr:uid="{00000000-0005-0000-0000-000047990000}"/>
    <cellStyle name="Normal 8 3 3 2 3 3 2 2 2" xfId="44145" xr:uid="{00000000-0005-0000-0000-000048990000}"/>
    <cellStyle name="Normal 8 3 3 2 3 3 2 3" xfId="14062" xr:uid="{00000000-0005-0000-0000-000049990000}"/>
    <cellStyle name="Normal 8 3 3 2 3 3 2 3 2" xfId="36705" xr:uid="{00000000-0005-0000-0000-00004A990000}"/>
    <cellStyle name="Normal 8 3 3 2 3 3 2 4" xfId="29264" xr:uid="{00000000-0005-0000-0000-00004B990000}"/>
    <cellStyle name="Normal 8 3 3 2 3 3 3" xfId="17784" xr:uid="{00000000-0005-0000-0000-00004C990000}"/>
    <cellStyle name="Normal 8 3 3 2 3 3 3 2" xfId="40427" xr:uid="{00000000-0005-0000-0000-00004D990000}"/>
    <cellStyle name="Normal 8 3 3 2 3 3 4" xfId="10344" xr:uid="{00000000-0005-0000-0000-00004E990000}"/>
    <cellStyle name="Normal 8 3 3 2 3 3 4 2" xfId="32987" xr:uid="{00000000-0005-0000-0000-00004F990000}"/>
    <cellStyle name="Normal 8 3 3 2 3 3 5" xfId="25546" xr:uid="{00000000-0005-0000-0000-000050990000}"/>
    <cellStyle name="Normal 8 3 3 2 3 4" xfId="4771" xr:uid="{00000000-0005-0000-0000-000051990000}"/>
    <cellStyle name="Normal 8 3 3 2 3 4 2" xfId="19655" xr:uid="{00000000-0005-0000-0000-000052990000}"/>
    <cellStyle name="Normal 8 3 3 2 3 4 2 2" xfId="42298" xr:uid="{00000000-0005-0000-0000-000053990000}"/>
    <cellStyle name="Normal 8 3 3 2 3 4 3" xfId="12215" xr:uid="{00000000-0005-0000-0000-000054990000}"/>
    <cellStyle name="Normal 8 3 3 2 3 4 3 2" xfId="34858" xr:uid="{00000000-0005-0000-0000-000055990000}"/>
    <cellStyle name="Normal 8 3 3 2 3 4 4" xfId="27417" xr:uid="{00000000-0005-0000-0000-000056990000}"/>
    <cellStyle name="Normal 8 3 3 2 3 5" xfId="15937" xr:uid="{00000000-0005-0000-0000-000057990000}"/>
    <cellStyle name="Normal 8 3 3 2 3 5 2" xfId="38580" xr:uid="{00000000-0005-0000-0000-000058990000}"/>
    <cellStyle name="Normal 8 3 3 2 3 6" xfId="8497" xr:uid="{00000000-0005-0000-0000-000059990000}"/>
    <cellStyle name="Normal 8 3 3 2 3 6 2" xfId="31140" xr:uid="{00000000-0005-0000-0000-00005A990000}"/>
    <cellStyle name="Normal 8 3 3 2 3 7" xfId="23699" xr:uid="{00000000-0005-0000-0000-00005B990000}"/>
    <cellStyle name="Normal 8 3 3 2 4" xfId="1510" xr:uid="{00000000-0005-0000-0000-00005C990000}"/>
    <cellStyle name="Normal 8 3 3 2 4 2" xfId="3360" xr:uid="{00000000-0005-0000-0000-00005D990000}"/>
    <cellStyle name="Normal 8 3 3 2 4 2 2" xfId="7081" xr:uid="{00000000-0005-0000-0000-00005E990000}"/>
    <cellStyle name="Normal 8 3 3 2 4 2 2 2" xfId="21965" xr:uid="{00000000-0005-0000-0000-00005F990000}"/>
    <cellStyle name="Normal 8 3 3 2 4 2 2 2 2" xfId="44608" xr:uid="{00000000-0005-0000-0000-000060990000}"/>
    <cellStyle name="Normal 8 3 3 2 4 2 2 3" xfId="14525" xr:uid="{00000000-0005-0000-0000-000061990000}"/>
    <cellStyle name="Normal 8 3 3 2 4 2 2 3 2" xfId="37168" xr:uid="{00000000-0005-0000-0000-000062990000}"/>
    <cellStyle name="Normal 8 3 3 2 4 2 2 4" xfId="29727" xr:uid="{00000000-0005-0000-0000-000063990000}"/>
    <cellStyle name="Normal 8 3 3 2 4 2 3" xfId="18247" xr:uid="{00000000-0005-0000-0000-000064990000}"/>
    <cellStyle name="Normal 8 3 3 2 4 2 3 2" xfId="40890" xr:uid="{00000000-0005-0000-0000-000065990000}"/>
    <cellStyle name="Normal 8 3 3 2 4 2 4" xfId="10807" xr:uid="{00000000-0005-0000-0000-000066990000}"/>
    <cellStyle name="Normal 8 3 3 2 4 2 4 2" xfId="33450" xr:uid="{00000000-0005-0000-0000-000067990000}"/>
    <cellStyle name="Normal 8 3 3 2 4 2 5" xfId="26009" xr:uid="{00000000-0005-0000-0000-000068990000}"/>
    <cellStyle name="Normal 8 3 3 2 4 3" xfId="5234" xr:uid="{00000000-0005-0000-0000-000069990000}"/>
    <cellStyle name="Normal 8 3 3 2 4 3 2" xfId="20118" xr:uid="{00000000-0005-0000-0000-00006A990000}"/>
    <cellStyle name="Normal 8 3 3 2 4 3 2 2" xfId="42761" xr:uid="{00000000-0005-0000-0000-00006B990000}"/>
    <cellStyle name="Normal 8 3 3 2 4 3 3" xfId="12678" xr:uid="{00000000-0005-0000-0000-00006C990000}"/>
    <cellStyle name="Normal 8 3 3 2 4 3 3 2" xfId="35321" xr:uid="{00000000-0005-0000-0000-00006D990000}"/>
    <cellStyle name="Normal 8 3 3 2 4 3 4" xfId="27880" xr:uid="{00000000-0005-0000-0000-00006E990000}"/>
    <cellStyle name="Normal 8 3 3 2 4 4" xfId="16400" xr:uid="{00000000-0005-0000-0000-00006F990000}"/>
    <cellStyle name="Normal 8 3 3 2 4 4 2" xfId="39043" xr:uid="{00000000-0005-0000-0000-000070990000}"/>
    <cellStyle name="Normal 8 3 3 2 4 5" xfId="8960" xr:uid="{00000000-0005-0000-0000-000071990000}"/>
    <cellStyle name="Normal 8 3 3 2 4 5 2" xfId="31603" xr:uid="{00000000-0005-0000-0000-000072990000}"/>
    <cellStyle name="Normal 8 3 3 2 4 6" xfId="24162" xr:uid="{00000000-0005-0000-0000-000073990000}"/>
    <cellStyle name="Normal 8 3 3 2 5" xfId="2435" xr:uid="{00000000-0005-0000-0000-000074990000}"/>
    <cellStyle name="Normal 8 3 3 2 5 2" xfId="6156" xr:uid="{00000000-0005-0000-0000-000075990000}"/>
    <cellStyle name="Normal 8 3 3 2 5 2 2" xfId="21040" xr:uid="{00000000-0005-0000-0000-000076990000}"/>
    <cellStyle name="Normal 8 3 3 2 5 2 2 2" xfId="43683" xr:uid="{00000000-0005-0000-0000-000077990000}"/>
    <cellStyle name="Normal 8 3 3 2 5 2 3" xfId="13600" xr:uid="{00000000-0005-0000-0000-000078990000}"/>
    <cellStyle name="Normal 8 3 3 2 5 2 3 2" xfId="36243" xr:uid="{00000000-0005-0000-0000-000079990000}"/>
    <cellStyle name="Normal 8 3 3 2 5 2 4" xfId="28802" xr:uid="{00000000-0005-0000-0000-00007A990000}"/>
    <cellStyle name="Normal 8 3 3 2 5 3" xfId="17322" xr:uid="{00000000-0005-0000-0000-00007B990000}"/>
    <cellStyle name="Normal 8 3 3 2 5 3 2" xfId="39965" xr:uid="{00000000-0005-0000-0000-00007C990000}"/>
    <cellStyle name="Normal 8 3 3 2 5 4" xfId="9882" xr:uid="{00000000-0005-0000-0000-00007D990000}"/>
    <cellStyle name="Normal 8 3 3 2 5 4 2" xfId="32525" xr:uid="{00000000-0005-0000-0000-00007E990000}"/>
    <cellStyle name="Normal 8 3 3 2 5 5" xfId="25084" xr:uid="{00000000-0005-0000-0000-00007F990000}"/>
    <cellStyle name="Normal 8 3 3 2 6" xfId="4309" xr:uid="{00000000-0005-0000-0000-000080990000}"/>
    <cellStyle name="Normal 8 3 3 2 6 2" xfId="19193" xr:uid="{00000000-0005-0000-0000-000081990000}"/>
    <cellStyle name="Normal 8 3 3 2 6 2 2" xfId="41836" xr:uid="{00000000-0005-0000-0000-000082990000}"/>
    <cellStyle name="Normal 8 3 3 2 6 3" xfId="11753" xr:uid="{00000000-0005-0000-0000-000083990000}"/>
    <cellStyle name="Normal 8 3 3 2 6 3 2" xfId="34396" xr:uid="{00000000-0005-0000-0000-000084990000}"/>
    <cellStyle name="Normal 8 3 3 2 6 4" xfId="26955" xr:uid="{00000000-0005-0000-0000-000085990000}"/>
    <cellStyle name="Normal 8 3 3 2 7" xfId="15475" xr:uid="{00000000-0005-0000-0000-000086990000}"/>
    <cellStyle name="Normal 8 3 3 2 7 2" xfId="38118" xr:uid="{00000000-0005-0000-0000-000087990000}"/>
    <cellStyle name="Normal 8 3 3 2 8" xfId="8035" xr:uid="{00000000-0005-0000-0000-000088990000}"/>
    <cellStyle name="Normal 8 3 3 2 8 2" xfId="30678" xr:uid="{00000000-0005-0000-0000-000089990000}"/>
    <cellStyle name="Normal 8 3 3 2 9" xfId="23238" xr:uid="{00000000-0005-0000-0000-00008A990000}"/>
    <cellStyle name="Normal 8 3 3 3" xfId="685" xr:uid="{00000000-0005-0000-0000-00008B990000}"/>
    <cellStyle name="Normal 8 3 3 3 2" xfId="1150" xr:uid="{00000000-0005-0000-0000-00008C990000}"/>
    <cellStyle name="Normal 8 3 3 3 2 2" xfId="2078" xr:uid="{00000000-0005-0000-0000-00008D990000}"/>
    <cellStyle name="Normal 8 3 3 3 2 2 2" xfId="3928" xr:uid="{00000000-0005-0000-0000-00008E990000}"/>
    <cellStyle name="Normal 8 3 3 3 2 2 2 2" xfId="7649" xr:uid="{00000000-0005-0000-0000-00008F990000}"/>
    <cellStyle name="Normal 8 3 3 3 2 2 2 2 2" xfId="22533" xr:uid="{00000000-0005-0000-0000-000090990000}"/>
    <cellStyle name="Normal 8 3 3 3 2 2 2 2 2 2" xfId="45176" xr:uid="{00000000-0005-0000-0000-000091990000}"/>
    <cellStyle name="Normal 8 3 3 3 2 2 2 2 3" xfId="15093" xr:uid="{00000000-0005-0000-0000-000092990000}"/>
    <cellStyle name="Normal 8 3 3 3 2 2 2 2 3 2" xfId="37736" xr:uid="{00000000-0005-0000-0000-000093990000}"/>
    <cellStyle name="Normal 8 3 3 3 2 2 2 2 4" xfId="30295" xr:uid="{00000000-0005-0000-0000-000094990000}"/>
    <cellStyle name="Normal 8 3 3 3 2 2 2 3" xfId="18815" xr:uid="{00000000-0005-0000-0000-000095990000}"/>
    <cellStyle name="Normal 8 3 3 3 2 2 2 3 2" xfId="41458" xr:uid="{00000000-0005-0000-0000-000096990000}"/>
    <cellStyle name="Normal 8 3 3 3 2 2 2 4" xfId="11375" xr:uid="{00000000-0005-0000-0000-000097990000}"/>
    <cellStyle name="Normal 8 3 3 3 2 2 2 4 2" xfId="34018" xr:uid="{00000000-0005-0000-0000-000098990000}"/>
    <cellStyle name="Normal 8 3 3 3 2 2 2 5" xfId="26577" xr:uid="{00000000-0005-0000-0000-000099990000}"/>
    <cellStyle name="Normal 8 3 3 3 2 2 3" xfId="5802" xr:uid="{00000000-0005-0000-0000-00009A990000}"/>
    <cellStyle name="Normal 8 3 3 3 2 2 3 2" xfId="20686" xr:uid="{00000000-0005-0000-0000-00009B990000}"/>
    <cellStyle name="Normal 8 3 3 3 2 2 3 2 2" xfId="43329" xr:uid="{00000000-0005-0000-0000-00009C990000}"/>
    <cellStyle name="Normal 8 3 3 3 2 2 3 3" xfId="13246" xr:uid="{00000000-0005-0000-0000-00009D990000}"/>
    <cellStyle name="Normal 8 3 3 3 2 2 3 3 2" xfId="35889" xr:uid="{00000000-0005-0000-0000-00009E990000}"/>
    <cellStyle name="Normal 8 3 3 3 2 2 3 4" xfId="28448" xr:uid="{00000000-0005-0000-0000-00009F990000}"/>
    <cellStyle name="Normal 8 3 3 3 2 2 4" xfId="16968" xr:uid="{00000000-0005-0000-0000-0000A0990000}"/>
    <cellStyle name="Normal 8 3 3 3 2 2 4 2" xfId="39611" xr:uid="{00000000-0005-0000-0000-0000A1990000}"/>
    <cellStyle name="Normal 8 3 3 3 2 2 5" xfId="9528" xr:uid="{00000000-0005-0000-0000-0000A2990000}"/>
    <cellStyle name="Normal 8 3 3 3 2 2 5 2" xfId="32171" xr:uid="{00000000-0005-0000-0000-0000A3990000}"/>
    <cellStyle name="Normal 8 3 3 3 2 2 6" xfId="24730" xr:uid="{00000000-0005-0000-0000-0000A4990000}"/>
    <cellStyle name="Normal 8 3 3 3 2 3" xfId="3003" xr:uid="{00000000-0005-0000-0000-0000A5990000}"/>
    <cellStyle name="Normal 8 3 3 3 2 3 2" xfId="6724" xr:uid="{00000000-0005-0000-0000-0000A6990000}"/>
    <cellStyle name="Normal 8 3 3 3 2 3 2 2" xfId="21608" xr:uid="{00000000-0005-0000-0000-0000A7990000}"/>
    <cellStyle name="Normal 8 3 3 3 2 3 2 2 2" xfId="44251" xr:uid="{00000000-0005-0000-0000-0000A8990000}"/>
    <cellStyle name="Normal 8 3 3 3 2 3 2 3" xfId="14168" xr:uid="{00000000-0005-0000-0000-0000A9990000}"/>
    <cellStyle name="Normal 8 3 3 3 2 3 2 3 2" xfId="36811" xr:uid="{00000000-0005-0000-0000-0000AA990000}"/>
    <cellStyle name="Normal 8 3 3 3 2 3 2 4" xfId="29370" xr:uid="{00000000-0005-0000-0000-0000AB990000}"/>
    <cellStyle name="Normal 8 3 3 3 2 3 3" xfId="17890" xr:uid="{00000000-0005-0000-0000-0000AC990000}"/>
    <cellStyle name="Normal 8 3 3 3 2 3 3 2" xfId="40533" xr:uid="{00000000-0005-0000-0000-0000AD990000}"/>
    <cellStyle name="Normal 8 3 3 3 2 3 4" xfId="10450" xr:uid="{00000000-0005-0000-0000-0000AE990000}"/>
    <cellStyle name="Normal 8 3 3 3 2 3 4 2" xfId="33093" xr:uid="{00000000-0005-0000-0000-0000AF990000}"/>
    <cellStyle name="Normal 8 3 3 3 2 3 5" xfId="25652" xr:uid="{00000000-0005-0000-0000-0000B0990000}"/>
    <cellStyle name="Normal 8 3 3 3 2 4" xfId="4877" xr:uid="{00000000-0005-0000-0000-0000B1990000}"/>
    <cellStyle name="Normal 8 3 3 3 2 4 2" xfId="19761" xr:uid="{00000000-0005-0000-0000-0000B2990000}"/>
    <cellStyle name="Normal 8 3 3 3 2 4 2 2" xfId="42404" xr:uid="{00000000-0005-0000-0000-0000B3990000}"/>
    <cellStyle name="Normal 8 3 3 3 2 4 3" xfId="12321" xr:uid="{00000000-0005-0000-0000-0000B4990000}"/>
    <cellStyle name="Normal 8 3 3 3 2 4 3 2" xfId="34964" xr:uid="{00000000-0005-0000-0000-0000B5990000}"/>
    <cellStyle name="Normal 8 3 3 3 2 4 4" xfId="27523" xr:uid="{00000000-0005-0000-0000-0000B6990000}"/>
    <cellStyle name="Normal 8 3 3 3 2 5" xfId="16043" xr:uid="{00000000-0005-0000-0000-0000B7990000}"/>
    <cellStyle name="Normal 8 3 3 3 2 5 2" xfId="38686" xr:uid="{00000000-0005-0000-0000-0000B8990000}"/>
    <cellStyle name="Normal 8 3 3 3 2 6" xfId="8603" xr:uid="{00000000-0005-0000-0000-0000B9990000}"/>
    <cellStyle name="Normal 8 3 3 3 2 6 2" xfId="31246" xr:uid="{00000000-0005-0000-0000-0000BA990000}"/>
    <cellStyle name="Normal 8 3 3 3 2 7" xfId="23805" xr:uid="{00000000-0005-0000-0000-0000BB990000}"/>
    <cellStyle name="Normal 8 3 3 3 3" xfId="1616" xr:uid="{00000000-0005-0000-0000-0000BC990000}"/>
    <cellStyle name="Normal 8 3 3 3 3 2" xfId="3466" xr:uid="{00000000-0005-0000-0000-0000BD990000}"/>
    <cellStyle name="Normal 8 3 3 3 3 2 2" xfId="7187" xr:uid="{00000000-0005-0000-0000-0000BE990000}"/>
    <cellStyle name="Normal 8 3 3 3 3 2 2 2" xfId="22071" xr:uid="{00000000-0005-0000-0000-0000BF990000}"/>
    <cellStyle name="Normal 8 3 3 3 3 2 2 2 2" xfId="44714" xr:uid="{00000000-0005-0000-0000-0000C0990000}"/>
    <cellStyle name="Normal 8 3 3 3 3 2 2 3" xfId="14631" xr:uid="{00000000-0005-0000-0000-0000C1990000}"/>
    <cellStyle name="Normal 8 3 3 3 3 2 2 3 2" xfId="37274" xr:uid="{00000000-0005-0000-0000-0000C2990000}"/>
    <cellStyle name="Normal 8 3 3 3 3 2 2 4" xfId="29833" xr:uid="{00000000-0005-0000-0000-0000C3990000}"/>
    <cellStyle name="Normal 8 3 3 3 3 2 3" xfId="18353" xr:uid="{00000000-0005-0000-0000-0000C4990000}"/>
    <cellStyle name="Normal 8 3 3 3 3 2 3 2" xfId="40996" xr:uid="{00000000-0005-0000-0000-0000C5990000}"/>
    <cellStyle name="Normal 8 3 3 3 3 2 4" xfId="10913" xr:uid="{00000000-0005-0000-0000-0000C6990000}"/>
    <cellStyle name="Normal 8 3 3 3 3 2 4 2" xfId="33556" xr:uid="{00000000-0005-0000-0000-0000C7990000}"/>
    <cellStyle name="Normal 8 3 3 3 3 2 5" xfId="26115" xr:uid="{00000000-0005-0000-0000-0000C8990000}"/>
    <cellStyle name="Normal 8 3 3 3 3 3" xfId="5340" xr:uid="{00000000-0005-0000-0000-0000C9990000}"/>
    <cellStyle name="Normal 8 3 3 3 3 3 2" xfId="20224" xr:uid="{00000000-0005-0000-0000-0000CA990000}"/>
    <cellStyle name="Normal 8 3 3 3 3 3 2 2" xfId="42867" xr:uid="{00000000-0005-0000-0000-0000CB990000}"/>
    <cellStyle name="Normal 8 3 3 3 3 3 3" xfId="12784" xr:uid="{00000000-0005-0000-0000-0000CC990000}"/>
    <cellStyle name="Normal 8 3 3 3 3 3 3 2" xfId="35427" xr:uid="{00000000-0005-0000-0000-0000CD990000}"/>
    <cellStyle name="Normal 8 3 3 3 3 3 4" xfId="27986" xr:uid="{00000000-0005-0000-0000-0000CE990000}"/>
    <cellStyle name="Normal 8 3 3 3 3 4" xfId="16506" xr:uid="{00000000-0005-0000-0000-0000CF990000}"/>
    <cellStyle name="Normal 8 3 3 3 3 4 2" xfId="39149" xr:uid="{00000000-0005-0000-0000-0000D0990000}"/>
    <cellStyle name="Normal 8 3 3 3 3 5" xfId="9066" xr:uid="{00000000-0005-0000-0000-0000D1990000}"/>
    <cellStyle name="Normal 8 3 3 3 3 5 2" xfId="31709" xr:uid="{00000000-0005-0000-0000-0000D2990000}"/>
    <cellStyle name="Normal 8 3 3 3 3 6" xfId="24268" xr:uid="{00000000-0005-0000-0000-0000D3990000}"/>
    <cellStyle name="Normal 8 3 3 3 4" xfId="2541" xr:uid="{00000000-0005-0000-0000-0000D4990000}"/>
    <cellStyle name="Normal 8 3 3 3 4 2" xfId="6262" xr:uid="{00000000-0005-0000-0000-0000D5990000}"/>
    <cellStyle name="Normal 8 3 3 3 4 2 2" xfId="21146" xr:uid="{00000000-0005-0000-0000-0000D6990000}"/>
    <cellStyle name="Normal 8 3 3 3 4 2 2 2" xfId="43789" xr:uid="{00000000-0005-0000-0000-0000D7990000}"/>
    <cellStyle name="Normal 8 3 3 3 4 2 3" xfId="13706" xr:uid="{00000000-0005-0000-0000-0000D8990000}"/>
    <cellStyle name="Normal 8 3 3 3 4 2 3 2" xfId="36349" xr:uid="{00000000-0005-0000-0000-0000D9990000}"/>
    <cellStyle name="Normal 8 3 3 3 4 2 4" xfId="28908" xr:uid="{00000000-0005-0000-0000-0000DA990000}"/>
    <cellStyle name="Normal 8 3 3 3 4 3" xfId="17428" xr:uid="{00000000-0005-0000-0000-0000DB990000}"/>
    <cellStyle name="Normal 8 3 3 3 4 3 2" xfId="40071" xr:uid="{00000000-0005-0000-0000-0000DC990000}"/>
    <cellStyle name="Normal 8 3 3 3 4 4" xfId="9988" xr:uid="{00000000-0005-0000-0000-0000DD990000}"/>
    <cellStyle name="Normal 8 3 3 3 4 4 2" xfId="32631" xr:uid="{00000000-0005-0000-0000-0000DE990000}"/>
    <cellStyle name="Normal 8 3 3 3 4 5" xfId="25190" xr:uid="{00000000-0005-0000-0000-0000DF990000}"/>
    <cellStyle name="Normal 8 3 3 3 5" xfId="4415" xr:uid="{00000000-0005-0000-0000-0000E0990000}"/>
    <cellStyle name="Normal 8 3 3 3 5 2" xfId="19299" xr:uid="{00000000-0005-0000-0000-0000E1990000}"/>
    <cellStyle name="Normal 8 3 3 3 5 2 2" xfId="41942" xr:uid="{00000000-0005-0000-0000-0000E2990000}"/>
    <cellStyle name="Normal 8 3 3 3 5 3" xfId="11859" xr:uid="{00000000-0005-0000-0000-0000E3990000}"/>
    <cellStyle name="Normal 8 3 3 3 5 3 2" xfId="34502" xr:uid="{00000000-0005-0000-0000-0000E4990000}"/>
    <cellStyle name="Normal 8 3 3 3 5 4" xfId="27061" xr:uid="{00000000-0005-0000-0000-0000E5990000}"/>
    <cellStyle name="Normal 8 3 3 3 6" xfId="15581" xr:uid="{00000000-0005-0000-0000-0000E6990000}"/>
    <cellStyle name="Normal 8 3 3 3 6 2" xfId="38224" xr:uid="{00000000-0005-0000-0000-0000E7990000}"/>
    <cellStyle name="Normal 8 3 3 3 7" xfId="8141" xr:uid="{00000000-0005-0000-0000-0000E8990000}"/>
    <cellStyle name="Normal 8 3 3 3 7 2" xfId="30784" xr:uid="{00000000-0005-0000-0000-0000E9990000}"/>
    <cellStyle name="Normal 8 3 3 3 8" xfId="23343" xr:uid="{00000000-0005-0000-0000-0000EA990000}"/>
    <cellStyle name="Normal 8 3 3 4" xfId="939" xr:uid="{00000000-0005-0000-0000-0000EB990000}"/>
    <cellStyle name="Normal 8 3 3 4 2" xfId="1867" xr:uid="{00000000-0005-0000-0000-0000EC990000}"/>
    <cellStyle name="Normal 8 3 3 4 2 2" xfId="3717" xr:uid="{00000000-0005-0000-0000-0000ED990000}"/>
    <cellStyle name="Normal 8 3 3 4 2 2 2" xfId="7438" xr:uid="{00000000-0005-0000-0000-0000EE990000}"/>
    <cellStyle name="Normal 8 3 3 4 2 2 2 2" xfId="22322" xr:uid="{00000000-0005-0000-0000-0000EF990000}"/>
    <cellStyle name="Normal 8 3 3 4 2 2 2 2 2" xfId="44965" xr:uid="{00000000-0005-0000-0000-0000F0990000}"/>
    <cellStyle name="Normal 8 3 3 4 2 2 2 3" xfId="14882" xr:uid="{00000000-0005-0000-0000-0000F1990000}"/>
    <cellStyle name="Normal 8 3 3 4 2 2 2 3 2" xfId="37525" xr:uid="{00000000-0005-0000-0000-0000F2990000}"/>
    <cellStyle name="Normal 8 3 3 4 2 2 2 4" xfId="30084" xr:uid="{00000000-0005-0000-0000-0000F3990000}"/>
    <cellStyle name="Normal 8 3 3 4 2 2 3" xfId="18604" xr:uid="{00000000-0005-0000-0000-0000F4990000}"/>
    <cellStyle name="Normal 8 3 3 4 2 2 3 2" xfId="41247" xr:uid="{00000000-0005-0000-0000-0000F5990000}"/>
    <cellStyle name="Normal 8 3 3 4 2 2 4" xfId="11164" xr:uid="{00000000-0005-0000-0000-0000F6990000}"/>
    <cellStyle name="Normal 8 3 3 4 2 2 4 2" xfId="33807" xr:uid="{00000000-0005-0000-0000-0000F7990000}"/>
    <cellStyle name="Normal 8 3 3 4 2 2 5" xfId="26366" xr:uid="{00000000-0005-0000-0000-0000F8990000}"/>
    <cellStyle name="Normal 8 3 3 4 2 3" xfId="5591" xr:uid="{00000000-0005-0000-0000-0000F9990000}"/>
    <cellStyle name="Normal 8 3 3 4 2 3 2" xfId="20475" xr:uid="{00000000-0005-0000-0000-0000FA990000}"/>
    <cellStyle name="Normal 8 3 3 4 2 3 2 2" xfId="43118" xr:uid="{00000000-0005-0000-0000-0000FB990000}"/>
    <cellStyle name="Normal 8 3 3 4 2 3 3" xfId="13035" xr:uid="{00000000-0005-0000-0000-0000FC990000}"/>
    <cellStyle name="Normal 8 3 3 4 2 3 3 2" xfId="35678" xr:uid="{00000000-0005-0000-0000-0000FD990000}"/>
    <cellStyle name="Normal 8 3 3 4 2 3 4" xfId="28237" xr:uid="{00000000-0005-0000-0000-0000FE990000}"/>
    <cellStyle name="Normal 8 3 3 4 2 4" xfId="16757" xr:uid="{00000000-0005-0000-0000-0000FF990000}"/>
    <cellStyle name="Normal 8 3 3 4 2 4 2" xfId="39400" xr:uid="{00000000-0005-0000-0000-0000009A0000}"/>
    <cellStyle name="Normal 8 3 3 4 2 5" xfId="9317" xr:uid="{00000000-0005-0000-0000-0000019A0000}"/>
    <cellStyle name="Normal 8 3 3 4 2 5 2" xfId="31960" xr:uid="{00000000-0005-0000-0000-0000029A0000}"/>
    <cellStyle name="Normal 8 3 3 4 2 6" xfId="24519" xr:uid="{00000000-0005-0000-0000-0000039A0000}"/>
    <cellStyle name="Normal 8 3 3 4 3" xfId="2792" xr:uid="{00000000-0005-0000-0000-0000049A0000}"/>
    <cellStyle name="Normal 8 3 3 4 3 2" xfId="6513" xr:uid="{00000000-0005-0000-0000-0000059A0000}"/>
    <cellStyle name="Normal 8 3 3 4 3 2 2" xfId="21397" xr:uid="{00000000-0005-0000-0000-0000069A0000}"/>
    <cellStyle name="Normal 8 3 3 4 3 2 2 2" xfId="44040" xr:uid="{00000000-0005-0000-0000-0000079A0000}"/>
    <cellStyle name="Normal 8 3 3 4 3 2 3" xfId="13957" xr:uid="{00000000-0005-0000-0000-0000089A0000}"/>
    <cellStyle name="Normal 8 3 3 4 3 2 3 2" xfId="36600" xr:uid="{00000000-0005-0000-0000-0000099A0000}"/>
    <cellStyle name="Normal 8 3 3 4 3 2 4" xfId="29159" xr:uid="{00000000-0005-0000-0000-00000A9A0000}"/>
    <cellStyle name="Normal 8 3 3 4 3 3" xfId="17679" xr:uid="{00000000-0005-0000-0000-00000B9A0000}"/>
    <cellStyle name="Normal 8 3 3 4 3 3 2" xfId="40322" xr:uid="{00000000-0005-0000-0000-00000C9A0000}"/>
    <cellStyle name="Normal 8 3 3 4 3 4" xfId="10239" xr:uid="{00000000-0005-0000-0000-00000D9A0000}"/>
    <cellStyle name="Normal 8 3 3 4 3 4 2" xfId="32882" xr:uid="{00000000-0005-0000-0000-00000E9A0000}"/>
    <cellStyle name="Normal 8 3 3 4 3 5" xfId="25441" xr:uid="{00000000-0005-0000-0000-00000F9A0000}"/>
    <cellStyle name="Normal 8 3 3 4 4" xfId="4666" xr:uid="{00000000-0005-0000-0000-0000109A0000}"/>
    <cellStyle name="Normal 8 3 3 4 4 2" xfId="19550" xr:uid="{00000000-0005-0000-0000-0000119A0000}"/>
    <cellStyle name="Normal 8 3 3 4 4 2 2" xfId="42193" xr:uid="{00000000-0005-0000-0000-0000129A0000}"/>
    <cellStyle name="Normal 8 3 3 4 4 3" xfId="12110" xr:uid="{00000000-0005-0000-0000-0000139A0000}"/>
    <cellStyle name="Normal 8 3 3 4 4 3 2" xfId="34753" xr:uid="{00000000-0005-0000-0000-0000149A0000}"/>
    <cellStyle name="Normal 8 3 3 4 4 4" xfId="27312" xr:uid="{00000000-0005-0000-0000-0000159A0000}"/>
    <cellStyle name="Normal 8 3 3 4 5" xfId="15832" xr:uid="{00000000-0005-0000-0000-0000169A0000}"/>
    <cellStyle name="Normal 8 3 3 4 5 2" xfId="38475" xr:uid="{00000000-0005-0000-0000-0000179A0000}"/>
    <cellStyle name="Normal 8 3 3 4 6" xfId="8392" xr:uid="{00000000-0005-0000-0000-0000189A0000}"/>
    <cellStyle name="Normal 8 3 3 4 6 2" xfId="31035" xr:uid="{00000000-0005-0000-0000-0000199A0000}"/>
    <cellStyle name="Normal 8 3 3 4 7" xfId="23594" xr:uid="{00000000-0005-0000-0000-00001A9A0000}"/>
    <cellStyle name="Normal 8 3 3 5" xfId="1405" xr:uid="{00000000-0005-0000-0000-00001B9A0000}"/>
    <cellStyle name="Normal 8 3 3 5 2" xfId="3255" xr:uid="{00000000-0005-0000-0000-00001C9A0000}"/>
    <cellStyle name="Normal 8 3 3 5 2 2" xfId="6976" xr:uid="{00000000-0005-0000-0000-00001D9A0000}"/>
    <cellStyle name="Normal 8 3 3 5 2 2 2" xfId="21860" xr:uid="{00000000-0005-0000-0000-00001E9A0000}"/>
    <cellStyle name="Normal 8 3 3 5 2 2 2 2" xfId="44503" xr:uid="{00000000-0005-0000-0000-00001F9A0000}"/>
    <cellStyle name="Normal 8 3 3 5 2 2 3" xfId="14420" xr:uid="{00000000-0005-0000-0000-0000209A0000}"/>
    <cellStyle name="Normal 8 3 3 5 2 2 3 2" xfId="37063" xr:uid="{00000000-0005-0000-0000-0000219A0000}"/>
    <cellStyle name="Normal 8 3 3 5 2 2 4" xfId="29622" xr:uid="{00000000-0005-0000-0000-0000229A0000}"/>
    <cellStyle name="Normal 8 3 3 5 2 3" xfId="18142" xr:uid="{00000000-0005-0000-0000-0000239A0000}"/>
    <cellStyle name="Normal 8 3 3 5 2 3 2" xfId="40785" xr:uid="{00000000-0005-0000-0000-0000249A0000}"/>
    <cellStyle name="Normal 8 3 3 5 2 4" xfId="10702" xr:uid="{00000000-0005-0000-0000-0000259A0000}"/>
    <cellStyle name="Normal 8 3 3 5 2 4 2" xfId="33345" xr:uid="{00000000-0005-0000-0000-0000269A0000}"/>
    <cellStyle name="Normal 8 3 3 5 2 5" xfId="25904" xr:uid="{00000000-0005-0000-0000-0000279A0000}"/>
    <cellStyle name="Normal 8 3 3 5 3" xfId="5129" xr:uid="{00000000-0005-0000-0000-0000289A0000}"/>
    <cellStyle name="Normal 8 3 3 5 3 2" xfId="20013" xr:uid="{00000000-0005-0000-0000-0000299A0000}"/>
    <cellStyle name="Normal 8 3 3 5 3 2 2" xfId="42656" xr:uid="{00000000-0005-0000-0000-00002A9A0000}"/>
    <cellStyle name="Normal 8 3 3 5 3 3" xfId="12573" xr:uid="{00000000-0005-0000-0000-00002B9A0000}"/>
    <cellStyle name="Normal 8 3 3 5 3 3 2" xfId="35216" xr:uid="{00000000-0005-0000-0000-00002C9A0000}"/>
    <cellStyle name="Normal 8 3 3 5 3 4" xfId="27775" xr:uid="{00000000-0005-0000-0000-00002D9A0000}"/>
    <cellStyle name="Normal 8 3 3 5 4" xfId="16295" xr:uid="{00000000-0005-0000-0000-00002E9A0000}"/>
    <cellStyle name="Normal 8 3 3 5 4 2" xfId="38938" xr:uid="{00000000-0005-0000-0000-00002F9A0000}"/>
    <cellStyle name="Normal 8 3 3 5 5" xfId="8855" xr:uid="{00000000-0005-0000-0000-0000309A0000}"/>
    <cellStyle name="Normal 8 3 3 5 5 2" xfId="31498" xr:uid="{00000000-0005-0000-0000-0000319A0000}"/>
    <cellStyle name="Normal 8 3 3 5 6" xfId="24057" xr:uid="{00000000-0005-0000-0000-0000329A0000}"/>
    <cellStyle name="Normal 8 3 3 6" xfId="2330" xr:uid="{00000000-0005-0000-0000-0000339A0000}"/>
    <cellStyle name="Normal 8 3 3 6 2" xfId="6051" xr:uid="{00000000-0005-0000-0000-0000349A0000}"/>
    <cellStyle name="Normal 8 3 3 6 2 2" xfId="20935" xr:uid="{00000000-0005-0000-0000-0000359A0000}"/>
    <cellStyle name="Normal 8 3 3 6 2 2 2" xfId="43578" xr:uid="{00000000-0005-0000-0000-0000369A0000}"/>
    <cellStyle name="Normal 8 3 3 6 2 3" xfId="13495" xr:uid="{00000000-0005-0000-0000-0000379A0000}"/>
    <cellStyle name="Normal 8 3 3 6 2 3 2" xfId="36138" xr:uid="{00000000-0005-0000-0000-0000389A0000}"/>
    <cellStyle name="Normal 8 3 3 6 2 4" xfId="28697" xr:uid="{00000000-0005-0000-0000-0000399A0000}"/>
    <cellStyle name="Normal 8 3 3 6 3" xfId="17217" xr:uid="{00000000-0005-0000-0000-00003A9A0000}"/>
    <cellStyle name="Normal 8 3 3 6 3 2" xfId="39860" xr:uid="{00000000-0005-0000-0000-00003B9A0000}"/>
    <cellStyle name="Normal 8 3 3 6 4" xfId="9777" xr:uid="{00000000-0005-0000-0000-00003C9A0000}"/>
    <cellStyle name="Normal 8 3 3 6 4 2" xfId="32420" xr:uid="{00000000-0005-0000-0000-00003D9A0000}"/>
    <cellStyle name="Normal 8 3 3 6 5" xfId="24979" xr:uid="{00000000-0005-0000-0000-00003E9A0000}"/>
    <cellStyle name="Normal 8 3 3 7" xfId="4204" xr:uid="{00000000-0005-0000-0000-00003F9A0000}"/>
    <cellStyle name="Normal 8 3 3 7 2" xfId="19088" xr:uid="{00000000-0005-0000-0000-0000409A0000}"/>
    <cellStyle name="Normal 8 3 3 7 2 2" xfId="41731" xr:uid="{00000000-0005-0000-0000-0000419A0000}"/>
    <cellStyle name="Normal 8 3 3 7 3" xfId="11648" xr:uid="{00000000-0005-0000-0000-0000429A0000}"/>
    <cellStyle name="Normal 8 3 3 7 3 2" xfId="34291" xr:uid="{00000000-0005-0000-0000-0000439A0000}"/>
    <cellStyle name="Normal 8 3 3 7 4" xfId="26850" xr:uid="{00000000-0005-0000-0000-0000449A0000}"/>
    <cellStyle name="Normal 8 3 3 8" xfId="15370" xr:uid="{00000000-0005-0000-0000-0000459A0000}"/>
    <cellStyle name="Normal 8 3 3 8 2" xfId="38013" xr:uid="{00000000-0005-0000-0000-0000469A0000}"/>
    <cellStyle name="Normal 8 3 3 9" xfId="7930" xr:uid="{00000000-0005-0000-0000-0000479A0000}"/>
    <cellStyle name="Normal 8 3 3 9 2" xfId="30573" xr:uid="{00000000-0005-0000-0000-0000489A0000}"/>
    <cellStyle name="Normal 8 3 4" xfId="526" xr:uid="{00000000-0005-0000-0000-0000499A0000}"/>
    <cellStyle name="Normal 8 3 4 2" xfId="738" xr:uid="{00000000-0005-0000-0000-00004A9A0000}"/>
    <cellStyle name="Normal 8 3 4 2 2" xfId="1203" xr:uid="{00000000-0005-0000-0000-00004B9A0000}"/>
    <cellStyle name="Normal 8 3 4 2 2 2" xfId="2131" xr:uid="{00000000-0005-0000-0000-00004C9A0000}"/>
    <cellStyle name="Normal 8 3 4 2 2 2 2" xfId="3981" xr:uid="{00000000-0005-0000-0000-00004D9A0000}"/>
    <cellStyle name="Normal 8 3 4 2 2 2 2 2" xfId="7702" xr:uid="{00000000-0005-0000-0000-00004E9A0000}"/>
    <cellStyle name="Normal 8 3 4 2 2 2 2 2 2" xfId="22586" xr:uid="{00000000-0005-0000-0000-00004F9A0000}"/>
    <cellStyle name="Normal 8 3 4 2 2 2 2 2 2 2" xfId="45229" xr:uid="{00000000-0005-0000-0000-0000509A0000}"/>
    <cellStyle name="Normal 8 3 4 2 2 2 2 2 3" xfId="15146" xr:uid="{00000000-0005-0000-0000-0000519A0000}"/>
    <cellStyle name="Normal 8 3 4 2 2 2 2 2 3 2" xfId="37789" xr:uid="{00000000-0005-0000-0000-0000529A0000}"/>
    <cellStyle name="Normal 8 3 4 2 2 2 2 2 4" xfId="30348" xr:uid="{00000000-0005-0000-0000-0000539A0000}"/>
    <cellStyle name="Normal 8 3 4 2 2 2 2 3" xfId="18868" xr:uid="{00000000-0005-0000-0000-0000549A0000}"/>
    <cellStyle name="Normal 8 3 4 2 2 2 2 3 2" xfId="41511" xr:uid="{00000000-0005-0000-0000-0000559A0000}"/>
    <cellStyle name="Normal 8 3 4 2 2 2 2 4" xfId="11428" xr:uid="{00000000-0005-0000-0000-0000569A0000}"/>
    <cellStyle name="Normal 8 3 4 2 2 2 2 4 2" xfId="34071" xr:uid="{00000000-0005-0000-0000-0000579A0000}"/>
    <cellStyle name="Normal 8 3 4 2 2 2 2 5" xfId="26630" xr:uid="{00000000-0005-0000-0000-0000589A0000}"/>
    <cellStyle name="Normal 8 3 4 2 2 2 3" xfId="5855" xr:uid="{00000000-0005-0000-0000-0000599A0000}"/>
    <cellStyle name="Normal 8 3 4 2 2 2 3 2" xfId="20739" xr:uid="{00000000-0005-0000-0000-00005A9A0000}"/>
    <cellStyle name="Normal 8 3 4 2 2 2 3 2 2" xfId="43382" xr:uid="{00000000-0005-0000-0000-00005B9A0000}"/>
    <cellStyle name="Normal 8 3 4 2 2 2 3 3" xfId="13299" xr:uid="{00000000-0005-0000-0000-00005C9A0000}"/>
    <cellStyle name="Normal 8 3 4 2 2 2 3 3 2" xfId="35942" xr:uid="{00000000-0005-0000-0000-00005D9A0000}"/>
    <cellStyle name="Normal 8 3 4 2 2 2 3 4" xfId="28501" xr:uid="{00000000-0005-0000-0000-00005E9A0000}"/>
    <cellStyle name="Normal 8 3 4 2 2 2 4" xfId="17021" xr:uid="{00000000-0005-0000-0000-00005F9A0000}"/>
    <cellStyle name="Normal 8 3 4 2 2 2 4 2" xfId="39664" xr:uid="{00000000-0005-0000-0000-0000609A0000}"/>
    <cellStyle name="Normal 8 3 4 2 2 2 5" xfId="9581" xr:uid="{00000000-0005-0000-0000-0000619A0000}"/>
    <cellStyle name="Normal 8 3 4 2 2 2 5 2" xfId="32224" xr:uid="{00000000-0005-0000-0000-0000629A0000}"/>
    <cellStyle name="Normal 8 3 4 2 2 2 6" xfId="24783" xr:uid="{00000000-0005-0000-0000-0000639A0000}"/>
    <cellStyle name="Normal 8 3 4 2 2 3" xfId="3056" xr:uid="{00000000-0005-0000-0000-0000649A0000}"/>
    <cellStyle name="Normal 8 3 4 2 2 3 2" xfId="6777" xr:uid="{00000000-0005-0000-0000-0000659A0000}"/>
    <cellStyle name="Normal 8 3 4 2 2 3 2 2" xfId="21661" xr:uid="{00000000-0005-0000-0000-0000669A0000}"/>
    <cellStyle name="Normal 8 3 4 2 2 3 2 2 2" xfId="44304" xr:uid="{00000000-0005-0000-0000-0000679A0000}"/>
    <cellStyle name="Normal 8 3 4 2 2 3 2 3" xfId="14221" xr:uid="{00000000-0005-0000-0000-0000689A0000}"/>
    <cellStyle name="Normal 8 3 4 2 2 3 2 3 2" xfId="36864" xr:uid="{00000000-0005-0000-0000-0000699A0000}"/>
    <cellStyle name="Normal 8 3 4 2 2 3 2 4" xfId="29423" xr:uid="{00000000-0005-0000-0000-00006A9A0000}"/>
    <cellStyle name="Normal 8 3 4 2 2 3 3" xfId="17943" xr:uid="{00000000-0005-0000-0000-00006B9A0000}"/>
    <cellStyle name="Normal 8 3 4 2 2 3 3 2" xfId="40586" xr:uid="{00000000-0005-0000-0000-00006C9A0000}"/>
    <cellStyle name="Normal 8 3 4 2 2 3 4" xfId="10503" xr:uid="{00000000-0005-0000-0000-00006D9A0000}"/>
    <cellStyle name="Normal 8 3 4 2 2 3 4 2" xfId="33146" xr:uid="{00000000-0005-0000-0000-00006E9A0000}"/>
    <cellStyle name="Normal 8 3 4 2 2 3 5" xfId="25705" xr:uid="{00000000-0005-0000-0000-00006F9A0000}"/>
    <cellStyle name="Normal 8 3 4 2 2 4" xfId="4930" xr:uid="{00000000-0005-0000-0000-0000709A0000}"/>
    <cellStyle name="Normal 8 3 4 2 2 4 2" xfId="19814" xr:uid="{00000000-0005-0000-0000-0000719A0000}"/>
    <cellStyle name="Normal 8 3 4 2 2 4 2 2" xfId="42457" xr:uid="{00000000-0005-0000-0000-0000729A0000}"/>
    <cellStyle name="Normal 8 3 4 2 2 4 3" xfId="12374" xr:uid="{00000000-0005-0000-0000-0000739A0000}"/>
    <cellStyle name="Normal 8 3 4 2 2 4 3 2" xfId="35017" xr:uid="{00000000-0005-0000-0000-0000749A0000}"/>
    <cellStyle name="Normal 8 3 4 2 2 4 4" xfId="27576" xr:uid="{00000000-0005-0000-0000-0000759A0000}"/>
    <cellStyle name="Normal 8 3 4 2 2 5" xfId="16096" xr:uid="{00000000-0005-0000-0000-0000769A0000}"/>
    <cellStyle name="Normal 8 3 4 2 2 5 2" xfId="38739" xr:uid="{00000000-0005-0000-0000-0000779A0000}"/>
    <cellStyle name="Normal 8 3 4 2 2 6" xfId="8656" xr:uid="{00000000-0005-0000-0000-0000789A0000}"/>
    <cellStyle name="Normal 8 3 4 2 2 6 2" xfId="31299" xr:uid="{00000000-0005-0000-0000-0000799A0000}"/>
    <cellStyle name="Normal 8 3 4 2 2 7" xfId="23858" xr:uid="{00000000-0005-0000-0000-00007A9A0000}"/>
    <cellStyle name="Normal 8 3 4 2 3" xfId="1669" xr:uid="{00000000-0005-0000-0000-00007B9A0000}"/>
    <cellStyle name="Normal 8 3 4 2 3 2" xfId="3519" xr:uid="{00000000-0005-0000-0000-00007C9A0000}"/>
    <cellStyle name="Normal 8 3 4 2 3 2 2" xfId="7240" xr:uid="{00000000-0005-0000-0000-00007D9A0000}"/>
    <cellStyle name="Normal 8 3 4 2 3 2 2 2" xfId="22124" xr:uid="{00000000-0005-0000-0000-00007E9A0000}"/>
    <cellStyle name="Normal 8 3 4 2 3 2 2 2 2" xfId="44767" xr:uid="{00000000-0005-0000-0000-00007F9A0000}"/>
    <cellStyle name="Normal 8 3 4 2 3 2 2 3" xfId="14684" xr:uid="{00000000-0005-0000-0000-0000809A0000}"/>
    <cellStyle name="Normal 8 3 4 2 3 2 2 3 2" xfId="37327" xr:uid="{00000000-0005-0000-0000-0000819A0000}"/>
    <cellStyle name="Normal 8 3 4 2 3 2 2 4" xfId="29886" xr:uid="{00000000-0005-0000-0000-0000829A0000}"/>
    <cellStyle name="Normal 8 3 4 2 3 2 3" xfId="18406" xr:uid="{00000000-0005-0000-0000-0000839A0000}"/>
    <cellStyle name="Normal 8 3 4 2 3 2 3 2" xfId="41049" xr:uid="{00000000-0005-0000-0000-0000849A0000}"/>
    <cellStyle name="Normal 8 3 4 2 3 2 4" xfId="10966" xr:uid="{00000000-0005-0000-0000-0000859A0000}"/>
    <cellStyle name="Normal 8 3 4 2 3 2 4 2" xfId="33609" xr:uid="{00000000-0005-0000-0000-0000869A0000}"/>
    <cellStyle name="Normal 8 3 4 2 3 2 5" xfId="26168" xr:uid="{00000000-0005-0000-0000-0000879A0000}"/>
    <cellStyle name="Normal 8 3 4 2 3 3" xfId="5393" xr:uid="{00000000-0005-0000-0000-0000889A0000}"/>
    <cellStyle name="Normal 8 3 4 2 3 3 2" xfId="20277" xr:uid="{00000000-0005-0000-0000-0000899A0000}"/>
    <cellStyle name="Normal 8 3 4 2 3 3 2 2" xfId="42920" xr:uid="{00000000-0005-0000-0000-00008A9A0000}"/>
    <cellStyle name="Normal 8 3 4 2 3 3 3" xfId="12837" xr:uid="{00000000-0005-0000-0000-00008B9A0000}"/>
    <cellStyle name="Normal 8 3 4 2 3 3 3 2" xfId="35480" xr:uid="{00000000-0005-0000-0000-00008C9A0000}"/>
    <cellStyle name="Normal 8 3 4 2 3 3 4" xfId="28039" xr:uid="{00000000-0005-0000-0000-00008D9A0000}"/>
    <cellStyle name="Normal 8 3 4 2 3 4" xfId="16559" xr:uid="{00000000-0005-0000-0000-00008E9A0000}"/>
    <cellStyle name="Normal 8 3 4 2 3 4 2" xfId="39202" xr:uid="{00000000-0005-0000-0000-00008F9A0000}"/>
    <cellStyle name="Normal 8 3 4 2 3 5" xfId="9119" xr:uid="{00000000-0005-0000-0000-0000909A0000}"/>
    <cellStyle name="Normal 8 3 4 2 3 5 2" xfId="31762" xr:uid="{00000000-0005-0000-0000-0000919A0000}"/>
    <cellStyle name="Normal 8 3 4 2 3 6" xfId="24321" xr:uid="{00000000-0005-0000-0000-0000929A0000}"/>
    <cellStyle name="Normal 8 3 4 2 4" xfId="2594" xr:uid="{00000000-0005-0000-0000-0000939A0000}"/>
    <cellStyle name="Normal 8 3 4 2 4 2" xfId="6315" xr:uid="{00000000-0005-0000-0000-0000949A0000}"/>
    <cellStyle name="Normal 8 3 4 2 4 2 2" xfId="21199" xr:uid="{00000000-0005-0000-0000-0000959A0000}"/>
    <cellStyle name="Normal 8 3 4 2 4 2 2 2" xfId="43842" xr:uid="{00000000-0005-0000-0000-0000969A0000}"/>
    <cellStyle name="Normal 8 3 4 2 4 2 3" xfId="13759" xr:uid="{00000000-0005-0000-0000-0000979A0000}"/>
    <cellStyle name="Normal 8 3 4 2 4 2 3 2" xfId="36402" xr:uid="{00000000-0005-0000-0000-0000989A0000}"/>
    <cellStyle name="Normal 8 3 4 2 4 2 4" xfId="28961" xr:uid="{00000000-0005-0000-0000-0000999A0000}"/>
    <cellStyle name="Normal 8 3 4 2 4 3" xfId="17481" xr:uid="{00000000-0005-0000-0000-00009A9A0000}"/>
    <cellStyle name="Normal 8 3 4 2 4 3 2" xfId="40124" xr:uid="{00000000-0005-0000-0000-00009B9A0000}"/>
    <cellStyle name="Normal 8 3 4 2 4 4" xfId="10041" xr:uid="{00000000-0005-0000-0000-00009C9A0000}"/>
    <cellStyle name="Normal 8 3 4 2 4 4 2" xfId="32684" xr:uid="{00000000-0005-0000-0000-00009D9A0000}"/>
    <cellStyle name="Normal 8 3 4 2 4 5" xfId="25243" xr:uid="{00000000-0005-0000-0000-00009E9A0000}"/>
    <cellStyle name="Normal 8 3 4 2 5" xfId="4468" xr:uid="{00000000-0005-0000-0000-00009F9A0000}"/>
    <cellStyle name="Normal 8 3 4 2 5 2" xfId="19352" xr:uid="{00000000-0005-0000-0000-0000A09A0000}"/>
    <cellStyle name="Normal 8 3 4 2 5 2 2" xfId="41995" xr:uid="{00000000-0005-0000-0000-0000A19A0000}"/>
    <cellStyle name="Normal 8 3 4 2 5 3" xfId="11912" xr:uid="{00000000-0005-0000-0000-0000A29A0000}"/>
    <cellStyle name="Normal 8 3 4 2 5 3 2" xfId="34555" xr:uid="{00000000-0005-0000-0000-0000A39A0000}"/>
    <cellStyle name="Normal 8 3 4 2 5 4" xfId="27114" xr:uid="{00000000-0005-0000-0000-0000A49A0000}"/>
    <cellStyle name="Normal 8 3 4 2 6" xfId="15634" xr:uid="{00000000-0005-0000-0000-0000A59A0000}"/>
    <cellStyle name="Normal 8 3 4 2 6 2" xfId="38277" xr:uid="{00000000-0005-0000-0000-0000A69A0000}"/>
    <cellStyle name="Normal 8 3 4 2 7" xfId="8194" xr:uid="{00000000-0005-0000-0000-0000A79A0000}"/>
    <cellStyle name="Normal 8 3 4 2 7 2" xfId="30837" xr:uid="{00000000-0005-0000-0000-0000A89A0000}"/>
    <cellStyle name="Normal 8 3 4 2 8" xfId="23396" xr:uid="{00000000-0005-0000-0000-0000A99A0000}"/>
    <cellStyle name="Normal 8 3 4 3" xfId="992" xr:uid="{00000000-0005-0000-0000-0000AA9A0000}"/>
    <cellStyle name="Normal 8 3 4 3 2" xfId="1920" xr:uid="{00000000-0005-0000-0000-0000AB9A0000}"/>
    <cellStyle name="Normal 8 3 4 3 2 2" xfId="3770" xr:uid="{00000000-0005-0000-0000-0000AC9A0000}"/>
    <cellStyle name="Normal 8 3 4 3 2 2 2" xfId="7491" xr:uid="{00000000-0005-0000-0000-0000AD9A0000}"/>
    <cellStyle name="Normal 8 3 4 3 2 2 2 2" xfId="22375" xr:uid="{00000000-0005-0000-0000-0000AE9A0000}"/>
    <cellStyle name="Normal 8 3 4 3 2 2 2 2 2" xfId="45018" xr:uid="{00000000-0005-0000-0000-0000AF9A0000}"/>
    <cellStyle name="Normal 8 3 4 3 2 2 2 3" xfId="14935" xr:uid="{00000000-0005-0000-0000-0000B09A0000}"/>
    <cellStyle name="Normal 8 3 4 3 2 2 2 3 2" xfId="37578" xr:uid="{00000000-0005-0000-0000-0000B19A0000}"/>
    <cellStyle name="Normal 8 3 4 3 2 2 2 4" xfId="30137" xr:uid="{00000000-0005-0000-0000-0000B29A0000}"/>
    <cellStyle name="Normal 8 3 4 3 2 2 3" xfId="18657" xr:uid="{00000000-0005-0000-0000-0000B39A0000}"/>
    <cellStyle name="Normal 8 3 4 3 2 2 3 2" xfId="41300" xr:uid="{00000000-0005-0000-0000-0000B49A0000}"/>
    <cellStyle name="Normal 8 3 4 3 2 2 4" xfId="11217" xr:uid="{00000000-0005-0000-0000-0000B59A0000}"/>
    <cellStyle name="Normal 8 3 4 3 2 2 4 2" xfId="33860" xr:uid="{00000000-0005-0000-0000-0000B69A0000}"/>
    <cellStyle name="Normal 8 3 4 3 2 2 5" xfId="26419" xr:uid="{00000000-0005-0000-0000-0000B79A0000}"/>
    <cellStyle name="Normal 8 3 4 3 2 3" xfId="5644" xr:uid="{00000000-0005-0000-0000-0000B89A0000}"/>
    <cellStyle name="Normal 8 3 4 3 2 3 2" xfId="20528" xr:uid="{00000000-0005-0000-0000-0000B99A0000}"/>
    <cellStyle name="Normal 8 3 4 3 2 3 2 2" xfId="43171" xr:uid="{00000000-0005-0000-0000-0000BA9A0000}"/>
    <cellStyle name="Normal 8 3 4 3 2 3 3" xfId="13088" xr:uid="{00000000-0005-0000-0000-0000BB9A0000}"/>
    <cellStyle name="Normal 8 3 4 3 2 3 3 2" xfId="35731" xr:uid="{00000000-0005-0000-0000-0000BC9A0000}"/>
    <cellStyle name="Normal 8 3 4 3 2 3 4" xfId="28290" xr:uid="{00000000-0005-0000-0000-0000BD9A0000}"/>
    <cellStyle name="Normal 8 3 4 3 2 4" xfId="16810" xr:uid="{00000000-0005-0000-0000-0000BE9A0000}"/>
    <cellStyle name="Normal 8 3 4 3 2 4 2" xfId="39453" xr:uid="{00000000-0005-0000-0000-0000BF9A0000}"/>
    <cellStyle name="Normal 8 3 4 3 2 5" xfId="9370" xr:uid="{00000000-0005-0000-0000-0000C09A0000}"/>
    <cellStyle name="Normal 8 3 4 3 2 5 2" xfId="32013" xr:uid="{00000000-0005-0000-0000-0000C19A0000}"/>
    <cellStyle name="Normal 8 3 4 3 2 6" xfId="24572" xr:uid="{00000000-0005-0000-0000-0000C29A0000}"/>
    <cellStyle name="Normal 8 3 4 3 3" xfId="2845" xr:uid="{00000000-0005-0000-0000-0000C39A0000}"/>
    <cellStyle name="Normal 8 3 4 3 3 2" xfId="6566" xr:uid="{00000000-0005-0000-0000-0000C49A0000}"/>
    <cellStyle name="Normal 8 3 4 3 3 2 2" xfId="21450" xr:uid="{00000000-0005-0000-0000-0000C59A0000}"/>
    <cellStyle name="Normal 8 3 4 3 3 2 2 2" xfId="44093" xr:uid="{00000000-0005-0000-0000-0000C69A0000}"/>
    <cellStyle name="Normal 8 3 4 3 3 2 3" xfId="14010" xr:uid="{00000000-0005-0000-0000-0000C79A0000}"/>
    <cellStyle name="Normal 8 3 4 3 3 2 3 2" xfId="36653" xr:uid="{00000000-0005-0000-0000-0000C89A0000}"/>
    <cellStyle name="Normal 8 3 4 3 3 2 4" xfId="29212" xr:uid="{00000000-0005-0000-0000-0000C99A0000}"/>
    <cellStyle name="Normal 8 3 4 3 3 3" xfId="17732" xr:uid="{00000000-0005-0000-0000-0000CA9A0000}"/>
    <cellStyle name="Normal 8 3 4 3 3 3 2" xfId="40375" xr:uid="{00000000-0005-0000-0000-0000CB9A0000}"/>
    <cellStyle name="Normal 8 3 4 3 3 4" xfId="10292" xr:uid="{00000000-0005-0000-0000-0000CC9A0000}"/>
    <cellStyle name="Normal 8 3 4 3 3 4 2" xfId="32935" xr:uid="{00000000-0005-0000-0000-0000CD9A0000}"/>
    <cellStyle name="Normal 8 3 4 3 3 5" xfId="25494" xr:uid="{00000000-0005-0000-0000-0000CE9A0000}"/>
    <cellStyle name="Normal 8 3 4 3 4" xfId="4719" xr:uid="{00000000-0005-0000-0000-0000CF9A0000}"/>
    <cellStyle name="Normal 8 3 4 3 4 2" xfId="19603" xr:uid="{00000000-0005-0000-0000-0000D09A0000}"/>
    <cellStyle name="Normal 8 3 4 3 4 2 2" xfId="42246" xr:uid="{00000000-0005-0000-0000-0000D19A0000}"/>
    <cellStyle name="Normal 8 3 4 3 4 3" xfId="12163" xr:uid="{00000000-0005-0000-0000-0000D29A0000}"/>
    <cellStyle name="Normal 8 3 4 3 4 3 2" xfId="34806" xr:uid="{00000000-0005-0000-0000-0000D39A0000}"/>
    <cellStyle name="Normal 8 3 4 3 4 4" xfId="27365" xr:uid="{00000000-0005-0000-0000-0000D49A0000}"/>
    <cellStyle name="Normal 8 3 4 3 5" xfId="15885" xr:uid="{00000000-0005-0000-0000-0000D59A0000}"/>
    <cellStyle name="Normal 8 3 4 3 5 2" xfId="38528" xr:uid="{00000000-0005-0000-0000-0000D69A0000}"/>
    <cellStyle name="Normal 8 3 4 3 6" xfId="8445" xr:uid="{00000000-0005-0000-0000-0000D79A0000}"/>
    <cellStyle name="Normal 8 3 4 3 6 2" xfId="31088" xr:uid="{00000000-0005-0000-0000-0000D89A0000}"/>
    <cellStyle name="Normal 8 3 4 3 7" xfId="23647" xr:uid="{00000000-0005-0000-0000-0000D99A0000}"/>
    <cellStyle name="Normal 8 3 4 4" xfId="1458" xr:uid="{00000000-0005-0000-0000-0000DA9A0000}"/>
    <cellStyle name="Normal 8 3 4 4 2" xfId="3308" xr:uid="{00000000-0005-0000-0000-0000DB9A0000}"/>
    <cellStyle name="Normal 8 3 4 4 2 2" xfId="7029" xr:uid="{00000000-0005-0000-0000-0000DC9A0000}"/>
    <cellStyle name="Normal 8 3 4 4 2 2 2" xfId="21913" xr:uid="{00000000-0005-0000-0000-0000DD9A0000}"/>
    <cellStyle name="Normal 8 3 4 4 2 2 2 2" xfId="44556" xr:uid="{00000000-0005-0000-0000-0000DE9A0000}"/>
    <cellStyle name="Normal 8 3 4 4 2 2 3" xfId="14473" xr:uid="{00000000-0005-0000-0000-0000DF9A0000}"/>
    <cellStyle name="Normal 8 3 4 4 2 2 3 2" xfId="37116" xr:uid="{00000000-0005-0000-0000-0000E09A0000}"/>
    <cellStyle name="Normal 8 3 4 4 2 2 4" xfId="29675" xr:uid="{00000000-0005-0000-0000-0000E19A0000}"/>
    <cellStyle name="Normal 8 3 4 4 2 3" xfId="18195" xr:uid="{00000000-0005-0000-0000-0000E29A0000}"/>
    <cellStyle name="Normal 8 3 4 4 2 3 2" xfId="40838" xr:uid="{00000000-0005-0000-0000-0000E39A0000}"/>
    <cellStyle name="Normal 8 3 4 4 2 4" xfId="10755" xr:uid="{00000000-0005-0000-0000-0000E49A0000}"/>
    <cellStyle name="Normal 8 3 4 4 2 4 2" xfId="33398" xr:uid="{00000000-0005-0000-0000-0000E59A0000}"/>
    <cellStyle name="Normal 8 3 4 4 2 5" xfId="25957" xr:uid="{00000000-0005-0000-0000-0000E69A0000}"/>
    <cellStyle name="Normal 8 3 4 4 3" xfId="5182" xr:uid="{00000000-0005-0000-0000-0000E79A0000}"/>
    <cellStyle name="Normal 8 3 4 4 3 2" xfId="20066" xr:uid="{00000000-0005-0000-0000-0000E89A0000}"/>
    <cellStyle name="Normal 8 3 4 4 3 2 2" xfId="42709" xr:uid="{00000000-0005-0000-0000-0000E99A0000}"/>
    <cellStyle name="Normal 8 3 4 4 3 3" xfId="12626" xr:uid="{00000000-0005-0000-0000-0000EA9A0000}"/>
    <cellStyle name="Normal 8 3 4 4 3 3 2" xfId="35269" xr:uid="{00000000-0005-0000-0000-0000EB9A0000}"/>
    <cellStyle name="Normal 8 3 4 4 3 4" xfId="27828" xr:uid="{00000000-0005-0000-0000-0000EC9A0000}"/>
    <cellStyle name="Normal 8 3 4 4 4" xfId="16348" xr:uid="{00000000-0005-0000-0000-0000ED9A0000}"/>
    <cellStyle name="Normal 8 3 4 4 4 2" xfId="38991" xr:uid="{00000000-0005-0000-0000-0000EE9A0000}"/>
    <cellStyle name="Normal 8 3 4 4 5" xfId="8908" xr:uid="{00000000-0005-0000-0000-0000EF9A0000}"/>
    <cellStyle name="Normal 8 3 4 4 5 2" xfId="31551" xr:uid="{00000000-0005-0000-0000-0000F09A0000}"/>
    <cellStyle name="Normal 8 3 4 4 6" xfId="24110" xr:uid="{00000000-0005-0000-0000-0000F19A0000}"/>
    <cellStyle name="Normal 8 3 4 5" xfId="2383" xr:uid="{00000000-0005-0000-0000-0000F29A0000}"/>
    <cellStyle name="Normal 8 3 4 5 2" xfId="6104" xr:uid="{00000000-0005-0000-0000-0000F39A0000}"/>
    <cellStyle name="Normal 8 3 4 5 2 2" xfId="20988" xr:uid="{00000000-0005-0000-0000-0000F49A0000}"/>
    <cellStyle name="Normal 8 3 4 5 2 2 2" xfId="43631" xr:uid="{00000000-0005-0000-0000-0000F59A0000}"/>
    <cellStyle name="Normal 8 3 4 5 2 3" xfId="13548" xr:uid="{00000000-0005-0000-0000-0000F69A0000}"/>
    <cellStyle name="Normal 8 3 4 5 2 3 2" xfId="36191" xr:uid="{00000000-0005-0000-0000-0000F79A0000}"/>
    <cellStyle name="Normal 8 3 4 5 2 4" xfId="28750" xr:uid="{00000000-0005-0000-0000-0000F89A0000}"/>
    <cellStyle name="Normal 8 3 4 5 3" xfId="17270" xr:uid="{00000000-0005-0000-0000-0000F99A0000}"/>
    <cellStyle name="Normal 8 3 4 5 3 2" xfId="39913" xr:uid="{00000000-0005-0000-0000-0000FA9A0000}"/>
    <cellStyle name="Normal 8 3 4 5 4" xfId="9830" xr:uid="{00000000-0005-0000-0000-0000FB9A0000}"/>
    <cellStyle name="Normal 8 3 4 5 4 2" xfId="32473" xr:uid="{00000000-0005-0000-0000-0000FC9A0000}"/>
    <cellStyle name="Normal 8 3 4 5 5" xfId="25032" xr:uid="{00000000-0005-0000-0000-0000FD9A0000}"/>
    <cellStyle name="Normal 8 3 4 6" xfId="4257" xr:uid="{00000000-0005-0000-0000-0000FE9A0000}"/>
    <cellStyle name="Normal 8 3 4 6 2" xfId="19141" xr:uid="{00000000-0005-0000-0000-0000FF9A0000}"/>
    <cellStyle name="Normal 8 3 4 6 2 2" xfId="41784" xr:uid="{00000000-0005-0000-0000-0000009B0000}"/>
    <cellStyle name="Normal 8 3 4 6 3" xfId="11701" xr:uid="{00000000-0005-0000-0000-0000019B0000}"/>
    <cellStyle name="Normal 8 3 4 6 3 2" xfId="34344" xr:uid="{00000000-0005-0000-0000-0000029B0000}"/>
    <cellStyle name="Normal 8 3 4 6 4" xfId="26903" xr:uid="{00000000-0005-0000-0000-0000039B0000}"/>
    <cellStyle name="Normal 8 3 4 7" xfId="15423" xr:uid="{00000000-0005-0000-0000-0000049B0000}"/>
    <cellStyle name="Normal 8 3 4 7 2" xfId="38066" xr:uid="{00000000-0005-0000-0000-0000059B0000}"/>
    <cellStyle name="Normal 8 3 4 8" xfId="7983" xr:uid="{00000000-0005-0000-0000-0000069B0000}"/>
    <cellStyle name="Normal 8 3 4 8 2" xfId="30626" xr:uid="{00000000-0005-0000-0000-0000079B0000}"/>
    <cellStyle name="Normal 8 3 4 9" xfId="23186" xr:uid="{00000000-0005-0000-0000-0000089B0000}"/>
    <cellStyle name="Normal 8 3 5" xfId="632" xr:uid="{00000000-0005-0000-0000-0000099B0000}"/>
    <cellStyle name="Normal 8 3 5 2" xfId="1098" xr:uid="{00000000-0005-0000-0000-00000A9B0000}"/>
    <cellStyle name="Normal 8 3 5 2 2" xfId="2026" xr:uid="{00000000-0005-0000-0000-00000B9B0000}"/>
    <cellStyle name="Normal 8 3 5 2 2 2" xfId="3876" xr:uid="{00000000-0005-0000-0000-00000C9B0000}"/>
    <cellStyle name="Normal 8 3 5 2 2 2 2" xfId="7597" xr:uid="{00000000-0005-0000-0000-00000D9B0000}"/>
    <cellStyle name="Normal 8 3 5 2 2 2 2 2" xfId="22481" xr:uid="{00000000-0005-0000-0000-00000E9B0000}"/>
    <cellStyle name="Normal 8 3 5 2 2 2 2 2 2" xfId="45124" xr:uid="{00000000-0005-0000-0000-00000F9B0000}"/>
    <cellStyle name="Normal 8 3 5 2 2 2 2 3" xfId="15041" xr:uid="{00000000-0005-0000-0000-0000109B0000}"/>
    <cellStyle name="Normal 8 3 5 2 2 2 2 3 2" xfId="37684" xr:uid="{00000000-0005-0000-0000-0000119B0000}"/>
    <cellStyle name="Normal 8 3 5 2 2 2 2 4" xfId="30243" xr:uid="{00000000-0005-0000-0000-0000129B0000}"/>
    <cellStyle name="Normal 8 3 5 2 2 2 3" xfId="18763" xr:uid="{00000000-0005-0000-0000-0000139B0000}"/>
    <cellStyle name="Normal 8 3 5 2 2 2 3 2" xfId="41406" xr:uid="{00000000-0005-0000-0000-0000149B0000}"/>
    <cellStyle name="Normal 8 3 5 2 2 2 4" xfId="11323" xr:uid="{00000000-0005-0000-0000-0000159B0000}"/>
    <cellStyle name="Normal 8 3 5 2 2 2 4 2" xfId="33966" xr:uid="{00000000-0005-0000-0000-0000169B0000}"/>
    <cellStyle name="Normal 8 3 5 2 2 2 5" xfId="26525" xr:uid="{00000000-0005-0000-0000-0000179B0000}"/>
    <cellStyle name="Normal 8 3 5 2 2 3" xfId="5750" xr:uid="{00000000-0005-0000-0000-0000189B0000}"/>
    <cellStyle name="Normal 8 3 5 2 2 3 2" xfId="20634" xr:uid="{00000000-0005-0000-0000-0000199B0000}"/>
    <cellStyle name="Normal 8 3 5 2 2 3 2 2" xfId="43277" xr:uid="{00000000-0005-0000-0000-00001A9B0000}"/>
    <cellStyle name="Normal 8 3 5 2 2 3 3" xfId="13194" xr:uid="{00000000-0005-0000-0000-00001B9B0000}"/>
    <cellStyle name="Normal 8 3 5 2 2 3 3 2" xfId="35837" xr:uid="{00000000-0005-0000-0000-00001C9B0000}"/>
    <cellStyle name="Normal 8 3 5 2 2 3 4" xfId="28396" xr:uid="{00000000-0005-0000-0000-00001D9B0000}"/>
    <cellStyle name="Normal 8 3 5 2 2 4" xfId="16916" xr:uid="{00000000-0005-0000-0000-00001E9B0000}"/>
    <cellStyle name="Normal 8 3 5 2 2 4 2" xfId="39559" xr:uid="{00000000-0005-0000-0000-00001F9B0000}"/>
    <cellStyle name="Normal 8 3 5 2 2 5" xfId="9476" xr:uid="{00000000-0005-0000-0000-0000209B0000}"/>
    <cellStyle name="Normal 8 3 5 2 2 5 2" xfId="32119" xr:uid="{00000000-0005-0000-0000-0000219B0000}"/>
    <cellStyle name="Normal 8 3 5 2 2 6" xfId="24678" xr:uid="{00000000-0005-0000-0000-0000229B0000}"/>
    <cellStyle name="Normal 8 3 5 2 3" xfId="2951" xr:uid="{00000000-0005-0000-0000-0000239B0000}"/>
    <cellStyle name="Normal 8 3 5 2 3 2" xfId="6672" xr:uid="{00000000-0005-0000-0000-0000249B0000}"/>
    <cellStyle name="Normal 8 3 5 2 3 2 2" xfId="21556" xr:uid="{00000000-0005-0000-0000-0000259B0000}"/>
    <cellStyle name="Normal 8 3 5 2 3 2 2 2" xfId="44199" xr:uid="{00000000-0005-0000-0000-0000269B0000}"/>
    <cellStyle name="Normal 8 3 5 2 3 2 3" xfId="14116" xr:uid="{00000000-0005-0000-0000-0000279B0000}"/>
    <cellStyle name="Normal 8 3 5 2 3 2 3 2" xfId="36759" xr:uid="{00000000-0005-0000-0000-0000289B0000}"/>
    <cellStyle name="Normal 8 3 5 2 3 2 4" xfId="29318" xr:uid="{00000000-0005-0000-0000-0000299B0000}"/>
    <cellStyle name="Normal 8 3 5 2 3 3" xfId="17838" xr:uid="{00000000-0005-0000-0000-00002A9B0000}"/>
    <cellStyle name="Normal 8 3 5 2 3 3 2" xfId="40481" xr:uid="{00000000-0005-0000-0000-00002B9B0000}"/>
    <cellStyle name="Normal 8 3 5 2 3 4" xfId="10398" xr:uid="{00000000-0005-0000-0000-00002C9B0000}"/>
    <cellStyle name="Normal 8 3 5 2 3 4 2" xfId="33041" xr:uid="{00000000-0005-0000-0000-00002D9B0000}"/>
    <cellStyle name="Normal 8 3 5 2 3 5" xfId="25600" xr:uid="{00000000-0005-0000-0000-00002E9B0000}"/>
    <cellStyle name="Normal 8 3 5 2 4" xfId="4825" xr:uid="{00000000-0005-0000-0000-00002F9B0000}"/>
    <cellStyle name="Normal 8 3 5 2 4 2" xfId="19709" xr:uid="{00000000-0005-0000-0000-0000309B0000}"/>
    <cellStyle name="Normal 8 3 5 2 4 2 2" xfId="42352" xr:uid="{00000000-0005-0000-0000-0000319B0000}"/>
    <cellStyle name="Normal 8 3 5 2 4 3" xfId="12269" xr:uid="{00000000-0005-0000-0000-0000329B0000}"/>
    <cellStyle name="Normal 8 3 5 2 4 3 2" xfId="34912" xr:uid="{00000000-0005-0000-0000-0000339B0000}"/>
    <cellStyle name="Normal 8 3 5 2 4 4" xfId="27471" xr:uid="{00000000-0005-0000-0000-0000349B0000}"/>
    <cellStyle name="Normal 8 3 5 2 5" xfId="15991" xr:uid="{00000000-0005-0000-0000-0000359B0000}"/>
    <cellStyle name="Normal 8 3 5 2 5 2" xfId="38634" xr:uid="{00000000-0005-0000-0000-0000369B0000}"/>
    <cellStyle name="Normal 8 3 5 2 6" xfId="8551" xr:uid="{00000000-0005-0000-0000-0000379B0000}"/>
    <cellStyle name="Normal 8 3 5 2 6 2" xfId="31194" xr:uid="{00000000-0005-0000-0000-0000389B0000}"/>
    <cellStyle name="Normal 8 3 5 2 7" xfId="23753" xr:uid="{00000000-0005-0000-0000-0000399B0000}"/>
    <cellStyle name="Normal 8 3 5 3" xfId="1564" xr:uid="{00000000-0005-0000-0000-00003A9B0000}"/>
    <cellStyle name="Normal 8 3 5 3 2" xfId="3414" xr:uid="{00000000-0005-0000-0000-00003B9B0000}"/>
    <cellStyle name="Normal 8 3 5 3 2 2" xfId="7135" xr:uid="{00000000-0005-0000-0000-00003C9B0000}"/>
    <cellStyle name="Normal 8 3 5 3 2 2 2" xfId="22019" xr:uid="{00000000-0005-0000-0000-00003D9B0000}"/>
    <cellStyle name="Normal 8 3 5 3 2 2 2 2" xfId="44662" xr:uid="{00000000-0005-0000-0000-00003E9B0000}"/>
    <cellStyle name="Normal 8 3 5 3 2 2 3" xfId="14579" xr:uid="{00000000-0005-0000-0000-00003F9B0000}"/>
    <cellStyle name="Normal 8 3 5 3 2 2 3 2" xfId="37222" xr:uid="{00000000-0005-0000-0000-0000409B0000}"/>
    <cellStyle name="Normal 8 3 5 3 2 2 4" xfId="29781" xr:uid="{00000000-0005-0000-0000-0000419B0000}"/>
    <cellStyle name="Normal 8 3 5 3 2 3" xfId="18301" xr:uid="{00000000-0005-0000-0000-0000429B0000}"/>
    <cellStyle name="Normal 8 3 5 3 2 3 2" xfId="40944" xr:uid="{00000000-0005-0000-0000-0000439B0000}"/>
    <cellStyle name="Normal 8 3 5 3 2 4" xfId="10861" xr:uid="{00000000-0005-0000-0000-0000449B0000}"/>
    <cellStyle name="Normal 8 3 5 3 2 4 2" xfId="33504" xr:uid="{00000000-0005-0000-0000-0000459B0000}"/>
    <cellStyle name="Normal 8 3 5 3 2 5" xfId="26063" xr:uid="{00000000-0005-0000-0000-0000469B0000}"/>
    <cellStyle name="Normal 8 3 5 3 3" xfId="5288" xr:uid="{00000000-0005-0000-0000-0000479B0000}"/>
    <cellStyle name="Normal 8 3 5 3 3 2" xfId="20172" xr:uid="{00000000-0005-0000-0000-0000489B0000}"/>
    <cellStyle name="Normal 8 3 5 3 3 2 2" xfId="42815" xr:uid="{00000000-0005-0000-0000-0000499B0000}"/>
    <cellStyle name="Normal 8 3 5 3 3 3" xfId="12732" xr:uid="{00000000-0005-0000-0000-00004A9B0000}"/>
    <cellStyle name="Normal 8 3 5 3 3 3 2" xfId="35375" xr:uid="{00000000-0005-0000-0000-00004B9B0000}"/>
    <cellStyle name="Normal 8 3 5 3 3 4" xfId="27934" xr:uid="{00000000-0005-0000-0000-00004C9B0000}"/>
    <cellStyle name="Normal 8 3 5 3 4" xfId="16454" xr:uid="{00000000-0005-0000-0000-00004D9B0000}"/>
    <cellStyle name="Normal 8 3 5 3 4 2" xfId="39097" xr:uid="{00000000-0005-0000-0000-00004E9B0000}"/>
    <cellStyle name="Normal 8 3 5 3 5" xfId="9014" xr:uid="{00000000-0005-0000-0000-00004F9B0000}"/>
    <cellStyle name="Normal 8 3 5 3 5 2" xfId="31657" xr:uid="{00000000-0005-0000-0000-0000509B0000}"/>
    <cellStyle name="Normal 8 3 5 3 6" xfId="24216" xr:uid="{00000000-0005-0000-0000-0000519B0000}"/>
    <cellStyle name="Normal 8 3 5 4" xfId="2489" xr:uid="{00000000-0005-0000-0000-0000529B0000}"/>
    <cellStyle name="Normal 8 3 5 4 2" xfId="6210" xr:uid="{00000000-0005-0000-0000-0000539B0000}"/>
    <cellStyle name="Normal 8 3 5 4 2 2" xfId="21094" xr:uid="{00000000-0005-0000-0000-0000549B0000}"/>
    <cellStyle name="Normal 8 3 5 4 2 2 2" xfId="43737" xr:uid="{00000000-0005-0000-0000-0000559B0000}"/>
    <cellStyle name="Normal 8 3 5 4 2 3" xfId="13654" xr:uid="{00000000-0005-0000-0000-0000569B0000}"/>
    <cellStyle name="Normal 8 3 5 4 2 3 2" xfId="36297" xr:uid="{00000000-0005-0000-0000-0000579B0000}"/>
    <cellStyle name="Normal 8 3 5 4 2 4" xfId="28856" xr:uid="{00000000-0005-0000-0000-0000589B0000}"/>
    <cellStyle name="Normal 8 3 5 4 3" xfId="17376" xr:uid="{00000000-0005-0000-0000-0000599B0000}"/>
    <cellStyle name="Normal 8 3 5 4 3 2" xfId="40019" xr:uid="{00000000-0005-0000-0000-00005A9B0000}"/>
    <cellStyle name="Normal 8 3 5 4 4" xfId="9936" xr:uid="{00000000-0005-0000-0000-00005B9B0000}"/>
    <cellStyle name="Normal 8 3 5 4 4 2" xfId="32579" xr:uid="{00000000-0005-0000-0000-00005C9B0000}"/>
    <cellStyle name="Normal 8 3 5 4 5" xfId="25138" xr:uid="{00000000-0005-0000-0000-00005D9B0000}"/>
    <cellStyle name="Normal 8 3 5 5" xfId="4363" xr:uid="{00000000-0005-0000-0000-00005E9B0000}"/>
    <cellStyle name="Normal 8 3 5 5 2" xfId="19247" xr:uid="{00000000-0005-0000-0000-00005F9B0000}"/>
    <cellStyle name="Normal 8 3 5 5 2 2" xfId="41890" xr:uid="{00000000-0005-0000-0000-0000609B0000}"/>
    <cellStyle name="Normal 8 3 5 5 3" xfId="11807" xr:uid="{00000000-0005-0000-0000-0000619B0000}"/>
    <cellStyle name="Normal 8 3 5 5 3 2" xfId="34450" xr:uid="{00000000-0005-0000-0000-0000629B0000}"/>
    <cellStyle name="Normal 8 3 5 5 4" xfId="27009" xr:uid="{00000000-0005-0000-0000-0000639B0000}"/>
    <cellStyle name="Normal 8 3 5 6" xfId="15529" xr:uid="{00000000-0005-0000-0000-0000649B0000}"/>
    <cellStyle name="Normal 8 3 5 6 2" xfId="38172" xr:uid="{00000000-0005-0000-0000-0000659B0000}"/>
    <cellStyle name="Normal 8 3 5 7" xfId="8089" xr:uid="{00000000-0005-0000-0000-0000669B0000}"/>
    <cellStyle name="Normal 8 3 5 7 2" xfId="30732" xr:uid="{00000000-0005-0000-0000-0000679B0000}"/>
    <cellStyle name="Normal 8 3 5 8" xfId="23291" xr:uid="{00000000-0005-0000-0000-0000689B0000}"/>
    <cellStyle name="Normal 8 3 6" xfId="887" xr:uid="{00000000-0005-0000-0000-0000699B0000}"/>
    <cellStyle name="Normal 8 3 6 2" xfId="1815" xr:uid="{00000000-0005-0000-0000-00006A9B0000}"/>
    <cellStyle name="Normal 8 3 6 2 2" xfId="3665" xr:uid="{00000000-0005-0000-0000-00006B9B0000}"/>
    <cellStyle name="Normal 8 3 6 2 2 2" xfId="7386" xr:uid="{00000000-0005-0000-0000-00006C9B0000}"/>
    <cellStyle name="Normal 8 3 6 2 2 2 2" xfId="22270" xr:uid="{00000000-0005-0000-0000-00006D9B0000}"/>
    <cellStyle name="Normal 8 3 6 2 2 2 2 2" xfId="44913" xr:uid="{00000000-0005-0000-0000-00006E9B0000}"/>
    <cellStyle name="Normal 8 3 6 2 2 2 3" xfId="14830" xr:uid="{00000000-0005-0000-0000-00006F9B0000}"/>
    <cellStyle name="Normal 8 3 6 2 2 2 3 2" xfId="37473" xr:uid="{00000000-0005-0000-0000-0000709B0000}"/>
    <cellStyle name="Normal 8 3 6 2 2 2 4" xfId="30032" xr:uid="{00000000-0005-0000-0000-0000719B0000}"/>
    <cellStyle name="Normal 8 3 6 2 2 3" xfId="18552" xr:uid="{00000000-0005-0000-0000-0000729B0000}"/>
    <cellStyle name="Normal 8 3 6 2 2 3 2" xfId="41195" xr:uid="{00000000-0005-0000-0000-0000739B0000}"/>
    <cellStyle name="Normal 8 3 6 2 2 4" xfId="11112" xr:uid="{00000000-0005-0000-0000-0000749B0000}"/>
    <cellStyle name="Normal 8 3 6 2 2 4 2" xfId="33755" xr:uid="{00000000-0005-0000-0000-0000759B0000}"/>
    <cellStyle name="Normal 8 3 6 2 2 5" xfId="26314" xr:uid="{00000000-0005-0000-0000-0000769B0000}"/>
    <cellStyle name="Normal 8 3 6 2 3" xfId="5539" xr:uid="{00000000-0005-0000-0000-0000779B0000}"/>
    <cellStyle name="Normal 8 3 6 2 3 2" xfId="20423" xr:uid="{00000000-0005-0000-0000-0000789B0000}"/>
    <cellStyle name="Normal 8 3 6 2 3 2 2" xfId="43066" xr:uid="{00000000-0005-0000-0000-0000799B0000}"/>
    <cellStyle name="Normal 8 3 6 2 3 3" xfId="12983" xr:uid="{00000000-0005-0000-0000-00007A9B0000}"/>
    <cellStyle name="Normal 8 3 6 2 3 3 2" xfId="35626" xr:uid="{00000000-0005-0000-0000-00007B9B0000}"/>
    <cellStyle name="Normal 8 3 6 2 3 4" xfId="28185" xr:uid="{00000000-0005-0000-0000-00007C9B0000}"/>
    <cellStyle name="Normal 8 3 6 2 4" xfId="16705" xr:uid="{00000000-0005-0000-0000-00007D9B0000}"/>
    <cellStyle name="Normal 8 3 6 2 4 2" xfId="39348" xr:uid="{00000000-0005-0000-0000-00007E9B0000}"/>
    <cellStyle name="Normal 8 3 6 2 5" xfId="9265" xr:uid="{00000000-0005-0000-0000-00007F9B0000}"/>
    <cellStyle name="Normal 8 3 6 2 5 2" xfId="31908" xr:uid="{00000000-0005-0000-0000-0000809B0000}"/>
    <cellStyle name="Normal 8 3 6 2 6" xfId="24467" xr:uid="{00000000-0005-0000-0000-0000819B0000}"/>
    <cellStyle name="Normal 8 3 6 3" xfId="2740" xr:uid="{00000000-0005-0000-0000-0000829B0000}"/>
    <cellStyle name="Normal 8 3 6 3 2" xfId="6461" xr:uid="{00000000-0005-0000-0000-0000839B0000}"/>
    <cellStyle name="Normal 8 3 6 3 2 2" xfId="21345" xr:uid="{00000000-0005-0000-0000-0000849B0000}"/>
    <cellStyle name="Normal 8 3 6 3 2 2 2" xfId="43988" xr:uid="{00000000-0005-0000-0000-0000859B0000}"/>
    <cellStyle name="Normal 8 3 6 3 2 3" xfId="13905" xr:uid="{00000000-0005-0000-0000-0000869B0000}"/>
    <cellStyle name="Normal 8 3 6 3 2 3 2" xfId="36548" xr:uid="{00000000-0005-0000-0000-0000879B0000}"/>
    <cellStyle name="Normal 8 3 6 3 2 4" xfId="29107" xr:uid="{00000000-0005-0000-0000-0000889B0000}"/>
    <cellStyle name="Normal 8 3 6 3 3" xfId="17627" xr:uid="{00000000-0005-0000-0000-0000899B0000}"/>
    <cellStyle name="Normal 8 3 6 3 3 2" xfId="40270" xr:uid="{00000000-0005-0000-0000-00008A9B0000}"/>
    <cellStyle name="Normal 8 3 6 3 4" xfId="10187" xr:uid="{00000000-0005-0000-0000-00008B9B0000}"/>
    <cellStyle name="Normal 8 3 6 3 4 2" xfId="32830" xr:uid="{00000000-0005-0000-0000-00008C9B0000}"/>
    <cellStyle name="Normal 8 3 6 3 5" xfId="25389" xr:uid="{00000000-0005-0000-0000-00008D9B0000}"/>
    <cellStyle name="Normal 8 3 6 4" xfId="4614" xr:uid="{00000000-0005-0000-0000-00008E9B0000}"/>
    <cellStyle name="Normal 8 3 6 4 2" xfId="19498" xr:uid="{00000000-0005-0000-0000-00008F9B0000}"/>
    <cellStyle name="Normal 8 3 6 4 2 2" xfId="42141" xr:uid="{00000000-0005-0000-0000-0000909B0000}"/>
    <cellStyle name="Normal 8 3 6 4 3" xfId="12058" xr:uid="{00000000-0005-0000-0000-0000919B0000}"/>
    <cellStyle name="Normal 8 3 6 4 3 2" xfId="34701" xr:uid="{00000000-0005-0000-0000-0000929B0000}"/>
    <cellStyle name="Normal 8 3 6 4 4" xfId="27260" xr:uid="{00000000-0005-0000-0000-0000939B0000}"/>
    <cellStyle name="Normal 8 3 6 5" xfId="15780" xr:uid="{00000000-0005-0000-0000-0000949B0000}"/>
    <cellStyle name="Normal 8 3 6 5 2" xfId="38423" xr:uid="{00000000-0005-0000-0000-0000959B0000}"/>
    <cellStyle name="Normal 8 3 6 6" xfId="8340" xr:uid="{00000000-0005-0000-0000-0000969B0000}"/>
    <cellStyle name="Normal 8 3 6 6 2" xfId="30983" xr:uid="{00000000-0005-0000-0000-0000979B0000}"/>
    <cellStyle name="Normal 8 3 6 7" xfId="23542" xr:uid="{00000000-0005-0000-0000-0000989B0000}"/>
    <cellStyle name="Normal 8 3 7" xfId="1353" xr:uid="{00000000-0005-0000-0000-0000999B0000}"/>
    <cellStyle name="Normal 8 3 7 2" xfId="3203" xr:uid="{00000000-0005-0000-0000-00009A9B0000}"/>
    <cellStyle name="Normal 8 3 7 2 2" xfId="6924" xr:uid="{00000000-0005-0000-0000-00009B9B0000}"/>
    <cellStyle name="Normal 8 3 7 2 2 2" xfId="21808" xr:uid="{00000000-0005-0000-0000-00009C9B0000}"/>
    <cellStyle name="Normal 8 3 7 2 2 2 2" xfId="44451" xr:uid="{00000000-0005-0000-0000-00009D9B0000}"/>
    <cellStyle name="Normal 8 3 7 2 2 3" xfId="14368" xr:uid="{00000000-0005-0000-0000-00009E9B0000}"/>
    <cellStyle name="Normal 8 3 7 2 2 3 2" xfId="37011" xr:uid="{00000000-0005-0000-0000-00009F9B0000}"/>
    <cellStyle name="Normal 8 3 7 2 2 4" xfId="29570" xr:uid="{00000000-0005-0000-0000-0000A09B0000}"/>
    <cellStyle name="Normal 8 3 7 2 3" xfId="18090" xr:uid="{00000000-0005-0000-0000-0000A19B0000}"/>
    <cellStyle name="Normal 8 3 7 2 3 2" xfId="40733" xr:uid="{00000000-0005-0000-0000-0000A29B0000}"/>
    <cellStyle name="Normal 8 3 7 2 4" xfId="10650" xr:uid="{00000000-0005-0000-0000-0000A39B0000}"/>
    <cellStyle name="Normal 8 3 7 2 4 2" xfId="33293" xr:uid="{00000000-0005-0000-0000-0000A49B0000}"/>
    <cellStyle name="Normal 8 3 7 2 5" xfId="25852" xr:uid="{00000000-0005-0000-0000-0000A59B0000}"/>
    <cellStyle name="Normal 8 3 7 3" xfId="5077" xr:uid="{00000000-0005-0000-0000-0000A69B0000}"/>
    <cellStyle name="Normal 8 3 7 3 2" xfId="19961" xr:uid="{00000000-0005-0000-0000-0000A79B0000}"/>
    <cellStyle name="Normal 8 3 7 3 2 2" xfId="42604" xr:uid="{00000000-0005-0000-0000-0000A89B0000}"/>
    <cellStyle name="Normal 8 3 7 3 3" xfId="12521" xr:uid="{00000000-0005-0000-0000-0000A99B0000}"/>
    <cellStyle name="Normal 8 3 7 3 3 2" xfId="35164" xr:uid="{00000000-0005-0000-0000-0000AA9B0000}"/>
    <cellStyle name="Normal 8 3 7 3 4" xfId="27723" xr:uid="{00000000-0005-0000-0000-0000AB9B0000}"/>
    <cellStyle name="Normal 8 3 7 4" xfId="16243" xr:uid="{00000000-0005-0000-0000-0000AC9B0000}"/>
    <cellStyle name="Normal 8 3 7 4 2" xfId="38886" xr:uid="{00000000-0005-0000-0000-0000AD9B0000}"/>
    <cellStyle name="Normal 8 3 7 5" xfId="8803" xr:uid="{00000000-0005-0000-0000-0000AE9B0000}"/>
    <cellStyle name="Normal 8 3 7 5 2" xfId="31446" xr:uid="{00000000-0005-0000-0000-0000AF9B0000}"/>
    <cellStyle name="Normal 8 3 7 6" xfId="24005" xr:uid="{00000000-0005-0000-0000-0000B09B0000}"/>
    <cellStyle name="Normal 8 3 8" xfId="2278" xr:uid="{00000000-0005-0000-0000-0000B19B0000}"/>
    <cellStyle name="Normal 8 3 8 2" xfId="5999" xr:uid="{00000000-0005-0000-0000-0000B29B0000}"/>
    <cellStyle name="Normal 8 3 8 2 2" xfId="20883" xr:uid="{00000000-0005-0000-0000-0000B39B0000}"/>
    <cellStyle name="Normal 8 3 8 2 2 2" xfId="43526" xr:uid="{00000000-0005-0000-0000-0000B49B0000}"/>
    <cellStyle name="Normal 8 3 8 2 3" xfId="13443" xr:uid="{00000000-0005-0000-0000-0000B59B0000}"/>
    <cellStyle name="Normal 8 3 8 2 3 2" xfId="36086" xr:uid="{00000000-0005-0000-0000-0000B69B0000}"/>
    <cellStyle name="Normal 8 3 8 2 4" xfId="28645" xr:uid="{00000000-0005-0000-0000-0000B79B0000}"/>
    <cellStyle name="Normal 8 3 8 3" xfId="17165" xr:uid="{00000000-0005-0000-0000-0000B89B0000}"/>
    <cellStyle name="Normal 8 3 8 3 2" xfId="39808" xr:uid="{00000000-0005-0000-0000-0000B99B0000}"/>
    <cellStyle name="Normal 8 3 8 4" xfId="9725" xr:uid="{00000000-0005-0000-0000-0000BA9B0000}"/>
    <cellStyle name="Normal 8 3 8 4 2" xfId="32368" xr:uid="{00000000-0005-0000-0000-0000BB9B0000}"/>
    <cellStyle name="Normal 8 3 8 5" xfId="24927" xr:uid="{00000000-0005-0000-0000-0000BC9B0000}"/>
    <cellStyle name="Normal 8 3 9" xfId="4152" xr:uid="{00000000-0005-0000-0000-0000BD9B0000}"/>
    <cellStyle name="Normal 8 3 9 2" xfId="19036" xr:uid="{00000000-0005-0000-0000-0000BE9B0000}"/>
    <cellStyle name="Normal 8 3 9 2 2" xfId="41679" xr:uid="{00000000-0005-0000-0000-0000BF9B0000}"/>
    <cellStyle name="Normal 8 3 9 3" xfId="11596" xr:uid="{00000000-0005-0000-0000-0000C09B0000}"/>
    <cellStyle name="Normal 8 3 9 3 2" xfId="34239" xr:uid="{00000000-0005-0000-0000-0000C19B0000}"/>
    <cellStyle name="Normal 8 3 9 4" xfId="26798" xr:uid="{00000000-0005-0000-0000-0000C29B0000}"/>
    <cellStyle name="Normal 8 4" xfId="391" xr:uid="{00000000-0005-0000-0000-0000C39B0000}"/>
    <cellStyle name="Normal 8 4 10" xfId="15317" xr:uid="{00000000-0005-0000-0000-0000C49B0000}"/>
    <cellStyle name="Normal 8 4 10 2" xfId="37960" xr:uid="{00000000-0005-0000-0000-0000C59B0000}"/>
    <cellStyle name="Normal 8 4 11" xfId="7877" xr:uid="{00000000-0005-0000-0000-0000C69B0000}"/>
    <cellStyle name="Normal 8 4 11 2" xfId="30520" xr:uid="{00000000-0005-0000-0000-0000C79B0000}"/>
    <cellStyle name="Normal 8 4 12" xfId="23080" xr:uid="{00000000-0005-0000-0000-0000C89B0000}"/>
    <cellStyle name="Normal 8 4 2" xfId="438" xr:uid="{00000000-0005-0000-0000-0000C99B0000}"/>
    <cellStyle name="Normal 8 4 2 10" xfId="7897" xr:uid="{00000000-0005-0000-0000-0000CA9B0000}"/>
    <cellStyle name="Normal 8 4 2 10 2" xfId="30540" xr:uid="{00000000-0005-0000-0000-0000CB9B0000}"/>
    <cellStyle name="Normal 8 4 2 11" xfId="23100" xr:uid="{00000000-0005-0000-0000-0000CC9B0000}"/>
    <cellStyle name="Normal 8 4 2 2" xfId="491" xr:uid="{00000000-0005-0000-0000-0000CD9B0000}"/>
    <cellStyle name="Normal 8 4 2 2 10" xfId="23152" xr:uid="{00000000-0005-0000-0000-0000CE9B0000}"/>
    <cellStyle name="Normal 8 4 2 2 2" xfId="597" xr:uid="{00000000-0005-0000-0000-0000CF9B0000}"/>
    <cellStyle name="Normal 8 4 2 2 2 2" xfId="809" xr:uid="{00000000-0005-0000-0000-0000D09B0000}"/>
    <cellStyle name="Normal 8 4 2 2 2 2 2" xfId="1274" xr:uid="{00000000-0005-0000-0000-0000D19B0000}"/>
    <cellStyle name="Normal 8 4 2 2 2 2 2 2" xfId="2202" xr:uid="{00000000-0005-0000-0000-0000D29B0000}"/>
    <cellStyle name="Normal 8 4 2 2 2 2 2 2 2" xfId="4052" xr:uid="{00000000-0005-0000-0000-0000D39B0000}"/>
    <cellStyle name="Normal 8 4 2 2 2 2 2 2 2 2" xfId="7773" xr:uid="{00000000-0005-0000-0000-0000D49B0000}"/>
    <cellStyle name="Normal 8 4 2 2 2 2 2 2 2 2 2" xfId="22657" xr:uid="{00000000-0005-0000-0000-0000D59B0000}"/>
    <cellStyle name="Normal 8 4 2 2 2 2 2 2 2 2 2 2" xfId="45300" xr:uid="{00000000-0005-0000-0000-0000D69B0000}"/>
    <cellStyle name="Normal 8 4 2 2 2 2 2 2 2 2 3" xfId="15217" xr:uid="{00000000-0005-0000-0000-0000D79B0000}"/>
    <cellStyle name="Normal 8 4 2 2 2 2 2 2 2 2 3 2" xfId="37860" xr:uid="{00000000-0005-0000-0000-0000D89B0000}"/>
    <cellStyle name="Normal 8 4 2 2 2 2 2 2 2 2 4" xfId="30419" xr:uid="{00000000-0005-0000-0000-0000D99B0000}"/>
    <cellStyle name="Normal 8 4 2 2 2 2 2 2 2 3" xfId="18939" xr:uid="{00000000-0005-0000-0000-0000DA9B0000}"/>
    <cellStyle name="Normal 8 4 2 2 2 2 2 2 2 3 2" xfId="41582" xr:uid="{00000000-0005-0000-0000-0000DB9B0000}"/>
    <cellStyle name="Normal 8 4 2 2 2 2 2 2 2 4" xfId="11499" xr:uid="{00000000-0005-0000-0000-0000DC9B0000}"/>
    <cellStyle name="Normal 8 4 2 2 2 2 2 2 2 4 2" xfId="34142" xr:uid="{00000000-0005-0000-0000-0000DD9B0000}"/>
    <cellStyle name="Normal 8 4 2 2 2 2 2 2 2 5" xfId="26701" xr:uid="{00000000-0005-0000-0000-0000DE9B0000}"/>
    <cellStyle name="Normal 8 4 2 2 2 2 2 2 3" xfId="5926" xr:uid="{00000000-0005-0000-0000-0000DF9B0000}"/>
    <cellStyle name="Normal 8 4 2 2 2 2 2 2 3 2" xfId="20810" xr:uid="{00000000-0005-0000-0000-0000E09B0000}"/>
    <cellStyle name="Normal 8 4 2 2 2 2 2 2 3 2 2" xfId="43453" xr:uid="{00000000-0005-0000-0000-0000E19B0000}"/>
    <cellStyle name="Normal 8 4 2 2 2 2 2 2 3 3" xfId="13370" xr:uid="{00000000-0005-0000-0000-0000E29B0000}"/>
    <cellStyle name="Normal 8 4 2 2 2 2 2 2 3 3 2" xfId="36013" xr:uid="{00000000-0005-0000-0000-0000E39B0000}"/>
    <cellStyle name="Normal 8 4 2 2 2 2 2 2 3 4" xfId="28572" xr:uid="{00000000-0005-0000-0000-0000E49B0000}"/>
    <cellStyle name="Normal 8 4 2 2 2 2 2 2 4" xfId="17092" xr:uid="{00000000-0005-0000-0000-0000E59B0000}"/>
    <cellStyle name="Normal 8 4 2 2 2 2 2 2 4 2" xfId="39735" xr:uid="{00000000-0005-0000-0000-0000E69B0000}"/>
    <cellStyle name="Normal 8 4 2 2 2 2 2 2 5" xfId="9652" xr:uid="{00000000-0005-0000-0000-0000E79B0000}"/>
    <cellStyle name="Normal 8 4 2 2 2 2 2 2 5 2" xfId="32295" xr:uid="{00000000-0005-0000-0000-0000E89B0000}"/>
    <cellStyle name="Normal 8 4 2 2 2 2 2 2 6" xfId="24854" xr:uid="{00000000-0005-0000-0000-0000E99B0000}"/>
    <cellStyle name="Normal 8 4 2 2 2 2 2 3" xfId="3127" xr:uid="{00000000-0005-0000-0000-0000EA9B0000}"/>
    <cellStyle name="Normal 8 4 2 2 2 2 2 3 2" xfId="6848" xr:uid="{00000000-0005-0000-0000-0000EB9B0000}"/>
    <cellStyle name="Normal 8 4 2 2 2 2 2 3 2 2" xfId="21732" xr:uid="{00000000-0005-0000-0000-0000EC9B0000}"/>
    <cellStyle name="Normal 8 4 2 2 2 2 2 3 2 2 2" xfId="44375" xr:uid="{00000000-0005-0000-0000-0000ED9B0000}"/>
    <cellStyle name="Normal 8 4 2 2 2 2 2 3 2 3" xfId="14292" xr:uid="{00000000-0005-0000-0000-0000EE9B0000}"/>
    <cellStyle name="Normal 8 4 2 2 2 2 2 3 2 3 2" xfId="36935" xr:uid="{00000000-0005-0000-0000-0000EF9B0000}"/>
    <cellStyle name="Normal 8 4 2 2 2 2 2 3 2 4" xfId="29494" xr:uid="{00000000-0005-0000-0000-0000F09B0000}"/>
    <cellStyle name="Normal 8 4 2 2 2 2 2 3 3" xfId="18014" xr:uid="{00000000-0005-0000-0000-0000F19B0000}"/>
    <cellStyle name="Normal 8 4 2 2 2 2 2 3 3 2" xfId="40657" xr:uid="{00000000-0005-0000-0000-0000F29B0000}"/>
    <cellStyle name="Normal 8 4 2 2 2 2 2 3 4" xfId="10574" xr:uid="{00000000-0005-0000-0000-0000F39B0000}"/>
    <cellStyle name="Normal 8 4 2 2 2 2 2 3 4 2" xfId="33217" xr:uid="{00000000-0005-0000-0000-0000F49B0000}"/>
    <cellStyle name="Normal 8 4 2 2 2 2 2 3 5" xfId="25776" xr:uid="{00000000-0005-0000-0000-0000F59B0000}"/>
    <cellStyle name="Normal 8 4 2 2 2 2 2 4" xfId="5001" xr:uid="{00000000-0005-0000-0000-0000F69B0000}"/>
    <cellStyle name="Normal 8 4 2 2 2 2 2 4 2" xfId="19885" xr:uid="{00000000-0005-0000-0000-0000F79B0000}"/>
    <cellStyle name="Normal 8 4 2 2 2 2 2 4 2 2" xfId="42528" xr:uid="{00000000-0005-0000-0000-0000F89B0000}"/>
    <cellStyle name="Normal 8 4 2 2 2 2 2 4 3" xfId="12445" xr:uid="{00000000-0005-0000-0000-0000F99B0000}"/>
    <cellStyle name="Normal 8 4 2 2 2 2 2 4 3 2" xfId="35088" xr:uid="{00000000-0005-0000-0000-0000FA9B0000}"/>
    <cellStyle name="Normal 8 4 2 2 2 2 2 4 4" xfId="27647" xr:uid="{00000000-0005-0000-0000-0000FB9B0000}"/>
    <cellStyle name="Normal 8 4 2 2 2 2 2 5" xfId="16167" xr:uid="{00000000-0005-0000-0000-0000FC9B0000}"/>
    <cellStyle name="Normal 8 4 2 2 2 2 2 5 2" xfId="38810" xr:uid="{00000000-0005-0000-0000-0000FD9B0000}"/>
    <cellStyle name="Normal 8 4 2 2 2 2 2 6" xfId="8727" xr:uid="{00000000-0005-0000-0000-0000FE9B0000}"/>
    <cellStyle name="Normal 8 4 2 2 2 2 2 6 2" xfId="31370" xr:uid="{00000000-0005-0000-0000-0000FF9B0000}"/>
    <cellStyle name="Normal 8 4 2 2 2 2 2 7" xfId="23929" xr:uid="{00000000-0005-0000-0000-0000009C0000}"/>
    <cellStyle name="Normal 8 4 2 2 2 2 3" xfId="1740" xr:uid="{00000000-0005-0000-0000-0000019C0000}"/>
    <cellStyle name="Normal 8 4 2 2 2 2 3 2" xfId="3590" xr:uid="{00000000-0005-0000-0000-0000029C0000}"/>
    <cellStyle name="Normal 8 4 2 2 2 2 3 2 2" xfId="7311" xr:uid="{00000000-0005-0000-0000-0000039C0000}"/>
    <cellStyle name="Normal 8 4 2 2 2 2 3 2 2 2" xfId="22195" xr:uid="{00000000-0005-0000-0000-0000049C0000}"/>
    <cellStyle name="Normal 8 4 2 2 2 2 3 2 2 2 2" xfId="44838" xr:uid="{00000000-0005-0000-0000-0000059C0000}"/>
    <cellStyle name="Normal 8 4 2 2 2 2 3 2 2 3" xfId="14755" xr:uid="{00000000-0005-0000-0000-0000069C0000}"/>
    <cellStyle name="Normal 8 4 2 2 2 2 3 2 2 3 2" xfId="37398" xr:uid="{00000000-0005-0000-0000-0000079C0000}"/>
    <cellStyle name="Normal 8 4 2 2 2 2 3 2 2 4" xfId="29957" xr:uid="{00000000-0005-0000-0000-0000089C0000}"/>
    <cellStyle name="Normal 8 4 2 2 2 2 3 2 3" xfId="18477" xr:uid="{00000000-0005-0000-0000-0000099C0000}"/>
    <cellStyle name="Normal 8 4 2 2 2 2 3 2 3 2" xfId="41120" xr:uid="{00000000-0005-0000-0000-00000A9C0000}"/>
    <cellStyle name="Normal 8 4 2 2 2 2 3 2 4" xfId="11037" xr:uid="{00000000-0005-0000-0000-00000B9C0000}"/>
    <cellStyle name="Normal 8 4 2 2 2 2 3 2 4 2" xfId="33680" xr:uid="{00000000-0005-0000-0000-00000C9C0000}"/>
    <cellStyle name="Normal 8 4 2 2 2 2 3 2 5" xfId="26239" xr:uid="{00000000-0005-0000-0000-00000D9C0000}"/>
    <cellStyle name="Normal 8 4 2 2 2 2 3 3" xfId="5464" xr:uid="{00000000-0005-0000-0000-00000E9C0000}"/>
    <cellStyle name="Normal 8 4 2 2 2 2 3 3 2" xfId="20348" xr:uid="{00000000-0005-0000-0000-00000F9C0000}"/>
    <cellStyle name="Normal 8 4 2 2 2 2 3 3 2 2" xfId="42991" xr:uid="{00000000-0005-0000-0000-0000109C0000}"/>
    <cellStyle name="Normal 8 4 2 2 2 2 3 3 3" xfId="12908" xr:uid="{00000000-0005-0000-0000-0000119C0000}"/>
    <cellStyle name="Normal 8 4 2 2 2 2 3 3 3 2" xfId="35551" xr:uid="{00000000-0005-0000-0000-0000129C0000}"/>
    <cellStyle name="Normal 8 4 2 2 2 2 3 3 4" xfId="28110" xr:uid="{00000000-0005-0000-0000-0000139C0000}"/>
    <cellStyle name="Normal 8 4 2 2 2 2 3 4" xfId="16630" xr:uid="{00000000-0005-0000-0000-0000149C0000}"/>
    <cellStyle name="Normal 8 4 2 2 2 2 3 4 2" xfId="39273" xr:uid="{00000000-0005-0000-0000-0000159C0000}"/>
    <cellStyle name="Normal 8 4 2 2 2 2 3 5" xfId="9190" xr:uid="{00000000-0005-0000-0000-0000169C0000}"/>
    <cellStyle name="Normal 8 4 2 2 2 2 3 5 2" xfId="31833" xr:uid="{00000000-0005-0000-0000-0000179C0000}"/>
    <cellStyle name="Normal 8 4 2 2 2 2 3 6" xfId="24392" xr:uid="{00000000-0005-0000-0000-0000189C0000}"/>
    <cellStyle name="Normal 8 4 2 2 2 2 4" xfId="2665" xr:uid="{00000000-0005-0000-0000-0000199C0000}"/>
    <cellStyle name="Normal 8 4 2 2 2 2 4 2" xfId="6386" xr:uid="{00000000-0005-0000-0000-00001A9C0000}"/>
    <cellStyle name="Normal 8 4 2 2 2 2 4 2 2" xfId="21270" xr:uid="{00000000-0005-0000-0000-00001B9C0000}"/>
    <cellStyle name="Normal 8 4 2 2 2 2 4 2 2 2" xfId="43913" xr:uid="{00000000-0005-0000-0000-00001C9C0000}"/>
    <cellStyle name="Normal 8 4 2 2 2 2 4 2 3" xfId="13830" xr:uid="{00000000-0005-0000-0000-00001D9C0000}"/>
    <cellStyle name="Normal 8 4 2 2 2 2 4 2 3 2" xfId="36473" xr:uid="{00000000-0005-0000-0000-00001E9C0000}"/>
    <cellStyle name="Normal 8 4 2 2 2 2 4 2 4" xfId="29032" xr:uid="{00000000-0005-0000-0000-00001F9C0000}"/>
    <cellStyle name="Normal 8 4 2 2 2 2 4 3" xfId="17552" xr:uid="{00000000-0005-0000-0000-0000209C0000}"/>
    <cellStyle name="Normal 8 4 2 2 2 2 4 3 2" xfId="40195" xr:uid="{00000000-0005-0000-0000-0000219C0000}"/>
    <cellStyle name="Normal 8 4 2 2 2 2 4 4" xfId="10112" xr:uid="{00000000-0005-0000-0000-0000229C0000}"/>
    <cellStyle name="Normal 8 4 2 2 2 2 4 4 2" xfId="32755" xr:uid="{00000000-0005-0000-0000-0000239C0000}"/>
    <cellStyle name="Normal 8 4 2 2 2 2 4 5" xfId="25314" xr:uid="{00000000-0005-0000-0000-0000249C0000}"/>
    <cellStyle name="Normal 8 4 2 2 2 2 5" xfId="4539" xr:uid="{00000000-0005-0000-0000-0000259C0000}"/>
    <cellStyle name="Normal 8 4 2 2 2 2 5 2" xfId="19423" xr:uid="{00000000-0005-0000-0000-0000269C0000}"/>
    <cellStyle name="Normal 8 4 2 2 2 2 5 2 2" xfId="42066" xr:uid="{00000000-0005-0000-0000-0000279C0000}"/>
    <cellStyle name="Normal 8 4 2 2 2 2 5 3" xfId="11983" xr:uid="{00000000-0005-0000-0000-0000289C0000}"/>
    <cellStyle name="Normal 8 4 2 2 2 2 5 3 2" xfId="34626" xr:uid="{00000000-0005-0000-0000-0000299C0000}"/>
    <cellStyle name="Normal 8 4 2 2 2 2 5 4" xfId="27185" xr:uid="{00000000-0005-0000-0000-00002A9C0000}"/>
    <cellStyle name="Normal 8 4 2 2 2 2 6" xfId="15705" xr:uid="{00000000-0005-0000-0000-00002B9C0000}"/>
    <cellStyle name="Normal 8 4 2 2 2 2 6 2" xfId="38348" xr:uid="{00000000-0005-0000-0000-00002C9C0000}"/>
    <cellStyle name="Normal 8 4 2 2 2 2 7" xfId="8265" xr:uid="{00000000-0005-0000-0000-00002D9C0000}"/>
    <cellStyle name="Normal 8 4 2 2 2 2 7 2" xfId="30908" xr:uid="{00000000-0005-0000-0000-00002E9C0000}"/>
    <cellStyle name="Normal 8 4 2 2 2 2 8" xfId="23467" xr:uid="{00000000-0005-0000-0000-00002F9C0000}"/>
    <cellStyle name="Normal 8 4 2 2 2 3" xfId="1063" xr:uid="{00000000-0005-0000-0000-0000309C0000}"/>
    <cellStyle name="Normal 8 4 2 2 2 3 2" xfId="1991" xr:uid="{00000000-0005-0000-0000-0000319C0000}"/>
    <cellStyle name="Normal 8 4 2 2 2 3 2 2" xfId="3841" xr:uid="{00000000-0005-0000-0000-0000329C0000}"/>
    <cellStyle name="Normal 8 4 2 2 2 3 2 2 2" xfId="7562" xr:uid="{00000000-0005-0000-0000-0000339C0000}"/>
    <cellStyle name="Normal 8 4 2 2 2 3 2 2 2 2" xfId="22446" xr:uid="{00000000-0005-0000-0000-0000349C0000}"/>
    <cellStyle name="Normal 8 4 2 2 2 3 2 2 2 2 2" xfId="45089" xr:uid="{00000000-0005-0000-0000-0000359C0000}"/>
    <cellStyle name="Normal 8 4 2 2 2 3 2 2 2 3" xfId="15006" xr:uid="{00000000-0005-0000-0000-0000369C0000}"/>
    <cellStyle name="Normal 8 4 2 2 2 3 2 2 2 3 2" xfId="37649" xr:uid="{00000000-0005-0000-0000-0000379C0000}"/>
    <cellStyle name="Normal 8 4 2 2 2 3 2 2 2 4" xfId="30208" xr:uid="{00000000-0005-0000-0000-0000389C0000}"/>
    <cellStyle name="Normal 8 4 2 2 2 3 2 2 3" xfId="18728" xr:uid="{00000000-0005-0000-0000-0000399C0000}"/>
    <cellStyle name="Normal 8 4 2 2 2 3 2 2 3 2" xfId="41371" xr:uid="{00000000-0005-0000-0000-00003A9C0000}"/>
    <cellStyle name="Normal 8 4 2 2 2 3 2 2 4" xfId="11288" xr:uid="{00000000-0005-0000-0000-00003B9C0000}"/>
    <cellStyle name="Normal 8 4 2 2 2 3 2 2 4 2" xfId="33931" xr:uid="{00000000-0005-0000-0000-00003C9C0000}"/>
    <cellStyle name="Normal 8 4 2 2 2 3 2 2 5" xfId="26490" xr:uid="{00000000-0005-0000-0000-00003D9C0000}"/>
    <cellStyle name="Normal 8 4 2 2 2 3 2 3" xfId="5715" xr:uid="{00000000-0005-0000-0000-00003E9C0000}"/>
    <cellStyle name="Normal 8 4 2 2 2 3 2 3 2" xfId="20599" xr:uid="{00000000-0005-0000-0000-00003F9C0000}"/>
    <cellStyle name="Normal 8 4 2 2 2 3 2 3 2 2" xfId="43242" xr:uid="{00000000-0005-0000-0000-0000409C0000}"/>
    <cellStyle name="Normal 8 4 2 2 2 3 2 3 3" xfId="13159" xr:uid="{00000000-0005-0000-0000-0000419C0000}"/>
    <cellStyle name="Normal 8 4 2 2 2 3 2 3 3 2" xfId="35802" xr:uid="{00000000-0005-0000-0000-0000429C0000}"/>
    <cellStyle name="Normal 8 4 2 2 2 3 2 3 4" xfId="28361" xr:uid="{00000000-0005-0000-0000-0000439C0000}"/>
    <cellStyle name="Normal 8 4 2 2 2 3 2 4" xfId="16881" xr:uid="{00000000-0005-0000-0000-0000449C0000}"/>
    <cellStyle name="Normal 8 4 2 2 2 3 2 4 2" xfId="39524" xr:uid="{00000000-0005-0000-0000-0000459C0000}"/>
    <cellStyle name="Normal 8 4 2 2 2 3 2 5" xfId="9441" xr:uid="{00000000-0005-0000-0000-0000469C0000}"/>
    <cellStyle name="Normal 8 4 2 2 2 3 2 5 2" xfId="32084" xr:uid="{00000000-0005-0000-0000-0000479C0000}"/>
    <cellStyle name="Normal 8 4 2 2 2 3 2 6" xfId="24643" xr:uid="{00000000-0005-0000-0000-0000489C0000}"/>
    <cellStyle name="Normal 8 4 2 2 2 3 3" xfId="2916" xr:uid="{00000000-0005-0000-0000-0000499C0000}"/>
    <cellStyle name="Normal 8 4 2 2 2 3 3 2" xfId="6637" xr:uid="{00000000-0005-0000-0000-00004A9C0000}"/>
    <cellStyle name="Normal 8 4 2 2 2 3 3 2 2" xfId="21521" xr:uid="{00000000-0005-0000-0000-00004B9C0000}"/>
    <cellStyle name="Normal 8 4 2 2 2 3 3 2 2 2" xfId="44164" xr:uid="{00000000-0005-0000-0000-00004C9C0000}"/>
    <cellStyle name="Normal 8 4 2 2 2 3 3 2 3" xfId="14081" xr:uid="{00000000-0005-0000-0000-00004D9C0000}"/>
    <cellStyle name="Normal 8 4 2 2 2 3 3 2 3 2" xfId="36724" xr:uid="{00000000-0005-0000-0000-00004E9C0000}"/>
    <cellStyle name="Normal 8 4 2 2 2 3 3 2 4" xfId="29283" xr:uid="{00000000-0005-0000-0000-00004F9C0000}"/>
    <cellStyle name="Normal 8 4 2 2 2 3 3 3" xfId="17803" xr:uid="{00000000-0005-0000-0000-0000509C0000}"/>
    <cellStyle name="Normal 8 4 2 2 2 3 3 3 2" xfId="40446" xr:uid="{00000000-0005-0000-0000-0000519C0000}"/>
    <cellStyle name="Normal 8 4 2 2 2 3 3 4" xfId="10363" xr:uid="{00000000-0005-0000-0000-0000529C0000}"/>
    <cellStyle name="Normal 8 4 2 2 2 3 3 4 2" xfId="33006" xr:uid="{00000000-0005-0000-0000-0000539C0000}"/>
    <cellStyle name="Normal 8 4 2 2 2 3 3 5" xfId="25565" xr:uid="{00000000-0005-0000-0000-0000549C0000}"/>
    <cellStyle name="Normal 8 4 2 2 2 3 4" xfId="4790" xr:uid="{00000000-0005-0000-0000-0000559C0000}"/>
    <cellStyle name="Normal 8 4 2 2 2 3 4 2" xfId="19674" xr:uid="{00000000-0005-0000-0000-0000569C0000}"/>
    <cellStyle name="Normal 8 4 2 2 2 3 4 2 2" xfId="42317" xr:uid="{00000000-0005-0000-0000-0000579C0000}"/>
    <cellStyle name="Normal 8 4 2 2 2 3 4 3" xfId="12234" xr:uid="{00000000-0005-0000-0000-0000589C0000}"/>
    <cellStyle name="Normal 8 4 2 2 2 3 4 3 2" xfId="34877" xr:uid="{00000000-0005-0000-0000-0000599C0000}"/>
    <cellStyle name="Normal 8 4 2 2 2 3 4 4" xfId="27436" xr:uid="{00000000-0005-0000-0000-00005A9C0000}"/>
    <cellStyle name="Normal 8 4 2 2 2 3 5" xfId="15956" xr:uid="{00000000-0005-0000-0000-00005B9C0000}"/>
    <cellStyle name="Normal 8 4 2 2 2 3 5 2" xfId="38599" xr:uid="{00000000-0005-0000-0000-00005C9C0000}"/>
    <cellStyle name="Normal 8 4 2 2 2 3 6" xfId="8516" xr:uid="{00000000-0005-0000-0000-00005D9C0000}"/>
    <cellStyle name="Normal 8 4 2 2 2 3 6 2" xfId="31159" xr:uid="{00000000-0005-0000-0000-00005E9C0000}"/>
    <cellStyle name="Normal 8 4 2 2 2 3 7" xfId="23718" xr:uid="{00000000-0005-0000-0000-00005F9C0000}"/>
    <cellStyle name="Normal 8 4 2 2 2 4" xfId="1529" xr:uid="{00000000-0005-0000-0000-0000609C0000}"/>
    <cellStyle name="Normal 8 4 2 2 2 4 2" xfId="3379" xr:uid="{00000000-0005-0000-0000-0000619C0000}"/>
    <cellStyle name="Normal 8 4 2 2 2 4 2 2" xfId="7100" xr:uid="{00000000-0005-0000-0000-0000629C0000}"/>
    <cellStyle name="Normal 8 4 2 2 2 4 2 2 2" xfId="21984" xr:uid="{00000000-0005-0000-0000-0000639C0000}"/>
    <cellStyle name="Normal 8 4 2 2 2 4 2 2 2 2" xfId="44627" xr:uid="{00000000-0005-0000-0000-0000649C0000}"/>
    <cellStyle name="Normal 8 4 2 2 2 4 2 2 3" xfId="14544" xr:uid="{00000000-0005-0000-0000-0000659C0000}"/>
    <cellStyle name="Normal 8 4 2 2 2 4 2 2 3 2" xfId="37187" xr:uid="{00000000-0005-0000-0000-0000669C0000}"/>
    <cellStyle name="Normal 8 4 2 2 2 4 2 2 4" xfId="29746" xr:uid="{00000000-0005-0000-0000-0000679C0000}"/>
    <cellStyle name="Normal 8 4 2 2 2 4 2 3" xfId="18266" xr:uid="{00000000-0005-0000-0000-0000689C0000}"/>
    <cellStyle name="Normal 8 4 2 2 2 4 2 3 2" xfId="40909" xr:uid="{00000000-0005-0000-0000-0000699C0000}"/>
    <cellStyle name="Normal 8 4 2 2 2 4 2 4" xfId="10826" xr:uid="{00000000-0005-0000-0000-00006A9C0000}"/>
    <cellStyle name="Normal 8 4 2 2 2 4 2 4 2" xfId="33469" xr:uid="{00000000-0005-0000-0000-00006B9C0000}"/>
    <cellStyle name="Normal 8 4 2 2 2 4 2 5" xfId="26028" xr:uid="{00000000-0005-0000-0000-00006C9C0000}"/>
    <cellStyle name="Normal 8 4 2 2 2 4 3" xfId="5253" xr:uid="{00000000-0005-0000-0000-00006D9C0000}"/>
    <cellStyle name="Normal 8 4 2 2 2 4 3 2" xfId="20137" xr:uid="{00000000-0005-0000-0000-00006E9C0000}"/>
    <cellStyle name="Normal 8 4 2 2 2 4 3 2 2" xfId="42780" xr:uid="{00000000-0005-0000-0000-00006F9C0000}"/>
    <cellStyle name="Normal 8 4 2 2 2 4 3 3" xfId="12697" xr:uid="{00000000-0005-0000-0000-0000709C0000}"/>
    <cellStyle name="Normal 8 4 2 2 2 4 3 3 2" xfId="35340" xr:uid="{00000000-0005-0000-0000-0000719C0000}"/>
    <cellStyle name="Normal 8 4 2 2 2 4 3 4" xfId="27899" xr:uid="{00000000-0005-0000-0000-0000729C0000}"/>
    <cellStyle name="Normal 8 4 2 2 2 4 4" xfId="16419" xr:uid="{00000000-0005-0000-0000-0000739C0000}"/>
    <cellStyle name="Normal 8 4 2 2 2 4 4 2" xfId="39062" xr:uid="{00000000-0005-0000-0000-0000749C0000}"/>
    <cellStyle name="Normal 8 4 2 2 2 4 5" xfId="8979" xr:uid="{00000000-0005-0000-0000-0000759C0000}"/>
    <cellStyle name="Normal 8 4 2 2 2 4 5 2" xfId="31622" xr:uid="{00000000-0005-0000-0000-0000769C0000}"/>
    <cellStyle name="Normal 8 4 2 2 2 4 6" xfId="24181" xr:uid="{00000000-0005-0000-0000-0000779C0000}"/>
    <cellStyle name="Normal 8 4 2 2 2 5" xfId="2454" xr:uid="{00000000-0005-0000-0000-0000789C0000}"/>
    <cellStyle name="Normal 8 4 2 2 2 5 2" xfId="6175" xr:uid="{00000000-0005-0000-0000-0000799C0000}"/>
    <cellStyle name="Normal 8 4 2 2 2 5 2 2" xfId="21059" xr:uid="{00000000-0005-0000-0000-00007A9C0000}"/>
    <cellStyle name="Normal 8 4 2 2 2 5 2 2 2" xfId="43702" xr:uid="{00000000-0005-0000-0000-00007B9C0000}"/>
    <cellStyle name="Normal 8 4 2 2 2 5 2 3" xfId="13619" xr:uid="{00000000-0005-0000-0000-00007C9C0000}"/>
    <cellStyle name="Normal 8 4 2 2 2 5 2 3 2" xfId="36262" xr:uid="{00000000-0005-0000-0000-00007D9C0000}"/>
    <cellStyle name="Normal 8 4 2 2 2 5 2 4" xfId="28821" xr:uid="{00000000-0005-0000-0000-00007E9C0000}"/>
    <cellStyle name="Normal 8 4 2 2 2 5 3" xfId="17341" xr:uid="{00000000-0005-0000-0000-00007F9C0000}"/>
    <cellStyle name="Normal 8 4 2 2 2 5 3 2" xfId="39984" xr:uid="{00000000-0005-0000-0000-0000809C0000}"/>
    <cellStyle name="Normal 8 4 2 2 2 5 4" xfId="9901" xr:uid="{00000000-0005-0000-0000-0000819C0000}"/>
    <cellStyle name="Normal 8 4 2 2 2 5 4 2" xfId="32544" xr:uid="{00000000-0005-0000-0000-0000829C0000}"/>
    <cellStyle name="Normal 8 4 2 2 2 5 5" xfId="25103" xr:uid="{00000000-0005-0000-0000-0000839C0000}"/>
    <cellStyle name="Normal 8 4 2 2 2 6" xfId="4328" xr:uid="{00000000-0005-0000-0000-0000849C0000}"/>
    <cellStyle name="Normal 8 4 2 2 2 6 2" xfId="19212" xr:uid="{00000000-0005-0000-0000-0000859C0000}"/>
    <cellStyle name="Normal 8 4 2 2 2 6 2 2" xfId="41855" xr:uid="{00000000-0005-0000-0000-0000869C0000}"/>
    <cellStyle name="Normal 8 4 2 2 2 6 3" xfId="11772" xr:uid="{00000000-0005-0000-0000-0000879C0000}"/>
    <cellStyle name="Normal 8 4 2 2 2 6 3 2" xfId="34415" xr:uid="{00000000-0005-0000-0000-0000889C0000}"/>
    <cellStyle name="Normal 8 4 2 2 2 6 4" xfId="26974" xr:uid="{00000000-0005-0000-0000-0000899C0000}"/>
    <cellStyle name="Normal 8 4 2 2 2 7" xfId="15494" xr:uid="{00000000-0005-0000-0000-00008A9C0000}"/>
    <cellStyle name="Normal 8 4 2 2 2 7 2" xfId="38137" xr:uid="{00000000-0005-0000-0000-00008B9C0000}"/>
    <cellStyle name="Normal 8 4 2 2 2 8" xfId="8054" xr:uid="{00000000-0005-0000-0000-00008C9C0000}"/>
    <cellStyle name="Normal 8 4 2 2 2 8 2" xfId="30697" xr:uid="{00000000-0005-0000-0000-00008D9C0000}"/>
    <cellStyle name="Normal 8 4 2 2 2 9" xfId="23257" xr:uid="{00000000-0005-0000-0000-00008E9C0000}"/>
    <cellStyle name="Normal 8 4 2 2 3" xfId="704" xr:uid="{00000000-0005-0000-0000-00008F9C0000}"/>
    <cellStyle name="Normal 8 4 2 2 3 2" xfId="1169" xr:uid="{00000000-0005-0000-0000-0000909C0000}"/>
    <cellStyle name="Normal 8 4 2 2 3 2 2" xfId="2097" xr:uid="{00000000-0005-0000-0000-0000919C0000}"/>
    <cellStyle name="Normal 8 4 2 2 3 2 2 2" xfId="3947" xr:uid="{00000000-0005-0000-0000-0000929C0000}"/>
    <cellStyle name="Normal 8 4 2 2 3 2 2 2 2" xfId="7668" xr:uid="{00000000-0005-0000-0000-0000939C0000}"/>
    <cellStyle name="Normal 8 4 2 2 3 2 2 2 2 2" xfId="22552" xr:uid="{00000000-0005-0000-0000-0000949C0000}"/>
    <cellStyle name="Normal 8 4 2 2 3 2 2 2 2 2 2" xfId="45195" xr:uid="{00000000-0005-0000-0000-0000959C0000}"/>
    <cellStyle name="Normal 8 4 2 2 3 2 2 2 2 3" xfId="15112" xr:uid="{00000000-0005-0000-0000-0000969C0000}"/>
    <cellStyle name="Normal 8 4 2 2 3 2 2 2 2 3 2" xfId="37755" xr:uid="{00000000-0005-0000-0000-0000979C0000}"/>
    <cellStyle name="Normal 8 4 2 2 3 2 2 2 2 4" xfId="30314" xr:uid="{00000000-0005-0000-0000-0000989C0000}"/>
    <cellStyle name="Normal 8 4 2 2 3 2 2 2 3" xfId="18834" xr:uid="{00000000-0005-0000-0000-0000999C0000}"/>
    <cellStyle name="Normal 8 4 2 2 3 2 2 2 3 2" xfId="41477" xr:uid="{00000000-0005-0000-0000-00009A9C0000}"/>
    <cellStyle name="Normal 8 4 2 2 3 2 2 2 4" xfId="11394" xr:uid="{00000000-0005-0000-0000-00009B9C0000}"/>
    <cellStyle name="Normal 8 4 2 2 3 2 2 2 4 2" xfId="34037" xr:uid="{00000000-0005-0000-0000-00009C9C0000}"/>
    <cellStyle name="Normal 8 4 2 2 3 2 2 2 5" xfId="26596" xr:uid="{00000000-0005-0000-0000-00009D9C0000}"/>
    <cellStyle name="Normal 8 4 2 2 3 2 2 3" xfId="5821" xr:uid="{00000000-0005-0000-0000-00009E9C0000}"/>
    <cellStyle name="Normal 8 4 2 2 3 2 2 3 2" xfId="20705" xr:uid="{00000000-0005-0000-0000-00009F9C0000}"/>
    <cellStyle name="Normal 8 4 2 2 3 2 2 3 2 2" xfId="43348" xr:uid="{00000000-0005-0000-0000-0000A09C0000}"/>
    <cellStyle name="Normal 8 4 2 2 3 2 2 3 3" xfId="13265" xr:uid="{00000000-0005-0000-0000-0000A19C0000}"/>
    <cellStyle name="Normal 8 4 2 2 3 2 2 3 3 2" xfId="35908" xr:uid="{00000000-0005-0000-0000-0000A29C0000}"/>
    <cellStyle name="Normal 8 4 2 2 3 2 2 3 4" xfId="28467" xr:uid="{00000000-0005-0000-0000-0000A39C0000}"/>
    <cellStyle name="Normal 8 4 2 2 3 2 2 4" xfId="16987" xr:uid="{00000000-0005-0000-0000-0000A49C0000}"/>
    <cellStyle name="Normal 8 4 2 2 3 2 2 4 2" xfId="39630" xr:uid="{00000000-0005-0000-0000-0000A59C0000}"/>
    <cellStyle name="Normal 8 4 2 2 3 2 2 5" xfId="9547" xr:uid="{00000000-0005-0000-0000-0000A69C0000}"/>
    <cellStyle name="Normal 8 4 2 2 3 2 2 5 2" xfId="32190" xr:uid="{00000000-0005-0000-0000-0000A79C0000}"/>
    <cellStyle name="Normal 8 4 2 2 3 2 2 6" xfId="24749" xr:uid="{00000000-0005-0000-0000-0000A89C0000}"/>
    <cellStyle name="Normal 8 4 2 2 3 2 3" xfId="3022" xr:uid="{00000000-0005-0000-0000-0000A99C0000}"/>
    <cellStyle name="Normal 8 4 2 2 3 2 3 2" xfId="6743" xr:uid="{00000000-0005-0000-0000-0000AA9C0000}"/>
    <cellStyle name="Normal 8 4 2 2 3 2 3 2 2" xfId="21627" xr:uid="{00000000-0005-0000-0000-0000AB9C0000}"/>
    <cellStyle name="Normal 8 4 2 2 3 2 3 2 2 2" xfId="44270" xr:uid="{00000000-0005-0000-0000-0000AC9C0000}"/>
    <cellStyle name="Normal 8 4 2 2 3 2 3 2 3" xfId="14187" xr:uid="{00000000-0005-0000-0000-0000AD9C0000}"/>
    <cellStyle name="Normal 8 4 2 2 3 2 3 2 3 2" xfId="36830" xr:uid="{00000000-0005-0000-0000-0000AE9C0000}"/>
    <cellStyle name="Normal 8 4 2 2 3 2 3 2 4" xfId="29389" xr:uid="{00000000-0005-0000-0000-0000AF9C0000}"/>
    <cellStyle name="Normal 8 4 2 2 3 2 3 3" xfId="17909" xr:uid="{00000000-0005-0000-0000-0000B09C0000}"/>
    <cellStyle name="Normal 8 4 2 2 3 2 3 3 2" xfId="40552" xr:uid="{00000000-0005-0000-0000-0000B19C0000}"/>
    <cellStyle name="Normal 8 4 2 2 3 2 3 4" xfId="10469" xr:uid="{00000000-0005-0000-0000-0000B29C0000}"/>
    <cellStyle name="Normal 8 4 2 2 3 2 3 4 2" xfId="33112" xr:uid="{00000000-0005-0000-0000-0000B39C0000}"/>
    <cellStyle name="Normal 8 4 2 2 3 2 3 5" xfId="25671" xr:uid="{00000000-0005-0000-0000-0000B49C0000}"/>
    <cellStyle name="Normal 8 4 2 2 3 2 4" xfId="4896" xr:uid="{00000000-0005-0000-0000-0000B59C0000}"/>
    <cellStyle name="Normal 8 4 2 2 3 2 4 2" xfId="19780" xr:uid="{00000000-0005-0000-0000-0000B69C0000}"/>
    <cellStyle name="Normal 8 4 2 2 3 2 4 2 2" xfId="42423" xr:uid="{00000000-0005-0000-0000-0000B79C0000}"/>
    <cellStyle name="Normal 8 4 2 2 3 2 4 3" xfId="12340" xr:uid="{00000000-0005-0000-0000-0000B89C0000}"/>
    <cellStyle name="Normal 8 4 2 2 3 2 4 3 2" xfId="34983" xr:uid="{00000000-0005-0000-0000-0000B99C0000}"/>
    <cellStyle name="Normal 8 4 2 2 3 2 4 4" xfId="27542" xr:uid="{00000000-0005-0000-0000-0000BA9C0000}"/>
    <cellStyle name="Normal 8 4 2 2 3 2 5" xfId="16062" xr:uid="{00000000-0005-0000-0000-0000BB9C0000}"/>
    <cellStyle name="Normal 8 4 2 2 3 2 5 2" xfId="38705" xr:uid="{00000000-0005-0000-0000-0000BC9C0000}"/>
    <cellStyle name="Normal 8 4 2 2 3 2 6" xfId="8622" xr:uid="{00000000-0005-0000-0000-0000BD9C0000}"/>
    <cellStyle name="Normal 8 4 2 2 3 2 6 2" xfId="31265" xr:uid="{00000000-0005-0000-0000-0000BE9C0000}"/>
    <cellStyle name="Normal 8 4 2 2 3 2 7" xfId="23824" xr:uid="{00000000-0005-0000-0000-0000BF9C0000}"/>
    <cellStyle name="Normal 8 4 2 2 3 3" xfId="1635" xr:uid="{00000000-0005-0000-0000-0000C09C0000}"/>
    <cellStyle name="Normal 8 4 2 2 3 3 2" xfId="3485" xr:uid="{00000000-0005-0000-0000-0000C19C0000}"/>
    <cellStyle name="Normal 8 4 2 2 3 3 2 2" xfId="7206" xr:uid="{00000000-0005-0000-0000-0000C29C0000}"/>
    <cellStyle name="Normal 8 4 2 2 3 3 2 2 2" xfId="22090" xr:uid="{00000000-0005-0000-0000-0000C39C0000}"/>
    <cellStyle name="Normal 8 4 2 2 3 3 2 2 2 2" xfId="44733" xr:uid="{00000000-0005-0000-0000-0000C49C0000}"/>
    <cellStyle name="Normal 8 4 2 2 3 3 2 2 3" xfId="14650" xr:uid="{00000000-0005-0000-0000-0000C59C0000}"/>
    <cellStyle name="Normal 8 4 2 2 3 3 2 2 3 2" xfId="37293" xr:uid="{00000000-0005-0000-0000-0000C69C0000}"/>
    <cellStyle name="Normal 8 4 2 2 3 3 2 2 4" xfId="29852" xr:uid="{00000000-0005-0000-0000-0000C79C0000}"/>
    <cellStyle name="Normal 8 4 2 2 3 3 2 3" xfId="18372" xr:uid="{00000000-0005-0000-0000-0000C89C0000}"/>
    <cellStyle name="Normal 8 4 2 2 3 3 2 3 2" xfId="41015" xr:uid="{00000000-0005-0000-0000-0000C99C0000}"/>
    <cellStyle name="Normal 8 4 2 2 3 3 2 4" xfId="10932" xr:uid="{00000000-0005-0000-0000-0000CA9C0000}"/>
    <cellStyle name="Normal 8 4 2 2 3 3 2 4 2" xfId="33575" xr:uid="{00000000-0005-0000-0000-0000CB9C0000}"/>
    <cellStyle name="Normal 8 4 2 2 3 3 2 5" xfId="26134" xr:uid="{00000000-0005-0000-0000-0000CC9C0000}"/>
    <cellStyle name="Normal 8 4 2 2 3 3 3" xfId="5359" xr:uid="{00000000-0005-0000-0000-0000CD9C0000}"/>
    <cellStyle name="Normal 8 4 2 2 3 3 3 2" xfId="20243" xr:uid="{00000000-0005-0000-0000-0000CE9C0000}"/>
    <cellStyle name="Normal 8 4 2 2 3 3 3 2 2" xfId="42886" xr:uid="{00000000-0005-0000-0000-0000CF9C0000}"/>
    <cellStyle name="Normal 8 4 2 2 3 3 3 3" xfId="12803" xr:uid="{00000000-0005-0000-0000-0000D09C0000}"/>
    <cellStyle name="Normal 8 4 2 2 3 3 3 3 2" xfId="35446" xr:uid="{00000000-0005-0000-0000-0000D19C0000}"/>
    <cellStyle name="Normal 8 4 2 2 3 3 3 4" xfId="28005" xr:uid="{00000000-0005-0000-0000-0000D29C0000}"/>
    <cellStyle name="Normal 8 4 2 2 3 3 4" xfId="16525" xr:uid="{00000000-0005-0000-0000-0000D39C0000}"/>
    <cellStyle name="Normal 8 4 2 2 3 3 4 2" xfId="39168" xr:uid="{00000000-0005-0000-0000-0000D49C0000}"/>
    <cellStyle name="Normal 8 4 2 2 3 3 5" xfId="9085" xr:uid="{00000000-0005-0000-0000-0000D59C0000}"/>
    <cellStyle name="Normal 8 4 2 2 3 3 5 2" xfId="31728" xr:uid="{00000000-0005-0000-0000-0000D69C0000}"/>
    <cellStyle name="Normal 8 4 2 2 3 3 6" xfId="24287" xr:uid="{00000000-0005-0000-0000-0000D79C0000}"/>
    <cellStyle name="Normal 8 4 2 2 3 4" xfId="2560" xr:uid="{00000000-0005-0000-0000-0000D89C0000}"/>
    <cellStyle name="Normal 8 4 2 2 3 4 2" xfId="6281" xr:uid="{00000000-0005-0000-0000-0000D99C0000}"/>
    <cellStyle name="Normal 8 4 2 2 3 4 2 2" xfId="21165" xr:uid="{00000000-0005-0000-0000-0000DA9C0000}"/>
    <cellStyle name="Normal 8 4 2 2 3 4 2 2 2" xfId="43808" xr:uid="{00000000-0005-0000-0000-0000DB9C0000}"/>
    <cellStyle name="Normal 8 4 2 2 3 4 2 3" xfId="13725" xr:uid="{00000000-0005-0000-0000-0000DC9C0000}"/>
    <cellStyle name="Normal 8 4 2 2 3 4 2 3 2" xfId="36368" xr:uid="{00000000-0005-0000-0000-0000DD9C0000}"/>
    <cellStyle name="Normal 8 4 2 2 3 4 2 4" xfId="28927" xr:uid="{00000000-0005-0000-0000-0000DE9C0000}"/>
    <cellStyle name="Normal 8 4 2 2 3 4 3" xfId="17447" xr:uid="{00000000-0005-0000-0000-0000DF9C0000}"/>
    <cellStyle name="Normal 8 4 2 2 3 4 3 2" xfId="40090" xr:uid="{00000000-0005-0000-0000-0000E09C0000}"/>
    <cellStyle name="Normal 8 4 2 2 3 4 4" xfId="10007" xr:uid="{00000000-0005-0000-0000-0000E19C0000}"/>
    <cellStyle name="Normal 8 4 2 2 3 4 4 2" xfId="32650" xr:uid="{00000000-0005-0000-0000-0000E29C0000}"/>
    <cellStyle name="Normal 8 4 2 2 3 4 5" xfId="25209" xr:uid="{00000000-0005-0000-0000-0000E39C0000}"/>
    <cellStyle name="Normal 8 4 2 2 3 5" xfId="4434" xr:uid="{00000000-0005-0000-0000-0000E49C0000}"/>
    <cellStyle name="Normal 8 4 2 2 3 5 2" xfId="19318" xr:uid="{00000000-0005-0000-0000-0000E59C0000}"/>
    <cellStyle name="Normal 8 4 2 2 3 5 2 2" xfId="41961" xr:uid="{00000000-0005-0000-0000-0000E69C0000}"/>
    <cellStyle name="Normal 8 4 2 2 3 5 3" xfId="11878" xr:uid="{00000000-0005-0000-0000-0000E79C0000}"/>
    <cellStyle name="Normal 8 4 2 2 3 5 3 2" xfId="34521" xr:uid="{00000000-0005-0000-0000-0000E89C0000}"/>
    <cellStyle name="Normal 8 4 2 2 3 5 4" xfId="27080" xr:uid="{00000000-0005-0000-0000-0000E99C0000}"/>
    <cellStyle name="Normal 8 4 2 2 3 6" xfId="15600" xr:uid="{00000000-0005-0000-0000-0000EA9C0000}"/>
    <cellStyle name="Normal 8 4 2 2 3 6 2" xfId="38243" xr:uid="{00000000-0005-0000-0000-0000EB9C0000}"/>
    <cellStyle name="Normal 8 4 2 2 3 7" xfId="8160" xr:uid="{00000000-0005-0000-0000-0000EC9C0000}"/>
    <cellStyle name="Normal 8 4 2 2 3 7 2" xfId="30803" xr:uid="{00000000-0005-0000-0000-0000ED9C0000}"/>
    <cellStyle name="Normal 8 4 2 2 3 8" xfId="23362" xr:uid="{00000000-0005-0000-0000-0000EE9C0000}"/>
    <cellStyle name="Normal 8 4 2 2 4" xfId="958" xr:uid="{00000000-0005-0000-0000-0000EF9C0000}"/>
    <cellStyle name="Normal 8 4 2 2 4 2" xfId="1886" xr:uid="{00000000-0005-0000-0000-0000F09C0000}"/>
    <cellStyle name="Normal 8 4 2 2 4 2 2" xfId="3736" xr:uid="{00000000-0005-0000-0000-0000F19C0000}"/>
    <cellStyle name="Normal 8 4 2 2 4 2 2 2" xfId="7457" xr:uid="{00000000-0005-0000-0000-0000F29C0000}"/>
    <cellStyle name="Normal 8 4 2 2 4 2 2 2 2" xfId="22341" xr:uid="{00000000-0005-0000-0000-0000F39C0000}"/>
    <cellStyle name="Normal 8 4 2 2 4 2 2 2 2 2" xfId="44984" xr:uid="{00000000-0005-0000-0000-0000F49C0000}"/>
    <cellStyle name="Normal 8 4 2 2 4 2 2 2 3" xfId="14901" xr:uid="{00000000-0005-0000-0000-0000F59C0000}"/>
    <cellStyle name="Normal 8 4 2 2 4 2 2 2 3 2" xfId="37544" xr:uid="{00000000-0005-0000-0000-0000F69C0000}"/>
    <cellStyle name="Normal 8 4 2 2 4 2 2 2 4" xfId="30103" xr:uid="{00000000-0005-0000-0000-0000F79C0000}"/>
    <cellStyle name="Normal 8 4 2 2 4 2 2 3" xfId="18623" xr:uid="{00000000-0005-0000-0000-0000F89C0000}"/>
    <cellStyle name="Normal 8 4 2 2 4 2 2 3 2" xfId="41266" xr:uid="{00000000-0005-0000-0000-0000F99C0000}"/>
    <cellStyle name="Normal 8 4 2 2 4 2 2 4" xfId="11183" xr:uid="{00000000-0005-0000-0000-0000FA9C0000}"/>
    <cellStyle name="Normal 8 4 2 2 4 2 2 4 2" xfId="33826" xr:uid="{00000000-0005-0000-0000-0000FB9C0000}"/>
    <cellStyle name="Normal 8 4 2 2 4 2 2 5" xfId="26385" xr:uid="{00000000-0005-0000-0000-0000FC9C0000}"/>
    <cellStyle name="Normal 8 4 2 2 4 2 3" xfId="5610" xr:uid="{00000000-0005-0000-0000-0000FD9C0000}"/>
    <cellStyle name="Normal 8 4 2 2 4 2 3 2" xfId="20494" xr:uid="{00000000-0005-0000-0000-0000FE9C0000}"/>
    <cellStyle name="Normal 8 4 2 2 4 2 3 2 2" xfId="43137" xr:uid="{00000000-0005-0000-0000-0000FF9C0000}"/>
    <cellStyle name="Normal 8 4 2 2 4 2 3 3" xfId="13054" xr:uid="{00000000-0005-0000-0000-0000009D0000}"/>
    <cellStyle name="Normal 8 4 2 2 4 2 3 3 2" xfId="35697" xr:uid="{00000000-0005-0000-0000-0000019D0000}"/>
    <cellStyle name="Normal 8 4 2 2 4 2 3 4" xfId="28256" xr:uid="{00000000-0005-0000-0000-0000029D0000}"/>
    <cellStyle name="Normal 8 4 2 2 4 2 4" xfId="16776" xr:uid="{00000000-0005-0000-0000-0000039D0000}"/>
    <cellStyle name="Normal 8 4 2 2 4 2 4 2" xfId="39419" xr:uid="{00000000-0005-0000-0000-0000049D0000}"/>
    <cellStyle name="Normal 8 4 2 2 4 2 5" xfId="9336" xr:uid="{00000000-0005-0000-0000-0000059D0000}"/>
    <cellStyle name="Normal 8 4 2 2 4 2 5 2" xfId="31979" xr:uid="{00000000-0005-0000-0000-0000069D0000}"/>
    <cellStyle name="Normal 8 4 2 2 4 2 6" xfId="24538" xr:uid="{00000000-0005-0000-0000-0000079D0000}"/>
    <cellStyle name="Normal 8 4 2 2 4 3" xfId="2811" xr:uid="{00000000-0005-0000-0000-0000089D0000}"/>
    <cellStyle name="Normal 8 4 2 2 4 3 2" xfId="6532" xr:uid="{00000000-0005-0000-0000-0000099D0000}"/>
    <cellStyle name="Normal 8 4 2 2 4 3 2 2" xfId="21416" xr:uid="{00000000-0005-0000-0000-00000A9D0000}"/>
    <cellStyle name="Normal 8 4 2 2 4 3 2 2 2" xfId="44059" xr:uid="{00000000-0005-0000-0000-00000B9D0000}"/>
    <cellStyle name="Normal 8 4 2 2 4 3 2 3" xfId="13976" xr:uid="{00000000-0005-0000-0000-00000C9D0000}"/>
    <cellStyle name="Normal 8 4 2 2 4 3 2 3 2" xfId="36619" xr:uid="{00000000-0005-0000-0000-00000D9D0000}"/>
    <cellStyle name="Normal 8 4 2 2 4 3 2 4" xfId="29178" xr:uid="{00000000-0005-0000-0000-00000E9D0000}"/>
    <cellStyle name="Normal 8 4 2 2 4 3 3" xfId="17698" xr:uid="{00000000-0005-0000-0000-00000F9D0000}"/>
    <cellStyle name="Normal 8 4 2 2 4 3 3 2" xfId="40341" xr:uid="{00000000-0005-0000-0000-0000109D0000}"/>
    <cellStyle name="Normal 8 4 2 2 4 3 4" xfId="10258" xr:uid="{00000000-0005-0000-0000-0000119D0000}"/>
    <cellStyle name="Normal 8 4 2 2 4 3 4 2" xfId="32901" xr:uid="{00000000-0005-0000-0000-0000129D0000}"/>
    <cellStyle name="Normal 8 4 2 2 4 3 5" xfId="25460" xr:uid="{00000000-0005-0000-0000-0000139D0000}"/>
    <cellStyle name="Normal 8 4 2 2 4 4" xfId="4685" xr:uid="{00000000-0005-0000-0000-0000149D0000}"/>
    <cellStyle name="Normal 8 4 2 2 4 4 2" xfId="19569" xr:uid="{00000000-0005-0000-0000-0000159D0000}"/>
    <cellStyle name="Normal 8 4 2 2 4 4 2 2" xfId="42212" xr:uid="{00000000-0005-0000-0000-0000169D0000}"/>
    <cellStyle name="Normal 8 4 2 2 4 4 3" xfId="12129" xr:uid="{00000000-0005-0000-0000-0000179D0000}"/>
    <cellStyle name="Normal 8 4 2 2 4 4 3 2" xfId="34772" xr:uid="{00000000-0005-0000-0000-0000189D0000}"/>
    <cellStyle name="Normal 8 4 2 2 4 4 4" xfId="27331" xr:uid="{00000000-0005-0000-0000-0000199D0000}"/>
    <cellStyle name="Normal 8 4 2 2 4 5" xfId="15851" xr:uid="{00000000-0005-0000-0000-00001A9D0000}"/>
    <cellStyle name="Normal 8 4 2 2 4 5 2" xfId="38494" xr:uid="{00000000-0005-0000-0000-00001B9D0000}"/>
    <cellStyle name="Normal 8 4 2 2 4 6" xfId="8411" xr:uid="{00000000-0005-0000-0000-00001C9D0000}"/>
    <cellStyle name="Normal 8 4 2 2 4 6 2" xfId="31054" xr:uid="{00000000-0005-0000-0000-00001D9D0000}"/>
    <cellStyle name="Normal 8 4 2 2 4 7" xfId="23613" xr:uid="{00000000-0005-0000-0000-00001E9D0000}"/>
    <cellStyle name="Normal 8 4 2 2 5" xfId="1424" xr:uid="{00000000-0005-0000-0000-00001F9D0000}"/>
    <cellStyle name="Normal 8 4 2 2 5 2" xfId="3274" xr:uid="{00000000-0005-0000-0000-0000209D0000}"/>
    <cellStyle name="Normal 8 4 2 2 5 2 2" xfId="6995" xr:uid="{00000000-0005-0000-0000-0000219D0000}"/>
    <cellStyle name="Normal 8 4 2 2 5 2 2 2" xfId="21879" xr:uid="{00000000-0005-0000-0000-0000229D0000}"/>
    <cellStyle name="Normal 8 4 2 2 5 2 2 2 2" xfId="44522" xr:uid="{00000000-0005-0000-0000-0000239D0000}"/>
    <cellStyle name="Normal 8 4 2 2 5 2 2 3" xfId="14439" xr:uid="{00000000-0005-0000-0000-0000249D0000}"/>
    <cellStyle name="Normal 8 4 2 2 5 2 2 3 2" xfId="37082" xr:uid="{00000000-0005-0000-0000-0000259D0000}"/>
    <cellStyle name="Normal 8 4 2 2 5 2 2 4" xfId="29641" xr:uid="{00000000-0005-0000-0000-0000269D0000}"/>
    <cellStyle name="Normal 8 4 2 2 5 2 3" xfId="18161" xr:uid="{00000000-0005-0000-0000-0000279D0000}"/>
    <cellStyle name="Normal 8 4 2 2 5 2 3 2" xfId="40804" xr:uid="{00000000-0005-0000-0000-0000289D0000}"/>
    <cellStyle name="Normal 8 4 2 2 5 2 4" xfId="10721" xr:uid="{00000000-0005-0000-0000-0000299D0000}"/>
    <cellStyle name="Normal 8 4 2 2 5 2 4 2" xfId="33364" xr:uid="{00000000-0005-0000-0000-00002A9D0000}"/>
    <cellStyle name="Normal 8 4 2 2 5 2 5" xfId="25923" xr:uid="{00000000-0005-0000-0000-00002B9D0000}"/>
    <cellStyle name="Normal 8 4 2 2 5 3" xfId="5148" xr:uid="{00000000-0005-0000-0000-00002C9D0000}"/>
    <cellStyle name="Normal 8 4 2 2 5 3 2" xfId="20032" xr:uid="{00000000-0005-0000-0000-00002D9D0000}"/>
    <cellStyle name="Normal 8 4 2 2 5 3 2 2" xfId="42675" xr:uid="{00000000-0005-0000-0000-00002E9D0000}"/>
    <cellStyle name="Normal 8 4 2 2 5 3 3" xfId="12592" xr:uid="{00000000-0005-0000-0000-00002F9D0000}"/>
    <cellStyle name="Normal 8 4 2 2 5 3 3 2" xfId="35235" xr:uid="{00000000-0005-0000-0000-0000309D0000}"/>
    <cellStyle name="Normal 8 4 2 2 5 3 4" xfId="27794" xr:uid="{00000000-0005-0000-0000-0000319D0000}"/>
    <cellStyle name="Normal 8 4 2 2 5 4" xfId="16314" xr:uid="{00000000-0005-0000-0000-0000329D0000}"/>
    <cellStyle name="Normal 8 4 2 2 5 4 2" xfId="38957" xr:uid="{00000000-0005-0000-0000-0000339D0000}"/>
    <cellStyle name="Normal 8 4 2 2 5 5" xfId="8874" xr:uid="{00000000-0005-0000-0000-0000349D0000}"/>
    <cellStyle name="Normal 8 4 2 2 5 5 2" xfId="31517" xr:uid="{00000000-0005-0000-0000-0000359D0000}"/>
    <cellStyle name="Normal 8 4 2 2 5 6" xfId="24076" xr:uid="{00000000-0005-0000-0000-0000369D0000}"/>
    <cellStyle name="Normal 8 4 2 2 6" xfId="2349" xr:uid="{00000000-0005-0000-0000-0000379D0000}"/>
    <cellStyle name="Normal 8 4 2 2 6 2" xfId="6070" xr:uid="{00000000-0005-0000-0000-0000389D0000}"/>
    <cellStyle name="Normal 8 4 2 2 6 2 2" xfId="20954" xr:uid="{00000000-0005-0000-0000-0000399D0000}"/>
    <cellStyle name="Normal 8 4 2 2 6 2 2 2" xfId="43597" xr:uid="{00000000-0005-0000-0000-00003A9D0000}"/>
    <cellStyle name="Normal 8 4 2 2 6 2 3" xfId="13514" xr:uid="{00000000-0005-0000-0000-00003B9D0000}"/>
    <cellStyle name="Normal 8 4 2 2 6 2 3 2" xfId="36157" xr:uid="{00000000-0005-0000-0000-00003C9D0000}"/>
    <cellStyle name="Normal 8 4 2 2 6 2 4" xfId="28716" xr:uid="{00000000-0005-0000-0000-00003D9D0000}"/>
    <cellStyle name="Normal 8 4 2 2 6 3" xfId="17236" xr:uid="{00000000-0005-0000-0000-00003E9D0000}"/>
    <cellStyle name="Normal 8 4 2 2 6 3 2" xfId="39879" xr:uid="{00000000-0005-0000-0000-00003F9D0000}"/>
    <cellStyle name="Normal 8 4 2 2 6 4" xfId="9796" xr:uid="{00000000-0005-0000-0000-0000409D0000}"/>
    <cellStyle name="Normal 8 4 2 2 6 4 2" xfId="32439" xr:uid="{00000000-0005-0000-0000-0000419D0000}"/>
    <cellStyle name="Normal 8 4 2 2 6 5" xfId="24998" xr:uid="{00000000-0005-0000-0000-0000429D0000}"/>
    <cellStyle name="Normal 8 4 2 2 7" xfId="4223" xr:uid="{00000000-0005-0000-0000-0000439D0000}"/>
    <cellStyle name="Normal 8 4 2 2 7 2" xfId="19107" xr:uid="{00000000-0005-0000-0000-0000449D0000}"/>
    <cellStyle name="Normal 8 4 2 2 7 2 2" xfId="41750" xr:uid="{00000000-0005-0000-0000-0000459D0000}"/>
    <cellStyle name="Normal 8 4 2 2 7 3" xfId="11667" xr:uid="{00000000-0005-0000-0000-0000469D0000}"/>
    <cellStyle name="Normal 8 4 2 2 7 3 2" xfId="34310" xr:uid="{00000000-0005-0000-0000-0000479D0000}"/>
    <cellStyle name="Normal 8 4 2 2 7 4" xfId="26869" xr:uid="{00000000-0005-0000-0000-0000489D0000}"/>
    <cellStyle name="Normal 8 4 2 2 8" xfId="15389" xr:uid="{00000000-0005-0000-0000-0000499D0000}"/>
    <cellStyle name="Normal 8 4 2 2 8 2" xfId="38032" xr:uid="{00000000-0005-0000-0000-00004A9D0000}"/>
    <cellStyle name="Normal 8 4 2 2 9" xfId="7949" xr:uid="{00000000-0005-0000-0000-00004B9D0000}"/>
    <cellStyle name="Normal 8 4 2 2 9 2" xfId="30592" xr:uid="{00000000-0005-0000-0000-00004C9D0000}"/>
    <cellStyle name="Normal 8 4 2 3" xfId="545" xr:uid="{00000000-0005-0000-0000-00004D9D0000}"/>
    <cellStyle name="Normal 8 4 2 3 2" xfId="757" xr:uid="{00000000-0005-0000-0000-00004E9D0000}"/>
    <cellStyle name="Normal 8 4 2 3 2 2" xfId="1222" xr:uid="{00000000-0005-0000-0000-00004F9D0000}"/>
    <cellStyle name="Normal 8 4 2 3 2 2 2" xfId="2150" xr:uid="{00000000-0005-0000-0000-0000509D0000}"/>
    <cellStyle name="Normal 8 4 2 3 2 2 2 2" xfId="4000" xr:uid="{00000000-0005-0000-0000-0000519D0000}"/>
    <cellStyle name="Normal 8 4 2 3 2 2 2 2 2" xfId="7721" xr:uid="{00000000-0005-0000-0000-0000529D0000}"/>
    <cellStyle name="Normal 8 4 2 3 2 2 2 2 2 2" xfId="22605" xr:uid="{00000000-0005-0000-0000-0000539D0000}"/>
    <cellStyle name="Normal 8 4 2 3 2 2 2 2 2 2 2" xfId="45248" xr:uid="{00000000-0005-0000-0000-0000549D0000}"/>
    <cellStyle name="Normal 8 4 2 3 2 2 2 2 2 3" xfId="15165" xr:uid="{00000000-0005-0000-0000-0000559D0000}"/>
    <cellStyle name="Normal 8 4 2 3 2 2 2 2 2 3 2" xfId="37808" xr:uid="{00000000-0005-0000-0000-0000569D0000}"/>
    <cellStyle name="Normal 8 4 2 3 2 2 2 2 2 4" xfId="30367" xr:uid="{00000000-0005-0000-0000-0000579D0000}"/>
    <cellStyle name="Normal 8 4 2 3 2 2 2 2 3" xfId="18887" xr:uid="{00000000-0005-0000-0000-0000589D0000}"/>
    <cellStyle name="Normal 8 4 2 3 2 2 2 2 3 2" xfId="41530" xr:uid="{00000000-0005-0000-0000-0000599D0000}"/>
    <cellStyle name="Normal 8 4 2 3 2 2 2 2 4" xfId="11447" xr:uid="{00000000-0005-0000-0000-00005A9D0000}"/>
    <cellStyle name="Normal 8 4 2 3 2 2 2 2 4 2" xfId="34090" xr:uid="{00000000-0005-0000-0000-00005B9D0000}"/>
    <cellStyle name="Normal 8 4 2 3 2 2 2 2 5" xfId="26649" xr:uid="{00000000-0005-0000-0000-00005C9D0000}"/>
    <cellStyle name="Normal 8 4 2 3 2 2 2 3" xfId="5874" xr:uid="{00000000-0005-0000-0000-00005D9D0000}"/>
    <cellStyle name="Normal 8 4 2 3 2 2 2 3 2" xfId="20758" xr:uid="{00000000-0005-0000-0000-00005E9D0000}"/>
    <cellStyle name="Normal 8 4 2 3 2 2 2 3 2 2" xfId="43401" xr:uid="{00000000-0005-0000-0000-00005F9D0000}"/>
    <cellStyle name="Normal 8 4 2 3 2 2 2 3 3" xfId="13318" xr:uid="{00000000-0005-0000-0000-0000609D0000}"/>
    <cellStyle name="Normal 8 4 2 3 2 2 2 3 3 2" xfId="35961" xr:uid="{00000000-0005-0000-0000-0000619D0000}"/>
    <cellStyle name="Normal 8 4 2 3 2 2 2 3 4" xfId="28520" xr:uid="{00000000-0005-0000-0000-0000629D0000}"/>
    <cellStyle name="Normal 8 4 2 3 2 2 2 4" xfId="17040" xr:uid="{00000000-0005-0000-0000-0000639D0000}"/>
    <cellStyle name="Normal 8 4 2 3 2 2 2 4 2" xfId="39683" xr:uid="{00000000-0005-0000-0000-0000649D0000}"/>
    <cellStyle name="Normal 8 4 2 3 2 2 2 5" xfId="9600" xr:uid="{00000000-0005-0000-0000-0000659D0000}"/>
    <cellStyle name="Normal 8 4 2 3 2 2 2 5 2" xfId="32243" xr:uid="{00000000-0005-0000-0000-0000669D0000}"/>
    <cellStyle name="Normal 8 4 2 3 2 2 2 6" xfId="24802" xr:uid="{00000000-0005-0000-0000-0000679D0000}"/>
    <cellStyle name="Normal 8 4 2 3 2 2 3" xfId="3075" xr:uid="{00000000-0005-0000-0000-0000689D0000}"/>
    <cellStyle name="Normal 8 4 2 3 2 2 3 2" xfId="6796" xr:uid="{00000000-0005-0000-0000-0000699D0000}"/>
    <cellStyle name="Normal 8 4 2 3 2 2 3 2 2" xfId="21680" xr:uid="{00000000-0005-0000-0000-00006A9D0000}"/>
    <cellStyle name="Normal 8 4 2 3 2 2 3 2 2 2" xfId="44323" xr:uid="{00000000-0005-0000-0000-00006B9D0000}"/>
    <cellStyle name="Normal 8 4 2 3 2 2 3 2 3" xfId="14240" xr:uid="{00000000-0005-0000-0000-00006C9D0000}"/>
    <cellStyle name="Normal 8 4 2 3 2 2 3 2 3 2" xfId="36883" xr:uid="{00000000-0005-0000-0000-00006D9D0000}"/>
    <cellStyle name="Normal 8 4 2 3 2 2 3 2 4" xfId="29442" xr:uid="{00000000-0005-0000-0000-00006E9D0000}"/>
    <cellStyle name="Normal 8 4 2 3 2 2 3 3" xfId="17962" xr:uid="{00000000-0005-0000-0000-00006F9D0000}"/>
    <cellStyle name="Normal 8 4 2 3 2 2 3 3 2" xfId="40605" xr:uid="{00000000-0005-0000-0000-0000709D0000}"/>
    <cellStyle name="Normal 8 4 2 3 2 2 3 4" xfId="10522" xr:uid="{00000000-0005-0000-0000-0000719D0000}"/>
    <cellStyle name="Normal 8 4 2 3 2 2 3 4 2" xfId="33165" xr:uid="{00000000-0005-0000-0000-0000729D0000}"/>
    <cellStyle name="Normal 8 4 2 3 2 2 3 5" xfId="25724" xr:uid="{00000000-0005-0000-0000-0000739D0000}"/>
    <cellStyle name="Normal 8 4 2 3 2 2 4" xfId="4949" xr:uid="{00000000-0005-0000-0000-0000749D0000}"/>
    <cellStyle name="Normal 8 4 2 3 2 2 4 2" xfId="19833" xr:uid="{00000000-0005-0000-0000-0000759D0000}"/>
    <cellStyle name="Normal 8 4 2 3 2 2 4 2 2" xfId="42476" xr:uid="{00000000-0005-0000-0000-0000769D0000}"/>
    <cellStyle name="Normal 8 4 2 3 2 2 4 3" xfId="12393" xr:uid="{00000000-0005-0000-0000-0000779D0000}"/>
    <cellStyle name="Normal 8 4 2 3 2 2 4 3 2" xfId="35036" xr:uid="{00000000-0005-0000-0000-0000789D0000}"/>
    <cellStyle name="Normal 8 4 2 3 2 2 4 4" xfId="27595" xr:uid="{00000000-0005-0000-0000-0000799D0000}"/>
    <cellStyle name="Normal 8 4 2 3 2 2 5" xfId="16115" xr:uid="{00000000-0005-0000-0000-00007A9D0000}"/>
    <cellStyle name="Normal 8 4 2 3 2 2 5 2" xfId="38758" xr:uid="{00000000-0005-0000-0000-00007B9D0000}"/>
    <cellStyle name="Normal 8 4 2 3 2 2 6" xfId="8675" xr:uid="{00000000-0005-0000-0000-00007C9D0000}"/>
    <cellStyle name="Normal 8 4 2 3 2 2 6 2" xfId="31318" xr:uid="{00000000-0005-0000-0000-00007D9D0000}"/>
    <cellStyle name="Normal 8 4 2 3 2 2 7" xfId="23877" xr:uid="{00000000-0005-0000-0000-00007E9D0000}"/>
    <cellStyle name="Normal 8 4 2 3 2 3" xfId="1688" xr:uid="{00000000-0005-0000-0000-00007F9D0000}"/>
    <cellStyle name="Normal 8 4 2 3 2 3 2" xfId="3538" xr:uid="{00000000-0005-0000-0000-0000809D0000}"/>
    <cellStyle name="Normal 8 4 2 3 2 3 2 2" xfId="7259" xr:uid="{00000000-0005-0000-0000-0000819D0000}"/>
    <cellStyle name="Normal 8 4 2 3 2 3 2 2 2" xfId="22143" xr:uid="{00000000-0005-0000-0000-0000829D0000}"/>
    <cellStyle name="Normal 8 4 2 3 2 3 2 2 2 2" xfId="44786" xr:uid="{00000000-0005-0000-0000-0000839D0000}"/>
    <cellStyle name="Normal 8 4 2 3 2 3 2 2 3" xfId="14703" xr:uid="{00000000-0005-0000-0000-0000849D0000}"/>
    <cellStyle name="Normal 8 4 2 3 2 3 2 2 3 2" xfId="37346" xr:uid="{00000000-0005-0000-0000-0000859D0000}"/>
    <cellStyle name="Normal 8 4 2 3 2 3 2 2 4" xfId="29905" xr:uid="{00000000-0005-0000-0000-0000869D0000}"/>
    <cellStyle name="Normal 8 4 2 3 2 3 2 3" xfId="18425" xr:uid="{00000000-0005-0000-0000-0000879D0000}"/>
    <cellStyle name="Normal 8 4 2 3 2 3 2 3 2" xfId="41068" xr:uid="{00000000-0005-0000-0000-0000889D0000}"/>
    <cellStyle name="Normal 8 4 2 3 2 3 2 4" xfId="10985" xr:uid="{00000000-0005-0000-0000-0000899D0000}"/>
    <cellStyle name="Normal 8 4 2 3 2 3 2 4 2" xfId="33628" xr:uid="{00000000-0005-0000-0000-00008A9D0000}"/>
    <cellStyle name="Normal 8 4 2 3 2 3 2 5" xfId="26187" xr:uid="{00000000-0005-0000-0000-00008B9D0000}"/>
    <cellStyle name="Normal 8 4 2 3 2 3 3" xfId="5412" xr:uid="{00000000-0005-0000-0000-00008C9D0000}"/>
    <cellStyle name="Normal 8 4 2 3 2 3 3 2" xfId="20296" xr:uid="{00000000-0005-0000-0000-00008D9D0000}"/>
    <cellStyle name="Normal 8 4 2 3 2 3 3 2 2" xfId="42939" xr:uid="{00000000-0005-0000-0000-00008E9D0000}"/>
    <cellStyle name="Normal 8 4 2 3 2 3 3 3" xfId="12856" xr:uid="{00000000-0005-0000-0000-00008F9D0000}"/>
    <cellStyle name="Normal 8 4 2 3 2 3 3 3 2" xfId="35499" xr:uid="{00000000-0005-0000-0000-0000909D0000}"/>
    <cellStyle name="Normal 8 4 2 3 2 3 3 4" xfId="28058" xr:uid="{00000000-0005-0000-0000-0000919D0000}"/>
    <cellStyle name="Normal 8 4 2 3 2 3 4" xfId="16578" xr:uid="{00000000-0005-0000-0000-0000929D0000}"/>
    <cellStyle name="Normal 8 4 2 3 2 3 4 2" xfId="39221" xr:uid="{00000000-0005-0000-0000-0000939D0000}"/>
    <cellStyle name="Normal 8 4 2 3 2 3 5" xfId="9138" xr:uid="{00000000-0005-0000-0000-0000949D0000}"/>
    <cellStyle name="Normal 8 4 2 3 2 3 5 2" xfId="31781" xr:uid="{00000000-0005-0000-0000-0000959D0000}"/>
    <cellStyle name="Normal 8 4 2 3 2 3 6" xfId="24340" xr:uid="{00000000-0005-0000-0000-0000969D0000}"/>
    <cellStyle name="Normal 8 4 2 3 2 4" xfId="2613" xr:uid="{00000000-0005-0000-0000-0000979D0000}"/>
    <cellStyle name="Normal 8 4 2 3 2 4 2" xfId="6334" xr:uid="{00000000-0005-0000-0000-0000989D0000}"/>
    <cellStyle name="Normal 8 4 2 3 2 4 2 2" xfId="21218" xr:uid="{00000000-0005-0000-0000-0000999D0000}"/>
    <cellStyle name="Normal 8 4 2 3 2 4 2 2 2" xfId="43861" xr:uid="{00000000-0005-0000-0000-00009A9D0000}"/>
    <cellStyle name="Normal 8 4 2 3 2 4 2 3" xfId="13778" xr:uid="{00000000-0005-0000-0000-00009B9D0000}"/>
    <cellStyle name="Normal 8 4 2 3 2 4 2 3 2" xfId="36421" xr:uid="{00000000-0005-0000-0000-00009C9D0000}"/>
    <cellStyle name="Normal 8 4 2 3 2 4 2 4" xfId="28980" xr:uid="{00000000-0005-0000-0000-00009D9D0000}"/>
    <cellStyle name="Normal 8 4 2 3 2 4 3" xfId="17500" xr:uid="{00000000-0005-0000-0000-00009E9D0000}"/>
    <cellStyle name="Normal 8 4 2 3 2 4 3 2" xfId="40143" xr:uid="{00000000-0005-0000-0000-00009F9D0000}"/>
    <cellStyle name="Normal 8 4 2 3 2 4 4" xfId="10060" xr:uid="{00000000-0005-0000-0000-0000A09D0000}"/>
    <cellStyle name="Normal 8 4 2 3 2 4 4 2" xfId="32703" xr:uid="{00000000-0005-0000-0000-0000A19D0000}"/>
    <cellStyle name="Normal 8 4 2 3 2 4 5" xfId="25262" xr:uid="{00000000-0005-0000-0000-0000A29D0000}"/>
    <cellStyle name="Normal 8 4 2 3 2 5" xfId="4487" xr:uid="{00000000-0005-0000-0000-0000A39D0000}"/>
    <cellStyle name="Normal 8 4 2 3 2 5 2" xfId="19371" xr:uid="{00000000-0005-0000-0000-0000A49D0000}"/>
    <cellStyle name="Normal 8 4 2 3 2 5 2 2" xfId="42014" xr:uid="{00000000-0005-0000-0000-0000A59D0000}"/>
    <cellStyle name="Normal 8 4 2 3 2 5 3" xfId="11931" xr:uid="{00000000-0005-0000-0000-0000A69D0000}"/>
    <cellStyle name="Normal 8 4 2 3 2 5 3 2" xfId="34574" xr:uid="{00000000-0005-0000-0000-0000A79D0000}"/>
    <cellStyle name="Normal 8 4 2 3 2 5 4" xfId="27133" xr:uid="{00000000-0005-0000-0000-0000A89D0000}"/>
    <cellStyle name="Normal 8 4 2 3 2 6" xfId="15653" xr:uid="{00000000-0005-0000-0000-0000A99D0000}"/>
    <cellStyle name="Normal 8 4 2 3 2 6 2" xfId="38296" xr:uid="{00000000-0005-0000-0000-0000AA9D0000}"/>
    <cellStyle name="Normal 8 4 2 3 2 7" xfId="8213" xr:uid="{00000000-0005-0000-0000-0000AB9D0000}"/>
    <cellStyle name="Normal 8 4 2 3 2 7 2" xfId="30856" xr:uid="{00000000-0005-0000-0000-0000AC9D0000}"/>
    <cellStyle name="Normal 8 4 2 3 2 8" xfId="23415" xr:uid="{00000000-0005-0000-0000-0000AD9D0000}"/>
    <cellStyle name="Normal 8 4 2 3 3" xfId="1011" xr:uid="{00000000-0005-0000-0000-0000AE9D0000}"/>
    <cellStyle name="Normal 8 4 2 3 3 2" xfId="1939" xr:uid="{00000000-0005-0000-0000-0000AF9D0000}"/>
    <cellStyle name="Normal 8 4 2 3 3 2 2" xfId="3789" xr:uid="{00000000-0005-0000-0000-0000B09D0000}"/>
    <cellStyle name="Normal 8 4 2 3 3 2 2 2" xfId="7510" xr:uid="{00000000-0005-0000-0000-0000B19D0000}"/>
    <cellStyle name="Normal 8 4 2 3 3 2 2 2 2" xfId="22394" xr:uid="{00000000-0005-0000-0000-0000B29D0000}"/>
    <cellStyle name="Normal 8 4 2 3 3 2 2 2 2 2" xfId="45037" xr:uid="{00000000-0005-0000-0000-0000B39D0000}"/>
    <cellStyle name="Normal 8 4 2 3 3 2 2 2 3" xfId="14954" xr:uid="{00000000-0005-0000-0000-0000B49D0000}"/>
    <cellStyle name="Normal 8 4 2 3 3 2 2 2 3 2" xfId="37597" xr:uid="{00000000-0005-0000-0000-0000B59D0000}"/>
    <cellStyle name="Normal 8 4 2 3 3 2 2 2 4" xfId="30156" xr:uid="{00000000-0005-0000-0000-0000B69D0000}"/>
    <cellStyle name="Normal 8 4 2 3 3 2 2 3" xfId="18676" xr:uid="{00000000-0005-0000-0000-0000B79D0000}"/>
    <cellStyle name="Normal 8 4 2 3 3 2 2 3 2" xfId="41319" xr:uid="{00000000-0005-0000-0000-0000B89D0000}"/>
    <cellStyle name="Normal 8 4 2 3 3 2 2 4" xfId="11236" xr:uid="{00000000-0005-0000-0000-0000B99D0000}"/>
    <cellStyle name="Normal 8 4 2 3 3 2 2 4 2" xfId="33879" xr:uid="{00000000-0005-0000-0000-0000BA9D0000}"/>
    <cellStyle name="Normal 8 4 2 3 3 2 2 5" xfId="26438" xr:uid="{00000000-0005-0000-0000-0000BB9D0000}"/>
    <cellStyle name="Normal 8 4 2 3 3 2 3" xfId="5663" xr:uid="{00000000-0005-0000-0000-0000BC9D0000}"/>
    <cellStyle name="Normal 8 4 2 3 3 2 3 2" xfId="20547" xr:uid="{00000000-0005-0000-0000-0000BD9D0000}"/>
    <cellStyle name="Normal 8 4 2 3 3 2 3 2 2" xfId="43190" xr:uid="{00000000-0005-0000-0000-0000BE9D0000}"/>
    <cellStyle name="Normal 8 4 2 3 3 2 3 3" xfId="13107" xr:uid="{00000000-0005-0000-0000-0000BF9D0000}"/>
    <cellStyle name="Normal 8 4 2 3 3 2 3 3 2" xfId="35750" xr:uid="{00000000-0005-0000-0000-0000C09D0000}"/>
    <cellStyle name="Normal 8 4 2 3 3 2 3 4" xfId="28309" xr:uid="{00000000-0005-0000-0000-0000C19D0000}"/>
    <cellStyle name="Normal 8 4 2 3 3 2 4" xfId="16829" xr:uid="{00000000-0005-0000-0000-0000C29D0000}"/>
    <cellStyle name="Normal 8 4 2 3 3 2 4 2" xfId="39472" xr:uid="{00000000-0005-0000-0000-0000C39D0000}"/>
    <cellStyle name="Normal 8 4 2 3 3 2 5" xfId="9389" xr:uid="{00000000-0005-0000-0000-0000C49D0000}"/>
    <cellStyle name="Normal 8 4 2 3 3 2 5 2" xfId="32032" xr:uid="{00000000-0005-0000-0000-0000C59D0000}"/>
    <cellStyle name="Normal 8 4 2 3 3 2 6" xfId="24591" xr:uid="{00000000-0005-0000-0000-0000C69D0000}"/>
    <cellStyle name="Normal 8 4 2 3 3 3" xfId="2864" xr:uid="{00000000-0005-0000-0000-0000C79D0000}"/>
    <cellStyle name="Normal 8 4 2 3 3 3 2" xfId="6585" xr:uid="{00000000-0005-0000-0000-0000C89D0000}"/>
    <cellStyle name="Normal 8 4 2 3 3 3 2 2" xfId="21469" xr:uid="{00000000-0005-0000-0000-0000C99D0000}"/>
    <cellStyle name="Normal 8 4 2 3 3 3 2 2 2" xfId="44112" xr:uid="{00000000-0005-0000-0000-0000CA9D0000}"/>
    <cellStyle name="Normal 8 4 2 3 3 3 2 3" xfId="14029" xr:uid="{00000000-0005-0000-0000-0000CB9D0000}"/>
    <cellStyle name="Normal 8 4 2 3 3 3 2 3 2" xfId="36672" xr:uid="{00000000-0005-0000-0000-0000CC9D0000}"/>
    <cellStyle name="Normal 8 4 2 3 3 3 2 4" xfId="29231" xr:uid="{00000000-0005-0000-0000-0000CD9D0000}"/>
    <cellStyle name="Normal 8 4 2 3 3 3 3" xfId="17751" xr:uid="{00000000-0005-0000-0000-0000CE9D0000}"/>
    <cellStyle name="Normal 8 4 2 3 3 3 3 2" xfId="40394" xr:uid="{00000000-0005-0000-0000-0000CF9D0000}"/>
    <cellStyle name="Normal 8 4 2 3 3 3 4" xfId="10311" xr:uid="{00000000-0005-0000-0000-0000D09D0000}"/>
    <cellStyle name="Normal 8 4 2 3 3 3 4 2" xfId="32954" xr:uid="{00000000-0005-0000-0000-0000D19D0000}"/>
    <cellStyle name="Normal 8 4 2 3 3 3 5" xfId="25513" xr:uid="{00000000-0005-0000-0000-0000D29D0000}"/>
    <cellStyle name="Normal 8 4 2 3 3 4" xfId="4738" xr:uid="{00000000-0005-0000-0000-0000D39D0000}"/>
    <cellStyle name="Normal 8 4 2 3 3 4 2" xfId="19622" xr:uid="{00000000-0005-0000-0000-0000D49D0000}"/>
    <cellStyle name="Normal 8 4 2 3 3 4 2 2" xfId="42265" xr:uid="{00000000-0005-0000-0000-0000D59D0000}"/>
    <cellStyle name="Normal 8 4 2 3 3 4 3" xfId="12182" xr:uid="{00000000-0005-0000-0000-0000D69D0000}"/>
    <cellStyle name="Normal 8 4 2 3 3 4 3 2" xfId="34825" xr:uid="{00000000-0005-0000-0000-0000D79D0000}"/>
    <cellStyle name="Normal 8 4 2 3 3 4 4" xfId="27384" xr:uid="{00000000-0005-0000-0000-0000D89D0000}"/>
    <cellStyle name="Normal 8 4 2 3 3 5" xfId="15904" xr:uid="{00000000-0005-0000-0000-0000D99D0000}"/>
    <cellStyle name="Normal 8 4 2 3 3 5 2" xfId="38547" xr:uid="{00000000-0005-0000-0000-0000DA9D0000}"/>
    <cellStyle name="Normal 8 4 2 3 3 6" xfId="8464" xr:uid="{00000000-0005-0000-0000-0000DB9D0000}"/>
    <cellStyle name="Normal 8 4 2 3 3 6 2" xfId="31107" xr:uid="{00000000-0005-0000-0000-0000DC9D0000}"/>
    <cellStyle name="Normal 8 4 2 3 3 7" xfId="23666" xr:uid="{00000000-0005-0000-0000-0000DD9D0000}"/>
    <cellStyle name="Normal 8 4 2 3 4" xfId="1477" xr:uid="{00000000-0005-0000-0000-0000DE9D0000}"/>
    <cellStyle name="Normal 8 4 2 3 4 2" xfId="3327" xr:uid="{00000000-0005-0000-0000-0000DF9D0000}"/>
    <cellStyle name="Normal 8 4 2 3 4 2 2" xfId="7048" xr:uid="{00000000-0005-0000-0000-0000E09D0000}"/>
    <cellStyle name="Normal 8 4 2 3 4 2 2 2" xfId="21932" xr:uid="{00000000-0005-0000-0000-0000E19D0000}"/>
    <cellStyle name="Normal 8 4 2 3 4 2 2 2 2" xfId="44575" xr:uid="{00000000-0005-0000-0000-0000E29D0000}"/>
    <cellStyle name="Normal 8 4 2 3 4 2 2 3" xfId="14492" xr:uid="{00000000-0005-0000-0000-0000E39D0000}"/>
    <cellStyle name="Normal 8 4 2 3 4 2 2 3 2" xfId="37135" xr:uid="{00000000-0005-0000-0000-0000E49D0000}"/>
    <cellStyle name="Normal 8 4 2 3 4 2 2 4" xfId="29694" xr:uid="{00000000-0005-0000-0000-0000E59D0000}"/>
    <cellStyle name="Normal 8 4 2 3 4 2 3" xfId="18214" xr:uid="{00000000-0005-0000-0000-0000E69D0000}"/>
    <cellStyle name="Normal 8 4 2 3 4 2 3 2" xfId="40857" xr:uid="{00000000-0005-0000-0000-0000E79D0000}"/>
    <cellStyle name="Normal 8 4 2 3 4 2 4" xfId="10774" xr:uid="{00000000-0005-0000-0000-0000E89D0000}"/>
    <cellStyle name="Normal 8 4 2 3 4 2 4 2" xfId="33417" xr:uid="{00000000-0005-0000-0000-0000E99D0000}"/>
    <cellStyle name="Normal 8 4 2 3 4 2 5" xfId="25976" xr:uid="{00000000-0005-0000-0000-0000EA9D0000}"/>
    <cellStyle name="Normal 8 4 2 3 4 3" xfId="5201" xr:uid="{00000000-0005-0000-0000-0000EB9D0000}"/>
    <cellStyle name="Normal 8 4 2 3 4 3 2" xfId="20085" xr:uid="{00000000-0005-0000-0000-0000EC9D0000}"/>
    <cellStyle name="Normal 8 4 2 3 4 3 2 2" xfId="42728" xr:uid="{00000000-0005-0000-0000-0000ED9D0000}"/>
    <cellStyle name="Normal 8 4 2 3 4 3 3" xfId="12645" xr:uid="{00000000-0005-0000-0000-0000EE9D0000}"/>
    <cellStyle name="Normal 8 4 2 3 4 3 3 2" xfId="35288" xr:uid="{00000000-0005-0000-0000-0000EF9D0000}"/>
    <cellStyle name="Normal 8 4 2 3 4 3 4" xfId="27847" xr:uid="{00000000-0005-0000-0000-0000F09D0000}"/>
    <cellStyle name="Normal 8 4 2 3 4 4" xfId="16367" xr:uid="{00000000-0005-0000-0000-0000F19D0000}"/>
    <cellStyle name="Normal 8 4 2 3 4 4 2" xfId="39010" xr:uid="{00000000-0005-0000-0000-0000F29D0000}"/>
    <cellStyle name="Normal 8 4 2 3 4 5" xfId="8927" xr:uid="{00000000-0005-0000-0000-0000F39D0000}"/>
    <cellStyle name="Normal 8 4 2 3 4 5 2" xfId="31570" xr:uid="{00000000-0005-0000-0000-0000F49D0000}"/>
    <cellStyle name="Normal 8 4 2 3 4 6" xfId="24129" xr:uid="{00000000-0005-0000-0000-0000F59D0000}"/>
    <cellStyle name="Normal 8 4 2 3 5" xfId="2402" xr:uid="{00000000-0005-0000-0000-0000F69D0000}"/>
    <cellStyle name="Normal 8 4 2 3 5 2" xfId="6123" xr:uid="{00000000-0005-0000-0000-0000F79D0000}"/>
    <cellStyle name="Normal 8 4 2 3 5 2 2" xfId="21007" xr:uid="{00000000-0005-0000-0000-0000F89D0000}"/>
    <cellStyle name="Normal 8 4 2 3 5 2 2 2" xfId="43650" xr:uid="{00000000-0005-0000-0000-0000F99D0000}"/>
    <cellStyle name="Normal 8 4 2 3 5 2 3" xfId="13567" xr:uid="{00000000-0005-0000-0000-0000FA9D0000}"/>
    <cellStyle name="Normal 8 4 2 3 5 2 3 2" xfId="36210" xr:uid="{00000000-0005-0000-0000-0000FB9D0000}"/>
    <cellStyle name="Normal 8 4 2 3 5 2 4" xfId="28769" xr:uid="{00000000-0005-0000-0000-0000FC9D0000}"/>
    <cellStyle name="Normal 8 4 2 3 5 3" xfId="17289" xr:uid="{00000000-0005-0000-0000-0000FD9D0000}"/>
    <cellStyle name="Normal 8 4 2 3 5 3 2" xfId="39932" xr:uid="{00000000-0005-0000-0000-0000FE9D0000}"/>
    <cellStyle name="Normal 8 4 2 3 5 4" xfId="9849" xr:uid="{00000000-0005-0000-0000-0000FF9D0000}"/>
    <cellStyle name="Normal 8 4 2 3 5 4 2" xfId="32492" xr:uid="{00000000-0005-0000-0000-0000009E0000}"/>
    <cellStyle name="Normal 8 4 2 3 5 5" xfId="25051" xr:uid="{00000000-0005-0000-0000-0000019E0000}"/>
    <cellStyle name="Normal 8 4 2 3 6" xfId="4276" xr:uid="{00000000-0005-0000-0000-0000029E0000}"/>
    <cellStyle name="Normal 8 4 2 3 6 2" xfId="19160" xr:uid="{00000000-0005-0000-0000-0000039E0000}"/>
    <cellStyle name="Normal 8 4 2 3 6 2 2" xfId="41803" xr:uid="{00000000-0005-0000-0000-0000049E0000}"/>
    <cellStyle name="Normal 8 4 2 3 6 3" xfId="11720" xr:uid="{00000000-0005-0000-0000-0000059E0000}"/>
    <cellStyle name="Normal 8 4 2 3 6 3 2" xfId="34363" xr:uid="{00000000-0005-0000-0000-0000069E0000}"/>
    <cellStyle name="Normal 8 4 2 3 6 4" xfId="26922" xr:uid="{00000000-0005-0000-0000-0000079E0000}"/>
    <cellStyle name="Normal 8 4 2 3 7" xfId="15442" xr:uid="{00000000-0005-0000-0000-0000089E0000}"/>
    <cellStyle name="Normal 8 4 2 3 7 2" xfId="38085" xr:uid="{00000000-0005-0000-0000-0000099E0000}"/>
    <cellStyle name="Normal 8 4 2 3 8" xfId="8002" xr:uid="{00000000-0005-0000-0000-00000A9E0000}"/>
    <cellStyle name="Normal 8 4 2 3 8 2" xfId="30645" xr:uid="{00000000-0005-0000-0000-00000B9E0000}"/>
    <cellStyle name="Normal 8 4 2 3 9" xfId="23205" xr:uid="{00000000-0005-0000-0000-00000C9E0000}"/>
    <cellStyle name="Normal 8 4 2 4" xfId="652" xr:uid="{00000000-0005-0000-0000-00000D9E0000}"/>
    <cellStyle name="Normal 8 4 2 4 2" xfId="1117" xr:uid="{00000000-0005-0000-0000-00000E9E0000}"/>
    <cellStyle name="Normal 8 4 2 4 2 2" xfId="2045" xr:uid="{00000000-0005-0000-0000-00000F9E0000}"/>
    <cellStyle name="Normal 8 4 2 4 2 2 2" xfId="3895" xr:uid="{00000000-0005-0000-0000-0000109E0000}"/>
    <cellStyle name="Normal 8 4 2 4 2 2 2 2" xfId="7616" xr:uid="{00000000-0005-0000-0000-0000119E0000}"/>
    <cellStyle name="Normal 8 4 2 4 2 2 2 2 2" xfId="22500" xr:uid="{00000000-0005-0000-0000-0000129E0000}"/>
    <cellStyle name="Normal 8 4 2 4 2 2 2 2 2 2" xfId="45143" xr:uid="{00000000-0005-0000-0000-0000139E0000}"/>
    <cellStyle name="Normal 8 4 2 4 2 2 2 2 3" xfId="15060" xr:uid="{00000000-0005-0000-0000-0000149E0000}"/>
    <cellStyle name="Normal 8 4 2 4 2 2 2 2 3 2" xfId="37703" xr:uid="{00000000-0005-0000-0000-0000159E0000}"/>
    <cellStyle name="Normal 8 4 2 4 2 2 2 2 4" xfId="30262" xr:uid="{00000000-0005-0000-0000-0000169E0000}"/>
    <cellStyle name="Normal 8 4 2 4 2 2 2 3" xfId="18782" xr:uid="{00000000-0005-0000-0000-0000179E0000}"/>
    <cellStyle name="Normal 8 4 2 4 2 2 2 3 2" xfId="41425" xr:uid="{00000000-0005-0000-0000-0000189E0000}"/>
    <cellStyle name="Normal 8 4 2 4 2 2 2 4" xfId="11342" xr:uid="{00000000-0005-0000-0000-0000199E0000}"/>
    <cellStyle name="Normal 8 4 2 4 2 2 2 4 2" xfId="33985" xr:uid="{00000000-0005-0000-0000-00001A9E0000}"/>
    <cellStyle name="Normal 8 4 2 4 2 2 2 5" xfId="26544" xr:uid="{00000000-0005-0000-0000-00001B9E0000}"/>
    <cellStyle name="Normal 8 4 2 4 2 2 3" xfId="5769" xr:uid="{00000000-0005-0000-0000-00001C9E0000}"/>
    <cellStyle name="Normal 8 4 2 4 2 2 3 2" xfId="20653" xr:uid="{00000000-0005-0000-0000-00001D9E0000}"/>
    <cellStyle name="Normal 8 4 2 4 2 2 3 2 2" xfId="43296" xr:uid="{00000000-0005-0000-0000-00001E9E0000}"/>
    <cellStyle name="Normal 8 4 2 4 2 2 3 3" xfId="13213" xr:uid="{00000000-0005-0000-0000-00001F9E0000}"/>
    <cellStyle name="Normal 8 4 2 4 2 2 3 3 2" xfId="35856" xr:uid="{00000000-0005-0000-0000-0000209E0000}"/>
    <cellStyle name="Normal 8 4 2 4 2 2 3 4" xfId="28415" xr:uid="{00000000-0005-0000-0000-0000219E0000}"/>
    <cellStyle name="Normal 8 4 2 4 2 2 4" xfId="16935" xr:uid="{00000000-0005-0000-0000-0000229E0000}"/>
    <cellStyle name="Normal 8 4 2 4 2 2 4 2" xfId="39578" xr:uid="{00000000-0005-0000-0000-0000239E0000}"/>
    <cellStyle name="Normal 8 4 2 4 2 2 5" xfId="9495" xr:uid="{00000000-0005-0000-0000-0000249E0000}"/>
    <cellStyle name="Normal 8 4 2 4 2 2 5 2" xfId="32138" xr:uid="{00000000-0005-0000-0000-0000259E0000}"/>
    <cellStyle name="Normal 8 4 2 4 2 2 6" xfId="24697" xr:uid="{00000000-0005-0000-0000-0000269E0000}"/>
    <cellStyle name="Normal 8 4 2 4 2 3" xfId="2970" xr:uid="{00000000-0005-0000-0000-0000279E0000}"/>
    <cellStyle name="Normal 8 4 2 4 2 3 2" xfId="6691" xr:uid="{00000000-0005-0000-0000-0000289E0000}"/>
    <cellStyle name="Normal 8 4 2 4 2 3 2 2" xfId="21575" xr:uid="{00000000-0005-0000-0000-0000299E0000}"/>
    <cellStyle name="Normal 8 4 2 4 2 3 2 2 2" xfId="44218" xr:uid="{00000000-0005-0000-0000-00002A9E0000}"/>
    <cellStyle name="Normal 8 4 2 4 2 3 2 3" xfId="14135" xr:uid="{00000000-0005-0000-0000-00002B9E0000}"/>
    <cellStyle name="Normal 8 4 2 4 2 3 2 3 2" xfId="36778" xr:uid="{00000000-0005-0000-0000-00002C9E0000}"/>
    <cellStyle name="Normal 8 4 2 4 2 3 2 4" xfId="29337" xr:uid="{00000000-0005-0000-0000-00002D9E0000}"/>
    <cellStyle name="Normal 8 4 2 4 2 3 3" xfId="17857" xr:uid="{00000000-0005-0000-0000-00002E9E0000}"/>
    <cellStyle name="Normal 8 4 2 4 2 3 3 2" xfId="40500" xr:uid="{00000000-0005-0000-0000-00002F9E0000}"/>
    <cellStyle name="Normal 8 4 2 4 2 3 4" xfId="10417" xr:uid="{00000000-0005-0000-0000-0000309E0000}"/>
    <cellStyle name="Normal 8 4 2 4 2 3 4 2" xfId="33060" xr:uid="{00000000-0005-0000-0000-0000319E0000}"/>
    <cellStyle name="Normal 8 4 2 4 2 3 5" xfId="25619" xr:uid="{00000000-0005-0000-0000-0000329E0000}"/>
    <cellStyle name="Normal 8 4 2 4 2 4" xfId="4844" xr:uid="{00000000-0005-0000-0000-0000339E0000}"/>
    <cellStyle name="Normal 8 4 2 4 2 4 2" xfId="19728" xr:uid="{00000000-0005-0000-0000-0000349E0000}"/>
    <cellStyle name="Normal 8 4 2 4 2 4 2 2" xfId="42371" xr:uid="{00000000-0005-0000-0000-0000359E0000}"/>
    <cellStyle name="Normal 8 4 2 4 2 4 3" xfId="12288" xr:uid="{00000000-0005-0000-0000-0000369E0000}"/>
    <cellStyle name="Normal 8 4 2 4 2 4 3 2" xfId="34931" xr:uid="{00000000-0005-0000-0000-0000379E0000}"/>
    <cellStyle name="Normal 8 4 2 4 2 4 4" xfId="27490" xr:uid="{00000000-0005-0000-0000-0000389E0000}"/>
    <cellStyle name="Normal 8 4 2 4 2 5" xfId="16010" xr:uid="{00000000-0005-0000-0000-0000399E0000}"/>
    <cellStyle name="Normal 8 4 2 4 2 5 2" xfId="38653" xr:uid="{00000000-0005-0000-0000-00003A9E0000}"/>
    <cellStyle name="Normal 8 4 2 4 2 6" xfId="8570" xr:uid="{00000000-0005-0000-0000-00003B9E0000}"/>
    <cellStyle name="Normal 8 4 2 4 2 6 2" xfId="31213" xr:uid="{00000000-0005-0000-0000-00003C9E0000}"/>
    <cellStyle name="Normal 8 4 2 4 2 7" xfId="23772" xr:uid="{00000000-0005-0000-0000-00003D9E0000}"/>
    <cellStyle name="Normal 8 4 2 4 3" xfId="1583" xr:uid="{00000000-0005-0000-0000-00003E9E0000}"/>
    <cellStyle name="Normal 8 4 2 4 3 2" xfId="3433" xr:uid="{00000000-0005-0000-0000-00003F9E0000}"/>
    <cellStyle name="Normal 8 4 2 4 3 2 2" xfId="7154" xr:uid="{00000000-0005-0000-0000-0000409E0000}"/>
    <cellStyle name="Normal 8 4 2 4 3 2 2 2" xfId="22038" xr:uid="{00000000-0005-0000-0000-0000419E0000}"/>
    <cellStyle name="Normal 8 4 2 4 3 2 2 2 2" xfId="44681" xr:uid="{00000000-0005-0000-0000-0000429E0000}"/>
    <cellStyle name="Normal 8 4 2 4 3 2 2 3" xfId="14598" xr:uid="{00000000-0005-0000-0000-0000439E0000}"/>
    <cellStyle name="Normal 8 4 2 4 3 2 2 3 2" xfId="37241" xr:uid="{00000000-0005-0000-0000-0000449E0000}"/>
    <cellStyle name="Normal 8 4 2 4 3 2 2 4" xfId="29800" xr:uid="{00000000-0005-0000-0000-0000459E0000}"/>
    <cellStyle name="Normal 8 4 2 4 3 2 3" xfId="18320" xr:uid="{00000000-0005-0000-0000-0000469E0000}"/>
    <cellStyle name="Normal 8 4 2 4 3 2 3 2" xfId="40963" xr:uid="{00000000-0005-0000-0000-0000479E0000}"/>
    <cellStyle name="Normal 8 4 2 4 3 2 4" xfId="10880" xr:uid="{00000000-0005-0000-0000-0000489E0000}"/>
    <cellStyle name="Normal 8 4 2 4 3 2 4 2" xfId="33523" xr:uid="{00000000-0005-0000-0000-0000499E0000}"/>
    <cellStyle name="Normal 8 4 2 4 3 2 5" xfId="26082" xr:uid="{00000000-0005-0000-0000-00004A9E0000}"/>
    <cellStyle name="Normal 8 4 2 4 3 3" xfId="5307" xr:uid="{00000000-0005-0000-0000-00004B9E0000}"/>
    <cellStyle name="Normal 8 4 2 4 3 3 2" xfId="20191" xr:uid="{00000000-0005-0000-0000-00004C9E0000}"/>
    <cellStyle name="Normal 8 4 2 4 3 3 2 2" xfId="42834" xr:uid="{00000000-0005-0000-0000-00004D9E0000}"/>
    <cellStyle name="Normal 8 4 2 4 3 3 3" xfId="12751" xr:uid="{00000000-0005-0000-0000-00004E9E0000}"/>
    <cellStyle name="Normal 8 4 2 4 3 3 3 2" xfId="35394" xr:uid="{00000000-0005-0000-0000-00004F9E0000}"/>
    <cellStyle name="Normal 8 4 2 4 3 3 4" xfId="27953" xr:uid="{00000000-0005-0000-0000-0000509E0000}"/>
    <cellStyle name="Normal 8 4 2 4 3 4" xfId="16473" xr:uid="{00000000-0005-0000-0000-0000519E0000}"/>
    <cellStyle name="Normal 8 4 2 4 3 4 2" xfId="39116" xr:uid="{00000000-0005-0000-0000-0000529E0000}"/>
    <cellStyle name="Normal 8 4 2 4 3 5" xfId="9033" xr:uid="{00000000-0005-0000-0000-0000539E0000}"/>
    <cellStyle name="Normal 8 4 2 4 3 5 2" xfId="31676" xr:uid="{00000000-0005-0000-0000-0000549E0000}"/>
    <cellStyle name="Normal 8 4 2 4 3 6" xfId="24235" xr:uid="{00000000-0005-0000-0000-0000559E0000}"/>
    <cellStyle name="Normal 8 4 2 4 4" xfId="2508" xr:uid="{00000000-0005-0000-0000-0000569E0000}"/>
    <cellStyle name="Normal 8 4 2 4 4 2" xfId="6229" xr:uid="{00000000-0005-0000-0000-0000579E0000}"/>
    <cellStyle name="Normal 8 4 2 4 4 2 2" xfId="21113" xr:uid="{00000000-0005-0000-0000-0000589E0000}"/>
    <cellStyle name="Normal 8 4 2 4 4 2 2 2" xfId="43756" xr:uid="{00000000-0005-0000-0000-0000599E0000}"/>
    <cellStyle name="Normal 8 4 2 4 4 2 3" xfId="13673" xr:uid="{00000000-0005-0000-0000-00005A9E0000}"/>
    <cellStyle name="Normal 8 4 2 4 4 2 3 2" xfId="36316" xr:uid="{00000000-0005-0000-0000-00005B9E0000}"/>
    <cellStyle name="Normal 8 4 2 4 4 2 4" xfId="28875" xr:uid="{00000000-0005-0000-0000-00005C9E0000}"/>
    <cellStyle name="Normal 8 4 2 4 4 3" xfId="17395" xr:uid="{00000000-0005-0000-0000-00005D9E0000}"/>
    <cellStyle name="Normal 8 4 2 4 4 3 2" xfId="40038" xr:uid="{00000000-0005-0000-0000-00005E9E0000}"/>
    <cellStyle name="Normal 8 4 2 4 4 4" xfId="9955" xr:uid="{00000000-0005-0000-0000-00005F9E0000}"/>
    <cellStyle name="Normal 8 4 2 4 4 4 2" xfId="32598" xr:uid="{00000000-0005-0000-0000-0000609E0000}"/>
    <cellStyle name="Normal 8 4 2 4 4 5" xfId="25157" xr:uid="{00000000-0005-0000-0000-0000619E0000}"/>
    <cellStyle name="Normal 8 4 2 4 5" xfId="4382" xr:uid="{00000000-0005-0000-0000-0000629E0000}"/>
    <cellStyle name="Normal 8 4 2 4 5 2" xfId="19266" xr:uid="{00000000-0005-0000-0000-0000639E0000}"/>
    <cellStyle name="Normal 8 4 2 4 5 2 2" xfId="41909" xr:uid="{00000000-0005-0000-0000-0000649E0000}"/>
    <cellStyle name="Normal 8 4 2 4 5 3" xfId="11826" xr:uid="{00000000-0005-0000-0000-0000659E0000}"/>
    <cellStyle name="Normal 8 4 2 4 5 3 2" xfId="34469" xr:uid="{00000000-0005-0000-0000-0000669E0000}"/>
    <cellStyle name="Normal 8 4 2 4 5 4" xfId="27028" xr:uid="{00000000-0005-0000-0000-0000679E0000}"/>
    <cellStyle name="Normal 8 4 2 4 6" xfId="15548" xr:uid="{00000000-0005-0000-0000-0000689E0000}"/>
    <cellStyle name="Normal 8 4 2 4 6 2" xfId="38191" xr:uid="{00000000-0005-0000-0000-0000699E0000}"/>
    <cellStyle name="Normal 8 4 2 4 7" xfId="8108" xr:uid="{00000000-0005-0000-0000-00006A9E0000}"/>
    <cellStyle name="Normal 8 4 2 4 7 2" xfId="30751" xr:uid="{00000000-0005-0000-0000-00006B9E0000}"/>
    <cellStyle name="Normal 8 4 2 4 8" xfId="23310" xr:uid="{00000000-0005-0000-0000-00006C9E0000}"/>
    <cellStyle name="Normal 8 4 2 5" xfId="906" xr:uid="{00000000-0005-0000-0000-00006D9E0000}"/>
    <cellStyle name="Normal 8 4 2 5 2" xfId="1834" xr:uid="{00000000-0005-0000-0000-00006E9E0000}"/>
    <cellStyle name="Normal 8 4 2 5 2 2" xfId="3684" xr:uid="{00000000-0005-0000-0000-00006F9E0000}"/>
    <cellStyle name="Normal 8 4 2 5 2 2 2" xfId="7405" xr:uid="{00000000-0005-0000-0000-0000709E0000}"/>
    <cellStyle name="Normal 8 4 2 5 2 2 2 2" xfId="22289" xr:uid="{00000000-0005-0000-0000-0000719E0000}"/>
    <cellStyle name="Normal 8 4 2 5 2 2 2 2 2" xfId="44932" xr:uid="{00000000-0005-0000-0000-0000729E0000}"/>
    <cellStyle name="Normal 8 4 2 5 2 2 2 3" xfId="14849" xr:uid="{00000000-0005-0000-0000-0000739E0000}"/>
    <cellStyle name="Normal 8 4 2 5 2 2 2 3 2" xfId="37492" xr:uid="{00000000-0005-0000-0000-0000749E0000}"/>
    <cellStyle name="Normal 8 4 2 5 2 2 2 4" xfId="30051" xr:uid="{00000000-0005-0000-0000-0000759E0000}"/>
    <cellStyle name="Normal 8 4 2 5 2 2 3" xfId="18571" xr:uid="{00000000-0005-0000-0000-0000769E0000}"/>
    <cellStyle name="Normal 8 4 2 5 2 2 3 2" xfId="41214" xr:uid="{00000000-0005-0000-0000-0000779E0000}"/>
    <cellStyle name="Normal 8 4 2 5 2 2 4" xfId="11131" xr:uid="{00000000-0005-0000-0000-0000789E0000}"/>
    <cellStyle name="Normal 8 4 2 5 2 2 4 2" xfId="33774" xr:uid="{00000000-0005-0000-0000-0000799E0000}"/>
    <cellStyle name="Normal 8 4 2 5 2 2 5" xfId="26333" xr:uid="{00000000-0005-0000-0000-00007A9E0000}"/>
    <cellStyle name="Normal 8 4 2 5 2 3" xfId="5558" xr:uid="{00000000-0005-0000-0000-00007B9E0000}"/>
    <cellStyle name="Normal 8 4 2 5 2 3 2" xfId="20442" xr:uid="{00000000-0005-0000-0000-00007C9E0000}"/>
    <cellStyle name="Normal 8 4 2 5 2 3 2 2" xfId="43085" xr:uid="{00000000-0005-0000-0000-00007D9E0000}"/>
    <cellStyle name="Normal 8 4 2 5 2 3 3" xfId="13002" xr:uid="{00000000-0005-0000-0000-00007E9E0000}"/>
    <cellStyle name="Normal 8 4 2 5 2 3 3 2" xfId="35645" xr:uid="{00000000-0005-0000-0000-00007F9E0000}"/>
    <cellStyle name="Normal 8 4 2 5 2 3 4" xfId="28204" xr:uid="{00000000-0005-0000-0000-0000809E0000}"/>
    <cellStyle name="Normal 8 4 2 5 2 4" xfId="16724" xr:uid="{00000000-0005-0000-0000-0000819E0000}"/>
    <cellStyle name="Normal 8 4 2 5 2 4 2" xfId="39367" xr:uid="{00000000-0005-0000-0000-0000829E0000}"/>
    <cellStyle name="Normal 8 4 2 5 2 5" xfId="9284" xr:uid="{00000000-0005-0000-0000-0000839E0000}"/>
    <cellStyle name="Normal 8 4 2 5 2 5 2" xfId="31927" xr:uid="{00000000-0005-0000-0000-0000849E0000}"/>
    <cellStyle name="Normal 8 4 2 5 2 6" xfId="24486" xr:uid="{00000000-0005-0000-0000-0000859E0000}"/>
    <cellStyle name="Normal 8 4 2 5 3" xfId="2759" xr:uid="{00000000-0005-0000-0000-0000869E0000}"/>
    <cellStyle name="Normal 8 4 2 5 3 2" xfId="6480" xr:uid="{00000000-0005-0000-0000-0000879E0000}"/>
    <cellStyle name="Normal 8 4 2 5 3 2 2" xfId="21364" xr:uid="{00000000-0005-0000-0000-0000889E0000}"/>
    <cellStyle name="Normal 8 4 2 5 3 2 2 2" xfId="44007" xr:uid="{00000000-0005-0000-0000-0000899E0000}"/>
    <cellStyle name="Normal 8 4 2 5 3 2 3" xfId="13924" xr:uid="{00000000-0005-0000-0000-00008A9E0000}"/>
    <cellStyle name="Normal 8 4 2 5 3 2 3 2" xfId="36567" xr:uid="{00000000-0005-0000-0000-00008B9E0000}"/>
    <cellStyle name="Normal 8 4 2 5 3 2 4" xfId="29126" xr:uid="{00000000-0005-0000-0000-00008C9E0000}"/>
    <cellStyle name="Normal 8 4 2 5 3 3" xfId="17646" xr:uid="{00000000-0005-0000-0000-00008D9E0000}"/>
    <cellStyle name="Normal 8 4 2 5 3 3 2" xfId="40289" xr:uid="{00000000-0005-0000-0000-00008E9E0000}"/>
    <cellStyle name="Normal 8 4 2 5 3 4" xfId="10206" xr:uid="{00000000-0005-0000-0000-00008F9E0000}"/>
    <cellStyle name="Normal 8 4 2 5 3 4 2" xfId="32849" xr:uid="{00000000-0005-0000-0000-0000909E0000}"/>
    <cellStyle name="Normal 8 4 2 5 3 5" xfId="25408" xr:uid="{00000000-0005-0000-0000-0000919E0000}"/>
    <cellStyle name="Normal 8 4 2 5 4" xfId="4633" xr:uid="{00000000-0005-0000-0000-0000929E0000}"/>
    <cellStyle name="Normal 8 4 2 5 4 2" xfId="19517" xr:uid="{00000000-0005-0000-0000-0000939E0000}"/>
    <cellStyle name="Normal 8 4 2 5 4 2 2" xfId="42160" xr:uid="{00000000-0005-0000-0000-0000949E0000}"/>
    <cellStyle name="Normal 8 4 2 5 4 3" xfId="12077" xr:uid="{00000000-0005-0000-0000-0000959E0000}"/>
    <cellStyle name="Normal 8 4 2 5 4 3 2" xfId="34720" xr:uid="{00000000-0005-0000-0000-0000969E0000}"/>
    <cellStyle name="Normal 8 4 2 5 4 4" xfId="27279" xr:uid="{00000000-0005-0000-0000-0000979E0000}"/>
    <cellStyle name="Normal 8 4 2 5 5" xfId="15799" xr:uid="{00000000-0005-0000-0000-0000989E0000}"/>
    <cellStyle name="Normal 8 4 2 5 5 2" xfId="38442" xr:uid="{00000000-0005-0000-0000-0000999E0000}"/>
    <cellStyle name="Normal 8 4 2 5 6" xfId="8359" xr:uid="{00000000-0005-0000-0000-00009A9E0000}"/>
    <cellStyle name="Normal 8 4 2 5 6 2" xfId="31002" xr:uid="{00000000-0005-0000-0000-00009B9E0000}"/>
    <cellStyle name="Normal 8 4 2 5 7" xfId="23561" xr:uid="{00000000-0005-0000-0000-00009C9E0000}"/>
    <cellStyle name="Normal 8 4 2 6" xfId="1372" xr:uid="{00000000-0005-0000-0000-00009D9E0000}"/>
    <cellStyle name="Normal 8 4 2 6 2" xfId="3222" xr:uid="{00000000-0005-0000-0000-00009E9E0000}"/>
    <cellStyle name="Normal 8 4 2 6 2 2" xfId="6943" xr:uid="{00000000-0005-0000-0000-00009F9E0000}"/>
    <cellStyle name="Normal 8 4 2 6 2 2 2" xfId="21827" xr:uid="{00000000-0005-0000-0000-0000A09E0000}"/>
    <cellStyle name="Normal 8 4 2 6 2 2 2 2" xfId="44470" xr:uid="{00000000-0005-0000-0000-0000A19E0000}"/>
    <cellStyle name="Normal 8 4 2 6 2 2 3" xfId="14387" xr:uid="{00000000-0005-0000-0000-0000A29E0000}"/>
    <cellStyle name="Normal 8 4 2 6 2 2 3 2" xfId="37030" xr:uid="{00000000-0005-0000-0000-0000A39E0000}"/>
    <cellStyle name="Normal 8 4 2 6 2 2 4" xfId="29589" xr:uid="{00000000-0005-0000-0000-0000A49E0000}"/>
    <cellStyle name="Normal 8 4 2 6 2 3" xfId="18109" xr:uid="{00000000-0005-0000-0000-0000A59E0000}"/>
    <cellStyle name="Normal 8 4 2 6 2 3 2" xfId="40752" xr:uid="{00000000-0005-0000-0000-0000A69E0000}"/>
    <cellStyle name="Normal 8 4 2 6 2 4" xfId="10669" xr:uid="{00000000-0005-0000-0000-0000A79E0000}"/>
    <cellStyle name="Normal 8 4 2 6 2 4 2" xfId="33312" xr:uid="{00000000-0005-0000-0000-0000A89E0000}"/>
    <cellStyle name="Normal 8 4 2 6 2 5" xfId="25871" xr:uid="{00000000-0005-0000-0000-0000A99E0000}"/>
    <cellStyle name="Normal 8 4 2 6 3" xfId="5096" xr:uid="{00000000-0005-0000-0000-0000AA9E0000}"/>
    <cellStyle name="Normal 8 4 2 6 3 2" xfId="19980" xr:uid="{00000000-0005-0000-0000-0000AB9E0000}"/>
    <cellStyle name="Normal 8 4 2 6 3 2 2" xfId="42623" xr:uid="{00000000-0005-0000-0000-0000AC9E0000}"/>
    <cellStyle name="Normal 8 4 2 6 3 3" xfId="12540" xr:uid="{00000000-0005-0000-0000-0000AD9E0000}"/>
    <cellStyle name="Normal 8 4 2 6 3 3 2" xfId="35183" xr:uid="{00000000-0005-0000-0000-0000AE9E0000}"/>
    <cellStyle name="Normal 8 4 2 6 3 4" xfId="27742" xr:uid="{00000000-0005-0000-0000-0000AF9E0000}"/>
    <cellStyle name="Normal 8 4 2 6 4" xfId="16262" xr:uid="{00000000-0005-0000-0000-0000B09E0000}"/>
    <cellStyle name="Normal 8 4 2 6 4 2" xfId="38905" xr:uid="{00000000-0005-0000-0000-0000B19E0000}"/>
    <cellStyle name="Normal 8 4 2 6 5" xfId="8822" xr:uid="{00000000-0005-0000-0000-0000B29E0000}"/>
    <cellStyle name="Normal 8 4 2 6 5 2" xfId="31465" xr:uid="{00000000-0005-0000-0000-0000B39E0000}"/>
    <cellStyle name="Normal 8 4 2 6 6" xfId="24024" xr:uid="{00000000-0005-0000-0000-0000B49E0000}"/>
    <cellStyle name="Normal 8 4 2 7" xfId="2297" xr:uid="{00000000-0005-0000-0000-0000B59E0000}"/>
    <cellStyle name="Normal 8 4 2 7 2" xfId="6018" xr:uid="{00000000-0005-0000-0000-0000B69E0000}"/>
    <cellStyle name="Normal 8 4 2 7 2 2" xfId="20902" xr:uid="{00000000-0005-0000-0000-0000B79E0000}"/>
    <cellStyle name="Normal 8 4 2 7 2 2 2" xfId="43545" xr:uid="{00000000-0005-0000-0000-0000B89E0000}"/>
    <cellStyle name="Normal 8 4 2 7 2 3" xfId="13462" xr:uid="{00000000-0005-0000-0000-0000B99E0000}"/>
    <cellStyle name="Normal 8 4 2 7 2 3 2" xfId="36105" xr:uid="{00000000-0005-0000-0000-0000BA9E0000}"/>
    <cellStyle name="Normal 8 4 2 7 2 4" xfId="28664" xr:uid="{00000000-0005-0000-0000-0000BB9E0000}"/>
    <cellStyle name="Normal 8 4 2 7 3" xfId="17184" xr:uid="{00000000-0005-0000-0000-0000BC9E0000}"/>
    <cellStyle name="Normal 8 4 2 7 3 2" xfId="39827" xr:uid="{00000000-0005-0000-0000-0000BD9E0000}"/>
    <cellStyle name="Normal 8 4 2 7 4" xfId="9744" xr:uid="{00000000-0005-0000-0000-0000BE9E0000}"/>
    <cellStyle name="Normal 8 4 2 7 4 2" xfId="32387" xr:uid="{00000000-0005-0000-0000-0000BF9E0000}"/>
    <cellStyle name="Normal 8 4 2 7 5" xfId="24946" xr:uid="{00000000-0005-0000-0000-0000C09E0000}"/>
    <cellStyle name="Normal 8 4 2 8" xfId="4171" xr:uid="{00000000-0005-0000-0000-0000C19E0000}"/>
    <cellStyle name="Normal 8 4 2 8 2" xfId="19055" xr:uid="{00000000-0005-0000-0000-0000C29E0000}"/>
    <cellStyle name="Normal 8 4 2 8 2 2" xfId="41698" xr:uid="{00000000-0005-0000-0000-0000C39E0000}"/>
    <cellStyle name="Normal 8 4 2 8 3" xfId="11615" xr:uid="{00000000-0005-0000-0000-0000C49E0000}"/>
    <cellStyle name="Normal 8 4 2 8 3 2" xfId="34258" xr:uid="{00000000-0005-0000-0000-0000C59E0000}"/>
    <cellStyle name="Normal 8 4 2 8 4" xfId="26817" xr:uid="{00000000-0005-0000-0000-0000C69E0000}"/>
    <cellStyle name="Normal 8 4 2 9" xfId="15337" xr:uid="{00000000-0005-0000-0000-0000C79E0000}"/>
    <cellStyle name="Normal 8 4 2 9 2" xfId="37980" xr:uid="{00000000-0005-0000-0000-0000C89E0000}"/>
    <cellStyle name="Normal 8 4 3" xfId="471" xr:uid="{00000000-0005-0000-0000-0000C99E0000}"/>
    <cellStyle name="Normal 8 4 3 10" xfId="23132" xr:uid="{00000000-0005-0000-0000-0000CA9E0000}"/>
    <cellStyle name="Normal 8 4 3 2" xfId="577" xr:uid="{00000000-0005-0000-0000-0000CB9E0000}"/>
    <cellStyle name="Normal 8 4 3 2 2" xfId="789" xr:uid="{00000000-0005-0000-0000-0000CC9E0000}"/>
    <cellStyle name="Normal 8 4 3 2 2 2" xfId="1254" xr:uid="{00000000-0005-0000-0000-0000CD9E0000}"/>
    <cellStyle name="Normal 8 4 3 2 2 2 2" xfId="2182" xr:uid="{00000000-0005-0000-0000-0000CE9E0000}"/>
    <cellStyle name="Normal 8 4 3 2 2 2 2 2" xfId="4032" xr:uid="{00000000-0005-0000-0000-0000CF9E0000}"/>
    <cellStyle name="Normal 8 4 3 2 2 2 2 2 2" xfId="7753" xr:uid="{00000000-0005-0000-0000-0000D09E0000}"/>
    <cellStyle name="Normal 8 4 3 2 2 2 2 2 2 2" xfId="22637" xr:uid="{00000000-0005-0000-0000-0000D19E0000}"/>
    <cellStyle name="Normal 8 4 3 2 2 2 2 2 2 2 2" xfId="45280" xr:uid="{00000000-0005-0000-0000-0000D29E0000}"/>
    <cellStyle name="Normal 8 4 3 2 2 2 2 2 2 3" xfId="15197" xr:uid="{00000000-0005-0000-0000-0000D39E0000}"/>
    <cellStyle name="Normal 8 4 3 2 2 2 2 2 2 3 2" xfId="37840" xr:uid="{00000000-0005-0000-0000-0000D49E0000}"/>
    <cellStyle name="Normal 8 4 3 2 2 2 2 2 2 4" xfId="30399" xr:uid="{00000000-0005-0000-0000-0000D59E0000}"/>
    <cellStyle name="Normal 8 4 3 2 2 2 2 2 3" xfId="18919" xr:uid="{00000000-0005-0000-0000-0000D69E0000}"/>
    <cellStyle name="Normal 8 4 3 2 2 2 2 2 3 2" xfId="41562" xr:uid="{00000000-0005-0000-0000-0000D79E0000}"/>
    <cellStyle name="Normal 8 4 3 2 2 2 2 2 4" xfId="11479" xr:uid="{00000000-0005-0000-0000-0000D89E0000}"/>
    <cellStyle name="Normal 8 4 3 2 2 2 2 2 4 2" xfId="34122" xr:uid="{00000000-0005-0000-0000-0000D99E0000}"/>
    <cellStyle name="Normal 8 4 3 2 2 2 2 2 5" xfId="26681" xr:uid="{00000000-0005-0000-0000-0000DA9E0000}"/>
    <cellStyle name="Normal 8 4 3 2 2 2 2 3" xfId="5906" xr:uid="{00000000-0005-0000-0000-0000DB9E0000}"/>
    <cellStyle name="Normal 8 4 3 2 2 2 2 3 2" xfId="20790" xr:uid="{00000000-0005-0000-0000-0000DC9E0000}"/>
    <cellStyle name="Normal 8 4 3 2 2 2 2 3 2 2" xfId="43433" xr:uid="{00000000-0005-0000-0000-0000DD9E0000}"/>
    <cellStyle name="Normal 8 4 3 2 2 2 2 3 3" xfId="13350" xr:uid="{00000000-0005-0000-0000-0000DE9E0000}"/>
    <cellStyle name="Normal 8 4 3 2 2 2 2 3 3 2" xfId="35993" xr:uid="{00000000-0005-0000-0000-0000DF9E0000}"/>
    <cellStyle name="Normal 8 4 3 2 2 2 2 3 4" xfId="28552" xr:uid="{00000000-0005-0000-0000-0000E09E0000}"/>
    <cellStyle name="Normal 8 4 3 2 2 2 2 4" xfId="17072" xr:uid="{00000000-0005-0000-0000-0000E19E0000}"/>
    <cellStyle name="Normal 8 4 3 2 2 2 2 4 2" xfId="39715" xr:uid="{00000000-0005-0000-0000-0000E29E0000}"/>
    <cellStyle name="Normal 8 4 3 2 2 2 2 5" xfId="9632" xr:uid="{00000000-0005-0000-0000-0000E39E0000}"/>
    <cellStyle name="Normal 8 4 3 2 2 2 2 5 2" xfId="32275" xr:uid="{00000000-0005-0000-0000-0000E49E0000}"/>
    <cellStyle name="Normal 8 4 3 2 2 2 2 6" xfId="24834" xr:uid="{00000000-0005-0000-0000-0000E59E0000}"/>
    <cellStyle name="Normal 8 4 3 2 2 2 3" xfId="3107" xr:uid="{00000000-0005-0000-0000-0000E69E0000}"/>
    <cellStyle name="Normal 8 4 3 2 2 2 3 2" xfId="6828" xr:uid="{00000000-0005-0000-0000-0000E79E0000}"/>
    <cellStyle name="Normal 8 4 3 2 2 2 3 2 2" xfId="21712" xr:uid="{00000000-0005-0000-0000-0000E89E0000}"/>
    <cellStyle name="Normal 8 4 3 2 2 2 3 2 2 2" xfId="44355" xr:uid="{00000000-0005-0000-0000-0000E99E0000}"/>
    <cellStyle name="Normal 8 4 3 2 2 2 3 2 3" xfId="14272" xr:uid="{00000000-0005-0000-0000-0000EA9E0000}"/>
    <cellStyle name="Normal 8 4 3 2 2 2 3 2 3 2" xfId="36915" xr:uid="{00000000-0005-0000-0000-0000EB9E0000}"/>
    <cellStyle name="Normal 8 4 3 2 2 2 3 2 4" xfId="29474" xr:uid="{00000000-0005-0000-0000-0000EC9E0000}"/>
    <cellStyle name="Normal 8 4 3 2 2 2 3 3" xfId="17994" xr:uid="{00000000-0005-0000-0000-0000ED9E0000}"/>
    <cellStyle name="Normal 8 4 3 2 2 2 3 3 2" xfId="40637" xr:uid="{00000000-0005-0000-0000-0000EE9E0000}"/>
    <cellStyle name="Normal 8 4 3 2 2 2 3 4" xfId="10554" xr:uid="{00000000-0005-0000-0000-0000EF9E0000}"/>
    <cellStyle name="Normal 8 4 3 2 2 2 3 4 2" xfId="33197" xr:uid="{00000000-0005-0000-0000-0000F09E0000}"/>
    <cellStyle name="Normal 8 4 3 2 2 2 3 5" xfId="25756" xr:uid="{00000000-0005-0000-0000-0000F19E0000}"/>
    <cellStyle name="Normal 8 4 3 2 2 2 4" xfId="4981" xr:uid="{00000000-0005-0000-0000-0000F29E0000}"/>
    <cellStyle name="Normal 8 4 3 2 2 2 4 2" xfId="19865" xr:uid="{00000000-0005-0000-0000-0000F39E0000}"/>
    <cellStyle name="Normal 8 4 3 2 2 2 4 2 2" xfId="42508" xr:uid="{00000000-0005-0000-0000-0000F49E0000}"/>
    <cellStyle name="Normal 8 4 3 2 2 2 4 3" xfId="12425" xr:uid="{00000000-0005-0000-0000-0000F59E0000}"/>
    <cellStyle name="Normal 8 4 3 2 2 2 4 3 2" xfId="35068" xr:uid="{00000000-0005-0000-0000-0000F69E0000}"/>
    <cellStyle name="Normal 8 4 3 2 2 2 4 4" xfId="27627" xr:uid="{00000000-0005-0000-0000-0000F79E0000}"/>
    <cellStyle name="Normal 8 4 3 2 2 2 5" xfId="16147" xr:uid="{00000000-0005-0000-0000-0000F89E0000}"/>
    <cellStyle name="Normal 8 4 3 2 2 2 5 2" xfId="38790" xr:uid="{00000000-0005-0000-0000-0000F99E0000}"/>
    <cellStyle name="Normal 8 4 3 2 2 2 6" xfId="8707" xr:uid="{00000000-0005-0000-0000-0000FA9E0000}"/>
    <cellStyle name="Normal 8 4 3 2 2 2 6 2" xfId="31350" xr:uid="{00000000-0005-0000-0000-0000FB9E0000}"/>
    <cellStyle name="Normal 8 4 3 2 2 2 7" xfId="23909" xr:uid="{00000000-0005-0000-0000-0000FC9E0000}"/>
    <cellStyle name="Normal 8 4 3 2 2 3" xfId="1720" xr:uid="{00000000-0005-0000-0000-0000FD9E0000}"/>
    <cellStyle name="Normal 8 4 3 2 2 3 2" xfId="3570" xr:uid="{00000000-0005-0000-0000-0000FE9E0000}"/>
    <cellStyle name="Normal 8 4 3 2 2 3 2 2" xfId="7291" xr:uid="{00000000-0005-0000-0000-0000FF9E0000}"/>
    <cellStyle name="Normal 8 4 3 2 2 3 2 2 2" xfId="22175" xr:uid="{00000000-0005-0000-0000-0000009F0000}"/>
    <cellStyle name="Normal 8 4 3 2 2 3 2 2 2 2" xfId="44818" xr:uid="{00000000-0005-0000-0000-0000019F0000}"/>
    <cellStyle name="Normal 8 4 3 2 2 3 2 2 3" xfId="14735" xr:uid="{00000000-0005-0000-0000-0000029F0000}"/>
    <cellStyle name="Normal 8 4 3 2 2 3 2 2 3 2" xfId="37378" xr:uid="{00000000-0005-0000-0000-0000039F0000}"/>
    <cellStyle name="Normal 8 4 3 2 2 3 2 2 4" xfId="29937" xr:uid="{00000000-0005-0000-0000-0000049F0000}"/>
    <cellStyle name="Normal 8 4 3 2 2 3 2 3" xfId="18457" xr:uid="{00000000-0005-0000-0000-0000059F0000}"/>
    <cellStyle name="Normal 8 4 3 2 2 3 2 3 2" xfId="41100" xr:uid="{00000000-0005-0000-0000-0000069F0000}"/>
    <cellStyle name="Normal 8 4 3 2 2 3 2 4" xfId="11017" xr:uid="{00000000-0005-0000-0000-0000079F0000}"/>
    <cellStyle name="Normal 8 4 3 2 2 3 2 4 2" xfId="33660" xr:uid="{00000000-0005-0000-0000-0000089F0000}"/>
    <cellStyle name="Normal 8 4 3 2 2 3 2 5" xfId="26219" xr:uid="{00000000-0005-0000-0000-0000099F0000}"/>
    <cellStyle name="Normal 8 4 3 2 2 3 3" xfId="5444" xr:uid="{00000000-0005-0000-0000-00000A9F0000}"/>
    <cellStyle name="Normal 8 4 3 2 2 3 3 2" xfId="20328" xr:uid="{00000000-0005-0000-0000-00000B9F0000}"/>
    <cellStyle name="Normal 8 4 3 2 2 3 3 2 2" xfId="42971" xr:uid="{00000000-0005-0000-0000-00000C9F0000}"/>
    <cellStyle name="Normal 8 4 3 2 2 3 3 3" xfId="12888" xr:uid="{00000000-0005-0000-0000-00000D9F0000}"/>
    <cellStyle name="Normal 8 4 3 2 2 3 3 3 2" xfId="35531" xr:uid="{00000000-0005-0000-0000-00000E9F0000}"/>
    <cellStyle name="Normal 8 4 3 2 2 3 3 4" xfId="28090" xr:uid="{00000000-0005-0000-0000-00000F9F0000}"/>
    <cellStyle name="Normal 8 4 3 2 2 3 4" xfId="16610" xr:uid="{00000000-0005-0000-0000-0000109F0000}"/>
    <cellStyle name="Normal 8 4 3 2 2 3 4 2" xfId="39253" xr:uid="{00000000-0005-0000-0000-0000119F0000}"/>
    <cellStyle name="Normal 8 4 3 2 2 3 5" xfId="9170" xr:uid="{00000000-0005-0000-0000-0000129F0000}"/>
    <cellStyle name="Normal 8 4 3 2 2 3 5 2" xfId="31813" xr:uid="{00000000-0005-0000-0000-0000139F0000}"/>
    <cellStyle name="Normal 8 4 3 2 2 3 6" xfId="24372" xr:uid="{00000000-0005-0000-0000-0000149F0000}"/>
    <cellStyle name="Normal 8 4 3 2 2 4" xfId="2645" xr:uid="{00000000-0005-0000-0000-0000159F0000}"/>
    <cellStyle name="Normal 8 4 3 2 2 4 2" xfId="6366" xr:uid="{00000000-0005-0000-0000-0000169F0000}"/>
    <cellStyle name="Normal 8 4 3 2 2 4 2 2" xfId="21250" xr:uid="{00000000-0005-0000-0000-0000179F0000}"/>
    <cellStyle name="Normal 8 4 3 2 2 4 2 2 2" xfId="43893" xr:uid="{00000000-0005-0000-0000-0000189F0000}"/>
    <cellStyle name="Normal 8 4 3 2 2 4 2 3" xfId="13810" xr:uid="{00000000-0005-0000-0000-0000199F0000}"/>
    <cellStyle name="Normal 8 4 3 2 2 4 2 3 2" xfId="36453" xr:uid="{00000000-0005-0000-0000-00001A9F0000}"/>
    <cellStyle name="Normal 8 4 3 2 2 4 2 4" xfId="29012" xr:uid="{00000000-0005-0000-0000-00001B9F0000}"/>
    <cellStyle name="Normal 8 4 3 2 2 4 3" xfId="17532" xr:uid="{00000000-0005-0000-0000-00001C9F0000}"/>
    <cellStyle name="Normal 8 4 3 2 2 4 3 2" xfId="40175" xr:uid="{00000000-0005-0000-0000-00001D9F0000}"/>
    <cellStyle name="Normal 8 4 3 2 2 4 4" xfId="10092" xr:uid="{00000000-0005-0000-0000-00001E9F0000}"/>
    <cellStyle name="Normal 8 4 3 2 2 4 4 2" xfId="32735" xr:uid="{00000000-0005-0000-0000-00001F9F0000}"/>
    <cellStyle name="Normal 8 4 3 2 2 4 5" xfId="25294" xr:uid="{00000000-0005-0000-0000-0000209F0000}"/>
    <cellStyle name="Normal 8 4 3 2 2 5" xfId="4519" xr:uid="{00000000-0005-0000-0000-0000219F0000}"/>
    <cellStyle name="Normal 8 4 3 2 2 5 2" xfId="19403" xr:uid="{00000000-0005-0000-0000-0000229F0000}"/>
    <cellStyle name="Normal 8 4 3 2 2 5 2 2" xfId="42046" xr:uid="{00000000-0005-0000-0000-0000239F0000}"/>
    <cellStyle name="Normal 8 4 3 2 2 5 3" xfId="11963" xr:uid="{00000000-0005-0000-0000-0000249F0000}"/>
    <cellStyle name="Normal 8 4 3 2 2 5 3 2" xfId="34606" xr:uid="{00000000-0005-0000-0000-0000259F0000}"/>
    <cellStyle name="Normal 8 4 3 2 2 5 4" xfId="27165" xr:uid="{00000000-0005-0000-0000-0000269F0000}"/>
    <cellStyle name="Normal 8 4 3 2 2 6" xfId="15685" xr:uid="{00000000-0005-0000-0000-0000279F0000}"/>
    <cellStyle name="Normal 8 4 3 2 2 6 2" xfId="38328" xr:uid="{00000000-0005-0000-0000-0000289F0000}"/>
    <cellStyle name="Normal 8 4 3 2 2 7" xfId="8245" xr:uid="{00000000-0005-0000-0000-0000299F0000}"/>
    <cellStyle name="Normal 8 4 3 2 2 7 2" xfId="30888" xr:uid="{00000000-0005-0000-0000-00002A9F0000}"/>
    <cellStyle name="Normal 8 4 3 2 2 8" xfId="23447" xr:uid="{00000000-0005-0000-0000-00002B9F0000}"/>
    <cellStyle name="Normal 8 4 3 2 3" xfId="1043" xr:uid="{00000000-0005-0000-0000-00002C9F0000}"/>
    <cellStyle name="Normal 8 4 3 2 3 2" xfId="1971" xr:uid="{00000000-0005-0000-0000-00002D9F0000}"/>
    <cellStyle name="Normal 8 4 3 2 3 2 2" xfId="3821" xr:uid="{00000000-0005-0000-0000-00002E9F0000}"/>
    <cellStyle name="Normal 8 4 3 2 3 2 2 2" xfId="7542" xr:uid="{00000000-0005-0000-0000-00002F9F0000}"/>
    <cellStyle name="Normal 8 4 3 2 3 2 2 2 2" xfId="22426" xr:uid="{00000000-0005-0000-0000-0000309F0000}"/>
    <cellStyle name="Normal 8 4 3 2 3 2 2 2 2 2" xfId="45069" xr:uid="{00000000-0005-0000-0000-0000319F0000}"/>
    <cellStyle name="Normal 8 4 3 2 3 2 2 2 3" xfId="14986" xr:uid="{00000000-0005-0000-0000-0000329F0000}"/>
    <cellStyle name="Normal 8 4 3 2 3 2 2 2 3 2" xfId="37629" xr:uid="{00000000-0005-0000-0000-0000339F0000}"/>
    <cellStyle name="Normal 8 4 3 2 3 2 2 2 4" xfId="30188" xr:uid="{00000000-0005-0000-0000-0000349F0000}"/>
    <cellStyle name="Normal 8 4 3 2 3 2 2 3" xfId="18708" xr:uid="{00000000-0005-0000-0000-0000359F0000}"/>
    <cellStyle name="Normal 8 4 3 2 3 2 2 3 2" xfId="41351" xr:uid="{00000000-0005-0000-0000-0000369F0000}"/>
    <cellStyle name="Normal 8 4 3 2 3 2 2 4" xfId="11268" xr:uid="{00000000-0005-0000-0000-0000379F0000}"/>
    <cellStyle name="Normal 8 4 3 2 3 2 2 4 2" xfId="33911" xr:uid="{00000000-0005-0000-0000-0000389F0000}"/>
    <cellStyle name="Normal 8 4 3 2 3 2 2 5" xfId="26470" xr:uid="{00000000-0005-0000-0000-0000399F0000}"/>
    <cellStyle name="Normal 8 4 3 2 3 2 3" xfId="5695" xr:uid="{00000000-0005-0000-0000-00003A9F0000}"/>
    <cellStyle name="Normal 8 4 3 2 3 2 3 2" xfId="20579" xr:uid="{00000000-0005-0000-0000-00003B9F0000}"/>
    <cellStyle name="Normal 8 4 3 2 3 2 3 2 2" xfId="43222" xr:uid="{00000000-0005-0000-0000-00003C9F0000}"/>
    <cellStyle name="Normal 8 4 3 2 3 2 3 3" xfId="13139" xr:uid="{00000000-0005-0000-0000-00003D9F0000}"/>
    <cellStyle name="Normal 8 4 3 2 3 2 3 3 2" xfId="35782" xr:uid="{00000000-0005-0000-0000-00003E9F0000}"/>
    <cellStyle name="Normal 8 4 3 2 3 2 3 4" xfId="28341" xr:uid="{00000000-0005-0000-0000-00003F9F0000}"/>
    <cellStyle name="Normal 8 4 3 2 3 2 4" xfId="16861" xr:uid="{00000000-0005-0000-0000-0000409F0000}"/>
    <cellStyle name="Normal 8 4 3 2 3 2 4 2" xfId="39504" xr:uid="{00000000-0005-0000-0000-0000419F0000}"/>
    <cellStyle name="Normal 8 4 3 2 3 2 5" xfId="9421" xr:uid="{00000000-0005-0000-0000-0000429F0000}"/>
    <cellStyle name="Normal 8 4 3 2 3 2 5 2" xfId="32064" xr:uid="{00000000-0005-0000-0000-0000439F0000}"/>
    <cellStyle name="Normal 8 4 3 2 3 2 6" xfId="24623" xr:uid="{00000000-0005-0000-0000-0000449F0000}"/>
    <cellStyle name="Normal 8 4 3 2 3 3" xfId="2896" xr:uid="{00000000-0005-0000-0000-0000459F0000}"/>
    <cellStyle name="Normal 8 4 3 2 3 3 2" xfId="6617" xr:uid="{00000000-0005-0000-0000-0000469F0000}"/>
    <cellStyle name="Normal 8 4 3 2 3 3 2 2" xfId="21501" xr:uid="{00000000-0005-0000-0000-0000479F0000}"/>
    <cellStyle name="Normal 8 4 3 2 3 3 2 2 2" xfId="44144" xr:uid="{00000000-0005-0000-0000-0000489F0000}"/>
    <cellStyle name="Normal 8 4 3 2 3 3 2 3" xfId="14061" xr:uid="{00000000-0005-0000-0000-0000499F0000}"/>
    <cellStyle name="Normal 8 4 3 2 3 3 2 3 2" xfId="36704" xr:uid="{00000000-0005-0000-0000-00004A9F0000}"/>
    <cellStyle name="Normal 8 4 3 2 3 3 2 4" xfId="29263" xr:uid="{00000000-0005-0000-0000-00004B9F0000}"/>
    <cellStyle name="Normal 8 4 3 2 3 3 3" xfId="17783" xr:uid="{00000000-0005-0000-0000-00004C9F0000}"/>
    <cellStyle name="Normal 8 4 3 2 3 3 3 2" xfId="40426" xr:uid="{00000000-0005-0000-0000-00004D9F0000}"/>
    <cellStyle name="Normal 8 4 3 2 3 3 4" xfId="10343" xr:uid="{00000000-0005-0000-0000-00004E9F0000}"/>
    <cellStyle name="Normal 8 4 3 2 3 3 4 2" xfId="32986" xr:uid="{00000000-0005-0000-0000-00004F9F0000}"/>
    <cellStyle name="Normal 8 4 3 2 3 3 5" xfId="25545" xr:uid="{00000000-0005-0000-0000-0000509F0000}"/>
    <cellStyle name="Normal 8 4 3 2 3 4" xfId="4770" xr:uid="{00000000-0005-0000-0000-0000519F0000}"/>
    <cellStyle name="Normal 8 4 3 2 3 4 2" xfId="19654" xr:uid="{00000000-0005-0000-0000-0000529F0000}"/>
    <cellStyle name="Normal 8 4 3 2 3 4 2 2" xfId="42297" xr:uid="{00000000-0005-0000-0000-0000539F0000}"/>
    <cellStyle name="Normal 8 4 3 2 3 4 3" xfId="12214" xr:uid="{00000000-0005-0000-0000-0000549F0000}"/>
    <cellStyle name="Normal 8 4 3 2 3 4 3 2" xfId="34857" xr:uid="{00000000-0005-0000-0000-0000559F0000}"/>
    <cellStyle name="Normal 8 4 3 2 3 4 4" xfId="27416" xr:uid="{00000000-0005-0000-0000-0000569F0000}"/>
    <cellStyle name="Normal 8 4 3 2 3 5" xfId="15936" xr:uid="{00000000-0005-0000-0000-0000579F0000}"/>
    <cellStyle name="Normal 8 4 3 2 3 5 2" xfId="38579" xr:uid="{00000000-0005-0000-0000-0000589F0000}"/>
    <cellStyle name="Normal 8 4 3 2 3 6" xfId="8496" xr:uid="{00000000-0005-0000-0000-0000599F0000}"/>
    <cellStyle name="Normal 8 4 3 2 3 6 2" xfId="31139" xr:uid="{00000000-0005-0000-0000-00005A9F0000}"/>
    <cellStyle name="Normal 8 4 3 2 3 7" xfId="23698" xr:uid="{00000000-0005-0000-0000-00005B9F0000}"/>
    <cellStyle name="Normal 8 4 3 2 4" xfId="1509" xr:uid="{00000000-0005-0000-0000-00005C9F0000}"/>
    <cellStyle name="Normal 8 4 3 2 4 2" xfId="3359" xr:uid="{00000000-0005-0000-0000-00005D9F0000}"/>
    <cellStyle name="Normal 8 4 3 2 4 2 2" xfId="7080" xr:uid="{00000000-0005-0000-0000-00005E9F0000}"/>
    <cellStyle name="Normal 8 4 3 2 4 2 2 2" xfId="21964" xr:uid="{00000000-0005-0000-0000-00005F9F0000}"/>
    <cellStyle name="Normal 8 4 3 2 4 2 2 2 2" xfId="44607" xr:uid="{00000000-0005-0000-0000-0000609F0000}"/>
    <cellStyle name="Normal 8 4 3 2 4 2 2 3" xfId="14524" xr:uid="{00000000-0005-0000-0000-0000619F0000}"/>
    <cellStyle name="Normal 8 4 3 2 4 2 2 3 2" xfId="37167" xr:uid="{00000000-0005-0000-0000-0000629F0000}"/>
    <cellStyle name="Normal 8 4 3 2 4 2 2 4" xfId="29726" xr:uid="{00000000-0005-0000-0000-0000639F0000}"/>
    <cellStyle name="Normal 8 4 3 2 4 2 3" xfId="18246" xr:uid="{00000000-0005-0000-0000-0000649F0000}"/>
    <cellStyle name="Normal 8 4 3 2 4 2 3 2" xfId="40889" xr:uid="{00000000-0005-0000-0000-0000659F0000}"/>
    <cellStyle name="Normal 8 4 3 2 4 2 4" xfId="10806" xr:uid="{00000000-0005-0000-0000-0000669F0000}"/>
    <cellStyle name="Normal 8 4 3 2 4 2 4 2" xfId="33449" xr:uid="{00000000-0005-0000-0000-0000679F0000}"/>
    <cellStyle name="Normal 8 4 3 2 4 2 5" xfId="26008" xr:uid="{00000000-0005-0000-0000-0000689F0000}"/>
    <cellStyle name="Normal 8 4 3 2 4 3" xfId="5233" xr:uid="{00000000-0005-0000-0000-0000699F0000}"/>
    <cellStyle name="Normal 8 4 3 2 4 3 2" xfId="20117" xr:uid="{00000000-0005-0000-0000-00006A9F0000}"/>
    <cellStyle name="Normal 8 4 3 2 4 3 2 2" xfId="42760" xr:uid="{00000000-0005-0000-0000-00006B9F0000}"/>
    <cellStyle name="Normal 8 4 3 2 4 3 3" xfId="12677" xr:uid="{00000000-0005-0000-0000-00006C9F0000}"/>
    <cellStyle name="Normal 8 4 3 2 4 3 3 2" xfId="35320" xr:uid="{00000000-0005-0000-0000-00006D9F0000}"/>
    <cellStyle name="Normal 8 4 3 2 4 3 4" xfId="27879" xr:uid="{00000000-0005-0000-0000-00006E9F0000}"/>
    <cellStyle name="Normal 8 4 3 2 4 4" xfId="16399" xr:uid="{00000000-0005-0000-0000-00006F9F0000}"/>
    <cellStyle name="Normal 8 4 3 2 4 4 2" xfId="39042" xr:uid="{00000000-0005-0000-0000-0000709F0000}"/>
    <cellStyle name="Normal 8 4 3 2 4 5" xfId="8959" xr:uid="{00000000-0005-0000-0000-0000719F0000}"/>
    <cellStyle name="Normal 8 4 3 2 4 5 2" xfId="31602" xr:uid="{00000000-0005-0000-0000-0000729F0000}"/>
    <cellStyle name="Normal 8 4 3 2 4 6" xfId="24161" xr:uid="{00000000-0005-0000-0000-0000739F0000}"/>
    <cellStyle name="Normal 8 4 3 2 5" xfId="2434" xr:uid="{00000000-0005-0000-0000-0000749F0000}"/>
    <cellStyle name="Normal 8 4 3 2 5 2" xfId="6155" xr:uid="{00000000-0005-0000-0000-0000759F0000}"/>
    <cellStyle name="Normal 8 4 3 2 5 2 2" xfId="21039" xr:uid="{00000000-0005-0000-0000-0000769F0000}"/>
    <cellStyle name="Normal 8 4 3 2 5 2 2 2" xfId="43682" xr:uid="{00000000-0005-0000-0000-0000779F0000}"/>
    <cellStyle name="Normal 8 4 3 2 5 2 3" xfId="13599" xr:uid="{00000000-0005-0000-0000-0000789F0000}"/>
    <cellStyle name="Normal 8 4 3 2 5 2 3 2" xfId="36242" xr:uid="{00000000-0005-0000-0000-0000799F0000}"/>
    <cellStyle name="Normal 8 4 3 2 5 2 4" xfId="28801" xr:uid="{00000000-0005-0000-0000-00007A9F0000}"/>
    <cellStyle name="Normal 8 4 3 2 5 3" xfId="17321" xr:uid="{00000000-0005-0000-0000-00007B9F0000}"/>
    <cellStyle name="Normal 8 4 3 2 5 3 2" xfId="39964" xr:uid="{00000000-0005-0000-0000-00007C9F0000}"/>
    <cellStyle name="Normal 8 4 3 2 5 4" xfId="9881" xr:uid="{00000000-0005-0000-0000-00007D9F0000}"/>
    <cellStyle name="Normal 8 4 3 2 5 4 2" xfId="32524" xr:uid="{00000000-0005-0000-0000-00007E9F0000}"/>
    <cellStyle name="Normal 8 4 3 2 5 5" xfId="25083" xr:uid="{00000000-0005-0000-0000-00007F9F0000}"/>
    <cellStyle name="Normal 8 4 3 2 6" xfId="4308" xr:uid="{00000000-0005-0000-0000-0000809F0000}"/>
    <cellStyle name="Normal 8 4 3 2 6 2" xfId="19192" xr:uid="{00000000-0005-0000-0000-0000819F0000}"/>
    <cellStyle name="Normal 8 4 3 2 6 2 2" xfId="41835" xr:uid="{00000000-0005-0000-0000-0000829F0000}"/>
    <cellStyle name="Normal 8 4 3 2 6 3" xfId="11752" xr:uid="{00000000-0005-0000-0000-0000839F0000}"/>
    <cellStyle name="Normal 8 4 3 2 6 3 2" xfId="34395" xr:uid="{00000000-0005-0000-0000-0000849F0000}"/>
    <cellStyle name="Normal 8 4 3 2 6 4" xfId="26954" xr:uid="{00000000-0005-0000-0000-0000859F0000}"/>
    <cellStyle name="Normal 8 4 3 2 7" xfId="15474" xr:uid="{00000000-0005-0000-0000-0000869F0000}"/>
    <cellStyle name="Normal 8 4 3 2 7 2" xfId="38117" xr:uid="{00000000-0005-0000-0000-0000879F0000}"/>
    <cellStyle name="Normal 8 4 3 2 8" xfId="8034" xr:uid="{00000000-0005-0000-0000-0000889F0000}"/>
    <cellStyle name="Normal 8 4 3 2 8 2" xfId="30677" xr:uid="{00000000-0005-0000-0000-0000899F0000}"/>
    <cellStyle name="Normal 8 4 3 2 9" xfId="23237" xr:uid="{00000000-0005-0000-0000-00008A9F0000}"/>
    <cellStyle name="Normal 8 4 3 3" xfId="684" xr:uid="{00000000-0005-0000-0000-00008B9F0000}"/>
    <cellStyle name="Normal 8 4 3 3 2" xfId="1149" xr:uid="{00000000-0005-0000-0000-00008C9F0000}"/>
    <cellStyle name="Normal 8 4 3 3 2 2" xfId="2077" xr:uid="{00000000-0005-0000-0000-00008D9F0000}"/>
    <cellStyle name="Normal 8 4 3 3 2 2 2" xfId="3927" xr:uid="{00000000-0005-0000-0000-00008E9F0000}"/>
    <cellStyle name="Normal 8 4 3 3 2 2 2 2" xfId="7648" xr:uid="{00000000-0005-0000-0000-00008F9F0000}"/>
    <cellStyle name="Normal 8 4 3 3 2 2 2 2 2" xfId="22532" xr:uid="{00000000-0005-0000-0000-0000909F0000}"/>
    <cellStyle name="Normal 8 4 3 3 2 2 2 2 2 2" xfId="45175" xr:uid="{00000000-0005-0000-0000-0000919F0000}"/>
    <cellStyle name="Normal 8 4 3 3 2 2 2 2 3" xfId="15092" xr:uid="{00000000-0005-0000-0000-0000929F0000}"/>
    <cellStyle name="Normal 8 4 3 3 2 2 2 2 3 2" xfId="37735" xr:uid="{00000000-0005-0000-0000-0000939F0000}"/>
    <cellStyle name="Normal 8 4 3 3 2 2 2 2 4" xfId="30294" xr:uid="{00000000-0005-0000-0000-0000949F0000}"/>
    <cellStyle name="Normal 8 4 3 3 2 2 2 3" xfId="18814" xr:uid="{00000000-0005-0000-0000-0000959F0000}"/>
    <cellStyle name="Normal 8 4 3 3 2 2 2 3 2" xfId="41457" xr:uid="{00000000-0005-0000-0000-0000969F0000}"/>
    <cellStyle name="Normal 8 4 3 3 2 2 2 4" xfId="11374" xr:uid="{00000000-0005-0000-0000-0000979F0000}"/>
    <cellStyle name="Normal 8 4 3 3 2 2 2 4 2" xfId="34017" xr:uid="{00000000-0005-0000-0000-0000989F0000}"/>
    <cellStyle name="Normal 8 4 3 3 2 2 2 5" xfId="26576" xr:uid="{00000000-0005-0000-0000-0000999F0000}"/>
    <cellStyle name="Normal 8 4 3 3 2 2 3" xfId="5801" xr:uid="{00000000-0005-0000-0000-00009A9F0000}"/>
    <cellStyle name="Normal 8 4 3 3 2 2 3 2" xfId="20685" xr:uid="{00000000-0005-0000-0000-00009B9F0000}"/>
    <cellStyle name="Normal 8 4 3 3 2 2 3 2 2" xfId="43328" xr:uid="{00000000-0005-0000-0000-00009C9F0000}"/>
    <cellStyle name="Normal 8 4 3 3 2 2 3 3" xfId="13245" xr:uid="{00000000-0005-0000-0000-00009D9F0000}"/>
    <cellStyle name="Normal 8 4 3 3 2 2 3 3 2" xfId="35888" xr:uid="{00000000-0005-0000-0000-00009E9F0000}"/>
    <cellStyle name="Normal 8 4 3 3 2 2 3 4" xfId="28447" xr:uid="{00000000-0005-0000-0000-00009F9F0000}"/>
    <cellStyle name="Normal 8 4 3 3 2 2 4" xfId="16967" xr:uid="{00000000-0005-0000-0000-0000A09F0000}"/>
    <cellStyle name="Normal 8 4 3 3 2 2 4 2" xfId="39610" xr:uid="{00000000-0005-0000-0000-0000A19F0000}"/>
    <cellStyle name="Normal 8 4 3 3 2 2 5" xfId="9527" xr:uid="{00000000-0005-0000-0000-0000A29F0000}"/>
    <cellStyle name="Normal 8 4 3 3 2 2 5 2" xfId="32170" xr:uid="{00000000-0005-0000-0000-0000A39F0000}"/>
    <cellStyle name="Normal 8 4 3 3 2 2 6" xfId="24729" xr:uid="{00000000-0005-0000-0000-0000A49F0000}"/>
    <cellStyle name="Normal 8 4 3 3 2 3" xfId="3002" xr:uid="{00000000-0005-0000-0000-0000A59F0000}"/>
    <cellStyle name="Normal 8 4 3 3 2 3 2" xfId="6723" xr:uid="{00000000-0005-0000-0000-0000A69F0000}"/>
    <cellStyle name="Normal 8 4 3 3 2 3 2 2" xfId="21607" xr:uid="{00000000-0005-0000-0000-0000A79F0000}"/>
    <cellStyle name="Normal 8 4 3 3 2 3 2 2 2" xfId="44250" xr:uid="{00000000-0005-0000-0000-0000A89F0000}"/>
    <cellStyle name="Normal 8 4 3 3 2 3 2 3" xfId="14167" xr:uid="{00000000-0005-0000-0000-0000A99F0000}"/>
    <cellStyle name="Normal 8 4 3 3 2 3 2 3 2" xfId="36810" xr:uid="{00000000-0005-0000-0000-0000AA9F0000}"/>
    <cellStyle name="Normal 8 4 3 3 2 3 2 4" xfId="29369" xr:uid="{00000000-0005-0000-0000-0000AB9F0000}"/>
    <cellStyle name="Normal 8 4 3 3 2 3 3" xfId="17889" xr:uid="{00000000-0005-0000-0000-0000AC9F0000}"/>
    <cellStyle name="Normal 8 4 3 3 2 3 3 2" xfId="40532" xr:uid="{00000000-0005-0000-0000-0000AD9F0000}"/>
    <cellStyle name="Normal 8 4 3 3 2 3 4" xfId="10449" xr:uid="{00000000-0005-0000-0000-0000AE9F0000}"/>
    <cellStyle name="Normal 8 4 3 3 2 3 4 2" xfId="33092" xr:uid="{00000000-0005-0000-0000-0000AF9F0000}"/>
    <cellStyle name="Normal 8 4 3 3 2 3 5" xfId="25651" xr:uid="{00000000-0005-0000-0000-0000B09F0000}"/>
    <cellStyle name="Normal 8 4 3 3 2 4" xfId="4876" xr:uid="{00000000-0005-0000-0000-0000B19F0000}"/>
    <cellStyle name="Normal 8 4 3 3 2 4 2" xfId="19760" xr:uid="{00000000-0005-0000-0000-0000B29F0000}"/>
    <cellStyle name="Normal 8 4 3 3 2 4 2 2" xfId="42403" xr:uid="{00000000-0005-0000-0000-0000B39F0000}"/>
    <cellStyle name="Normal 8 4 3 3 2 4 3" xfId="12320" xr:uid="{00000000-0005-0000-0000-0000B49F0000}"/>
    <cellStyle name="Normal 8 4 3 3 2 4 3 2" xfId="34963" xr:uid="{00000000-0005-0000-0000-0000B59F0000}"/>
    <cellStyle name="Normal 8 4 3 3 2 4 4" xfId="27522" xr:uid="{00000000-0005-0000-0000-0000B69F0000}"/>
    <cellStyle name="Normal 8 4 3 3 2 5" xfId="16042" xr:uid="{00000000-0005-0000-0000-0000B79F0000}"/>
    <cellStyle name="Normal 8 4 3 3 2 5 2" xfId="38685" xr:uid="{00000000-0005-0000-0000-0000B89F0000}"/>
    <cellStyle name="Normal 8 4 3 3 2 6" xfId="8602" xr:uid="{00000000-0005-0000-0000-0000B99F0000}"/>
    <cellStyle name="Normal 8 4 3 3 2 6 2" xfId="31245" xr:uid="{00000000-0005-0000-0000-0000BA9F0000}"/>
    <cellStyle name="Normal 8 4 3 3 2 7" xfId="23804" xr:uid="{00000000-0005-0000-0000-0000BB9F0000}"/>
    <cellStyle name="Normal 8 4 3 3 3" xfId="1615" xr:uid="{00000000-0005-0000-0000-0000BC9F0000}"/>
    <cellStyle name="Normal 8 4 3 3 3 2" xfId="3465" xr:uid="{00000000-0005-0000-0000-0000BD9F0000}"/>
    <cellStyle name="Normal 8 4 3 3 3 2 2" xfId="7186" xr:uid="{00000000-0005-0000-0000-0000BE9F0000}"/>
    <cellStyle name="Normal 8 4 3 3 3 2 2 2" xfId="22070" xr:uid="{00000000-0005-0000-0000-0000BF9F0000}"/>
    <cellStyle name="Normal 8 4 3 3 3 2 2 2 2" xfId="44713" xr:uid="{00000000-0005-0000-0000-0000C09F0000}"/>
    <cellStyle name="Normal 8 4 3 3 3 2 2 3" xfId="14630" xr:uid="{00000000-0005-0000-0000-0000C19F0000}"/>
    <cellStyle name="Normal 8 4 3 3 3 2 2 3 2" xfId="37273" xr:uid="{00000000-0005-0000-0000-0000C29F0000}"/>
    <cellStyle name="Normal 8 4 3 3 3 2 2 4" xfId="29832" xr:uid="{00000000-0005-0000-0000-0000C39F0000}"/>
    <cellStyle name="Normal 8 4 3 3 3 2 3" xfId="18352" xr:uid="{00000000-0005-0000-0000-0000C49F0000}"/>
    <cellStyle name="Normal 8 4 3 3 3 2 3 2" xfId="40995" xr:uid="{00000000-0005-0000-0000-0000C59F0000}"/>
    <cellStyle name="Normal 8 4 3 3 3 2 4" xfId="10912" xr:uid="{00000000-0005-0000-0000-0000C69F0000}"/>
    <cellStyle name="Normal 8 4 3 3 3 2 4 2" xfId="33555" xr:uid="{00000000-0005-0000-0000-0000C79F0000}"/>
    <cellStyle name="Normal 8 4 3 3 3 2 5" xfId="26114" xr:uid="{00000000-0005-0000-0000-0000C89F0000}"/>
    <cellStyle name="Normal 8 4 3 3 3 3" xfId="5339" xr:uid="{00000000-0005-0000-0000-0000C99F0000}"/>
    <cellStyle name="Normal 8 4 3 3 3 3 2" xfId="20223" xr:uid="{00000000-0005-0000-0000-0000CA9F0000}"/>
    <cellStyle name="Normal 8 4 3 3 3 3 2 2" xfId="42866" xr:uid="{00000000-0005-0000-0000-0000CB9F0000}"/>
    <cellStyle name="Normal 8 4 3 3 3 3 3" xfId="12783" xr:uid="{00000000-0005-0000-0000-0000CC9F0000}"/>
    <cellStyle name="Normal 8 4 3 3 3 3 3 2" xfId="35426" xr:uid="{00000000-0005-0000-0000-0000CD9F0000}"/>
    <cellStyle name="Normal 8 4 3 3 3 3 4" xfId="27985" xr:uid="{00000000-0005-0000-0000-0000CE9F0000}"/>
    <cellStyle name="Normal 8 4 3 3 3 4" xfId="16505" xr:uid="{00000000-0005-0000-0000-0000CF9F0000}"/>
    <cellStyle name="Normal 8 4 3 3 3 4 2" xfId="39148" xr:uid="{00000000-0005-0000-0000-0000D09F0000}"/>
    <cellStyle name="Normal 8 4 3 3 3 5" xfId="9065" xr:uid="{00000000-0005-0000-0000-0000D19F0000}"/>
    <cellStyle name="Normal 8 4 3 3 3 5 2" xfId="31708" xr:uid="{00000000-0005-0000-0000-0000D29F0000}"/>
    <cellStyle name="Normal 8 4 3 3 3 6" xfId="24267" xr:uid="{00000000-0005-0000-0000-0000D39F0000}"/>
    <cellStyle name="Normal 8 4 3 3 4" xfId="2540" xr:uid="{00000000-0005-0000-0000-0000D49F0000}"/>
    <cellStyle name="Normal 8 4 3 3 4 2" xfId="6261" xr:uid="{00000000-0005-0000-0000-0000D59F0000}"/>
    <cellStyle name="Normal 8 4 3 3 4 2 2" xfId="21145" xr:uid="{00000000-0005-0000-0000-0000D69F0000}"/>
    <cellStyle name="Normal 8 4 3 3 4 2 2 2" xfId="43788" xr:uid="{00000000-0005-0000-0000-0000D79F0000}"/>
    <cellStyle name="Normal 8 4 3 3 4 2 3" xfId="13705" xr:uid="{00000000-0005-0000-0000-0000D89F0000}"/>
    <cellStyle name="Normal 8 4 3 3 4 2 3 2" xfId="36348" xr:uid="{00000000-0005-0000-0000-0000D99F0000}"/>
    <cellStyle name="Normal 8 4 3 3 4 2 4" xfId="28907" xr:uid="{00000000-0005-0000-0000-0000DA9F0000}"/>
    <cellStyle name="Normal 8 4 3 3 4 3" xfId="17427" xr:uid="{00000000-0005-0000-0000-0000DB9F0000}"/>
    <cellStyle name="Normal 8 4 3 3 4 3 2" xfId="40070" xr:uid="{00000000-0005-0000-0000-0000DC9F0000}"/>
    <cellStyle name="Normal 8 4 3 3 4 4" xfId="9987" xr:uid="{00000000-0005-0000-0000-0000DD9F0000}"/>
    <cellStyle name="Normal 8 4 3 3 4 4 2" xfId="32630" xr:uid="{00000000-0005-0000-0000-0000DE9F0000}"/>
    <cellStyle name="Normal 8 4 3 3 4 5" xfId="25189" xr:uid="{00000000-0005-0000-0000-0000DF9F0000}"/>
    <cellStyle name="Normal 8 4 3 3 5" xfId="4414" xr:uid="{00000000-0005-0000-0000-0000E09F0000}"/>
    <cellStyle name="Normal 8 4 3 3 5 2" xfId="19298" xr:uid="{00000000-0005-0000-0000-0000E19F0000}"/>
    <cellStyle name="Normal 8 4 3 3 5 2 2" xfId="41941" xr:uid="{00000000-0005-0000-0000-0000E29F0000}"/>
    <cellStyle name="Normal 8 4 3 3 5 3" xfId="11858" xr:uid="{00000000-0005-0000-0000-0000E39F0000}"/>
    <cellStyle name="Normal 8 4 3 3 5 3 2" xfId="34501" xr:uid="{00000000-0005-0000-0000-0000E49F0000}"/>
    <cellStyle name="Normal 8 4 3 3 5 4" xfId="27060" xr:uid="{00000000-0005-0000-0000-0000E59F0000}"/>
    <cellStyle name="Normal 8 4 3 3 6" xfId="15580" xr:uid="{00000000-0005-0000-0000-0000E69F0000}"/>
    <cellStyle name="Normal 8 4 3 3 6 2" xfId="38223" xr:uid="{00000000-0005-0000-0000-0000E79F0000}"/>
    <cellStyle name="Normal 8 4 3 3 7" xfId="8140" xr:uid="{00000000-0005-0000-0000-0000E89F0000}"/>
    <cellStyle name="Normal 8 4 3 3 7 2" xfId="30783" xr:uid="{00000000-0005-0000-0000-0000E99F0000}"/>
    <cellStyle name="Normal 8 4 3 3 8" xfId="23342" xr:uid="{00000000-0005-0000-0000-0000EA9F0000}"/>
    <cellStyle name="Normal 8 4 3 4" xfId="938" xr:uid="{00000000-0005-0000-0000-0000EB9F0000}"/>
    <cellStyle name="Normal 8 4 3 4 2" xfId="1866" xr:uid="{00000000-0005-0000-0000-0000EC9F0000}"/>
    <cellStyle name="Normal 8 4 3 4 2 2" xfId="3716" xr:uid="{00000000-0005-0000-0000-0000ED9F0000}"/>
    <cellStyle name="Normal 8 4 3 4 2 2 2" xfId="7437" xr:uid="{00000000-0005-0000-0000-0000EE9F0000}"/>
    <cellStyle name="Normal 8 4 3 4 2 2 2 2" xfId="22321" xr:uid="{00000000-0005-0000-0000-0000EF9F0000}"/>
    <cellStyle name="Normal 8 4 3 4 2 2 2 2 2" xfId="44964" xr:uid="{00000000-0005-0000-0000-0000F09F0000}"/>
    <cellStyle name="Normal 8 4 3 4 2 2 2 3" xfId="14881" xr:uid="{00000000-0005-0000-0000-0000F19F0000}"/>
    <cellStyle name="Normal 8 4 3 4 2 2 2 3 2" xfId="37524" xr:uid="{00000000-0005-0000-0000-0000F29F0000}"/>
    <cellStyle name="Normal 8 4 3 4 2 2 2 4" xfId="30083" xr:uid="{00000000-0005-0000-0000-0000F39F0000}"/>
    <cellStyle name="Normal 8 4 3 4 2 2 3" xfId="18603" xr:uid="{00000000-0005-0000-0000-0000F49F0000}"/>
    <cellStyle name="Normal 8 4 3 4 2 2 3 2" xfId="41246" xr:uid="{00000000-0005-0000-0000-0000F59F0000}"/>
    <cellStyle name="Normal 8 4 3 4 2 2 4" xfId="11163" xr:uid="{00000000-0005-0000-0000-0000F69F0000}"/>
    <cellStyle name="Normal 8 4 3 4 2 2 4 2" xfId="33806" xr:uid="{00000000-0005-0000-0000-0000F79F0000}"/>
    <cellStyle name="Normal 8 4 3 4 2 2 5" xfId="26365" xr:uid="{00000000-0005-0000-0000-0000F89F0000}"/>
    <cellStyle name="Normal 8 4 3 4 2 3" xfId="5590" xr:uid="{00000000-0005-0000-0000-0000F99F0000}"/>
    <cellStyle name="Normal 8 4 3 4 2 3 2" xfId="20474" xr:uid="{00000000-0005-0000-0000-0000FA9F0000}"/>
    <cellStyle name="Normal 8 4 3 4 2 3 2 2" xfId="43117" xr:uid="{00000000-0005-0000-0000-0000FB9F0000}"/>
    <cellStyle name="Normal 8 4 3 4 2 3 3" xfId="13034" xr:uid="{00000000-0005-0000-0000-0000FC9F0000}"/>
    <cellStyle name="Normal 8 4 3 4 2 3 3 2" xfId="35677" xr:uid="{00000000-0005-0000-0000-0000FD9F0000}"/>
    <cellStyle name="Normal 8 4 3 4 2 3 4" xfId="28236" xr:uid="{00000000-0005-0000-0000-0000FE9F0000}"/>
    <cellStyle name="Normal 8 4 3 4 2 4" xfId="16756" xr:uid="{00000000-0005-0000-0000-0000FF9F0000}"/>
    <cellStyle name="Normal 8 4 3 4 2 4 2" xfId="39399" xr:uid="{00000000-0005-0000-0000-000000A00000}"/>
    <cellStyle name="Normal 8 4 3 4 2 5" xfId="9316" xr:uid="{00000000-0005-0000-0000-000001A00000}"/>
    <cellStyle name="Normal 8 4 3 4 2 5 2" xfId="31959" xr:uid="{00000000-0005-0000-0000-000002A00000}"/>
    <cellStyle name="Normal 8 4 3 4 2 6" xfId="24518" xr:uid="{00000000-0005-0000-0000-000003A00000}"/>
    <cellStyle name="Normal 8 4 3 4 3" xfId="2791" xr:uid="{00000000-0005-0000-0000-000004A00000}"/>
    <cellStyle name="Normal 8 4 3 4 3 2" xfId="6512" xr:uid="{00000000-0005-0000-0000-000005A00000}"/>
    <cellStyle name="Normal 8 4 3 4 3 2 2" xfId="21396" xr:uid="{00000000-0005-0000-0000-000006A00000}"/>
    <cellStyle name="Normal 8 4 3 4 3 2 2 2" xfId="44039" xr:uid="{00000000-0005-0000-0000-000007A00000}"/>
    <cellStyle name="Normal 8 4 3 4 3 2 3" xfId="13956" xr:uid="{00000000-0005-0000-0000-000008A00000}"/>
    <cellStyle name="Normal 8 4 3 4 3 2 3 2" xfId="36599" xr:uid="{00000000-0005-0000-0000-000009A00000}"/>
    <cellStyle name="Normal 8 4 3 4 3 2 4" xfId="29158" xr:uid="{00000000-0005-0000-0000-00000AA00000}"/>
    <cellStyle name="Normal 8 4 3 4 3 3" xfId="17678" xr:uid="{00000000-0005-0000-0000-00000BA00000}"/>
    <cellStyle name="Normal 8 4 3 4 3 3 2" xfId="40321" xr:uid="{00000000-0005-0000-0000-00000CA00000}"/>
    <cellStyle name="Normal 8 4 3 4 3 4" xfId="10238" xr:uid="{00000000-0005-0000-0000-00000DA00000}"/>
    <cellStyle name="Normal 8 4 3 4 3 4 2" xfId="32881" xr:uid="{00000000-0005-0000-0000-00000EA00000}"/>
    <cellStyle name="Normal 8 4 3 4 3 5" xfId="25440" xr:uid="{00000000-0005-0000-0000-00000FA00000}"/>
    <cellStyle name="Normal 8 4 3 4 4" xfId="4665" xr:uid="{00000000-0005-0000-0000-000010A00000}"/>
    <cellStyle name="Normal 8 4 3 4 4 2" xfId="19549" xr:uid="{00000000-0005-0000-0000-000011A00000}"/>
    <cellStyle name="Normal 8 4 3 4 4 2 2" xfId="42192" xr:uid="{00000000-0005-0000-0000-000012A00000}"/>
    <cellStyle name="Normal 8 4 3 4 4 3" xfId="12109" xr:uid="{00000000-0005-0000-0000-000013A00000}"/>
    <cellStyle name="Normal 8 4 3 4 4 3 2" xfId="34752" xr:uid="{00000000-0005-0000-0000-000014A00000}"/>
    <cellStyle name="Normal 8 4 3 4 4 4" xfId="27311" xr:uid="{00000000-0005-0000-0000-000015A00000}"/>
    <cellStyle name="Normal 8 4 3 4 5" xfId="15831" xr:uid="{00000000-0005-0000-0000-000016A00000}"/>
    <cellStyle name="Normal 8 4 3 4 5 2" xfId="38474" xr:uid="{00000000-0005-0000-0000-000017A00000}"/>
    <cellStyle name="Normal 8 4 3 4 6" xfId="8391" xr:uid="{00000000-0005-0000-0000-000018A00000}"/>
    <cellStyle name="Normal 8 4 3 4 6 2" xfId="31034" xr:uid="{00000000-0005-0000-0000-000019A00000}"/>
    <cellStyle name="Normal 8 4 3 4 7" xfId="23593" xr:uid="{00000000-0005-0000-0000-00001AA00000}"/>
    <cellStyle name="Normal 8 4 3 5" xfId="1404" xr:uid="{00000000-0005-0000-0000-00001BA00000}"/>
    <cellStyle name="Normal 8 4 3 5 2" xfId="3254" xr:uid="{00000000-0005-0000-0000-00001CA00000}"/>
    <cellStyle name="Normal 8 4 3 5 2 2" xfId="6975" xr:uid="{00000000-0005-0000-0000-00001DA00000}"/>
    <cellStyle name="Normal 8 4 3 5 2 2 2" xfId="21859" xr:uid="{00000000-0005-0000-0000-00001EA00000}"/>
    <cellStyle name="Normal 8 4 3 5 2 2 2 2" xfId="44502" xr:uid="{00000000-0005-0000-0000-00001FA00000}"/>
    <cellStyle name="Normal 8 4 3 5 2 2 3" xfId="14419" xr:uid="{00000000-0005-0000-0000-000020A00000}"/>
    <cellStyle name="Normal 8 4 3 5 2 2 3 2" xfId="37062" xr:uid="{00000000-0005-0000-0000-000021A00000}"/>
    <cellStyle name="Normal 8 4 3 5 2 2 4" xfId="29621" xr:uid="{00000000-0005-0000-0000-000022A00000}"/>
    <cellStyle name="Normal 8 4 3 5 2 3" xfId="18141" xr:uid="{00000000-0005-0000-0000-000023A00000}"/>
    <cellStyle name="Normal 8 4 3 5 2 3 2" xfId="40784" xr:uid="{00000000-0005-0000-0000-000024A00000}"/>
    <cellStyle name="Normal 8 4 3 5 2 4" xfId="10701" xr:uid="{00000000-0005-0000-0000-000025A00000}"/>
    <cellStyle name="Normal 8 4 3 5 2 4 2" xfId="33344" xr:uid="{00000000-0005-0000-0000-000026A00000}"/>
    <cellStyle name="Normal 8 4 3 5 2 5" xfId="25903" xr:uid="{00000000-0005-0000-0000-000027A00000}"/>
    <cellStyle name="Normal 8 4 3 5 3" xfId="5128" xr:uid="{00000000-0005-0000-0000-000028A00000}"/>
    <cellStyle name="Normal 8 4 3 5 3 2" xfId="20012" xr:uid="{00000000-0005-0000-0000-000029A00000}"/>
    <cellStyle name="Normal 8 4 3 5 3 2 2" xfId="42655" xr:uid="{00000000-0005-0000-0000-00002AA00000}"/>
    <cellStyle name="Normal 8 4 3 5 3 3" xfId="12572" xr:uid="{00000000-0005-0000-0000-00002BA00000}"/>
    <cellStyle name="Normal 8 4 3 5 3 3 2" xfId="35215" xr:uid="{00000000-0005-0000-0000-00002CA00000}"/>
    <cellStyle name="Normal 8 4 3 5 3 4" xfId="27774" xr:uid="{00000000-0005-0000-0000-00002DA00000}"/>
    <cellStyle name="Normal 8 4 3 5 4" xfId="16294" xr:uid="{00000000-0005-0000-0000-00002EA00000}"/>
    <cellStyle name="Normal 8 4 3 5 4 2" xfId="38937" xr:uid="{00000000-0005-0000-0000-00002FA00000}"/>
    <cellStyle name="Normal 8 4 3 5 5" xfId="8854" xr:uid="{00000000-0005-0000-0000-000030A00000}"/>
    <cellStyle name="Normal 8 4 3 5 5 2" xfId="31497" xr:uid="{00000000-0005-0000-0000-000031A00000}"/>
    <cellStyle name="Normal 8 4 3 5 6" xfId="24056" xr:uid="{00000000-0005-0000-0000-000032A00000}"/>
    <cellStyle name="Normal 8 4 3 6" xfId="2329" xr:uid="{00000000-0005-0000-0000-000033A00000}"/>
    <cellStyle name="Normal 8 4 3 6 2" xfId="6050" xr:uid="{00000000-0005-0000-0000-000034A00000}"/>
    <cellStyle name="Normal 8 4 3 6 2 2" xfId="20934" xr:uid="{00000000-0005-0000-0000-000035A00000}"/>
    <cellStyle name="Normal 8 4 3 6 2 2 2" xfId="43577" xr:uid="{00000000-0005-0000-0000-000036A00000}"/>
    <cellStyle name="Normal 8 4 3 6 2 3" xfId="13494" xr:uid="{00000000-0005-0000-0000-000037A00000}"/>
    <cellStyle name="Normal 8 4 3 6 2 3 2" xfId="36137" xr:uid="{00000000-0005-0000-0000-000038A00000}"/>
    <cellStyle name="Normal 8 4 3 6 2 4" xfId="28696" xr:uid="{00000000-0005-0000-0000-000039A00000}"/>
    <cellStyle name="Normal 8 4 3 6 3" xfId="17216" xr:uid="{00000000-0005-0000-0000-00003AA00000}"/>
    <cellStyle name="Normal 8 4 3 6 3 2" xfId="39859" xr:uid="{00000000-0005-0000-0000-00003BA00000}"/>
    <cellStyle name="Normal 8 4 3 6 4" xfId="9776" xr:uid="{00000000-0005-0000-0000-00003CA00000}"/>
    <cellStyle name="Normal 8 4 3 6 4 2" xfId="32419" xr:uid="{00000000-0005-0000-0000-00003DA00000}"/>
    <cellStyle name="Normal 8 4 3 6 5" xfId="24978" xr:uid="{00000000-0005-0000-0000-00003EA00000}"/>
    <cellStyle name="Normal 8 4 3 7" xfId="4203" xr:uid="{00000000-0005-0000-0000-00003FA00000}"/>
    <cellStyle name="Normal 8 4 3 7 2" xfId="19087" xr:uid="{00000000-0005-0000-0000-000040A00000}"/>
    <cellStyle name="Normal 8 4 3 7 2 2" xfId="41730" xr:uid="{00000000-0005-0000-0000-000041A00000}"/>
    <cellStyle name="Normal 8 4 3 7 3" xfId="11647" xr:uid="{00000000-0005-0000-0000-000042A00000}"/>
    <cellStyle name="Normal 8 4 3 7 3 2" xfId="34290" xr:uid="{00000000-0005-0000-0000-000043A00000}"/>
    <cellStyle name="Normal 8 4 3 7 4" xfId="26849" xr:uid="{00000000-0005-0000-0000-000044A00000}"/>
    <cellStyle name="Normal 8 4 3 8" xfId="15369" xr:uid="{00000000-0005-0000-0000-000045A00000}"/>
    <cellStyle name="Normal 8 4 3 8 2" xfId="38012" xr:uid="{00000000-0005-0000-0000-000046A00000}"/>
    <cellStyle name="Normal 8 4 3 9" xfId="7929" xr:uid="{00000000-0005-0000-0000-000047A00000}"/>
    <cellStyle name="Normal 8 4 3 9 2" xfId="30572" xr:uid="{00000000-0005-0000-0000-000048A00000}"/>
    <cellStyle name="Normal 8 4 4" xfId="525" xr:uid="{00000000-0005-0000-0000-000049A00000}"/>
    <cellStyle name="Normal 8 4 4 2" xfId="737" xr:uid="{00000000-0005-0000-0000-00004AA00000}"/>
    <cellStyle name="Normal 8 4 4 2 2" xfId="1202" xr:uid="{00000000-0005-0000-0000-00004BA00000}"/>
    <cellStyle name="Normal 8 4 4 2 2 2" xfId="2130" xr:uid="{00000000-0005-0000-0000-00004CA00000}"/>
    <cellStyle name="Normal 8 4 4 2 2 2 2" xfId="3980" xr:uid="{00000000-0005-0000-0000-00004DA00000}"/>
    <cellStyle name="Normal 8 4 4 2 2 2 2 2" xfId="7701" xr:uid="{00000000-0005-0000-0000-00004EA00000}"/>
    <cellStyle name="Normal 8 4 4 2 2 2 2 2 2" xfId="22585" xr:uid="{00000000-0005-0000-0000-00004FA00000}"/>
    <cellStyle name="Normal 8 4 4 2 2 2 2 2 2 2" xfId="45228" xr:uid="{00000000-0005-0000-0000-000050A00000}"/>
    <cellStyle name="Normal 8 4 4 2 2 2 2 2 3" xfId="15145" xr:uid="{00000000-0005-0000-0000-000051A00000}"/>
    <cellStyle name="Normal 8 4 4 2 2 2 2 2 3 2" xfId="37788" xr:uid="{00000000-0005-0000-0000-000052A00000}"/>
    <cellStyle name="Normal 8 4 4 2 2 2 2 2 4" xfId="30347" xr:uid="{00000000-0005-0000-0000-000053A00000}"/>
    <cellStyle name="Normal 8 4 4 2 2 2 2 3" xfId="18867" xr:uid="{00000000-0005-0000-0000-000054A00000}"/>
    <cellStyle name="Normal 8 4 4 2 2 2 2 3 2" xfId="41510" xr:uid="{00000000-0005-0000-0000-000055A00000}"/>
    <cellStyle name="Normal 8 4 4 2 2 2 2 4" xfId="11427" xr:uid="{00000000-0005-0000-0000-000056A00000}"/>
    <cellStyle name="Normal 8 4 4 2 2 2 2 4 2" xfId="34070" xr:uid="{00000000-0005-0000-0000-000057A00000}"/>
    <cellStyle name="Normal 8 4 4 2 2 2 2 5" xfId="26629" xr:uid="{00000000-0005-0000-0000-000058A00000}"/>
    <cellStyle name="Normal 8 4 4 2 2 2 3" xfId="5854" xr:uid="{00000000-0005-0000-0000-000059A00000}"/>
    <cellStyle name="Normal 8 4 4 2 2 2 3 2" xfId="20738" xr:uid="{00000000-0005-0000-0000-00005AA00000}"/>
    <cellStyle name="Normal 8 4 4 2 2 2 3 2 2" xfId="43381" xr:uid="{00000000-0005-0000-0000-00005BA00000}"/>
    <cellStyle name="Normal 8 4 4 2 2 2 3 3" xfId="13298" xr:uid="{00000000-0005-0000-0000-00005CA00000}"/>
    <cellStyle name="Normal 8 4 4 2 2 2 3 3 2" xfId="35941" xr:uid="{00000000-0005-0000-0000-00005DA00000}"/>
    <cellStyle name="Normal 8 4 4 2 2 2 3 4" xfId="28500" xr:uid="{00000000-0005-0000-0000-00005EA00000}"/>
    <cellStyle name="Normal 8 4 4 2 2 2 4" xfId="17020" xr:uid="{00000000-0005-0000-0000-00005FA00000}"/>
    <cellStyle name="Normal 8 4 4 2 2 2 4 2" xfId="39663" xr:uid="{00000000-0005-0000-0000-000060A00000}"/>
    <cellStyle name="Normal 8 4 4 2 2 2 5" xfId="9580" xr:uid="{00000000-0005-0000-0000-000061A00000}"/>
    <cellStyle name="Normal 8 4 4 2 2 2 5 2" xfId="32223" xr:uid="{00000000-0005-0000-0000-000062A00000}"/>
    <cellStyle name="Normal 8 4 4 2 2 2 6" xfId="24782" xr:uid="{00000000-0005-0000-0000-000063A00000}"/>
    <cellStyle name="Normal 8 4 4 2 2 3" xfId="3055" xr:uid="{00000000-0005-0000-0000-000064A00000}"/>
    <cellStyle name="Normal 8 4 4 2 2 3 2" xfId="6776" xr:uid="{00000000-0005-0000-0000-000065A00000}"/>
    <cellStyle name="Normal 8 4 4 2 2 3 2 2" xfId="21660" xr:uid="{00000000-0005-0000-0000-000066A00000}"/>
    <cellStyle name="Normal 8 4 4 2 2 3 2 2 2" xfId="44303" xr:uid="{00000000-0005-0000-0000-000067A00000}"/>
    <cellStyle name="Normal 8 4 4 2 2 3 2 3" xfId="14220" xr:uid="{00000000-0005-0000-0000-000068A00000}"/>
    <cellStyle name="Normal 8 4 4 2 2 3 2 3 2" xfId="36863" xr:uid="{00000000-0005-0000-0000-000069A00000}"/>
    <cellStyle name="Normal 8 4 4 2 2 3 2 4" xfId="29422" xr:uid="{00000000-0005-0000-0000-00006AA00000}"/>
    <cellStyle name="Normal 8 4 4 2 2 3 3" xfId="17942" xr:uid="{00000000-0005-0000-0000-00006BA00000}"/>
    <cellStyle name="Normal 8 4 4 2 2 3 3 2" xfId="40585" xr:uid="{00000000-0005-0000-0000-00006CA00000}"/>
    <cellStyle name="Normal 8 4 4 2 2 3 4" xfId="10502" xr:uid="{00000000-0005-0000-0000-00006DA00000}"/>
    <cellStyle name="Normal 8 4 4 2 2 3 4 2" xfId="33145" xr:uid="{00000000-0005-0000-0000-00006EA00000}"/>
    <cellStyle name="Normal 8 4 4 2 2 3 5" xfId="25704" xr:uid="{00000000-0005-0000-0000-00006FA00000}"/>
    <cellStyle name="Normal 8 4 4 2 2 4" xfId="4929" xr:uid="{00000000-0005-0000-0000-000070A00000}"/>
    <cellStyle name="Normal 8 4 4 2 2 4 2" xfId="19813" xr:uid="{00000000-0005-0000-0000-000071A00000}"/>
    <cellStyle name="Normal 8 4 4 2 2 4 2 2" xfId="42456" xr:uid="{00000000-0005-0000-0000-000072A00000}"/>
    <cellStyle name="Normal 8 4 4 2 2 4 3" xfId="12373" xr:uid="{00000000-0005-0000-0000-000073A00000}"/>
    <cellStyle name="Normal 8 4 4 2 2 4 3 2" xfId="35016" xr:uid="{00000000-0005-0000-0000-000074A00000}"/>
    <cellStyle name="Normal 8 4 4 2 2 4 4" xfId="27575" xr:uid="{00000000-0005-0000-0000-000075A00000}"/>
    <cellStyle name="Normal 8 4 4 2 2 5" xfId="16095" xr:uid="{00000000-0005-0000-0000-000076A00000}"/>
    <cellStyle name="Normal 8 4 4 2 2 5 2" xfId="38738" xr:uid="{00000000-0005-0000-0000-000077A00000}"/>
    <cellStyle name="Normal 8 4 4 2 2 6" xfId="8655" xr:uid="{00000000-0005-0000-0000-000078A00000}"/>
    <cellStyle name="Normal 8 4 4 2 2 6 2" xfId="31298" xr:uid="{00000000-0005-0000-0000-000079A00000}"/>
    <cellStyle name="Normal 8 4 4 2 2 7" xfId="23857" xr:uid="{00000000-0005-0000-0000-00007AA00000}"/>
    <cellStyle name="Normal 8 4 4 2 3" xfId="1668" xr:uid="{00000000-0005-0000-0000-00007BA00000}"/>
    <cellStyle name="Normal 8 4 4 2 3 2" xfId="3518" xr:uid="{00000000-0005-0000-0000-00007CA00000}"/>
    <cellStyle name="Normal 8 4 4 2 3 2 2" xfId="7239" xr:uid="{00000000-0005-0000-0000-00007DA00000}"/>
    <cellStyle name="Normal 8 4 4 2 3 2 2 2" xfId="22123" xr:uid="{00000000-0005-0000-0000-00007EA00000}"/>
    <cellStyle name="Normal 8 4 4 2 3 2 2 2 2" xfId="44766" xr:uid="{00000000-0005-0000-0000-00007FA00000}"/>
    <cellStyle name="Normal 8 4 4 2 3 2 2 3" xfId="14683" xr:uid="{00000000-0005-0000-0000-000080A00000}"/>
    <cellStyle name="Normal 8 4 4 2 3 2 2 3 2" xfId="37326" xr:uid="{00000000-0005-0000-0000-000081A00000}"/>
    <cellStyle name="Normal 8 4 4 2 3 2 2 4" xfId="29885" xr:uid="{00000000-0005-0000-0000-000082A00000}"/>
    <cellStyle name="Normal 8 4 4 2 3 2 3" xfId="18405" xr:uid="{00000000-0005-0000-0000-000083A00000}"/>
    <cellStyle name="Normal 8 4 4 2 3 2 3 2" xfId="41048" xr:uid="{00000000-0005-0000-0000-000084A00000}"/>
    <cellStyle name="Normal 8 4 4 2 3 2 4" xfId="10965" xr:uid="{00000000-0005-0000-0000-000085A00000}"/>
    <cellStyle name="Normal 8 4 4 2 3 2 4 2" xfId="33608" xr:uid="{00000000-0005-0000-0000-000086A00000}"/>
    <cellStyle name="Normal 8 4 4 2 3 2 5" xfId="26167" xr:uid="{00000000-0005-0000-0000-000087A00000}"/>
    <cellStyle name="Normal 8 4 4 2 3 3" xfId="5392" xr:uid="{00000000-0005-0000-0000-000088A00000}"/>
    <cellStyle name="Normal 8 4 4 2 3 3 2" xfId="20276" xr:uid="{00000000-0005-0000-0000-000089A00000}"/>
    <cellStyle name="Normal 8 4 4 2 3 3 2 2" xfId="42919" xr:uid="{00000000-0005-0000-0000-00008AA00000}"/>
    <cellStyle name="Normal 8 4 4 2 3 3 3" xfId="12836" xr:uid="{00000000-0005-0000-0000-00008BA00000}"/>
    <cellStyle name="Normal 8 4 4 2 3 3 3 2" xfId="35479" xr:uid="{00000000-0005-0000-0000-00008CA00000}"/>
    <cellStyle name="Normal 8 4 4 2 3 3 4" xfId="28038" xr:uid="{00000000-0005-0000-0000-00008DA00000}"/>
    <cellStyle name="Normal 8 4 4 2 3 4" xfId="16558" xr:uid="{00000000-0005-0000-0000-00008EA00000}"/>
    <cellStyle name="Normal 8 4 4 2 3 4 2" xfId="39201" xr:uid="{00000000-0005-0000-0000-00008FA00000}"/>
    <cellStyle name="Normal 8 4 4 2 3 5" xfId="9118" xr:uid="{00000000-0005-0000-0000-000090A00000}"/>
    <cellStyle name="Normal 8 4 4 2 3 5 2" xfId="31761" xr:uid="{00000000-0005-0000-0000-000091A00000}"/>
    <cellStyle name="Normal 8 4 4 2 3 6" xfId="24320" xr:uid="{00000000-0005-0000-0000-000092A00000}"/>
    <cellStyle name="Normal 8 4 4 2 4" xfId="2593" xr:uid="{00000000-0005-0000-0000-000093A00000}"/>
    <cellStyle name="Normal 8 4 4 2 4 2" xfId="6314" xr:uid="{00000000-0005-0000-0000-000094A00000}"/>
    <cellStyle name="Normal 8 4 4 2 4 2 2" xfId="21198" xr:uid="{00000000-0005-0000-0000-000095A00000}"/>
    <cellStyle name="Normal 8 4 4 2 4 2 2 2" xfId="43841" xr:uid="{00000000-0005-0000-0000-000096A00000}"/>
    <cellStyle name="Normal 8 4 4 2 4 2 3" xfId="13758" xr:uid="{00000000-0005-0000-0000-000097A00000}"/>
    <cellStyle name="Normal 8 4 4 2 4 2 3 2" xfId="36401" xr:uid="{00000000-0005-0000-0000-000098A00000}"/>
    <cellStyle name="Normal 8 4 4 2 4 2 4" xfId="28960" xr:uid="{00000000-0005-0000-0000-000099A00000}"/>
    <cellStyle name="Normal 8 4 4 2 4 3" xfId="17480" xr:uid="{00000000-0005-0000-0000-00009AA00000}"/>
    <cellStyle name="Normal 8 4 4 2 4 3 2" xfId="40123" xr:uid="{00000000-0005-0000-0000-00009BA00000}"/>
    <cellStyle name="Normal 8 4 4 2 4 4" xfId="10040" xr:uid="{00000000-0005-0000-0000-00009CA00000}"/>
    <cellStyle name="Normal 8 4 4 2 4 4 2" xfId="32683" xr:uid="{00000000-0005-0000-0000-00009DA00000}"/>
    <cellStyle name="Normal 8 4 4 2 4 5" xfId="25242" xr:uid="{00000000-0005-0000-0000-00009EA00000}"/>
    <cellStyle name="Normal 8 4 4 2 5" xfId="4467" xr:uid="{00000000-0005-0000-0000-00009FA00000}"/>
    <cellStyle name="Normal 8 4 4 2 5 2" xfId="19351" xr:uid="{00000000-0005-0000-0000-0000A0A00000}"/>
    <cellStyle name="Normal 8 4 4 2 5 2 2" xfId="41994" xr:uid="{00000000-0005-0000-0000-0000A1A00000}"/>
    <cellStyle name="Normal 8 4 4 2 5 3" xfId="11911" xr:uid="{00000000-0005-0000-0000-0000A2A00000}"/>
    <cellStyle name="Normal 8 4 4 2 5 3 2" xfId="34554" xr:uid="{00000000-0005-0000-0000-0000A3A00000}"/>
    <cellStyle name="Normal 8 4 4 2 5 4" xfId="27113" xr:uid="{00000000-0005-0000-0000-0000A4A00000}"/>
    <cellStyle name="Normal 8 4 4 2 6" xfId="15633" xr:uid="{00000000-0005-0000-0000-0000A5A00000}"/>
    <cellStyle name="Normal 8 4 4 2 6 2" xfId="38276" xr:uid="{00000000-0005-0000-0000-0000A6A00000}"/>
    <cellStyle name="Normal 8 4 4 2 7" xfId="8193" xr:uid="{00000000-0005-0000-0000-0000A7A00000}"/>
    <cellStyle name="Normal 8 4 4 2 7 2" xfId="30836" xr:uid="{00000000-0005-0000-0000-0000A8A00000}"/>
    <cellStyle name="Normal 8 4 4 2 8" xfId="23395" xr:uid="{00000000-0005-0000-0000-0000A9A00000}"/>
    <cellStyle name="Normal 8 4 4 3" xfId="991" xr:uid="{00000000-0005-0000-0000-0000AAA00000}"/>
    <cellStyle name="Normal 8 4 4 3 2" xfId="1919" xr:uid="{00000000-0005-0000-0000-0000ABA00000}"/>
    <cellStyle name="Normal 8 4 4 3 2 2" xfId="3769" xr:uid="{00000000-0005-0000-0000-0000ACA00000}"/>
    <cellStyle name="Normal 8 4 4 3 2 2 2" xfId="7490" xr:uid="{00000000-0005-0000-0000-0000ADA00000}"/>
    <cellStyle name="Normal 8 4 4 3 2 2 2 2" xfId="22374" xr:uid="{00000000-0005-0000-0000-0000AEA00000}"/>
    <cellStyle name="Normal 8 4 4 3 2 2 2 2 2" xfId="45017" xr:uid="{00000000-0005-0000-0000-0000AFA00000}"/>
    <cellStyle name="Normal 8 4 4 3 2 2 2 3" xfId="14934" xr:uid="{00000000-0005-0000-0000-0000B0A00000}"/>
    <cellStyle name="Normal 8 4 4 3 2 2 2 3 2" xfId="37577" xr:uid="{00000000-0005-0000-0000-0000B1A00000}"/>
    <cellStyle name="Normal 8 4 4 3 2 2 2 4" xfId="30136" xr:uid="{00000000-0005-0000-0000-0000B2A00000}"/>
    <cellStyle name="Normal 8 4 4 3 2 2 3" xfId="18656" xr:uid="{00000000-0005-0000-0000-0000B3A00000}"/>
    <cellStyle name="Normal 8 4 4 3 2 2 3 2" xfId="41299" xr:uid="{00000000-0005-0000-0000-0000B4A00000}"/>
    <cellStyle name="Normal 8 4 4 3 2 2 4" xfId="11216" xr:uid="{00000000-0005-0000-0000-0000B5A00000}"/>
    <cellStyle name="Normal 8 4 4 3 2 2 4 2" xfId="33859" xr:uid="{00000000-0005-0000-0000-0000B6A00000}"/>
    <cellStyle name="Normal 8 4 4 3 2 2 5" xfId="26418" xr:uid="{00000000-0005-0000-0000-0000B7A00000}"/>
    <cellStyle name="Normal 8 4 4 3 2 3" xfId="5643" xr:uid="{00000000-0005-0000-0000-0000B8A00000}"/>
    <cellStyle name="Normal 8 4 4 3 2 3 2" xfId="20527" xr:uid="{00000000-0005-0000-0000-0000B9A00000}"/>
    <cellStyle name="Normal 8 4 4 3 2 3 2 2" xfId="43170" xr:uid="{00000000-0005-0000-0000-0000BAA00000}"/>
    <cellStyle name="Normal 8 4 4 3 2 3 3" xfId="13087" xr:uid="{00000000-0005-0000-0000-0000BBA00000}"/>
    <cellStyle name="Normal 8 4 4 3 2 3 3 2" xfId="35730" xr:uid="{00000000-0005-0000-0000-0000BCA00000}"/>
    <cellStyle name="Normal 8 4 4 3 2 3 4" xfId="28289" xr:uid="{00000000-0005-0000-0000-0000BDA00000}"/>
    <cellStyle name="Normal 8 4 4 3 2 4" xfId="16809" xr:uid="{00000000-0005-0000-0000-0000BEA00000}"/>
    <cellStyle name="Normal 8 4 4 3 2 4 2" xfId="39452" xr:uid="{00000000-0005-0000-0000-0000BFA00000}"/>
    <cellStyle name="Normal 8 4 4 3 2 5" xfId="9369" xr:uid="{00000000-0005-0000-0000-0000C0A00000}"/>
    <cellStyle name="Normal 8 4 4 3 2 5 2" xfId="32012" xr:uid="{00000000-0005-0000-0000-0000C1A00000}"/>
    <cellStyle name="Normal 8 4 4 3 2 6" xfId="24571" xr:uid="{00000000-0005-0000-0000-0000C2A00000}"/>
    <cellStyle name="Normal 8 4 4 3 3" xfId="2844" xr:uid="{00000000-0005-0000-0000-0000C3A00000}"/>
    <cellStyle name="Normal 8 4 4 3 3 2" xfId="6565" xr:uid="{00000000-0005-0000-0000-0000C4A00000}"/>
    <cellStyle name="Normal 8 4 4 3 3 2 2" xfId="21449" xr:uid="{00000000-0005-0000-0000-0000C5A00000}"/>
    <cellStyle name="Normal 8 4 4 3 3 2 2 2" xfId="44092" xr:uid="{00000000-0005-0000-0000-0000C6A00000}"/>
    <cellStyle name="Normal 8 4 4 3 3 2 3" xfId="14009" xr:uid="{00000000-0005-0000-0000-0000C7A00000}"/>
    <cellStyle name="Normal 8 4 4 3 3 2 3 2" xfId="36652" xr:uid="{00000000-0005-0000-0000-0000C8A00000}"/>
    <cellStyle name="Normal 8 4 4 3 3 2 4" xfId="29211" xr:uid="{00000000-0005-0000-0000-0000C9A00000}"/>
    <cellStyle name="Normal 8 4 4 3 3 3" xfId="17731" xr:uid="{00000000-0005-0000-0000-0000CAA00000}"/>
    <cellStyle name="Normal 8 4 4 3 3 3 2" xfId="40374" xr:uid="{00000000-0005-0000-0000-0000CBA00000}"/>
    <cellStyle name="Normal 8 4 4 3 3 4" xfId="10291" xr:uid="{00000000-0005-0000-0000-0000CCA00000}"/>
    <cellStyle name="Normal 8 4 4 3 3 4 2" xfId="32934" xr:uid="{00000000-0005-0000-0000-0000CDA00000}"/>
    <cellStyle name="Normal 8 4 4 3 3 5" xfId="25493" xr:uid="{00000000-0005-0000-0000-0000CEA00000}"/>
    <cellStyle name="Normal 8 4 4 3 4" xfId="4718" xr:uid="{00000000-0005-0000-0000-0000CFA00000}"/>
    <cellStyle name="Normal 8 4 4 3 4 2" xfId="19602" xr:uid="{00000000-0005-0000-0000-0000D0A00000}"/>
    <cellStyle name="Normal 8 4 4 3 4 2 2" xfId="42245" xr:uid="{00000000-0005-0000-0000-0000D1A00000}"/>
    <cellStyle name="Normal 8 4 4 3 4 3" xfId="12162" xr:uid="{00000000-0005-0000-0000-0000D2A00000}"/>
    <cellStyle name="Normal 8 4 4 3 4 3 2" xfId="34805" xr:uid="{00000000-0005-0000-0000-0000D3A00000}"/>
    <cellStyle name="Normal 8 4 4 3 4 4" xfId="27364" xr:uid="{00000000-0005-0000-0000-0000D4A00000}"/>
    <cellStyle name="Normal 8 4 4 3 5" xfId="15884" xr:uid="{00000000-0005-0000-0000-0000D5A00000}"/>
    <cellStyle name="Normal 8 4 4 3 5 2" xfId="38527" xr:uid="{00000000-0005-0000-0000-0000D6A00000}"/>
    <cellStyle name="Normal 8 4 4 3 6" xfId="8444" xr:uid="{00000000-0005-0000-0000-0000D7A00000}"/>
    <cellStyle name="Normal 8 4 4 3 6 2" xfId="31087" xr:uid="{00000000-0005-0000-0000-0000D8A00000}"/>
    <cellStyle name="Normal 8 4 4 3 7" xfId="23646" xr:uid="{00000000-0005-0000-0000-0000D9A00000}"/>
    <cellStyle name="Normal 8 4 4 4" xfId="1457" xr:uid="{00000000-0005-0000-0000-0000DAA00000}"/>
    <cellStyle name="Normal 8 4 4 4 2" xfId="3307" xr:uid="{00000000-0005-0000-0000-0000DBA00000}"/>
    <cellStyle name="Normal 8 4 4 4 2 2" xfId="7028" xr:uid="{00000000-0005-0000-0000-0000DCA00000}"/>
    <cellStyle name="Normal 8 4 4 4 2 2 2" xfId="21912" xr:uid="{00000000-0005-0000-0000-0000DDA00000}"/>
    <cellStyle name="Normal 8 4 4 4 2 2 2 2" xfId="44555" xr:uid="{00000000-0005-0000-0000-0000DEA00000}"/>
    <cellStyle name="Normal 8 4 4 4 2 2 3" xfId="14472" xr:uid="{00000000-0005-0000-0000-0000DFA00000}"/>
    <cellStyle name="Normal 8 4 4 4 2 2 3 2" xfId="37115" xr:uid="{00000000-0005-0000-0000-0000E0A00000}"/>
    <cellStyle name="Normal 8 4 4 4 2 2 4" xfId="29674" xr:uid="{00000000-0005-0000-0000-0000E1A00000}"/>
    <cellStyle name="Normal 8 4 4 4 2 3" xfId="18194" xr:uid="{00000000-0005-0000-0000-0000E2A00000}"/>
    <cellStyle name="Normal 8 4 4 4 2 3 2" xfId="40837" xr:uid="{00000000-0005-0000-0000-0000E3A00000}"/>
    <cellStyle name="Normal 8 4 4 4 2 4" xfId="10754" xr:uid="{00000000-0005-0000-0000-0000E4A00000}"/>
    <cellStyle name="Normal 8 4 4 4 2 4 2" xfId="33397" xr:uid="{00000000-0005-0000-0000-0000E5A00000}"/>
    <cellStyle name="Normal 8 4 4 4 2 5" xfId="25956" xr:uid="{00000000-0005-0000-0000-0000E6A00000}"/>
    <cellStyle name="Normal 8 4 4 4 3" xfId="5181" xr:uid="{00000000-0005-0000-0000-0000E7A00000}"/>
    <cellStyle name="Normal 8 4 4 4 3 2" xfId="20065" xr:uid="{00000000-0005-0000-0000-0000E8A00000}"/>
    <cellStyle name="Normal 8 4 4 4 3 2 2" xfId="42708" xr:uid="{00000000-0005-0000-0000-0000E9A00000}"/>
    <cellStyle name="Normal 8 4 4 4 3 3" xfId="12625" xr:uid="{00000000-0005-0000-0000-0000EAA00000}"/>
    <cellStyle name="Normal 8 4 4 4 3 3 2" xfId="35268" xr:uid="{00000000-0005-0000-0000-0000EBA00000}"/>
    <cellStyle name="Normal 8 4 4 4 3 4" xfId="27827" xr:uid="{00000000-0005-0000-0000-0000ECA00000}"/>
    <cellStyle name="Normal 8 4 4 4 4" xfId="16347" xr:uid="{00000000-0005-0000-0000-0000EDA00000}"/>
    <cellStyle name="Normal 8 4 4 4 4 2" xfId="38990" xr:uid="{00000000-0005-0000-0000-0000EEA00000}"/>
    <cellStyle name="Normal 8 4 4 4 5" xfId="8907" xr:uid="{00000000-0005-0000-0000-0000EFA00000}"/>
    <cellStyle name="Normal 8 4 4 4 5 2" xfId="31550" xr:uid="{00000000-0005-0000-0000-0000F0A00000}"/>
    <cellStyle name="Normal 8 4 4 4 6" xfId="24109" xr:uid="{00000000-0005-0000-0000-0000F1A00000}"/>
    <cellStyle name="Normal 8 4 4 5" xfId="2382" xr:uid="{00000000-0005-0000-0000-0000F2A00000}"/>
    <cellStyle name="Normal 8 4 4 5 2" xfId="6103" xr:uid="{00000000-0005-0000-0000-0000F3A00000}"/>
    <cellStyle name="Normal 8 4 4 5 2 2" xfId="20987" xr:uid="{00000000-0005-0000-0000-0000F4A00000}"/>
    <cellStyle name="Normal 8 4 4 5 2 2 2" xfId="43630" xr:uid="{00000000-0005-0000-0000-0000F5A00000}"/>
    <cellStyle name="Normal 8 4 4 5 2 3" xfId="13547" xr:uid="{00000000-0005-0000-0000-0000F6A00000}"/>
    <cellStyle name="Normal 8 4 4 5 2 3 2" xfId="36190" xr:uid="{00000000-0005-0000-0000-0000F7A00000}"/>
    <cellStyle name="Normal 8 4 4 5 2 4" xfId="28749" xr:uid="{00000000-0005-0000-0000-0000F8A00000}"/>
    <cellStyle name="Normal 8 4 4 5 3" xfId="17269" xr:uid="{00000000-0005-0000-0000-0000F9A00000}"/>
    <cellStyle name="Normal 8 4 4 5 3 2" xfId="39912" xr:uid="{00000000-0005-0000-0000-0000FAA00000}"/>
    <cellStyle name="Normal 8 4 4 5 4" xfId="9829" xr:uid="{00000000-0005-0000-0000-0000FBA00000}"/>
    <cellStyle name="Normal 8 4 4 5 4 2" xfId="32472" xr:uid="{00000000-0005-0000-0000-0000FCA00000}"/>
    <cellStyle name="Normal 8 4 4 5 5" xfId="25031" xr:uid="{00000000-0005-0000-0000-0000FDA00000}"/>
    <cellStyle name="Normal 8 4 4 6" xfId="4256" xr:uid="{00000000-0005-0000-0000-0000FEA00000}"/>
    <cellStyle name="Normal 8 4 4 6 2" xfId="19140" xr:uid="{00000000-0005-0000-0000-0000FFA00000}"/>
    <cellStyle name="Normal 8 4 4 6 2 2" xfId="41783" xr:uid="{00000000-0005-0000-0000-000000A10000}"/>
    <cellStyle name="Normal 8 4 4 6 3" xfId="11700" xr:uid="{00000000-0005-0000-0000-000001A10000}"/>
    <cellStyle name="Normal 8 4 4 6 3 2" xfId="34343" xr:uid="{00000000-0005-0000-0000-000002A10000}"/>
    <cellStyle name="Normal 8 4 4 6 4" xfId="26902" xr:uid="{00000000-0005-0000-0000-000003A10000}"/>
    <cellStyle name="Normal 8 4 4 7" xfId="15422" xr:uid="{00000000-0005-0000-0000-000004A10000}"/>
    <cellStyle name="Normal 8 4 4 7 2" xfId="38065" xr:uid="{00000000-0005-0000-0000-000005A10000}"/>
    <cellStyle name="Normal 8 4 4 8" xfId="7982" xr:uid="{00000000-0005-0000-0000-000006A10000}"/>
    <cellStyle name="Normal 8 4 4 8 2" xfId="30625" xr:uid="{00000000-0005-0000-0000-000007A10000}"/>
    <cellStyle name="Normal 8 4 4 9" xfId="23185" xr:uid="{00000000-0005-0000-0000-000008A10000}"/>
    <cellStyle name="Normal 8 4 5" xfId="631" xr:uid="{00000000-0005-0000-0000-000009A10000}"/>
    <cellStyle name="Normal 8 4 5 2" xfId="1097" xr:uid="{00000000-0005-0000-0000-00000AA10000}"/>
    <cellStyle name="Normal 8 4 5 2 2" xfId="2025" xr:uid="{00000000-0005-0000-0000-00000BA10000}"/>
    <cellStyle name="Normal 8 4 5 2 2 2" xfId="3875" xr:uid="{00000000-0005-0000-0000-00000CA10000}"/>
    <cellStyle name="Normal 8 4 5 2 2 2 2" xfId="7596" xr:uid="{00000000-0005-0000-0000-00000DA10000}"/>
    <cellStyle name="Normal 8 4 5 2 2 2 2 2" xfId="22480" xr:uid="{00000000-0005-0000-0000-00000EA10000}"/>
    <cellStyle name="Normal 8 4 5 2 2 2 2 2 2" xfId="45123" xr:uid="{00000000-0005-0000-0000-00000FA10000}"/>
    <cellStyle name="Normal 8 4 5 2 2 2 2 3" xfId="15040" xr:uid="{00000000-0005-0000-0000-000010A10000}"/>
    <cellStyle name="Normal 8 4 5 2 2 2 2 3 2" xfId="37683" xr:uid="{00000000-0005-0000-0000-000011A10000}"/>
    <cellStyle name="Normal 8 4 5 2 2 2 2 4" xfId="30242" xr:uid="{00000000-0005-0000-0000-000012A10000}"/>
    <cellStyle name="Normal 8 4 5 2 2 2 3" xfId="18762" xr:uid="{00000000-0005-0000-0000-000013A10000}"/>
    <cellStyle name="Normal 8 4 5 2 2 2 3 2" xfId="41405" xr:uid="{00000000-0005-0000-0000-000014A10000}"/>
    <cellStyle name="Normal 8 4 5 2 2 2 4" xfId="11322" xr:uid="{00000000-0005-0000-0000-000015A10000}"/>
    <cellStyle name="Normal 8 4 5 2 2 2 4 2" xfId="33965" xr:uid="{00000000-0005-0000-0000-000016A10000}"/>
    <cellStyle name="Normal 8 4 5 2 2 2 5" xfId="26524" xr:uid="{00000000-0005-0000-0000-000017A10000}"/>
    <cellStyle name="Normal 8 4 5 2 2 3" xfId="5749" xr:uid="{00000000-0005-0000-0000-000018A10000}"/>
    <cellStyle name="Normal 8 4 5 2 2 3 2" xfId="20633" xr:uid="{00000000-0005-0000-0000-000019A10000}"/>
    <cellStyle name="Normal 8 4 5 2 2 3 2 2" xfId="43276" xr:uid="{00000000-0005-0000-0000-00001AA10000}"/>
    <cellStyle name="Normal 8 4 5 2 2 3 3" xfId="13193" xr:uid="{00000000-0005-0000-0000-00001BA10000}"/>
    <cellStyle name="Normal 8 4 5 2 2 3 3 2" xfId="35836" xr:uid="{00000000-0005-0000-0000-00001CA10000}"/>
    <cellStyle name="Normal 8 4 5 2 2 3 4" xfId="28395" xr:uid="{00000000-0005-0000-0000-00001DA10000}"/>
    <cellStyle name="Normal 8 4 5 2 2 4" xfId="16915" xr:uid="{00000000-0005-0000-0000-00001EA10000}"/>
    <cellStyle name="Normal 8 4 5 2 2 4 2" xfId="39558" xr:uid="{00000000-0005-0000-0000-00001FA10000}"/>
    <cellStyle name="Normal 8 4 5 2 2 5" xfId="9475" xr:uid="{00000000-0005-0000-0000-000020A10000}"/>
    <cellStyle name="Normal 8 4 5 2 2 5 2" xfId="32118" xr:uid="{00000000-0005-0000-0000-000021A10000}"/>
    <cellStyle name="Normal 8 4 5 2 2 6" xfId="24677" xr:uid="{00000000-0005-0000-0000-000022A10000}"/>
    <cellStyle name="Normal 8 4 5 2 3" xfId="2950" xr:uid="{00000000-0005-0000-0000-000023A10000}"/>
    <cellStyle name="Normal 8 4 5 2 3 2" xfId="6671" xr:uid="{00000000-0005-0000-0000-000024A10000}"/>
    <cellStyle name="Normal 8 4 5 2 3 2 2" xfId="21555" xr:uid="{00000000-0005-0000-0000-000025A10000}"/>
    <cellStyle name="Normal 8 4 5 2 3 2 2 2" xfId="44198" xr:uid="{00000000-0005-0000-0000-000026A10000}"/>
    <cellStyle name="Normal 8 4 5 2 3 2 3" xfId="14115" xr:uid="{00000000-0005-0000-0000-000027A10000}"/>
    <cellStyle name="Normal 8 4 5 2 3 2 3 2" xfId="36758" xr:uid="{00000000-0005-0000-0000-000028A10000}"/>
    <cellStyle name="Normal 8 4 5 2 3 2 4" xfId="29317" xr:uid="{00000000-0005-0000-0000-000029A10000}"/>
    <cellStyle name="Normal 8 4 5 2 3 3" xfId="17837" xr:uid="{00000000-0005-0000-0000-00002AA10000}"/>
    <cellStyle name="Normal 8 4 5 2 3 3 2" xfId="40480" xr:uid="{00000000-0005-0000-0000-00002BA10000}"/>
    <cellStyle name="Normal 8 4 5 2 3 4" xfId="10397" xr:uid="{00000000-0005-0000-0000-00002CA10000}"/>
    <cellStyle name="Normal 8 4 5 2 3 4 2" xfId="33040" xr:uid="{00000000-0005-0000-0000-00002DA10000}"/>
    <cellStyle name="Normal 8 4 5 2 3 5" xfId="25599" xr:uid="{00000000-0005-0000-0000-00002EA10000}"/>
    <cellStyle name="Normal 8 4 5 2 4" xfId="4824" xr:uid="{00000000-0005-0000-0000-00002FA10000}"/>
    <cellStyle name="Normal 8 4 5 2 4 2" xfId="19708" xr:uid="{00000000-0005-0000-0000-000030A10000}"/>
    <cellStyle name="Normal 8 4 5 2 4 2 2" xfId="42351" xr:uid="{00000000-0005-0000-0000-000031A10000}"/>
    <cellStyle name="Normal 8 4 5 2 4 3" xfId="12268" xr:uid="{00000000-0005-0000-0000-000032A10000}"/>
    <cellStyle name="Normal 8 4 5 2 4 3 2" xfId="34911" xr:uid="{00000000-0005-0000-0000-000033A10000}"/>
    <cellStyle name="Normal 8 4 5 2 4 4" xfId="27470" xr:uid="{00000000-0005-0000-0000-000034A10000}"/>
    <cellStyle name="Normal 8 4 5 2 5" xfId="15990" xr:uid="{00000000-0005-0000-0000-000035A10000}"/>
    <cellStyle name="Normal 8 4 5 2 5 2" xfId="38633" xr:uid="{00000000-0005-0000-0000-000036A10000}"/>
    <cellStyle name="Normal 8 4 5 2 6" xfId="8550" xr:uid="{00000000-0005-0000-0000-000037A10000}"/>
    <cellStyle name="Normal 8 4 5 2 6 2" xfId="31193" xr:uid="{00000000-0005-0000-0000-000038A10000}"/>
    <cellStyle name="Normal 8 4 5 2 7" xfId="23752" xr:uid="{00000000-0005-0000-0000-000039A10000}"/>
    <cellStyle name="Normal 8 4 5 3" xfId="1563" xr:uid="{00000000-0005-0000-0000-00003AA10000}"/>
    <cellStyle name="Normal 8 4 5 3 2" xfId="3413" xr:uid="{00000000-0005-0000-0000-00003BA10000}"/>
    <cellStyle name="Normal 8 4 5 3 2 2" xfId="7134" xr:uid="{00000000-0005-0000-0000-00003CA10000}"/>
    <cellStyle name="Normal 8 4 5 3 2 2 2" xfId="22018" xr:uid="{00000000-0005-0000-0000-00003DA10000}"/>
    <cellStyle name="Normal 8 4 5 3 2 2 2 2" xfId="44661" xr:uid="{00000000-0005-0000-0000-00003EA10000}"/>
    <cellStyle name="Normal 8 4 5 3 2 2 3" xfId="14578" xr:uid="{00000000-0005-0000-0000-00003FA10000}"/>
    <cellStyle name="Normal 8 4 5 3 2 2 3 2" xfId="37221" xr:uid="{00000000-0005-0000-0000-000040A10000}"/>
    <cellStyle name="Normal 8 4 5 3 2 2 4" xfId="29780" xr:uid="{00000000-0005-0000-0000-000041A10000}"/>
    <cellStyle name="Normal 8 4 5 3 2 3" xfId="18300" xr:uid="{00000000-0005-0000-0000-000042A10000}"/>
    <cellStyle name="Normal 8 4 5 3 2 3 2" xfId="40943" xr:uid="{00000000-0005-0000-0000-000043A10000}"/>
    <cellStyle name="Normal 8 4 5 3 2 4" xfId="10860" xr:uid="{00000000-0005-0000-0000-000044A10000}"/>
    <cellStyle name="Normal 8 4 5 3 2 4 2" xfId="33503" xr:uid="{00000000-0005-0000-0000-000045A10000}"/>
    <cellStyle name="Normal 8 4 5 3 2 5" xfId="26062" xr:uid="{00000000-0005-0000-0000-000046A10000}"/>
    <cellStyle name="Normal 8 4 5 3 3" xfId="5287" xr:uid="{00000000-0005-0000-0000-000047A10000}"/>
    <cellStyle name="Normal 8 4 5 3 3 2" xfId="20171" xr:uid="{00000000-0005-0000-0000-000048A10000}"/>
    <cellStyle name="Normal 8 4 5 3 3 2 2" xfId="42814" xr:uid="{00000000-0005-0000-0000-000049A10000}"/>
    <cellStyle name="Normal 8 4 5 3 3 3" xfId="12731" xr:uid="{00000000-0005-0000-0000-00004AA10000}"/>
    <cellStyle name="Normal 8 4 5 3 3 3 2" xfId="35374" xr:uid="{00000000-0005-0000-0000-00004BA10000}"/>
    <cellStyle name="Normal 8 4 5 3 3 4" xfId="27933" xr:uid="{00000000-0005-0000-0000-00004CA10000}"/>
    <cellStyle name="Normal 8 4 5 3 4" xfId="16453" xr:uid="{00000000-0005-0000-0000-00004DA10000}"/>
    <cellStyle name="Normal 8 4 5 3 4 2" xfId="39096" xr:uid="{00000000-0005-0000-0000-00004EA10000}"/>
    <cellStyle name="Normal 8 4 5 3 5" xfId="9013" xr:uid="{00000000-0005-0000-0000-00004FA10000}"/>
    <cellStyle name="Normal 8 4 5 3 5 2" xfId="31656" xr:uid="{00000000-0005-0000-0000-000050A10000}"/>
    <cellStyle name="Normal 8 4 5 3 6" xfId="24215" xr:uid="{00000000-0005-0000-0000-000051A10000}"/>
    <cellStyle name="Normal 8 4 5 4" xfId="2488" xr:uid="{00000000-0005-0000-0000-000052A10000}"/>
    <cellStyle name="Normal 8 4 5 4 2" xfId="6209" xr:uid="{00000000-0005-0000-0000-000053A10000}"/>
    <cellStyle name="Normal 8 4 5 4 2 2" xfId="21093" xr:uid="{00000000-0005-0000-0000-000054A10000}"/>
    <cellStyle name="Normal 8 4 5 4 2 2 2" xfId="43736" xr:uid="{00000000-0005-0000-0000-000055A10000}"/>
    <cellStyle name="Normal 8 4 5 4 2 3" xfId="13653" xr:uid="{00000000-0005-0000-0000-000056A10000}"/>
    <cellStyle name="Normal 8 4 5 4 2 3 2" xfId="36296" xr:uid="{00000000-0005-0000-0000-000057A10000}"/>
    <cellStyle name="Normal 8 4 5 4 2 4" xfId="28855" xr:uid="{00000000-0005-0000-0000-000058A10000}"/>
    <cellStyle name="Normal 8 4 5 4 3" xfId="17375" xr:uid="{00000000-0005-0000-0000-000059A10000}"/>
    <cellStyle name="Normal 8 4 5 4 3 2" xfId="40018" xr:uid="{00000000-0005-0000-0000-00005AA10000}"/>
    <cellStyle name="Normal 8 4 5 4 4" xfId="9935" xr:uid="{00000000-0005-0000-0000-00005BA10000}"/>
    <cellStyle name="Normal 8 4 5 4 4 2" xfId="32578" xr:uid="{00000000-0005-0000-0000-00005CA10000}"/>
    <cellStyle name="Normal 8 4 5 4 5" xfId="25137" xr:uid="{00000000-0005-0000-0000-00005DA10000}"/>
    <cellStyle name="Normal 8 4 5 5" xfId="4362" xr:uid="{00000000-0005-0000-0000-00005EA10000}"/>
    <cellStyle name="Normal 8 4 5 5 2" xfId="19246" xr:uid="{00000000-0005-0000-0000-00005FA10000}"/>
    <cellStyle name="Normal 8 4 5 5 2 2" xfId="41889" xr:uid="{00000000-0005-0000-0000-000060A10000}"/>
    <cellStyle name="Normal 8 4 5 5 3" xfId="11806" xr:uid="{00000000-0005-0000-0000-000061A10000}"/>
    <cellStyle name="Normal 8 4 5 5 3 2" xfId="34449" xr:uid="{00000000-0005-0000-0000-000062A10000}"/>
    <cellStyle name="Normal 8 4 5 5 4" xfId="27008" xr:uid="{00000000-0005-0000-0000-000063A10000}"/>
    <cellStyle name="Normal 8 4 5 6" xfId="15528" xr:uid="{00000000-0005-0000-0000-000064A10000}"/>
    <cellStyle name="Normal 8 4 5 6 2" xfId="38171" xr:uid="{00000000-0005-0000-0000-000065A10000}"/>
    <cellStyle name="Normal 8 4 5 7" xfId="8088" xr:uid="{00000000-0005-0000-0000-000066A10000}"/>
    <cellStyle name="Normal 8 4 5 7 2" xfId="30731" xr:uid="{00000000-0005-0000-0000-000067A10000}"/>
    <cellStyle name="Normal 8 4 5 8" xfId="23290" xr:uid="{00000000-0005-0000-0000-000068A10000}"/>
    <cellStyle name="Normal 8 4 6" xfId="886" xr:uid="{00000000-0005-0000-0000-000069A10000}"/>
    <cellStyle name="Normal 8 4 6 2" xfId="1814" xr:uid="{00000000-0005-0000-0000-00006AA10000}"/>
    <cellStyle name="Normal 8 4 6 2 2" xfId="3664" xr:uid="{00000000-0005-0000-0000-00006BA10000}"/>
    <cellStyle name="Normal 8 4 6 2 2 2" xfId="7385" xr:uid="{00000000-0005-0000-0000-00006CA10000}"/>
    <cellStyle name="Normal 8 4 6 2 2 2 2" xfId="22269" xr:uid="{00000000-0005-0000-0000-00006DA10000}"/>
    <cellStyle name="Normal 8 4 6 2 2 2 2 2" xfId="44912" xr:uid="{00000000-0005-0000-0000-00006EA10000}"/>
    <cellStyle name="Normal 8 4 6 2 2 2 3" xfId="14829" xr:uid="{00000000-0005-0000-0000-00006FA10000}"/>
    <cellStyle name="Normal 8 4 6 2 2 2 3 2" xfId="37472" xr:uid="{00000000-0005-0000-0000-000070A10000}"/>
    <cellStyle name="Normal 8 4 6 2 2 2 4" xfId="30031" xr:uid="{00000000-0005-0000-0000-000071A10000}"/>
    <cellStyle name="Normal 8 4 6 2 2 3" xfId="18551" xr:uid="{00000000-0005-0000-0000-000072A10000}"/>
    <cellStyle name="Normal 8 4 6 2 2 3 2" xfId="41194" xr:uid="{00000000-0005-0000-0000-000073A10000}"/>
    <cellStyle name="Normal 8 4 6 2 2 4" xfId="11111" xr:uid="{00000000-0005-0000-0000-000074A10000}"/>
    <cellStyle name="Normal 8 4 6 2 2 4 2" xfId="33754" xr:uid="{00000000-0005-0000-0000-000075A10000}"/>
    <cellStyle name="Normal 8 4 6 2 2 5" xfId="26313" xr:uid="{00000000-0005-0000-0000-000076A10000}"/>
    <cellStyle name="Normal 8 4 6 2 3" xfId="5538" xr:uid="{00000000-0005-0000-0000-000077A10000}"/>
    <cellStyle name="Normal 8 4 6 2 3 2" xfId="20422" xr:uid="{00000000-0005-0000-0000-000078A10000}"/>
    <cellStyle name="Normal 8 4 6 2 3 2 2" xfId="43065" xr:uid="{00000000-0005-0000-0000-000079A10000}"/>
    <cellStyle name="Normal 8 4 6 2 3 3" xfId="12982" xr:uid="{00000000-0005-0000-0000-00007AA10000}"/>
    <cellStyle name="Normal 8 4 6 2 3 3 2" xfId="35625" xr:uid="{00000000-0005-0000-0000-00007BA10000}"/>
    <cellStyle name="Normal 8 4 6 2 3 4" xfId="28184" xr:uid="{00000000-0005-0000-0000-00007CA10000}"/>
    <cellStyle name="Normal 8 4 6 2 4" xfId="16704" xr:uid="{00000000-0005-0000-0000-00007DA10000}"/>
    <cellStyle name="Normal 8 4 6 2 4 2" xfId="39347" xr:uid="{00000000-0005-0000-0000-00007EA10000}"/>
    <cellStyle name="Normal 8 4 6 2 5" xfId="9264" xr:uid="{00000000-0005-0000-0000-00007FA10000}"/>
    <cellStyle name="Normal 8 4 6 2 5 2" xfId="31907" xr:uid="{00000000-0005-0000-0000-000080A10000}"/>
    <cellStyle name="Normal 8 4 6 2 6" xfId="24466" xr:uid="{00000000-0005-0000-0000-000081A10000}"/>
    <cellStyle name="Normal 8 4 6 3" xfId="2739" xr:uid="{00000000-0005-0000-0000-000082A10000}"/>
    <cellStyle name="Normal 8 4 6 3 2" xfId="6460" xr:uid="{00000000-0005-0000-0000-000083A10000}"/>
    <cellStyle name="Normal 8 4 6 3 2 2" xfId="21344" xr:uid="{00000000-0005-0000-0000-000084A10000}"/>
    <cellStyle name="Normal 8 4 6 3 2 2 2" xfId="43987" xr:uid="{00000000-0005-0000-0000-000085A10000}"/>
    <cellStyle name="Normal 8 4 6 3 2 3" xfId="13904" xr:uid="{00000000-0005-0000-0000-000086A10000}"/>
    <cellStyle name="Normal 8 4 6 3 2 3 2" xfId="36547" xr:uid="{00000000-0005-0000-0000-000087A10000}"/>
    <cellStyle name="Normal 8 4 6 3 2 4" xfId="29106" xr:uid="{00000000-0005-0000-0000-000088A10000}"/>
    <cellStyle name="Normal 8 4 6 3 3" xfId="17626" xr:uid="{00000000-0005-0000-0000-000089A10000}"/>
    <cellStyle name="Normal 8 4 6 3 3 2" xfId="40269" xr:uid="{00000000-0005-0000-0000-00008AA10000}"/>
    <cellStyle name="Normal 8 4 6 3 4" xfId="10186" xr:uid="{00000000-0005-0000-0000-00008BA10000}"/>
    <cellStyle name="Normal 8 4 6 3 4 2" xfId="32829" xr:uid="{00000000-0005-0000-0000-00008CA10000}"/>
    <cellStyle name="Normal 8 4 6 3 5" xfId="25388" xr:uid="{00000000-0005-0000-0000-00008DA10000}"/>
    <cellStyle name="Normal 8 4 6 4" xfId="4613" xr:uid="{00000000-0005-0000-0000-00008EA10000}"/>
    <cellStyle name="Normal 8 4 6 4 2" xfId="19497" xr:uid="{00000000-0005-0000-0000-00008FA10000}"/>
    <cellStyle name="Normal 8 4 6 4 2 2" xfId="42140" xr:uid="{00000000-0005-0000-0000-000090A10000}"/>
    <cellStyle name="Normal 8 4 6 4 3" xfId="12057" xr:uid="{00000000-0005-0000-0000-000091A10000}"/>
    <cellStyle name="Normal 8 4 6 4 3 2" xfId="34700" xr:uid="{00000000-0005-0000-0000-000092A10000}"/>
    <cellStyle name="Normal 8 4 6 4 4" xfId="27259" xr:uid="{00000000-0005-0000-0000-000093A10000}"/>
    <cellStyle name="Normal 8 4 6 5" xfId="15779" xr:uid="{00000000-0005-0000-0000-000094A10000}"/>
    <cellStyle name="Normal 8 4 6 5 2" xfId="38422" xr:uid="{00000000-0005-0000-0000-000095A10000}"/>
    <cellStyle name="Normal 8 4 6 6" xfId="8339" xr:uid="{00000000-0005-0000-0000-000096A10000}"/>
    <cellStyle name="Normal 8 4 6 6 2" xfId="30982" xr:uid="{00000000-0005-0000-0000-000097A10000}"/>
    <cellStyle name="Normal 8 4 6 7" xfId="23541" xr:uid="{00000000-0005-0000-0000-000098A10000}"/>
    <cellStyle name="Normal 8 4 7" xfId="1352" xr:uid="{00000000-0005-0000-0000-000099A10000}"/>
    <cellStyle name="Normal 8 4 7 2" xfId="3202" xr:uid="{00000000-0005-0000-0000-00009AA10000}"/>
    <cellStyle name="Normal 8 4 7 2 2" xfId="6923" xr:uid="{00000000-0005-0000-0000-00009BA10000}"/>
    <cellStyle name="Normal 8 4 7 2 2 2" xfId="21807" xr:uid="{00000000-0005-0000-0000-00009CA10000}"/>
    <cellStyle name="Normal 8 4 7 2 2 2 2" xfId="44450" xr:uid="{00000000-0005-0000-0000-00009DA10000}"/>
    <cellStyle name="Normal 8 4 7 2 2 3" xfId="14367" xr:uid="{00000000-0005-0000-0000-00009EA10000}"/>
    <cellStyle name="Normal 8 4 7 2 2 3 2" xfId="37010" xr:uid="{00000000-0005-0000-0000-00009FA10000}"/>
    <cellStyle name="Normal 8 4 7 2 2 4" xfId="29569" xr:uid="{00000000-0005-0000-0000-0000A0A10000}"/>
    <cellStyle name="Normal 8 4 7 2 3" xfId="18089" xr:uid="{00000000-0005-0000-0000-0000A1A10000}"/>
    <cellStyle name="Normal 8 4 7 2 3 2" xfId="40732" xr:uid="{00000000-0005-0000-0000-0000A2A10000}"/>
    <cellStyle name="Normal 8 4 7 2 4" xfId="10649" xr:uid="{00000000-0005-0000-0000-0000A3A10000}"/>
    <cellStyle name="Normal 8 4 7 2 4 2" xfId="33292" xr:uid="{00000000-0005-0000-0000-0000A4A10000}"/>
    <cellStyle name="Normal 8 4 7 2 5" xfId="25851" xr:uid="{00000000-0005-0000-0000-0000A5A10000}"/>
    <cellStyle name="Normal 8 4 7 3" xfId="5076" xr:uid="{00000000-0005-0000-0000-0000A6A10000}"/>
    <cellStyle name="Normal 8 4 7 3 2" xfId="19960" xr:uid="{00000000-0005-0000-0000-0000A7A10000}"/>
    <cellStyle name="Normal 8 4 7 3 2 2" xfId="42603" xr:uid="{00000000-0005-0000-0000-0000A8A10000}"/>
    <cellStyle name="Normal 8 4 7 3 3" xfId="12520" xr:uid="{00000000-0005-0000-0000-0000A9A10000}"/>
    <cellStyle name="Normal 8 4 7 3 3 2" xfId="35163" xr:uid="{00000000-0005-0000-0000-0000AAA10000}"/>
    <cellStyle name="Normal 8 4 7 3 4" xfId="27722" xr:uid="{00000000-0005-0000-0000-0000ABA10000}"/>
    <cellStyle name="Normal 8 4 7 4" xfId="16242" xr:uid="{00000000-0005-0000-0000-0000ACA10000}"/>
    <cellStyle name="Normal 8 4 7 4 2" xfId="38885" xr:uid="{00000000-0005-0000-0000-0000ADA10000}"/>
    <cellStyle name="Normal 8 4 7 5" xfId="8802" xr:uid="{00000000-0005-0000-0000-0000AEA10000}"/>
    <cellStyle name="Normal 8 4 7 5 2" xfId="31445" xr:uid="{00000000-0005-0000-0000-0000AFA10000}"/>
    <cellStyle name="Normal 8 4 7 6" xfId="24004" xr:uid="{00000000-0005-0000-0000-0000B0A10000}"/>
    <cellStyle name="Normal 8 4 8" xfId="2277" xr:uid="{00000000-0005-0000-0000-0000B1A10000}"/>
    <cellStyle name="Normal 8 4 8 2" xfId="5998" xr:uid="{00000000-0005-0000-0000-0000B2A10000}"/>
    <cellStyle name="Normal 8 4 8 2 2" xfId="20882" xr:uid="{00000000-0005-0000-0000-0000B3A10000}"/>
    <cellStyle name="Normal 8 4 8 2 2 2" xfId="43525" xr:uid="{00000000-0005-0000-0000-0000B4A10000}"/>
    <cellStyle name="Normal 8 4 8 2 3" xfId="13442" xr:uid="{00000000-0005-0000-0000-0000B5A10000}"/>
    <cellStyle name="Normal 8 4 8 2 3 2" xfId="36085" xr:uid="{00000000-0005-0000-0000-0000B6A10000}"/>
    <cellStyle name="Normal 8 4 8 2 4" xfId="28644" xr:uid="{00000000-0005-0000-0000-0000B7A10000}"/>
    <cellStyle name="Normal 8 4 8 3" xfId="17164" xr:uid="{00000000-0005-0000-0000-0000B8A10000}"/>
    <cellStyle name="Normal 8 4 8 3 2" xfId="39807" xr:uid="{00000000-0005-0000-0000-0000B9A10000}"/>
    <cellStyle name="Normal 8 4 8 4" xfId="9724" xr:uid="{00000000-0005-0000-0000-0000BAA10000}"/>
    <cellStyle name="Normal 8 4 8 4 2" xfId="32367" xr:uid="{00000000-0005-0000-0000-0000BBA10000}"/>
    <cellStyle name="Normal 8 4 8 5" xfId="24926" xr:uid="{00000000-0005-0000-0000-0000BCA10000}"/>
    <cellStyle name="Normal 8 4 9" xfId="4151" xr:uid="{00000000-0005-0000-0000-0000BDA10000}"/>
    <cellStyle name="Normal 8 4 9 2" xfId="19035" xr:uid="{00000000-0005-0000-0000-0000BEA10000}"/>
    <cellStyle name="Normal 8 4 9 2 2" xfId="41678" xr:uid="{00000000-0005-0000-0000-0000BFA10000}"/>
    <cellStyle name="Normal 8 4 9 3" xfId="11595" xr:uid="{00000000-0005-0000-0000-0000C0A10000}"/>
    <cellStyle name="Normal 8 4 9 3 2" xfId="34238" xr:uid="{00000000-0005-0000-0000-0000C1A10000}"/>
    <cellStyle name="Normal 8 4 9 4" xfId="26797" xr:uid="{00000000-0005-0000-0000-0000C2A10000}"/>
    <cellStyle name="Normal 8 5" xfId="436" xr:uid="{00000000-0005-0000-0000-0000C3A10000}"/>
    <cellStyle name="Normal 8 5 10" xfId="7895" xr:uid="{00000000-0005-0000-0000-0000C4A10000}"/>
    <cellStyle name="Normal 8 5 10 2" xfId="30538" xr:uid="{00000000-0005-0000-0000-0000C5A10000}"/>
    <cellStyle name="Normal 8 5 11" xfId="23098" xr:uid="{00000000-0005-0000-0000-0000C6A10000}"/>
    <cellStyle name="Normal 8 5 2" xfId="489" xr:uid="{00000000-0005-0000-0000-0000C7A10000}"/>
    <cellStyle name="Normal 8 5 2 10" xfId="23150" xr:uid="{00000000-0005-0000-0000-0000C8A10000}"/>
    <cellStyle name="Normal 8 5 2 2" xfId="595" xr:uid="{00000000-0005-0000-0000-0000C9A10000}"/>
    <cellStyle name="Normal 8 5 2 2 2" xfId="807" xr:uid="{00000000-0005-0000-0000-0000CAA10000}"/>
    <cellStyle name="Normal 8 5 2 2 2 2" xfId="1272" xr:uid="{00000000-0005-0000-0000-0000CBA10000}"/>
    <cellStyle name="Normal 8 5 2 2 2 2 2" xfId="2200" xr:uid="{00000000-0005-0000-0000-0000CCA10000}"/>
    <cellStyle name="Normal 8 5 2 2 2 2 2 2" xfId="4050" xr:uid="{00000000-0005-0000-0000-0000CDA10000}"/>
    <cellStyle name="Normal 8 5 2 2 2 2 2 2 2" xfId="7771" xr:uid="{00000000-0005-0000-0000-0000CEA10000}"/>
    <cellStyle name="Normal 8 5 2 2 2 2 2 2 2 2" xfId="22655" xr:uid="{00000000-0005-0000-0000-0000CFA10000}"/>
    <cellStyle name="Normal 8 5 2 2 2 2 2 2 2 2 2" xfId="45298" xr:uid="{00000000-0005-0000-0000-0000D0A10000}"/>
    <cellStyle name="Normal 8 5 2 2 2 2 2 2 2 3" xfId="15215" xr:uid="{00000000-0005-0000-0000-0000D1A10000}"/>
    <cellStyle name="Normal 8 5 2 2 2 2 2 2 2 3 2" xfId="37858" xr:uid="{00000000-0005-0000-0000-0000D2A10000}"/>
    <cellStyle name="Normal 8 5 2 2 2 2 2 2 2 4" xfId="30417" xr:uid="{00000000-0005-0000-0000-0000D3A10000}"/>
    <cellStyle name="Normal 8 5 2 2 2 2 2 2 3" xfId="18937" xr:uid="{00000000-0005-0000-0000-0000D4A10000}"/>
    <cellStyle name="Normal 8 5 2 2 2 2 2 2 3 2" xfId="41580" xr:uid="{00000000-0005-0000-0000-0000D5A10000}"/>
    <cellStyle name="Normal 8 5 2 2 2 2 2 2 4" xfId="11497" xr:uid="{00000000-0005-0000-0000-0000D6A10000}"/>
    <cellStyle name="Normal 8 5 2 2 2 2 2 2 4 2" xfId="34140" xr:uid="{00000000-0005-0000-0000-0000D7A10000}"/>
    <cellStyle name="Normal 8 5 2 2 2 2 2 2 5" xfId="26699" xr:uid="{00000000-0005-0000-0000-0000D8A10000}"/>
    <cellStyle name="Normal 8 5 2 2 2 2 2 3" xfId="5924" xr:uid="{00000000-0005-0000-0000-0000D9A10000}"/>
    <cellStyle name="Normal 8 5 2 2 2 2 2 3 2" xfId="20808" xr:uid="{00000000-0005-0000-0000-0000DAA10000}"/>
    <cellStyle name="Normal 8 5 2 2 2 2 2 3 2 2" xfId="43451" xr:uid="{00000000-0005-0000-0000-0000DBA10000}"/>
    <cellStyle name="Normal 8 5 2 2 2 2 2 3 3" xfId="13368" xr:uid="{00000000-0005-0000-0000-0000DCA10000}"/>
    <cellStyle name="Normal 8 5 2 2 2 2 2 3 3 2" xfId="36011" xr:uid="{00000000-0005-0000-0000-0000DDA10000}"/>
    <cellStyle name="Normal 8 5 2 2 2 2 2 3 4" xfId="28570" xr:uid="{00000000-0005-0000-0000-0000DEA10000}"/>
    <cellStyle name="Normal 8 5 2 2 2 2 2 4" xfId="17090" xr:uid="{00000000-0005-0000-0000-0000DFA10000}"/>
    <cellStyle name="Normal 8 5 2 2 2 2 2 4 2" xfId="39733" xr:uid="{00000000-0005-0000-0000-0000E0A10000}"/>
    <cellStyle name="Normal 8 5 2 2 2 2 2 5" xfId="9650" xr:uid="{00000000-0005-0000-0000-0000E1A10000}"/>
    <cellStyle name="Normal 8 5 2 2 2 2 2 5 2" xfId="32293" xr:uid="{00000000-0005-0000-0000-0000E2A10000}"/>
    <cellStyle name="Normal 8 5 2 2 2 2 2 6" xfId="24852" xr:uid="{00000000-0005-0000-0000-0000E3A10000}"/>
    <cellStyle name="Normal 8 5 2 2 2 2 3" xfId="3125" xr:uid="{00000000-0005-0000-0000-0000E4A10000}"/>
    <cellStyle name="Normal 8 5 2 2 2 2 3 2" xfId="6846" xr:uid="{00000000-0005-0000-0000-0000E5A10000}"/>
    <cellStyle name="Normal 8 5 2 2 2 2 3 2 2" xfId="21730" xr:uid="{00000000-0005-0000-0000-0000E6A10000}"/>
    <cellStyle name="Normal 8 5 2 2 2 2 3 2 2 2" xfId="44373" xr:uid="{00000000-0005-0000-0000-0000E7A10000}"/>
    <cellStyle name="Normal 8 5 2 2 2 2 3 2 3" xfId="14290" xr:uid="{00000000-0005-0000-0000-0000E8A10000}"/>
    <cellStyle name="Normal 8 5 2 2 2 2 3 2 3 2" xfId="36933" xr:uid="{00000000-0005-0000-0000-0000E9A10000}"/>
    <cellStyle name="Normal 8 5 2 2 2 2 3 2 4" xfId="29492" xr:uid="{00000000-0005-0000-0000-0000EAA10000}"/>
    <cellStyle name="Normal 8 5 2 2 2 2 3 3" xfId="18012" xr:uid="{00000000-0005-0000-0000-0000EBA10000}"/>
    <cellStyle name="Normal 8 5 2 2 2 2 3 3 2" xfId="40655" xr:uid="{00000000-0005-0000-0000-0000ECA10000}"/>
    <cellStyle name="Normal 8 5 2 2 2 2 3 4" xfId="10572" xr:uid="{00000000-0005-0000-0000-0000EDA10000}"/>
    <cellStyle name="Normal 8 5 2 2 2 2 3 4 2" xfId="33215" xr:uid="{00000000-0005-0000-0000-0000EEA10000}"/>
    <cellStyle name="Normal 8 5 2 2 2 2 3 5" xfId="25774" xr:uid="{00000000-0005-0000-0000-0000EFA10000}"/>
    <cellStyle name="Normal 8 5 2 2 2 2 4" xfId="4999" xr:uid="{00000000-0005-0000-0000-0000F0A10000}"/>
    <cellStyle name="Normal 8 5 2 2 2 2 4 2" xfId="19883" xr:uid="{00000000-0005-0000-0000-0000F1A10000}"/>
    <cellStyle name="Normal 8 5 2 2 2 2 4 2 2" xfId="42526" xr:uid="{00000000-0005-0000-0000-0000F2A10000}"/>
    <cellStyle name="Normal 8 5 2 2 2 2 4 3" xfId="12443" xr:uid="{00000000-0005-0000-0000-0000F3A10000}"/>
    <cellStyle name="Normal 8 5 2 2 2 2 4 3 2" xfId="35086" xr:uid="{00000000-0005-0000-0000-0000F4A10000}"/>
    <cellStyle name="Normal 8 5 2 2 2 2 4 4" xfId="27645" xr:uid="{00000000-0005-0000-0000-0000F5A10000}"/>
    <cellStyle name="Normal 8 5 2 2 2 2 5" xfId="16165" xr:uid="{00000000-0005-0000-0000-0000F6A10000}"/>
    <cellStyle name="Normal 8 5 2 2 2 2 5 2" xfId="38808" xr:uid="{00000000-0005-0000-0000-0000F7A10000}"/>
    <cellStyle name="Normal 8 5 2 2 2 2 6" xfId="8725" xr:uid="{00000000-0005-0000-0000-0000F8A10000}"/>
    <cellStyle name="Normal 8 5 2 2 2 2 6 2" xfId="31368" xr:uid="{00000000-0005-0000-0000-0000F9A10000}"/>
    <cellStyle name="Normal 8 5 2 2 2 2 7" xfId="23927" xr:uid="{00000000-0005-0000-0000-0000FAA10000}"/>
    <cellStyle name="Normal 8 5 2 2 2 3" xfId="1738" xr:uid="{00000000-0005-0000-0000-0000FBA10000}"/>
    <cellStyle name="Normal 8 5 2 2 2 3 2" xfId="3588" xr:uid="{00000000-0005-0000-0000-0000FCA10000}"/>
    <cellStyle name="Normal 8 5 2 2 2 3 2 2" xfId="7309" xr:uid="{00000000-0005-0000-0000-0000FDA10000}"/>
    <cellStyle name="Normal 8 5 2 2 2 3 2 2 2" xfId="22193" xr:uid="{00000000-0005-0000-0000-0000FEA10000}"/>
    <cellStyle name="Normal 8 5 2 2 2 3 2 2 2 2" xfId="44836" xr:uid="{00000000-0005-0000-0000-0000FFA10000}"/>
    <cellStyle name="Normal 8 5 2 2 2 3 2 2 3" xfId="14753" xr:uid="{00000000-0005-0000-0000-000000A20000}"/>
    <cellStyle name="Normal 8 5 2 2 2 3 2 2 3 2" xfId="37396" xr:uid="{00000000-0005-0000-0000-000001A20000}"/>
    <cellStyle name="Normal 8 5 2 2 2 3 2 2 4" xfId="29955" xr:uid="{00000000-0005-0000-0000-000002A20000}"/>
    <cellStyle name="Normal 8 5 2 2 2 3 2 3" xfId="18475" xr:uid="{00000000-0005-0000-0000-000003A20000}"/>
    <cellStyle name="Normal 8 5 2 2 2 3 2 3 2" xfId="41118" xr:uid="{00000000-0005-0000-0000-000004A20000}"/>
    <cellStyle name="Normal 8 5 2 2 2 3 2 4" xfId="11035" xr:uid="{00000000-0005-0000-0000-000005A20000}"/>
    <cellStyle name="Normal 8 5 2 2 2 3 2 4 2" xfId="33678" xr:uid="{00000000-0005-0000-0000-000006A20000}"/>
    <cellStyle name="Normal 8 5 2 2 2 3 2 5" xfId="26237" xr:uid="{00000000-0005-0000-0000-000007A20000}"/>
    <cellStyle name="Normal 8 5 2 2 2 3 3" xfId="5462" xr:uid="{00000000-0005-0000-0000-000008A20000}"/>
    <cellStyle name="Normal 8 5 2 2 2 3 3 2" xfId="20346" xr:uid="{00000000-0005-0000-0000-000009A20000}"/>
    <cellStyle name="Normal 8 5 2 2 2 3 3 2 2" xfId="42989" xr:uid="{00000000-0005-0000-0000-00000AA20000}"/>
    <cellStyle name="Normal 8 5 2 2 2 3 3 3" xfId="12906" xr:uid="{00000000-0005-0000-0000-00000BA20000}"/>
    <cellStyle name="Normal 8 5 2 2 2 3 3 3 2" xfId="35549" xr:uid="{00000000-0005-0000-0000-00000CA20000}"/>
    <cellStyle name="Normal 8 5 2 2 2 3 3 4" xfId="28108" xr:uid="{00000000-0005-0000-0000-00000DA20000}"/>
    <cellStyle name="Normal 8 5 2 2 2 3 4" xfId="16628" xr:uid="{00000000-0005-0000-0000-00000EA20000}"/>
    <cellStyle name="Normal 8 5 2 2 2 3 4 2" xfId="39271" xr:uid="{00000000-0005-0000-0000-00000FA20000}"/>
    <cellStyle name="Normal 8 5 2 2 2 3 5" xfId="9188" xr:uid="{00000000-0005-0000-0000-000010A20000}"/>
    <cellStyle name="Normal 8 5 2 2 2 3 5 2" xfId="31831" xr:uid="{00000000-0005-0000-0000-000011A20000}"/>
    <cellStyle name="Normal 8 5 2 2 2 3 6" xfId="24390" xr:uid="{00000000-0005-0000-0000-000012A20000}"/>
    <cellStyle name="Normal 8 5 2 2 2 4" xfId="2663" xr:uid="{00000000-0005-0000-0000-000013A20000}"/>
    <cellStyle name="Normal 8 5 2 2 2 4 2" xfId="6384" xr:uid="{00000000-0005-0000-0000-000014A20000}"/>
    <cellStyle name="Normal 8 5 2 2 2 4 2 2" xfId="21268" xr:uid="{00000000-0005-0000-0000-000015A20000}"/>
    <cellStyle name="Normal 8 5 2 2 2 4 2 2 2" xfId="43911" xr:uid="{00000000-0005-0000-0000-000016A20000}"/>
    <cellStyle name="Normal 8 5 2 2 2 4 2 3" xfId="13828" xr:uid="{00000000-0005-0000-0000-000017A20000}"/>
    <cellStyle name="Normal 8 5 2 2 2 4 2 3 2" xfId="36471" xr:uid="{00000000-0005-0000-0000-000018A20000}"/>
    <cellStyle name="Normal 8 5 2 2 2 4 2 4" xfId="29030" xr:uid="{00000000-0005-0000-0000-000019A20000}"/>
    <cellStyle name="Normal 8 5 2 2 2 4 3" xfId="17550" xr:uid="{00000000-0005-0000-0000-00001AA20000}"/>
    <cellStyle name="Normal 8 5 2 2 2 4 3 2" xfId="40193" xr:uid="{00000000-0005-0000-0000-00001BA20000}"/>
    <cellStyle name="Normal 8 5 2 2 2 4 4" xfId="10110" xr:uid="{00000000-0005-0000-0000-00001CA20000}"/>
    <cellStyle name="Normal 8 5 2 2 2 4 4 2" xfId="32753" xr:uid="{00000000-0005-0000-0000-00001DA20000}"/>
    <cellStyle name="Normal 8 5 2 2 2 4 5" xfId="25312" xr:uid="{00000000-0005-0000-0000-00001EA20000}"/>
    <cellStyle name="Normal 8 5 2 2 2 5" xfId="4537" xr:uid="{00000000-0005-0000-0000-00001FA20000}"/>
    <cellStyle name="Normal 8 5 2 2 2 5 2" xfId="19421" xr:uid="{00000000-0005-0000-0000-000020A20000}"/>
    <cellStyle name="Normal 8 5 2 2 2 5 2 2" xfId="42064" xr:uid="{00000000-0005-0000-0000-000021A20000}"/>
    <cellStyle name="Normal 8 5 2 2 2 5 3" xfId="11981" xr:uid="{00000000-0005-0000-0000-000022A20000}"/>
    <cellStyle name="Normal 8 5 2 2 2 5 3 2" xfId="34624" xr:uid="{00000000-0005-0000-0000-000023A20000}"/>
    <cellStyle name="Normal 8 5 2 2 2 5 4" xfId="27183" xr:uid="{00000000-0005-0000-0000-000024A20000}"/>
    <cellStyle name="Normal 8 5 2 2 2 6" xfId="15703" xr:uid="{00000000-0005-0000-0000-000025A20000}"/>
    <cellStyle name="Normal 8 5 2 2 2 6 2" xfId="38346" xr:uid="{00000000-0005-0000-0000-000026A20000}"/>
    <cellStyle name="Normal 8 5 2 2 2 7" xfId="8263" xr:uid="{00000000-0005-0000-0000-000027A20000}"/>
    <cellStyle name="Normal 8 5 2 2 2 7 2" xfId="30906" xr:uid="{00000000-0005-0000-0000-000028A20000}"/>
    <cellStyle name="Normal 8 5 2 2 2 8" xfId="23465" xr:uid="{00000000-0005-0000-0000-000029A20000}"/>
    <cellStyle name="Normal 8 5 2 2 3" xfId="1061" xr:uid="{00000000-0005-0000-0000-00002AA20000}"/>
    <cellStyle name="Normal 8 5 2 2 3 2" xfId="1989" xr:uid="{00000000-0005-0000-0000-00002BA20000}"/>
    <cellStyle name="Normal 8 5 2 2 3 2 2" xfId="3839" xr:uid="{00000000-0005-0000-0000-00002CA20000}"/>
    <cellStyle name="Normal 8 5 2 2 3 2 2 2" xfId="7560" xr:uid="{00000000-0005-0000-0000-00002DA20000}"/>
    <cellStyle name="Normal 8 5 2 2 3 2 2 2 2" xfId="22444" xr:uid="{00000000-0005-0000-0000-00002EA20000}"/>
    <cellStyle name="Normal 8 5 2 2 3 2 2 2 2 2" xfId="45087" xr:uid="{00000000-0005-0000-0000-00002FA20000}"/>
    <cellStyle name="Normal 8 5 2 2 3 2 2 2 3" xfId="15004" xr:uid="{00000000-0005-0000-0000-000030A20000}"/>
    <cellStyle name="Normal 8 5 2 2 3 2 2 2 3 2" xfId="37647" xr:uid="{00000000-0005-0000-0000-000031A20000}"/>
    <cellStyle name="Normal 8 5 2 2 3 2 2 2 4" xfId="30206" xr:uid="{00000000-0005-0000-0000-000032A20000}"/>
    <cellStyle name="Normal 8 5 2 2 3 2 2 3" xfId="18726" xr:uid="{00000000-0005-0000-0000-000033A20000}"/>
    <cellStyle name="Normal 8 5 2 2 3 2 2 3 2" xfId="41369" xr:uid="{00000000-0005-0000-0000-000034A20000}"/>
    <cellStyle name="Normal 8 5 2 2 3 2 2 4" xfId="11286" xr:uid="{00000000-0005-0000-0000-000035A20000}"/>
    <cellStyle name="Normal 8 5 2 2 3 2 2 4 2" xfId="33929" xr:uid="{00000000-0005-0000-0000-000036A20000}"/>
    <cellStyle name="Normal 8 5 2 2 3 2 2 5" xfId="26488" xr:uid="{00000000-0005-0000-0000-000037A20000}"/>
    <cellStyle name="Normal 8 5 2 2 3 2 3" xfId="5713" xr:uid="{00000000-0005-0000-0000-000038A20000}"/>
    <cellStyle name="Normal 8 5 2 2 3 2 3 2" xfId="20597" xr:uid="{00000000-0005-0000-0000-000039A20000}"/>
    <cellStyle name="Normal 8 5 2 2 3 2 3 2 2" xfId="43240" xr:uid="{00000000-0005-0000-0000-00003AA20000}"/>
    <cellStyle name="Normal 8 5 2 2 3 2 3 3" xfId="13157" xr:uid="{00000000-0005-0000-0000-00003BA20000}"/>
    <cellStyle name="Normal 8 5 2 2 3 2 3 3 2" xfId="35800" xr:uid="{00000000-0005-0000-0000-00003CA20000}"/>
    <cellStyle name="Normal 8 5 2 2 3 2 3 4" xfId="28359" xr:uid="{00000000-0005-0000-0000-00003DA20000}"/>
    <cellStyle name="Normal 8 5 2 2 3 2 4" xfId="16879" xr:uid="{00000000-0005-0000-0000-00003EA20000}"/>
    <cellStyle name="Normal 8 5 2 2 3 2 4 2" xfId="39522" xr:uid="{00000000-0005-0000-0000-00003FA20000}"/>
    <cellStyle name="Normal 8 5 2 2 3 2 5" xfId="9439" xr:uid="{00000000-0005-0000-0000-000040A20000}"/>
    <cellStyle name="Normal 8 5 2 2 3 2 5 2" xfId="32082" xr:uid="{00000000-0005-0000-0000-000041A20000}"/>
    <cellStyle name="Normal 8 5 2 2 3 2 6" xfId="24641" xr:uid="{00000000-0005-0000-0000-000042A20000}"/>
    <cellStyle name="Normal 8 5 2 2 3 3" xfId="2914" xr:uid="{00000000-0005-0000-0000-000043A20000}"/>
    <cellStyle name="Normal 8 5 2 2 3 3 2" xfId="6635" xr:uid="{00000000-0005-0000-0000-000044A20000}"/>
    <cellStyle name="Normal 8 5 2 2 3 3 2 2" xfId="21519" xr:uid="{00000000-0005-0000-0000-000045A20000}"/>
    <cellStyle name="Normal 8 5 2 2 3 3 2 2 2" xfId="44162" xr:uid="{00000000-0005-0000-0000-000046A20000}"/>
    <cellStyle name="Normal 8 5 2 2 3 3 2 3" xfId="14079" xr:uid="{00000000-0005-0000-0000-000047A20000}"/>
    <cellStyle name="Normal 8 5 2 2 3 3 2 3 2" xfId="36722" xr:uid="{00000000-0005-0000-0000-000048A20000}"/>
    <cellStyle name="Normal 8 5 2 2 3 3 2 4" xfId="29281" xr:uid="{00000000-0005-0000-0000-000049A20000}"/>
    <cellStyle name="Normal 8 5 2 2 3 3 3" xfId="17801" xr:uid="{00000000-0005-0000-0000-00004AA20000}"/>
    <cellStyle name="Normal 8 5 2 2 3 3 3 2" xfId="40444" xr:uid="{00000000-0005-0000-0000-00004BA20000}"/>
    <cellStyle name="Normal 8 5 2 2 3 3 4" xfId="10361" xr:uid="{00000000-0005-0000-0000-00004CA20000}"/>
    <cellStyle name="Normal 8 5 2 2 3 3 4 2" xfId="33004" xr:uid="{00000000-0005-0000-0000-00004DA20000}"/>
    <cellStyle name="Normal 8 5 2 2 3 3 5" xfId="25563" xr:uid="{00000000-0005-0000-0000-00004EA20000}"/>
    <cellStyle name="Normal 8 5 2 2 3 4" xfId="4788" xr:uid="{00000000-0005-0000-0000-00004FA20000}"/>
    <cellStyle name="Normal 8 5 2 2 3 4 2" xfId="19672" xr:uid="{00000000-0005-0000-0000-000050A20000}"/>
    <cellStyle name="Normal 8 5 2 2 3 4 2 2" xfId="42315" xr:uid="{00000000-0005-0000-0000-000051A20000}"/>
    <cellStyle name="Normal 8 5 2 2 3 4 3" xfId="12232" xr:uid="{00000000-0005-0000-0000-000052A20000}"/>
    <cellStyle name="Normal 8 5 2 2 3 4 3 2" xfId="34875" xr:uid="{00000000-0005-0000-0000-000053A20000}"/>
    <cellStyle name="Normal 8 5 2 2 3 4 4" xfId="27434" xr:uid="{00000000-0005-0000-0000-000054A20000}"/>
    <cellStyle name="Normal 8 5 2 2 3 5" xfId="15954" xr:uid="{00000000-0005-0000-0000-000055A20000}"/>
    <cellStyle name="Normal 8 5 2 2 3 5 2" xfId="38597" xr:uid="{00000000-0005-0000-0000-000056A20000}"/>
    <cellStyle name="Normal 8 5 2 2 3 6" xfId="8514" xr:uid="{00000000-0005-0000-0000-000057A20000}"/>
    <cellStyle name="Normal 8 5 2 2 3 6 2" xfId="31157" xr:uid="{00000000-0005-0000-0000-000058A20000}"/>
    <cellStyle name="Normal 8 5 2 2 3 7" xfId="23716" xr:uid="{00000000-0005-0000-0000-000059A20000}"/>
    <cellStyle name="Normal 8 5 2 2 4" xfId="1527" xr:uid="{00000000-0005-0000-0000-00005AA20000}"/>
    <cellStyle name="Normal 8 5 2 2 4 2" xfId="3377" xr:uid="{00000000-0005-0000-0000-00005BA20000}"/>
    <cellStyle name="Normal 8 5 2 2 4 2 2" xfId="7098" xr:uid="{00000000-0005-0000-0000-00005CA20000}"/>
    <cellStyle name="Normal 8 5 2 2 4 2 2 2" xfId="21982" xr:uid="{00000000-0005-0000-0000-00005DA20000}"/>
    <cellStyle name="Normal 8 5 2 2 4 2 2 2 2" xfId="44625" xr:uid="{00000000-0005-0000-0000-00005EA20000}"/>
    <cellStyle name="Normal 8 5 2 2 4 2 2 3" xfId="14542" xr:uid="{00000000-0005-0000-0000-00005FA20000}"/>
    <cellStyle name="Normal 8 5 2 2 4 2 2 3 2" xfId="37185" xr:uid="{00000000-0005-0000-0000-000060A20000}"/>
    <cellStyle name="Normal 8 5 2 2 4 2 2 4" xfId="29744" xr:uid="{00000000-0005-0000-0000-000061A20000}"/>
    <cellStyle name="Normal 8 5 2 2 4 2 3" xfId="18264" xr:uid="{00000000-0005-0000-0000-000062A20000}"/>
    <cellStyle name="Normal 8 5 2 2 4 2 3 2" xfId="40907" xr:uid="{00000000-0005-0000-0000-000063A20000}"/>
    <cellStyle name="Normal 8 5 2 2 4 2 4" xfId="10824" xr:uid="{00000000-0005-0000-0000-000064A20000}"/>
    <cellStyle name="Normal 8 5 2 2 4 2 4 2" xfId="33467" xr:uid="{00000000-0005-0000-0000-000065A20000}"/>
    <cellStyle name="Normal 8 5 2 2 4 2 5" xfId="26026" xr:uid="{00000000-0005-0000-0000-000066A20000}"/>
    <cellStyle name="Normal 8 5 2 2 4 3" xfId="5251" xr:uid="{00000000-0005-0000-0000-000067A20000}"/>
    <cellStyle name="Normal 8 5 2 2 4 3 2" xfId="20135" xr:uid="{00000000-0005-0000-0000-000068A20000}"/>
    <cellStyle name="Normal 8 5 2 2 4 3 2 2" xfId="42778" xr:uid="{00000000-0005-0000-0000-000069A20000}"/>
    <cellStyle name="Normal 8 5 2 2 4 3 3" xfId="12695" xr:uid="{00000000-0005-0000-0000-00006AA20000}"/>
    <cellStyle name="Normal 8 5 2 2 4 3 3 2" xfId="35338" xr:uid="{00000000-0005-0000-0000-00006BA20000}"/>
    <cellStyle name="Normal 8 5 2 2 4 3 4" xfId="27897" xr:uid="{00000000-0005-0000-0000-00006CA20000}"/>
    <cellStyle name="Normal 8 5 2 2 4 4" xfId="16417" xr:uid="{00000000-0005-0000-0000-00006DA20000}"/>
    <cellStyle name="Normal 8 5 2 2 4 4 2" xfId="39060" xr:uid="{00000000-0005-0000-0000-00006EA20000}"/>
    <cellStyle name="Normal 8 5 2 2 4 5" xfId="8977" xr:uid="{00000000-0005-0000-0000-00006FA20000}"/>
    <cellStyle name="Normal 8 5 2 2 4 5 2" xfId="31620" xr:uid="{00000000-0005-0000-0000-000070A20000}"/>
    <cellStyle name="Normal 8 5 2 2 4 6" xfId="24179" xr:uid="{00000000-0005-0000-0000-000071A20000}"/>
    <cellStyle name="Normal 8 5 2 2 5" xfId="2452" xr:uid="{00000000-0005-0000-0000-000072A20000}"/>
    <cellStyle name="Normal 8 5 2 2 5 2" xfId="6173" xr:uid="{00000000-0005-0000-0000-000073A20000}"/>
    <cellStyle name="Normal 8 5 2 2 5 2 2" xfId="21057" xr:uid="{00000000-0005-0000-0000-000074A20000}"/>
    <cellStyle name="Normal 8 5 2 2 5 2 2 2" xfId="43700" xr:uid="{00000000-0005-0000-0000-000075A20000}"/>
    <cellStyle name="Normal 8 5 2 2 5 2 3" xfId="13617" xr:uid="{00000000-0005-0000-0000-000076A20000}"/>
    <cellStyle name="Normal 8 5 2 2 5 2 3 2" xfId="36260" xr:uid="{00000000-0005-0000-0000-000077A20000}"/>
    <cellStyle name="Normal 8 5 2 2 5 2 4" xfId="28819" xr:uid="{00000000-0005-0000-0000-000078A20000}"/>
    <cellStyle name="Normal 8 5 2 2 5 3" xfId="17339" xr:uid="{00000000-0005-0000-0000-000079A20000}"/>
    <cellStyle name="Normal 8 5 2 2 5 3 2" xfId="39982" xr:uid="{00000000-0005-0000-0000-00007AA20000}"/>
    <cellStyle name="Normal 8 5 2 2 5 4" xfId="9899" xr:uid="{00000000-0005-0000-0000-00007BA20000}"/>
    <cellStyle name="Normal 8 5 2 2 5 4 2" xfId="32542" xr:uid="{00000000-0005-0000-0000-00007CA20000}"/>
    <cellStyle name="Normal 8 5 2 2 5 5" xfId="25101" xr:uid="{00000000-0005-0000-0000-00007DA20000}"/>
    <cellStyle name="Normal 8 5 2 2 6" xfId="4326" xr:uid="{00000000-0005-0000-0000-00007EA20000}"/>
    <cellStyle name="Normal 8 5 2 2 6 2" xfId="19210" xr:uid="{00000000-0005-0000-0000-00007FA20000}"/>
    <cellStyle name="Normal 8 5 2 2 6 2 2" xfId="41853" xr:uid="{00000000-0005-0000-0000-000080A20000}"/>
    <cellStyle name="Normal 8 5 2 2 6 3" xfId="11770" xr:uid="{00000000-0005-0000-0000-000081A20000}"/>
    <cellStyle name="Normal 8 5 2 2 6 3 2" xfId="34413" xr:uid="{00000000-0005-0000-0000-000082A20000}"/>
    <cellStyle name="Normal 8 5 2 2 6 4" xfId="26972" xr:uid="{00000000-0005-0000-0000-000083A20000}"/>
    <cellStyle name="Normal 8 5 2 2 7" xfId="15492" xr:uid="{00000000-0005-0000-0000-000084A20000}"/>
    <cellStyle name="Normal 8 5 2 2 7 2" xfId="38135" xr:uid="{00000000-0005-0000-0000-000085A20000}"/>
    <cellStyle name="Normal 8 5 2 2 8" xfId="8052" xr:uid="{00000000-0005-0000-0000-000086A20000}"/>
    <cellStyle name="Normal 8 5 2 2 8 2" xfId="30695" xr:uid="{00000000-0005-0000-0000-000087A20000}"/>
    <cellStyle name="Normal 8 5 2 2 9" xfId="23255" xr:uid="{00000000-0005-0000-0000-000088A20000}"/>
    <cellStyle name="Normal 8 5 2 3" xfId="702" xr:uid="{00000000-0005-0000-0000-000089A20000}"/>
    <cellStyle name="Normal 8 5 2 3 2" xfId="1167" xr:uid="{00000000-0005-0000-0000-00008AA20000}"/>
    <cellStyle name="Normal 8 5 2 3 2 2" xfId="2095" xr:uid="{00000000-0005-0000-0000-00008BA20000}"/>
    <cellStyle name="Normal 8 5 2 3 2 2 2" xfId="3945" xr:uid="{00000000-0005-0000-0000-00008CA20000}"/>
    <cellStyle name="Normal 8 5 2 3 2 2 2 2" xfId="7666" xr:uid="{00000000-0005-0000-0000-00008DA20000}"/>
    <cellStyle name="Normal 8 5 2 3 2 2 2 2 2" xfId="22550" xr:uid="{00000000-0005-0000-0000-00008EA20000}"/>
    <cellStyle name="Normal 8 5 2 3 2 2 2 2 2 2" xfId="45193" xr:uid="{00000000-0005-0000-0000-00008FA20000}"/>
    <cellStyle name="Normal 8 5 2 3 2 2 2 2 3" xfId="15110" xr:uid="{00000000-0005-0000-0000-000090A20000}"/>
    <cellStyle name="Normal 8 5 2 3 2 2 2 2 3 2" xfId="37753" xr:uid="{00000000-0005-0000-0000-000091A20000}"/>
    <cellStyle name="Normal 8 5 2 3 2 2 2 2 4" xfId="30312" xr:uid="{00000000-0005-0000-0000-000092A20000}"/>
    <cellStyle name="Normal 8 5 2 3 2 2 2 3" xfId="18832" xr:uid="{00000000-0005-0000-0000-000093A20000}"/>
    <cellStyle name="Normal 8 5 2 3 2 2 2 3 2" xfId="41475" xr:uid="{00000000-0005-0000-0000-000094A20000}"/>
    <cellStyle name="Normal 8 5 2 3 2 2 2 4" xfId="11392" xr:uid="{00000000-0005-0000-0000-000095A20000}"/>
    <cellStyle name="Normal 8 5 2 3 2 2 2 4 2" xfId="34035" xr:uid="{00000000-0005-0000-0000-000096A20000}"/>
    <cellStyle name="Normal 8 5 2 3 2 2 2 5" xfId="26594" xr:uid="{00000000-0005-0000-0000-000097A20000}"/>
    <cellStyle name="Normal 8 5 2 3 2 2 3" xfId="5819" xr:uid="{00000000-0005-0000-0000-000098A20000}"/>
    <cellStyle name="Normal 8 5 2 3 2 2 3 2" xfId="20703" xr:uid="{00000000-0005-0000-0000-000099A20000}"/>
    <cellStyle name="Normal 8 5 2 3 2 2 3 2 2" xfId="43346" xr:uid="{00000000-0005-0000-0000-00009AA20000}"/>
    <cellStyle name="Normal 8 5 2 3 2 2 3 3" xfId="13263" xr:uid="{00000000-0005-0000-0000-00009BA20000}"/>
    <cellStyle name="Normal 8 5 2 3 2 2 3 3 2" xfId="35906" xr:uid="{00000000-0005-0000-0000-00009CA20000}"/>
    <cellStyle name="Normal 8 5 2 3 2 2 3 4" xfId="28465" xr:uid="{00000000-0005-0000-0000-00009DA20000}"/>
    <cellStyle name="Normal 8 5 2 3 2 2 4" xfId="16985" xr:uid="{00000000-0005-0000-0000-00009EA20000}"/>
    <cellStyle name="Normal 8 5 2 3 2 2 4 2" xfId="39628" xr:uid="{00000000-0005-0000-0000-00009FA20000}"/>
    <cellStyle name="Normal 8 5 2 3 2 2 5" xfId="9545" xr:uid="{00000000-0005-0000-0000-0000A0A20000}"/>
    <cellStyle name="Normal 8 5 2 3 2 2 5 2" xfId="32188" xr:uid="{00000000-0005-0000-0000-0000A1A20000}"/>
    <cellStyle name="Normal 8 5 2 3 2 2 6" xfId="24747" xr:uid="{00000000-0005-0000-0000-0000A2A20000}"/>
    <cellStyle name="Normal 8 5 2 3 2 3" xfId="3020" xr:uid="{00000000-0005-0000-0000-0000A3A20000}"/>
    <cellStyle name="Normal 8 5 2 3 2 3 2" xfId="6741" xr:uid="{00000000-0005-0000-0000-0000A4A20000}"/>
    <cellStyle name="Normal 8 5 2 3 2 3 2 2" xfId="21625" xr:uid="{00000000-0005-0000-0000-0000A5A20000}"/>
    <cellStyle name="Normal 8 5 2 3 2 3 2 2 2" xfId="44268" xr:uid="{00000000-0005-0000-0000-0000A6A20000}"/>
    <cellStyle name="Normal 8 5 2 3 2 3 2 3" xfId="14185" xr:uid="{00000000-0005-0000-0000-0000A7A20000}"/>
    <cellStyle name="Normal 8 5 2 3 2 3 2 3 2" xfId="36828" xr:uid="{00000000-0005-0000-0000-0000A8A20000}"/>
    <cellStyle name="Normal 8 5 2 3 2 3 2 4" xfId="29387" xr:uid="{00000000-0005-0000-0000-0000A9A20000}"/>
    <cellStyle name="Normal 8 5 2 3 2 3 3" xfId="17907" xr:uid="{00000000-0005-0000-0000-0000AAA20000}"/>
    <cellStyle name="Normal 8 5 2 3 2 3 3 2" xfId="40550" xr:uid="{00000000-0005-0000-0000-0000ABA20000}"/>
    <cellStyle name="Normal 8 5 2 3 2 3 4" xfId="10467" xr:uid="{00000000-0005-0000-0000-0000ACA20000}"/>
    <cellStyle name="Normal 8 5 2 3 2 3 4 2" xfId="33110" xr:uid="{00000000-0005-0000-0000-0000ADA20000}"/>
    <cellStyle name="Normal 8 5 2 3 2 3 5" xfId="25669" xr:uid="{00000000-0005-0000-0000-0000AEA20000}"/>
    <cellStyle name="Normal 8 5 2 3 2 4" xfId="4894" xr:uid="{00000000-0005-0000-0000-0000AFA20000}"/>
    <cellStyle name="Normal 8 5 2 3 2 4 2" xfId="19778" xr:uid="{00000000-0005-0000-0000-0000B0A20000}"/>
    <cellStyle name="Normal 8 5 2 3 2 4 2 2" xfId="42421" xr:uid="{00000000-0005-0000-0000-0000B1A20000}"/>
    <cellStyle name="Normal 8 5 2 3 2 4 3" xfId="12338" xr:uid="{00000000-0005-0000-0000-0000B2A20000}"/>
    <cellStyle name="Normal 8 5 2 3 2 4 3 2" xfId="34981" xr:uid="{00000000-0005-0000-0000-0000B3A20000}"/>
    <cellStyle name="Normal 8 5 2 3 2 4 4" xfId="27540" xr:uid="{00000000-0005-0000-0000-0000B4A20000}"/>
    <cellStyle name="Normal 8 5 2 3 2 5" xfId="16060" xr:uid="{00000000-0005-0000-0000-0000B5A20000}"/>
    <cellStyle name="Normal 8 5 2 3 2 5 2" xfId="38703" xr:uid="{00000000-0005-0000-0000-0000B6A20000}"/>
    <cellStyle name="Normal 8 5 2 3 2 6" xfId="8620" xr:uid="{00000000-0005-0000-0000-0000B7A20000}"/>
    <cellStyle name="Normal 8 5 2 3 2 6 2" xfId="31263" xr:uid="{00000000-0005-0000-0000-0000B8A20000}"/>
    <cellStyle name="Normal 8 5 2 3 2 7" xfId="23822" xr:uid="{00000000-0005-0000-0000-0000B9A20000}"/>
    <cellStyle name="Normal 8 5 2 3 3" xfId="1633" xr:uid="{00000000-0005-0000-0000-0000BAA20000}"/>
    <cellStyle name="Normal 8 5 2 3 3 2" xfId="3483" xr:uid="{00000000-0005-0000-0000-0000BBA20000}"/>
    <cellStyle name="Normal 8 5 2 3 3 2 2" xfId="7204" xr:uid="{00000000-0005-0000-0000-0000BCA20000}"/>
    <cellStyle name="Normal 8 5 2 3 3 2 2 2" xfId="22088" xr:uid="{00000000-0005-0000-0000-0000BDA20000}"/>
    <cellStyle name="Normal 8 5 2 3 3 2 2 2 2" xfId="44731" xr:uid="{00000000-0005-0000-0000-0000BEA20000}"/>
    <cellStyle name="Normal 8 5 2 3 3 2 2 3" xfId="14648" xr:uid="{00000000-0005-0000-0000-0000BFA20000}"/>
    <cellStyle name="Normal 8 5 2 3 3 2 2 3 2" xfId="37291" xr:uid="{00000000-0005-0000-0000-0000C0A20000}"/>
    <cellStyle name="Normal 8 5 2 3 3 2 2 4" xfId="29850" xr:uid="{00000000-0005-0000-0000-0000C1A20000}"/>
    <cellStyle name="Normal 8 5 2 3 3 2 3" xfId="18370" xr:uid="{00000000-0005-0000-0000-0000C2A20000}"/>
    <cellStyle name="Normal 8 5 2 3 3 2 3 2" xfId="41013" xr:uid="{00000000-0005-0000-0000-0000C3A20000}"/>
    <cellStyle name="Normal 8 5 2 3 3 2 4" xfId="10930" xr:uid="{00000000-0005-0000-0000-0000C4A20000}"/>
    <cellStyle name="Normal 8 5 2 3 3 2 4 2" xfId="33573" xr:uid="{00000000-0005-0000-0000-0000C5A20000}"/>
    <cellStyle name="Normal 8 5 2 3 3 2 5" xfId="26132" xr:uid="{00000000-0005-0000-0000-0000C6A20000}"/>
    <cellStyle name="Normal 8 5 2 3 3 3" xfId="5357" xr:uid="{00000000-0005-0000-0000-0000C7A20000}"/>
    <cellStyle name="Normal 8 5 2 3 3 3 2" xfId="20241" xr:uid="{00000000-0005-0000-0000-0000C8A20000}"/>
    <cellStyle name="Normal 8 5 2 3 3 3 2 2" xfId="42884" xr:uid="{00000000-0005-0000-0000-0000C9A20000}"/>
    <cellStyle name="Normal 8 5 2 3 3 3 3" xfId="12801" xr:uid="{00000000-0005-0000-0000-0000CAA20000}"/>
    <cellStyle name="Normal 8 5 2 3 3 3 3 2" xfId="35444" xr:uid="{00000000-0005-0000-0000-0000CBA20000}"/>
    <cellStyle name="Normal 8 5 2 3 3 3 4" xfId="28003" xr:uid="{00000000-0005-0000-0000-0000CCA20000}"/>
    <cellStyle name="Normal 8 5 2 3 3 4" xfId="16523" xr:uid="{00000000-0005-0000-0000-0000CDA20000}"/>
    <cellStyle name="Normal 8 5 2 3 3 4 2" xfId="39166" xr:uid="{00000000-0005-0000-0000-0000CEA20000}"/>
    <cellStyle name="Normal 8 5 2 3 3 5" xfId="9083" xr:uid="{00000000-0005-0000-0000-0000CFA20000}"/>
    <cellStyle name="Normal 8 5 2 3 3 5 2" xfId="31726" xr:uid="{00000000-0005-0000-0000-0000D0A20000}"/>
    <cellStyle name="Normal 8 5 2 3 3 6" xfId="24285" xr:uid="{00000000-0005-0000-0000-0000D1A20000}"/>
    <cellStyle name="Normal 8 5 2 3 4" xfId="2558" xr:uid="{00000000-0005-0000-0000-0000D2A20000}"/>
    <cellStyle name="Normal 8 5 2 3 4 2" xfId="6279" xr:uid="{00000000-0005-0000-0000-0000D3A20000}"/>
    <cellStyle name="Normal 8 5 2 3 4 2 2" xfId="21163" xr:uid="{00000000-0005-0000-0000-0000D4A20000}"/>
    <cellStyle name="Normal 8 5 2 3 4 2 2 2" xfId="43806" xr:uid="{00000000-0005-0000-0000-0000D5A20000}"/>
    <cellStyle name="Normal 8 5 2 3 4 2 3" xfId="13723" xr:uid="{00000000-0005-0000-0000-0000D6A20000}"/>
    <cellStyle name="Normal 8 5 2 3 4 2 3 2" xfId="36366" xr:uid="{00000000-0005-0000-0000-0000D7A20000}"/>
    <cellStyle name="Normal 8 5 2 3 4 2 4" xfId="28925" xr:uid="{00000000-0005-0000-0000-0000D8A20000}"/>
    <cellStyle name="Normal 8 5 2 3 4 3" xfId="17445" xr:uid="{00000000-0005-0000-0000-0000D9A20000}"/>
    <cellStyle name="Normal 8 5 2 3 4 3 2" xfId="40088" xr:uid="{00000000-0005-0000-0000-0000DAA20000}"/>
    <cellStyle name="Normal 8 5 2 3 4 4" xfId="10005" xr:uid="{00000000-0005-0000-0000-0000DBA20000}"/>
    <cellStyle name="Normal 8 5 2 3 4 4 2" xfId="32648" xr:uid="{00000000-0005-0000-0000-0000DCA20000}"/>
    <cellStyle name="Normal 8 5 2 3 4 5" xfId="25207" xr:uid="{00000000-0005-0000-0000-0000DDA20000}"/>
    <cellStyle name="Normal 8 5 2 3 5" xfId="4432" xr:uid="{00000000-0005-0000-0000-0000DEA20000}"/>
    <cellStyle name="Normal 8 5 2 3 5 2" xfId="19316" xr:uid="{00000000-0005-0000-0000-0000DFA20000}"/>
    <cellStyle name="Normal 8 5 2 3 5 2 2" xfId="41959" xr:uid="{00000000-0005-0000-0000-0000E0A20000}"/>
    <cellStyle name="Normal 8 5 2 3 5 3" xfId="11876" xr:uid="{00000000-0005-0000-0000-0000E1A20000}"/>
    <cellStyle name="Normal 8 5 2 3 5 3 2" xfId="34519" xr:uid="{00000000-0005-0000-0000-0000E2A20000}"/>
    <cellStyle name="Normal 8 5 2 3 5 4" xfId="27078" xr:uid="{00000000-0005-0000-0000-0000E3A20000}"/>
    <cellStyle name="Normal 8 5 2 3 6" xfId="15598" xr:uid="{00000000-0005-0000-0000-0000E4A20000}"/>
    <cellStyle name="Normal 8 5 2 3 6 2" xfId="38241" xr:uid="{00000000-0005-0000-0000-0000E5A20000}"/>
    <cellStyle name="Normal 8 5 2 3 7" xfId="8158" xr:uid="{00000000-0005-0000-0000-0000E6A20000}"/>
    <cellStyle name="Normal 8 5 2 3 7 2" xfId="30801" xr:uid="{00000000-0005-0000-0000-0000E7A20000}"/>
    <cellStyle name="Normal 8 5 2 3 8" xfId="23360" xr:uid="{00000000-0005-0000-0000-0000E8A20000}"/>
    <cellStyle name="Normal 8 5 2 4" xfId="956" xr:uid="{00000000-0005-0000-0000-0000E9A20000}"/>
    <cellStyle name="Normal 8 5 2 4 2" xfId="1884" xr:uid="{00000000-0005-0000-0000-0000EAA20000}"/>
    <cellStyle name="Normal 8 5 2 4 2 2" xfId="3734" xr:uid="{00000000-0005-0000-0000-0000EBA20000}"/>
    <cellStyle name="Normal 8 5 2 4 2 2 2" xfId="7455" xr:uid="{00000000-0005-0000-0000-0000ECA20000}"/>
    <cellStyle name="Normal 8 5 2 4 2 2 2 2" xfId="22339" xr:uid="{00000000-0005-0000-0000-0000EDA20000}"/>
    <cellStyle name="Normal 8 5 2 4 2 2 2 2 2" xfId="44982" xr:uid="{00000000-0005-0000-0000-0000EEA20000}"/>
    <cellStyle name="Normal 8 5 2 4 2 2 2 3" xfId="14899" xr:uid="{00000000-0005-0000-0000-0000EFA20000}"/>
    <cellStyle name="Normal 8 5 2 4 2 2 2 3 2" xfId="37542" xr:uid="{00000000-0005-0000-0000-0000F0A20000}"/>
    <cellStyle name="Normal 8 5 2 4 2 2 2 4" xfId="30101" xr:uid="{00000000-0005-0000-0000-0000F1A20000}"/>
    <cellStyle name="Normal 8 5 2 4 2 2 3" xfId="18621" xr:uid="{00000000-0005-0000-0000-0000F2A20000}"/>
    <cellStyle name="Normal 8 5 2 4 2 2 3 2" xfId="41264" xr:uid="{00000000-0005-0000-0000-0000F3A20000}"/>
    <cellStyle name="Normal 8 5 2 4 2 2 4" xfId="11181" xr:uid="{00000000-0005-0000-0000-0000F4A20000}"/>
    <cellStyle name="Normal 8 5 2 4 2 2 4 2" xfId="33824" xr:uid="{00000000-0005-0000-0000-0000F5A20000}"/>
    <cellStyle name="Normal 8 5 2 4 2 2 5" xfId="26383" xr:uid="{00000000-0005-0000-0000-0000F6A20000}"/>
    <cellStyle name="Normal 8 5 2 4 2 3" xfId="5608" xr:uid="{00000000-0005-0000-0000-0000F7A20000}"/>
    <cellStyle name="Normal 8 5 2 4 2 3 2" xfId="20492" xr:uid="{00000000-0005-0000-0000-0000F8A20000}"/>
    <cellStyle name="Normal 8 5 2 4 2 3 2 2" xfId="43135" xr:uid="{00000000-0005-0000-0000-0000F9A20000}"/>
    <cellStyle name="Normal 8 5 2 4 2 3 3" xfId="13052" xr:uid="{00000000-0005-0000-0000-0000FAA20000}"/>
    <cellStyle name="Normal 8 5 2 4 2 3 3 2" xfId="35695" xr:uid="{00000000-0005-0000-0000-0000FBA20000}"/>
    <cellStyle name="Normal 8 5 2 4 2 3 4" xfId="28254" xr:uid="{00000000-0005-0000-0000-0000FCA20000}"/>
    <cellStyle name="Normal 8 5 2 4 2 4" xfId="16774" xr:uid="{00000000-0005-0000-0000-0000FDA20000}"/>
    <cellStyle name="Normal 8 5 2 4 2 4 2" xfId="39417" xr:uid="{00000000-0005-0000-0000-0000FEA20000}"/>
    <cellStyle name="Normal 8 5 2 4 2 5" xfId="9334" xr:uid="{00000000-0005-0000-0000-0000FFA20000}"/>
    <cellStyle name="Normal 8 5 2 4 2 5 2" xfId="31977" xr:uid="{00000000-0005-0000-0000-000000A30000}"/>
    <cellStyle name="Normal 8 5 2 4 2 6" xfId="24536" xr:uid="{00000000-0005-0000-0000-000001A30000}"/>
    <cellStyle name="Normal 8 5 2 4 3" xfId="2809" xr:uid="{00000000-0005-0000-0000-000002A30000}"/>
    <cellStyle name="Normal 8 5 2 4 3 2" xfId="6530" xr:uid="{00000000-0005-0000-0000-000003A30000}"/>
    <cellStyle name="Normal 8 5 2 4 3 2 2" xfId="21414" xr:uid="{00000000-0005-0000-0000-000004A30000}"/>
    <cellStyle name="Normal 8 5 2 4 3 2 2 2" xfId="44057" xr:uid="{00000000-0005-0000-0000-000005A30000}"/>
    <cellStyle name="Normal 8 5 2 4 3 2 3" xfId="13974" xr:uid="{00000000-0005-0000-0000-000006A30000}"/>
    <cellStyle name="Normal 8 5 2 4 3 2 3 2" xfId="36617" xr:uid="{00000000-0005-0000-0000-000007A30000}"/>
    <cellStyle name="Normal 8 5 2 4 3 2 4" xfId="29176" xr:uid="{00000000-0005-0000-0000-000008A30000}"/>
    <cellStyle name="Normal 8 5 2 4 3 3" xfId="17696" xr:uid="{00000000-0005-0000-0000-000009A30000}"/>
    <cellStyle name="Normal 8 5 2 4 3 3 2" xfId="40339" xr:uid="{00000000-0005-0000-0000-00000AA30000}"/>
    <cellStyle name="Normal 8 5 2 4 3 4" xfId="10256" xr:uid="{00000000-0005-0000-0000-00000BA30000}"/>
    <cellStyle name="Normal 8 5 2 4 3 4 2" xfId="32899" xr:uid="{00000000-0005-0000-0000-00000CA30000}"/>
    <cellStyle name="Normal 8 5 2 4 3 5" xfId="25458" xr:uid="{00000000-0005-0000-0000-00000DA30000}"/>
    <cellStyle name="Normal 8 5 2 4 4" xfId="4683" xr:uid="{00000000-0005-0000-0000-00000EA30000}"/>
    <cellStyle name="Normal 8 5 2 4 4 2" xfId="19567" xr:uid="{00000000-0005-0000-0000-00000FA30000}"/>
    <cellStyle name="Normal 8 5 2 4 4 2 2" xfId="42210" xr:uid="{00000000-0005-0000-0000-000010A30000}"/>
    <cellStyle name="Normal 8 5 2 4 4 3" xfId="12127" xr:uid="{00000000-0005-0000-0000-000011A30000}"/>
    <cellStyle name="Normal 8 5 2 4 4 3 2" xfId="34770" xr:uid="{00000000-0005-0000-0000-000012A30000}"/>
    <cellStyle name="Normal 8 5 2 4 4 4" xfId="27329" xr:uid="{00000000-0005-0000-0000-000013A30000}"/>
    <cellStyle name="Normal 8 5 2 4 5" xfId="15849" xr:uid="{00000000-0005-0000-0000-000014A30000}"/>
    <cellStyle name="Normal 8 5 2 4 5 2" xfId="38492" xr:uid="{00000000-0005-0000-0000-000015A30000}"/>
    <cellStyle name="Normal 8 5 2 4 6" xfId="8409" xr:uid="{00000000-0005-0000-0000-000016A30000}"/>
    <cellStyle name="Normal 8 5 2 4 6 2" xfId="31052" xr:uid="{00000000-0005-0000-0000-000017A30000}"/>
    <cellStyle name="Normal 8 5 2 4 7" xfId="23611" xr:uid="{00000000-0005-0000-0000-000018A30000}"/>
    <cellStyle name="Normal 8 5 2 5" xfId="1422" xr:uid="{00000000-0005-0000-0000-000019A30000}"/>
    <cellStyle name="Normal 8 5 2 5 2" xfId="3272" xr:uid="{00000000-0005-0000-0000-00001AA30000}"/>
    <cellStyle name="Normal 8 5 2 5 2 2" xfId="6993" xr:uid="{00000000-0005-0000-0000-00001BA30000}"/>
    <cellStyle name="Normal 8 5 2 5 2 2 2" xfId="21877" xr:uid="{00000000-0005-0000-0000-00001CA30000}"/>
    <cellStyle name="Normal 8 5 2 5 2 2 2 2" xfId="44520" xr:uid="{00000000-0005-0000-0000-00001DA30000}"/>
    <cellStyle name="Normal 8 5 2 5 2 2 3" xfId="14437" xr:uid="{00000000-0005-0000-0000-00001EA30000}"/>
    <cellStyle name="Normal 8 5 2 5 2 2 3 2" xfId="37080" xr:uid="{00000000-0005-0000-0000-00001FA30000}"/>
    <cellStyle name="Normal 8 5 2 5 2 2 4" xfId="29639" xr:uid="{00000000-0005-0000-0000-000020A30000}"/>
    <cellStyle name="Normal 8 5 2 5 2 3" xfId="18159" xr:uid="{00000000-0005-0000-0000-000021A30000}"/>
    <cellStyle name="Normal 8 5 2 5 2 3 2" xfId="40802" xr:uid="{00000000-0005-0000-0000-000022A30000}"/>
    <cellStyle name="Normal 8 5 2 5 2 4" xfId="10719" xr:uid="{00000000-0005-0000-0000-000023A30000}"/>
    <cellStyle name="Normal 8 5 2 5 2 4 2" xfId="33362" xr:uid="{00000000-0005-0000-0000-000024A30000}"/>
    <cellStyle name="Normal 8 5 2 5 2 5" xfId="25921" xr:uid="{00000000-0005-0000-0000-000025A30000}"/>
    <cellStyle name="Normal 8 5 2 5 3" xfId="5146" xr:uid="{00000000-0005-0000-0000-000026A30000}"/>
    <cellStyle name="Normal 8 5 2 5 3 2" xfId="20030" xr:uid="{00000000-0005-0000-0000-000027A30000}"/>
    <cellStyle name="Normal 8 5 2 5 3 2 2" xfId="42673" xr:uid="{00000000-0005-0000-0000-000028A30000}"/>
    <cellStyle name="Normal 8 5 2 5 3 3" xfId="12590" xr:uid="{00000000-0005-0000-0000-000029A30000}"/>
    <cellStyle name="Normal 8 5 2 5 3 3 2" xfId="35233" xr:uid="{00000000-0005-0000-0000-00002AA30000}"/>
    <cellStyle name="Normal 8 5 2 5 3 4" xfId="27792" xr:uid="{00000000-0005-0000-0000-00002BA30000}"/>
    <cellStyle name="Normal 8 5 2 5 4" xfId="16312" xr:uid="{00000000-0005-0000-0000-00002CA30000}"/>
    <cellStyle name="Normal 8 5 2 5 4 2" xfId="38955" xr:uid="{00000000-0005-0000-0000-00002DA30000}"/>
    <cellStyle name="Normal 8 5 2 5 5" xfId="8872" xr:uid="{00000000-0005-0000-0000-00002EA30000}"/>
    <cellStyle name="Normal 8 5 2 5 5 2" xfId="31515" xr:uid="{00000000-0005-0000-0000-00002FA30000}"/>
    <cellStyle name="Normal 8 5 2 5 6" xfId="24074" xr:uid="{00000000-0005-0000-0000-000030A30000}"/>
    <cellStyle name="Normal 8 5 2 6" xfId="2347" xr:uid="{00000000-0005-0000-0000-000031A30000}"/>
    <cellStyle name="Normal 8 5 2 6 2" xfId="6068" xr:uid="{00000000-0005-0000-0000-000032A30000}"/>
    <cellStyle name="Normal 8 5 2 6 2 2" xfId="20952" xr:uid="{00000000-0005-0000-0000-000033A30000}"/>
    <cellStyle name="Normal 8 5 2 6 2 2 2" xfId="43595" xr:uid="{00000000-0005-0000-0000-000034A30000}"/>
    <cellStyle name="Normal 8 5 2 6 2 3" xfId="13512" xr:uid="{00000000-0005-0000-0000-000035A30000}"/>
    <cellStyle name="Normal 8 5 2 6 2 3 2" xfId="36155" xr:uid="{00000000-0005-0000-0000-000036A30000}"/>
    <cellStyle name="Normal 8 5 2 6 2 4" xfId="28714" xr:uid="{00000000-0005-0000-0000-000037A30000}"/>
    <cellStyle name="Normal 8 5 2 6 3" xfId="17234" xr:uid="{00000000-0005-0000-0000-000038A30000}"/>
    <cellStyle name="Normal 8 5 2 6 3 2" xfId="39877" xr:uid="{00000000-0005-0000-0000-000039A30000}"/>
    <cellStyle name="Normal 8 5 2 6 4" xfId="9794" xr:uid="{00000000-0005-0000-0000-00003AA30000}"/>
    <cellStyle name="Normal 8 5 2 6 4 2" xfId="32437" xr:uid="{00000000-0005-0000-0000-00003BA30000}"/>
    <cellStyle name="Normal 8 5 2 6 5" xfId="24996" xr:uid="{00000000-0005-0000-0000-00003CA30000}"/>
    <cellStyle name="Normal 8 5 2 7" xfId="4221" xr:uid="{00000000-0005-0000-0000-00003DA30000}"/>
    <cellStyle name="Normal 8 5 2 7 2" xfId="19105" xr:uid="{00000000-0005-0000-0000-00003EA30000}"/>
    <cellStyle name="Normal 8 5 2 7 2 2" xfId="41748" xr:uid="{00000000-0005-0000-0000-00003FA30000}"/>
    <cellStyle name="Normal 8 5 2 7 3" xfId="11665" xr:uid="{00000000-0005-0000-0000-000040A30000}"/>
    <cellStyle name="Normal 8 5 2 7 3 2" xfId="34308" xr:uid="{00000000-0005-0000-0000-000041A30000}"/>
    <cellStyle name="Normal 8 5 2 7 4" xfId="26867" xr:uid="{00000000-0005-0000-0000-000042A30000}"/>
    <cellStyle name="Normal 8 5 2 8" xfId="15387" xr:uid="{00000000-0005-0000-0000-000043A30000}"/>
    <cellStyle name="Normal 8 5 2 8 2" xfId="38030" xr:uid="{00000000-0005-0000-0000-000044A30000}"/>
    <cellStyle name="Normal 8 5 2 9" xfId="7947" xr:uid="{00000000-0005-0000-0000-000045A30000}"/>
    <cellStyle name="Normal 8 5 2 9 2" xfId="30590" xr:uid="{00000000-0005-0000-0000-000046A30000}"/>
    <cellStyle name="Normal 8 5 3" xfId="543" xr:uid="{00000000-0005-0000-0000-000047A30000}"/>
    <cellStyle name="Normal 8 5 3 2" xfId="755" xr:uid="{00000000-0005-0000-0000-000048A30000}"/>
    <cellStyle name="Normal 8 5 3 2 2" xfId="1220" xr:uid="{00000000-0005-0000-0000-000049A30000}"/>
    <cellStyle name="Normal 8 5 3 2 2 2" xfId="2148" xr:uid="{00000000-0005-0000-0000-00004AA30000}"/>
    <cellStyle name="Normal 8 5 3 2 2 2 2" xfId="3998" xr:uid="{00000000-0005-0000-0000-00004BA30000}"/>
    <cellStyle name="Normal 8 5 3 2 2 2 2 2" xfId="7719" xr:uid="{00000000-0005-0000-0000-00004CA30000}"/>
    <cellStyle name="Normal 8 5 3 2 2 2 2 2 2" xfId="22603" xr:uid="{00000000-0005-0000-0000-00004DA30000}"/>
    <cellStyle name="Normal 8 5 3 2 2 2 2 2 2 2" xfId="45246" xr:uid="{00000000-0005-0000-0000-00004EA30000}"/>
    <cellStyle name="Normal 8 5 3 2 2 2 2 2 3" xfId="15163" xr:uid="{00000000-0005-0000-0000-00004FA30000}"/>
    <cellStyle name="Normal 8 5 3 2 2 2 2 2 3 2" xfId="37806" xr:uid="{00000000-0005-0000-0000-000050A30000}"/>
    <cellStyle name="Normal 8 5 3 2 2 2 2 2 4" xfId="30365" xr:uid="{00000000-0005-0000-0000-000051A30000}"/>
    <cellStyle name="Normal 8 5 3 2 2 2 2 3" xfId="18885" xr:uid="{00000000-0005-0000-0000-000052A30000}"/>
    <cellStyle name="Normal 8 5 3 2 2 2 2 3 2" xfId="41528" xr:uid="{00000000-0005-0000-0000-000053A30000}"/>
    <cellStyle name="Normal 8 5 3 2 2 2 2 4" xfId="11445" xr:uid="{00000000-0005-0000-0000-000054A30000}"/>
    <cellStyle name="Normal 8 5 3 2 2 2 2 4 2" xfId="34088" xr:uid="{00000000-0005-0000-0000-000055A30000}"/>
    <cellStyle name="Normal 8 5 3 2 2 2 2 5" xfId="26647" xr:uid="{00000000-0005-0000-0000-000056A30000}"/>
    <cellStyle name="Normal 8 5 3 2 2 2 3" xfId="5872" xr:uid="{00000000-0005-0000-0000-000057A30000}"/>
    <cellStyle name="Normal 8 5 3 2 2 2 3 2" xfId="20756" xr:uid="{00000000-0005-0000-0000-000058A30000}"/>
    <cellStyle name="Normal 8 5 3 2 2 2 3 2 2" xfId="43399" xr:uid="{00000000-0005-0000-0000-000059A30000}"/>
    <cellStyle name="Normal 8 5 3 2 2 2 3 3" xfId="13316" xr:uid="{00000000-0005-0000-0000-00005AA30000}"/>
    <cellStyle name="Normal 8 5 3 2 2 2 3 3 2" xfId="35959" xr:uid="{00000000-0005-0000-0000-00005BA30000}"/>
    <cellStyle name="Normal 8 5 3 2 2 2 3 4" xfId="28518" xr:uid="{00000000-0005-0000-0000-00005CA30000}"/>
    <cellStyle name="Normal 8 5 3 2 2 2 4" xfId="17038" xr:uid="{00000000-0005-0000-0000-00005DA30000}"/>
    <cellStyle name="Normal 8 5 3 2 2 2 4 2" xfId="39681" xr:uid="{00000000-0005-0000-0000-00005EA30000}"/>
    <cellStyle name="Normal 8 5 3 2 2 2 5" xfId="9598" xr:uid="{00000000-0005-0000-0000-00005FA30000}"/>
    <cellStyle name="Normal 8 5 3 2 2 2 5 2" xfId="32241" xr:uid="{00000000-0005-0000-0000-000060A30000}"/>
    <cellStyle name="Normal 8 5 3 2 2 2 6" xfId="24800" xr:uid="{00000000-0005-0000-0000-000061A30000}"/>
    <cellStyle name="Normal 8 5 3 2 2 3" xfId="3073" xr:uid="{00000000-0005-0000-0000-000062A30000}"/>
    <cellStyle name="Normal 8 5 3 2 2 3 2" xfId="6794" xr:uid="{00000000-0005-0000-0000-000063A30000}"/>
    <cellStyle name="Normal 8 5 3 2 2 3 2 2" xfId="21678" xr:uid="{00000000-0005-0000-0000-000064A30000}"/>
    <cellStyle name="Normal 8 5 3 2 2 3 2 2 2" xfId="44321" xr:uid="{00000000-0005-0000-0000-000065A30000}"/>
    <cellStyle name="Normal 8 5 3 2 2 3 2 3" xfId="14238" xr:uid="{00000000-0005-0000-0000-000066A30000}"/>
    <cellStyle name="Normal 8 5 3 2 2 3 2 3 2" xfId="36881" xr:uid="{00000000-0005-0000-0000-000067A30000}"/>
    <cellStyle name="Normal 8 5 3 2 2 3 2 4" xfId="29440" xr:uid="{00000000-0005-0000-0000-000068A30000}"/>
    <cellStyle name="Normal 8 5 3 2 2 3 3" xfId="17960" xr:uid="{00000000-0005-0000-0000-000069A30000}"/>
    <cellStyle name="Normal 8 5 3 2 2 3 3 2" xfId="40603" xr:uid="{00000000-0005-0000-0000-00006AA30000}"/>
    <cellStyle name="Normal 8 5 3 2 2 3 4" xfId="10520" xr:uid="{00000000-0005-0000-0000-00006BA30000}"/>
    <cellStyle name="Normal 8 5 3 2 2 3 4 2" xfId="33163" xr:uid="{00000000-0005-0000-0000-00006CA30000}"/>
    <cellStyle name="Normal 8 5 3 2 2 3 5" xfId="25722" xr:uid="{00000000-0005-0000-0000-00006DA30000}"/>
    <cellStyle name="Normal 8 5 3 2 2 4" xfId="4947" xr:uid="{00000000-0005-0000-0000-00006EA30000}"/>
    <cellStyle name="Normal 8 5 3 2 2 4 2" xfId="19831" xr:uid="{00000000-0005-0000-0000-00006FA30000}"/>
    <cellStyle name="Normal 8 5 3 2 2 4 2 2" xfId="42474" xr:uid="{00000000-0005-0000-0000-000070A30000}"/>
    <cellStyle name="Normal 8 5 3 2 2 4 3" xfId="12391" xr:uid="{00000000-0005-0000-0000-000071A30000}"/>
    <cellStyle name="Normal 8 5 3 2 2 4 3 2" xfId="35034" xr:uid="{00000000-0005-0000-0000-000072A30000}"/>
    <cellStyle name="Normal 8 5 3 2 2 4 4" xfId="27593" xr:uid="{00000000-0005-0000-0000-000073A30000}"/>
    <cellStyle name="Normal 8 5 3 2 2 5" xfId="16113" xr:uid="{00000000-0005-0000-0000-000074A30000}"/>
    <cellStyle name="Normal 8 5 3 2 2 5 2" xfId="38756" xr:uid="{00000000-0005-0000-0000-000075A30000}"/>
    <cellStyle name="Normal 8 5 3 2 2 6" xfId="8673" xr:uid="{00000000-0005-0000-0000-000076A30000}"/>
    <cellStyle name="Normal 8 5 3 2 2 6 2" xfId="31316" xr:uid="{00000000-0005-0000-0000-000077A30000}"/>
    <cellStyle name="Normal 8 5 3 2 2 7" xfId="23875" xr:uid="{00000000-0005-0000-0000-000078A30000}"/>
    <cellStyle name="Normal 8 5 3 2 3" xfId="1686" xr:uid="{00000000-0005-0000-0000-000079A30000}"/>
    <cellStyle name="Normal 8 5 3 2 3 2" xfId="3536" xr:uid="{00000000-0005-0000-0000-00007AA30000}"/>
    <cellStyle name="Normal 8 5 3 2 3 2 2" xfId="7257" xr:uid="{00000000-0005-0000-0000-00007BA30000}"/>
    <cellStyle name="Normal 8 5 3 2 3 2 2 2" xfId="22141" xr:uid="{00000000-0005-0000-0000-00007CA30000}"/>
    <cellStyle name="Normal 8 5 3 2 3 2 2 2 2" xfId="44784" xr:uid="{00000000-0005-0000-0000-00007DA30000}"/>
    <cellStyle name="Normal 8 5 3 2 3 2 2 3" xfId="14701" xr:uid="{00000000-0005-0000-0000-00007EA30000}"/>
    <cellStyle name="Normal 8 5 3 2 3 2 2 3 2" xfId="37344" xr:uid="{00000000-0005-0000-0000-00007FA30000}"/>
    <cellStyle name="Normal 8 5 3 2 3 2 2 4" xfId="29903" xr:uid="{00000000-0005-0000-0000-000080A30000}"/>
    <cellStyle name="Normal 8 5 3 2 3 2 3" xfId="18423" xr:uid="{00000000-0005-0000-0000-000081A30000}"/>
    <cellStyle name="Normal 8 5 3 2 3 2 3 2" xfId="41066" xr:uid="{00000000-0005-0000-0000-000082A30000}"/>
    <cellStyle name="Normal 8 5 3 2 3 2 4" xfId="10983" xr:uid="{00000000-0005-0000-0000-000083A30000}"/>
    <cellStyle name="Normal 8 5 3 2 3 2 4 2" xfId="33626" xr:uid="{00000000-0005-0000-0000-000084A30000}"/>
    <cellStyle name="Normal 8 5 3 2 3 2 5" xfId="26185" xr:uid="{00000000-0005-0000-0000-000085A30000}"/>
    <cellStyle name="Normal 8 5 3 2 3 3" xfId="5410" xr:uid="{00000000-0005-0000-0000-000086A30000}"/>
    <cellStyle name="Normal 8 5 3 2 3 3 2" xfId="20294" xr:uid="{00000000-0005-0000-0000-000087A30000}"/>
    <cellStyle name="Normal 8 5 3 2 3 3 2 2" xfId="42937" xr:uid="{00000000-0005-0000-0000-000088A30000}"/>
    <cellStyle name="Normal 8 5 3 2 3 3 3" xfId="12854" xr:uid="{00000000-0005-0000-0000-000089A30000}"/>
    <cellStyle name="Normal 8 5 3 2 3 3 3 2" xfId="35497" xr:uid="{00000000-0005-0000-0000-00008AA30000}"/>
    <cellStyle name="Normal 8 5 3 2 3 3 4" xfId="28056" xr:uid="{00000000-0005-0000-0000-00008BA30000}"/>
    <cellStyle name="Normal 8 5 3 2 3 4" xfId="16576" xr:uid="{00000000-0005-0000-0000-00008CA30000}"/>
    <cellStyle name="Normal 8 5 3 2 3 4 2" xfId="39219" xr:uid="{00000000-0005-0000-0000-00008DA30000}"/>
    <cellStyle name="Normal 8 5 3 2 3 5" xfId="9136" xr:uid="{00000000-0005-0000-0000-00008EA30000}"/>
    <cellStyle name="Normal 8 5 3 2 3 5 2" xfId="31779" xr:uid="{00000000-0005-0000-0000-00008FA30000}"/>
    <cellStyle name="Normal 8 5 3 2 3 6" xfId="24338" xr:uid="{00000000-0005-0000-0000-000090A30000}"/>
    <cellStyle name="Normal 8 5 3 2 4" xfId="2611" xr:uid="{00000000-0005-0000-0000-000091A30000}"/>
    <cellStyle name="Normal 8 5 3 2 4 2" xfId="6332" xr:uid="{00000000-0005-0000-0000-000092A30000}"/>
    <cellStyle name="Normal 8 5 3 2 4 2 2" xfId="21216" xr:uid="{00000000-0005-0000-0000-000093A30000}"/>
    <cellStyle name="Normal 8 5 3 2 4 2 2 2" xfId="43859" xr:uid="{00000000-0005-0000-0000-000094A30000}"/>
    <cellStyle name="Normal 8 5 3 2 4 2 3" xfId="13776" xr:uid="{00000000-0005-0000-0000-000095A30000}"/>
    <cellStyle name="Normal 8 5 3 2 4 2 3 2" xfId="36419" xr:uid="{00000000-0005-0000-0000-000096A30000}"/>
    <cellStyle name="Normal 8 5 3 2 4 2 4" xfId="28978" xr:uid="{00000000-0005-0000-0000-000097A30000}"/>
    <cellStyle name="Normal 8 5 3 2 4 3" xfId="17498" xr:uid="{00000000-0005-0000-0000-000098A30000}"/>
    <cellStyle name="Normal 8 5 3 2 4 3 2" xfId="40141" xr:uid="{00000000-0005-0000-0000-000099A30000}"/>
    <cellStyle name="Normal 8 5 3 2 4 4" xfId="10058" xr:uid="{00000000-0005-0000-0000-00009AA30000}"/>
    <cellStyle name="Normal 8 5 3 2 4 4 2" xfId="32701" xr:uid="{00000000-0005-0000-0000-00009BA30000}"/>
    <cellStyle name="Normal 8 5 3 2 4 5" xfId="25260" xr:uid="{00000000-0005-0000-0000-00009CA30000}"/>
    <cellStyle name="Normal 8 5 3 2 5" xfId="4485" xr:uid="{00000000-0005-0000-0000-00009DA30000}"/>
    <cellStyle name="Normal 8 5 3 2 5 2" xfId="19369" xr:uid="{00000000-0005-0000-0000-00009EA30000}"/>
    <cellStyle name="Normal 8 5 3 2 5 2 2" xfId="42012" xr:uid="{00000000-0005-0000-0000-00009FA30000}"/>
    <cellStyle name="Normal 8 5 3 2 5 3" xfId="11929" xr:uid="{00000000-0005-0000-0000-0000A0A30000}"/>
    <cellStyle name="Normal 8 5 3 2 5 3 2" xfId="34572" xr:uid="{00000000-0005-0000-0000-0000A1A30000}"/>
    <cellStyle name="Normal 8 5 3 2 5 4" xfId="27131" xr:uid="{00000000-0005-0000-0000-0000A2A30000}"/>
    <cellStyle name="Normal 8 5 3 2 6" xfId="15651" xr:uid="{00000000-0005-0000-0000-0000A3A30000}"/>
    <cellStyle name="Normal 8 5 3 2 6 2" xfId="38294" xr:uid="{00000000-0005-0000-0000-0000A4A30000}"/>
    <cellStyle name="Normal 8 5 3 2 7" xfId="8211" xr:uid="{00000000-0005-0000-0000-0000A5A30000}"/>
    <cellStyle name="Normal 8 5 3 2 7 2" xfId="30854" xr:uid="{00000000-0005-0000-0000-0000A6A30000}"/>
    <cellStyle name="Normal 8 5 3 2 8" xfId="23413" xr:uid="{00000000-0005-0000-0000-0000A7A30000}"/>
    <cellStyle name="Normal 8 5 3 3" xfId="1009" xr:uid="{00000000-0005-0000-0000-0000A8A30000}"/>
    <cellStyle name="Normal 8 5 3 3 2" xfId="1937" xr:uid="{00000000-0005-0000-0000-0000A9A30000}"/>
    <cellStyle name="Normal 8 5 3 3 2 2" xfId="3787" xr:uid="{00000000-0005-0000-0000-0000AAA30000}"/>
    <cellStyle name="Normal 8 5 3 3 2 2 2" xfId="7508" xr:uid="{00000000-0005-0000-0000-0000ABA30000}"/>
    <cellStyle name="Normal 8 5 3 3 2 2 2 2" xfId="22392" xr:uid="{00000000-0005-0000-0000-0000ACA30000}"/>
    <cellStyle name="Normal 8 5 3 3 2 2 2 2 2" xfId="45035" xr:uid="{00000000-0005-0000-0000-0000ADA30000}"/>
    <cellStyle name="Normal 8 5 3 3 2 2 2 3" xfId="14952" xr:uid="{00000000-0005-0000-0000-0000AEA30000}"/>
    <cellStyle name="Normal 8 5 3 3 2 2 2 3 2" xfId="37595" xr:uid="{00000000-0005-0000-0000-0000AFA30000}"/>
    <cellStyle name="Normal 8 5 3 3 2 2 2 4" xfId="30154" xr:uid="{00000000-0005-0000-0000-0000B0A30000}"/>
    <cellStyle name="Normal 8 5 3 3 2 2 3" xfId="18674" xr:uid="{00000000-0005-0000-0000-0000B1A30000}"/>
    <cellStyle name="Normal 8 5 3 3 2 2 3 2" xfId="41317" xr:uid="{00000000-0005-0000-0000-0000B2A30000}"/>
    <cellStyle name="Normal 8 5 3 3 2 2 4" xfId="11234" xr:uid="{00000000-0005-0000-0000-0000B3A30000}"/>
    <cellStyle name="Normal 8 5 3 3 2 2 4 2" xfId="33877" xr:uid="{00000000-0005-0000-0000-0000B4A30000}"/>
    <cellStyle name="Normal 8 5 3 3 2 2 5" xfId="26436" xr:uid="{00000000-0005-0000-0000-0000B5A30000}"/>
    <cellStyle name="Normal 8 5 3 3 2 3" xfId="5661" xr:uid="{00000000-0005-0000-0000-0000B6A30000}"/>
    <cellStyle name="Normal 8 5 3 3 2 3 2" xfId="20545" xr:uid="{00000000-0005-0000-0000-0000B7A30000}"/>
    <cellStyle name="Normal 8 5 3 3 2 3 2 2" xfId="43188" xr:uid="{00000000-0005-0000-0000-0000B8A30000}"/>
    <cellStyle name="Normal 8 5 3 3 2 3 3" xfId="13105" xr:uid="{00000000-0005-0000-0000-0000B9A30000}"/>
    <cellStyle name="Normal 8 5 3 3 2 3 3 2" xfId="35748" xr:uid="{00000000-0005-0000-0000-0000BAA30000}"/>
    <cellStyle name="Normal 8 5 3 3 2 3 4" xfId="28307" xr:uid="{00000000-0005-0000-0000-0000BBA30000}"/>
    <cellStyle name="Normal 8 5 3 3 2 4" xfId="16827" xr:uid="{00000000-0005-0000-0000-0000BCA30000}"/>
    <cellStyle name="Normal 8 5 3 3 2 4 2" xfId="39470" xr:uid="{00000000-0005-0000-0000-0000BDA30000}"/>
    <cellStyle name="Normal 8 5 3 3 2 5" xfId="9387" xr:uid="{00000000-0005-0000-0000-0000BEA30000}"/>
    <cellStyle name="Normal 8 5 3 3 2 5 2" xfId="32030" xr:uid="{00000000-0005-0000-0000-0000BFA30000}"/>
    <cellStyle name="Normal 8 5 3 3 2 6" xfId="24589" xr:uid="{00000000-0005-0000-0000-0000C0A30000}"/>
    <cellStyle name="Normal 8 5 3 3 3" xfId="2862" xr:uid="{00000000-0005-0000-0000-0000C1A30000}"/>
    <cellStyle name="Normal 8 5 3 3 3 2" xfId="6583" xr:uid="{00000000-0005-0000-0000-0000C2A30000}"/>
    <cellStyle name="Normal 8 5 3 3 3 2 2" xfId="21467" xr:uid="{00000000-0005-0000-0000-0000C3A30000}"/>
    <cellStyle name="Normal 8 5 3 3 3 2 2 2" xfId="44110" xr:uid="{00000000-0005-0000-0000-0000C4A30000}"/>
    <cellStyle name="Normal 8 5 3 3 3 2 3" xfId="14027" xr:uid="{00000000-0005-0000-0000-0000C5A30000}"/>
    <cellStyle name="Normal 8 5 3 3 3 2 3 2" xfId="36670" xr:uid="{00000000-0005-0000-0000-0000C6A30000}"/>
    <cellStyle name="Normal 8 5 3 3 3 2 4" xfId="29229" xr:uid="{00000000-0005-0000-0000-0000C7A30000}"/>
    <cellStyle name="Normal 8 5 3 3 3 3" xfId="17749" xr:uid="{00000000-0005-0000-0000-0000C8A30000}"/>
    <cellStyle name="Normal 8 5 3 3 3 3 2" xfId="40392" xr:uid="{00000000-0005-0000-0000-0000C9A30000}"/>
    <cellStyle name="Normal 8 5 3 3 3 4" xfId="10309" xr:uid="{00000000-0005-0000-0000-0000CAA30000}"/>
    <cellStyle name="Normal 8 5 3 3 3 4 2" xfId="32952" xr:uid="{00000000-0005-0000-0000-0000CBA30000}"/>
    <cellStyle name="Normal 8 5 3 3 3 5" xfId="25511" xr:uid="{00000000-0005-0000-0000-0000CCA30000}"/>
    <cellStyle name="Normal 8 5 3 3 4" xfId="4736" xr:uid="{00000000-0005-0000-0000-0000CDA30000}"/>
    <cellStyle name="Normal 8 5 3 3 4 2" xfId="19620" xr:uid="{00000000-0005-0000-0000-0000CEA30000}"/>
    <cellStyle name="Normal 8 5 3 3 4 2 2" xfId="42263" xr:uid="{00000000-0005-0000-0000-0000CFA30000}"/>
    <cellStyle name="Normal 8 5 3 3 4 3" xfId="12180" xr:uid="{00000000-0005-0000-0000-0000D0A30000}"/>
    <cellStyle name="Normal 8 5 3 3 4 3 2" xfId="34823" xr:uid="{00000000-0005-0000-0000-0000D1A30000}"/>
    <cellStyle name="Normal 8 5 3 3 4 4" xfId="27382" xr:uid="{00000000-0005-0000-0000-0000D2A30000}"/>
    <cellStyle name="Normal 8 5 3 3 5" xfId="15902" xr:uid="{00000000-0005-0000-0000-0000D3A30000}"/>
    <cellStyle name="Normal 8 5 3 3 5 2" xfId="38545" xr:uid="{00000000-0005-0000-0000-0000D4A30000}"/>
    <cellStyle name="Normal 8 5 3 3 6" xfId="8462" xr:uid="{00000000-0005-0000-0000-0000D5A30000}"/>
    <cellStyle name="Normal 8 5 3 3 6 2" xfId="31105" xr:uid="{00000000-0005-0000-0000-0000D6A30000}"/>
    <cellStyle name="Normal 8 5 3 3 7" xfId="23664" xr:uid="{00000000-0005-0000-0000-0000D7A30000}"/>
    <cellStyle name="Normal 8 5 3 4" xfId="1475" xr:uid="{00000000-0005-0000-0000-0000D8A30000}"/>
    <cellStyle name="Normal 8 5 3 4 2" xfId="3325" xr:uid="{00000000-0005-0000-0000-0000D9A30000}"/>
    <cellStyle name="Normal 8 5 3 4 2 2" xfId="7046" xr:uid="{00000000-0005-0000-0000-0000DAA30000}"/>
    <cellStyle name="Normal 8 5 3 4 2 2 2" xfId="21930" xr:uid="{00000000-0005-0000-0000-0000DBA30000}"/>
    <cellStyle name="Normal 8 5 3 4 2 2 2 2" xfId="44573" xr:uid="{00000000-0005-0000-0000-0000DCA30000}"/>
    <cellStyle name="Normal 8 5 3 4 2 2 3" xfId="14490" xr:uid="{00000000-0005-0000-0000-0000DDA30000}"/>
    <cellStyle name="Normal 8 5 3 4 2 2 3 2" xfId="37133" xr:uid="{00000000-0005-0000-0000-0000DEA30000}"/>
    <cellStyle name="Normal 8 5 3 4 2 2 4" xfId="29692" xr:uid="{00000000-0005-0000-0000-0000DFA30000}"/>
    <cellStyle name="Normal 8 5 3 4 2 3" xfId="18212" xr:uid="{00000000-0005-0000-0000-0000E0A30000}"/>
    <cellStyle name="Normal 8 5 3 4 2 3 2" xfId="40855" xr:uid="{00000000-0005-0000-0000-0000E1A30000}"/>
    <cellStyle name="Normal 8 5 3 4 2 4" xfId="10772" xr:uid="{00000000-0005-0000-0000-0000E2A30000}"/>
    <cellStyle name="Normal 8 5 3 4 2 4 2" xfId="33415" xr:uid="{00000000-0005-0000-0000-0000E3A30000}"/>
    <cellStyle name="Normal 8 5 3 4 2 5" xfId="25974" xr:uid="{00000000-0005-0000-0000-0000E4A30000}"/>
    <cellStyle name="Normal 8 5 3 4 3" xfId="5199" xr:uid="{00000000-0005-0000-0000-0000E5A30000}"/>
    <cellStyle name="Normal 8 5 3 4 3 2" xfId="20083" xr:uid="{00000000-0005-0000-0000-0000E6A30000}"/>
    <cellStyle name="Normal 8 5 3 4 3 2 2" xfId="42726" xr:uid="{00000000-0005-0000-0000-0000E7A30000}"/>
    <cellStyle name="Normal 8 5 3 4 3 3" xfId="12643" xr:uid="{00000000-0005-0000-0000-0000E8A30000}"/>
    <cellStyle name="Normal 8 5 3 4 3 3 2" xfId="35286" xr:uid="{00000000-0005-0000-0000-0000E9A30000}"/>
    <cellStyle name="Normal 8 5 3 4 3 4" xfId="27845" xr:uid="{00000000-0005-0000-0000-0000EAA30000}"/>
    <cellStyle name="Normal 8 5 3 4 4" xfId="16365" xr:uid="{00000000-0005-0000-0000-0000EBA30000}"/>
    <cellStyle name="Normal 8 5 3 4 4 2" xfId="39008" xr:uid="{00000000-0005-0000-0000-0000ECA30000}"/>
    <cellStyle name="Normal 8 5 3 4 5" xfId="8925" xr:uid="{00000000-0005-0000-0000-0000EDA30000}"/>
    <cellStyle name="Normal 8 5 3 4 5 2" xfId="31568" xr:uid="{00000000-0005-0000-0000-0000EEA30000}"/>
    <cellStyle name="Normal 8 5 3 4 6" xfId="24127" xr:uid="{00000000-0005-0000-0000-0000EFA30000}"/>
    <cellStyle name="Normal 8 5 3 5" xfId="2400" xr:uid="{00000000-0005-0000-0000-0000F0A30000}"/>
    <cellStyle name="Normal 8 5 3 5 2" xfId="6121" xr:uid="{00000000-0005-0000-0000-0000F1A30000}"/>
    <cellStyle name="Normal 8 5 3 5 2 2" xfId="21005" xr:uid="{00000000-0005-0000-0000-0000F2A30000}"/>
    <cellStyle name="Normal 8 5 3 5 2 2 2" xfId="43648" xr:uid="{00000000-0005-0000-0000-0000F3A30000}"/>
    <cellStyle name="Normal 8 5 3 5 2 3" xfId="13565" xr:uid="{00000000-0005-0000-0000-0000F4A30000}"/>
    <cellStyle name="Normal 8 5 3 5 2 3 2" xfId="36208" xr:uid="{00000000-0005-0000-0000-0000F5A30000}"/>
    <cellStyle name="Normal 8 5 3 5 2 4" xfId="28767" xr:uid="{00000000-0005-0000-0000-0000F6A30000}"/>
    <cellStyle name="Normal 8 5 3 5 3" xfId="17287" xr:uid="{00000000-0005-0000-0000-0000F7A30000}"/>
    <cellStyle name="Normal 8 5 3 5 3 2" xfId="39930" xr:uid="{00000000-0005-0000-0000-0000F8A30000}"/>
    <cellStyle name="Normal 8 5 3 5 4" xfId="9847" xr:uid="{00000000-0005-0000-0000-0000F9A30000}"/>
    <cellStyle name="Normal 8 5 3 5 4 2" xfId="32490" xr:uid="{00000000-0005-0000-0000-0000FAA30000}"/>
    <cellStyle name="Normal 8 5 3 5 5" xfId="25049" xr:uid="{00000000-0005-0000-0000-0000FBA30000}"/>
    <cellStyle name="Normal 8 5 3 6" xfId="4274" xr:uid="{00000000-0005-0000-0000-0000FCA30000}"/>
    <cellStyle name="Normal 8 5 3 6 2" xfId="19158" xr:uid="{00000000-0005-0000-0000-0000FDA30000}"/>
    <cellStyle name="Normal 8 5 3 6 2 2" xfId="41801" xr:uid="{00000000-0005-0000-0000-0000FEA30000}"/>
    <cellStyle name="Normal 8 5 3 6 3" xfId="11718" xr:uid="{00000000-0005-0000-0000-0000FFA30000}"/>
    <cellStyle name="Normal 8 5 3 6 3 2" xfId="34361" xr:uid="{00000000-0005-0000-0000-000000A40000}"/>
    <cellStyle name="Normal 8 5 3 6 4" xfId="26920" xr:uid="{00000000-0005-0000-0000-000001A40000}"/>
    <cellStyle name="Normal 8 5 3 7" xfId="15440" xr:uid="{00000000-0005-0000-0000-000002A40000}"/>
    <cellStyle name="Normal 8 5 3 7 2" xfId="38083" xr:uid="{00000000-0005-0000-0000-000003A40000}"/>
    <cellStyle name="Normal 8 5 3 8" xfId="8000" xr:uid="{00000000-0005-0000-0000-000004A40000}"/>
    <cellStyle name="Normal 8 5 3 8 2" xfId="30643" xr:uid="{00000000-0005-0000-0000-000005A40000}"/>
    <cellStyle name="Normal 8 5 3 9" xfId="23203" xr:uid="{00000000-0005-0000-0000-000006A40000}"/>
    <cellStyle name="Normal 8 5 4" xfId="650" xr:uid="{00000000-0005-0000-0000-000007A40000}"/>
    <cellStyle name="Normal 8 5 4 2" xfId="1115" xr:uid="{00000000-0005-0000-0000-000008A40000}"/>
    <cellStyle name="Normal 8 5 4 2 2" xfId="2043" xr:uid="{00000000-0005-0000-0000-000009A40000}"/>
    <cellStyle name="Normal 8 5 4 2 2 2" xfId="3893" xr:uid="{00000000-0005-0000-0000-00000AA40000}"/>
    <cellStyle name="Normal 8 5 4 2 2 2 2" xfId="7614" xr:uid="{00000000-0005-0000-0000-00000BA40000}"/>
    <cellStyle name="Normal 8 5 4 2 2 2 2 2" xfId="22498" xr:uid="{00000000-0005-0000-0000-00000CA40000}"/>
    <cellStyle name="Normal 8 5 4 2 2 2 2 2 2" xfId="45141" xr:uid="{00000000-0005-0000-0000-00000DA40000}"/>
    <cellStyle name="Normal 8 5 4 2 2 2 2 3" xfId="15058" xr:uid="{00000000-0005-0000-0000-00000EA40000}"/>
    <cellStyle name="Normal 8 5 4 2 2 2 2 3 2" xfId="37701" xr:uid="{00000000-0005-0000-0000-00000FA40000}"/>
    <cellStyle name="Normal 8 5 4 2 2 2 2 4" xfId="30260" xr:uid="{00000000-0005-0000-0000-000010A40000}"/>
    <cellStyle name="Normal 8 5 4 2 2 2 3" xfId="18780" xr:uid="{00000000-0005-0000-0000-000011A40000}"/>
    <cellStyle name="Normal 8 5 4 2 2 2 3 2" xfId="41423" xr:uid="{00000000-0005-0000-0000-000012A40000}"/>
    <cellStyle name="Normal 8 5 4 2 2 2 4" xfId="11340" xr:uid="{00000000-0005-0000-0000-000013A40000}"/>
    <cellStyle name="Normal 8 5 4 2 2 2 4 2" xfId="33983" xr:uid="{00000000-0005-0000-0000-000014A40000}"/>
    <cellStyle name="Normal 8 5 4 2 2 2 5" xfId="26542" xr:uid="{00000000-0005-0000-0000-000015A40000}"/>
    <cellStyle name="Normal 8 5 4 2 2 3" xfId="5767" xr:uid="{00000000-0005-0000-0000-000016A40000}"/>
    <cellStyle name="Normal 8 5 4 2 2 3 2" xfId="20651" xr:uid="{00000000-0005-0000-0000-000017A40000}"/>
    <cellStyle name="Normal 8 5 4 2 2 3 2 2" xfId="43294" xr:uid="{00000000-0005-0000-0000-000018A40000}"/>
    <cellStyle name="Normal 8 5 4 2 2 3 3" xfId="13211" xr:uid="{00000000-0005-0000-0000-000019A40000}"/>
    <cellStyle name="Normal 8 5 4 2 2 3 3 2" xfId="35854" xr:uid="{00000000-0005-0000-0000-00001AA40000}"/>
    <cellStyle name="Normal 8 5 4 2 2 3 4" xfId="28413" xr:uid="{00000000-0005-0000-0000-00001BA40000}"/>
    <cellStyle name="Normal 8 5 4 2 2 4" xfId="16933" xr:uid="{00000000-0005-0000-0000-00001CA40000}"/>
    <cellStyle name="Normal 8 5 4 2 2 4 2" xfId="39576" xr:uid="{00000000-0005-0000-0000-00001DA40000}"/>
    <cellStyle name="Normal 8 5 4 2 2 5" xfId="9493" xr:uid="{00000000-0005-0000-0000-00001EA40000}"/>
    <cellStyle name="Normal 8 5 4 2 2 5 2" xfId="32136" xr:uid="{00000000-0005-0000-0000-00001FA40000}"/>
    <cellStyle name="Normal 8 5 4 2 2 6" xfId="24695" xr:uid="{00000000-0005-0000-0000-000020A40000}"/>
    <cellStyle name="Normal 8 5 4 2 3" xfId="2968" xr:uid="{00000000-0005-0000-0000-000021A40000}"/>
    <cellStyle name="Normal 8 5 4 2 3 2" xfId="6689" xr:uid="{00000000-0005-0000-0000-000022A40000}"/>
    <cellStyle name="Normal 8 5 4 2 3 2 2" xfId="21573" xr:uid="{00000000-0005-0000-0000-000023A40000}"/>
    <cellStyle name="Normal 8 5 4 2 3 2 2 2" xfId="44216" xr:uid="{00000000-0005-0000-0000-000024A40000}"/>
    <cellStyle name="Normal 8 5 4 2 3 2 3" xfId="14133" xr:uid="{00000000-0005-0000-0000-000025A40000}"/>
    <cellStyle name="Normal 8 5 4 2 3 2 3 2" xfId="36776" xr:uid="{00000000-0005-0000-0000-000026A40000}"/>
    <cellStyle name="Normal 8 5 4 2 3 2 4" xfId="29335" xr:uid="{00000000-0005-0000-0000-000027A40000}"/>
    <cellStyle name="Normal 8 5 4 2 3 3" xfId="17855" xr:uid="{00000000-0005-0000-0000-000028A40000}"/>
    <cellStyle name="Normal 8 5 4 2 3 3 2" xfId="40498" xr:uid="{00000000-0005-0000-0000-000029A40000}"/>
    <cellStyle name="Normal 8 5 4 2 3 4" xfId="10415" xr:uid="{00000000-0005-0000-0000-00002AA40000}"/>
    <cellStyle name="Normal 8 5 4 2 3 4 2" xfId="33058" xr:uid="{00000000-0005-0000-0000-00002BA40000}"/>
    <cellStyle name="Normal 8 5 4 2 3 5" xfId="25617" xr:uid="{00000000-0005-0000-0000-00002CA40000}"/>
    <cellStyle name="Normal 8 5 4 2 4" xfId="4842" xr:uid="{00000000-0005-0000-0000-00002DA40000}"/>
    <cellStyle name="Normal 8 5 4 2 4 2" xfId="19726" xr:uid="{00000000-0005-0000-0000-00002EA40000}"/>
    <cellStyle name="Normal 8 5 4 2 4 2 2" xfId="42369" xr:uid="{00000000-0005-0000-0000-00002FA40000}"/>
    <cellStyle name="Normal 8 5 4 2 4 3" xfId="12286" xr:uid="{00000000-0005-0000-0000-000030A40000}"/>
    <cellStyle name="Normal 8 5 4 2 4 3 2" xfId="34929" xr:uid="{00000000-0005-0000-0000-000031A40000}"/>
    <cellStyle name="Normal 8 5 4 2 4 4" xfId="27488" xr:uid="{00000000-0005-0000-0000-000032A40000}"/>
    <cellStyle name="Normal 8 5 4 2 5" xfId="16008" xr:uid="{00000000-0005-0000-0000-000033A40000}"/>
    <cellStyle name="Normal 8 5 4 2 5 2" xfId="38651" xr:uid="{00000000-0005-0000-0000-000034A40000}"/>
    <cellStyle name="Normal 8 5 4 2 6" xfId="8568" xr:uid="{00000000-0005-0000-0000-000035A40000}"/>
    <cellStyle name="Normal 8 5 4 2 6 2" xfId="31211" xr:uid="{00000000-0005-0000-0000-000036A40000}"/>
    <cellStyle name="Normal 8 5 4 2 7" xfId="23770" xr:uid="{00000000-0005-0000-0000-000037A40000}"/>
    <cellStyle name="Normal 8 5 4 3" xfId="1581" xr:uid="{00000000-0005-0000-0000-000038A40000}"/>
    <cellStyle name="Normal 8 5 4 3 2" xfId="3431" xr:uid="{00000000-0005-0000-0000-000039A40000}"/>
    <cellStyle name="Normal 8 5 4 3 2 2" xfId="7152" xr:uid="{00000000-0005-0000-0000-00003AA40000}"/>
    <cellStyle name="Normal 8 5 4 3 2 2 2" xfId="22036" xr:uid="{00000000-0005-0000-0000-00003BA40000}"/>
    <cellStyle name="Normal 8 5 4 3 2 2 2 2" xfId="44679" xr:uid="{00000000-0005-0000-0000-00003CA40000}"/>
    <cellStyle name="Normal 8 5 4 3 2 2 3" xfId="14596" xr:uid="{00000000-0005-0000-0000-00003DA40000}"/>
    <cellStyle name="Normal 8 5 4 3 2 2 3 2" xfId="37239" xr:uid="{00000000-0005-0000-0000-00003EA40000}"/>
    <cellStyle name="Normal 8 5 4 3 2 2 4" xfId="29798" xr:uid="{00000000-0005-0000-0000-00003FA40000}"/>
    <cellStyle name="Normal 8 5 4 3 2 3" xfId="18318" xr:uid="{00000000-0005-0000-0000-000040A40000}"/>
    <cellStyle name="Normal 8 5 4 3 2 3 2" xfId="40961" xr:uid="{00000000-0005-0000-0000-000041A40000}"/>
    <cellStyle name="Normal 8 5 4 3 2 4" xfId="10878" xr:uid="{00000000-0005-0000-0000-000042A40000}"/>
    <cellStyle name="Normal 8 5 4 3 2 4 2" xfId="33521" xr:uid="{00000000-0005-0000-0000-000043A40000}"/>
    <cellStyle name="Normal 8 5 4 3 2 5" xfId="26080" xr:uid="{00000000-0005-0000-0000-000044A40000}"/>
    <cellStyle name="Normal 8 5 4 3 3" xfId="5305" xr:uid="{00000000-0005-0000-0000-000045A40000}"/>
    <cellStyle name="Normal 8 5 4 3 3 2" xfId="20189" xr:uid="{00000000-0005-0000-0000-000046A40000}"/>
    <cellStyle name="Normal 8 5 4 3 3 2 2" xfId="42832" xr:uid="{00000000-0005-0000-0000-000047A40000}"/>
    <cellStyle name="Normal 8 5 4 3 3 3" xfId="12749" xr:uid="{00000000-0005-0000-0000-000048A40000}"/>
    <cellStyle name="Normal 8 5 4 3 3 3 2" xfId="35392" xr:uid="{00000000-0005-0000-0000-000049A40000}"/>
    <cellStyle name="Normal 8 5 4 3 3 4" xfId="27951" xr:uid="{00000000-0005-0000-0000-00004AA40000}"/>
    <cellStyle name="Normal 8 5 4 3 4" xfId="16471" xr:uid="{00000000-0005-0000-0000-00004BA40000}"/>
    <cellStyle name="Normal 8 5 4 3 4 2" xfId="39114" xr:uid="{00000000-0005-0000-0000-00004CA40000}"/>
    <cellStyle name="Normal 8 5 4 3 5" xfId="9031" xr:uid="{00000000-0005-0000-0000-00004DA40000}"/>
    <cellStyle name="Normal 8 5 4 3 5 2" xfId="31674" xr:uid="{00000000-0005-0000-0000-00004EA40000}"/>
    <cellStyle name="Normal 8 5 4 3 6" xfId="24233" xr:uid="{00000000-0005-0000-0000-00004FA40000}"/>
    <cellStyle name="Normal 8 5 4 4" xfId="2506" xr:uid="{00000000-0005-0000-0000-000050A40000}"/>
    <cellStyle name="Normal 8 5 4 4 2" xfId="6227" xr:uid="{00000000-0005-0000-0000-000051A40000}"/>
    <cellStyle name="Normal 8 5 4 4 2 2" xfId="21111" xr:uid="{00000000-0005-0000-0000-000052A40000}"/>
    <cellStyle name="Normal 8 5 4 4 2 2 2" xfId="43754" xr:uid="{00000000-0005-0000-0000-000053A40000}"/>
    <cellStyle name="Normal 8 5 4 4 2 3" xfId="13671" xr:uid="{00000000-0005-0000-0000-000054A40000}"/>
    <cellStyle name="Normal 8 5 4 4 2 3 2" xfId="36314" xr:uid="{00000000-0005-0000-0000-000055A40000}"/>
    <cellStyle name="Normal 8 5 4 4 2 4" xfId="28873" xr:uid="{00000000-0005-0000-0000-000056A40000}"/>
    <cellStyle name="Normal 8 5 4 4 3" xfId="17393" xr:uid="{00000000-0005-0000-0000-000057A40000}"/>
    <cellStyle name="Normal 8 5 4 4 3 2" xfId="40036" xr:uid="{00000000-0005-0000-0000-000058A40000}"/>
    <cellStyle name="Normal 8 5 4 4 4" xfId="9953" xr:uid="{00000000-0005-0000-0000-000059A40000}"/>
    <cellStyle name="Normal 8 5 4 4 4 2" xfId="32596" xr:uid="{00000000-0005-0000-0000-00005AA40000}"/>
    <cellStyle name="Normal 8 5 4 4 5" xfId="25155" xr:uid="{00000000-0005-0000-0000-00005BA40000}"/>
    <cellStyle name="Normal 8 5 4 5" xfId="4380" xr:uid="{00000000-0005-0000-0000-00005CA40000}"/>
    <cellStyle name="Normal 8 5 4 5 2" xfId="19264" xr:uid="{00000000-0005-0000-0000-00005DA40000}"/>
    <cellStyle name="Normal 8 5 4 5 2 2" xfId="41907" xr:uid="{00000000-0005-0000-0000-00005EA40000}"/>
    <cellStyle name="Normal 8 5 4 5 3" xfId="11824" xr:uid="{00000000-0005-0000-0000-00005FA40000}"/>
    <cellStyle name="Normal 8 5 4 5 3 2" xfId="34467" xr:uid="{00000000-0005-0000-0000-000060A40000}"/>
    <cellStyle name="Normal 8 5 4 5 4" xfId="27026" xr:uid="{00000000-0005-0000-0000-000061A40000}"/>
    <cellStyle name="Normal 8 5 4 6" xfId="15546" xr:uid="{00000000-0005-0000-0000-000062A40000}"/>
    <cellStyle name="Normal 8 5 4 6 2" xfId="38189" xr:uid="{00000000-0005-0000-0000-000063A40000}"/>
    <cellStyle name="Normal 8 5 4 7" xfId="8106" xr:uid="{00000000-0005-0000-0000-000064A40000}"/>
    <cellStyle name="Normal 8 5 4 7 2" xfId="30749" xr:uid="{00000000-0005-0000-0000-000065A40000}"/>
    <cellStyle name="Normal 8 5 4 8" xfId="23308" xr:uid="{00000000-0005-0000-0000-000066A40000}"/>
    <cellStyle name="Normal 8 5 5" xfId="904" xr:uid="{00000000-0005-0000-0000-000067A40000}"/>
    <cellStyle name="Normal 8 5 5 2" xfId="1832" xr:uid="{00000000-0005-0000-0000-000068A40000}"/>
    <cellStyle name="Normal 8 5 5 2 2" xfId="3682" xr:uid="{00000000-0005-0000-0000-000069A40000}"/>
    <cellStyle name="Normal 8 5 5 2 2 2" xfId="7403" xr:uid="{00000000-0005-0000-0000-00006AA40000}"/>
    <cellStyle name="Normal 8 5 5 2 2 2 2" xfId="22287" xr:uid="{00000000-0005-0000-0000-00006BA40000}"/>
    <cellStyle name="Normal 8 5 5 2 2 2 2 2" xfId="44930" xr:uid="{00000000-0005-0000-0000-00006CA40000}"/>
    <cellStyle name="Normal 8 5 5 2 2 2 3" xfId="14847" xr:uid="{00000000-0005-0000-0000-00006DA40000}"/>
    <cellStyle name="Normal 8 5 5 2 2 2 3 2" xfId="37490" xr:uid="{00000000-0005-0000-0000-00006EA40000}"/>
    <cellStyle name="Normal 8 5 5 2 2 2 4" xfId="30049" xr:uid="{00000000-0005-0000-0000-00006FA40000}"/>
    <cellStyle name="Normal 8 5 5 2 2 3" xfId="18569" xr:uid="{00000000-0005-0000-0000-000070A40000}"/>
    <cellStyle name="Normal 8 5 5 2 2 3 2" xfId="41212" xr:uid="{00000000-0005-0000-0000-000071A40000}"/>
    <cellStyle name="Normal 8 5 5 2 2 4" xfId="11129" xr:uid="{00000000-0005-0000-0000-000072A40000}"/>
    <cellStyle name="Normal 8 5 5 2 2 4 2" xfId="33772" xr:uid="{00000000-0005-0000-0000-000073A40000}"/>
    <cellStyle name="Normal 8 5 5 2 2 5" xfId="26331" xr:uid="{00000000-0005-0000-0000-000074A40000}"/>
    <cellStyle name="Normal 8 5 5 2 3" xfId="5556" xr:uid="{00000000-0005-0000-0000-000075A40000}"/>
    <cellStyle name="Normal 8 5 5 2 3 2" xfId="20440" xr:uid="{00000000-0005-0000-0000-000076A40000}"/>
    <cellStyle name="Normal 8 5 5 2 3 2 2" xfId="43083" xr:uid="{00000000-0005-0000-0000-000077A40000}"/>
    <cellStyle name="Normal 8 5 5 2 3 3" xfId="13000" xr:uid="{00000000-0005-0000-0000-000078A40000}"/>
    <cellStyle name="Normal 8 5 5 2 3 3 2" xfId="35643" xr:uid="{00000000-0005-0000-0000-000079A40000}"/>
    <cellStyle name="Normal 8 5 5 2 3 4" xfId="28202" xr:uid="{00000000-0005-0000-0000-00007AA40000}"/>
    <cellStyle name="Normal 8 5 5 2 4" xfId="16722" xr:uid="{00000000-0005-0000-0000-00007BA40000}"/>
    <cellStyle name="Normal 8 5 5 2 4 2" xfId="39365" xr:uid="{00000000-0005-0000-0000-00007CA40000}"/>
    <cellStyle name="Normal 8 5 5 2 5" xfId="9282" xr:uid="{00000000-0005-0000-0000-00007DA40000}"/>
    <cellStyle name="Normal 8 5 5 2 5 2" xfId="31925" xr:uid="{00000000-0005-0000-0000-00007EA40000}"/>
    <cellStyle name="Normal 8 5 5 2 6" xfId="24484" xr:uid="{00000000-0005-0000-0000-00007FA40000}"/>
    <cellStyle name="Normal 8 5 5 3" xfId="2757" xr:uid="{00000000-0005-0000-0000-000080A40000}"/>
    <cellStyle name="Normal 8 5 5 3 2" xfId="6478" xr:uid="{00000000-0005-0000-0000-000081A40000}"/>
    <cellStyle name="Normal 8 5 5 3 2 2" xfId="21362" xr:uid="{00000000-0005-0000-0000-000082A40000}"/>
    <cellStyle name="Normal 8 5 5 3 2 2 2" xfId="44005" xr:uid="{00000000-0005-0000-0000-000083A40000}"/>
    <cellStyle name="Normal 8 5 5 3 2 3" xfId="13922" xr:uid="{00000000-0005-0000-0000-000084A40000}"/>
    <cellStyle name="Normal 8 5 5 3 2 3 2" xfId="36565" xr:uid="{00000000-0005-0000-0000-000085A40000}"/>
    <cellStyle name="Normal 8 5 5 3 2 4" xfId="29124" xr:uid="{00000000-0005-0000-0000-000086A40000}"/>
    <cellStyle name="Normal 8 5 5 3 3" xfId="17644" xr:uid="{00000000-0005-0000-0000-000087A40000}"/>
    <cellStyle name="Normal 8 5 5 3 3 2" xfId="40287" xr:uid="{00000000-0005-0000-0000-000088A40000}"/>
    <cellStyle name="Normal 8 5 5 3 4" xfId="10204" xr:uid="{00000000-0005-0000-0000-000089A40000}"/>
    <cellStyle name="Normal 8 5 5 3 4 2" xfId="32847" xr:uid="{00000000-0005-0000-0000-00008AA40000}"/>
    <cellStyle name="Normal 8 5 5 3 5" xfId="25406" xr:uid="{00000000-0005-0000-0000-00008BA40000}"/>
    <cellStyle name="Normal 8 5 5 4" xfId="4631" xr:uid="{00000000-0005-0000-0000-00008CA40000}"/>
    <cellStyle name="Normal 8 5 5 4 2" xfId="19515" xr:uid="{00000000-0005-0000-0000-00008DA40000}"/>
    <cellStyle name="Normal 8 5 5 4 2 2" xfId="42158" xr:uid="{00000000-0005-0000-0000-00008EA40000}"/>
    <cellStyle name="Normal 8 5 5 4 3" xfId="12075" xr:uid="{00000000-0005-0000-0000-00008FA40000}"/>
    <cellStyle name="Normal 8 5 5 4 3 2" xfId="34718" xr:uid="{00000000-0005-0000-0000-000090A40000}"/>
    <cellStyle name="Normal 8 5 5 4 4" xfId="27277" xr:uid="{00000000-0005-0000-0000-000091A40000}"/>
    <cellStyle name="Normal 8 5 5 5" xfId="15797" xr:uid="{00000000-0005-0000-0000-000092A40000}"/>
    <cellStyle name="Normal 8 5 5 5 2" xfId="38440" xr:uid="{00000000-0005-0000-0000-000093A40000}"/>
    <cellStyle name="Normal 8 5 5 6" xfId="8357" xr:uid="{00000000-0005-0000-0000-000094A40000}"/>
    <cellStyle name="Normal 8 5 5 6 2" xfId="31000" xr:uid="{00000000-0005-0000-0000-000095A40000}"/>
    <cellStyle name="Normal 8 5 5 7" xfId="23559" xr:uid="{00000000-0005-0000-0000-000096A40000}"/>
    <cellStyle name="Normal 8 5 6" xfId="1370" xr:uid="{00000000-0005-0000-0000-000097A40000}"/>
    <cellStyle name="Normal 8 5 6 2" xfId="3220" xr:uid="{00000000-0005-0000-0000-000098A40000}"/>
    <cellStyle name="Normal 8 5 6 2 2" xfId="6941" xr:uid="{00000000-0005-0000-0000-000099A40000}"/>
    <cellStyle name="Normal 8 5 6 2 2 2" xfId="21825" xr:uid="{00000000-0005-0000-0000-00009AA40000}"/>
    <cellStyle name="Normal 8 5 6 2 2 2 2" xfId="44468" xr:uid="{00000000-0005-0000-0000-00009BA40000}"/>
    <cellStyle name="Normal 8 5 6 2 2 3" xfId="14385" xr:uid="{00000000-0005-0000-0000-00009CA40000}"/>
    <cellStyle name="Normal 8 5 6 2 2 3 2" xfId="37028" xr:uid="{00000000-0005-0000-0000-00009DA40000}"/>
    <cellStyle name="Normal 8 5 6 2 2 4" xfId="29587" xr:uid="{00000000-0005-0000-0000-00009EA40000}"/>
    <cellStyle name="Normal 8 5 6 2 3" xfId="18107" xr:uid="{00000000-0005-0000-0000-00009FA40000}"/>
    <cellStyle name="Normal 8 5 6 2 3 2" xfId="40750" xr:uid="{00000000-0005-0000-0000-0000A0A40000}"/>
    <cellStyle name="Normal 8 5 6 2 4" xfId="10667" xr:uid="{00000000-0005-0000-0000-0000A1A40000}"/>
    <cellStyle name="Normal 8 5 6 2 4 2" xfId="33310" xr:uid="{00000000-0005-0000-0000-0000A2A40000}"/>
    <cellStyle name="Normal 8 5 6 2 5" xfId="25869" xr:uid="{00000000-0005-0000-0000-0000A3A40000}"/>
    <cellStyle name="Normal 8 5 6 3" xfId="5094" xr:uid="{00000000-0005-0000-0000-0000A4A40000}"/>
    <cellStyle name="Normal 8 5 6 3 2" xfId="19978" xr:uid="{00000000-0005-0000-0000-0000A5A40000}"/>
    <cellStyle name="Normal 8 5 6 3 2 2" xfId="42621" xr:uid="{00000000-0005-0000-0000-0000A6A40000}"/>
    <cellStyle name="Normal 8 5 6 3 3" xfId="12538" xr:uid="{00000000-0005-0000-0000-0000A7A40000}"/>
    <cellStyle name="Normal 8 5 6 3 3 2" xfId="35181" xr:uid="{00000000-0005-0000-0000-0000A8A40000}"/>
    <cellStyle name="Normal 8 5 6 3 4" xfId="27740" xr:uid="{00000000-0005-0000-0000-0000A9A40000}"/>
    <cellStyle name="Normal 8 5 6 4" xfId="16260" xr:uid="{00000000-0005-0000-0000-0000AAA40000}"/>
    <cellStyle name="Normal 8 5 6 4 2" xfId="38903" xr:uid="{00000000-0005-0000-0000-0000ABA40000}"/>
    <cellStyle name="Normal 8 5 6 5" xfId="8820" xr:uid="{00000000-0005-0000-0000-0000ACA40000}"/>
    <cellStyle name="Normal 8 5 6 5 2" xfId="31463" xr:uid="{00000000-0005-0000-0000-0000ADA40000}"/>
    <cellStyle name="Normal 8 5 6 6" xfId="24022" xr:uid="{00000000-0005-0000-0000-0000AEA40000}"/>
    <cellStyle name="Normal 8 5 7" xfId="2295" xr:uid="{00000000-0005-0000-0000-0000AFA40000}"/>
    <cellStyle name="Normal 8 5 7 2" xfId="6016" xr:uid="{00000000-0005-0000-0000-0000B0A40000}"/>
    <cellStyle name="Normal 8 5 7 2 2" xfId="20900" xr:uid="{00000000-0005-0000-0000-0000B1A40000}"/>
    <cellStyle name="Normal 8 5 7 2 2 2" xfId="43543" xr:uid="{00000000-0005-0000-0000-0000B2A40000}"/>
    <cellStyle name="Normal 8 5 7 2 3" xfId="13460" xr:uid="{00000000-0005-0000-0000-0000B3A40000}"/>
    <cellStyle name="Normal 8 5 7 2 3 2" xfId="36103" xr:uid="{00000000-0005-0000-0000-0000B4A40000}"/>
    <cellStyle name="Normal 8 5 7 2 4" xfId="28662" xr:uid="{00000000-0005-0000-0000-0000B5A40000}"/>
    <cellStyle name="Normal 8 5 7 3" xfId="17182" xr:uid="{00000000-0005-0000-0000-0000B6A40000}"/>
    <cellStyle name="Normal 8 5 7 3 2" xfId="39825" xr:uid="{00000000-0005-0000-0000-0000B7A40000}"/>
    <cellStyle name="Normal 8 5 7 4" xfId="9742" xr:uid="{00000000-0005-0000-0000-0000B8A40000}"/>
    <cellStyle name="Normal 8 5 7 4 2" xfId="32385" xr:uid="{00000000-0005-0000-0000-0000B9A40000}"/>
    <cellStyle name="Normal 8 5 7 5" xfId="24944" xr:uid="{00000000-0005-0000-0000-0000BAA40000}"/>
    <cellStyle name="Normal 8 5 8" xfId="4169" xr:uid="{00000000-0005-0000-0000-0000BBA40000}"/>
    <cellStyle name="Normal 8 5 8 2" xfId="19053" xr:uid="{00000000-0005-0000-0000-0000BCA40000}"/>
    <cellStyle name="Normal 8 5 8 2 2" xfId="41696" xr:uid="{00000000-0005-0000-0000-0000BDA40000}"/>
    <cellStyle name="Normal 8 5 8 3" xfId="11613" xr:uid="{00000000-0005-0000-0000-0000BEA40000}"/>
    <cellStyle name="Normal 8 5 8 3 2" xfId="34256" xr:uid="{00000000-0005-0000-0000-0000BFA40000}"/>
    <cellStyle name="Normal 8 5 8 4" xfId="26815" xr:uid="{00000000-0005-0000-0000-0000C0A40000}"/>
    <cellStyle name="Normal 8 5 9" xfId="15335" xr:uid="{00000000-0005-0000-0000-0000C1A40000}"/>
    <cellStyle name="Normal 8 5 9 2" xfId="37978" xr:uid="{00000000-0005-0000-0000-0000C2A40000}"/>
    <cellStyle name="Normal 8 6" xfId="469" xr:uid="{00000000-0005-0000-0000-0000C3A40000}"/>
    <cellStyle name="Normal 8 6 10" xfId="23130" xr:uid="{00000000-0005-0000-0000-0000C4A40000}"/>
    <cellStyle name="Normal 8 6 2" xfId="575" xr:uid="{00000000-0005-0000-0000-0000C5A40000}"/>
    <cellStyle name="Normal 8 6 2 2" xfId="787" xr:uid="{00000000-0005-0000-0000-0000C6A40000}"/>
    <cellStyle name="Normal 8 6 2 2 2" xfId="1252" xr:uid="{00000000-0005-0000-0000-0000C7A40000}"/>
    <cellStyle name="Normal 8 6 2 2 2 2" xfId="2180" xr:uid="{00000000-0005-0000-0000-0000C8A40000}"/>
    <cellStyle name="Normal 8 6 2 2 2 2 2" xfId="4030" xr:uid="{00000000-0005-0000-0000-0000C9A40000}"/>
    <cellStyle name="Normal 8 6 2 2 2 2 2 2" xfId="7751" xr:uid="{00000000-0005-0000-0000-0000CAA40000}"/>
    <cellStyle name="Normal 8 6 2 2 2 2 2 2 2" xfId="22635" xr:uid="{00000000-0005-0000-0000-0000CBA40000}"/>
    <cellStyle name="Normal 8 6 2 2 2 2 2 2 2 2" xfId="45278" xr:uid="{00000000-0005-0000-0000-0000CCA40000}"/>
    <cellStyle name="Normal 8 6 2 2 2 2 2 2 3" xfId="15195" xr:uid="{00000000-0005-0000-0000-0000CDA40000}"/>
    <cellStyle name="Normal 8 6 2 2 2 2 2 2 3 2" xfId="37838" xr:uid="{00000000-0005-0000-0000-0000CEA40000}"/>
    <cellStyle name="Normal 8 6 2 2 2 2 2 2 4" xfId="30397" xr:uid="{00000000-0005-0000-0000-0000CFA40000}"/>
    <cellStyle name="Normal 8 6 2 2 2 2 2 3" xfId="18917" xr:uid="{00000000-0005-0000-0000-0000D0A40000}"/>
    <cellStyle name="Normal 8 6 2 2 2 2 2 3 2" xfId="41560" xr:uid="{00000000-0005-0000-0000-0000D1A40000}"/>
    <cellStyle name="Normal 8 6 2 2 2 2 2 4" xfId="11477" xr:uid="{00000000-0005-0000-0000-0000D2A40000}"/>
    <cellStyle name="Normal 8 6 2 2 2 2 2 4 2" xfId="34120" xr:uid="{00000000-0005-0000-0000-0000D3A40000}"/>
    <cellStyle name="Normal 8 6 2 2 2 2 2 5" xfId="26679" xr:uid="{00000000-0005-0000-0000-0000D4A40000}"/>
    <cellStyle name="Normal 8 6 2 2 2 2 3" xfId="5904" xr:uid="{00000000-0005-0000-0000-0000D5A40000}"/>
    <cellStyle name="Normal 8 6 2 2 2 2 3 2" xfId="20788" xr:uid="{00000000-0005-0000-0000-0000D6A40000}"/>
    <cellStyle name="Normal 8 6 2 2 2 2 3 2 2" xfId="43431" xr:uid="{00000000-0005-0000-0000-0000D7A40000}"/>
    <cellStyle name="Normal 8 6 2 2 2 2 3 3" xfId="13348" xr:uid="{00000000-0005-0000-0000-0000D8A40000}"/>
    <cellStyle name="Normal 8 6 2 2 2 2 3 3 2" xfId="35991" xr:uid="{00000000-0005-0000-0000-0000D9A40000}"/>
    <cellStyle name="Normal 8 6 2 2 2 2 3 4" xfId="28550" xr:uid="{00000000-0005-0000-0000-0000DAA40000}"/>
    <cellStyle name="Normal 8 6 2 2 2 2 4" xfId="17070" xr:uid="{00000000-0005-0000-0000-0000DBA40000}"/>
    <cellStyle name="Normal 8 6 2 2 2 2 4 2" xfId="39713" xr:uid="{00000000-0005-0000-0000-0000DCA40000}"/>
    <cellStyle name="Normal 8 6 2 2 2 2 5" xfId="9630" xr:uid="{00000000-0005-0000-0000-0000DDA40000}"/>
    <cellStyle name="Normal 8 6 2 2 2 2 5 2" xfId="32273" xr:uid="{00000000-0005-0000-0000-0000DEA40000}"/>
    <cellStyle name="Normal 8 6 2 2 2 2 6" xfId="24832" xr:uid="{00000000-0005-0000-0000-0000DFA40000}"/>
    <cellStyle name="Normal 8 6 2 2 2 3" xfId="3105" xr:uid="{00000000-0005-0000-0000-0000E0A40000}"/>
    <cellStyle name="Normal 8 6 2 2 2 3 2" xfId="6826" xr:uid="{00000000-0005-0000-0000-0000E1A40000}"/>
    <cellStyle name="Normal 8 6 2 2 2 3 2 2" xfId="21710" xr:uid="{00000000-0005-0000-0000-0000E2A40000}"/>
    <cellStyle name="Normal 8 6 2 2 2 3 2 2 2" xfId="44353" xr:uid="{00000000-0005-0000-0000-0000E3A40000}"/>
    <cellStyle name="Normal 8 6 2 2 2 3 2 3" xfId="14270" xr:uid="{00000000-0005-0000-0000-0000E4A40000}"/>
    <cellStyle name="Normal 8 6 2 2 2 3 2 3 2" xfId="36913" xr:uid="{00000000-0005-0000-0000-0000E5A40000}"/>
    <cellStyle name="Normal 8 6 2 2 2 3 2 4" xfId="29472" xr:uid="{00000000-0005-0000-0000-0000E6A40000}"/>
    <cellStyle name="Normal 8 6 2 2 2 3 3" xfId="17992" xr:uid="{00000000-0005-0000-0000-0000E7A40000}"/>
    <cellStyle name="Normal 8 6 2 2 2 3 3 2" xfId="40635" xr:uid="{00000000-0005-0000-0000-0000E8A40000}"/>
    <cellStyle name="Normal 8 6 2 2 2 3 4" xfId="10552" xr:uid="{00000000-0005-0000-0000-0000E9A40000}"/>
    <cellStyle name="Normal 8 6 2 2 2 3 4 2" xfId="33195" xr:uid="{00000000-0005-0000-0000-0000EAA40000}"/>
    <cellStyle name="Normal 8 6 2 2 2 3 5" xfId="25754" xr:uid="{00000000-0005-0000-0000-0000EBA40000}"/>
    <cellStyle name="Normal 8 6 2 2 2 4" xfId="4979" xr:uid="{00000000-0005-0000-0000-0000ECA40000}"/>
    <cellStyle name="Normal 8 6 2 2 2 4 2" xfId="19863" xr:uid="{00000000-0005-0000-0000-0000EDA40000}"/>
    <cellStyle name="Normal 8 6 2 2 2 4 2 2" xfId="42506" xr:uid="{00000000-0005-0000-0000-0000EEA40000}"/>
    <cellStyle name="Normal 8 6 2 2 2 4 3" xfId="12423" xr:uid="{00000000-0005-0000-0000-0000EFA40000}"/>
    <cellStyle name="Normal 8 6 2 2 2 4 3 2" xfId="35066" xr:uid="{00000000-0005-0000-0000-0000F0A40000}"/>
    <cellStyle name="Normal 8 6 2 2 2 4 4" xfId="27625" xr:uid="{00000000-0005-0000-0000-0000F1A40000}"/>
    <cellStyle name="Normal 8 6 2 2 2 5" xfId="16145" xr:uid="{00000000-0005-0000-0000-0000F2A40000}"/>
    <cellStyle name="Normal 8 6 2 2 2 5 2" xfId="38788" xr:uid="{00000000-0005-0000-0000-0000F3A40000}"/>
    <cellStyle name="Normal 8 6 2 2 2 6" xfId="8705" xr:uid="{00000000-0005-0000-0000-0000F4A40000}"/>
    <cellStyle name="Normal 8 6 2 2 2 6 2" xfId="31348" xr:uid="{00000000-0005-0000-0000-0000F5A40000}"/>
    <cellStyle name="Normal 8 6 2 2 2 7" xfId="23907" xr:uid="{00000000-0005-0000-0000-0000F6A40000}"/>
    <cellStyle name="Normal 8 6 2 2 3" xfId="1718" xr:uid="{00000000-0005-0000-0000-0000F7A40000}"/>
    <cellStyle name="Normal 8 6 2 2 3 2" xfId="3568" xr:uid="{00000000-0005-0000-0000-0000F8A40000}"/>
    <cellStyle name="Normal 8 6 2 2 3 2 2" xfId="7289" xr:uid="{00000000-0005-0000-0000-0000F9A40000}"/>
    <cellStyle name="Normal 8 6 2 2 3 2 2 2" xfId="22173" xr:uid="{00000000-0005-0000-0000-0000FAA40000}"/>
    <cellStyle name="Normal 8 6 2 2 3 2 2 2 2" xfId="44816" xr:uid="{00000000-0005-0000-0000-0000FBA40000}"/>
    <cellStyle name="Normal 8 6 2 2 3 2 2 3" xfId="14733" xr:uid="{00000000-0005-0000-0000-0000FCA40000}"/>
    <cellStyle name="Normal 8 6 2 2 3 2 2 3 2" xfId="37376" xr:uid="{00000000-0005-0000-0000-0000FDA40000}"/>
    <cellStyle name="Normal 8 6 2 2 3 2 2 4" xfId="29935" xr:uid="{00000000-0005-0000-0000-0000FEA40000}"/>
    <cellStyle name="Normal 8 6 2 2 3 2 3" xfId="18455" xr:uid="{00000000-0005-0000-0000-0000FFA40000}"/>
    <cellStyle name="Normal 8 6 2 2 3 2 3 2" xfId="41098" xr:uid="{00000000-0005-0000-0000-000000A50000}"/>
    <cellStyle name="Normal 8 6 2 2 3 2 4" xfId="11015" xr:uid="{00000000-0005-0000-0000-000001A50000}"/>
    <cellStyle name="Normal 8 6 2 2 3 2 4 2" xfId="33658" xr:uid="{00000000-0005-0000-0000-000002A50000}"/>
    <cellStyle name="Normal 8 6 2 2 3 2 5" xfId="26217" xr:uid="{00000000-0005-0000-0000-000003A50000}"/>
    <cellStyle name="Normal 8 6 2 2 3 3" xfId="5442" xr:uid="{00000000-0005-0000-0000-000004A50000}"/>
    <cellStyle name="Normal 8 6 2 2 3 3 2" xfId="20326" xr:uid="{00000000-0005-0000-0000-000005A50000}"/>
    <cellStyle name="Normal 8 6 2 2 3 3 2 2" xfId="42969" xr:uid="{00000000-0005-0000-0000-000006A50000}"/>
    <cellStyle name="Normal 8 6 2 2 3 3 3" xfId="12886" xr:uid="{00000000-0005-0000-0000-000007A50000}"/>
    <cellStyle name="Normal 8 6 2 2 3 3 3 2" xfId="35529" xr:uid="{00000000-0005-0000-0000-000008A50000}"/>
    <cellStyle name="Normal 8 6 2 2 3 3 4" xfId="28088" xr:uid="{00000000-0005-0000-0000-000009A50000}"/>
    <cellStyle name="Normal 8 6 2 2 3 4" xfId="16608" xr:uid="{00000000-0005-0000-0000-00000AA50000}"/>
    <cellStyle name="Normal 8 6 2 2 3 4 2" xfId="39251" xr:uid="{00000000-0005-0000-0000-00000BA50000}"/>
    <cellStyle name="Normal 8 6 2 2 3 5" xfId="9168" xr:uid="{00000000-0005-0000-0000-00000CA50000}"/>
    <cellStyle name="Normal 8 6 2 2 3 5 2" xfId="31811" xr:uid="{00000000-0005-0000-0000-00000DA50000}"/>
    <cellStyle name="Normal 8 6 2 2 3 6" xfId="24370" xr:uid="{00000000-0005-0000-0000-00000EA50000}"/>
    <cellStyle name="Normal 8 6 2 2 4" xfId="2643" xr:uid="{00000000-0005-0000-0000-00000FA50000}"/>
    <cellStyle name="Normal 8 6 2 2 4 2" xfId="6364" xr:uid="{00000000-0005-0000-0000-000010A50000}"/>
    <cellStyle name="Normal 8 6 2 2 4 2 2" xfId="21248" xr:uid="{00000000-0005-0000-0000-000011A50000}"/>
    <cellStyle name="Normal 8 6 2 2 4 2 2 2" xfId="43891" xr:uid="{00000000-0005-0000-0000-000012A50000}"/>
    <cellStyle name="Normal 8 6 2 2 4 2 3" xfId="13808" xr:uid="{00000000-0005-0000-0000-000013A50000}"/>
    <cellStyle name="Normal 8 6 2 2 4 2 3 2" xfId="36451" xr:uid="{00000000-0005-0000-0000-000014A50000}"/>
    <cellStyle name="Normal 8 6 2 2 4 2 4" xfId="29010" xr:uid="{00000000-0005-0000-0000-000015A50000}"/>
    <cellStyle name="Normal 8 6 2 2 4 3" xfId="17530" xr:uid="{00000000-0005-0000-0000-000016A50000}"/>
    <cellStyle name="Normal 8 6 2 2 4 3 2" xfId="40173" xr:uid="{00000000-0005-0000-0000-000017A50000}"/>
    <cellStyle name="Normal 8 6 2 2 4 4" xfId="10090" xr:uid="{00000000-0005-0000-0000-000018A50000}"/>
    <cellStyle name="Normal 8 6 2 2 4 4 2" xfId="32733" xr:uid="{00000000-0005-0000-0000-000019A50000}"/>
    <cellStyle name="Normal 8 6 2 2 4 5" xfId="25292" xr:uid="{00000000-0005-0000-0000-00001AA50000}"/>
    <cellStyle name="Normal 8 6 2 2 5" xfId="4517" xr:uid="{00000000-0005-0000-0000-00001BA50000}"/>
    <cellStyle name="Normal 8 6 2 2 5 2" xfId="19401" xr:uid="{00000000-0005-0000-0000-00001CA50000}"/>
    <cellStyle name="Normal 8 6 2 2 5 2 2" xfId="42044" xr:uid="{00000000-0005-0000-0000-00001DA50000}"/>
    <cellStyle name="Normal 8 6 2 2 5 3" xfId="11961" xr:uid="{00000000-0005-0000-0000-00001EA50000}"/>
    <cellStyle name="Normal 8 6 2 2 5 3 2" xfId="34604" xr:uid="{00000000-0005-0000-0000-00001FA50000}"/>
    <cellStyle name="Normal 8 6 2 2 5 4" xfId="27163" xr:uid="{00000000-0005-0000-0000-000020A50000}"/>
    <cellStyle name="Normal 8 6 2 2 6" xfId="15683" xr:uid="{00000000-0005-0000-0000-000021A50000}"/>
    <cellStyle name="Normal 8 6 2 2 6 2" xfId="38326" xr:uid="{00000000-0005-0000-0000-000022A50000}"/>
    <cellStyle name="Normal 8 6 2 2 7" xfId="8243" xr:uid="{00000000-0005-0000-0000-000023A50000}"/>
    <cellStyle name="Normal 8 6 2 2 7 2" xfId="30886" xr:uid="{00000000-0005-0000-0000-000024A50000}"/>
    <cellStyle name="Normal 8 6 2 2 8" xfId="23445" xr:uid="{00000000-0005-0000-0000-000025A50000}"/>
    <cellStyle name="Normal 8 6 2 3" xfId="1041" xr:uid="{00000000-0005-0000-0000-000026A50000}"/>
    <cellStyle name="Normal 8 6 2 3 2" xfId="1969" xr:uid="{00000000-0005-0000-0000-000027A50000}"/>
    <cellStyle name="Normal 8 6 2 3 2 2" xfId="3819" xr:uid="{00000000-0005-0000-0000-000028A50000}"/>
    <cellStyle name="Normal 8 6 2 3 2 2 2" xfId="7540" xr:uid="{00000000-0005-0000-0000-000029A50000}"/>
    <cellStyle name="Normal 8 6 2 3 2 2 2 2" xfId="22424" xr:uid="{00000000-0005-0000-0000-00002AA50000}"/>
    <cellStyle name="Normal 8 6 2 3 2 2 2 2 2" xfId="45067" xr:uid="{00000000-0005-0000-0000-00002BA50000}"/>
    <cellStyle name="Normal 8 6 2 3 2 2 2 3" xfId="14984" xr:uid="{00000000-0005-0000-0000-00002CA50000}"/>
    <cellStyle name="Normal 8 6 2 3 2 2 2 3 2" xfId="37627" xr:uid="{00000000-0005-0000-0000-00002DA50000}"/>
    <cellStyle name="Normal 8 6 2 3 2 2 2 4" xfId="30186" xr:uid="{00000000-0005-0000-0000-00002EA50000}"/>
    <cellStyle name="Normal 8 6 2 3 2 2 3" xfId="18706" xr:uid="{00000000-0005-0000-0000-00002FA50000}"/>
    <cellStyle name="Normal 8 6 2 3 2 2 3 2" xfId="41349" xr:uid="{00000000-0005-0000-0000-000030A50000}"/>
    <cellStyle name="Normal 8 6 2 3 2 2 4" xfId="11266" xr:uid="{00000000-0005-0000-0000-000031A50000}"/>
    <cellStyle name="Normal 8 6 2 3 2 2 4 2" xfId="33909" xr:uid="{00000000-0005-0000-0000-000032A50000}"/>
    <cellStyle name="Normal 8 6 2 3 2 2 5" xfId="26468" xr:uid="{00000000-0005-0000-0000-000033A50000}"/>
    <cellStyle name="Normal 8 6 2 3 2 3" xfId="5693" xr:uid="{00000000-0005-0000-0000-000034A50000}"/>
    <cellStyle name="Normal 8 6 2 3 2 3 2" xfId="20577" xr:uid="{00000000-0005-0000-0000-000035A50000}"/>
    <cellStyle name="Normal 8 6 2 3 2 3 2 2" xfId="43220" xr:uid="{00000000-0005-0000-0000-000036A50000}"/>
    <cellStyle name="Normal 8 6 2 3 2 3 3" xfId="13137" xr:uid="{00000000-0005-0000-0000-000037A50000}"/>
    <cellStyle name="Normal 8 6 2 3 2 3 3 2" xfId="35780" xr:uid="{00000000-0005-0000-0000-000038A50000}"/>
    <cellStyle name="Normal 8 6 2 3 2 3 4" xfId="28339" xr:uid="{00000000-0005-0000-0000-000039A50000}"/>
    <cellStyle name="Normal 8 6 2 3 2 4" xfId="16859" xr:uid="{00000000-0005-0000-0000-00003AA50000}"/>
    <cellStyle name="Normal 8 6 2 3 2 4 2" xfId="39502" xr:uid="{00000000-0005-0000-0000-00003BA50000}"/>
    <cellStyle name="Normal 8 6 2 3 2 5" xfId="9419" xr:uid="{00000000-0005-0000-0000-00003CA50000}"/>
    <cellStyle name="Normal 8 6 2 3 2 5 2" xfId="32062" xr:uid="{00000000-0005-0000-0000-00003DA50000}"/>
    <cellStyle name="Normal 8 6 2 3 2 6" xfId="24621" xr:uid="{00000000-0005-0000-0000-00003EA50000}"/>
    <cellStyle name="Normal 8 6 2 3 3" xfId="2894" xr:uid="{00000000-0005-0000-0000-00003FA50000}"/>
    <cellStyle name="Normal 8 6 2 3 3 2" xfId="6615" xr:uid="{00000000-0005-0000-0000-000040A50000}"/>
    <cellStyle name="Normal 8 6 2 3 3 2 2" xfId="21499" xr:uid="{00000000-0005-0000-0000-000041A50000}"/>
    <cellStyle name="Normal 8 6 2 3 3 2 2 2" xfId="44142" xr:uid="{00000000-0005-0000-0000-000042A50000}"/>
    <cellStyle name="Normal 8 6 2 3 3 2 3" xfId="14059" xr:uid="{00000000-0005-0000-0000-000043A50000}"/>
    <cellStyle name="Normal 8 6 2 3 3 2 3 2" xfId="36702" xr:uid="{00000000-0005-0000-0000-000044A50000}"/>
    <cellStyle name="Normal 8 6 2 3 3 2 4" xfId="29261" xr:uid="{00000000-0005-0000-0000-000045A50000}"/>
    <cellStyle name="Normal 8 6 2 3 3 3" xfId="17781" xr:uid="{00000000-0005-0000-0000-000046A50000}"/>
    <cellStyle name="Normal 8 6 2 3 3 3 2" xfId="40424" xr:uid="{00000000-0005-0000-0000-000047A50000}"/>
    <cellStyle name="Normal 8 6 2 3 3 4" xfId="10341" xr:uid="{00000000-0005-0000-0000-000048A50000}"/>
    <cellStyle name="Normal 8 6 2 3 3 4 2" xfId="32984" xr:uid="{00000000-0005-0000-0000-000049A50000}"/>
    <cellStyle name="Normal 8 6 2 3 3 5" xfId="25543" xr:uid="{00000000-0005-0000-0000-00004AA50000}"/>
    <cellStyle name="Normal 8 6 2 3 4" xfId="4768" xr:uid="{00000000-0005-0000-0000-00004BA50000}"/>
    <cellStyle name="Normal 8 6 2 3 4 2" xfId="19652" xr:uid="{00000000-0005-0000-0000-00004CA50000}"/>
    <cellStyle name="Normal 8 6 2 3 4 2 2" xfId="42295" xr:uid="{00000000-0005-0000-0000-00004DA50000}"/>
    <cellStyle name="Normal 8 6 2 3 4 3" xfId="12212" xr:uid="{00000000-0005-0000-0000-00004EA50000}"/>
    <cellStyle name="Normal 8 6 2 3 4 3 2" xfId="34855" xr:uid="{00000000-0005-0000-0000-00004FA50000}"/>
    <cellStyle name="Normal 8 6 2 3 4 4" xfId="27414" xr:uid="{00000000-0005-0000-0000-000050A50000}"/>
    <cellStyle name="Normal 8 6 2 3 5" xfId="15934" xr:uid="{00000000-0005-0000-0000-000051A50000}"/>
    <cellStyle name="Normal 8 6 2 3 5 2" xfId="38577" xr:uid="{00000000-0005-0000-0000-000052A50000}"/>
    <cellStyle name="Normal 8 6 2 3 6" xfId="8494" xr:uid="{00000000-0005-0000-0000-000053A50000}"/>
    <cellStyle name="Normal 8 6 2 3 6 2" xfId="31137" xr:uid="{00000000-0005-0000-0000-000054A50000}"/>
    <cellStyle name="Normal 8 6 2 3 7" xfId="23696" xr:uid="{00000000-0005-0000-0000-000055A50000}"/>
    <cellStyle name="Normal 8 6 2 4" xfId="1507" xr:uid="{00000000-0005-0000-0000-000056A50000}"/>
    <cellStyle name="Normal 8 6 2 4 2" xfId="3357" xr:uid="{00000000-0005-0000-0000-000057A50000}"/>
    <cellStyle name="Normal 8 6 2 4 2 2" xfId="7078" xr:uid="{00000000-0005-0000-0000-000058A50000}"/>
    <cellStyle name="Normal 8 6 2 4 2 2 2" xfId="21962" xr:uid="{00000000-0005-0000-0000-000059A50000}"/>
    <cellStyle name="Normal 8 6 2 4 2 2 2 2" xfId="44605" xr:uid="{00000000-0005-0000-0000-00005AA50000}"/>
    <cellStyle name="Normal 8 6 2 4 2 2 3" xfId="14522" xr:uid="{00000000-0005-0000-0000-00005BA50000}"/>
    <cellStyle name="Normal 8 6 2 4 2 2 3 2" xfId="37165" xr:uid="{00000000-0005-0000-0000-00005CA50000}"/>
    <cellStyle name="Normal 8 6 2 4 2 2 4" xfId="29724" xr:uid="{00000000-0005-0000-0000-00005DA50000}"/>
    <cellStyle name="Normal 8 6 2 4 2 3" xfId="18244" xr:uid="{00000000-0005-0000-0000-00005EA50000}"/>
    <cellStyle name="Normal 8 6 2 4 2 3 2" xfId="40887" xr:uid="{00000000-0005-0000-0000-00005FA50000}"/>
    <cellStyle name="Normal 8 6 2 4 2 4" xfId="10804" xr:uid="{00000000-0005-0000-0000-000060A50000}"/>
    <cellStyle name="Normal 8 6 2 4 2 4 2" xfId="33447" xr:uid="{00000000-0005-0000-0000-000061A50000}"/>
    <cellStyle name="Normal 8 6 2 4 2 5" xfId="26006" xr:uid="{00000000-0005-0000-0000-000062A50000}"/>
    <cellStyle name="Normal 8 6 2 4 3" xfId="5231" xr:uid="{00000000-0005-0000-0000-000063A50000}"/>
    <cellStyle name="Normal 8 6 2 4 3 2" xfId="20115" xr:uid="{00000000-0005-0000-0000-000064A50000}"/>
    <cellStyle name="Normal 8 6 2 4 3 2 2" xfId="42758" xr:uid="{00000000-0005-0000-0000-000065A50000}"/>
    <cellStyle name="Normal 8 6 2 4 3 3" xfId="12675" xr:uid="{00000000-0005-0000-0000-000066A50000}"/>
    <cellStyle name="Normal 8 6 2 4 3 3 2" xfId="35318" xr:uid="{00000000-0005-0000-0000-000067A50000}"/>
    <cellStyle name="Normal 8 6 2 4 3 4" xfId="27877" xr:uid="{00000000-0005-0000-0000-000068A50000}"/>
    <cellStyle name="Normal 8 6 2 4 4" xfId="16397" xr:uid="{00000000-0005-0000-0000-000069A50000}"/>
    <cellStyle name="Normal 8 6 2 4 4 2" xfId="39040" xr:uid="{00000000-0005-0000-0000-00006AA50000}"/>
    <cellStyle name="Normal 8 6 2 4 5" xfId="8957" xr:uid="{00000000-0005-0000-0000-00006BA50000}"/>
    <cellStyle name="Normal 8 6 2 4 5 2" xfId="31600" xr:uid="{00000000-0005-0000-0000-00006CA50000}"/>
    <cellStyle name="Normal 8 6 2 4 6" xfId="24159" xr:uid="{00000000-0005-0000-0000-00006DA50000}"/>
    <cellStyle name="Normal 8 6 2 5" xfId="2432" xr:uid="{00000000-0005-0000-0000-00006EA50000}"/>
    <cellStyle name="Normal 8 6 2 5 2" xfId="6153" xr:uid="{00000000-0005-0000-0000-00006FA50000}"/>
    <cellStyle name="Normal 8 6 2 5 2 2" xfId="21037" xr:uid="{00000000-0005-0000-0000-000070A50000}"/>
    <cellStyle name="Normal 8 6 2 5 2 2 2" xfId="43680" xr:uid="{00000000-0005-0000-0000-000071A50000}"/>
    <cellStyle name="Normal 8 6 2 5 2 3" xfId="13597" xr:uid="{00000000-0005-0000-0000-000072A50000}"/>
    <cellStyle name="Normal 8 6 2 5 2 3 2" xfId="36240" xr:uid="{00000000-0005-0000-0000-000073A50000}"/>
    <cellStyle name="Normal 8 6 2 5 2 4" xfId="28799" xr:uid="{00000000-0005-0000-0000-000074A50000}"/>
    <cellStyle name="Normal 8 6 2 5 3" xfId="17319" xr:uid="{00000000-0005-0000-0000-000075A50000}"/>
    <cellStyle name="Normal 8 6 2 5 3 2" xfId="39962" xr:uid="{00000000-0005-0000-0000-000076A50000}"/>
    <cellStyle name="Normal 8 6 2 5 4" xfId="9879" xr:uid="{00000000-0005-0000-0000-000077A50000}"/>
    <cellStyle name="Normal 8 6 2 5 4 2" xfId="32522" xr:uid="{00000000-0005-0000-0000-000078A50000}"/>
    <cellStyle name="Normal 8 6 2 5 5" xfId="25081" xr:uid="{00000000-0005-0000-0000-000079A50000}"/>
    <cellStyle name="Normal 8 6 2 6" xfId="4306" xr:uid="{00000000-0005-0000-0000-00007AA50000}"/>
    <cellStyle name="Normal 8 6 2 6 2" xfId="19190" xr:uid="{00000000-0005-0000-0000-00007BA50000}"/>
    <cellStyle name="Normal 8 6 2 6 2 2" xfId="41833" xr:uid="{00000000-0005-0000-0000-00007CA50000}"/>
    <cellStyle name="Normal 8 6 2 6 3" xfId="11750" xr:uid="{00000000-0005-0000-0000-00007DA50000}"/>
    <cellStyle name="Normal 8 6 2 6 3 2" xfId="34393" xr:uid="{00000000-0005-0000-0000-00007EA50000}"/>
    <cellStyle name="Normal 8 6 2 6 4" xfId="26952" xr:uid="{00000000-0005-0000-0000-00007FA50000}"/>
    <cellStyle name="Normal 8 6 2 7" xfId="15472" xr:uid="{00000000-0005-0000-0000-000080A50000}"/>
    <cellStyle name="Normal 8 6 2 7 2" xfId="38115" xr:uid="{00000000-0005-0000-0000-000081A50000}"/>
    <cellStyle name="Normal 8 6 2 8" xfId="8032" xr:uid="{00000000-0005-0000-0000-000082A50000}"/>
    <cellStyle name="Normal 8 6 2 8 2" xfId="30675" xr:uid="{00000000-0005-0000-0000-000083A50000}"/>
    <cellStyle name="Normal 8 6 2 9" xfId="23235" xr:uid="{00000000-0005-0000-0000-000084A50000}"/>
    <cellStyle name="Normal 8 6 3" xfId="682" xr:uid="{00000000-0005-0000-0000-000085A50000}"/>
    <cellStyle name="Normal 8 6 3 2" xfId="1147" xr:uid="{00000000-0005-0000-0000-000086A50000}"/>
    <cellStyle name="Normal 8 6 3 2 2" xfId="2075" xr:uid="{00000000-0005-0000-0000-000087A50000}"/>
    <cellStyle name="Normal 8 6 3 2 2 2" xfId="3925" xr:uid="{00000000-0005-0000-0000-000088A50000}"/>
    <cellStyle name="Normal 8 6 3 2 2 2 2" xfId="7646" xr:uid="{00000000-0005-0000-0000-000089A50000}"/>
    <cellStyle name="Normal 8 6 3 2 2 2 2 2" xfId="22530" xr:uid="{00000000-0005-0000-0000-00008AA50000}"/>
    <cellStyle name="Normal 8 6 3 2 2 2 2 2 2" xfId="45173" xr:uid="{00000000-0005-0000-0000-00008BA50000}"/>
    <cellStyle name="Normal 8 6 3 2 2 2 2 3" xfId="15090" xr:uid="{00000000-0005-0000-0000-00008CA50000}"/>
    <cellStyle name="Normal 8 6 3 2 2 2 2 3 2" xfId="37733" xr:uid="{00000000-0005-0000-0000-00008DA50000}"/>
    <cellStyle name="Normal 8 6 3 2 2 2 2 4" xfId="30292" xr:uid="{00000000-0005-0000-0000-00008EA50000}"/>
    <cellStyle name="Normal 8 6 3 2 2 2 3" xfId="18812" xr:uid="{00000000-0005-0000-0000-00008FA50000}"/>
    <cellStyle name="Normal 8 6 3 2 2 2 3 2" xfId="41455" xr:uid="{00000000-0005-0000-0000-000090A50000}"/>
    <cellStyle name="Normal 8 6 3 2 2 2 4" xfId="11372" xr:uid="{00000000-0005-0000-0000-000091A50000}"/>
    <cellStyle name="Normal 8 6 3 2 2 2 4 2" xfId="34015" xr:uid="{00000000-0005-0000-0000-000092A50000}"/>
    <cellStyle name="Normal 8 6 3 2 2 2 5" xfId="26574" xr:uid="{00000000-0005-0000-0000-000093A50000}"/>
    <cellStyle name="Normal 8 6 3 2 2 3" xfId="5799" xr:uid="{00000000-0005-0000-0000-000094A50000}"/>
    <cellStyle name="Normal 8 6 3 2 2 3 2" xfId="20683" xr:uid="{00000000-0005-0000-0000-000095A50000}"/>
    <cellStyle name="Normal 8 6 3 2 2 3 2 2" xfId="43326" xr:uid="{00000000-0005-0000-0000-000096A50000}"/>
    <cellStyle name="Normal 8 6 3 2 2 3 3" xfId="13243" xr:uid="{00000000-0005-0000-0000-000097A50000}"/>
    <cellStyle name="Normal 8 6 3 2 2 3 3 2" xfId="35886" xr:uid="{00000000-0005-0000-0000-000098A50000}"/>
    <cellStyle name="Normal 8 6 3 2 2 3 4" xfId="28445" xr:uid="{00000000-0005-0000-0000-000099A50000}"/>
    <cellStyle name="Normal 8 6 3 2 2 4" xfId="16965" xr:uid="{00000000-0005-0000-0000-00009AA50000}"/>
    <cellStyle name="Normal 8 6 3 2 2 4 2" xfId="39608" xr:uid="{00000000-0005-0000-0000-00009BA50000}"/>
    <cellStyle name="Normal 8 6 3 2 2 5" xfId="9525" xr:uid="{00000000-0005-0000-0000-00009CA50000}"/>
    <cellStyle name="Normal 8 6 3 2 2 5 2" xfId="32168" xr:uid="{00000000-0005-0000-0000-00009DA50000}"/>
    <cellStyle name="Normal 8 6 3 2 2 6" xfId="24727" xr:uid="{00000000-0005-0000-0000-00009EA50000}"/>
    <cellStyle name="Normal 8 6 3 2 3" xfId="3000" xr:uid="{00000000-0005-0000-0000-00009FA50000}"/>
    <cellStyle name="Normal 8 6 3 2 3 2" xfId="6721" xr:uid="{00000000-0005-0000-0000-0000A0A50000}"/>
    <cellStyle name="Normal 8 6 3 2 3 2 2" xfId="21605" xr:uid="{00000000-0005-0000-0000-0000A1A50000}"/>
    <cellStyle name="Normal 8 6 3 2 3 2 2 2" xfId="44248" xr:uid="{00000000-0005-0000-0000-0000A2A50000}"/>
    <cellStyle name="Normal 8 6 3 2 3 2 3" xfId="14165" xr:uid="{00000000-0005-0000-0000-0000A3A50000}"/>
    <cellStyle name="Normal 8 6 3 2 3 2 3 2" xfId="36808" xr:uid="{00000000-0005-0000-0000-0000A4A50000}"/>
    <cellStyle name="Normal 8 6 3 2 3 2 4" xfId="29367" xr:uid="{00000000-0005-0000-0000-0000A5A50000}"/>
    <cellStyle name="Normal 8 6 3 2 3 3" xfId="17887" xr:uid="{00000000-0005-0000-0000-0000A6A50000}"/>
    <cellStyle name="Normal 8 6 3 2 3 3 2" xfId="40530" xr:uid="{00000000-0005-0000-0000-0000A7A50000}"/>
    <cellStyle name="Normal 8 6 3 2 3 4" xfId="10447" xr:uid="{00000000-0005-0000-0000-0000A8A50000}"/>
    <cellStyle name="Normal 8 6 3 2 3 4 2" xfId="33090" xr:uid="{00000000-0005-0000-0000-0000A9A50000}"/>
    <cellStyle name="Normal 8 6 3 2 3 5" xfId="25649" xr:uid="{00000000-0005-0000-0000-0000AAA50000}"/>
    <cellStyle name="Normal 8 6 3 2 4" xfId="4874" xr:uid="{00000000-0005-0000-0000-0000ABA50000}"/>
    <cellStyle name="Normal 8 6 3 2 4 2" xfId="19758" xr:uid="{00000000-0005-0000-0000-0000ACA50000}"/>
    <cellStyle name="Normal 8 6 3 2 4 2 2" xfId="42401" xr:uid="{00000000-0005-0000-0000-0000ADA50000}"/>
    <cellStyle name="Normal 8 6 3 2 4 3" xfId="12318" xr:uid="{00000000-0005-0000-0000-0000AEA50000}"/>
    <cellStyle name="Normal 8 6 3 2 4 3 2" xfId="34961" xr:uid="{00000000-0005-0000-0000-0000AFA50000}"/>
    <cellStyle name="Normal 8 6 3 2 4 4" xfId="27520" xr:uid="{00000000-0005-0000-0000-0000B0A50000}"/>
    <cellStyle name="Normal 8 6 3 2 5" xfId="16040" xr:uid="{00000000-0005-0000-0000-0000B1A50000}"/>
    <cellStyle name="Normal 8 6 3 2 5 2" xfId="38683" xr:uid="{00000000-0005-0000-0000-0000B2A50000}"/>
    <cellStyle name="Normal 8 6 3 2 6" xfId="8600" xr:uid="{00000000-0005-0000-0000-0000B3A50000}"/>
    <cellStyle name="Normal 8 6 3 2 6 2" xfId="31243" xr:uid="{00000000-0005-0000-0000-0000B4A50000}"/>
    <cellStyle name="Normal 8 6 3 2 7" xfId="23802" xr:uid="{00000000-0005-0000-0000-0000B5A50000}"/>
    <cellStyle name="Normal 8 6 3 3" xfId="1613" xr:uid="{00000000-0005-0000-0000-0000B6A50000}"/>
    <cellStyle name="Normal 8 6 3 3 2" xfId="3463" xr:uid="{00000000-0005-0000-0000-0000B7A50000}"/>
    <cellStyle name="Normal 8 6 3 3 2 2" xfId="7184" xr:uid="{00000000-0005-0000-0000-0000B8A50000}"/>
    <cellStyle name="Normal 8 6 3 3 2 2 2" xfId="22068" xr:uid="{00000000-0005-0000-0000-0000B9A50000}"/>
    <cellStyle name="Normal 8 6 3 3 2 2 2 2" xfId="44711" xr:uid="{00000000-0005-0000-0000-0000BAA50000}"/>
    <cellStyle name="Normal 8 6 3 3 2 2 3" xfId="14628" xr:uid="{00000000-0005-0000-0000-0000BBA50000}"/>
    <cellStyle name="Normal 8 6 3 3 2 2 3 2" xfId="37271" xr:uid="{00000000-0005-0000-0000-0000BCA50000}"/>
    <cellStyle name="Normal 8 6 3 3 2 2 4" xfId="29830" xr:uid="{00000000-0005-0000-0000-0000BDA50000}"/>
    <cellStyle name="Normal 8 6 3 3 2 3" xfId="18350" xr:uid="{00000000-0005-0000-0000-0000BEA50000}"/>
    <cellStyle name="Normal 8 6 3 3 2 3 2" xfId="40993" xr:uid="{00000000-0005-0000-0000-0000BFA50000}"/>
    <cellStyle name="Normal 8 6 3 3 2 4" xfId="10910" xr:uid="{00000000-0005-0000-0000-0000C0A50000}"/>
    <cellStyle name="Normal 8 6 3 3 2 4 2" xfId="33553" xr:uid="{00000000-0005-0000-0000-0000C1A50000}"/>
    <cellStyle name="Normal 8 6 3 3 2 5" xfId="26112" xr:uid="{00000000-0005-0000-0000-0000C2A50000}"/>
    <cellStyle name="Normal 8 6 3 3 3" xfId="5337" xr:uid="{00000000-0005-0000-0000-0000C3A50000}"/>
    <cellStyle name="Normal 8 6 3 3 3 2" xfId="20221" xr:uid="{00000000-0005-0000-0000-0000C4A50000}"/>
    <cellStyle name="Normal 8 6 3 3 3 2 2" xfId="42864" xr:uid="{00000000-0005-0000-0000-0000C5A50000}"/>
    <cellStyle name="Normal 8 6 3 3 3 3" xfId="12781" xr:uid="{00000000-0005-0000-0000-0000C6A50000}"/>
    <cellStyle name="Normal 8 6 3 3 3 3 2" xfId="35424" xr:uid="{00000000-0005-0000-0000-0000C7A50000}"/>
    <cellStyle name="Normal 8 6 3 3 3 4" xfId="27983" xr:uid="{00000000-0005-0000-0000-0000C8A50000}"/>
    <cellStyle name="Normal 8 6 3 3 4" xfId="16503" xr:uid="{00000000-0005-0000-0000-0000C9A50000}"/>
    <cellStyle name="Normal 8 6 3 3 4 2" xfId="39146" xr:uid="{00000000-0005-0000-0000-0000CAA50000}"/>
    <cellStyle name="Normal 8 6 3 3 5" xfId="9063" xr:uid="{00000000-0005-0000-0000-0000CBA50000}"/>
    <cellStyle name="Normal 8 6 3 3 5 2" xfId="31706" xr:uid="{00000000-0005-0000-0000-0000CCA50000}"/>
    <cellStyle name="Normal 8 6 3 3 6" xfId="24265" xr:uid="{00000000-0005-0000-0000-0000CDA50000}"/>
    <cellStyle name="Normal 8 6 3 4" xfId="2538" xr:uid="{00000000-0005-0000-0000-0000CEA50000}"/>
    <cellStyle name="Normal 8 6 3 4 2" xfId="6259" xr:uid="{00000000-0005-0000-0000-0000CFA50000}"/>
    <cellStyle name="Normal 8 6 3 4 2 2" xfId="21143" xr:uid="{00000000-0005-0000-0000-0000D0A50000}"/>
    <cellStyle name="Normal 8 6 3 4 2 2 2" xfId="43786" xr:uid="{00000000-0005-0000-0000-0000D1A50000}"/>
    <cellStyle name="Normal 8 6 3 4 2 3" xfId="13703" xr:uid="{00000000-0005-0000-0000-0000D2A50000}"/>
    <cellStyle name="Normal 8 6 3 4 2 3 2" xfId="36346" xr:uid="{00000000-0005-0000-0000-0000D3A50000}"/>
    <cellStyle name="Normal 8 6 3 4 2 4" xfId="28905" xr:uid="{00000000-0005-0000-0000-0000D4A50000}"/>
    <cellStyle name="Normal 8 6 3 4 3" xfId="17425" xr:uid="{00000000-0005-0000-0000-0000D5A50000}"/>
    <cellStyle name="Normal 8 6 3 4 3 2" xfId="40068" xr:uid="{00000000-0005-0000-0000-0000D6A50000}"/>
    <cellStyle name="Normal 8 6 3 4 4" xfId="9985" xr:uid="{00000000-0005-0000-0000-0000D7A50000}"/>
    <cellStyle name="Normal 8 6 3 4 4 2" xfId="32628" xr:uid="{00000000-0005-0000-0000-0000D8A50000}"/>
    <cellStyle name="Normal 8 6 3 4 5" xfId="25187" xr:uid="{00000000-0005-0000-0000-0000D9A50000}"/>
    <cellStyle name="Normal 8 6 3 5" xfId="4412" xr:uid="{00000000-0005-0000-0000-0000DAA50000}"/>
    <cellStyle name="Normal 8 6 3 5 2" xfId="19296" xr:uid="{00000000-0005-0000-0000-0000DBA50000}"/>
    <cellStyle name="Normal 8 6 3 5 2 2" xfId="41939" xr:uid="{00000000-0005-0000-0000-0000DCA50000}"/>
    <cellStyle name="Normal 8 6 3 5 3" xfId="11856" xr:uid="{00000000-0005-0000-0000-0000DDA50000}"/>
    <cellStyle name="Normal 8 6 3 5 3 2" xfId="34499" xr:uid="{00000000-0005-0000-0000-0000DEA50000}"/>
    <cellStyle name="Normal 8 6 3 5 4" xfId="27058" xr:uid="{00000000-0005-0000-0000-0000DFA50000}"/>
    <cellStyle name="Normal 8 6 3 6" xfId="15578" xr:uid="{00000000-0005-0000-0000-0000E0A50000}"/>
    <cellStyle name="Normal 8 6 3 6 2" xfId="38221" xr:uid="{00000000-0005-0000-0000-0000E1A50000}"/>
    <cellStyle name="Normal 8 6 3 7" xfId="8138" xr:uid="{00000000-0005-0000-0000-0000E2A50000}"/>
    <cellStyle name="Normal 8 6 3 7 2" xfId="30781" xr:uid="{00000000-0005-0000-0000-0000E3A50000}"/>
    <cellStyle name="Normal 8 6 3 8" xfId="23340" xr:uid="{00000000-0005-0000-0000-0000E4A50000}"/>
    <cellStyle name="Normal 8 6 4" xfId="936" xr:uid="{00000000-0005-0000-0000-0000E5A50000}"/>
    <cellStyle name="Normal 8 6 4 2" xfId="1864" xr:uid="{00000000-0005-0000-0000-0000E6A50000}"/>
    <cellStyle name="Normal 8 6 4 2 2" xfId="3714" xr:uid="{00000000-0005-0000-0000-0000E7A50000}"/>
    <cellStyle name="Normal 8 6 4 2 2 2" xfId="7435" xr:uid="{00000000-0005-0000-0000-0000E8A50000}"/>
    <cellStyle name="Normal 8 6 4 2 2 2 2" xfId="22319" xr:uid="{00000000-0005-0000-0000-0000E9A50000}"/>
    <cellStyle name="Normal 8 6 4 2 2 2 2 2" xfId="44962" xr:uid="{00000000-0005-0000-0000-0000EAA50000}"/>
    <cellStyle name="Normal 8 6 4 2 2 2 3" xfId="14879" xr:uid="{00000000-0005-0000-0000-0000EBA50000}"/>
    <cellStyle name="Normal 8 6 4 2 2 2 3 2" xfId="37522" xr:uid="{00000000-0005-0000-0000-0000ECA50000}"/>
    <cellStyle name="Normal 8 6 4 2 2 2 4" xfId="30081" xr:uid="{00000000-0005-0000-0000-0000EDA50000}"/>
    <cellStyle name="Normal 8 6 4 2 2 3" xfId="18601" xr:uid="{00000000-0005-0000-0000-0000EEA50000}"/>
    <cellStyle name="Normal 8 6 4 2 2 3 2" xfId="41244" xr:uid="{00000000-0005-0000-0000-0000EFA50000}"/>
    <cellStyle name="Normal 8 6 4 2 2 4" xfId="11161" xr:uid="{00000000-0005-0000-0000-0000F0A50000}"/>
    <cellStyle name="Normal 8 6 4 2 2 4 2" xfId="33804" xr:uid="{00000000-0005-0000-0000-0000F1A50000}"/>
    <cellStyle name="Normal 8 6 4 2 2 5" xfId="26363" xr:uid="{00000000-0005-0000-0000-0000F2A50000}"/>
    <cellStyle name="Normal 8 6 4 2 3" xfId="5588" xr:uid="{00000000-0005-0000-0000-0000F3A50000}"/>
    <cellStyle name="Normal 8 6 4 2 3 2" xfId="20472" xr:uid="{00000000-0005-0000-0000-0000F4A50000}"/>
    <cellStyle name="Normal 8 6 4 2 3 2 2" xfId="43115" xr:uid="{00000000-0005-0000-0000-0000F5A50000}"/>
    <cellStyle name="Normal 8 6 4 2 3 3" xfId="13032" xr:uid="{00000000-0005-0000-0000-0000F6A50000}"/>
    <cellStyle name="Normal 8 6 4 2 3 3 2" xfId="35675" xr:uid="{00000000-0005-0000-0000-0000F7A50000}"/>
    <cellStyle name="Normal 8 6 4 2 3 4" xfId="28234" xr:uid="{00000000-0005-0000-0000-0000F8A50000}"/>
    <cellStyle name="Normal 8 6 4 2 4" xfId="16754" xr:uid="{00000000-0005-0000-0000-0000F9A50000}"/>
    <cellStyle name="Normal 8 6 4 2 4 2" xfId="39397" xr:uid="{00000000-0005-0000-0000-0000FAA50000}"/>
    <cellStyle name="Normal 8 6 4 2 5" xfId="9314" xr:uid="{00000000-0005-0000-0000-0000FBA50000}"/>
    <cellStyle name="Normal 8 6 4 2 5 2" xfId="31957" xr:uid="{00000000-0005-0000-0000-0000FCA50000}"/>
    <cellStyle name="Normal 8 6 4 2 6" xfId="24516" xr:uid="{00000000-0005-0000-0000-0000FDA50000}"/>
    <cellStyle name="Normal 8 6 4 3" xfId="2789" xr:uid="{00000000-0005-0000-0000-0000FEA50000}"/>
    <cellStyle name="Normal 8 6 4 3 2" xfId="6510" xr:uid="{00000000-0005-0000-0000-0000FFA50000}"/>
    <cellStyle name="Normal 8 6 4 3 2 2" xfId="21394" xr:uid="{00000000-0005-0000-0000-000000A60000}"/>
    <cellStyle name="Normal 8 6 4 3 2 2 2" xfId="44037" xr:uid="{00000000-0005-0000-0000-000001A60000}"/>
    <cellStyle name="Normal 8 6 4 3 2 3" xfId="13954" xr:uid="{00000000-0005-0000-0000-000002A60000}"/>
    <cellStyle name="Normal 8 6 4 3 2 3 2" xfId="36597" xr:uid="{00000000-0005-0000-0000-000003A60000}"/>
    <cellStyle name="Normal 8 6 4 3 2 4" xfId="29156" xr:uid="{00000000-0005-0000-0000-000004A60000}"/>
    <cellStyle name="Normal 8 6 4 3 3" xfId="17676" xr:uid="{00000000-0005-0000-0000-000005A60000}"/>
    <cellStyle name="Normal 8 6 4 3 3 2" xfId="40319" xr:uid="{00000000-0005-0000-0000-000006A60000}"/>
    <cellStyle name="Normal 8 6 4 3 4" xfId="10236" xr:uid="{00000000-0005-0000-0000-000007A60000}"/>
    <cellStyle name="Normal 8 6 4 3 4 2" xfId="32879" xr:uid="{00000000-0005-0000-0000-000008A60000}"/>
    <cellStyle name="Normal 8 6 4 3 5" xfId="25438" xr:uid="{00000000-0005-0000-0000-000009A60000}"/>
    <cellStyle name="Normal 8 6 4 4" xfId="4663" xr:uid="{00000000-0005-0000-0000-00000AA60000}"/>
    <cellStyle name="Normal 8 6 4 4 2" xfId="19547" xr:uid="{00000000-0005-0000-0000-00000BA60000}"/>
    <cellStyle name="Normal 8 6 4 4 2 2" xfId="42190" xr:uid="{00000000-0005-0000-0000-00000CA60000}"/>
    <cellStyle name="Normal 8 6 4 4 3" xfId="12107" xr:uid="{00000000-0005-0000-0000-00000DA60000}"/>
    <cellStyle name="Normal 8 6 4 4 3 2" xfId="34750" xr:uid="{00000000-0005-0000-0000-00000EA60000}"/>
    <cellStyle name="Normal 8 6 4 4 4" xfId="27309" xr:uid="{00000000-0005-0000-0000-00000FA60000}"/>
    <cellStyle name="Normal 8 6 4 5" xfId="15829" xr:uid="{00000000-0005-0000-0000-000010A60000}"/>
    <cellStyle name="Normal 8 6 4 5 2" xfId="38472" xr:uid="{00000000-0005-0000-0000-000011A60000}"/>
    <cellStyle name="Normal 8 6 4 6" xfId="8389" xr:uid="{00000000-0005-0000-0000-000012A60000}"/>
    <cellStyle name="Normal 8 6 4 6 2" xfId="31032" xr:uid="{00000000-0005-0000-0000-000013A60000}"/>
    <cellStyle name="Normal 8 6 4 7" xfId="23591" xr:uid="{00000000-0005-0000-0000-000014A60000}"/>
    <cellStyle name="Normal 8 6 5" xfId="1402" xr:uid="{00000000-0005-0000-0000-000015A60000}"/>
    <cellStyle name="Normal 8 6 5 2" xfId="3252" xr:uid="{00000000-0005-0000-0000-000016A60000}"/>
    <cellStyle name="Normal 8 6 5 2 2" xfId="6973" xr:uid="{00000000-0005-0000-0000-000017A60000}"/>
    <cellStyle name="Normal 8 6 5 2 2 2" xfId="21857" xr:uid="{00000000-0005-0000-0000-000018A60000}"/>
    <cellStyle name="Normal 8 6 5 2 2 2 2" xfId="44500" xr:uid="{00000000-0005-0000-0000-000019A60000}"/>
    <cellStyle name="Normal 8 6 5 2 2 3" xfId="14417" xr:uid="{00000000-0005-0000-0000-00001AA60000}"/>
    <cellStyle name="Normal 8 6 5 2 2 3 2" xfId="37060" xr:uid="{00000000-0005-0000-0000-00001BA60000}"/>
    <cellStyle name="Normal 8 6 5 2 2 4" xfId="29619" xr:uid="{00000000-0005-0000-0000-00001CA60000}"/>
    <cellStyle name="Normal 8 6 5 2 3" xfId="18139" xr:uid="{00000000-0005-0000-0000-00001DA60000}"/>
    <cellStyle name="Normal 8 6 5 2 3 2" xfId="40782" xr:uid="{00000000-0005-0000-0000-00001EA60000}"/>
    <cellStyle name="Normal 8 6 5 2 4" xfId="10699" xr:uid="{00000000-0005-0000-0000-00001FA60000}"/>
    <cellStyle name="Normal 8 6 5 2 4 2" xfId="33342" xr:uid="{00000000-0005-0000-0000-000020A60000}"/>
    <cellStyle name="Normal 8 6 5 2 5" xfId="25901" xr:uid="{00000000-0005-0000-0000-000021A60000}"/>
    <cellStyle name="Normal 8 6 5 3" xfId="5126" xr:uid="{00000000-0005-0000-0000-000022A60000}"/>
    <cellStyle name="Normal 8 6 5 3 2" xfId="20010" xr:uid="{00000000-0005-0000-0000-000023A60000}"/>
    <cellStyle name="Normal 8 6 5 3 2 2" xfId="42653" xr:uid="{00000000-0005-0000-0000-000024A60000}"/>
    <cellStyle name="Normal 8 6 5 3 3" xfId="12570" xr:uid="{00000000-0005-0000-0000-000025A60000}"/>
    <cellStyle name="Normal 8 6 5 3 3 2" xfId="35213" xr:uid="{00000000-0005-0000-0000-000026A60000}"/>
    <cellStyle name="Normal 8 6 5 3 4" xfId="27772" xr:uid="{00000000-0005-0000-0000-000027A60000}"/>
    <cellStyle name="Normal 8 6 5 4" xfId="16292" xr:uid="{00000000-0005-0000-0000-000028A60000}"/>
    <cellStyle name="Normal 8 6 5 4 2" xfId="38935" xr:uid="{00000000-0005-0000-0000-000029A60000}"/>
    <cellStyle name="Normal 8 6 5 5" xfId="8852" xr:uid="{00000000-0005-0000-0000-00002AA60000}"/>
    <cellStyle name="Normal 8 6 5 5 2" xfId="31495" xr:uid="{00000000-0005-0000-0000-00002BA60000}"/>
    <cellStyle name="Normal 8 6 5 6" xfId="24054" xr:uid="{00000000-0005-0000-0000-00002CA60000}"/>
    <cellStyle name="Normal 8 6 6" xfId="2327" xr:uid="{00000000-0005-0000-0000-00002DA60000}"/>
    <cellStyle name="Normal 8 6 6 2" xfId="6048" xr:uid="{00000000-0005-0000-0000-00002EA60000}"/>
    <cellStyle name="Normal 8 6 6 2 2" xfId="20932" xr:uid="{00000000-0005-0000-0000-00002FA60000}"/>
    <cellStyle name="Normal 8 6 6 2 2 2" xfId="43575" xr:uid="{00000000-0005-0000-0000-000030A60000}"/>
    <cellStyle name="Normal 8 6 6 2 3" xfId="13492" xr:uid="{00000000-0005-0000-0000-000031A60000}"/>
    <cellStyle name="Normal 8 6 6 2 3 2" xfId="36135" xr:uid="{00000000-0005-0000-0000-000032A60000}"/>
    <cellStyle name="Normal 8 6 6 2 4" xfId="28694" xr:uid="{00000000-0005-0000-0000-000033A60000}"/>
    <cellStyle name="Normal 8 6 6 3" xfId="17214" xr:uid="{00000000-0005-0000-0000-000034A60000}"/>
    <cellStyle name="Normal 8 6 6 3 2" xfId="39857" xr:uid="{00000000-0005-0000-0000-000035A60000}"/>
    <cellStyle name="Normal 8 6 6 4" xfId="9774" xr:uid="{00000000-0005-0000-0000-000036A60000}"/>
    <cellStyle name="Normal 8 6 6 4 2" xfId="32417" xr:uid="{00000000-0005-0000-0000-000037A60000}"/>
    <cellStyle name="Normal 8 6 6 5" xfId="24976" xr:uid="{00000000-0005-0000-0000-000038A60000}"/>
    <cellStyle name="Normal 8 6 7" xfId="4201" xr:uid="{00000000-0005-0000-0000-000039A60000}"/>
    <cellStyle name="Normal 8 6 7 2" xfId="19085" xr:uid="{00000000-0005-0000-0000-00003AA60000}"/>
    <cellStyle name="Normal 8 6 7 2 2" xfId="41728" xr:uid="{00000000-0005-0000-0000-00003BA60000}"/>
    <cellStyle name="Normal 8 6 7 3" xfId="11645" xr:uid="{00000000-0005-0000-0000-00003CA60000}"/>
    <cellStyle name="Normal 8 6 7 3 2" xfId="34288" xr:uid="{00000000-0005-0000-0000-00003DA60000}"/>
    <cellStyle name="Normal 8 6 7 4" xfId="26847" xr:uid="{00000000-0005-0000-0000-00003EA60000}"/>
    <cellStyle name="Normal 8 6 8" xfId="15367" xr:uid="{00000000-0005-0000-0000-00003FA60000}"/>
    <cellStyle name="Normal 8 6 8 2" xfId="38010" xr:uid="{00000000-0005-0000-0000-000040A60000}"/>
    <cellStyle name="Normal 8 6 9" xfId="7927" xr:uid="{00000000-0005-0000-0000-000041A60000}"/>
    <cellStyle name="Normal 8 6 9 2" xfId="30570" xr:uid="{00000000-0005-0000-0000-000042A60000}"/>
    <cellStyle name="Normal 8 7" xfId="523" xr:uid="{00000000-0005-0000-0000-000043A60000}"/>
    <cellStyle name="Normal 8 7 2" xfId="735" xr:uid="{00000000-0005-0000-0000-000044A60000}"/>
    <cellStyle name="Normal 8 7 2 2" xfId="1200" xr:uid="{00000000-0005-0000-0000-000045A60000}"/>
    <cellStyle name="Normal 8 7 2 2 2" xfId="2128" xr:uid="{00000000-0005-0000-0000-000046A60000}"/>
    <cellStyle name="Normal 8 7 2 2 2 2" xfId="3978" xr:uid="{00000000-0005-0000-0000-000047A60000}"/>
    <cellStyle name="Normal 8 7 2 2 2 2 2" xfId="7699" xr:uid="{00000000-0005-0000-0000-000048A60000}"/>
    <cellStyle name="Normal 8 7 2 2 2 2 2 2" xfId="22583" xr:uid="{00000000-0005-0000-0000-000049A60000}"/>
    <cellStyle name="Normal 8 7 2 2 2 2 2 2 2" xfId="45226" xr:uid="{00000000-0005-0000-0000-00004AA60000}"/>
    <cellStyle name="Normal 8 7 2 2 2 2 2 3" xfId="15143" xr:uid="{00000000-0005-0000-0000-00004BA60000}"/>
    <cellStyle name="Normal 8 7 2 2 2 2 2 3 2" xfId="37786" xr:uid="{00000000-0005-0000-0000-00004CA60000}"/>
    <cellStyle name="Normal 8 7 2 2 2 2 2 4" xfId="30345" xr:uid="{00000000-0005-0000-0000-00004DA60000}"/>
    <cellStyle name="Normal 8 7 2 2 2 2 3" xfId="18865" xr:uid="{00000000-0005-0000-0000-00004EA60000}"/>
    <cellStyle name="Normal 8 7 2 2 2 2 3 2" xfId="41508" xr:uid="{00000000-0005-0000-0000-00004FA60000}"/>
    <cellStyle name="Normal 8 7 2 2 2 2 4" xfId="11425" xr:uid="{00000000-0005-0000-0000-000050A60000}"/>
    <cellStyle name="Normal 8 7 2 2 2 2 4 2" xfId="34068" xr:uid="{00000000-0005-0000-0000-000051A60000}"/>
    <cellStyle name="Normal 8 7 2 2 2 2 5" xfId="26627" xr:uid="{00000000-0005-0000-0000-000052A60000}"/>
    <cellStyle name="Normal 8 7 2 2 2 3" xfId="5852" xr:uid="{00000000-0005-0000-0000-000053A60000}"/>
    <cellStyle name="Normal 8 7 2 2 2 3 2" xfId="20736" xr:uid="{00000000-0005-0000-0000-000054A60000}"/>
    <cellStyle name="Normal 8 7 2 2 2 3 2 2" xfId="43379" xr:uid="{00000000-0005-0000-0000-000055A60000}"/>
    <cellStyle name="Normal 8 7 2 2 2 3 3" xfId="13296" xr:uid="{00000000-0005-0000-0000-000056A60000}"/>
    <cellStyle name="Normal 8 7 2 2 2 3 3 2" xfId="35939" xr:uid="{00000000-0005-0000-0000-000057A60000}"/>
    <cellStyle name="Normal 8 7 2 2 2 3 4" xfId="28498" xr:uid="{00000000-0005-0000-0000-000058A60000}"/>
    <cellStyle name="Normal 8 7 2 2 2 4" xfId="17018" xr:uid="{00000000-0005-0000-0000-000059A60000}"/>
    <cellStyle name="Normal 8 7 2 2 2 4 2" xfId="39661" xr:uid="{00000000-0005-0000-0000-00005AA60000}"/>
    <cellStyle name="Normal 8 7 2 2 2 5" xfId="9578" xr:uid="{00000000-0005-0000-0000-00005BA60000}"/>
    <cellStyle name="Normal 8 7 2 2 2 5 2" xfId="32221" xr:uid="{00000000-0005-0000-0000-00005CA60000}"/>
    <cellStyle name="Normal 8 7 2 2 2 6" xfId="24780" xr:uid="{00000000-0005-0000-0000-00005DA60000}"/>
    <cellStyle name="Normal 8 7 2 2 3" xfId="3053" xr:uid="{00000000-0005-0000-0000-00005EA60000}"/>
    <cellStyle name="Normal 8 7 2 2 3 2" xfId="6774" xr:uid="{00000000-0005-0000-0000-00005FA60000}"/>
    <cellStyle name="Normal 8 7 2 2 3 2 2" xfId="21658" xr:uid="{00000000-0005-0000-0000-000060A60000}"/>
    <cellStyle name="Normal 8 7 2 2 3 2 2 2" xfId="44301" xr:uid="{00000000-0005-0000-0000-000061A60000}"/>
    <cellStyle name="Normal 8 7 2 2 3 2 3" xfId="14218" xr:uid="{00000000-0005-0000-0000-000062A60000}"/>
    <cellStyle name="Normal 8 7 2 2 3 2 3 2" xfId="36861" xr:uid="{00000000-0005-0000-0000-000063A60000}"/>
    <cellStyle name="Normal 8 7 2 2 3 2 4" xfId="29420" xr:uid="{00000000-0005-0000-0000-000064A60000}"/>
    <cellStyle name="Normal 8 7 2 2 3 3" xfId="17940" xr:uid="{00000000-0005-0000-0000-000065A60000}"/>
    <cellStyle name="Normal 8 7 2 2 3 3 2" xfId="40583" xr:uid="{00000000-0005-0000-0000-000066A60000}"/>
    <cellStyle name="Normal 8 7 2 2 3 4" xfId="10500" xr:uid="{00000000-0005-0000-0000-000067A60000}"/>
    <cellStyle name="Normal 8 7 2 2 3 4 2" xfId="33143" xr:uid="{00000000-0005-0000-0000-000068A60000}"/>
    <cellStyle name="Normal 8 7 2 2 3 5" xfId="25702" xr:uid="{00000000-0005-0000-0000-000069A60000}"/>
    <cellStyle name="Normal 8 7 2 2 4" xfId="4927" xr:uid="{00000000-0005-0000-0000-00006AA60000}"/>
    <cellStyle name="Normal 8 7 2 2 4 2" xfId="19811" xr:uid="{00000000-0005-0000-0000-00006BA60000}"/>
    <cellStyle name="Normal 8 7 2 2 4 2 2" xfId="42454" xr:uid="{00000000-0005-0000-0000-00006CA60000}"/>
    <cellStyle name="Normal 8 7 2 2 4 3" xfId="12371" xr:uid="{00000000-0005-0000-0000-00006DA60000}"/>
    <cellStyle name="Normal 8 7 2 2 4 3 2" xfId="35014" xr:uid="{00000000-0005-0000-0000-00006EA60000}"/>
    <cellStyle name="Normal 8 7 2 2 4 4" xfId="27573" xr:uid="{00000000-0005-0000-0000-00006FA60000}"/>
    <cellStyle name="Normal 8 7 2 2 5" xfId="16093" xr:uid="{00000000-0005-0000-0000-000070A60000}"/>
    <cellStyle name="Normal 8 7 2 2 5 2" xfId="38736" xr:uid="{00000000-0005-0000-0000-000071A60000}"/>
    <cellStyle name="Normal 8 7 2 2 6" xfId="8653" xr:uid="{00000000-0005-0000-0000-000072A60000}"/>
    <cellStyle name="Normal 8 7 2 2 6 2" xfId="31296" xr:uid="{00000000-0005-0000-0000-000073A60000}"/>
    <cellStyle name="Normal 8 7 2 2 7" xfId="23855" xr:uid="{00000000-0005-0000-0000-000074A60000}"/>
    <cellStyle name="Normal 8 7 2 3" xfId="1666" xr:uid="{00000000-0005-0000-0000-000075A60000}"/>
    <cellStyle name="Normal 8 7 2 3 2" xfId="3516" xr:uid="{00000000-0005-0000-0000-000076A60000}"/>
    <cellStyle name="Normal 8 7 2 3 2 2" xfId="7237" xr:uid="{00000000-0005-0000-0000-000077A60000}"/>
    <cellStyle name="Normal 8 7 2 3 2 2 2" xfId="22121" xr:uid="{00000000-0005-0000-0000-000078A60000}"/>
    <cellStyle name="Normal 8 7 2 3 2 2 2 2" xfId="44764" xr:uid="{00000000-0005-0000-0000-000079A60000}"/>
    <cellStyle name="Normal 8 7 2 3 2 2 3" xfId="14681" xr:uid="{00000000-0005-0000-0000-00007AA60000}"/>
    <cellStyle name="Normal 8 7 2 3 2 2 3 2" xfId="37324" xr:uid="{00000000-0005-0000-0000-00007BA60000}"/>
    <cellStyle name="Normal 8 7 2 3 2 2 4" xfId="29883" xr:uid="{00000000-0005-0000-0000-00007CA60000}"/>
    <cellStyle name="Normal 8 7 2 3 2 3" xfId="18403" xr:uid="{00000000-0005-0000-0000-00007DA60000}"/>
    <cellStyle name="Normal 8 7 2 3 2 3 2" xfId="41046" xr:uid="{00000000-0005-0000-0000-00007EA60000}"/>
    <cellStyle name="Normal 8 7 2 3 2 4" xfId="10963" xr:uid="{00000000-0005-0000-0000-00007FA60000}"/>
    <cellStyle name="Normal 8 7 2 3 2 4 2" xfId="33606" xr:uid="{00000000-0005-0000-0000-000080A60000}"/>
    <cellStyle name="Normal 8 7 2 3 2 5" xfId="26165" xr:uid="{00000000-0005-0000-0000-000081A60000}"/>
    <cellStyle name="Normal 8 7 2 3 3" xfId="5390" xr:uid="{00000000-0005-0000-0000-000082A60000}"/>
    <cellStyle name="Normal 8 7 2 3 3 2" xfId="20274" xr:uid="{00000000-0005-0000-0000-000083A60000}"/>
    <cellStyle name="Normal 8 7 2 3 3 2 2" xfId="42917" xr:uid="{00000000-0005-0000-0000-000084A60000}"/>
    <cellStyle name="Normal 8 7 2 3 3 3" xfId="12834" xr:uid="{00000000-0005-0000-0000-000085A60000}"/>
    <cellStyle name="Normal 8 7 2 3 3 3 2" xfId="35477" xr:uid="{00000000-0005-0000-0000-000086A60000}"/>
    <cellStyle name="Normal 8 7 2 3 3 4" xfId="28036" xr:uid="{00000000-0005-0000-0000-000087A60000}"/>
    <cellStyle name="Normal 8 7 2 3 4" xfId="16556" xr:uid="{00000000-0005-0000-0000-000088A60000}"/>
    <cellStyle name="Normal 8 7 2 3 4 2" xfId="39199" xr:uid="{00000000-0005-0000-0000-000089A60000}"/>
    <cellStyle name="Normal 8 7 2 3 5" xfId="9116" xr:uid="{00000000-0005-0000-0000-00008AA60000}"/>
    <cellStyle name="Normal 8 7 2 3 5 2" xfId="31759" xr:uid="{00000000-0005-0000-0000-00008BA60000}"/>
    <cellStyle name="Normal 8 7 2 3 6" xfId="24318" xr:uid="{00000000-0005-0000-0000-00008CA60000}"/>
    <cellStyle name="Normal 8 7 2 4" xfId="2591" xr:uid="{00000000-0005-0000-0000-00008DA60000}"/>
    <cellStyle name="Normal 8 7 2 4 2" xfId="6312" xr:uid="{00000000-0005-0000-0000-00008EA60000}"/>
    <cellStyle name="Normal 8 7 2 4 2 2" xfId="21196" xr:uid="{00000000-0005-0000-0000-00008FA60000}"/>
    <cellStyle name="Normal 8 7 2 4 2 2 2" xfId="43839" xr:uid="{00000000-0005-0000-0000-000090A60000}"/>
    <cellStyle name="Normal 8 7 2 4 2 3" xfId="13756" xr:uid="{00000000-0005-0000-0000-000091A60000}"/>
    <cellStyle name="Normal 8 7 2 4 2 3 2" xfId="36399" xr:uid="{00000000-0005-0000-0000-000092A60000}"/>
    <cellStyle name="Normal 8 7 2 4 2 4" xfId="28958" xr:uid="{00000000-0005-0000-0000-000093A60000}"/>
    <cellStyle name="Normal 8 7 2 4 3" xfId="17478" xr:uid="{00000000-0005-0000-0000-000094A60000}"/>
    <cellStyle name="Normal 8 7 2 4 3 2" xfId="40121" xr:uid="{00000000-0005-0000-0000-000095A60000}"/>
    <cellStyle name="Normal 8 7 2 4 4" xfId="10038" xr:uid="{00000000-0005-0000-0000-000096A60000}"/>
    <cellStyle name="Normal 8 7 2 4 4 2" xfId="32681" xr:uid="{00000000-0005-0000-0000-000097A60000}"/>
    <cellStyle name="Normal 8 7 2 4 5" xfId="25240" xr:uid="{00000000-0005-0000-0000-000098A60000}"/>
    <cellStyle name="Normal 8 7 2 5" xfId="4465" xr:uid="{00000000-0005-0000-0000-000099A60000}"/>
    <cellStyle name="Normal 8 7 2 5 2" xfId="19349" xr:uid="{00000000-0005-0000-0000-00009AA60000}"/>
    <cellStyle name="Normal 8 7 2 5 2 2" xfId="41992" xr:uid="{00000000-0005-0000-0000-00009BA60000}"/>
    <cellStyle name="Normal 8 7 2 5 3" xfId="11909" xr:uid="{00000000-0005-0000-0000-00009CA60000}"/>
    <cellStyle name="Normal 8 7 2 5 3 2" xfId="34552" xr:uid="{00000000-0005-0000-0000-00009DA60000}"/>
    <cellStyle name="Normal 8 7 2 5 4" xfId="27111" xr:uid="{00000000-0005-0000-0000-00009EA60000}"/>
    <cellStyle name="Normal 8 7 2 6" xfId="15631" xr:uid="{00000000-0005-0000-0000-00009FA60000}"/>
    <cellStyle name="Normal 8 7 2 6 2" xfId="38274" xr:uid="{00000000-0005-0000-0000-0000A0A60000}"/>
    <cellStyle name="Normal 8 7 2 7" xfId="8191" xr:uid="{00000000-0005-0000-0000-0000A1A60000}"/>
    <cellStyle name="Normal 8 7 2 7 2" xfId="30834" xr:uid="{00000000-0005-0000-0000-0000A2A60000}"/>
    <cellStyle name="Normal 8 7 2 8" xfId="23393" xr:uid="{00000000-0005-0000-0000-0000A3A60000}"/>
    <cellStyle name="Normal 8 7 3" xfId="989" xr:uid="{00000000-0005-0000-0000-0000A4A60000}"/>
    <cellStyle name="Normal 8 7 3 2" xfId="1917" xr:uid="{00000000-0005-0000-0000-0000A5A60000}"/>
    <cellStyle name="Normal 8 7 3 2 2" xfId="3767" xr:uid="{00000000-0005-0000-0000-0000A6A60000}"/>
    <cellStyle name="Normal 8 7 3 2 2 2" xfId="7488" xr:uid="{00000000-0005-0000-0000-0000A7A60000}"/>
    <cellStyle name="Normal 8 7 3 2 2 2 2" xfId="22372" xr:uid="{00000000-0005-0000-0000-0000A8A60000}"/>
    <cellStyle name="Normal 8 7 3 2 2 2 2 2" xfId="45015" xr:uid="{00000000-0005-0000-0000-0000A9A60000}"/>
    <cellStyle name="Normal 8 7 3 2 2 2 3" xfId="14932" xr:uid="{00000000-0005-0000-0000-0000AAA60000}"/>
    <cellStyle name="Normal 8 7 3 2 2 2 3 2" xfId="37575" xr:uid="{00000000-0005-0000-0000-0000ABA60000}"/>
    <cellStyle name="Normal 8 7 3 2 2 2 4" xfId="30134" xr:uid="{00000000-0005-0000-0000-0000ACA60000}"/>
    <cellStyle name="Normal 8 7 3 2 2 3" xfId="18654" xr:uid="{00000000-0005-0000-0000-0000ADA60000}"/>
    <cellStyle name="Normal 8 7 3 2 2 3 2" xfId="41297" xr:uid="{00000000-0005-0000-0000-0000AEA60000}"/>
    <cellStyle name="Normal 8 7 3 2 2 4" xfId="11214" xr:uid="{00000000-0005-0000-0000-0000AFA60000}"/>
    <cellStyle name="Normal 8 7 3 2 2 4 2" xfId="33857" xr:uid="{00000000-0005-0000-0000-0000B0A60000}"/>
    <cellStyle name="Normal 8 7 3 2 2 5" xfId="26416" xr:uid="{00000000-0005-0000-0000-0000B1A60000}"/>
    <cellStyle name="Normal 8 7 3 2 3" xfId="5641" xr:uid="{00000000-0005-0000-0000-0000B2A60000}"/>
    <cellStyle name="Normal 8 7 3 2 3 2" xfId="20525" xr:uid="{00000000-0005-0000-0000-0000B3A60000}"/>
    <cellStyle name="Normal 8 7 3 2 3 2 2" xfId="43168" xr:uid="{00000000-0005-0000-0000-0000B4A60000}"/>
    <cellStyle name="Normal 8 7 3 2 3 3" xfId="13085" xr:uid="{00000000-0005-0000-0000-0000B5A60000}"/>
    <cellStyle name="Normal 8 7 3 2 3 3 2" xfId="35728" xr:uid="{00000000-0005-0000-0000-0000B6A60000}"/>
    <cellStyle name="Normal 8 7 3 2 3 4" xfId="28287" xr:uid="{00000000-0005-0000-0000-0000B7A60000}"/>
    <cellStyle name="Normal 8 7 3 2 4" xfId="16807" xr:uid="{00000000-0005-0000-0000-0000B8A60000}"/>
    <cellStyle name="Normal 8 7 3 2 4 2" xfId="39450" xr:uid="{00000000-0005-0000-0000-0000B9A60000}"/>
    <cellStyle name="Normal 8 7 3 2 5" xfId="9367" xr:uid="{00000000-0005-0000-0000-0000BAA60000}"/>
    <cellStyle name="Normal 8 7 3 2 5 2" xfId="32010" xr:uid="{00000000-0005-0000-0000-0000BBA60000}"/>
    <cellStyle name="Normal 8 7 3 2 6" xfId="24569" xr:uid="{00000000-0005-0000-0000-0000BCA60000}"/>
    <cellStyle name="Normal 8 7 3 3" xfId="2842" xr:uid="{00000000-0005-0000-0000-0000BDA60000}"/>
    <cellStyle name="Normal 8 7 3 3 2" xfId="6563" xr:uid="{00000000-0005-0000-0000-0000BEA60000}"/>
    <cellStyle name="Normal 8 7 3 3 2 2" xfId="21447" xr:uid="{00000000-0005-0000-0000-0000BFA60000}"/>
    <cellStyle name="Normal 8 7 3 3 2 2 2" xfId="44090" xr:uid="{00000000-0005-0000-0000-0000C0A60000}"/>
    <cellStyle name="Normal 8 7 3 3 2 3" xfId="14007" xr:uid="{00000000-0005-0000-0000-0000C1A60000}"/>
    <cellStyle name="Normal 8 7 3 3 2 3 2" xfId="36650" xr:uid="{00000000-0005-0000-0000-0000C2A60000}"/>
    <cellStyle name="Normal 8 7 3 3 2 4" xfId="29209" xr:uid="{00000000-0005-0000-0000-0000C3A60000}"/>
    <cellStyle name="Normal 8 7 3 3 3" xfId="17729" xr:uid="{00000000-0005-0000-0000-0000C4A60000}"/>
    <cellStyle name="Normal 8 7 3 3 3 2" xfId="40372" xr:uid="{00000000-0005-0000-0000-0000C5A60000}"/>
    <cellStyle name="Normal 8 7 3 3 4" xfId="10289" xr:uid="{00000000-0005-0000-0000-0000C6A60000}"/>
    <cellStyle name="Normal 8 7 3 3 4 2" xfId="32932" xr:uid="{00000000-0005-0000-0000-0000C7A60000}"/>
    <cellStyle name="Normal 8 7 3 3 5" xfId="25491" xr:uid="{00000000-0005-0000-0000-0000C8A60000}"/>
    <cellStyle name="Normal 8 7 3 4" xfId="4716" xr:uid="{00000000-0005-0000-0000-0000C9A60000}"/>
    <cellStyle name="Normal 8 7 3 4 2" xfId="19600" xr:uid="{00000000-0005-0000-0000-0000CAA60000}"/>
    <cellStyle name="Normal 8 7 3 4 2 2" xfId="42243" xr:uid="{00000000-0005-0000-0000-0000CBA60000}"/>
    <cellStyle name="Normal 8 7 3 4 3" xfId="12160" xr:uid="{00000000-0005-0000-0000-0000CCA60000}"/>
    <cellStyle name="Normal 8 7 3 4 3 2" xfId="34803" xr:uid="{00000000-0005-0000-0000-0000CDA60000}"/>
    <cellStyle name="Normal 8 7 3 4 4" xfId="27362" xr:uid="{00000000-0005-0000-0000-0000CEA60000}"/>
    <cellStyle name="Normal 8 7 3 5" xfId="15882" xr:uid="{00000000-0005-0000-0000-0000CFA60000}"/>
    <cellStyle name="Normal 8 7 3 5 2" xfId="38525" xr:uid="{00000000-0005-0000-0000-0000D0A60000}"/>
    <cellStyle name="Normal 8 7 3 6" xfId="8442" xr:uid="{00000000-0005-0000-0000-0000D1A60000}"/>
    <cellStyle name="Normal 8 7 3 6 2" xfId="31085" xr:uid="{00000000-0005-0000-0000-0000D2A60000}"/>
    <cellStyle name="Normal 8 7 3 7" xfId="23644" xr:uid="{00000000-0005-0000-0000-0000D3A60000}"/>
    <cellStyle name="Normal 8 7 4" xfId="1455" xr:uid="{00000000-0005-0000-0000-0000D4A60000}"/>
    <cellStyle name="Normal 8 7 4 2" xfId="3305" xr:uid="{00000000-0005-0000-0000-0000D5A60000}"/>
    <cellStyle name="Normal 8 7 4 2 2" xfId="7026" xr:uid="{00000000-0005-0000-0000-0000D6A60000}"/>
    <cellStyle name="Normal 8 7 4 2 2 2" xfId="21910" xr:uid="{00000000-0005-0000-0000-0000D7A60000}"/>
    <cellStyle name="Normal 8 7 4 2 2 2 2" xfId="44553" xr:uid="{00000000-0005-0000-0000-0000D8A60000}"/>
    <cellStyle name="Normal 8 7 4 2 2 3" xfId="14470" xr:uid="{00000000-0005-0000-0000-0000D9A60000}"/>
    <cellStyle name="Normal 8 7 4 2 2 3 2" xfId="37113" xr:uid="{00000000-0005-0000-0000-0000DAA60000}"/>
    <cellStyle name="Normal 8 7 4 2 2 4" xfId="29672" xr:uid="{00000000-0005-0000-0000-0000DBA60000}"/>
    <cellStyle name="Normal 8 7 4 2 3" xfId="18192" xr:uid="{00000000-0005-0000-0000-0000DCA60000}"/>
    <cellStyle name="Normal 8 7 4 2 3 2" xfId="40835" xr:uid="{00000000-0005-0000-0000-0000DDA60000}"/>
    <cellStyle name="Normal 8 7 4 2 4" xfId="10752" xr:uid="{00000000-0005-0000-0000-0000DEA60000}"/>
    <cellStyle name="Normal 8 7 4 2 4 2" xfId="33395" xr:uid="{00000000-0005-0000-0000-0000DFA60000}"/>
    <cellStyle name="Normal 8 7 4 2 5" xfId="25954" xr:uid="{00000000-0005-0000-0000-0000E0A60000}"/>
    <cellStyle name="Normal 8 7 4 3" xfId="5179" xr:uid="{00000000-0005-0000-0000-0000E1A60000}"/>
    <cellStyle name="Normal 8 7 4 3 2" xfId="20063" xr:uid="{00000000-0005-0000-0000-0000E2A60000}"/>
    <cellStyle name="Normal 8 7 4 3 2 2" xfId="42706" xr:uid="{00000000-0005-0000-0000-0000E3A60000}"/>
    <cellStyle name="Normal 8 7 4 3 3" xfId="12623" xr:uid="{00000000-0005-0000-0000-0000E4A60000}"/>
    <cellStyle name="Normal 8 7 4 3 3 2" xfId="35266" xr:uid="{00000000-0005-0000-0000-0000E5A60000}"/>
    <cellStyle name="Normal 8 7 4 3 4" xfId="27825" xr:uid="{00000000-0005-0000-0000-0000E6A60000}"/>
    <cellStyle name="Normal 8 7 4 4" xfId="16345" xr:uid="{00000000-0005-0000-0000-0000E7A60000}"/>
    <cellStyle name="Normal 8 7 4 4 2" xfId="38988" xr:uid="{00000000-0005-0000-0000-0000E8A60000}"/>
    <cellStyle name="Normal 8 7 4 5" xfId="8905" xr:uid="{00000000-0005-0000-0000-0000E9A60000}"/>
    <cellStyle name="Normal 8 7 4 5 2" xfId="31548" xr:uid="{00000000-0005-0000-0000-0000EAA60000}"/>
    <cellStyle name="Normal 8 7 4 6" xfId="24107" xr:uid="{00000000-0005-0000-0000-0000EBA60000}"/>
    <cellStyle name="Normal 8 7 5" xfId="2380" xr:uid="{00000000-0005-0000-0000-0000ECA60000}"/>
    <cellStyle name="Normal 8 7 5 2" xfId="6101" xr:uid="{00000000-0005-0000-0000-0000EDA60000}"/>
    <cellStyle name="Normal 8 7 5 2 2" xfId="20985" xr:uid="{00000000-0005-0000-0000-0000EEA60000}"/>
    <cellStyle name="Normal 8 7 5 2 2 2" xfId="43628" xr:uid="{00000000-0005-0000-0000-0000EFA60000}"/>
    <cellStyle name="Normal 8 7 5 2 3" xfId="13545" xr:uid="{00000000-0005-0000-0000-0000F0A60000}"/>
    <cellStyle name="Normal 8 7 5 2 3 2" xfId="36188" xr:uid="{00000000-0005-0000-0000-0000F1A60000}"/>
    <cellStyle name="Normal 8 7 5 2 4" xfId="28747" xr:uid="{00000000-0005-0000-0000-0000F2A60000}"/>
    <cellStyle name="Normal 8 7 5 3" xfId="17267" xr:uid="{00000000-0005-0000-0000-0000F3A60000}"/>
    <cellStyle name="Normal 8 7 5 3 2" xfId="39910" xr:uid="{00000000-0005-0000-0000-0000F4A60000}"/>
    <cellStyle name="Normal 8 7 5 4" xfId="9827" xr:uid="{00000000-0005-0000-0000-0000F5A60000}"/>
    <cellStyle name="Normal 8 7 5 4 2" xfId="32470" xr:uid="{00000000-0005-0000-0000-0000F6A60000}"/>
    <cellStyle name="Normal 8 7 5 5" xfId="25029" xr:uid="{00000000-0005-0000-0000-0000F7A60000}"/>
    <cellStyle name="Normal 8 7 6" xfId="4254" xr:uid="{00000000-0005-0000-0000-0000F8A60000}"/>
    <cellStyle name="Normal 8 7 6 2" xfId="19138" xr:uid="{00000000-0005-0000-0000-0000F9A60000}"/>
    <cellStyle name="Normal 8 7 6 2 2" xfId="41781" xr:uid="{00000000-0005-0000-0000-0000FAA60000}"/>
    <cellStyle name="Normal 8 7 6 3" xfId="11698" xr:uid="{00000000-0005-0000-0000-0000FBA60000}"/>
    <cellStyle name="Normal 8 7 6 3 2" xfId="34341" xr:uid="{00000000-0005-0000-0000-0000FCA60000}"/>
    <cellStyle name="Normal 8 7 6 4" xfId="26900" xr:uid="{00000000-0005-0000-0000-0000FDA60000}"/>
    <cellStyle name="Normal 8 7 7" xfId="15420" xr:uid="{00000000-0005-0000-0000-0000FEA60000}"/>
    <cellStyle name="Normal 8 7 7 2" xfId="38063" xr:uid="{00000000-0005-0000-0000-0000FFA60000}"/>
    <cellStyle name="Normal 8 7 8" xfId="7980" xr:uid="{00000000-0005-0000-0000-000000A70000}"/>
    <cellStyle name="Normal 8 7 8 2" xfId="30623" xr:uid="{00000000-0005-0000-0000-000001A70000}"/>
    <cellStyle name="Normal 8 7 9" xfId="23183" xr:uid="{00000000-0005-0000-0000-000002A70000}"/>
    <cellStyle name="Normal 8 8" xfId="629" xr:uid="{00000000-0005-0000-0000-000003A70000}"/>
    <cellStyle name="Normal 8 8 2" xfId="1095" xr:uid="{00000000-0005-0000-0000-000004A70000}"/>
    <cellStyle name="Normal 8 8 2 2" xfId="2023" xr:uid="{00000000-0005-0000-0000-000005A70000}"/>
    <cellStyle name="Normal 8 8 2 2 2" xfId="3873" xr:uid="{00000000-0005-0000-0000-000006A70000}"/>
    <cellStyle name="Normal 8 8 2 2 2 2" xfId="7594" xr:uid="{00000000-0005-0000-0000-000007A70000}"/>
    <cellStyle name="Normal 8 8 2 2 2 2 2" xfId="22478" xr:uid="{00000000-0005-0000-0000-000008A70000}"/>
    <cellStyle name="Normal 8 8 2 2 2 2 2 2" xfId="45121" xr:uid="{00000000-0005-0000-0000-000009A70000}"/>
    <cellStyle name="Normal 8 8 2 2 2 2 3" xfId="15038" xr:uid="{00000000-0005-0000-0000-00000AA70000}"/>
    <cellStyle name="Normal 8 8 2 2 2 2 3 2" xfId="37681" xr:uid="{00000000-0005-0000-0000-00000BA70000}"/>
    <cellStyle name="Normal 8 8 2 2 2 2 4" xfId="30240" xr:uid="{00000000-0005-0000-0000-00000CA70000}"/>
    <cellStyle name="Normal 8 8 2 2 2 3" xfId="18760" xr:uid="{00000000-0005-0000-0000-00000DA70000}"/>
    <cellStyle name="Normal 8 8 2 2 2 3 2" xfId="41403" xr:uid="{00000000-0005-0000-0000-00000EA70000}"/>
    <cellStyle name="Normal 8 8 2 2 2 4" xfId="11320" xr:uid="{00000000-0005-0000-0000-00000FA70000}"/>
    <cellStyle name="Normal 8 8 2 2 2 4 2" xfId="33963" xr:uid="{00000000-0005-0000-0000-000010A70000}"/>
    <cellStyle name="Normal 8 8 2 2 2 5" xfId="26522" xr:uid="{00000000-0005-0000-0000-000011A70000}"/>
    <cellStyle name="Normal 8 8 2 2 3" xfId="5747" xr:uid="{00000000-0005-0000-0000-000012A70000}"/>
    <cellStyle name="Normal 8 8 2 2 3 2" xfId="20631" xr:uid="{00000000-0005-0000-0000-000013A70000}"/>
    <cellStyle name="Normal 8 8 2 2 3 2 2" xfId="43274" xr:uid="{00000000-0005-0000-0000-000014A70000}"/>
    <cellStyle name="Normal 8 8 2 2 3 3" xfId="13191" xr:uid="{00000000-0005-0000-0000-000015A70000}"/>
    <cellStyle name="Normal 8 8 2 2 3 3 2" xfId="35834" xr:uid="{00000000-0005-0000-0000-000016A70000}"/>
    <cellStyle name="Normal 8 8 2 2 3 4" xfId="28393" xr:uid="{00000000-0005-0000-0000-000017A70000}"/>
    <cellStyle name="Normal 8 8 2 2 4" xfId="16913" xr:uid="{00000000-0005-0000-0000-000018A70000}"/>
    <cellStyle name="Normal 8 8 2 2 4 2" xfId="39556" xr:uid="{00000000-0005-0000-0000-000019A70000}"/>
    <cellStyle name="Normal 8 8 2 2 5" xfId="9473" xr:uid="{00000000-0005-0000-0000-00001AA70000}"/>
    <cellStyle name="Normal 8 8 2 2 5 2" xfId="32116" xr:uid="{00000000-0005-0000-0000-00001BA70000}"/>
    <cellStyle name="Normal 8 8 2 2 6" xfId="24675" xr:uid="{00000000-0005-0000-0000-00001CA70000}"/>
    <cellStyle name="Normal 8 8 2 3" xfId="2948" xr:uid="{00000000-0005-0000-0000-00001DA70000}"/>
    <cellStyle name="Normal 8 8 2 3 2" xfId="6669" xr:uid="{00000000-0005-0000-0000-00001EA70000}"/>
    <cellStyle name="Normal 8 8 2 3 2 2" xfId="21553" xr:uid="{00000000-0005-0000-0000-00001FA70000}"/>
    <cellStyle name="Normal 8 8 2 3 2 2 2" xfId="44196" xr:uid="{00000000-0005-0000-0000-000020A70000}"/>
    <cellStyle name="Normal 8 8 2 3 2 3" xfId="14113" xr:uid="{00000000-0005-0000-0000-000021A70000}"/>
    <cellStyle name="Normal 8 8 2 3 2 3 2" xfId="36756" xr:uid="{00000000-0005-0000-0000-000022A70000}"/>
    <cellStyle name="Normal 8 8 2 3 2 4" xfId="29315" xr:uid="{00000000-0005-0000-0000-000023A70000}"/>
    <cellStyle name="Normal 8 8 2 3 3" xfId="17835" xr:uid="{00000000-0005-0000-0000-000024A70000}"/>
    <cellStyle name="Normal 8 8 2 3 3 2" xfId="40478" xr:uid="{00000000-0005-0000-0000-000025A70000}"/>
    <cellStyle name="Normal 8 8 2 3 4" xfId="10395" xr:uid="{00000000-0005-0000-0000-000026A70000}"/>
    <cellStyle name="Normal 8 8 2 3 4 2" xfId="33038" xr:uid="{00000000-0005-0000-0000-000027A70000}"/>
    <cellStyle name="Normal 8 8 2 3 5" xfId="25597" xr:uid="{00000000-0005-0000-0000-000028A70000}"/>
    <cellStyle name="Normal 8 8 2 4" xfId="4822" xr:uid="{00000000-0005-0000-0000-000029A70000}"/>
    <cellStyle name="Normal 8 8 2 4 2" xfId="19706" xr:uid="{00000000-0005-0000-0000-00002AA70000}"/>
    <cellStyle name="Normal 8 8 2 4 2 2" xfId="42349" xr:uid="{00000000-0005-0000-0000-00002BA70000}"/>
    <cellStyle name="Normal 8 8 2 4 3" xfId="12266" xr:uid="{00000000-0005-0000-0000-00002CA70000}"/>
    <cellStyle name="Normal 8 8 2 4 3 2" xfId="34909" xr:uid="{00000000-0005-0000-0000-00002DA70000}"/>
    <cellStyle name="Normal 8 8 2 4 4" xfId="27468" xr:uid="{00000000-0005-0000-0000-00002EA70000}"/>
    <cellStyle name="Normal 8 8 2 5" xfId="15988" xr:uid="{00000000-0005-0000-0000-00002FA70000}"/>
    <cellStyle name="Normal 8 8 2 5 2" xfId="38631" xr:uid="{00000000-0005-0000-0000-000030A70000}"/>
    <cellStyle name="Normal 8 8 2 6" xfId="8548" xr:uid="{00000000-0005-0000-0000-000031A70000}"/>
    <cellStyle name="Normal 8 8 2 6 2" xfId="31191" xr:uid="{00000000-0005-0000-0000-000032A70000}"/>
    <cellStyle name="Normal 8 8 2 7" xfId="23750" xr:uid="{00000000-0005-0000-0000-000033A70000}"/>
    <cellStyle name="Normal 8 8 3" xfId="1561" xr:uid="{00000000-0005-0000-0000-000034A70000}"/>
    <cellStyle name="Normal 8 8 3 2" xfId="3411" xr:uid="{00000000-0005-0000-0000-000035A70000}"/>
    <cellStyle name="Normal 8 8 3 2 2" xfId="7132" xr:uid="{00000000-0005-0000-0000-000036A70000}"/>
    <cellStyle name="Normal 8 8 3 2 2 2" xfId="22016" xr:uid="{00000000-0005-0000-0000-000037A70000}"/>
    <cellStyle name="Normal 8 8 3 2 2 2 2" xfId="44659" xr:uid="{00000000-0005-0000-0000-000038A70000}"/>
    <cellStyle name="Normal 8 8 3 2 2 3" xfId="14576" xr:uid="{00000000-0005-0000-0000-000039A70000}"/>
    <cellStyle name="Normal 8 8 3 2 2 3 2" xfId="37219" xr:uid="{00000000-0005-0000-0000-00003AA70000}"/>
    <cellStyle name="Normal 8 8 3 2 2 4" xfId="29778" xr:uid="{00000000-0005-0000-0000-00003BA70000}"/>
    <cellStyle name="Normal 8 8 3 2 3" xfId="18298" xr:uid="{00000000-0005-0000-0000-00003CA70000}"/>
    <cellStyle name="Normal 8 8 3 2 3 2" xfId="40941" xr:uid="{00000000-0005-0000-0000-00003DA70000}"/>
    <cellStyle name="Normal 8 8 3 2 4" xfId="10858" xr:uid="{00000000-0005-0000-0000-00003EA70000}"/>
    <cellStyle name="Normal 8 8 3 2 4 2" xfId="33501" xr:uid="{00000000-0005-0000-0000-00003FA70000}"/>
    <cellStyle name="Normal 8 8 3 2 5" xfId="26060" xr:uid="{00000000-0005-0000-0000-000040A70000}"/>
    <cellStyle name="Normal 8 8 3 3" xfId="5285" xr:uid="{00000000-0005-0000-0000-000041A70000}"/>
    <cellStyle name="Normal 8 8 3 3 2" xfId="20169" xr:uid="{00000000-0005-0000-0000-000042A70000}"/>
    <cellStyle name="Normal 8 8 3 3 2 2" xfId="42812" xr:uid="{00000000-0005-0000-0000-000043A70000}"/>
    <cellStyle name="Normal 8 8 3 3 3" xfId="12729" xr:uid="{00000000-0005-0000-0000-000044A70000}"/>
    <cellStyle name="Normal 8 8 3 3 3 2" xfId="35372" xr:uid="{00000000-0005-0000-0000-000045A70000}"/>
    <cellStyle name="Normal 8 8 3 3 4" xfId="27931" xr:uid="{00000000-0005-0000-0000-000046A70000}"/>
    <cellStyle name="Normal 8 8 3 4" xfId="16451" xr:uid="{00000000-0005-0000-0000-000047A70000}"/>
    <cellStyle name="Normal 8 8 3 4 2" xfId="39094" xr:uid="{00000000-0005-0000-0000-000048A70000}"/>
    <cellStyle name="Normal 8 8 3 5" xfId="9011" xr:uid="{00000000-0005-0000-0000-000049A70000}"/>
    <cellStyle name="Normal 8 8 3 5 2" xfId="31654" xr:uid="{00000000-0005-0000-0000-00004AA70000}"/>
    <cellStyle name="Normal 8 8 3 6" xfId="24213" xr:uid="{00000000-0005-0000-0000-00004BA70000}"/>
    <cellStyle name="Normal 8 8 4" xfId="2486" xr:uid="{00000000-0005-0000-0000-00004CA70000}"/>
    <cellStyle name="Normal 8 8 4 2" xfId="6207" xr:uid="{00000000-0005-0000-0000-00004DA70000}"/>
    <cellStyle name="Normal 8 8 4 2 2" xfId="21091" xr:uid="{00000000-0005-0000-0000-00004EA70000}"/>
    <cellStyle name="Normal 8 8 4 2 2 2" xfId="43734" xr:uid="{00000000-0005-0000-0000-00004FA70000}"/>
    <cellStyle name="Normal 8 8 4 2 3" xfId="13651" xr:uid="{00000000-0005-0000-0000-000050A70000}"/>
    <cellStyle name="Normal 8 8 4 2 3 2" xfId="36294" xr:uid="{00000000-0005-0000-0000-000051A70000}"/>
    <cellStyle name="Normal 8 8 4 2 4" xfId="28853" xr:uid="{00000000-0005-0000-0000-000052A70000}"/>
    <cellStyle name="Normal 8 8 4 3" xfId="17373" xr:uid="{00000000-0005-0000-0000-000053A70000}"/>
    <cellStyle name="Normal 8 8 4 3 2" xfId="40016" xr:uid="{00000000-0005-0000-0000-000054A70000}"/>
    <cellStyle name="Normal 8 8 4 4" xfId="9933" xr:uid="{00000000-0005-0000-0000-000055A70000}"/>
    <cellStyle name="Normal 8 8 4 4 2" xfId="32576" xr:uid="{00000000-0005-0000-0000-000056A70000}"/>
    <cellStyle name="Normal 8 8 4 5" xfId="25135" xr:uid="{00000000-0005-0000-0000-000057A70000}"/>
    <cellStyle name="Normal 8 8 5" xfId="4360" xr:uid="{00000000-0005-0000-0000-000058A70000}"/>
    <cellStyle name="Normal 8 8 5 2" xfId="19244" xr:uid="{00000000-0005-0000-0000-000059A70000}"/>
    <cellStyle name="Normal 8 8 5 2 2" xfId="41887" xr:uid="{00000000-0005-0000-0000-00005AA70000}"/>
    <cellStyle name="Normal 8 8 5 3" xfId="11804" xr:uid="{00000000-0005-0000-0000-00005BA70000}"/>
    <cellStyle name="Normal 8 8 5 3 2" xfId="34447" xr:uid="{00000000-0005-0000-0000-00005CA70000}"/>
    <cellStyle name="Normal 8 8 5 4" xfId="27006" xr:uid="{00000000-0005-0000-0000-00005DA70000}"/>
    <cellStyle name="Normal 8 8 6" xfId="15526" xr:uid="{00000000-0005-0000-0000-00005EA70000}"/>
    <cellStyle name="Normal 8 8 6 2" xfId="38169" xr:uid="{00000000-0005-0000-0000-00005FA70000}"/>
    <cellStyle name="Normal 8 8 7" xfId="8086" xr:uid="{00000000-0005-0000-0000-000060A70000}"/>
    <cellStyle name="Normal 8 8 7 2" xfId="30729" xr:uid="{00000000-0005-0000-0000-000061A70000}"/>
    <cellStyle name="Normal 8 8 8" xfId="23288" xr:uid="{00000000-0005-0000-0000-000062A70000}"/>
    <cellStyle name="Normal 8 9" xfId="884" xr:uid="{00000000-0005-0000-0000-000063A70000}"/>
    <cellStyle name="Normal 8 9 2" xfId="1812" xr:uid="{00000000-0005-0000-0000-000064A70000}"/>
    <cellStyle name="Normal 8 9 2 2" xfId="3662" xr:uid="{00000000-0005-0000-0000-000065A70000}"/>
    <cellStyle name="Normal 8 9 2 2 2" xfId="7383" xr:uid="{00000000-0005-0000-0000-000066A70000}"/>
    <cellStyle name="Normal 8 9 2 2 2 2" xfId="22267" xr:uid="{00000000-0005-0000-0000-000067A70000}"/>
    <cellStyle name="Normal 8 9 2 2 2 2 2" xfId="44910" xr:uid="{00000000-0005-0000-0000-000068A70000}"/>
    <cellStyle name="Normal 8 9 2 2 2 3" xfId="14827" xr:uid="{00000000-0005-0000-0000-000069A70000}"/>
    <cellStyle name="Normal 8 9 2 2 2 3 2" xfId="37470" xr:uid="{00000000-0005-0000-0000-00006AA70000}"/>
    <cellStyle name="Normal 8 9 2 2 2 4" xfId="30029" xr:uid="{00000000-0005-0000-0000-00006BA70000}"/>
    <cellStyle name="Normal 8 9 2 2 3" xfId="18549" xr:uid="{00000000-0005-0000-0000-00006CA70000}"/>
    <cellStyle name="Normal 8 9 2 2 3 2" xfId="41192" xr:uid="{00000000-0005-0000-0000-00006DA70000}"/>
    <cellStyle name="Normal 8 9 2 2 4" xfId="11109" xr:uid="{00000000-0005-0000-0000-00006EA70000}"/>
    <cellStyle name="Normal 8 9 2 2 4 2" xfId="33752" xr:uid="{00000000-0005-0000-0000-00006FA70000}"/>
    <cellStyle name="Normal 8 9 2 2 5" xfId="26311" xr:uid="{00000000-0005-0000-0000-000070A70000}"/>
    <cellStyle name="Normal 8 9 2 3" xfId="5536" xr:uid="{00000000-0005-0000-0000-000071A70000}"/>
    <cellStyle name="Normal 8 9 2 3 2" xfId="20420" xr:uid="{00000000-0005-0000-0000-000072A70000}"/>
    <cellStyle name="Normal 8 9 2 3 2 2" xfId="43063" xr:uid="{00000000-0005-0000-0000-000073A70000}"/>
    <cellStyle name="Normal 8 9 2 3 3" xfId="12980" xr:uid="{00000000-0005-0000-0000-000074A70000}"/>
    <cellStyle name="Normal 8 9 2 3 3 2" xfId="35623" xr:uid="{00000000-0005-0000-0000-000075A70000}"/>
    <cellStyle name="Normal 8 9 2 3 4" xfId="28182" xr:uid="{00000000-0005-0000-0000-000076A70000}"/>
    <cellStyle name="Normal 8 9 2 4" xfId="16702" xr:uid="{00000000-0005-0000-0000-000077A70000}"/>
    <cellStyle name="Normal 8 9 2 4 2" xfId="39345" xr:uid="{00000000-0005-0000-0000-000078A70000}"/>
    <cellStyle name="Normal 8 9 2 5" xfId="9262" xr:uid="{00000000-0005-0000-0000-000079A70000}"/>
    <cellStyle name="Normal 8 9 2 5 2" xfId="31905" xr:uid="{00000000-0005-0000-0000-00007AA70000}"/>
    <cellStyle name="Normal 8 9 2 6" xfId="24464" xr:uid="{00000000-0005-0000-0000-00007BA70000}"/>
    <cellStyle name="Normal 8 9 3" xfId="2737" xr:uid="{00000000-0005-0000-0000-00007CA70000}"/>
    <cellStyle name="Normal 8 9 3 2" xfId="6458" xr:uid="{00000000-0005-0000-0000-00007DA70000}"/>
    <cellStyle name="Normal 8 9 3 2 2" xfId="21342" xr:uid="{00000000-0005-0000-0000-00007EA70000}"/>
    <cellStyle name="Normal 8 9 3 2 2 2" xfId="43985" xr:uid="{00000000-0005-0000-0000-00007FA70000}"/>
    <cellStyle name="Normal 8 9 3 2 3" xfId="13902" xr:uid="{00000000-0005-0000-0000-000080A70000}"/>
    <cellStyle name="Normal 8 9 3 2 3 2" xfId="36545" xr:uid="{00000000-0005-0000-0000-000081A70000}"/>
    <cellStyle name="Normal 8 9 3 2 4" xfId="29104" xr:uid="{00000000-0005-0000-0000-000082A70000}"/>
    <cellStyle name="Normal 8 9 3 3" xfId="17624" xr:uid="{00000000-0005-0000-0000-000083A70000}"/>
    <cellStyle name="Normal 8 9 3 3 2" xfId="40267" xr:uid="{00000000-0005-0000-0000-000084A70000}"/>
    <cellStyle name="Normal 8 9 3 4" xfId="10184" xr:uid="{00000000-0005-0000-0000-000085A70000}"/>
    <cellStyle name="Normal 8 9 3 4 2" xfId="32827" xr:uid="{00000000-0005-0000-0000-000086A70000}"/>
    <cellStyle name="Normal 8 9 3 5" xfId="25386" xr:uid="{00000000-0005-0000-0000-000087A70000}"/>
    <cellStyle name="Normal 8 9 4" xfId="4611" xr:uid="{00000000-0005-0000-0000-000088A70000}"/>
    <cellStyle name="Normal 8 9 4 2" xfId="19495" xr:uid="{00000000-0005-0000-0000-000089A70000}"/>
    <cellStyle name="Normal 8 9 4 2 2" xfId="42138" xr:uid="{00000000-0005-0000-0000-00008AA70000}"/>
    <cellStyle name="Normal 8 9 4 3" xfId="12055" xr:uid="{00000000-0005-0000-0000-00008BA70000}"/>
    <cellStyle name="Normal 8 9 4 3 2" xfId="34698" xr:uid="{00000000-0005-0000-0000-00008CA70000}"/>
    <cellStyle name="Normal 8 9 4 4" xfId="27257" xr:uid="{00000000-0005-0000-0000-00008DA70000}"/>
    <cellStyle name="Normal 8 9 5" xfId="15777" xr:uid="{00000000-0005-0000-0000-00008EA70000}"/>
    <cellStyle name="Normal 8 9 5 2" xfId="38420" xr:uid="{00000000-0005-0000-0000-00008FA70000}"/>
    <cellStyle name="Normal 8 9 6" xfId="8337" xr:uid="{00000000-0005-0000-0000-000090A70000}"/>
    <cellStyle name="Normal 8 9 6 2" xfId="30980" xr:uid="{00000000-0005-0000-0000-000091A70000}"/>
    <cellStyle name="Normal 8 9 7" xfId="23539" xr:uid="{00000000-0005-0000-0000-000092A70000}"/>
    <cellStyle name="Normal 8_CALCULOS" xfId="429" xr:uid="{00000000-0005-0000-0000-000093A70000}"/>
    <cellStyle name="Normal 80" xfId="4120" xr:uid="{00000000-0005-0000-0000-000094A70000}"/>
    <cellStyle name="Normal 80 2" xfId="7841" xr:uid="{00000000-0005-0000-0000-000095A70000}"/>
    <cellStyle name="Normal 80 2 2" xfId="22725" xr:uid="{00000000-0005-0000-0000-000096A70000}"/>
    <cellStyle name="Normal 80 2 2 2" xfId="45368" xr:uid="{00000000-0005-0000-0000-000097A70000}"/>
    <cellStyle name="Normal 80 2 3" xfId="15285" xr:uid="{00000000-0005-0000-0000-000098A70000}"/>
    <cellStyle name="Normal 80 2 3 2" xfId="37928" xr:uid="{00000000-0005-0000-0000-000099A70000}"/>
    <cellStyle name="Normal 80 2 4" xfId="30487" xr:uid="{00000000-0005-0000-0000-00009AA70000}"/>
    <cellStyle name="Normal 80 3" xfId="19007" xr:uid="{00000000-0005-0000-0000-00009BA70000}"/>
    <cellStyle name="Normal 80 3 2" xfId="41650" xr:uid="{00000000-0005-0000-0000-00009CA70000}"/>
    <cellStyle name="Normal 80 4" xfId="11567" xr:uid="{00000000-0005-0000-0000-00009DA70000}"/>
    <cellStyle name="Normal 80 4 2" xfId="34210" xr:uid="{00000000-0005-0000-0000-00009EA70000}"/>
    <cellStyle name="Normal 80 5" xfId="26769" xr:uid="{00000000-0005-0000-0000-00009FA70000}"/>
    <cellStyle name="Normal 81" xfId="4121" xr:uid="{00000000-0005-0000-0000-0000A0A70000}"/>
    <cellStyle name="Normal 81 2" xfId="7842" xr:uid="{00000000-0005-0000-0000-0000A1A70000}"/>
    <cellStyle name="Normal 81 2 2" xfId="22726" xr:uid="{00000000-0005-0000-0000-0000A2A70000}"/>
    <cellStyle name="Normal 81 2 2 2" xfId="45369" xr:uid="{00000000-0005-0000-0000-0000A3A70000}"/>
    <cellStyle name="Normal 81 2 3" xfId="15286" xr:uid="{00000000-0005-0000-0000-0000A4A70000}"/>
    <cellStyle name="Normal 81 2 3 2" xfId="37929" xr:uid="{00000000-0005-0000-0000-0000A5A70000}"/>
    <cellStyle name="Normal 81 2 4" xfId="30488" xr:uid="{00000000-0005-0000-0000-0000A6A70000}"/>
    <cellStyle name="Normal 81 3" xfId="19008" xr:uid="{00000000-0005-0000-0000-0000A7A70000}"/>
    <cellStyle name="Normal 81 3 2" xfId="41651" xr:uid="{00000000-0005-0000-0000-0000A8A70000}"/>
    <cellStyle name="Normal 81 4" xfId="11568" xr:uid="{00000000-0005-0000-0000-0000A9A70000}"/>
    <cellStyle name="Normal 81 4 2" xfId="34211" xr:uid="{00000000-0005-0000-0000-0000AAA70000}"/>
    <cellStyle name="Normal 81 5" xfId="26770" xr:uid="{00000000-0005-0000-0000-0000ABA70000}"/>
    <cellStyle name="Normal 82" xfId="4122" xr:uid="{00000000-0005-0000-0000-0000ACA70000}"/>
    <cellStyle name="Normal 82 2" xfId="7843" xr:uid="{00000000-0005-0000-0000-0000ADA70000}"/>
    <cellStyle name="Normal 82 2 2" xfId="22727" xr:uid="{00000000-0005-0000-0000-0000AEA70000}"/>
    <cellStyle name="Normal 82 2 2 2" xfId="45370" xr:uid="{00000000-0005-0000-0000-0000AFA70000}"/>
    <cellStyle name="Normal 82 2 3" xfId="15287" xr:uid="{00000000-0005-0000-0000-0000B0A70000}"/>
    <cellStyle name="Normal 82 2 3 2" xfId="37930" xr:uid="{00000000-0005-0000-0000-0000B1A70000}"/>
    <cellStyle name="Normal 82 2 4" xfId="30489" xr:uid="{00000000-0005-0000-0000-0000B2A70000}"/>
    <cellStyle name="Normal 82 3" xfId="19009" xr:uid="{00000000-0005-0000-0000-0000B3A70000}"/>
    <cellStyle name="Normal 82 3 2" xfId="41652" xr:uid="{00000000-0005-0000-0000-0000B4A70000}"/>
    <cellStyle name="Normal 82 4" xfId="11569" xr:uid="{00000000-0005-0000-0000-0000B5A70000}"/>
    <cellStyle name="Normal 82 4 2" xfId="34212" xr:uid="{00000000-0005-0000-0000-0000B6A70000}"/>
    <cellStyle name="Normal 82 5" xfId="26771" xr:uid="{00000000-0005-0000-0000-0000B7A70000}"/>
    <cellStyle name="Normal 83" xfId="4123" xr:uid="{00000000-0005-0000-0000-0000B8A70000}"/>
    <cellStyle name="Normal 83 2" xfId="7844" xr:uid="{00000000-0005-0000-0000-0000B9A70000}"/>
    <cellStyle name="Normal 83 2 2" xfId="22728" xr:uid="{00000000-0005-0000-0000-0000BAA70000}"/>
    <cellStyle name="Normal 83 2 2 2" xfId="45371" xr:uid="{00000000-0005-0000-0000-0000BBA70000}"/>
    <cellStyle name="Normal 83 2 3" xfId="15288" xr:uid="{00000000-0005-0000-0000-0000BCA70000}"/>
    <cellStyle name="Normal 83 2 3 2" xfId="37931" xr:uid="{00000000-0005-0000-0000-0000BDA70000}"/>
    <cellStyle name="Normal 83 2 4" xfId="30490" xr:uid="{00000000-0005-0000-0000-0000BEA70000}"/>
    <cellStyle name="Normal 83 3" xfId="19010" xr:uid="{00000000-0005-0000-0000-0000BFA70000}"/>
    <cellStyle name="Normal 83 3 2" xfId="41653" xr:uid="{00000000-0005-0000-0000-0000C0A70000}"/>
    <cellStyle name="Normal 83 4" xfId="11570" xr:uid="{00000000-0005-0000-0000-0000C1A70000}"/>
    <cellStyle name="Normal 83 4 2" xfId="34213" xr:uid="{00000000-0005-0000-0000-0000C2A70000}"/>
    <cellStyle name="Normal 83 5" xfId="26772" xr:uid="{00000000-0005-0000-0000-0000C3A70000}"/>
    <cellStyle name="Normal 84" xfId="4124" xr:uid="{00000000-0005-0000-0000-0000C4A70000}"/>
    <cellStyle name="Normal 84 2" xfId="7845" xr:uid="{00000000-0005-0000-0000-0000C5A70000}"/>
    <cellStyle name="Normal 84 2 2" xfId="22729" xr:uid="{00000000-0005-0000-0000-0000C6A70000}"/>
    <cellStyle name="Normal 84 2 2 2" xfId="45372" xr:uid="{00000000-0005-0000-0000-0000C7A70000}"/>
    <cellStyle name="Normal 84 2 3" xfId="15289" xr:uid="{00000000-0005-0000-0000-0000C8A70000}"/>
    <cellStyle name="Normal 84 2 3 2" xfId="37932" xr:uid="{00000000-0005-0000-0000-0000C9A70000}"/>
    <cellStyle name="Normal 84 2 4" xfId="30491" xr:uid="{00000000-0005-0000-0000-0000CAA70000}"/>
    <cellStyle name="Normal 84 3" xfId="19011" xr:uid="{00000000-0005-0000-0000-0000CBA70000}"/>
    <cellStyle name="Normal 84 3 2" xfId="41654" xr:uid="{00000000-0005-0000-0000-0000CCA70000}"/>
    <cellStyle name="Normal 84 4" xfId="11571" xr:uid="{00000000-0005-0000-0000-0000CDA70000}"/>
    <cellStyle name="Normal 84 4 2" xfId="34214" xr:uid="{00000000-0005-0000-0000-0000CEA70000}"/>
    <cellStyle name="Normal 84 5" xfId="26773" xr:uid="{00000000-0005-0000-0000-0000CFA70000}"/>
    <cellStyle name="Normal 85" xfId="4125" xr:uid="{00000000-0005-0000-0000-0000D0A70000}"/>
    <cellStyle name="Normal 85 2" xfId="7846" xr:uid="{00000000-0005-0000-0000-0000D1A70000}"/>
    <cellStyle name="Normal 85 2 2" xfId="22730" xr:uid="{00000000-0005-0000-0000-0000D2A70000}"/>
    <cellStyle name="Normal 85 2 2 2" xfId="45373" xr:uid="{00000000-0005-0000-0000-0000D3A70000}"/>
    <cellStyle name="Normal 85 2 3" xfId="15290" xr:uid="{00000000-0005-0000-0000-0000D4A70000}"/>
    <cellStyle name="Normal 85 2 3 2" xfId="37933" xr:uid="{00000000-0005-0000-0000-0000D5A70000}"/>
    <cellStyle name="Normal 85 2 4" xfId="30492" xr:uid="{00000000-0005-0000-0000-0000D6A70000}"/>
    <cellStyle name="Normal 85 3" xfId="19012" xr:uid="{00000000-0005-0000-0000-0000D7A70000}"/>
    <cellStyle name="Normal 85 3 2" xfId="41655" xr:uid="{00000000-0005-0000-0000-0000D8A70000}"/>
    <cellStyle name="Normal 85 4" xfId="11572" xr:uid="{00000000-0005-0000-0000-0000D9A70000}"/>
    <cellStyle name="Normal 85 4 2" xfId="34215" xr:uid="{00000000-0005-0000-0000-0000DAA70000}"/>
    <cellStyle name="Normal 85 5" xfId="26774" xr:uid="{00000000-0005-0000-0000-0000DBA70000}"/>
    <cellStyle name="Normal 86" xfId="4126" xr:uid="{00000000-0005-0000-0000-0000DCA70000}"/>
    <cellStyle name="Normal 86 2" xfId="7847" xr:uid="{00000000-0005-0000-0000-0000DDA70000}"/>
    <cellStyle name="Normal 86 2 2" xfId="22731" xr:uid="{00000000-0005-0000-0000-0000DEA70000}"/>
    <cellStyle name="Normal 86 2 2 2" xfId="45374" xr:uid="{00000000-0005-0000-0000-0000DFA70000}"/>
    <cellStyle name="Normal 86 2 3" xfId="15291" xr:uid="{00000000-0005-0000-0000-0000E0A70000}"/>
    <cellStyle name="Normal 86 2 3 2" xfId="37934" xr:uid="{00000000-0005-0000-0000-0000E1A70000}"/>
    <cellStyle name="Normal 86 2 4" xfId="30493" xr:uid="{00000000-0005-0000-0000-0000E2A70000}"/>
    <cellStyle name="Normal 86 3" xfId="19013" xr:uid="{00000000-0005-0000-0000-0000E3A70000}"/>
    <cellStyle name="Normal 86 3 2" xfId="41656" xr:uid="{00000000-0005-0000-0000-0000E4A70000}"/>
    <cellStyle name="Normal 86 4" xfId="11573" xr:uid="{00000000-0005-0000-0000-0000E5A70000}"/>
    <cellStyle name="Normal 86 4 2" xfId="34216" xr:uid="{00000000-0005-0000-0000-0000E6A70000}"/>
    <cellStyle name="Normal 86 5" xfId="26775" xr:uid="{00000000-0005-0000-0000-0000E7A70000}"/>
    <cellStyle name="Normal 87" xfId="4127" xr:uid="{00000000-0005-0000-0000-0000E8A70000}"/>
    <cellStyle name="Normal 87 2" xfId="7848" xr:uid="{00000000-0005-0000-0000-0000E9A70000}"/>
    <cellStyle name="Normal 87 2 2" xfId="22732" xr:uid="{00000000-0005-0000-0000-0000EAA70000}"/>
    <cellStyle name="Normal 87 2 2 2" xfId="45375" xr:uid="{00000000-0005-0000-0000-0000EBA70000}"/>
    <cellStyle name="Normal 87 2 3" xfId="15292" xr:uid="{00000000-0005-0000-0000-0000ECA70000}"/>
    <cellStyle name="Normal 87 2 3 2" xfId="37935" xr:uid="{00000000-0005-0000-0000-0000EDA70000}"/>
    <cellStyle name="Normal 87 2 4" xfId="30494" xr:uid="{00000000-0005-0000-0000-0000EEA70000}"/>
    <cellStyle name="Normal 87 3" xfId="19014" xr:uid="{00000000-0005-0000-0000-0000EFA70000}"/>
    <cellStyle name="Normal 87 3 2" xfId="41657" xr:uid="{00000000-0005-0000-0000-0000F0A70000}"/>
    <cellStyle name="Normal 87 4" xfId="11574" xr:uid="{00000000-0005-0000-0000-0000F1A70000}"/>
    <cellStyle name="Normal 87 4 2" xfId="34217" xr:uid="{00000000-0005-0000-0000-0000F2A70000}"/>
    <cellStyle name="Normal 87 5" xfId="26776" xr:uid="{00000000-0005-0000-0000-0000F3A70000}"/>
    <cellStyle name="Normal 88" xfId="4128" xr:uid="{00000000-0005-0000-0000-0000F4A70000}"/>
    <cellStyle name="Normal 88 2" xfId="7849" xr:uid="{00000000-0005-0000-0000-0000F5A70000}"/>
    <cellStyle name="Normal 88 2 2" xfId="22733" xr:uid="{00000000-0005-0000-0000-0000F6A70000}"/>
    <cellStyle name="Normal 88 2 2 2" xfId="45376" xr:uid="{00000000-0005-0000-0000-0000F7A70000}"/>
    <cellStyle name="Normal 88 2 3" xfId="15293" xr:uid="{00000000-0005-0000-0000-0000F8A70000}"/>
    <cellStyle name="Normal 88 2 3 2" xfId="37936" xr:uid="{00000000-0005-0000-0000-0000F9A70000}"/>
    <cellStyle name="Normal 88 2 4" xfId="30495" xr:uid="{00000000-0005-0000-0000-0000FAA70000}"/>
    <cellStyle name="Normal 88 3" xfId="19015" xr:uid="{00000000-0005-0000-0000-0000FBA70000}"/>
    <cellStyle name="Normal 88 3 2" xfId="41658" xr:uid="{00000000-0005-0000-0000-0000FCA70000}"/>
    <cellStyle name="Normal 88 4" xfId="11575" xr:uid="{00000000-0005-0000-0000-0000FDA70000}"/>
    <cellStyle name="Normal 88 4 2" xfId="34218" xr:uid="{00000000-0005-0000-0000-0000FEA70000}"/>
    <cellStyle name="Normal 88 5" xfId="26777" xr:uid="{00000000-0005-0000-0000-0000FFA70000}"/>
    <cellStyle name="Normal 89" xfId="4129" xr:uid="{00000000-0005-0000-0000-000000A80000}"/>
    <cellStyle name="Normal 89 2" xfId="7850" xr:uid="{00000000-0005-0000-0000-000001A80000}"/>
    <cellStyle name="Normal 89 2 2" xfId="22734" xr:uid="{00000000-0005-0000-0000-000002A80000}"/>
    <cellStyle name="Normal 89 2 2 2" xfId="45377" xr:uid="{00000000-0005-0000-0000-000003A80000}"/>
    <cellStyle name="Normal 89 2 3" xfId="15294" xr:uid="{00000000-0005-0000-0000-000004A80000}"/>
    <cellStyle name="Normal 89 2 3 2" xfId="37937" xr:uid="{00000000-0005-0000-0000-000005A80000}"/>
    <cellStyle name="Normal 89 2 4" xfId="30496" xr:uid="{00000000-0005-0000-0000-000006A80000}"/>
    <cellStyle name="Normal 89 3" xfId="19016" xr:uid="{00000000-0005-0000-0000-000007A80000}"/>
    <cellStyle name="Normal 89 3 2" xfId="41659" xr:uid="{00000000-0005-0000-0000-000008A80000}"/>
    <cellStyle name="Normal 89 4" xfId="11576" xr:uid="{00000000-0005-0000-0000-000009A80000}"/>
    <cellStyle name="Normal 89 4 2" xfId="34219" xr:uid="{00000000-0005-0000-0000-00000AA80000}"/>
    <cellStyle name="Normal 89 5" xfId="26778" xr:uid="{00000000-0005-0000-0000-00000BA80000}"/>
    <cellStyle name="Normal 9" xfId="70" xr:uid="{00000000-0005-0000-0000-00000CA80000}"/>
    <cellStyle name="Normal 9 10" xfId="428" xr:uid="{00000000-0005-0000-0000-00000DA80000}"/>
    <cellStyle name="Normal 9 10 2" xfId="15331" xr:uid="{00000000-0005-0000-0000-00000EA80000}"/>
    <cellStyle name="Normal 9 10 2 2" xfId="37974" xr:uid="{00000000-0005-0000-0000-00000FA80000}"/>
    <cellStyle name="Normal 9 10 3" xfId="23094" xr:uid="{00000000-0005-0000-0000-000010A80000}"/>
    <cellStyle name="Normal 9 11" xfId="7891" xr:uid="{00000000-0005-0000-0000-000011A80000}"/>
    <cellStyle name="Normal 9 11 2" xfId="30534" xr:uid="{00000000-0005-0000-0000-000012A80000}"/>
    <cellStyle name="Normal 9 2" xfId="452" xr:uid="{00000000-0005-0000-0000-000013A80000}"/>
    <cellStyle name="Normal 9 2 10" xfId="7911" xr:uid="{00000000-0005-0000-0000-000014A80000}"/>
    <cellStyle name="Normal 9 2 10 2" xfId="30554" xr:uid="{00000000-0005-0000-0000-000015A80000}"/>
    <cellStyle name="Normal 9 2 11" xfId="23114" xr:uid="{00000000-0005-0000-0000-000016A80000}"/>
    <cellStyle name="Normal 9 2 2" xfId="505" xr:uid="{00000000-0005-0000-0000-000017A80000}"/>
    <cellStyle name="Normal 9 2 2 10" xfId="23166" xr:uid="{00000000-0005-0000-0000-000018A80000}"/>
    <cellStyle name="Normal 9 2 2 2" xfId="611" xr:uid="{00000000-0005-0000-0000-000019A80000}"/>
    <cellStyle name="Normal 9 2 2 2 2" xfId="823" xr:uid="{00000000-0005-0000-0000-00001AA80000}"/>
    <cellStyle name="Normal 9 2 2 2 2 2" xfId="1288" xr:uid="{00000000-0005-0000-0000-00001BA80000}"/>
    <cellStyle name="Normal 9 2 2 2 2 2 2" xfId="2216" xr:uid="{00000000-0005-0000-0000-00001CA80000}"/>
    <cellStyle name="Normal 9 2 2 2 2 2 2 2" xfId="4066" xr:uid="{00000000-0005-0000-0000-00001DA80000}"/>
    <cellStyle name="Normal 9 2 2 2 2 2 2 2 2" xfId="7787" xr:uid="{00000000-0005-0000-0000-00001EA80000}"/>
    <cellStyle name="Normal 9 2 2 2 2 2 2 2 2 2" xfId="22671" xr:uid="{00000000-0005-0000-0000-00001FA80000}"/>
    <cellStyle name="Normal 9 2 2 2 2 2 2 2 2 2 2" xfId="45314" xr:uid="{00000000-0005-0000-0000-000020A80000}"/>
    <cellStyle name="Normal 9 2 2 2 2 2 2 2 2 3" xfId="15231" xr:uid="{00000000-0005-0000-0000-000021A80000}"/>
    <cellStyle name="Normal 9 2 2 2 2 2 2 2 2 3 2" xfId="37874" xr:uid="{00000000-0005-0000-0000-000022A80000}"/>
    <cellStyle name="Normal 9 2 2 2 2 2 2 2 2 4" xfId="30433" xr:uid="{00000000-0005-0000-0000-000023A80000}"/>
    <cellStyle name="Normal 9 2 2 2 2 2 2 2 3" xfId="18953" xr:uid="{00000000-0005-0000-0000-000024A80000}"/>
    <cellStyle name="Normal 9 2 2 2 2 2 2 2 3 2" xfId="41596" xr:uid="{00000000-0005-0000-0000-000025A80000}"/>
    <cellStyle name="Normal 9 2 2 2 2 2 2 2 4" xfId="11513" xr:uid="{00000000-0005-0000-0000-000026A80000}"/>
    <cellStyle name="Normal 9 2 2 2 2 2 2 2 4 2" xfId="34156" xr:uid="{00000000-0005-0000-0000-000027A80000}"/>
    <cellStyle name="Normal 9 2 2 2 2 2 2 2 5" xfId="26715" xr:uid="{00000000-0005-0000-0000-000028A80000}"/>
    <cellStyle name="Normal 9 2 2 2 2 2 2 3" xfId="5940" xr:uid="{00000000-0005-0000-0000-000029A80000}"/>
    <cellStyle name="Normal 9 2 2 2 2 2 2 3 2" xfId="20824" xr:uid="{00000000-0005-0000-0000-00002AA80000}"/>
    <cellStyle name="Normal 9 2 2 2 2 2 2 3 2 2" xfId="43467" xr:uid="{00000000-0005-0000-0000-00002BA80000}"/>
    <cellStyle name="Normal 9 2 2 2 2 2 2 3 3" xfId="13384" xr:uid="{00000000-0005-0000-0000-00002CA80000}"/>
    <cellStyle name="Normal 9 2 2 2 2 2 2 3 3 2" xfId="36027" xr:uid="{00000000-0005-0000-0000-00002DA80000}"/>
    <cellStyle name="Normal 9 2 2 2 2 2 2 3 4" xfId="28586" xr:uid="{00000000-0005-0000-0000-00002EA80000}"/>
    <cellStyle name="Normal 9 2 2 2 2 2 2 4" xfId="17106" xr:uid="{00000000-0005-0000-0000-00002FA80000}"/>
    <cellStyle name="Normal 9 2 2 2 2 2 2 4 2" xfId="39749" xr:uid="{00000000-0005-0000-0000-000030A80000}"/>
    <cellStyle name="Normal 9 2 2 2 2 2 2 5" xfId="9666" xr:uid="{00000000-0005-0000-0000-000031A80000}"/>
    <cellStyle name="Normal 9 2 2 2 2 2 2 5 2" xfId="32309" xr:uid="{00000000-0005-0000-0000-000032A80000}"/>
    <cellStyle name="Normal 9 2 2 2 2 2 2 6" xfId="24868" xr:uid="{00000000-0005-0000-0000-000033A80000}"/>
    <cellStyle name="Normal 9 2 2 2 2 2 3" xfId="3141" xr:uid="{00000000-0005-0000-0000-000034A80000}"/>
    <cellStyle name="Normal 9 2 2 2 2 2 3 2" xfId="6862" xr:uid="{00000000-0005-0000-0000-000035A80000}"/>
    <cellStyle name="Normal 9 2 2 2 2 2 3 2 2" xfId="21746" xr:uid="{00000000-0005-0000-0000-000036A80000}"/>
    <cellStyle name="Normal 9 2 2 2 2 2 3 2 2 2" xfId="44389" xr:uid="{00000000-0005-0000-0000-000037A80000}"/>
    <cellStyle name="Normal 9 2 2 2 2 2 3 2 3" xfId="14306" xr:uid="{00000000-0005-0000-0000-000038A80000}"/>
    <cellStyle name="Normal 9 2 2 2 2 2 3 2 3 2" xfId="36949" xr:uid="{00000000-0005-0000-0000-000039A80000}"/>
    <cellStyle name="Normal 9 2 2 2 2 2 3 2 4" xfId="29508" xr:uid="{00000000-0005-0000-0000-00003AA80000}"/>
    <cellStyle name="Normal 9 2 2 2 2 2 3 3" xfId="18028" xr:uid="{00000000-0005-0000-0000-00003BA80000}"/>
    <cellStyle name="Normal 9 2 2 2 2 2 3 3 2" xfId="40671" xr:uid="{00000000-0005-0000-0000-00003CA80000}"/>
    <cellStyle name="Normal 9 2 2 2 2 2 3 4" xfId="10588" xr:uid="{00000000-0005-0000-0000-00003DA80000}"/>
    <cellStyle name="Normal 9 2 2 2 2 2 3 4 2" xfId="33231" xr:uid="{00000000-0005-0000-0000-00003EA80000}"/>
    <cellStyle name="Normal 9 2 2 2 2 2 3 5" xfId="25790" xr:uid="{00000000-0005-0000-0000-00003FA80000}"/>
    <cellStyle name="Normal 9 2 2 2 2 2 4" xfId="5015" xr:uid="{00000000-0005-0000-0000-000040A80000}"/>
    <cellStyle name="Normal 9 2 2 2 2 2 4 2" xfId="19899" xr:uid="{00000000-0005-0000-0000-000041A80000}"/>
    <cellStyle name="Normal 9 2 2 2 2 2 4 2 2" xfId="42542" xr:uid="{00000000-0005-0000-0000-000042A80000}"/>
    <cellStyle name="Normal 9 2 2 2 2 2 4 3" xfId="12459" xr:uid="{00000000-0005-0000-0000-000043A80000}"/>
    <cellStyle name="Normal 9 2 2 2 2 2 4 3 2" xfId="35102" xr:uid="{00000000-0005-0000-0000-000044A80000}"/>
    <cellStyle name="Normal 9 2 2 2 2 2 4 4" xfId="27661" xr:uid="{00000000-0005-0000-0000-000045A80000}"/>
    <cellStyle name="Normal 9 2 2 2 2 2 5" xfId="16181" xr:uid="{00000000-0005-0000-0000-000046A80000}"/>
    <cellStyle name="Normal 9 2 2 2 2 2 5 2" xfId="38824" xr:uid="{00000000-0005-0000-0000-000047A80000}"/>
    <cellStyle name="Normal 9 2 2 2 2 2 6" xfId="8741" xr:uid="{00000000-0005-0000-0000-000048A80000}"/>
    <cellStyle name="Normal 9 2 2 2 2 2 6 2" xfId="31384" xr:uid="{00000000-0005-0000-0000-000049A80000}"/>
    <cellStyle name="Normal 9 2 2 2 2 2 7" xfId="23943" xr:uid="{00000000-0005-0000-0000-00004AA80000}"/>
    <cellStyle name="Normal 9 2 2 2 2 3" xfId="1754" xr:uid="{00000000-0005-0000-0000-00004BA80000}"/>
    <cellStyle name="Normal 9 2 2 2 2 3 2" xfId="3604" xr:uid="{00000000-0005-0000-0000-00004CA80000}"/>
    <cellStyle name="Normal 9 2 2 2 2 3 2 2" xfId="7325" xr:uid="{00000000-0005-0000-0000-00004DA80000}"/>
    <cellStyle name="Normal 9 2 2 2 2 3 2 2 2" xfId="22209" xr:uid="{00000000-0005-0000-0000-00004EA80000}"/>
    <cellStyle name="Normal 9 2 2 2 2 3 2 2 2 2" xfId="44852" xr:uid="{00000000-0005-0000-0000-00004FA80000}"/>
    <cellStyle name="Normal 9 2 2 2 2 3 2 2 3" xfId="14769" xr:uid="{00000000-0005-0000-0000-000050A80000}"/>
    <cellStyle name="Normal 9 2 2 2 2 3 2 2 3 2" xfId="37412" xr:uid="{00000000-0005-0000-0000-000051A80000}"/>
    <cellStyle name="Normal 9 2 2 2 2 3 2 2 4" xfId="29971" xr:uid="{00000000-0005-0000-0000-000052A80000}"/>
    <cellStyle name="Normal 9 2 2 2 2 3 2 3" xfId="18491" xr:uid="{00000000-0005-0000-0000-000053A80000}"/>
    <cellStyle name="Normal 9 2 2 2 2 3 2 3 2" xfId="41134" xr:uid="{00000000-0005-0000-0000-000054A80000}"/>
    <cellStyle name="Normal 9 2 2 2 2 3 2 4" xfId="11051" xr:uid="{00000000-0005-0000-0000-000055A80000}"/>
    <cellStyle name="Normal 9 2 2 2 2 3 2 4 2" xfId="33694" xr:uid="{00000000-0005-0000-0000-000056A80000}"/>
    <cellStyle name="Normal 9 2 2 2 2 3 2 5" xfId="26253" xr:uid="{00000000-0005-0000-0000-000057A80000}"/>
    <cellStyle name="Normal 9 2 2 2 2 3 3" xfId="5478" xr:uid="{00000000-0005-0000-0000-000058A80000}"/>
    <cellStyle name="Normal 9 2 2 2 2 3 3 2" xfId="20362" xr:uid="{00000000-0005-0000-0000-000059A80000}"/>
    <cellStyle name="Normal 9 2 2 2 2 3 3 2 2" xfId="43005" xr:uid="{00000000-0005-0000-0000-00005AA80000}"/>
    <cellStyle name="Normal 9 2 2 2 2 3 3 3" xfId="12922" xr:uid="{00000000-0005-0000-0000-00005BA80000}"/>
    <cellStyle name="Normal 9 2 2 2 2 3 3 3 2" xfId="35565" xr:uid="{00000000-0005-0000-0000-00005CA80000}"/>
    <cellStyle name="Normal 9 2 2 2 2 3 3 4" xfId="28124" xr:uid="{00000000-0005-0000-0000-00005DA80000}"/>
    <cellStyle name="Normal 9 2 2 2 2 3 4" xfId="16644" xr:uid="{00000000-0005-0000-0000-00005EA80000}"/>
    <cellStyle name="Normal 9 2 2 2 2 3 4 2" xfId="39287" xr:uid="{00000000-0005-0000-0000-00005FA80000}"/>
    <cellStyle name="Normal 9 2 2 2 2 3 5" xfId="9204" xr:uid="{00000000-0005-0000-0000-000060A80000}"/>
    <cellStyle name="Normal 9 2 2 2 2 3 5 2" xfId="31847" xr:uid="{00000000-0005-0000-0000-000061A80000}"/>
    <cellStyle name="Normal 9 2 2 2 2 3 6" xfId="24406" xr:uid="{00000000-0005-0000-0000-000062A80000}"/>
    <cellStyle name="Normal 9 2 2 2 2 4" xfId="2679" xr:uid="{00000000-0005-0000-0000-000063A80000}"/>
    <cellStyle name="Normal 9 2 2 2 2 4 2" xfId="6400" xr:uid="{00000000-0005-0000-0000-000064A80000}"/>
    <cellStyle name="Normal 9 2 2 2 2 4 2 2" xfId="21284" xr:uid="{00000000-0005-0000-0000-000065A80000}"/>
    <cellStyle name="Normal 9 2 2 2 2 4 2 2 2" xfId="43927" xr:uid="{00000000-0005-0000-0000-000066A80000}"/>
    <cellStyle name="Normal 9 2 2 2 2 4 2 3" xfId="13844" xr:uid="{00000000-0005-0000-0000-000067A80000}"/>
    <cellStyle name="Normal 9 2 2 2 2 4 2 3 2" xfId="36487" xr:uid="{00000000-0005-0000-0000-000068A80000}"/>
    <cellStyle name="Normal 9 2 2 2 2 4 2 4" xfId="29046" xr:uid="{00000000-0005-0000-0000-000069A80000}"/>
    <cellStyle name="Normal 9 2 2 2 2 4 3" xfId="17566" xr:uid="{00000000-0005-0000-0000-00006AA80000}"/>
    <cellStyle name="Normal 9 2 2 2 2 4 3 2" xfId="40209" xr:uid="{00000000-0005-0000-0000-00006BA80000}"/>
    <cellStyle name="Normal 9 2 2 2 2 4 4" xfId="10126" xr:uid="{00000000-0005-0000-0000-00006CA80000}"/>
    <cellStyle name="Normal 9 2 2 2 2 4 4 2" xfId="32769" xr:uid="{00000000-0005-0000-0000-00006DA80000}"/>
    <cellStyle name="Normal 9 2 2 2 2 4 5" xfId="25328" xr:uid="{00000000-0005-0000-0000-00006EA80000}"/>
    <cellStyle name="Normal 9 2 2 2 2 5" xfId="4553" xr:uid="{00000000-0005-0000-0000-00006FA80000}"/>
    <cellStyle name="Normal 9 2 2 2 2 5 2" xfId="19437" xr:uid="{00000000-0005-0000-0000-000070A80000}"/>
    <cellStyle name="Normal 9 2 2 2 2 5 2 2" xfId="42080" xr:uid="{00000000-0005-0000-0000-000071A80000}"/>
    <cellStyle name="Normal 9 2 2 2 2 5 3" xfId="11997" xr:uid="{00000000-0005-0000-0000-000072A80000}"/>
    <cellStyle name="Normal 9 2 2 2 2 5 3 2" xfId="34640" xr:uid="{00000000-0005-0000-0000-000073A80000}"/>
    <cellStyle name="Normal 9 2 2 2 2 5 4" xfId="27199" xr:uid="{00000000-0005-0000-0000-000074A80000}"/>
    <cellStyle name="Normal 9 2 2 2 2 6" xfId="15719" xr:uid="{00000000-0005-0000-0000-000075A80000}"/>
    <cellStyle name="Normal 9 2 2 2 2 6 2" xfId="38362" xr:uid="{00000000-0005-0000-0000-000076A80000}"/>
    <cellStyle name="Normal 9 2 2 2 2 7" xfId="8279" xr:uid="{00000000-0005-0000-0000-000077A80000}"/>
    <cellStyle name="Normal 9 2 2 2 2 7 2" xfId="30922" xr:uid="{00000000-0005-0000-0000-000078A80000}"/>
    <cellStyle name="Normal 9 2 2 2 2 8" xfId="23481" xr:uid="{00000000-0005-0000-0000-000079A80000}"/>
    <cellStyle name="Normal 9 2 2 2 3" xfId="1077" xr:uid="{00000000-0005-0000-0000-00007AA80000}"/>
    <cellStyle name="Normal 9 2 2 2 3 2" xfId="2005" xr:uid="{00000000-0005-0000-0000-00007BA80000}"/>
    <cellStyle name="Normal 9 2 2 2 3 2 2" xfId="3855" xr:uid="{00000000-0005-0000-0000-00007CA80000}"/>
    <cellStyle name="Normal 9 2 2 2 3 2 2 2" xfId="7576" xr:uid="{00000000-0005-0000-0000-00007DA80000}"/>
    <cellStyle name="Normal 9 2 2 2 3 2 2 2 2" xfId="22460" xr:uid="{00000000-0005-0000-0000-00007EA80000}"/>
    <cellStyle name="Normal 9 2 2 2 3 2 2 2 2 2" xfId="45103" xr:uid="{00000000-0005-0000-0000-00007FA80000}"/>
    <cellStyle name="Normal 9 2 2 2 3 2 2 2 3" xfId="15020" xr:uid="{00000000-0005-0000-0000-000080A80000}"/>
    <cellStyle name="Normal 9 2 2 2 3 2 2 2 3 2" xfId="37663" xr:uid="{00000000-0005-0000-0000-000081A80000}"/>
    <cellStyle name="Normal 9 2 2 2 3 2 2 2 4" xfId="30222" xr:uid="{00000000-0005-0000-0000-000082A80000}"/>
    <cellStyle name="Normal 9 2 2 2 3 2 2 3" xfId="18742" xr:uid="{00000000-0005-0000-0000-000083A80000}"/>
    <cellStyle name="Normal 9 2 2 2 3 2 2 3 2" xfId="41385" xr:uid="{00000000-0005-0000-0000-000084A80000}"/>
    <cellStyle name="Normal 9 2 2 2 3 2 2 4" xfId="11302" xr:uid="{00000000-0005-0000-0000-000085A80000}"/>
    <cellStyle name="Normal 9 2 2 2 3 2 2 4 2" xfId="33945" xr:uid="{00000000-0005-0000-0000-000086A80000}"/>
    <cellStyle name="Normal 9 2 2 2 3 2 2 5" xfId="26504" xr:uid="{00000000-0005-0000-0000-000087A80000}"/>
    <cellStyle name="Normal 9 2 2 2 3 2 3" xfId="5729" xr:uid="{00000000-0005-0000-0000-000088A80000}"/>
    <cellStyle name="Normal 9 2 2 2 3 2 3 2" xfId="20613" xr:uid="{00000000-0005-0000-0000-000089A80000}"/>
    <cellStyle name="Normal 9 2 2 2 3 2 3 2 2" xfId="43256" xr:uid="{00000000-0005-0000-0000-00008AA80000}"/>
    <cellStyle name="Normal 9 2 2 2 3 2 3 3" xfId="13173" xr:uid="{00000000-0005-0000-0000-00008BA80000}"/>
    <cellStyle name="Normal 9 2 2 2 3 2 3 3 2" xfId="35816" xr:uid="{00000000-0005-0000-0000-00008CA80000}"/>
    <cellStyle name="Normal 9 2 2 2 3 2 3 4" xfId="28375" xr:uid="{00000000-0005-0000-0000-00008DA80000}"/>
    <cellStyle name="Normal 9 2 2 2 3 2 4" xfId="16895" xr:uid="{00000000-0005-0000-0000-00008EA80000}"/>
    <cellStyle name="Normal 9 2 2 2 3 2 4 2" xfId="39538" xr:uid="{00000000-0005-0000-0000-00008FA80000}"/>
    <cellStyle name="Normal 9 2 2 2 3 2 5" xfId="9455" xr:uid="{00000000-0005-0000-0000-000090A80000}"/>
    <cellStyle name="Normal 9 2 2 2 3 2 5 2" xfId="32098" xr:uid="{00000000-0005-0000-0000-000091A80000}"/>
    <cellStyle name="Normal 9 2 2 2 3 2 6" xfId="24657" xr:uid="{00000000-0005-0000-0000-000092A80000}"/>
    <cellStyle name="Normal 9 2 2 2 3 3" xfId="2930" xr:uid="{00000000-0005-0000-0000-000093A80000}"/>
    <cellStyle name="Normal 9 2 2 2 3 3 2" xfId="6651" xr:uid="{00000000-0005-0000-0000-000094A80000}"/>
    <cellStyle name="Normal 9 2 2 2 3 3 2 2" xfId="21535" xr:uid="{00000000-0005-0000-0000-000095A80000}"/>
    <cellStyle name="Normal 9 2 2 2 3 3 2 2 2" xfId="44178" xr:uid="{00000000-0005-0000-0000-000096A80000}"/>
    <cellStyle name="Normal 9 2 2 2 3 3 2 3" xfId="14095" xr:uid="{00000000-0005-0000-0000-000097A80000}"/>
    <cellStyle name="Normal 9 2 2 2 3 3 2 3 2" xfId="36738" xr:uid="{00000000-0005-0000-0000-000098A80000}"/>
    <cellStyle name="Normal 9 2 2 2 3 3 2 4" xfId="29297" xr:uid="{00000000-0005-0000-0000-000099A80000}"/>
    <cellStyle name="Normal 9 2 2 2 3 3 3" xfId="17817" xr:uid="{00000000-0005-0000-0000-00009AA80000}"/>
    <cellStyle name="Normal 9 2 2 2 3 3 3 2" xfId="40460" xr:uid="{00000000-0005-0000-0000-00009BA80000}"/>
    <cellStyle name="Normal 9 2 2 2 3 3 4" xfId="10377" xr:uid="{00000000-0005-0000-0000-00009CA80000}"/>
    <cellStyle name="Normal 9 2 2 2 3 3 4 2" xfId="33020" xr:uid="{00000000-0005-0000-0000-00009DA80000}"/>
    <cellStyle name="Normal 9 2 2 2 3 3 5" xfId="25579" xr:uid="{00000000-0005-0000-0000-00009EA80000}"/>
    <cellStyle name="Normal 9 2 2 2 3 4" xfId="4804" xr:uid="{00000000-0005-0000-0000-00009FA80000}"/>
    <cellStyle name="Normal 9 2 2 2 3 4 2" xfId="19688" xr:uid="{00000000-0005-0000-0000-0000A0A80000}"/>
    <cellStyle name="Normal 9 2 2 2 3 4 2 2" xfId="42331" xr:uid="{00000000-0005-0000-0000-0000A1A80000}"/>
    <cellStyle name="Normal 9 2 2 2 3 4 3" xfId="12248" xr:uid="{00000000-0005-0000-0000-0000A2A80000}"/>
    <cellStyle name="Normal 9 2 2 2 3 4 3 2" xfId="34891" xr:uid="{00000000-0005-0000-0000-0000A3A80000}"/>
    <cellStyle name="Normal 9 2 2 2 3 4 4" xfId="27450" xr:uid="{00000000-0005-0000-0000-0000A4A80000}"/>
    <cellStyle name="Normal 9 2 2 2 3 5" xfId="15970" xr:uid="{00000000-0005-0000-0000-0000A5A80000}"/>
    <cellStyle name="Normal 9 2 2 2 3 5 2" xfId="38613" xr:uid="{00000000-0005-0000-0000-0000A6A80000}"/>
    <cellStyle name="Normal 9 2 2 2 3 6" xfId="8530" xr:uid="{00000000-0005-0000-0000-0000A7A80000}"/>
    <cellStyle name="Normal 9 2 2 2 3 6 2" xfId="31173" xr:uid="{00000000-0005-0000-0000-0000A8A80000}"/>
    <cellStyle name="Normal 9 2 2 2 3 7" xfId="23732" xr:uid="{00000000-0005-0000-0000-0000A9A80000}"/>
    <cellStyle name="Normal 9 2 2 2 4" xfId="1543" xr:uid="{00000000-0005-0000-0000-0000AAA80000}"/>
    <cellStyle name="Normal 9 2 2 2 4 2" xfId="3393" xr:uid="{00000000-0005-0000-0000-0000ABA80000}"/>
    <cellStyle name="Normal 9 2 2 2 4 2 2" xfId="7114" xr:uid="{00000000-0005-0000-0000-0000ACA80000}"/>
    <cellStyle name="Normal 9 2 2 2 4 2 2 2" xfId="21998" xr:uid="{00000000-0005-0000-0000-0000ADA80000}"/>
    <cellStyle name="Normal 9 2 2 2 4 2 2 2 2" xfId="44641" xr:uid="{00000000-0005-0000-0000-0000AEA80000}"/>
    <cellStyle name="Normal 9 2 2 2 4 2 2 3" xfId="14558" xr:uid="{00000000-0005-0000-0000-0000AFA80000}"/>
    <cellStyle name="Normal 9 2 2 2 4 2 2 3 2" xfId="37201" xr:uid="{00000000-0005-0000-0000-0000B0A80000}"/>
    <cellStyle name="Normal 9 2 2 2 4 2 2 4" xfId="29760" xr:uid="{00000000-0005-0000-0000-0000B1A80000}"/>
    <cellStyle name="Normal 9 2 2 2 4 2 3" xfId="18280" xr:uid="{00000000-0005-0000-0000-0000B2A80000}"/>
    <cellStyle name="Normal 9 2 2 2 4 2 3 2" xfId="40923" xr:uid="{00000000-0005-0000-0000-0000B3A80000}"/>
    <cellStyle name="Normal 9 2 2 2 4 2 4" xfId="10840" xr:uid="{00000000-0005-0000-0000-0000B4A80000}"/>
    <cellStyle name="Normal 9 2 2 2 4 2 4 2" xfId="33483" xr:uid="{00000000-0005-0000-0000-0000B5A80000}"/>
    <cellStyle name="Normal 9 2 2 2 4 2 5" xfId="26042" xr:uid="{00000000-0005-0000-0000-0000B6A80000}"/>
    <cellStyle name="Normal 9 2 2 2 4 3" xfId="5267" xr:uid="{00000000-0005-0000-0000-0000B7A80000}"/>
    <cellStyle name="Normal 9 2 2 2 4 3 2" xfId="20151" xr:uid="{00000000-0005-0000-0000-0000B8A80000}"/>
    <cellStyle name="Normal 9 2 2 2 4 3 2 2" xfId="42794" xr:uid="{00000000-0005-0000-0000-0000B9A80000}"/>
    <cellStyle name="Normal 9 2 2 2 4 3 3" xfId="12711" xr:uid="{00000000-0005-0000-0000-0000BAA80000}"/>
    <cellStyle name="Normal 9 2 2 2 4 3 3 2" xfId="35354" xr:uid="{00000000-0005-0000-0000-0000BBA80000}"/>
    <cellStyle name="Normal 9 2 2 2 4 3 4" xfId="27913" xr:uid="{00000000-0005-0000-0000-0000BCA80000}"/>
    <cellStyle name="Normal 9 2 2 2 4 4" xfId="16433" xr:uid="{00000000-0005-0000-0000-0000BDA80000}"/>
    <cellStyle name="Normal 9 2 2 2 4 4 2" xfId="39076" xr:uid="{00000000-0005-0000-0000-0000BEA80000}"/>
    <cellStyle name="Normal 9 2 2 2 4 5" xfId="8993" xr:uid="{00000000-0005-0000-0000-0000BFA80000}"/>
    <cellStyle name="Normal 9 2 2 2 4 5 2" xfId="31636" xr:uid="{00000000-0005-0000-0000-0000C0A80000}"/>
    <cellStyle name="Normal 9 2 2 2 4 6" xfId="24195" xr:uid="{00000000-0005-0000-0000-0000C1A80000}"/>
    <cellStyle name="Normal 9 2 2 2 5" xfId="2468" xr:uid="{00000000-0005-0000-0000-0000C2A80000}"/>
    <cellStyle name="Normal 9 2 2 2 5 2" xfId="6189" xr:uid="{00000000-0005-0000-0000-0000C3A80000}"/>
    <cellStyle name="Normal 9 2 2 2 5 2 2" xfId="21073" xr:uid="{00000000-0005-0000-0000-0000C4A80000}"/>
    <cellStyle name="Normal 9 2 2 2 5 2 2 2" xfId="43716" xr:uid="{00000000-0005-0000-0000-0000C5A80000}"/>
    <cellStyle name="Normal 9 2 2 2 5 2 3" xfId="13633" xr:uid="{00000000-0005-0000-0000-0000C6A80000}"/>
    <cellStyle name="Normal 9 2 2 2 5 2 3 2" xfId="36276" xr:uid="{00000000-0005-0000-0000-0000C7A80000}"/>
    <cellStyle name="Normal 9 2 2 2 5 2 4" xfId="28835" xr:uid="{00000000-0005-0000-0000-0000C8A80000}"/>
    <cellStyle name="Normal 9 2 2 2 5 3" xfId="17355" xr:uid="{00000000-0005-0000-0000-0000C9A80000}"/>
    <cellStyle name="Normal 9 2 2 2 5 3 2" xfId="39998" xr:uid="{00000000-0005-0000-0000-0000CAA80000}"/>
    <cellStyle name="Normal 9 2 2 2 5 4" xfId="9915" xr:uid="{00000000-0005-0000-0000-0000CBA80000}"/>
    <cellStyle name="Normal 9 2 2 2 5 4 2" xfId="32558" xr:uid="{00000000-0005-0000-0000-0000CCA80000}"/>
    <cellStyle name="Normal 9 2 2 2 5 5" xfId="25117" xr:uid="{00000000-0005-0000-0000-0000CDA80000}"/>
    <cellStyle name="Normal 9 2 2 2 6" xfId="4342" xr:uid="{00000000-0005-0000-0000-0000CEA80000}"/>
    <cellStyle name="Normal 9 2 2 2 6 2" xfId="19226" xr:uid="{00000000-0005-0000-0000-0000CFA80000}"/>
    <cellStyle name="Normal 9 2 2 2 6 2 2" xfId="41869" xr:uid="{00000000-0005-0000-0000-0000D0A80000}"/>
    <cellStyle name="Normal 9 2 2 2 6 3" xfId="11786" xr:uid="{00000000-0005-0000-0000-0000D1A80000}"/>
    <cellStyle name="Normal 9 2 2 2 6 3 2" xfId="34429" xr:uid="{00000000-0005-0000-0000-0000D2A80000}"/>
    <cellStyle name="Normal 9 2 2 2 6 4" xfId="26988" xr:uid="{00000000-0005-0000-0000-0000D3A80000}"/>
    <cellStyle name="Normal 9 2 2 2 7" xfId="15508" xr:uid="{00000000-0005-0000-0000-0000D4A80000}"/>
    <cellStyle name="Normal 9 2 2 2 7 2" xfId="38151" xr:uid="{00000000-0005-0000-0000-0000D5A80000}"/>
    <cellStyle name="Normal 9 2 2 2 8" xfId="8068" xr:uid="{00000000-0005-0000-0000-0000D6A80000}"/>
    <cellStyle name="Normal 9 2 2 2 8 2" xfId="30711" xr:uid="{00000000-0005-0000-0000-0000D7A80000}"/>
    <cellStyle name="Normal 9 2 2 2 9" xfId="23271" xr:uid="{00000000-0005-0000-0000-0000D8A80000}"/>
    <cellStyle name="Normal 9 2 2 3" xfId="718" xr:uid="{00000000-0005-0000-0000-0000D9A80000}"/>
    <cellStyle name="Normal 9 2 2 3 2" xfId="1183" xr:uid="{00000000-0005-0000-0000-0000DAA80000}"/>
    <cellStyle name="Normal 9 2 2 3 2 2" xfId="2111" xr:uid="{00000000-0005-0000-0000-0000DBA80000}"/>
    <cellStyle name="Normal 9 2 2 3 2 2 2" xfId="3961" xr:uid="{00000000-0005-0000-0000-0000DCA80000}"/>
    <cellStyle name="Normal 9 2 2 3 2 2 2 2" xfId="7682" xr:uid="{00000000-0005-0000-0000-0000DDA80000}"/>
    <cellStyle name="Normal 9 2 2 3 2 2 2 2 2" xfId="22566" xr:uid="{00000000-0005-0000-0000-0000DEA80000}"/>
    <cellStyle name="Normal 9 2 2 3 2 2 2 2 2 2" xfId="45209" xr:uid="{00000000-0005-0000-0000-0000DFA80000}"/>
    <cellStyle name="Normal 9 2 2 3 2 2 2 2 3" xfId="15126" xr:uid="{00000000-0005-0000-0000-0000E0A80000}"/>
    <cellStyle name="Normal 9 2 2 3 2 2 2 2 3 2" xfId="37769" xr:uid="{00000000-0005-0000-0000-0000E1A80000}"/>
    <cellStyle name="Normal 9 2 2 3 2 2 2 2 4" xfId="30328" xr:uid="{00000000-0005-0000-0000-0000E2A80000}"/>
    <cellStyle name="Normal 9 2 2 3 2 2 2 3" xfId="18848" xr:uid="{00000000-0005-0000-0000-0000E3A80000}"/>
    <cellStyle name="Normal 9 2 2 3 2 2 2 3 2" xfId="41491" xr:uid="{00000000-0005-0000-0000-0000E4A80000}"/>
    <cellStyle name="Normal 9 2 2 3 2 2 2 4" xfId="11408" xr:uid="{00000000-0005-0000-0000-0000E5A80000}"/>
    <cellStyle name="Normal 9 2 2 3 2 2 2 4 2" xfId="34051" xr:uid="{00000000-0005-0000-0000-0000E6A80000}"/>
    <cellStyle name="Normal 9 2 2 3 2 2 2 5" xfId="26610" xr:uid="{00000000-0005-0000-0000-0000E7A80000}"/>
    <cellStyle name="Normal 9 2 2 3 2 2 3" xfId="5835" xr:uid="{00000000-0005-0000-0000-0000E8A80000}"/>
    <cellStyle name="Normal 9 2 2 3 2 2 3 2" xfId="20719" xr:uid="{00000000-0005-0000-0000-0000E9A80000}"/>
    <cellStyle name="Normal 9 2 2 3 2 2 3 2 2" xfId="43362" xr:uid="{00000000-0005-0000-0000-0000EAA80000}"/>
    <cellStyle name="Normal 9 2 2 3 2 2 3 3" xfId="13279" xr:uid="{00000000-0005-0000-0000-0000EBA80000}"/>
    <cellStyle name="Normal 9 2 2 3 2 2 3 3 2" xfId="35922" xr:uid="{00000000-0005-0000-0000-0000ECA80000}"/>
    <cellStyle name="Normal 9 2 2 3 2 2 3 4" xfId="28481" xr:uid="{00000000-0005-0000-0000-0000EDA80000}"/>
    <cellStyle name="Normal 9 2 2 3 2 2 4" xfId="17001" xr:uid="{00000000-0005-0000-0000-0000EEA80000}"/>
    <cellStyle name="Normal 9 2 2 3 2 2 4 2" xfId="39644" xr:uid="{00000000-0005-0000-0000-0000EFA80000}"/>
    <cellStyle name="Normal 9 2 2 3 2 2 5" xfId="9561" xr:uid="{00000000-0005-0000-0000-0000F0A80000}"/>
    <cellStyle name="Normal 9 2 2 3 2 2 5 2" xfId="32204" xr:uid="{00000000-0005-0000-0000-0000F1A80000}"/>
    <cellStyle name="Normal 9 2 2 3 2 2 6" xfId="24763" xr:uid="{00000000-0005-0000-0000-0000F2A80000}"/>
    <cellStyle name="Normal 9 2 2 3 2 3" xfId="3036" xr:uid="{00000000-0005-0000-0000-0000F3A80000}"/>
    <cellStyle name="Normal 9 2 2 3 2 3 2" xfId="6757" xr:uid="{00000000-0005-0000-0000-0000F4A80000}"/>
    <cellStyle name="Normal 9 2 2 3 2 3 2 2" xfId="21641" xr:uid="{00000000-0005-0000-0000-0000F5A80000}"/>
    <cellStyle name="Normal 9 2 2 3 2 3 2 2 2" xfId="44284" xr:uid="{00000000-0005-0000-0000-0000F6A80000}"/>
    <cellStyle name="Normal 9 2 2 3 2 3 2 3" xfId="14201" xr:uid="{00000000-0005-0000-0000-0000F7A80000}"/>
    <cellStyle name="Normal 9 2 2 3 2 3 2 3 2" xfId="36844" xr:uid="{00000000-0005-0000-0000-0000F8A80000}"/>
    <cellStyle name="Normal 9 2 2 3 2 3 2 4" xfId="29403" xr:uid="{00000000-0005-0000-0000-0000F9A80000}"/>
    <cellStyle name="Normal 9 2 2 3 2 3 3" xfId="17923" xr:uid="{00000000-0005-0000-0000-0000FAA80000}"/>
    <cellStyle name="Normal 9 2 2 3 2 3 3 2" xfId="40566" xr:uid="{00000000-0005-0000-0000-0000FBA80000}"/>
    <cellStyle name="Normal 9 2 2 3 2 3 4" xfId="10483" xr:uid="{00000000-0005-0000-0000-0000FCA80000}"/>
    <cellStyle name="Normal 9 2 2 3 2 3 4 2" xfId="33126" xr:uid="{00000000-0005-0000-0000-0000FDA80000}"/>
    <cellStyle name="Normal 9 2 2 3 2 3 5" xfId="25685" xr:uid="{00000000-0005-0000-0000-0000FEA80000}"/>
    <cellStyle name="Normal 9 2 2 3 2 4" xfId="4910" xr:uid="{00000000-0005-0000-0000-0000FFA80000}"/>
    <cellStyle name="Normal 9 2 2 3 2 4 2" xfId="19794" xr:uid="{00000000-0005-0000-0000-000000A90000}"/>
    <cellStyle name="Normal 9 2 2 3 2 4 2 2" xfId="42437" xr:uid="{00000000-0005-0000-0000-000001A90000}"/>
    <cellStyle name="Normal 9 2 2 3 2 4 3" xfId="12354" xr:uid="{00000000-0005-0000-0000-000002A90000}"/>
    <cellStyle name="Normal 9 2 2 3 2 4 3 2" xfId="34997" xr:uid="{00000000-0005-0000-0000-000003A90000}"/>
    <cellStyle name="Normal 9 2 2 3 2 4 4" xfId="27556" xr:uid="{00000000-0005-0000-0000-000004A90000}"/>
    <cellStyle name="Normal 9 2 2 3 2 5" xfId="16076" xr:uid="{00000000-0005-0000-0000-000005A90000}"/>
    <cellStyle name="Normal 9 2 2 3 2 5 2" xfId="38719" xr:uid="{00000000-0005-0000-0000-000006A90000}"/>
    <cellStyle name="Normal 9 2 2 3 2 6" xfId="8636" xr:uid="{00000000-0005-0000-0000-000007A90000}"/>
    <cellStyle name="Normal 9 2 2 3 2 6 2" xfId="31279" xr:uid="{00000000-0005-0000-0000-000008A90000}"/>
    <cellStyle name="Normal 9 2 2 3 2 7" xfId="23838" xr:uid="{00000000-0005-0000-0000-000009A90000}"/>
    <cellStyle name="Normal 9 2 2 3 3" xfId="1649" xr:uid="{00000000-0005-0000-0000-00000AA90000}"/>
    <cellStyle name="Normal 9 2 2 3 3 2" xfId="3499" xr:uid="{00000000-0005-0000-0000-00000BA90000}"/>
    <cellStyle name="Normal 9 2 2 3 3 2 2" xfId="7220" xr:uid="{00000000-0005-0000-0000-00000CA90000}"/>
    <cellStyle name="Normal 9 2 2 3 3 2 2 2" xfId="22104" xr:uid="{00000000-0005-0000-0000-00000DA90000}"/>
    <cellStyle name="Normal 9 2 2 3 3 2 2 2 2" xfId="44747" xr:uid="{00000000-0005-0000-0000-00000EA90000}"/>
    <cellStyle name="Normal 9 2 2 3 3 2 2 3" xfId="14664" xr:uid="{00000000-0005-0000-0000-00000FA90000}"/>
    <cellStyle name="Normal 9 2 2 3 3 2 2 3 2" xfId="37307" xr:uid="{00000000-0005-0000-0000-000010A90000}"/>
    <cellStyle name="Normal 9 2 2 3 3 2 2 4" xfId="29866" xr:uid="{00000000-0005-0000-0000-000011A90000}"/>
    <cellStyle name="Normal 9 2 2 3 3 2 3" xfId="18386" xr:uid="{00000000-0005-0000-0000-000012A90000}"/>
    <cellStyle name="Normal 9 2 2 3 3 2 3 2" xfId="41029" xr:uid="{00000000-0005-0000-0000-000013A90000}"/>
    <cellStyle name="Normal 9 2 2 3 3 2 4" xfId="10946" xr:uid="{00000000-0005-0000-0000-000014A90000}"/>
    <cellStyle name="Normal 9 2 2 3 3 2 4 2" xfId="33589" xr:uid="{00000000-0005-0000-0000-000015A90000}"/>
    <cellStyle name="Normal 9 2 2 3 3 2 5" xfId="26148" xr:uid="{00000000-0005-0000-0000-000016A90000}"/>
    <cellStyle name="Normal 9 2 2 3 3 3" xfId="5373" xr:uid="{00000000-0005-0000-0000-000017A90000}"/>
    <cellStyle name="Normal 9 2 2 3 3 3 2" xfId="20257" xr:uid="{00000000-0005-0000-0000-000018A90000}"/>
    <cellStyle name="Normal 9 2 2 3 3 3 2 2" xfId="42900" xr:uid="{00000000-0005-0000-0000-000019A90000}"/>
    <cellStyle name="Normal 9 2 2 3 3 3 3" xfId="12817" xr:uid="{00000000-0005-0000-0000-00001AA90000}"/>
    <cellStyle name="Normal 9 2 2 3 3 3 3 2" xfId="35460" xr:uid="{00000000-0005-0000-0000-00001BA90000}"/>
    <cellStyle name="Normal 9 2 2 3 3 3 4" xfId="28019" xr:uid="{00000000-0005-0000-0000-00001CA90000}"/>
    <cellStyle name="Normal 9 2 2 3 3 4" xfId="16539" xr:uid="{00000000-0005-0000-0000-00001DA90000}"/>
    <cellStyle name="Normal 9 2 2 3 3 4 2" xfId="39182" xr:uid="{00000000-0005-0000-0000-00001EA90000}"/>
    <cellStyle name="Normal 9 2 2 3 3 5" xfId="9099" xr:uid="{00000000-0005-0000-0000-00001FA90000}"/>
    <cellStyle name="Normal 9 2 2 3 3 5 2" xfId="31742" xr:uid="{00000000-0005-0000-0000-000020A90000}"/>
    <cellStyle name="Normal 9 2 2 3 3 6" xfId="24301" xr:uid="{00000000-0005-0000-0000-000021A90000}"/>
    <cellStyle name="Normal 9 2 2 3 4" xfId="2574" xr:uid="{00000000-0005-0000-0000-000022A90000}"/>
    <cellStyle name="Normal 9 2 2 3 4 2" xfId="6295" xr:uid="{00000000-0005-0000-0000-000023A90000}"/>
    <cellStyle name="Normal 9 2 2 3 4 2 2" xfId="21179" xr:uid="{00000000-0005-0000-0000-000024A90000}"/>
    <cellStyle name="Normal 9 2 2 3 4 2 2 2" xfId="43822" xr:uid="{00000000-0005-0000-0000-000025A90000}"/>
    <cellStyle name="Normal 9 2 2 3 4 2 3" xfId="13739" xr:uid="{00000000-0005-0000-0000-000026A90000}"/>
    <cellStyle name="Normal 9 2 2 3 4 2 3 2" xfId="36382" xr:uid="{00000000-0005-0000-0000-000027A90000}"/>
    <cellStyle name="Normal 9 2 2 3 4 2 4" xfId="28941" xr:uid="{00000000-0005-0000-0000-000028A90000}"/>
    <cellStyle name="Normal 9 2 2 3 4 3" xfId="17461" xr:uid="{00000000-0005-0000-0000-000029A90000}"/>
    <cellStyle name="Normal 9 2 2 3 4 3 2" xfId="40104" xr:uid="{00000000-0005-0000-0000-00002AA90000}"/>
    <cellStyle name="Normal 9 2 2 3 4 4" xfId="10021" xr:uid="{00000000-0005-0000-0000-00002BA90000}"/>
    <cellStyle name="Normal 9 2 2 3 4 4 2" xfId="32664" xr:uid="{00000000-0005-0000-0000-00002CA90000}"/>
    <cellStyle name="Normal 9 2 2 3 4 5" xfId="25223" xr:uid="{00000000-0005-0000-0000-00002DA90000}"/>
    <cellStyle name="Normal 9 2 2 3 5" xfId="4448" xr:uid="{00000000-0005-0000-0000-00002EA90000}"/>
    <cellStyle name="Normal 9 2 2 3 5 2" xfId="19332" xr:uid="{00000000-0005-0000-0000-00002FA90000}"/>
    <cellStyle name="Normal 9 2 2 3 5 2 2" xfId="41975" xr:uid="{00000000-0005-0000-0000-000030A90000}"/>
    <cellStyle name="Normal 9 2 2 3 5 3" xfId="11892" xr:uid="{00000000-0005-0000-0000-000031A90000}"/>
    <cellStyle name="Normal 9 2 2 3 5 3 2" xfId="34535" xr:uid="{00000000-0005-0000-0000-000032A90000}"/>
    <cellStyle name="Normal 9 2 2 3 5 4" xfId="27094" xr:uid="{00000000-0005-0000-0000-000033A90000}"/>
    <cellStyle name="Normal 9 2 2 3 6" xfId="15614" xr:uid="{00000000-0005-0000-0000-000034A90000}"/>
    <cellStyle name="Normal 9 2 2 3 6 2" xfId="38257" xr:uid="{00000000-0005-0000-0000-000035A90000}"/>
    <cellStyle name="Normal 9 2 2 3 7" xfId="8174" xr:uid="{00000000-0005-0000-0000-000036A90000}"/>
    <cellStyle name="Normal 9 2 2 3 7 2" xfId="30817" xr:uid="{00000000-0005-0000-0000-000037A90000}"/>
    <cellStyle name="Normal 9 2 2 3 8" xfId="23376" xr:uid="{00000000-0005-0000-0000-000038A90000}"/>
    <cellStyle name="Normal 9 2 2 4" xfId="972" xr:uid="{00000000-0005-0000-0000-000039A90000}"/>
    <cellStyle name="Normal 9 2 2 4 2" xfId="1900" xr:uid="{00000000-0005-0000-0000-00003AA90000}"/>
    <cellStyle name="Normal 9 2 2 4 2 2" xfId="3750" xr:uid="{00000000-0005-0000-0000-00003BA90000}"/>
    <cellStyle name="Normal 9 2 2 4 2 2 2" xfId="7471" xr:uid="{00000000-0005-0000-0000-00003CA90000}"/>
    <cellStyle name="Normal 9 2 2 4 2 2 2 2" xfId="22355" xr:uid="{00000000-0005-0000-0000-00003DA90000}"/>
    <cellStyle name="Normal 9 2 2 4 2 2 2 2 2" xfId="44998" xr:uid="{00000000-0005-0000-0000-00003EA90000}"/>
    <cellStyle name="Normal 9 2 2 4 2 2 2 3" xfId="14915" xr:uid="{00000000-0005-0000-0000-00003FA90000}"/>
    <cellStyle name="Normal 9 2 2 4 2 2 2 3 2" xfId="37558" xr:uid="{00000000-0005-0000-0000-000040A90000}"/>
    <cellStyle name="Normal 9 2 2 4 2 2 2 4" xfId="30117" xr:uid="{00000000-0005-0000-0000-000041A90000}"/>
    <cellStyle name="Normal 9 2 2 4 2 2 3" xfId="18637" xr:uid="{00000000-0005-0000-0000-000042A90000}"/>
    <cellStyle name="Normal 9 2 2 4 2 2 3 2" xfId="41280" xr:uid="{00000000-0005-0000-0000-000043A90000}"/>
    <cellStyle name="Normal 9 2 2 4 2 2 4" xfId="11197" xr:uid="{00000000-0005-0000-0000-000044A90000}"/>
    <cellStyle name="Normal 9 2 2 4 2 2 4 2" xfId="33840" xr:uid="{00000000-0005-0000-0000-000045A90000}"/>
    <cellStyle name="Normal 9 2 2 4 2 2 5" xfId="26399" xr:uid="{00000000-0005-0000-0000-000046A90000}"/>
    <cellStyle name="Normal 9 2 2 4 2 3" xfId="5624" xr:uid="{00000000-0005-0000-0000-000047A90000}"/>
    <cellStyle name="Normal 9 2 2 4 2 3 2" xfId="20508" xr:uid="{00000000-0005-0000-0000-000048A90000}"/>
    <cellStyle name="Normal 9 2 2 4 2 3 2 2" xfId="43151" xr:uid="{00000000-0005-0000-0000-000049A90000}"/>
    <cellStyle name="Normal 9 2 2 4 2 3 3" xfId="13068" xr:uid="{00000000-0005-0000-0000-00004AA90000}"/>
    <cellStyle name="Normal 9 2 2 4 2 3 3 2" xfId="35711" xr:uid="{00000000-0005-0000-0000-00004BA90000}"/>
    <cellStyle name="Normal 9 2 2 4 2 3 4" xfId="28270" xr:uid="{00000000-0005-0000-0000-00004CA90000}"/>
    <cellStyle name="Normal 9 2 2 4 2 4" xfId="16790" xr:uid="{00000000-0005-0000-0000-00004DA90000}"/>
    <cellStyle name="Normal 9 2 2 4 2 4 2" xfId="39433" xr:uid="{00000000-0005-0000-0000-00004EA90000}"/>
    <cellStyle name="Normal 9 2 2 4 2 5" xfId="9350" xr:uid="{00000000-0005-0000-0000-00004FA90000}"/>
    <cellStyle name="Normal 9 2 2 4 2 5 2" xfId="31993" xr:uid="{00000000-0005-0000-0000-000050A90000}"/>
    <cellStyle name="Normal 9 2 2 4 2 6" xfId="24552" xr:uid="{00000000-0005-0000-0000-000051A90000}"/>
    <cellStyle name="Normal 9 2 2 4 3" xfId="2825" xr:uid="{00000000-0005-0000-0000-000052A90000}"/>
    <cellStyle name="Normal 9 2 2 4 3 2" xfId="6546" xr:uid="{00000000-0005-0000-0000-000053A90000}"/>
    <cellStyle name="Normal 9 2 2 4 3 2 2" xfId="21430" xr:uid="{00000000-0005-0000-0000-000054A90000}"/>
    <cellStyle name="Normal 9 2 2 4 3 2 2 2" xfId="44073" xr:uid="{00000000-0005-0000-0000-000055A90000}"/>
    <cellStyle name="Normal 9 2 2 4 3 2 3" xfId="13990" xr:uid="{00000000-0005-0000-0000-000056A90000}"/>
    <cellStyle name="Normal 9 2 2 4 3 2 3 2" xfId="36633" xr:uid="{00000000-0005-0000-0000-000057A90000}"/>
    <cellStyle name="Normal 9 2 2 4 3 2 4" xfId="29192" xr:uid="{00000000-0005-0000-0000-000058A90000}"/>
    <cellStyle name="Normal 9 2 2 4 3 3" xfId="17712" xr:uid="{00000000-0005-0000-0000-000059A90000}"/>
    <cellStyle name="Normal 9 2 2 4 3 3 2" xfId="40355" xr:uid="{00000000-0005-0000-0000-00005AA90000}"/>
    <cellStyle name="Normal 9 2 2 4 3 4" xfId="10272" xr:uid="{00000000-0005-0000-0000-00005BA90000}"/>
    <cellStyle name="Normal 9 2 2 4 3 4 2" xfId="32915" xr:uid="{00000000-0005-0000-0000-00005CA90000}"/>
    <cellStyle name="Normal 9 2 2 4 3 5" xfId="25474" xr:uid="{00000000-0005-0000-0000-00005DA90000}"/>
    <cellStyle name="Normal 9 2 2 4 4" xfId="4699" xr:uid="{00000000-0005-0000-0000-00005EA90000}"/>
    <cellStyle name="Normal 9 2 2 4 4 2" xfId="19583" xr:uid="{00000000-0005-0000-0000-00005FA90000}"/>
    <cellStyle name="Normal 9 2 2 4 4 2 2" xfId="42226" xr:uid="{00000000-0005-0000-0000-000060A90000}"/>
    <cellStyle name="Normal 9 2 2 4 4 3" xfId="12143" xr:uid="{00000000-0005-0000-0000-000061A90000}"/>
    <cellStyle name="Normal 9 2 2 4 4 3 2" xfId="34786" xr:uid="{00000000-0005-0000-0000-000062A90000}"/>
    <cellStyle name="Normal 9 2 2 4 4 4" xfId="27345" xr:uid="{00000000-0005-0000-0000-000063A90000}"/>
    <cellStyle name="Normal 9 2 2 4 5" xfId="15865" xr:uid="{00000000-0005-0000-0000-000064A90000}"/>
    <cellStyle name="Normal 9 2 2 4 5 2" xfId="38508" xr:uid="{00000000-0005-0000-0000-000065A90000}"/>
    <cellStyle name="Normal 9 2 2 4 6" xfId="8425" xr:uid="{00000000-0005-0000-0000-000066A90000}"/>
    <cellStyle name="Normal 9 2 2 4 6 2" xfId="31068" xr:uid="{00000000-0005-0000-0000-000067A90000}"/>
    <cellStyle name="Normal 9 2 2 4 7" xfId="23627" xr:uid="{00000000-0005-0000-0000-000068A90000}"/>
    <cellStyle name="Normal 9 2 2 5" xfId="1438" xr:uid="{00000000-0005-0000-0000-000069A90000}"/>
    <cellStyle name="Normal 9 2 2 5 2" xfId="3288" xr:uid="{00000000-0005-0000-0000-00006AA90000}"/>
    <cellStyle name="Normal 9 2 2 5 2 2" xfId="7009" xr:uid="{00000000-0005-0000-0000-00006BA90000}"/>
    <cellStyle name="Normal 9 2 2 5 2 2 2" xfId="21893" xr:uid="{00000000-0005-0000-0000-00006CA90000}"/>
    <cellStyle name="Normal 9 2 2 5 2 2 2 2" xfId="44536" xr:uid="{00000000-0005-0000-0000-00006DA90000}"/>
    <cellStyle name="Normal 9 2 2 5 2 2 3" xfId="14453" xr:uid="{00000000-0005-0000-0000-00006EA90000}"/>
    <cellStyle name="Normal 9 2 2 5 2 2 3 2" xfId="37096" xr:uid="{00000000-0005-0000-0000-00006FA90000}"/>
    <cellStyle name="Normal 9 2 2 5 2 2 4" xfId="29655" xr:uid="{00000000-0005-0000-0000-000070A90000}"/>
    <cellStyle name="Normal 9 2 2 5 2 3" xfId="18175" xr:uid="{00000000-0005-0000-0000-000071A90000}"/>
    <cellStyle name="Normal 9 2 2 5 2 3 2" xfId="40818" xr:uid="{00000000-0005-0000-0000-000072A90000}"/>
    <cellStyle name="Normal 9 2 2 5 2 4" xfId="10735" xr:uid="{00000000-0005-0000-0000-000073A90000}"/>
    <cellStyle name="Normal 9 2 2 5 2 4 2" xfId="33378" xr:uid="{00000000-0005-0000-0000-000074A90000}"/>
    <cellStyle name="Normal 9 2 2 5 2 5" xfId="25937" xr:uid="{00000000-0005-0000-0000-000075A90000}"/>
    <cellStyle name="Normal 9 2 2 5 3" xfId="5162" xr:uid="{00000000-0005-0000-0000-000076A90000}"/>
    <cellStyle name="Normal 9 2 2 5 3 2" xfId="20046" xr:uid="{00000000-0005-0000-0000-000077A90000}"/>
    <cellStyle name="Normal 9 2 2 5 3 2 2" xfId="42689" xr:uid="{00000000-0005-0000-0000-000078A90000}"/>
    <cellStyle name="Normal 9 2 2 5 3 3" xfId="12606" xr:uid="{00000000-0005-0000-0000-000079A90000}"/>
    <cellStyle name="Normal 9 2 2 5 3 3 2" xfId="35249" xr:uid="{00000000-0005-0000-0000-00007AA90000}"/>
    <cellStyle name="Normal 9 2 2 5 3 4" xfId="27808" xr:uid="{00000000-0005-0000-0000-00007BA90000}"/>
    <cellStyle name="Normal 9 2 2 5 4" xfId="16328" xr:uid="{00000000-0005-0000-0000-00007CA90000}"/>
    <cellStyle name="Normal 9 2 2 5 4 2" xfId="38971" xr:uid="{00000000-0005-0000-0000-00007DA90000}"/>
    <cellStyle name="Normal 9 2 2 5 5" xfId="8888" xr:uid="{00000000-0005-0000-0000-00007EA90000}"/>
    <cellStyle name="Normal 9 2 2 5 5 2" xfId="31531" xr:uid="{00000000-0005-0000-0000-00007FA90000}"/>
    <cellStyle name="Normal 9 2 2 5 6" xfId="24090" xr:uid="{00000000-0005-0000-0000-000080A90000}"/>
    <cellStyle name="Normal 9 2 2 6" xfId="2363" xr:uid="{00000000-0005-0000-0000-000081A90000}"/>
    <cellStyle name="Normal 9 2 2 6 2" xfId="6084" xr:uid="{00000000-0005-0000-0000-000082A90000}"/>
    <cellStyle name="Normal 9 2 2 6 2 2" xfId="20968" xr:uid="{00000000-0005-0000-0000-000083A90000}"/>
    <cellStyle name="Normal 9 2 2 6 2 2 2" xfId="43611" xr:uid="{00000000-0005-0000-0000-000084A90000}"/>
    <cellStyle name="Normal 9 2 2 6 2 3" xfId="13528" xr:uid="{00000000-0005-0000-0000-000085A90000}"/>
    <cellStyle name="Normal 9 2 2 6 2 3 2" xfId="36171" xr:uid="{00000000-0005-0000-0000-000086A90000}"/>
    <cellStyle name="Normal 9 2 2 6 2 4" xfId="28730" xr:uid="{00000000-0005-0000-0000-000087A90000}"/>
    <cellStyle name="Normal 9 2 2 6 3" xfId="17250" xr:uid="{00000000-0005-0000-0000-000088A90000}"/>
    <cellStyle name="Normal 9 2 2 6 3 2" xfId="39893" xr:uid="{00000000-0005-0000-0000-000089A90000}"/>
    <cellStyle name="Normal 9 2 2 6 4" xfId="9810" xr:uid="{00000000-0005-0000-0000-00008AA90000}"/>
    <cellStyle name="Normal 9 2 2 6 4 2" xfId="32453" xr:uid="{00000000-0005-0000-0000-00008BA90000}"/>
    <cellStyle name="Normal 9 2 2 6 5" xfId="25012" xr:uid="{00000000-0005-0000-0000-00008CA90000}"/>
    <cellStyle name="Normal 9 2 2 7" xfId="4237" xr:uid="{00000000-0005-0000-0000-00008DA90000}"/>
    <cellStyle name="Normal 9 2 2 7 2" xfId="19121" xr:uid="{00000000-0005-0000-0000-00008EA90000}"/>
    <cellStyle name="Normal 9 2 2 7 2 2" xfId="41764" xr:uid="{00000000-0005-0000-0000-00008FA90000}"/>
    <cellStyle name="Normal 9 2 2 7 3" xfId="11681" xr:uid="{00000000-0005-0000-0000-000090A90000}"/>
    <cellStyle name="Normal 9 2 2 7 3 2" xfId="34324" xr:uid="{00000000-0005-0000-0000-000091A90000}"/>
    <cellStyle name="Normal 9 2 2 7 4" xfId="26883" xr:uid="{00000000-0005-0000-0000-000092A90000}"/>
    <cellStyle name="Normal 9 2 2 8" xfId="15403" xr:uid="{00000000-0005-0000-0000-000093A90000}"/>
    <cellStyle name="Normal 9 2 2 8 2" xfId="38046" xr:uid="{00000000-0005-0000-0000-000094A90000}"/>
    <cellStyle name="Normal 9 2 2 9" xfId="7963" xr:uid="{00000000-0005-0000-0000-000095A90000}"/>
    <cellStyle name="Normal 9 2 2 9 2" xfId="30606" xr:uid="{00000000-0005-0000-0000-000096A90000}"/>
    <cellStyle name="Normal 9 2 3" xfId="559" xr:uid="{00000000-0005-0000-0000-000097A90000}"/>
    <cellStyle name="Normal 9 2 3 2" xfId="771" xr:uid="{00000000-0005-0000-0000-000098A90000}"/>
    <cellStyle name="Normal 9 2 3 2 2" xfId="1236" xr:uid="{00000000-0005-0000-0000-000099A90000}"/>
    <cellStyle name="Normal 9 2 3 2 2 2" xfId="2164" xr:uid="{00000000-0005-0000-0000-00009AA90000}"/>
    <cellStyle name="Normal 9 2 3 2 2 2 2" xfId="4014" xr:uid="{00000000-0005-0000-0000-00009BA90000}"/>
    <cellStyle name="Normal 9 2 3 2 2 2 2 2" xfId="7735" xr:uid="{00000000-0005-0000-0000-00009CA90000}"/>
    <cellStyle name="Normal 9 2 3 2 2 2 2 2 2" xfId="22619" xr:uid="{00000000-0005-0000-0000-00009DA90000}"/>
    <cellStyle name="Normal 9 2 3 2 2 2 2 2 2 2" xfId="45262" xr:uid="{00000000-0005-0000-0000-00009EA90000}"/>
    <cellStyle name="Normal 9 2 3 2 2 2 2 2 3" xfId="15179" xr:uid="{00000000-0005-0000-0000-00009FA90000}"/>
    <cellStyle name="Normal 9 2 3 2 2 2 2 2 3 2" xfId="37822" xr:uid="{00000000-0005-0000-0000-0000A0A90000}"/>
    <cellStyle name="Normal 9 2 3 2 2 2 2 2 4" xfId="30381" xr:uid="{00000000-0005-0000-0000-0000A1A90000}"/>
    <cellStyle name="Normal 9 2 3 2 2 2 2 3" xfId="18901" xr:uid="{00000000-0005-0000-0000-0000A2A90000}"/>
    <cellStyle name="Normal 9 2 3 2 2 2 2 3 2" xfId="41544" xr:uid="{00000000-0005-0000-0000-0000A3A90000}"/>
    <cellStyle name="Normal 9 2 3 2 2 2 2 4" xfId="11461" xr:uid="{00000000-0005-0000-0000-0000A4A90000}"/>
    <cellStyle name="Normal 9 2 3 2 2 2 2 4 2" xfId="34104" xr:uid="{00000000-0005-0000-0000-0000A5A90000}"/>
    <cellStyle name="Normal 9 2 3 2 2 2 2 5" xfId="26663" xr:uid="{00000000-0005-0000-0000-0000A6A90000}"/>
    <cellStyle name="Normal 9 2 3 2 2 2 3" xfId="5888" xr:uid="{00000000-0005-0000-0000-0000A7A90000}"/>
    <cellStyle name="Normal 9 2 3 2 2 2 3 2" xfId="20772" xr:uid="{00000000-0005-0000-0000-0000A8A90000}"/>
    <cellStyle name="Normal 9 2 3 2 2 2 3 2 2" xfId="43415" xr:uid="{00000000-0005-0000-0000-0000A9A90000}"/>
    <cellStyle name="Normal 9 2 3 2 2 2 3 3" xfId="13332" xr:uid="{00000000-0005-0000-0000-0000AAA90000}"/>
    <cellStyle name="Normal 9 2 3 2 2 2 3 3 2" xfId="35975" xr:uid="{00000000-0005-0000-0000-0000ABA90000}"/>
    <cellStyle name="Normal 9 2 3 2 2 2 3 4" xfId="28534" xr:uid="{00000000-0005-0000-0000-0000ACA90000}"/>
    <cellStyle name="Normal 9 2 3 2 2 2 4" xfId="17054" xr:uid="{00000000-0005-0000-0000-0000ADA90000}"/>
    <cellStyle name="Normal 9 2 3 2 2 2 4 2" xfId="39697" xr:uid="{00000000-0005-0000-0000-0000AEA90000}"/>
    <cellStyle name="Normal 9 2 3 2 2 2 5" xfId="9614" xr:uid="{00000000-0005-0000-0000-0000AFA90000}"/>
    <cellStyle name="Normal 9 2 3 2 2 2 5 2" xfId="32257" xr:uid="{00000000-0005-0000-0000-0000B0A90000}"/>
    <cellStyle name="Normal 9 2 3 2 2 2 6" xfId="24816" xr:uid="{00000000-0005-0000-0000-0000B1A90000}"/>
    <cellStyle name="Normal 9 2 3 2 2 3" xfId="3089" xr:uid="{00000000-0005-0000-0000-0000B2A90000}"/>
    <cellStyle name="Normal 9 2 3 2 2 3 2" xfId="6810" xr:uid="{00000000-0005-0000-0000-0000B3A90000}"/>
    <cellStyle name="Normal 9 2 3 2 2 3 2 2" xfId="21694" xr:uid="{00000000-0005-0000-0000-0000B4A90000}"/>
    <cellStyle name="Normal 9 2 3 2 2 3 2 2 2" xfId="44337" xr:uid="{00000000-0005-0000-0000-0000B5A90000}"/>
    <cellStyle name="Normal 9 2 3 2 2 3 2 3" xfId="14254" xr:uid="{00000000-0005-0000-0000-0000B6A90000}"/>
    <cellStyle name="Normal 9 2 3 2 2 3 2 3 2" xfId="36897" xr:uid="{00000000-0005-0000-0000-0000B7A90000}"/>
    <cellStyle name="Normal 9 2 3 2 2 3 2 4" xfId="29456" xr:uid="{00000000-0005-0000-0000-0000B8A90000}"/>
    <cellStyle name="Normal 9 2 3 2 2 3 3" xfId="17976" xr:uid="{00000000-0005-0000-0000-0000B9A90000}"/>
    <cellStyle name="Normal 9 2 3 2 2 3 3 2" xfId="40619" xr:uid="{00000000-0005-0000-0000-0000BAA90000}"/>
    <cellStyle name="Normal 9 2 3 2 2 3 4" xfId="10536" xr:uid="{00000000-0005-0000-0000-0000BBA90000}"/>
    <cellStyle name="Normal 9 2 3 2 2 3 4 2" xfId="33179" xr:uid="{00000000-0005-0000-0000-0000BCA90000}"/>
    <cellStyle name="Normal 9 2 3 2 2 3 5" xfId="25738" xr:uid="{00000000-0005-0000-0000-0000BDA90000}"/>
    <cellStyle name="Normal 9 2 3 2 2 4" xfId="4963" xr:uid="{00000000-0005-0000-0000-0000BEA90000}"/>
    <cellStyle name="Normal 9 2 3 2 2 4 2" xfId="19847" xr:uid="{00000000-0005-0000-0000-0000BFA90000}"/>
    <cellStyle name="Normal 9 2 3 2 2 4 2 2" xfId="42490" xr:uid="{00000000-0005-0000-0000-0000C0A90000}"/>
    <cellStyle name="Normal 9 2 3 2 2 4 3" xfId="12407" xr:uid="{00000000-0005-0000-0000-0000C1A90000}"/>
    <cellStyle name="Normal 9 2 3 2 2 4 3 2" xfId="35050" xr:uid="{00000000-0005-0000-0000-0000C2A90000}"/>
    <cellStyle name="Normal 9 2 3 2 2 4 4" xfId="27609" xr:uid="{00000000-0005-0000-0000-0000C3A90000}"/>
    <cellStyle name="Normal 9 2 3 2 2 5" xfId="16129" xr:uid="{00000000-0005-0000-0000-0000C4A90000}"/>
    <cellStyle name="Normal 9 2 3 2 2 5 2" xfId="38772" xr:uid="{00000000-0005-0000-0000-0000C5A90000}"/>
    <cellStyle name="Normal 9 2 3 2 2 6" xfId="8689" xr:uid="{00000000-0005-0000-0000-0000C6A90000}"/>
    <cellStyle name="Normal 9 2 3 2 2 6 2" xfId="31332" xr:uid="{00000000-0005-0000-0000-0000C7A90000}"/>
    <cellStyle name="Normal 9 2 3 2 2 7" xfId="23891" xr:uid="{00000000-0005-0000-0000-0000C8A90000}"/>
    <cellStyle name="Normal 9 2 3 2 3" xfId="1702" xr:uid="{00000000-0005-0000-0000-0000C9A90000}"/>
    <cellStyle name="Normal 9 2 3 2 3 2" xfId="3552" xr:uid="{00000000-0005-0000-0000-0000CAA90000}"/>
    <cellStyle name="Normal 9 2 3 2 3 2 2" xfId="7273" xr:uid="{00000000-0005-0000-0000-0000CBA90000}"/>
    <cellStyle name="Normal 9 2 3 2 3 2 2 2" xfId="22157" xr:uid="{00000000-0005-0000-0000-0000CCA90000}"/>
    <cellStyle name="Normal 9 2 3 2 3 2 2 2 2" xfId="44800" xr:uid="{00000000-0005-0000-0000-0000CDA90000}"/>
    <cellStyle name="Normal 9 2 3 2 3 2 2 3" xfId="14717" xr:uid="{00000000-0005-0000-0000-0000CEA90000}"/>
    <cellStyle name="Normal 9 2 3 2 3 2 2 3 2" xfId="37360" xr:uid="{00000000-0005-0000-0000-0000CFA90000}"/>
    <cellStyle name="Normal 9 2 3 2 3 2 2 4" xfId="29919" xr:uid="{00000000-0005-0000-0000-0000D0A90000}"/>
    <cellStyle name="Normal 9 2 3 2 3 2 3" xfId="18439" xr:uid="{00000000-0005-0000-0000-0000D1A90000}"/>
    <cellStyle name="Normal 9 2 3 2 3 2 3 2" xfId="41082" xr:uid="{00000000-0005-0000-0000-0000D2A90000}"/>
    <cellStyle name="Normal 9 2 3 2 3 2 4" xfId="10999" xr:uid="{00000000-0005-0000-0000-0000D3A90000}"/>
    <cellStyle name="Normal 9 2 3 2 3 2 4 2" xfId="33642" xr:uid="{00000000-0005-0000-0000-0000D4A90000}"/>
    <cellStyle name="Normal 9 2 3 2 3 2 5" xfId="26201" xr:uid="{00000000-0005-0000-0000-0000D5A90000}"/>
    <cellStyle name="Normal 9 2 3 2 3 3" xfId="5426" xr:uid="{00000000-0005-0000-0000-0000D6A90000}"/>
    <cellStyle name="Normal 9 2 3 2 3 3 2" xfId="20310" xr:uid="{00000000-0005-0000-0000-0000D7A90000}"/>
    <cellStyle name="Normal 9 2 3 2 3 3 2 2" xfId="42953" xr:uid="{00000000-0005-0000-0000-0000D8A90000}"/>
    <cellStyle name="Normal 9 2 3 2 3 3 3" xfId="12870" xr:uid="{00000000-0005-0000-0000-0000D9A90000}"/>
    <cellStyle name="Normal 9 2 3 2 3 3 3 2" xfId="35513" xr:uid="{00000000-0005-0000-0000-0000DAA90000}"/>
    <cellStyle name="Normal 9 2 3 2 3 3 4" xfId="28072" xr:uid="{00000000-0005-0000-0000-0000DBA90000}"/>
    <cellStyle name="Normal 9 2 3 2 3 4" xfId="16592" xr:uid="{00000000-0005-0000-0000-0000DCA90000}"/>
    <cellStyle name="Normal 9 2 3 2 3 4 2" xfId="39235" xr:uid="{00000000-0005-0000-0000-0000DDA90000}"/>
    <cellStyle name="Normal 9 2 3 2 3 5" xfId="9152" xr:uid="{00000000-0005-0000-0000-0000DEA90000}"/>
    <cellStyle name="Normal 9 2 3 2 3 5 2" xfId="31795" xr:uid="{00000000-0005-0000-0000-0000DFA90000}"/>
    <cellStyle name="Normal 9 2 3 2 3 6" xfId="24354" xr:uid="{00000000-0005-0000-0000-0000E0A90000}"/>
    <cellStyle name="Normal 9 2 3 2 4" xfId="2627" xr:uid="{00000000-0005-0000-0000-0000E1A90000}"/>
    <cellStyle name="Normal 9 2 3 2 4 2" xfId="6348" xr:uid="{00000000-0005-0000-0000-0000E2A90000}"/>
    <cellStyle name="Normal 9 2 3 2 4 2 2" xfId="21232" xr:uid="{00000000-0005-0000-0000-0000E3A90000}"/>
    <cellStyle name="Normal 9 2 3 2 4 2 2 2" xfId="43875" xr:uid="{00000000-0005-0000-0000-0000E4A90000}"/>
    <cellStyle name="Normal 9 2 3 2 4 2 3" xfId="13792" xr:uid="{00000000-0005-0000-0000-0000E5A90000}"/>
    <cellStyle name="Normal 9 2 3 2 4 2 3 2" xfId="36435" xr:uid="{00000000-0005-0000-0000-0000E6A90000}"/>
    <cellStyle name="Normal 9 2 3 2 4 2 4" xfId="28994" xr:uid="{00000000-0005-0000-0000-0000E7A90000}"/>
    <cellStyle name="Normal 9 2 3 2 4 3" xfId="17514" xr:uid="{00000000-0005-0000-0000-0000E8A90000}"/>
    <cellStyle name="Normal 9 2 3 2 4 3 2" xfId="40157" xr:uid="{00000000-0005-0000-0000-0000E9A90000}"/>
    <cellStyle name="Normal 9 2 3 2 4 4" xfId="10074" xr:uid="{00000000-0005-0000-0000-0000EAA90000}"/>
    <cellStyle name="Normal 9 2 3 2 4 4 2" xfId="32717" xr:uid="{00000000-0005-0000-0000-0000EBA90000}"/>
    <cellStyle name="Normal 9 2 3 2 4 5" xfId="25276" xr:uid="{00000000-0005-0000-0000-0000ECA90000}"/>
    <cellStyle name="Normal 9 2 3 2 5" xfId="4501" xr:uid="{00000000-0005-0000-0000-0000EDA90000}"/>
    <cellStyle name="Normal 9 2 3 2 5 2" xfId="19385" xr:uid="{00000000-0005-0000-0000-0000EEA90000}"/>
    <cellStyle name="Normal 9 2 3 2 5 2 2" xfId="42028" xr:uid="{00000000-0005-0000-0000-0000EFA90000}"/>
    <cellStyle name="Normal 9 2 3 2 5 3" xfId="11945" xr:uid="{00000000-0005-0000-0000-0000F0A90000}"/>
    <cellStyle name="Normal 9 2 3 2 5 3 2" xfId="34588" xr:uid="{00000000-0005-0000-0000-0000F1A90000}"/>
    <cellStyle name="Normal 9 2 3 2 5 4" xfId="27147" xr:uid="{00000000-0005-0000-0000-0000F2A90000}"/>
    <cellStyle name="Normal 9 2 3 2 6" xfId="15667" xr:uid="{00000000-0005-0000-0000-0000F3A90000}"/>
    <cellStyle name="Normal 9 2 3 2 6 2" xfId="38310" xr:uid="{00000000-0005-0000-0000-0000F4A90000}"/>
    <cellStyle name="Normal 9 2 3 2 7" xfId="8227" xr:uid="{00000000-0005-0000-0000-0000F5A90000}"/>
    <cellStyle name="Normal 9 2 3 2 7 2" xfId="30870" xr:uid="{00000000-0005-0000-0000-0000F6A90000}"/>
    <cellStyle name="Normal 9 2 3 2 8" xfId="23429" xr:uid="{00000000-0005-0000-0000-0000F7A90000}"/>
    <cellStyle name="Normal 9 2 3 3" xfId="1025" xr:uid="{00000000-0005-0000-0000-0000F8A90000}"/>
    <cellStyle name="Normal 9 2 3 3 2" xfId="1953" xr:uid="{00000000-0005-0000-0000-0000F9A90000}"/>
    <cellStyle name="Normal 9 2 3 3 2 2" xfId="3803" xr:uid="{00000000-0005-0000-0000-0000FAA90000}"/>
    <cellStyle name="Normal 9 2 3 3 2 2 2" xfId="7524" xr:uid="{00000000-0005-0000-0000-0000FBA90000}"/>
    <cellStyle name="Normal 9 2 3 3 2 2 2 2" xfId="22408" xr:uid="{00000000-0005-0000-0000-0000FCA90000}"/>
    <cellStyle name="Normal 9 2 3 3 2 2 2 2 2" xfId="45051" xr:uid="{00000000-0005-0000-0000-0000FDA90000}"/>
    <cellStyle name="Normal 9 2 3 3 2 2 2 3" xfId="14968" xr:uid="{00000000-0005-0000-0000-0000FEA90000}"/>
    <cellStyle name="Normal 9 2 3 3 2 2 2 3 2" xfId="37611" xr:uid="{00000000-0005-0000-0000-0000FFA90000}"/>
    <cellStyle name="Normal 9 2 3 3 2 2 2 4" xfId="30170" xr:uid="{00000000-0005-0000-0000-000000AA0000}"/>
    <cellStyle name="Normal 9 2 3 3 2 2 3" xfId="18690" xr:uid="{00000000-0005-0000-0000-000001AA0000}"/>
    <cellStyle name="Normal 9 2 3 3 2 2 3 2" xfId="41333" xr:uid="{00000000-0005-0000-0000-000002AA0000}"/>
    <cellStyle name="Normal 9 2 3 3 2 2 4" xfId="11250" xr:uid="{00000000-0005-0000-0000-000003AA0000}"/>
    <cellStyle name="Normal 9 2 3 3 2 2 4 2" xfId="33893" xr:uid="{00000000-0005-0000-0000-000004AA0000}"/>
    <cellStyle name="Normal 9 2 3 3 2 2 5" xfId="26452" xr:uid="{00000000-0005-0000-0000-000005AA0000}"/>
    <cellStyle name="Normal 9 2 3 3 2 3" xfId="5677" xr:uid="{00000000-0005-0000-0000-000006AA0000}"/>
    <cellStyle name="Normal 9 2 3 3 2 3 2" xfId="20561" xr:uid="{00000000-0005-0000-0000-000007AA0000}"/>
    <cellStyle name="Normal 9 2 3 3 2 3 2 2" xfId="43204" xr:uid="{00000000-0005-0000-0000-000008AA0000}"/>
    <cellStyle name="Normal 9 2 3 3 2 3 3" xfId="13121" xr:uid="{00000000-0005-0000-0000-000009AA0000}"/>
    <cellStyle name="Normal 9 2 3 3 2 3 3 2" xfId="35764" xr:uid="{00000000-0005-0000-0000-00000AAA0000}"/>
    <cellStyle name="Normal 9 2 3 3 2 3 4" xfId="28323" xr:uid="{00000000-0005-0000-0000-00000BAA0000}"/>
    <cellStyle name="Normal 9 2 3 3 2 4" xfId="16843" xr:uid="{00000000-0005-0000-0000-00000CAA0000}"/>
    <cellStyle name="Normal 9 2 3 3 2 4 2" xfId="39486" xr:uid="{00000000-0005-0000-0000-00000DAA0000}"/>
    <cellStyle name="Normal 9 2 3 3 2 5" xfId="9403" xr:uid="{00000000-0005-0000-0000-00000EAA0000}"/>
    <cellStyle name="Normal 9 2 3 3 2 5 2" xfId="32046" xr:uid="{00000000-0005-0000-0000-00000FAA0000}"/>
    <cellStyle name="Normal 9 2 3 3 2 6" xfId="24605" xr:uid="{00000000-0005-0000-0000-000010AA0000}"/>
    <cellStyle name="Normal 9 2 3 3 3" xfId="2878" xr:uid="{00000000-0005-0000-0000-000011AA0000}"/>
    <cellStyle name="Normal 9 2 3 3 3 2" xfId="6599" xr:uid="{00000000-0005-0000-0000-000012AA0000}"/>
    <cellStyle name="Normal 9 2 3 3 3 2 2" xfId="21483" xr:uid="{00000000-0005-0000-0000-000013AA0000}"/>
    <cellStyle name="Normal 9 2 3 3 3 2 2 2" xfId="44126" xr:uid="{00000000-0005-0000-0000-000014AA0000}"/>
    <cellStyle name="Normal 9 2 3 3 3 2 3" xfId="14043" xr:uid="{00000000-0005-0000-0000-000015AA0000}"/>
    <cellStyle name="Normal 9 2 3 3 3 2 3 2" xfId="36686" xr:uid="{00000000-0005-0000-0000-000016AA0000}"/>
    <cellStyle name="Normal 9 2 3 3 3 2 4" xfId="29245" xr:uid="{00000000-0005-0000-0000-000017AA0000}"/>
    <cellStyle name="Normal 9 2 3 3 3 3" xfId="17765" xr:uid="{00000000-0005-0000-0000-000018AA0000}"/>
    <cellStyle name="Normal 9 2 3 3 3 3 2" xfId="40408" xr:uid="{00000000-0005-0000-0000-000019AA0000}"/>
    <cellStyle name="Normal 9 2 3 3 3 4" xfId="10325" xr:uid="{00000000-0005-0000-0000-00001AAA0000}"/>
    <cellStyle name="Normal 9 2 3 3 3 4 2" xfId="32968" xr:uid="{00000000-0005-0000-0000-00001BAA0000}"/>
    <cellStyle name="Normal 9 2 3 3 3 5" xfId="25527" xr:uid="{00000000-0005-0000-0000-00001CAA0000}"/>
    <cellStyle name="Normal 9 2 3 3 4" xfId="4752" xr:uid="{00000000-0005-0000-0000-00001DAA0000}"/>
    <cellStyle name="Normal 9 2 3 3 4 2" xfId="19636" xr:uid="{00000000-0005-0000-0000-00001EAA0000}"/>
    <cellStyle name="Normal 9 2 3 3 4 2 2" xfId="42279" xr:uid="{00000000-0005-0000-0000-00001FAA0000}"/>
    <cellStyle name="Normal 9 2 3 3 4 3" xfId="12196" xr:uid="{00000000-0005-0000-0000-000020AA0000}"/>
    <cellStyle name="Normal 9 2 3 3 4 3 2" xfId="34839" xr:uid="{00000000-0005-0000-0000-000021AA0000}"/>
    <cellStyle name="Normal 9 2 3 3 4 4" xfId="27398" xr:uid="{00000000-0005-0000-0000-000022AA0000}"/>
    <cellStyle name="Normal 9 2 3 3 5" xfId="15918" xr:uid="{00000000-0005-0000-0000-000023AA0000}"/>
    <cellStyle name="Normal 9 2 3 3 5 2" xfId="38561" xr:uid="{00000000-0005-0000-0000-000024AA0000}"/>
    <cellStyle name="Normal 9 2 3 3 6" xfId="8478" xr:uid="{00000000-0005-0000-0000-000025AA0000}"/>
    <cellStyle name="Normal 9 2 3 3 6 2" xfId="31121" xr:uid="{00000000-0005-0000-0000-000026AA0000}"/>
    <cellStyle name="Normal 9 2 3 3 7" xfId="23680" xr:uid="{00000000-0005-0000-0000-000027AA0000}"/>
    <cellStyle name="Normal 9 2 3 4" xfId="1491" xr:uid="{00000000-0005-0000-0000-000028AA0000}"/>
    <cellStyle name="Normal 9 2 3 4 2" xfId="3341" xr:uid="{00000000-0005-0000-0000-000029AA0000}"/>
    <cellStyle name="Normal 9 2 3 4 2 2" xfId="7062" xr:uid="{00000000-0005-0000-0000-00002AAA0000}"/>
    <cellStyle name="Normal 9 2 3 4 2 2 2" xfId="21946" xr:uid="{00000000-0005-0000-0000-00002BAA0000}"/>
    <cellStyle name="Normal 9 2 3 4 2 2 2 2" xfId="44589" xr:uid="{00000000-0005-0000-0000-00002CAA0000}"/>
    <cellStyle name="Normal 9 2 3 4 2 2 3" xfId="14506" xr:uid="{00000000-0005-0000-0000-00002DAA0000}"/>
    <cellStyle name="Normal 9 2 3 4 2 2 3 2" xfId="37149" xr:uid="{00000000-0005-0000-0000-00002EAA0000}"/>
    <cellStyle name="Normal 9 2 3 4 2 2 4" xfId="29708" xr:uid="{00000000-0005-0000-0000-00002FAA0000}"/>
    <cellStyle name="Normal 9 2 3 4 2 3" xfId="18228" xr:uid="{00000000-0005-0000-0000-000030AA0000}"/>
    <cellStyle name="Normal 9 2 3 4 2 3 2" xfId="40871" xr:uid="{00000000-0005-0000-0000-000031AA0000}"/>
    <cellStyle name="Normal 9 2 3 4 2 4" xfId="10788" xr:uid="{00000000-0005-0000-0000-000032AA0000}"/>
    <cellStyle name="Normal 9 2 3 4 2 4 2" xfId="33431" xr:uid="{00000000-0005-0000-0000-000033AA0000}"/>
    <cellStyle name="Normal 9 2 3 4 2 5" xfId="25990" xr:uid="{00000000-0005-0000-0000-000034AA0000}"/>
    <cellStyle name="Normal 9 2 3 4 3" xfId="5215" xr:uid="{00000000-0005-0000-0000-000035AA0000}"/>
    <cellStyle name="Normal 9 2 3 4 3 2" xfId="20099" xr:uid="{00000000-0005-0000-0000-000036AA0000}"/>
    <cellStyle name="Normal 9 2 3 4 3 2 2" xfId="42742" xr:uid="{00000000-0005-0000-0000-000037AA0000}"/>
    <cellStyle name="Normal 9 2 3 4 3 3" xfId="12659" xr:uid="{00000000-0005-0000-0000-000038AA0000}"/>
    <cellStyle name="Normal 9 2 3 4 3 3 2" xfId="35302" xr:uid="{00000000-0005-0000-0000-000039AA0000}"/>
    <cellStyle name="Normal 9 2 3 4 3 4" xfId="27861" xr:uid="{00000000-0005-0000-0000-00003AAA0000}"/>
    <cellStyle name="Normal 9 2 3 4 4" xfId="16381" xr:uid="{00000000-0005-0000-0000-00003BAA0000}"/>
    <cellStyle name="Normal 9 2 3 4 4 2" xfId="39024" xr:uid="{00000000-0005-0000-0000-00003CAA0000}"/>
    <cellStyle name="Normal 9 2 3 4 5" xfId="8941" xr:uid="{00000000-0005-0000-0000-00003DAA0000}"/>
    <cellStyle name="Normal 9 2 3 4 5 2" xfId="31584" xr:uid="{00000000-0005-0000-0000-00003EAA0000}"/>
    <cellStyle name="Normal 9 2 3 4 6" xfId="24143" xr:uid="{00000000-0005-0000-0000-00003FAA0000}"/>
    <cellStyle name="Normal 9 2 3 5" xfId="2416" xr:uid="{00000000-0005-0000-0000-000040AA0000}"/>
    <cellStyle name="Normal 9 2 3 5 2" xfId="6137" xr:uid="{00000000-0005-0000-0000-000041AA0000}"/>
    <cellStyle name="Normal 9 2 3 5 2 2" xfId="21021" xr:uid="{00000000-0005-0000-0000-000042AA0000}"/>
    <cellStyle name="Normal 9 2 3 5 2 2 2" xfId="43664" xr:uid="{00000000-0005-0000-0000-000043AA0000}"/>
    <cellStyle name="Normal 9 2 3 5 2 3" xfId="13581" xr:uid="{00000000-0005-0000-0000-000044AA0000}"/>
    <cellStyle name="Normal 9 2 3 5 2 3 2" xfId="36224" xr:uid="{00000000-0005-0000-0000-000045AA0000}"/>
    <cellStyle name="Normal 9 2 3 5 2 4" xfId="28783" xr:uid="{00000000-0005-0000-0000-000046AA0000}"/>
    <cellStyle name="Normal 9 2 3 5 3" xfId="17303" xr:uid="{00000000-0005-0000-0000-000047AA0000}"/>
    <cellStyle name="Normal 9 2 3 5 3 2" xfId="39946" xr:uid="{00000000-0005-0000-0000-000048AA0000}"/>
    <cellStyle name="Normal 9 2 3 5 4" xfId="9863" xr:uid="{00000000-0005-0000-0000-000049AA0000}"/>
    <cellStyle name="Normal 9 2 3 5 4 2" xfId="32506" xr:uid="{00000000-0005-0000-0000-00004AAA0000}"/>
    <cellStyle name="Normal 9 2 3 5 5" xfId="25065" xr:uid="{00000000-0005-0000-0000-00004BAA0000}"/>
    <cellStyle name="Normal 9 2 3 6" xfId="4290" xr:uid="{00000000-0005-0000-0000-00004CAA0000}"/>
    <cellStyle name="Normal 9 2 3 6 2" xfId="19174" xr:uid="{00000000-0005-0000-0000-00004DAA0000}"/>
    <cellStyle name="Normal 9 2 3 6 2 2" xfId="41817" xr:uid="{00000000-0005-0000-0000-00004EAA0000}"/>
    <cellStyle name="Normal 9 2 3 6 3" xfId="11734" xr:uid="{00000000-0005-0000-0000-00004FAA0000}"/>
    <cellStyle name="Normal 9 2 3 6 3 2" xfId="34377" xr:uid="{00000000-0005-0000-0000-000050AA0000}"/>
    <cellStyle name="Normal 9 2 3 6 4" xfId="26936" xr:uid="{00000000-0005-0000-0000-000051AA0000}"/>
    <cellStyle name="Normal 9 2 3 7" xfId="15456" xr:uid="{00000000-0005-0000-0000-000052AA0000}"/>
    <cellStyle name="Normal 9 2 3 7 2" xfId="38099" xr:uid="{00000000-0005-0000-0000-000053AA0000}"/>
    <cellStyle name="Normal 9 2 3 8" xfId="8016" xr:uid="{00000000-0005-0000-0000-000054AA0000}"/>
    <cellStyle name="Normal 9 2 3 8 2" xfId="30659" xr:uid="{00000000-0005-0000-0000-000055AA0000}"/>
    <cellStyle name="Normal 9 2 3 9" xfId="23219" xr:uid="{00000000-0005-0000-0000-000056AA0000}"/>
    <cellStyle name="Normal 9 2 4" xfId="666" xr:uid="{00000000-0005-0000-0000-000057AA0000}"/>
    <cellStyle name="Normal 9 2 4 2" xfId="1131" xr:uid="{00000000-0005-0000-0000-000058AA0000}"/>
    <cellStyle name="Normal 9 2 4 2 2" xfId="2059" xr:uid="{00000000-0005-0000-0000-000059AA0000}"/>
    <cellStyle name="Normal 9 2 4 2 2 2" xfId="3909" xr:uid="{00000000-0005-0000-0000-00005AAA0000}"/>
    <cellStyle name="Normal 9 2 4 2 2 2 2" xfId="7630" xr:uid="{00000000-0005-0000-0000-00005BAA0000}"/>
    <cellStyle name="Normal 9 2 4 2 2 2 2 2" xfId="22514" xr:uid="{00000000-0005-0000-0000-00005CAA0000}"/>
    <cellStyle name="Normal 9 2 4 2 2 2 2 2 2" xfId="45157" xr:uid="{00000000-0005-0000-0000-00005DAA0000}"/>
    <cellStyle name="Normal 9 2 4 2 2 2 2 3" xfId="15074" xr:uid="{00000000-0005-0000-0000-00005EAA0000}"/>
    <cellStyle name="Normal 9 2 4 2 2 2 2 3 2" xfId="37717" xr:uid="{00000000-0005-0000-0000-00005FAA0000}"/>
    <cellStyle name="Normal 9 2 4 2 2 2 2 4" xfId="30276" xr:uid="{00000000-0005-0000-0000-000060AA0000}"/>
    <cellStyle name="Normal 9 2 4 2 2 2 3" xfId="18796" xr:uid="{00000000-0005-0000-0000-000061AA0000}"/>
    <cellStyle name="Normal 9 2 4 2 2 2 3 2" xfId="41439" xr:uid="{00000000-0005-0000-0000-000062AA0000}"/>
    <cellStyle name="Normal 9 2 4 2 2 2 4" xfId="11356" xr:uid="{00000000-0005-0000-0000-000063AA0000}"/>
    <cellStyle name="Normal 9 2 4 2 2 2 4 2" xfId="33999" xr:uid="{00000000-0005-0000-0000-000064AA0000}"/>
    <cellStyle name="Normal 9 2 4 2 2 2 5" xfId="26558" xr:uid="{00000000-0005-0000-0000-000065AA0000}"/>
    <cellStyle name="Normal 9 2 4 2 2 3" xfId="5783" xr:uid="{00000000-0005-0000-0000-000066AA0000}"/>
    <cellStyle name="Normal 9 2 4 2 2 3 2" xfId="20667" xr:uid="{00000000-0005-0000-0000-000067AA0000}"/>
    <cellStyle name="Normal 9 2 4 2 2 3 2 2" xfId="43310" xr:uid="{00000000-0005-0000-0000-000068AA0000}"/>
    <cellStyle name="Normal 9 2 4 2 2 3 3" xfId="13227" xr:uid="{00000000-0005-0000-0000-000069AA0000}"/>
    <cellStyle name="Normal 9 2 4 2 2 3 3 2" xfId="35870" xr:uid="{00000000-0005-0000-0000-00006AAA0000}"/>
    <cellStyle name="Normal 9 2 4 2 2 3 4" xfId="28429" xr:uid="{00000000-0005-0000-0000-00006BAA0000}"/>
    <cellStyle name="Normal 9 2 4 2 2 4" xfId="16949" xr:uid="{00000000-0005-0000-0000-00006CAA0000}"/>
    <cellStyle name="Normal 9 2 4 2 2 4 2" xfId="39592" xr:uid="{00000000-0005-0000-0000-00006DAA0000}"/>
    <cellStyle name="Normal 9 2 4 2 2 5" xfId="9509" xr:uid="{00000000-0005-0000-0000-00006EAA0000}"/>
    <cellStyle name="Normal 9 2 4 2 2 5 2" xfId="32152" xr:uid="{00000000-0005-0000-0000-00006FAA0000}"/>
    <cellStyle name="Normal 9 2 4 2 2 6" xfId="24711" xr:uid="{00000000-0005-0000-0000-000070AA0000}"/>
    <cellStyle name="Normal 9 2 4 2 3" xfId="2984" xr:uid="{00000000-0005-0000-0000-000071AA0000}"/>
    <cellStyle name="Normal 9 2 4 2 3 2" xfId="6705" xr:uid="{00000000-0005-0000-0000-000072AA0000}"/>
    <cellStyle name="Normal 9 2 4 2 3 2 2" xfId="21589" xr:uid="{00000000-0005-0000-0000-000073AA0000}"/>
    <cellStyle name="Normal 9 2 4 2 3 2 2 2" xfId="44232" xr:uid="{00000000-0005-0000-0000-000074AA0000}"/>
    <cellStyle name="Normal 9 2 4 2 3 2 3" xfId="14149" xr:uid="{00000000-0005-0000-0000-000075AA0000}"/>
    <cellStyle name="Normal 9 2 4 2 3 2 3 2" xfId="36792" xr:uid="{00000000-0005-0000-0000-000076AA0000}"/>
    <cellStyle name="Normal 9 2 4 2 3 2 4" xfId="29351" xr:uid="{00000000-0005-0000-0000-000077AA0000}"/>
    <cellStyle name="Normal 9 2 4 2 3 3" xfId="17871" xr:uid="{00000000-0005-0000-0000-000078AA0000}"/>
    <cellStyle name="Normal 9 2 4 2 3 3 2" xfId="40514" xr:uid="{00000000-0005-0000-0000-000079AA0000}"/>
    <cellStyle name="Normal 9 2 4 2 3 4" xfId="10431" xr:uid="{00000000-0005-0000-0000-00007AAA0000}"/>
    <cellStyle name="Normal 9 2 4 2 3 4 2" xfId="33074" xr:uid="{00000000-0005-0000-0000-00007BAA0000}"/>
    <cellStyle name="Normal 9 2 4 2 3 5" xfId="25633" xr:uid="{00000000-0005-0000-0000-00007CAA0000}"/>
    <cellStyle name="Normal 9 2 4 2 4" xfId="4858" xr:uid="{00000000-0005-0000-0000-00007DAA0000}"/>
    <cellStyle name="Normal 9 2 4 2 4 2" xfId="19742" xr:uid="{00000000-0005-0000-0000-00007EAA0000}"/>
    <cellStyle name="Normal 9 2 4 2 4 2 2" xfId="42385" xr:uid="{00000000-0005-0000-0000-00007FAA0000}"/>
    <cellStyle name="Normal 9 2 4 2 4 3" xfId="12302" xr:uid="{00000000-0005-0000-0000-000080AA0000}"/>
    <cellStyle name="Normal 9 2 4 2 4 3 2" xfId="34945" xr:uid="{00000000-0005-0000-0000-000081AA0000}"/>
    <cellStyle name="Normal 9 2 4 2 4 4" xfId="27504" xr:uid="{00000000-0005-0000-0000-000082AA0000}"/>
    <cellStyle name="Normal 9 2 4 2 5" xfId="16024" xr:uid="{00000000-0005-0000-0000-000083AA0000}"/>
    <cellStyle name="Normal 9 2 4 2 5 2" xfId="38667" xr:uid="{00000000-0005-0000-0000-000084AA0000}"/>
    <cellStyle name="Normal 9 2 4 2 6" xfId="8584" xr:uid="{00000000-0005-0000-0000-000085AA0000}"/>
    <cellStyle name="Normal 9 2 4 2 6 2" xfId="31227" xr:uid="{00000000-0005-0000-0000-000086AA0000}"/>
    <cellStyle name="Normal 9 2 4 2 7" xfId="23786" xr:uid="{00000000-0005-0000-0000-000087AA0000}"/>
    <cellStyle name="Normal 9 2 4 3" xfId="1597" xr:uid="{00000000-0005-0000-0000-000088AA0000}"/>
    <cellStyle name="Normal 9 2 4 3 2" xfId="3447" xr:uid="{00000000-0005-0000-0000-000089AA0000}"/>
    <cellStyle name="Normal 9 2 4 3 2 2" xfId="7168" xr:uid="{00000000-0005-0000-0000-00008AAA0000}"/>
    <cellStyle name="Normal 9 2 4 3 2 2 2" xfId="22052" xr:uid="{00000000-0005-0000-0000-00008BAA0000}"/>
    <cellStyle name="Normal 9 2 4 3 2 2 2 2" xfId="44695" xr:uid="{00000000-0005-0000-0000-00008CAA0000}"/>
    <cellStyle name="Normal 9 2 4 3 2 2 3" xfId="14612" xr:uid="{00000000-0005-0000-0000-00008DAA0000}"/>
    <cellStyle name="Normal 9 2 4 3 2 2 3 2" xfId="37255" xr:uid="{00000000-0005-0000-0000-00008EAA0000}"/>
    <cellStyle name="Normal 9 2 4 3 2 2 4" xfId="29814" xr:uid="{00000000-0005-0000-0000-00008FAA0000}"/>
    <cellStyle name="Normal 9 2 4 3 2 3" xfId="18334" xr:uid="{00000000-0005-0000-0000-000090AA0000}"/>
    <cellStyle name="Normal 9 2 4 3 2 3 2" xfId="40977" xr:uid="{00000000-0005-0000-0000-000091AA0000}"/>
    <cellStyle name="Normal 9 2 4 3 2 4" xfId="10894" xr:uid="{00000000-0005-0000-0000-000092AA0000}"/>
    <cellStyle name="Normal 9 2 4 3 2 4 2" xfId="33537" xr:uid="{00000000-0005-0000-0000-000093AA0000}"/>
    <cellStyle name="Normal 9 2 4 3 2 5" xfId="26096" xr:uid="{00000000-0005-0000-0000-000094AA0000}"/>
    <cellStyle name="Normal 9 2 4 3 3" xfId="5321" xr:uid="{00000000-0005-0000-0000-000095AA0000}"/>
    <cellStyle name="Normal 9 2 4 3 3 2" xfId="20205" xr:uid="{00000000-0005-0000-0000-000096AA0000}"/>
    <cellStyle name="Normal 9 2 4 3 3 2 2" xfId="42848" xr:uid="{00000000-0005-0000-0000-000097AA0000}"/>
    <cellStyle name="Normal 9 2 4 3 3 3" xfId="12765" xr:uid="{00000000-0005-0000-0000-000098AA0000}"/>
    <cellStyle name="Normal 9 2 4 3 3 3 2" xfId="35408" xr:uid="{00000000-0005-0000-0000-000099AA0000}"/>
    <cellStyle name="Normal 9 2 4 3 3 4" xfId="27967" xr:uid="{00000000-0005-0000-0000-00009AAA0000}"/>
    <cellStyle name="Normal 9 2 4 3 4" xfId="16487" xr:uid="{00000000-0005-0000-0000-00009BAA0000}"/>
    <cellStyle name="Normal 9 2 4 3 4 2" xfId="39130" xr:uid="{00000000-0005-0000-0000-00009CAA0000}"/>
    <cellStyle name="Normal 9 2 4 3 5" xfId="9047" xr:uid="{00000000-0005-0000-0000-00009DAA0000}"/>
    <cellStyle name="Normal 9 2 4 3 5 2" xfId="31690" xr:uid="{00000000-0005-0000-0000-00009EAA0000}"/>
    <cellStyle name="Normal 9 2 4 3 6" xfId="24249" xr:uid="{00000000-0005-0000-0000-00009FAA0000}"/>
    <cellStyle name="Normal 9 2 4 4" xfId="2522" xr:uid="{00000000-0005-0000-0000-0000A0AA0000}"/>
    <cellStyle name="Normal 9 2 4 4 2" xfId="6243" xr:uid="{00000000-0005-0000-0000-0000A1AA0000}"/>
    <cellStyle name="Normal 9 2 4 4 2 2" xfId="21127" xr:uid="{00000000-0005-0000-0000-0000A2AA0000}"/>
    <cellStyle name="Normal 9 2 4 4 2 2 2" xfId="43770" xr:uid="{00000000-0005-0000-0000-0000A3AA0000}"/>
    <cellStyle name="Normal 9 2 4 4 2 3" xfId="13687" xr:uid="{00000000-0005-0000-0000-0000A4AA0000}"/>
    <cellStyle name="Normal 9 2 4 4 2 3 2" xfId="36330" xr:uid="{00000000-0005-0000-0000-0000A5AA0000}"/>
    <cellStyle name="Normal 9 2 4 4 2 4" xfId="28889" xr:uid="{00000000-0005-0000-0000-0000A6AA0000}"/>
    <cellStyle name="Normal 9 2 4 4 3" xfId="17409" xr:uid="{00000000-0005-0000-0000-0000A7AA0000}"/>
    <cellStyle name="Normal 9 2 4 4 3 2" xfId="40052" xr:uid="{00000000-0005-0000-0000-0000A8AA0000}"/>
    <cellStyle name="Normal 9 2 4 4 4" xfId="9969" xr:uid="{00000000-0005-0000-0000-0000A9AA0000}"/>
    <cellStyle name="Normal 9 2 4 4 4 2" xfId="32612" xr:uid="{00000000-0005-0000-0000-0000AAAA0000}"/>
    <cellStyle name="Normal 9 2 4 4 5" xfId="25171" xr:uid="{00000000-0005-0000-0000-0000ABAA0000}"/>
    <cellStyle name="Normal 9 2 4 5" xfId="4396" xr:uid="{00000000-0005-0000-0000-0000ACAA0000}"/>
    <cellStyle name="Normal 9 2 4 5 2" xfId="19280" xr:uid="{00000000-0005-0000-0000-0000ADAA0000}"/>
    <cellStyle name="Normal 9 2 4 5 2 2" xfId="41923" xr:uid="{00000000-0005-0000-0000-0000AEAA0000}"/>
    <cellStyle name="Normal 9 2 4 5 3" xfId="11840" xr:uid="{00000000-0005-0000-0000-0000AFAA0000}"/>
    <cellStyle name="Normal 9 2 4 5 3 2" xfId="34483" xr:uid="{00000000-0005-0000-0000-0000B0AA0000}"/>
    <cellStyle name="Normal 9 2 4 5 4" xfId="27042" xr:uid="{00000000-0005-0000-0000-0000B1AA0000}"/>
    <cellStyle name="Normal 9 2 4 6" xfId="15562" xr:uid="{00000000-0005-0000-0000-0000B2AA0000}"/>
    <cellStyle name="Normal 9 2 4 6 2" xfId="38205" xr:uid="{00000000-0005-0000-0000-0000B3AA0000}"/>
    <cellStyle name="Normal 9 2 4 7" xfId="8122" xr:uid="{00000000-0005-0000-0000-0000B4AA0000}"/>
    <cellStyle name="Normal 9 2 4 7 2" xfId="30765" xr:uid="{00000000-0005-0000-0000-0000B5AA0000}"/>
    <cellStyle name="Normal 9 2 4 8" xfId="23324" xr:uid="{00000000-0005-0000-0000-0000B6AA0000}"/>
    <cellStyle name="Normal 9 2 5" xfId="920" xr:uid="{00000000-0005-0000-0000-0000B7AA0000}"/>
    <cellStyle name="Normal 9 2 5 2" xfId="1848" xr:uid="{00000000-0005-0000-0000-0000B8AA0000}"/>
    <cellStyle name="Normal 9 2 5 2 2" xfId="3698" xr:uid="{00000000-0005-0000-0000-0000B9AA0000}"/>
    <cellStyle name="Normal 9 2 5 2 2 2" xfId="7419" xr:uid="{00000000-0005-0000-0000-0000BAAA0000}"/>
    <cellStyle name="Normal 9 2 5 2 2 2 2" xfId="22303" xr:uid="{00000000-0005-0000-0000-0000BBAA0000}"/>
    <cellStyle name="Normal 9 2 5 2 2 2 2 2" xfId="44946" xr:uid="{00000000-0005-0000-0000-0000BCAA0000}"/>
    <cellStyle name="Normal 9 2 5 2 2 2 3" xfId="14863" xr:uid="{00000000-0005-0000-0000-0000BDAA0000}"/>
    <cellStyle name="Normal 9 2 5 2 2 2 3 2" xfId="37506" xr:uid="{00000000-0005-0000-0000-0000BEAA0000}"/>
    <cellStyle name="Normal 9 2 5 2 2 2 4" xfId="30065" xr:uid="{00000000-0005-0000-0000-0000BFAA0000}"/>
    <cellStyle name="Normal 9 2 5 2 2 3" xfId="18585" xr:uid="{00000000-0005-0000-0000-0000C0AA0000}"/>
    <cellStyle name="Normal 9 2 5 2 2 3 2" xfId="41228" xr:uid="{00000000-0005-0000-0000-0000C1AA0000}"/>
    <cellStyle name="Normal 9 2 5 2 2 4" xfId="11145" xr:uid="{00000000-0005-0000-0000-0000C2AA0000}"/>
    <cellStyle name="Normal 9 2 5 2 2 4 2" xfId="33788" xr:uid="{00000000-0005-0000-0000-0000C3AA0000}"/>
    <cellStyle name="Normal 9 2 5 2 2 5" xfId="26347" xr:uid="{00000000-0005-0000-0000-0000C4AA0000}"/>
    <cellStyle name="Normal 9 2 5 2 3" xfId="5572" xr:uid="{00000000-0005-0000-0000-0000C5AA0000}"/>
    <cellStyle name="Normal 9 2 5 2 3 2" xfId="20456" xr:uid="{00000000-0005-0000-0000-0000C6AA0000}"/>
    <cellStyle name="Normal 9 2 5 2 3 2 2" xfId="43099" xr:uid="{00000000-0005-0000-0000-0000C7AA0000}"/>
    <cellStyle name="Normal 9 2 5 2 3 3" xfId="13016" xr:uid="{00000000-0005-0000-0000-0000C8AA0000}"/>
    <cellStyle name="Normal 9 2 5 2 3 3 2" xfId="35659" xr:uid="{00000000-0005-0000-0000-0000C9AA0000}"/>
    <cellStyle name="Normal 9 2 5 2 3 4" xfId="28218" xr:uid="{00000000-0005-0000-0000-0000CAAA0000}"/>
    <cellStyle name="Normal 9 2 5 2 4" xfId="16738" xr:uid="{00000000-0005-0000-0000-0000CBAA0000}"/>
    <cellStyle name="Normal 9 2 5 2 4 2" xfId="39381" xr:uid="{00000000-0005-0000-0000-0000CCAA0000}"/>
    <cellStyle name="Normal 9 2 5 2 5" xfId="9298" xr:uid="{00000000-0005-0000-0000-0000CDAA0000}"/>
    <cellStyle name="Normal 9 2 5 2 5 2" xfId="31941" xr:uid="{00000000-0005-0000-0000-0000CEAA0000}"/>
    <cellStyle name="Normal 9 2 5 2 6" xfId="24500" xr:uid="{00000000-0005-0000-0000-0000CFAA0000}"/>
    <cellStyle name="Normal 9 2 5 3" xfId="2773" xr:uid="{00000000-0005-0000-0000-0000D0AA0000}"/>
    <cellStyle name="Normal 9 2 5 3 2" xfId="6494" xr:uid="{00000000-0005-0000-0000-0000D1AA0000}"/>
    <cellStyle name="Normal 9 2 5 3 2 2" xfId="21378" xr:uid="{00000000-0005-0000-0000-0000D2AA0000}"/>
    <cellStyle name="Normal 9 2 5 3 2 2 2" xfId="44021" xr:uid="{00000000-0005-0000-0000-0000D3AA0000}"/>
    <cellStyle name="Normal 9 2 5 3 2 3" xfId="13938" xr:uid="{00000000-0005-0000-0000-0000D4AA0000}"/>
    <cellStyle name="Normal 9 2 5 3 2 3 2" xfId="36581" xr:uid="{00000000-0005-0000-0000-0000D5AA0000}"/>
    <cellStyle name="Normal 9 2 5 3 2 4" xfId="29140" xr:uid="{00000000-0005-0000-0000-0000D6AA0000}"/>
    <cellStyle name="Normal 9 2 5 3 3" xfId="17660" xr:uid="{00000000-0005-0000-0000-0000D7AA0000}"/>
    <cellStyle name="Normal 9 2 5 3 3 2" xfId="40303" xr:uid="{00000000-0005-0000-0000-0000D8AA0000}"/>
    <cellStyle name="Normal 9 2 5 3 4" xfId="10220" xr:uid="{00000000-0005-0000-0000-0000D9AA0000}"/>
    <cellStyle name="Normal 9 2 5 3 4 2" xfId="32863" xr:uid="{00000000-0005-0000-0000-0000DAAA0000}"/>
    <cellStyle name="Normal 9 2 5 3 5" xfId="25422" xr:uid="{00000000-0005-0000-0000-0000DBAA0000}"/>
    <cellStyle name="Normal 9 2 5 4" xfId="4647" xr:uid="{00000000-0005-0000-0000-0000DCAA0000}"/>
    <cellStyle name="Normal 9 2 5 4 2" xfId="19531" xr:uid="{00000000-0005-0000-0000-0000DDAA0000}"/>
    <cellStyle name="Normal 9 2 5 4 2 2" xfId="42174" xr:uid="{00000000-0005-0000-0000-0000DEAA0000}"/>
    <cellStyle name="Normal 9 2 5 4 3" xfId="12091" xr:uid="{00000000-0005-0000-0000-0000DFAA0000}"/>
    <cellStyle name="Normal 9 2 5 4 3 2" xfId="34734" xr:uid="{00000000-0005-0000-0000-0000E0AA0000}"/>
    <cellStyle name="Normal 9 2 5 4 4" xfId="27293" xr:uid="{00000000-0005-0000-0000-0000E1AA0000}"/>
    <cellStyle name="Normal 9 2 5 5" xfId="15813" xr:uid="{00000000-0005-0000-0000-0000E2AA0000}"/>
    <cellStyle name="Normal 9 2 5 5 2" xfId="38456" xr:uid="{00000000-0005-0000-0000-0000E3AA0000}"/>
    <cellStyle name="Normal 9 2 5 6" xfId="8373" xr:uid="{00000000-0005-0000-0000-0000E4AA0000}"/>
    <cellStyle name="Normal 9 2 5 6 2" xfId="31016" xr:uid="{00000000-0005-0000-0000-0000E5AA0000}"/>
    <cellStyle name="Normal 9 2 5 7" xfId="23575" xr:uid="{00000000-0005-0000-0000-0000E6AA0000}"/>
    <cellStyle name="Normal 9 2 6" xfId="1386" xr:uid="{00000000-0005-0000-0000-0000E7AA0000}"/>
    <cellStyle name="Normal 9 2 6 2" xfId="3236" xr:uid="{00000000-0005-0000-0000-0000E8AA0000}"/>
    <cellStyle name="Normal 9 2 6 2 2" xfId="6957" xr:uid="{00000000-0005-0000-0000-0000E9AA0000}"/>
    <cellStyle name="Normal 9 2 6 2 2 2" xfId="21841" xr:uid="{00000000-0005-0000-0000-0000EAAA0000}"/>
    <cellStyle name="Normal 9 2 6 2 2 2 2" xfId="44484" xr:uid="{00000000-0005-0000-0000-0000EBAA0000}"/>
    <cellStyle name="Normal 9 2 6 2 2 3" xfId="14401" xr:uid="{00000000-0005-0000-0000-0000ECAA0000}"/>
    <cellStyle name="Normal 9 2 6 2 2 3 2" xfId="37044" xr:uid="{00000000-0005-0000-0000-0000EDAA0000}"/>
    <cellStyle name="Normal 9 2 6 2 2 4" xfId="29603" xr:uid="{00000000-0005-0000-0000-0000EEAA0000}"/>
    <cellStyle name="Normal 9 2 6 2 3" xfId="18123" xr:uid="{00000000-0005-0000-0000-0000EFAA0000}"/>
    <cellStyle name="Normal 9 2 6 2 3 2" xfId="40766" xr:uid="{00000000-0005-0000-0000-0000F0AA0000}"/>
    <cellStyle name="Normal 9 2 6 2 4" xfId="10683" xr:uid="{00000000-0005-0000-0000-0000F1AA0000}"/>
    <cellStyle name="Normal 9 2 6 2 4 2" xfId="33326" xr:uid="{00000000-0005-0000-0000-0000F2AA0000}"/>
    <cellStyle name="Normal 9 2 6 2 5" xfId="25885" xr:uid="{00000000-0005-0000-0000-0000F3AA0000}"/>
    <cellStyle name="Normal 9 2 6 3" xfId="5110" xr:uid="{00000000-0005-0000-0000-0000F4AA0000}"/>
    <cellStyle name="Normal 9 2 6 3 2" xfId="19994" xr:uid="{00000000-0005-0000-0000-0000F5AA0000}"/>
    <cellStyle name="Normal 9 2 6 3 2 2" xfId="42637" xr:uid="{00000000-0005-0000-0000-0000F6AA0000}"/>
    <cellStyle name="Normal 9 2 6 3 3" xfId="12554" xr:uid="{00000000-0005-0000-0000-0000F7AA0000}"/>
    <cellStyle name="Normal 9 2 6 3 3 2" xfId="35197" xr:uid="{00000000-0005-0000-0000-0000F8AA0000}"/>
    <cellStyle name="Normal 9 2 6 3 4" xfId="27756" xr:uid="{00000000-0005-0000-0000-0000F9AA0000}"/>
    <cellStyle name="Normal 9 2 6 4" xfId="16276" xr:uid="{00000000-0005-0000-0000-0000FAAA0000}"/>
    <cellStyle name="Normal 9 2 6 4 2" xfId="38919" xr:uid="{00000000-0005-0000-0000-0000FBAA0000}"/>
    <cellStyle name="Normal 9 2 6 5" xfId="8836" xr:uid="{00000000-0005-0000-0000-0000FCAA0000}"/>
    <cellStyle name="Normal 9 2 6 5 2" xfId="31479" xr:uid="{00000000-0005-0000-0000-0000FDAA0000}"/>
    <cellStyle name="Normal 9 2 6 6" xfId="24038" xr:uid="{00000000-0005-0000-0000-0000FEAA0000}"/>
    <cellStyle name="Normal 9 2 7" xfId="2311" xr:uid="{00000000-0005-0000-0000-0000FFAA0000}"/>
    <cellStyle name="Normal 9 2 7 2" xfId="6032" xr:uid="{00000000-0005-0000-0000-000000AB0000}"/>
    <cellStyle name="Normal 9 2 7 2 2" xfId="20916" xr:uid="{00000000-0005-0000-0000-000001AB0000}"/>
    <cellStyle name="Normal 9 2 7 2 2 2" xfId="43559" xr:uid="{00000000-0005-0000-0000-000002AB0000}"/>
    <cellStyle name="Normal 9 2 7 2 3" xfId="13476" xr:uid="{00000000-0005-0000-0000-000003AB0000}"/>
    <cellStyle name="Normal 9 2 7 2 3 2" xfId="36119" xr:uid="{00000000-0005-0000-0000-000004AB0000}"/>
    <cellStyle name="Normal 9 2 7 2 4" xfId="28678" xr:uid="{00000000-0005-0000-0000-000005AB0000}"/>
    <cellStyle name="Normal 9 2 7 3" xfId="17198" xr:uid="{00000000-0005-0000-0000-000006AB0000}"/>
    <cellStyle name="Normal 9 2 7 3 2" xfId="39841" xr:uid="{00000000-0005-0000-0000-000007AB0000}"/>
    <cellStyle name="Normal 9 2 7 4" xfId="9758" xr:uid="{00000000-0005-0000-0000-000008AB0000}"/>
    <cellStyle name="Normal 9 2 7 4 2" xfId="32401" xr:uid="{00000000-0005-0000-0000-000009AB0000}"/>
    <cellStyle name="Normal 9 2 7 5" xfId="24960" xr:uid="{00000000-0005-0000-0000-00000AAB0000}"/>
    <cellStyle name="Normal 9 2 8" xfId="4185" xr:uid="{00000000-0005-0000-0000-00000BAB0000}"/>
    <cellStyle name="Normal 9 2 8 2" xfId="19069" xr:uid="{00000000-0005-0000-0000-00000CAB0000}"/>
    <cellStyle name="Normal 9 2 8 2 2" xfId="41712" xr:uid="{00000000-0005-0000-0000-00000DAB0000}"/>
    <cellStyle name="Normal 9 2 8 3" xfId="11629" xr:uid="{00000000-0005-0000-0000-00000EAB0000}"/>
    <cellStyle name="Normal 9 2 8 3 2" xfId="34272" xr:uid="{00000000-0005-0000-0000-00000FAB0000}"/>
    <cellStyle name="Normal 9 2 8 4" xfId="26831" xr:uid="{00000000-0005-0000-0000-000010AB0000}"/>
    <cellStyle name="Normal 9 2 9" xfId="15351" xr:uid="{00000000-0005-0000-0000-000011AB0000}"/>
    <cellStyle name="Normal 9 2 9 2" xfId="37994" xr:uid="{00000000-0005-0000-0000-000012AB0000}"/>
    <cellStyle name="Normal 9 3" xfId="485" xr:uid="{00000000-0005-0000-0000-000013AB0000}"/>
    <cellStyle name="Normal 9 3 10" xfId="23146" xr:uid="{00000000-0005-0000-0000-000014AB0000}"/>
    <cellStyle name="Normal 9 3 2" xfId="591" xr:uid="{00000000-0005-0000-0000-000015AB0000}"/>
    <cellStyle name="Normal 9 3 2 2" xfId="803" xr:uid="{00000000-0005-0000-0000-000016AB0000}"/>
    <cellStyle name="Normal 9 3 2 2 2" xfId="1268" xr:uid="{00000000-0005-0000-0000-000017AB0000}"/>
    <cellStyle name="Normal 9 3 2 2 2 2" xfId="2196" xr:uid="{00000000-0005-0000-0000-000018AB0000}"/>
    <cellStyle name="Normal 9 3 2 2 2 2 2" xfId="4046" xr:uid="{00000000-0005-0000-0000-000019AB0000}"/>
    <cellStyle name="Normal 9 3 2 2 2 2 2 2" xfId="7767" xr:uid="{00000000-0005-0000-0000-00001AAB0000}"/>
    <cellStyle name="Normal 9 3 2 2 2 2 2 2 2" xfId="22651" xr:uid="{00000000-0005-0000-0000-00001BAB0000}"/>
    <cellStyle name="Normal 9 3 2 2 2 2 2 2 2 2" xfId="45294" xr:uid="{00000000-0005-0000-0000-00001CAB0000}"/>
    <cellStyle name="Normal 9 3 2 2 2 2 2 2 3" xfId="15211" xr:uid="{00000000-0005-0000-0000-00001DAB0000}"/>
    <cellStyle name="Normal 9 3 2 2 2 2 2 2 3 2" xfId="37854" xr:uid="{00000000-0005-0000-0000-00001EAB0000}"/>
    <cellStyle name="Normal 9 3 2 2 2 2 2 2 4" xfId="30413" xr:uid="{00000000-0005-0000-0000-00001FAB0000}"/>
    <cellStyle name="Normal 9 3 2 2 2 2 2 3" xfId="18933" xr:uid="{00000000-0005-0000-0000-000020AB0000}"/>
    <cellStyle name="Normal 9 3 2 2 2 2 2 3 2" xfId="41576" xr:uid="{00000000-0005-0000-0000-000021AB0000}"/>
    <cellStyle name="Normal 9 3 2 2 2 2 2 4" xfId="11493" xr:uid="{00000000-0005-0000-0000-000022AB0000}"/>
    <cellStyle name="Normal 9 3 2 2 2 2 2 4 2" xfId="34136" xr:uid="{00000000-0005-0000-0000-000023AB0000}"/>
    <cellStyle name="Normal 9 3 2 2 2 2 2 5" xfId="26695" xr:uid="{00000000-0005-0000-0000-000024AB0000}"/>
    <cellStyle name="Normal 9 3 2 2 2 2 3" xfId="5920" xr:uid="{00000000-0005-0000-0000-000025AB0000}"/>
    <cellStyle name="Normal 9 3 2 2 2 2 3 2" xfId="20804" xr:uid="{00000000-0005-0000-0000-000026AB0000}"/>
    <cellStyle name="Normal 9 3 2 2 2 2 3 2 2" xfId="43447" xr:uid="{00000000-0005-0000-0000-000027AB0000}"/>
    <cellStyle name="Normal 9 3 2 2 2 2 3 3" xfId="13364" xr:uid="{00000000-0005-0000-0000-000028AB0000}"/>
    <cellStyle name="Normal 9 3 2 2 2 2 3 3 2" xfId="36007" xr:uid="{00000000-0005-0000-0000-000029AB0000}"/>
    <cellStyle name="Normal 9 3 2 2 2 2 3 4" xfId="28566" xr:uid="{00000000-0005-0000-0000-00002AAB0000}"/>
    <cellStyle name="Normal 9 3 2 2 2 2 4" xfId="17086" xr:uid="{00000000-0005-0000-0000-00002BAB0000}"/>
    <cellStyle name="Normal 9 3 2 2 2 2 4 2" xfId="39729" xr:uid="{00000000-0005-0000-0000-00002CAB0000}"/>
    <cellStyle name="Normal 9 3 2 2 2 2 5" xfId="9646" xr:uid="{00000000-0005-0000-0000-00002DAB0000}"/>
    <cellStyle name="Normal 9 3 2 2 2 2 5 2" xfId="32289" xr:uid="{00000000-0005-0000-0000-00002EAB0000}"/>
    <cellStyle name="Normal 9 3 2 2 2 2 6" xfId="24848" xr:uid="{00000000-0005-0000-0000-00002FAB0000}"/>
    <cellStyle name="Normal 9 3 2 2 2 3" xfId="3121" xr:uid="{00000000-0005-0000-0000-000030AB0000}"/>
    <cellStyle name="Normal 9 3 2 2 2 3 2" xfId="6842" xr:uid="{00000000-0005-0000-0000-000031AB0000}"/>
    <cellStyle name="Normal 9 3 2 2 2 3 2 2" xfId="21726" xr:uid="{00000000-0005-0000-0000-000032AB0000}"/>
    <cellStyle name="Normal 9 3 2 2 2 3 2 2 2" xfId="44369" xr:uid="{00000000-0005-0000-0000-000033AB0000}"/>
    <cellStyle name="Normal 9 3 2 2 2 3 2 3" xfId="14286" xr:uid="{00000000-0005-0000-0000-000034AB0000}"/>
    <cellStyle name="Normal 9 3 2 2 2 3 2 3 2" xfId="36929" xr:uid="{00000000-0005-0000-0000-000035AB0000}"/>
    <cellStyle name="Normal 9 3 2 2 2 3 2 4" xfId="29488" xr:uid="{00000000-0005-0000-0000-000036AB0000}"/>
    <cellStyle name="Normal 9 3 2 2 2 3 3" xfId="18008" xr:uid="{00000000-0005-0000-0000-000037AB0000}"/>
    <cellStyle name="Normal 9 3 2 2 2 3 3 2" xfId="40651" xr:uid="{00000000-0005-0000-0000-000038AB0000}"/>
    <cellStyle name="Normal 9 3 2 2 2 3 4" xfId="10568" xr:uid="{00000000-0005-0000-0000-000039AB0000}"/>
    <cellStyle name="Normal 9 3 2 2 2 3 4 2" xfId="33211" xr:uid="{00000000-0005-0000-0000-00003AAB0000}"/>
    <cellStyle name="Normal 9 3 2 2 2 3 5" xfId="25770" xr:uid="{00000000-0005-0000-0000-00003BAB0000}"/>
    <cellStyle name="Normal 9 3 2 2 2 4" xfId="4995" xr:uid="{00000000-0005-0000-0000-00003CAB0000}"/>
    <cellStyle name="Normal 9 3 2 2 2 4 2" xfId="19879" xr:uid="{00000000-0005-0000-0000-00003DAB0000}"/>
    <cellStyle name="Normal 9 3 2 2 2 4 2 2" xfId="42522" xr:uid="{00000000-0005-0000-0000-00003EAB0000}"/>
    <cellStyle name="Normal 9 3 2 2 2 4 3" xfId="12439" xr:uid="{00000000-0005-0000-0000-00003FAB0000}"/>
    <cellStyle name="Normal 9 3 2 2 2 4 3 2" xfId="35082" xr:uid="{00000000-0005-0000-0000-000040AB0000}"/>
    <cellStyle name="Normal 9 3 2 2 2 4 4" xfId="27641" xr:uid="{00000000-0005-0000-0000-000041AB0000}"/>
    <cellStyle name="Normal 9 3 2 2 2 5" xfId="16161" xr:uid="{00000000-0005-0000-0000-000042AB0000}"/>
    <cellStyle name="Normal 9 3 2 2 2 5 2" xfId="38804" xr:uid="{00000000-0005-0000-0000-000043AB0000}"/>
    <cellStyle name="Normal 9 3 2 2 2 6" xfId="8721" xr:uid="{00000000-0005-0000-0000-000044AB0000}"/>
    <cellStyle name="Normal 9 3 2 2 2 6 2" xfId="31364" xr:uid="{00000000-0005-0000-0000-000045AB0000}"/>
    <cellStyle name="Normal 9 3 2 2 2 7" xfId="23923" xr:uid="{00000000-0005-0000-0000-000046AB0000}"/>
    <cellStyle name="Normal 9 3 2 2 3" xfId="1734" xr:uid="{00000000-0005-0000-0000-000047AB0000}"/>
    <cellStyle name="Normal 9 3 2 2 3 2" xfId="3584" xr:uid="{00000000-0005-0000-0000-000048AB0000}"/>
    <cellStyle name="Normal 9 3 2 2 3 2 2" xfId="7305" xr:uid="{00000000-0005-0000-0000-000049AB0000}"/>
    <cellStyle name="Normal 9 3 2 2 3 2 2 2" xfId="22189" xr:uid="{00000000-0005-0000-0000-00004AAB0000}"/>
    <cellStyle name="Normal 9 3 2 2 3 2 2 2 2" xfId="44832" xr:uid="{00000000-0005-0000-0000-00004BAB0000}"/>
    <cellStyle name="Normal 9 3 2 2 3 2 2 3" xfId="14749" xr:uid="{00000000-0005-0000-0000-00004CAB0000}"/>
    <cellStyle name="Normal 9 3 2 2 3 2 2 3 2" xfId="37392" xr:uid="{00000000-0005-0000-0000-00004DAB0000}"/>
    <cellStyle name="Normal 9 3 2 2 3 2 2 4" xfId="29951" xr:uid="{00000000-0005-0000-0000-00004EAB0000}"/>
    <cellStyle name="Normal 9 3 2 2 3 2 3" xfId="18471" xr:uid="{00000000-0005-0000-0000-00004FAB0000}"/>
    <cellStyle name="Normal 9 3 2 2 3 2 3 2" xfId="41114" xr:uid="{00000000-0005-0000-0000-000050AB0000}"/>
    <cellStyle name="Normal 9 3 2 2 3 2 4" xfId="11031" xr:uid="{00000000-0005-0000-0000-000051AB0000}"/>
    <cellStyle name="Normal 9 3 2 2 3 2 4 2" xfId="33674" xr:uid="{00000000-0005-0000-0000-000052AB0000}"/>
    <cellStyle name="Normal 9 3 2 2 3 2 5" xfId="26233" xr:uid="{00000000-0005-0000-0000-000053AB0000}"/>
    <cellStyle name="Normal 9 3 2 2 3 3" xfId="5458" xr:uid="{00000000-0005-0000-0000-000054AB0000}"/>
    <cellStyle name="Normal 9 3 2 2 3 3 2" xfId="20342" xr:uid="{00000000-0005-0000-0000-000055AB0000}"/>
    <cellStyle name="Normal 9 3 2 2 3 3 2 2" xfId="42985" xr:uid="{00000000-0005-0000-0000-000056AB0000}"/>
    <cellStyle name="Normal 9 3 2 2 3 3 3" xfId="12902" xr:uid="{00000000-0005-0000-0000-000057AB0000}"/>
    <cellStyle name="Normal 9 3 2 2 3 3 3 2" xfId="35545" xr:uid="{00000000-0005-0000-0000-000058AB0000}"/>
    <cellStyle name="Normal 9 3 2 2 3 3 4" xfId="28104" xr:uid="{00000000-0005-0000-0000-000059AB0000}"/>
    <cellStyle name="Normal 9 3 2 2 3 4" xfId="16624" xr:uid="{00000000-0005-0000-0000-00005AAB0000}"/>
    <cellStyle name="Normal 9 3 2 2 3 4 2" xfId="39267" xr:uid="{00000000-0005-0000-0000-00005BAB0000}"/>
    <cellStyle name="Normal 9 3 2 2 3 5" xfId="9184" xr:uid="{00000000-0005-0000-0000-00005CAB0000}"/>
    <cellStyle name="Normal 9 3 2 2 3 5 2" xfId="31827" xr:uid="{00000000-0005-0000-0000-00005DAB0000}"/>
    <cellStyle name="Normal 9 3 2 2 3 6" xfId="24386" xr:uid="{00000000-0005-0000-0000-00005EAB0000}"/>
    <cellStyle name="Normal 9 3 2 2 4" xfId="2659" xr:uid="{00000000-0005-0000-0000-00005FAB0000}"/>
    <cellStyle name="Normal 9 3 2 2 4 2" xfId="6380" xr:uid="{00000000-0005-0000-0000-000060AB0000}"/>
    <cellStyle name="Normal 9 3 2 2 4 2 2" xfId="21264" xr:uid="{00000000-0005-0000-0000-000061AB0000}"/>
    <cellStyle name="Normal 9 3 2 2 4 2 2 2" xfId="43907" xr:uid="{00000000-0005-0000-0000-000062AB0000}"/>
    <cellStyle name="Normal 9 3 2 2 4 2 3" xfId="13824" xr:uid="{00000000-0005-0000-0000-000063AB0000}"/>
    <cellStyle name="Normal 9 3 2 2 4 2 3 2" xfId="36467" xr:uid="{00000000-0005-0000-0000-000064AB0000}"/>
    <cellStyle name="Normal 9 3 2 2 4 2 4" xfId="29026" xr:uid="{00000000-0005-0000-0000-000065AB0000}"/>
    <cellStyle name="Normal 9 3 2 2 4 3" xfId="17546" xr:uid="{00000000-0005-0000-0000-000066AB0000}"/>
    <cellStyle name="Normal 9 3 2 2 4 3 2" xfId="40189" xr:uid="{00000000-0005-0000-0000-000067AB0000}"/>
    <cellStyle name="Normal 9 3 2 2 4 4" xfId="10106" xr:uid="{00000000-0005-0000-0000-000068AB0000}"/>
    <cellStyle name="Normal 9 3 2 2 4 4 2" xfId="32749" xr:uid="{00000000-0005-0000-0000-000069AB0000}"/>
    <cellStyle name="Normal 9 3 2 2 4 5" xfId="25308" xr:uid="{00000000-0005-0000-0000-00006AAB0000}"/>
    <cellStyle name="Normal 9 3 2 2 5" xfId="4533" xr:uid="{00000000-0005-0000-0000-00006BAB0000}"/>
    <cellStyle name="Normal 9 3 2 2 5 2" xfId="19417" xr:uid="{00000000-0005-0000-0000-00006CAB0000}"/>
    <cellStyle name="Normal 9 3 2 2 5 2 2" xfId="42060" xr:uid="{00000000-0005-0000-0000-00006DAB0000}"/>
    <cellStyle name="Normal 9 3 2 2 5 3" xfId="11977" xr:uid="{00000000-0005-0000-0000-00006EAB0000}"/>
    <cellStyle name="Normal 9 3 2 2 5 3 2" xfId="34620" xr:uid="{00000000-0005-0000-0000-00006FAB0000}"/>
    <cellStyle name="Normal 9 3 2 2 5 4" xfId="27179" xr:uid="{00000000-0005-0000-0000-000070AB0000}"/>
    <cellStyle name="Normal 9 3 2 2 6" xfId="15699" xr:uid="{00000000-0005-0000-0000-000071AB0000}"/>
    <cellStyle name="Normal 9 3 2 2 6 2" xfId="38342" xr:uid="{00000000-0005-0000-0000-000072AB0000}"/>
    <cellStyle name="Normal 9 3 2 2 7" xfId="8259" xr:uid="{00000000-0005-0000-0000-000073AB0000}"/>
    <cellStyle name="Normal 9 3 2 2 7 2" xfId="30902" xr:uid="{00000000-0005-0000-0000-000074AB0000}"/>
    <cellStyle name="Normal 9 3 2 2 8" xfId="23461" xr:uid="{00000000-0005-0000-0000-000075AB0000}"/>
    <cellStyle name="Normal 9 3 2 3" xfId="1057" xr:uid="{00000000-0005-0000-0000-000076AB0000}"/>
    <cellStyle name="Normal 9 3 2 3 2" xfId="1985" xr:uid="{00000000-0005-0000-0000-000077AB0000}"/>
    <cellStyle name="Normal 9 3 2 3 2 2" xfId="3835" xr:uid="{00000000-0005-0000-0000-000078AB0000}"/>
    <cellStyle name="Normal 9 3 2 3 2 2 2" xfId="7556" xr:uid="{00000000-0005-0000-0000-000079AB0000}"/>
    <cellStyle name="Normal 9 3 2 3 2 2 2 2" xfId="22440" xr:uid="{00000000-0005-0000-0000-00007AAB0000}"/>
    <cellStyle name="Normal 9 3 2 3 2 2 2 2 2" xfId="45083" xr:uid="{00000000-0005-0000-0000-00007BAB0000}"/>
    <cellStyle name="Normal 9 3 2 3 2 2 2 3" xfId="15000" xr:uid="{00000000-0005-0000-0000-00007CAB0000}"/>
    <cellStyle name="Normal 9 3 2 3 2 2 2 3 2" xfId="37643" xr:uid="{00000000-0005-0000-0000-00007DAB0000}"/>
    <cellStyle name="Normal 9 3 2 3 2 2 2 4" xfId="30202" xr:uid="{00000000-0005-0000-0000-00007EAB0000}"/>
    <cellStyle name="Normal 9 3 2 3 2 2 3" xfId="18722" xr:uid="{00000000-0005-0000-0000-00007FAB0000}"/>
    <cellStyle name="Normal 9 3 2 3 2 2 3 2" xfId="41365" xr:uid="{00000000-0005-0000-0000-000080AB0000}"/>
    <cellStyle name="Normal 9 3 2 3 2 2 4" xfId="11282" xr:uid="{00000000-0005-0000-0000-000081AB0000}"/>
    <cellStyle name="Normal 9 3 2 3 2 2 4 2" xfId="33925" xr:uid="{00000000-0005-0000-0000-000082AB0000}"/>
    <cellStyle name="Normal 9 3 2 3 2 2 5" xfId="26484" xr:uid="{00000000-0005-0000-0000-000083AB0000}"/>
    <cellStyle name="Normal 9 3 2 3 2 3" xfId="5709" xr:uid="{00000000-0005-0000-0000-000084AB0000}"/>
    <cellStyle name="Normal 9 3 2 3 2 3 2" xfId="20593" xr:uid="{00000000-0005-0000-0000-000085AB0000}"/>
    <cellStyle name="Normal 9 3 2 3 2 3 2 2" xfId="43236" xr:uid="{00000000-0005-0000-0000-000086AB0000}"/>
    <cellStyle name="Normal 9 3 2 3 2 3 3" xfId="13153" xr:uid="{00000000-0005-0000-0000-000087AB0000}"/>
    <cellStyle name="Normal 9 3 2 3 2 3 3 2" xfId="35796" xr:uid="{00000000-0005-0000-0000-000088AB0000}"/>
    <cellStyle name="Normal 9 3 2 3 2 3 4" xfId="28355" xr:uid="{00000000-0005-0000-0000-000089AB0000}"/>
    <cellStyle name="Normal 9 3 2 3 2 4" xfId="16875" xr:uid="{00000000-0005-0000-0000-00008AAB0000}"/>
    <cellStyle name="Normal 9 3 2 3 2 4 2" xfId="39518" xr:uid="{00000000-0005-0000-0000-00008BAB0000}"/>
    <cellStyle name="Normal 9 3 2 3 2 5" xfId="9435" xr:uid="{00000000-0005-0000-0000-00008CAB0000}"/>
    <cellStyle name="Normal 9 3 2 3 2 5 2" xfId="32078" xr:uid="{00000000-0005-0000-0000-00008DAB0000}"/>
    <cellStyle name="Normal 9 3 2 3 2 6" xfId="24637" xr:uid="{00000000-0005-0000-0000-00008EAB0000}"/>
    <cellStyle name="Normal 9 3 2 3 3" xfId="2910" xr:uid="{00000000-0005-0000-0000-00008FAB0000}"/>
    <cellStyle name="Normal 9 3 2 3 3 2" xfId="6631" xr:uid="{00000000-0005-0000-0000-000090AB0000}"/>
    <cellStyle name="Normal 9 3 2 3 3 2 2" xfId="21515" xr:uid="{00000000-0005-0000-0000-000091AB0000}"/>
    <cellStyle name="Normal 9 3 2 3 3 2 2 2" xfId="44158" xr:uid="{00000000-0005-0000-0000-000092AB0000}"/>
    <cellStyle name="Normal 9 3 2 3 3 2 3" xfId="14075" xr:uid="{00000000-0005-0000-0000-000093AB0000}"/>
    <cellStyle name="Normal 9 3 2 3 3 2 3 2" xfId="36718" xr:uid="{00000000-0005-0000-0000-000094AB0000}"/>
    <cellStyle name="Normal 9 3 2 3 3 2 4" xfId="29277" xr:uid="{00000000-0005-0000-0000-000095AB0000}"/>
    <cellStyle name="Normal 9 3 2 3 3 3" xfId="17797" xr:uid="{00000000-0005-0000-0000-000096AB0000}"/>
    <cellStyle name="Normal 9 3 2 3 3 3 2" xfId="40440" xr:uid="{00000000-0005-0000-0000-000097AB0000}"/>
    <cellStyle name="Normal 9 3 2 3 3 4" xfId="10357" xr:uid="{00000000-0005-0000-0000-000098AB0000}"/>
    <cellStyle name="Normal 9 3 2 3 3 4 2" xfId="33000" xr:uid="{00000000-0005-0000-0000-000099AB0000}"/>
    <cellStyle name="Normal 9 3 2 3 3 5" xfId="25559" xr:uid="{00000000-0005-0000-0000-00009AAB0000}"/>
    <cellStyle name="Normal 9 3 2 3 4" xfId="4784" xr:uid="{00000000-0005-0000-0000-00009BAB0000}"/>
    <cellStyle name="Normal 9 3 2 3 4 2" xfId="19668" xr:uid="{00000000-0005-0000-0000-00009CAB0000}"/>
    <cellStyle name="Normal 9 3 2 3 4 2 2" xfId="42311" xr:uid="{00000000-0005-0000-0000-00009DAB0000}"/>
    <cellStyle name="Normal 9 3 2 3 4 3" xfId="12228" xr:uid="{00000000-0005-0000-0000-00009EAB0000}"/>
    <cellStyle name="Normal 9 3 2 3 4 3 2" xfId="34871" xr:uid="{00000000-0005-0000-0000-00009FAB0000}"/>
    <cellStyle name="Normal 9 3 2 3 4 4" xfId="27430" xr:uid="{00000000-0005-0000-0000-0000A0AB0000}"/>
    <cellStyle name="Normal 9 3 2 3 5" xfId="15950" xr:uid="{00000000-0005-0000-0000-0000A1AB0000}"/>
    <cellStyle name="Normal 9 3 2 3 5 2" xfId="38593" xr:uid="{00000000-0005-0000-0000-0000A2AB0000}"/>
    <cellStyle name="Normal 9 3 2 3 6" xfId="8510" xr:uid="{00000000-0005-0000-0000-0000A3AB0000}"/>
    <cellStyle name="Normal 9 3 2 3 6 2" xfId="31153" xr:uid="{00000000-0005-0000-0000-0000A4AB0000}"/>
    <cellStyle name="Normal 9 3 2 3 7" xfId="23712" xr:uid="{00000000-0005-0000-0000-0000A5AB0000}"/>
    <cellStyle name="Normal 9 3 2 4" xfId="1523" xr:uid="{00000000-0005-0000-0000-0000A6AB0000}"/>
    <cellStyle name="Normal 9 3 2 4 2" xfId="3373" xr:uid="{00000000-0005-0000-0000-0000A7AB0000}"/>
    <cellStyle name="Normal 9 3 2 4 2 2" xfId="7094" xr:uid="{00000000-0005-0000-0000-0000A8AB0000}"/>
    <cellStyle name="Normal 9 3 2 4 2 2 2" xfId="21978" xr:uid="{00000000-0005-0000-0000-0000A9AB0000}"/>
    <cellStyle name="Normal 9 3 2 4 2 2 2 2" xfId="44621" xr:uid="{00000000-0005-0000-0000-0000AAAB0000}"/>
    <cellStyle name="Normal 9 3 2 4 2 2 3" xfId="14538" xr:uid="{00000000-0005-0000-0000-0000ABAB0000}"/>
    <cellStyle name="Normal 9 3 2 4 2 2 3 2" xfId="37181" xr:uid="{00000000-0005-0000-0000-0000ACAB0000}"/>
    <cellStyle name="Normal 9 3 2 4 2 2 4" xfId="29740" xr:uid="{00000000-0005-0000-0000-0000ADAB0000}"/>
    <cellStyle name="Normal 9 3 2 4 2 3" xfId="18260" xr:uid="{00000000-0005-0000-0000-0000AEAB0000}"/>
    <cellStyle name="Normal 9 3 2 4 2 3 2" xfId="40903" xr:uid="{00000000-0005-0000-0000-0000AFAB0000}"/>
    <cellStyle name="Normal 9 3 2 4 2 4" xfId="10820" xr:uid="{00000000-0005-0000-0000-0000B0AB0000}"/>
    <cellStyle name="Normal 9 3 2 4 2 4 2" xfId="33463" xr:uid="{00000000-0005-0000-0000-0000B1AB0000}"/>
    <cellStyle name="Normal 9 3 2 4 2 5" xfId="26022" xr:uid="{00000000-0005-0000-0000-0000B2AB0000}"/>
    <cellStyle name="Normal 9 3 2 4 3" xfId="5247" xr:uid="{00000000-0005-0000-0000-0000B3AB0000}"/>
    <cellStyle name="Normal 9 3 2 4 3 2" xfId="20131" xr:uid="{00000000-0005-0000-0000-0000B4AB0000}"/>
    <cellStyle name="Normal 9 3 2 4 3 2 2" xfId="42774" xr:uid="{00000000-0005-0000-0000-0000B5AB0000}"/>
    <cellStyle name="Normal 9 3 2 4 3 3" xfId="12691" xr:uid="{00000000-0005-0000-0000-0000B6AB0000}"/>
    <cellStyle name="Normal 9 3 2 4 3 3 2" xfId="35334" xr:uid="{00000000-0005-0000-0000-0000B7AB0000}"/>
    <cellStyle name="Normal 9 3 2 4 3 4" xfId="27893" xr:uid="{00000000-0005-0000-0000-0000B8AB0000}"/>
    <cellStyle name="Normal 9 3 2 4 4" xfId="16413" xr:uid="{00000000-0005-0000-0000-0000B9AB0000}"/>
    <cellStyle name="Normal 9 3 2 4 4 2" xfId="39056" xr:uid="{00000000-0005-0000-0000-0000BAAB0000}"/>
    <cellStyle name="Normal 9 3 2 4 5" xfId="8973" xr:uid="{00000000-0005-0000-0000-0000BBAB0000}"/>
    <cellStyle name="Normal 9 3 2 4 5 2" xfId="31616" xr:uid="{00000000-0005-0000-0000-0000BCAB0000}"/>
    <cellStyle name="Normal 9 3 2 4 6" xfId="24175" xr:uid="{00000000-0005-0000-0000-0000BDAB0000}"/>
    <cellStyle name="Normal 9 3 2 5" xfId="2448" xr:uid="{00000000-0005-0000-0000-0000BEAB0000}"/>
    <cellStyle name="Normal 9 3 2 5 2" xfId="6169" xr:uid="{00000000-0005-0000-0000-0000BFAB0000}"/>
    <cellStyle name="Normal 9 3 2 5 2 2" xfId="21053" xr:uid="{00000000-0005-0000-0000-0000C0AB0000}"/>
    <cellStyle name="Normal 9 3 2 5 2 2 2" xfId="43696" xr:uid="{00000000-0005-0000-0000-0000C1AB0000}"/>
    <cellStyle name="Normal 9 3 2 5 2 3" xfId="13613" xr:uid="{00000000-0005-0000-0000-0000C2AB0000}"/>
    <cellStyle name="Normal 9 3 2 5 2 3 2" xfId="36256" xr:uid="{00000000-0005-0000-0000-0000C3AB0000}"/>
    <cellStyle name="Normal 9 3 2 5 2 4" xfId="28815" xr:uid="{00000000-0005-0000-0000-0000C4AB0000}"/>
    <cellStyle name="Normal 9 3 2 5 3" xfId="17335" xr:uid="{00000000-0005-0000-0000-0000C5AB0000}"/>
    <cellStyle name="Normal 9 3 2 5 3 2" xfId="39978" xr:uid="{00000000-0005-0000-0000-0000C6AB0000}"/>
    <cellStyle name="Normal 9 3 2 5 4" xfId="9895" xr:uid="{00000000-0005-0000-0000-0000C7AB0000}"/>
    <cellStyle name="Normal 9 3 2 5 4 2" xfId="32538" xr:uid="{00000000-0005-0000-0000-0000C8AB0000}"/>
    <cellStyle name="Normal 9 3 2 5 5" xfId="25097" xr:uid="{00000000-0005-0000-0000-0000C9AB0000}"/>
    <cellStyle name="Normal 9 3 2 6" xfId="4322" xr:uid="{00000000-0005-0000-0000-0000CAAB0000}"/>
    <cellStyle name="Normal 9 3 2 6 2" xfId="19206" xr:uid="{00000000-0005-0000-0000-0000CBAB0000}"/>
    <cellStyle name="Normal 9 3 2 6 2 2" xfId="41849" xr:uid="{00000000-0005-0000-0000-0000CCAB0000}"/>
    <cellStyle name="Normal 9 3 2 6 3" xfId="11766" xr:uid="{00000000-0005-0000-0000-0000CDAB0000}"/>
    <cellStyle name="Normal 9 3 2 6 3 2" xfId="34409" xr:uid="{00000000-0005-0000-0000-0000CEAB0000}"/>
    <cellStyle name="Normal 9 3 2 6 4" xfId="26968" xr:uid="{00000000-0005-0000-0000-0000CFAB0000}"/>
    <cellStyle name="Normal 9 3 2 7" xfId="15488" xr:uid="{00000000-0005-0000-0000-0000D0AB0000}"/>
    <cellStyle name="Normal 9 3 2 7 2" xfId="38131" xr:uid="{00000000-0005-0000-0000-0000D1AB0000}"/>
    <cellStyle name="Normal 9 3 2 8" xfId="8048" xr:uid="{00000000-0005-0000-0000-0000D2AB0000}"/>
    <cellStyle name="Normal 9 3 2 8 2" xfId="30691" xr:uid="{00000000-0005-0000-0000-0000D3AB0000}"/>
    <cellStyle name="Normal 9 3 2 9" xfId="23251" xr:uid="{00000000-0005-0000-0000-0000D4AB0000}"/>
    <cellStyle name="Normal 9 3 3" xfId="698" xr:uid="{00000000-0005-0000-0000-0000D5AB0000}"/>
    <cellStyle name="Normal 9 3 3 2" xfId="1163" xr:uid="{00000000-0005-0000-0000-0000D6AB0000}"/>
    <cellStyle name="Normal 9 3 3 2 2" xfId="2091" xr:uid="{00000000-0005-0000-0000-0000D7AB0000}"/>
    <cellStyle name="Normal 9 3 3 2 2 2" xfId="3941" xr:uid="{00000000-0005-0000-0000-0000D8AB0000}"/>
    <cellStyle name="Normal 9 3 3 2 2 2 2" xfId="7662" xr:uid="{00000000-0005-0000-0000-0000D9AB0000}"/>
    <cellStyle name="Normal 9 3 3 2 2 2 2 2" xfId="22546" xr:uid="{00000000-0005-0000-0000-0000DAAB0000}"/>
    <cellStyle name="Normal 9 3 3 2 2 2 2 2 2" xfId="45189" xr:uid="{00000000-0005-0000-0000-0000DBAB0000}"/>
    <cellStyle name="Normal 9 3 3 2 2 2 2 3" xfId="15106" xr:uid="{00000000-0005-0000-0000-0000DCAB0000}"/>
    <cellStyle name="Normal 9 3 3 2 2 2 2 3 2" xfId="37749" xr:uid="{00000000-0005-0000-0000-0000DDAB0000}"/>
    <cellStyle name="Normal 9 3 3 2 2 2 2 4" xfId="30308" xr:uid="{00000000-0005-0000-0000-0000DEAB0000}"/>
    <cellStyle name="Normal 9 3 3 2 2 2 3" xfId="18828" xr:uid="{00000000-0005-0000-0000-0000DFAB0000}"/>
    <cellStyle name="Normal 9 3 3 2 2 2 3 2" xfId="41471" xr:uid="{00000000-0005-0000-0000-0000E0AB0000}"/>
    <cellStyle name="Normal 9 3 3 2 2 2 4" xfId="11388" xr:uid="{00000000-0005-0000-0000-0000E1AB0000}"/>
    <cellStyle name="Normal 9 3 3 2 2 2 4 2" xfId="34031" xr:uid="{00000000-0005-0000-0000-0000E2AB0000}"/>
    <cellStyle name="Normal 9 3 3 2 2 2 5" xfId="26590" xr:uid="{00000000-0005-0000-0000-0000E3AB0000}"/>
    <cellStyle name="Normal 9 3 3 2 2 3" xfId="5815" xr:uid="{00000000-0005-0000-0000-0000E4AB0000}"/>
    <cellStyle name="Normal 9 3 3 2 2 3 2" xfId="20699" xr:uid="{00000000-0005-0000-0000-0000E5AB0000}"/>
    <cellStyle name="Normal 9 3 3 2 2 3 2 2" xfId="43342" xr:uid="{00000000-0005-0000-0000-0000E6AB0000}"/>
    <cellStyle name="Normal 9 3 3 2 2 3 3" xfId="13259" xr:uid="{00000000-0005-0000-0000-0000E7AB0000}"/>
    <cellStyle name="Normal 9 3 3 2 2 3 3 2" xfId="35902" xr:uid="{00000000-0005-0000-0000-0000E8AB0000}"/>
    <cellStyle name="Normal 9 3 3 2 2 3 4" xfId="28461" xr:uid="{00000000-0005-0000-0000-0000E9AB0000}"/>
    <cellStyle name="Normal 9 3 3 2 2 4" xfId="16981" xr:uid="{00000000-0005-0000-0000-0000EAAB0000}"/>
    <cellStyle name="Normal 9 3 3 2 2 4 2" xfId="39624" xr:uid="{00000000-0005-0000-0000-0000EBAB0000}"/>
    <cellStyle name="Normal 9 3 3 2 2 5" xfId="9541" xr:uid="{00000000-0005-0000-0000-0000ECAB0000}"/>
    <cellStyle name="Normal 9 3 3 2 2 5 2" xfId="32184" xr:uid="{00000000-0005-0000-0000-0000EDAB0000}"/>
    <cellStyle name="Normal 9 3 3 2 2 6" xfId="24743" xr:uid="{00000000-0005-0000-0000-0000EEAB0000}"/>
    <cellStyle name="Normal 9 3 3 2 3" xfId="3016" xr:uid="{00000000-0005-0000-0000-0000EFAB0000}"/>
    <cellStyle name="Normal 9 3 3 2 3 2" xfId="6737" xr:uid="{00000000-0005-0000-0000-0000F0AB0000}"/>
    <cellStyle name="Normal 9 3 3 2 3 2 2" xfId="21621" xr:uid="{00000000-0005-0000-0000-0000F1AB0000}"/>
    <cellStyle name="Normal 9 3 3 2 3 2 2 2" xfId="44264" xr:uid="{00000000-0005-0000-0000-0000F2AB0000}"/>
    <cellStyle name="Normal 9 3 3 2 3 2 3" xfId="14181" xr:uid="{00000000-0005-0000-0000-0000F3AB0000}"/>
    <cellStyle name="Normal 9 3 3 2 3 2 3 2" xfId="36824" xr:uid="{00000000-0005-0000-0000-0000F4AB0000}"/>
    <cellStyle name="Normal 9 3 3 2 3 2 4" xfId="29383" xr:uid="{00000000-0005-0000-0000-0000F5AB0000}"/>
    <cellStyle name="Normal 9 3 3 2 3 3" xfId="17903" xr:uid="{00000000-0005-0000-0000-0000F6AB0000}"/>
    <cellStyle name="Normal 9 3 3 2 3 3 2" xfId="40546" xr:uid="{00000000-0005-0000-0000-0000F7AB0000}"/>
    <cellStyle name="Normal 9 3 3 2 3 4" xfId="10463" xr:uid="{00000000-0005-0000-0000-0000F8AB0000}"/>
    <cellStyle name="Normal 9 3 3 2 3 4 2" xfId="33106" xr:uid="{00000000-0005-0000-0000-0000F9AB0000}"/>
    <cellStyle name="Normal 9 3 3 2 3 5" xfId="25665" xr:uid="{00000000-0005-0000-0000-0000FAAB0000}"/>
    <cellStyle name="Normal 9 3 3 2 4" xfId="4890" xr:uid="{00000000-0005-0000-0000-0000FBAB0000}"/>
    <cellStyle name="Normal 9 3 3 2 4 2" xfId="19774" xr:uid="{00000000-0005-0000-0000-0000FCAB0000}"/>
    <cellStyle name="Normal 9 3 3 2 4 2 2" xfId="42417" xr:uid="{00000000-0005-0000-0000-0000FDAB0000}"/>
    <cellStyle name="Normal 9 3 3 2 4 3" xfId="12334" xr:uid="{00000000-0005-0000-0000-0000FEAB0000}"/>
    <cellStyle name="Normal 9 3 3 2 4 3 2" xfId="34977" xr:uid="{00000000-0005-0000-0000-0000FFAB0000}"/>
    <cellStyle name="Normal 9 3 3 2 4 4" xfId="27536" xr:uid="{00000000-0005-0000-0000-000000AC0000}"/>
    <cellStyle name="Normal 9 3 3 2 5" xfId="16056" xr:uid="{00000000-0005-0000-0000-000001AC0000}"/>
    <cellStyle name="Normal 9 3 3 2 5 2" xfId="38699" xr:uid="{00000000-0005-0000-0000-000002AC0000}"/>
    <cellStyle name="Normal 9 3 3 2 6" xfId="8616" xr:uid="{00000000-0005-0000-0000-000003AC0000}"/>
    <cellStyle name="Normal 9 3 3 2 6 2" xfId="31259" xr:uid="{00000000-0005-0000-0000-000004AC0000}"/>
    <cellStyle name="Normal 9 3 3 2 7" xfId="23818" xr:uid="{00000000-0005-0000-0000-000005AC0000}"/>
    <cellStyle name="Normal 9 3 3 3" xfId="1629" xr:uid="{00000000-0005-0000-0000-000006AC0000}"/>
    <cellStyle name="Normal 9 3 3 3 2" xfId="3479" xr:uid="{00000000-0005-0000-0000-000007AC0000}"/>
    <cellStyle name="Normal 9 3 3 3 2 2" xfId="7200" xr:uid="{00000000-0005-0000-0000-000008AC0000}"/>
    <cellStyle name="Normal 9 3 3 3 2 2 2" xfId="22084" xr:uid="{00000000-0005-0000-0000-000009AC0000}"/>
    <cellStyle name="Normal 9 3 3 3 2 2 2 2" xfId="44727" xr:uid="{00000000-0005-0000-0000-00000AAC0000}"/>
    <cellStyle name="Normal 9 3 3 3 2 2 3" xfId="14644" xr:uid="{00000000-0005-0000-0000-00000BAC0000}"/>
    <cellStyle name="Normal 9 3 3 3 2 2 3 2" xfId="37287" xr:uid="{00000000-0005-0000-0000-00000CAC0000}"/>
    <cellStyle name="Normal 9 3 3 3 2 2 4" xfId="29846" xr:uid="{00000000-0005-0000-0000-00000DAC0000}"/>
    <cellStyle name="Normal 9 3 3 3 2 3" xfId="18366" xr:uid="{00000000-0005-0000-0000-00000EAC0000}"/>
    <cellStyle name="Normal 9 3 3 3 2 3 2" xfId="41009" xr:uid="{00000000-0005-0000-0000-00000FAC0000}"/>
    <cellStyle name="Normal 9 3 3 3 2 4" xfId="10926" xr:uid="{00000000-0005-0000-0000-000010AC0000}"/>
    <cellStyle name="Normal 9 3 3 3 2 4 2" xfId="33569" xr:uid="{00000000-0005-0000-0000-000011AC0000}"/>
    <cellStyle name="Normal 9 3 3 3 2 5" xfId="26128" xr:uid="{00000000-0005-0000-0000-000012AC0000}"/>
    <cellStyle name="Normal 9 3 3 3 3" xfId="5353" xr:uid="{00000000-0005-0000-0000-000013AC0000}"/>
    <cellStyle name="Normal 9 3 3 3 3 2" xfId="20237" xr:uid="{00000000-0005-0000-0000-000014AC0000}"/>
    <cellStyle name="Normal 9 3 3 3 3 2 2" xfId="42880" xr:uid="{00000000-0005-0000-0000-000015AC0000}"/>
    <cellStyle name="Normal 9 3 3 3 3 3" xfId="12797" xr:uid="{00000000-0005-0000-0000-000016AC0000}"/>
    <cellStyle name="Normal 9 3 3 3 3 3 2" xfId="35440" xr:uid="{00000000-0005-0000-0000-000017AC0000}"/>
    <cellStyle name="Normal 9 3 3 3 3 4" xfId="27999" xr:uid="{00000000-0005-0000-0000-000018AC0000}"/>
    <cellStyle name="Normal 9 3 3 3 4" xfId="16519" xr:uid="{00000000-0005-0000-0000-000019AC0000}"/>
    <cellStyle name="Normal 9 3 3 3 4 2" xfId="39162" xr:uid="{00000000-0005-0000-0000-00001AAC0000}"/>
    <cellStyle name="Normal 9 3 3 3 5" xfId="9079" xr:uid="{00000000-0005-0000-0000-00001BAC0000}"/>
    <cellStyle name="Normal 9 3 3 3 5 2" xfId="31722" xr:uid="{00000000-0005-0000-0000-00001CAC0000}"/>
    <cellStyle name="Normal 9 3 3 3 6" xfId="24281" xr:uid="{00000000-0005-0000-0000-00001DAC0000}"/>
    <cellStyle name="Normal 9 3 3 4" xfId="2554" xr:uid="{00000000-0005-0000-0000-00001EAC0000}"/>
    <cellStyle name="Normal 9 3 3 4 2" xfId="6275" xr:uid="{00000000-0005-0000-0000-00001FAC0000}"/>
    <cellStyle name="Normal 9 3 3 4 2 2" xfId="21159" xr:uid="{00000000-0005-0000-0000-000020AC0000}"/>
    <cellStyle name="Normal 9 3 3 4 2 2 2" xfId="43802" xr:uid="{00000000-0005-0000-0000-000021AC0000}"/>
    <cellStyle name="Normal 9 3 3 4 2 3" xfId="13719" xr:uid="{00000000-0005-0000-0000-000022AC0000}"/>
    <cellStyle name="Normal 9 3 3 4 2 3 2" xfId="36362" xr:uid="{00000000-0005-0000-0000-000023AC0000}"/>
    <cellStyle name="Normal 9 3 3 4 2 4" xfId="28921" xr:uid="{00000000-0005-0000-0000-000024AC0000}"/>
    <cellStyle name="Normal 9 3 3 4 3" xfId="17441" xr:uid="{00000000-0005-0000-0000-000025AC0000}"/>
    <cellStyle name="Normal 9 3 3 4 3 2" xfId="40084" xr:uid="{00000000-0005-0000-0000-000026AC0000}"/>
    <cellStyle name="Normal 9 3 3 4 4" xfId="10001" xr:uid="{00000000-0005-0000-0000-000027AC0000}"/>
    <cellStyle name="Normal 9 3 3 4 4 2" xfId="32644" xr:uid="{00000000-0005-0000-0000-000028AC0000}"/>
    <cellStyle name="Normal 9 3 3 4 5" xfId="25203" xr:uid="{00000000-0005-0000-0000-000029AC0000}"/>
    <cellStyle name="Normal 9 3 3 5" xfId="4428" xr:uid="{00000000-0005-0000-0000-00002AAC0000}"/>
    <cellStyle name="Normal 9 3 3 5 2" xfId="19312" xr:uid="{00000000-0005-0000-0000-00002BAC0000}"/>
    <cellStyle name="Normal 9 3 3 5 2 2" xfId="41955" xr:uid="{00000000-0005-0000-0000-00002CAC0000}"/>
    <cellStyle name="Normal 9 3 3 5 3" xfId="11872" xr:uid="{00000000-0005-0000-0000-00002DAC0000}"/>
    <cellStyle name="Normal 9 3 3 5 3 2" xfId="34515" xr:uid="{00000000-0005-0000-0000-00002EAC0000}"/>
    <cellStyle name="Normal 9 3 3 5 4" xfId="27074" xr:uid="{00000000-0005-0000-0000-00002FAC0000}"/>
    <cellStyle name="Normal 9 3 3 6" xfId="15594" xr:uid="{00000000-0005-0000-0000-000030AC0000}"/>
    <cellStyle name="Normal 9 3 3 6 2" xfId="38237" xr:uid="{00000000-0005-0000-0000-000031AC0000}"/>
    <cellStyle name="Normal 9 3 3 7" xfId="8154" xr:uid="{00000000-0005-0000-0000-000032AC0000}"/>
    <cellStyle name="Normal 9 3 3 7 2" xfId="30797" xr:uid="{00000000-0005-0000-0000-000033AC0000}"/>
    <cellStyle name="Normal 9 3 3 8" xfId="23356" xr:uid="{00000000-0005-0000-0000-000034AC0000}"/>
    <cellStyle name="Normal 9 3 4" xfId="952" xr:uid="{00000000-0005-0000-0000-000035AC0000}"/>
    <cellStyle name="Normal 9 3 4 2" xfId="1880" xr:uid="{00000000-0005-0000-0000-000036AC0000}"/>
    <cellStyle name="Normal 9 3 4 2 2" xfId="3730" xr:uid="{00000000-0005-0000-0000-000037AC0000}"/>
    <cellStyle name="Normal 9 3 4 2 2 2" xfId="7451" xr:uid="{00000000-0005-0000-0000-000038AC0000}"/>
    <cellStyle name="Normal 9 3 4 2 2 2 2" xfId="22335" xr:uid="{00000000-0005-0000-0000-000039AC0000}"/>
    <cellStyle name="Normal 9 3 4 2 2 2 2 2" xfId="44978" xr:uid="{00000000-0005-0000-0000-00003AAC0000}"/>
    <cellStyle name="Normal 9 3 4 2 2 2 3" xfId="14895" xr:uid="{00000000-0005-0000-0000-00003BAC0000}"/>
    <cellStyle name="Normal 9 3 4 2 2 2 3 2" xfId="37538" xr:uid="{00000000-0005-0000-0000-00003CAC0000}"/>
    <cellStyle name="Normal 9 3 4 2 2 2 4" xfId="30097" xr:uid="{00000000-0005-0000-0000-00003DAC0000}"/>
    <cellStyle name="Normal 9 3 4 2 2 3" xfId="18617" xr:uid="{00000000-0005-0000-0000-00003EAC0000}"/>
    <cellStyle name="Normal 9 3 4 2 2 3 2" xfId="41260" xr:uid="{00000000-0005-0000-0000-00003FAC0000}"/>
    <cellStyle name="Normal 9 3 4 2 2 4" xfId="11177" xr:uid="{00000000-0005-0000-0000-000040AC0000}"/>
    <cellStyle name="Normal 9 3 4 2 2 4 2" xfId="33820" xr:uid="{00000000-0005-0000-0000-000041AC0000}"/>
    <cellStyle name="Normal 9 3 4 2 2 5" xfId="26379" xr:uid="{00000000-0005-0000-0000-000042AC0000}"/>
    <cellStyle name="Normal 9 3 4 2 3" xfId="5604" xr:uid="{00000000-0005-0000-0000-000043AC0000}"/>
    <cellStyle name="Normal 9 3 4 2 3 2" xfId="20488" xr:uid="{00000000-0005-0000-0000-000044AC0000}"/>
    <cellStyle name="Normal 9 3 4 2 3 2 2" xfId="43131" xr:uid="{00000000-0005-0000-0000-000045AC0000}"/>
    <cellStyle name="Normal 9 3 4 2 3 3" xfId="13048" xr:uid="{00000000-0005-0000-0000-000046AC0000}"/>
    <cellStyle name="Normal 9 3 4 2 3 3 2" xfId="35691" xr:uid="{00000000-0005-0000-0000-000047AC0000}"/>
    <cellStyle name="Normal 9 3 4 2 3 4" xfId="28250" xr:uid="{00000000-0005-0000-0000-000048AC0000}"/>
    <cellStyle name="Normal 9 3 4 2 4" xfId="16770" xr:uid="{00000000-0005-0000-0000-000049AC0000}"/>
    <cellStyle name="Normal 9 3 4 2 4 2" xfId="39413" xr:uid="{00000000-0005-0000-0000-00004AAC0000}"/>
    <cellStyle name="Normal 9 3 4 2 5" xfId="9330" xr:uid="{00000000-0005-0000-0000-00004BAC0000}"/>
    <cellStyle name="Normal 9 3 4 2 5 2" xfId="31973" xr:uid="{00000000-0005-0000-0000-00004CAC0000}"/>
    <cellStyle name="Normal 9 3 4 2 6" xfId="24532" xr:uid="{00000000-0005-0000-0000-00004DAC0000}"/>
    <cellStyle name="Normal 9 3 4 3" xfId="2805" xr:uid="{00000000-0005-0000-0000-00004EAC0000}"/>
    <cellStyle name="Normal 9 3 4 3 2" xfId="6526" xr:uid="{00000000-0005-0000-0000-00004FAC0000}"/>
    <cellStyle name="Normal 9 3 4 3 2 2" xfId="21410" xr:uid="{00000000-0005-0000-0000-000050AC0000}"/>
    <cellStyle name="Normal 9 3 4 3 2 2 2" xfId="44053" xr:uid="{00000000-0005-0000-0000-000051AC0000}"/>
    <cellStyle name="Normal 9 3 4 3 2 3" xfId="13970" xr:uid="{00000000-0005-0000-0000-000052AC0000}"/>
    <cellStyle name="Normal 9 3 4 3 2 3 2" xfId="36613" xr:uid="{00000000-0005-0000-0000-000053AC0000}"/>
    <cellStyle name="Normal 9 3 4 3 2 4" xfId="29172" xr:uid="{00000000-0005-0000-0000-000054AC0000}"/>
    <cellStyle name="Normal 9 3 4 3 3" xfId="17692" xr:uid="{00000000-0005-0000-0000-000055AC0000}"/>
    <cellStyle name="Normal 9 3 4 3 3 2" xfId="40335" xr:uid="{00000000-0005-0000-0000-000056AC0000}"/>
    <cellStyle name="Normal 9 3 4 3 4" xfId="10252" xr:uid="{00000000-0005-0000-0000-000057AC0000}"/>
    <cellStyle name="Normal 9 3 4 3 4 2" xfId="32895" xr:uid="{00000000-0005-0000-0000-000058AC0000}"/>
    <cellStyle name="Normal 9 3 4 3 5" xfId="25454" xr:uid="{00000000-0005-0000-0000-000059AC0000}"/>
    <cellStyle name="Normal 9 3 4 4" xfId="4679" xr:uid="{00000000-0005-0000-0000-00005AAC0000}"/>
    <cellStyle name="Normal 9 3 4 4 2" xfId="19563" xr:uid="{00000000-0005-0000-0000-00005BAC0000}"/>
    <cellStyle name="Normal 9 3 4 4 2 2" xfId="42206" xr:uid="{00000000-0005-0000-0000-00005CAC0000}"/>
    <cellStyle name="Normal 9 3 4 4 3" xfId="12123" xr:uid="{00000000-0005-0000-0000-00005DAC0000}"/>
    <cellStyle name="Normal 9 3 4 4 3 2" xfId="34766" xr:uid="{00000000-0005-0000-0000-00005EAC0000}"/>
    <cellStyle name="Normal 9 3 4 4 4" xfId="27325" xr:uid="{00000000-0005-0000-0000-00005FAC0000}"/>
    <cellStyle name="Normal 9 3 4 5" xfId="15845" xr:uid="{00000000-0005-0000-0000-000060AC0000}"/>
    <cellStyle name="Normal 9 3 4 5 2" xfId="38488" xr:uid="{00000000-0005-0000-0000-000061AC0000}"/>
    <cellStyle name="Normal 9 3 4 6" xfId="8405" xr:uid="{00000000-0005-0000-0000-000062AC0000}"/>
    <cellStyle name="Normal 9 3 4 6 2" xfId="31048" xr:uid="{00000000-0005-0000-0000-000063AC0000}"/>
    <cellStyle name="Normal 9 3 4 7" xfId="23607" xr:uid="{00000000-0005-0000-0000-000064AC0000}"/>
    <cellStyle name="Normal 9 3 5" xfId="1418" xr:uid="{00000000-0005-0000-0000-000065AC0000}"/>
    <cellStyle name="Normal 9 3 5 2" xfId="3268" xr:uid="{00000000-0005-0000-0000-000066AC0000}"/>
    <cellStyle name="Normal 9 3 5 2 2" xfId="6989" xr:uid="{00000000-0005-0000-0000-000067AC0000}"/>
    <cellStyle name="Normal 9 3 5 2 2 2" xfId="21873" xr:uid="{00000000-0005-0000-0000-000068AC0000}"/>
    <cellStyle name="Normal 9 3 5 2 2 2 2" xfId="44516" xr:uid="{00000000-0005-0000-0000-000069AC0000}"/>
    <cellStyle name="Normal 9 3 5 2 2 3" xfId="14433" xr:uid="{00000000-0005-0000-0000-00006AAC0000}"/>
    <cellStyle name="Normal 9 3 5 2 2 3 2" xfId="37076" xr:uid="{00000000-0005-0000-0000-00006BAC0000}"/>
    <cellStyle name="Normal 9 3 5 2 2 4" xfId="29635" xr:uid="{00000000-0005-0000-0000-00006CAC0000}"/>
    <cellStyle name="Normal 9 3 5 2 3" xfId="18155" xr:uid="{00000000-0005-0000-0000-00006DAC0000}"/>
    <cellStyle name="Normal 9 3 5 2 3 2" xfId="40798" xr:uid="{00000000-0005-0000-0000-00006EAC0000}"/>
    <cellStyle name="Normal 9 3 5 2 4" xfId="10715" xr:uid="{00000000-0005-0000-0000-00006FAC0000}"/>
    <cellStyle name="Normal 9 3 5 2 4 2" xfId="33358" xr:uid="{00000000-0005-0000-0000-000070AC0000}"/>
    <cellStyle name="Normal 9 3 5 2 5" xfId="25917" xr:uid="{00000000-0005-0000-0000-000071AC0000}"/>
    <cellStyle name="Normal 9 3 5 3" xfId="5142" xr:uid="{00000000-0005-0000-0000-000072AC0000}"/>
    <cellStyle name="Normal 9 3 5 3 2" xfId="20026" xr:uid="{00000000-0005-0000-0000-000073AC0000}"/>
    <cellStyle name="Normal 9 3 5 3 2 2" xfId="42669" xr:uid="{00000000-0005-0000-0000-000074AC0000}"/>
    <cellStyle name="Normal 9 3 5 3 3" xfId="12586" xr:uid="{00000000-0005-0000-0000-000075AC0000}"/>
    <cellStyle name="Normal 9 3 5 3 3 2" xfId="35229" xr:uid="{00000000-0005-0000-0000-000076AC0000}"/>
    <cellStyle name="Normal 9 3 5 3 4" xfId="27788" xr:uid="{00000000-0005-0000-0000-000077AC0000}"/>
    <cellStyle name="Normal 9 3 5 4" xfId="16308" xr:uid="{00000000-0005-0000-0000-000078AC0000}"/>
    <cellStyle name="Normal 9 3 5 4 2" xfId="38951" xr:uid="{00000000-0005-0000-0000-000079AC0000}"/>
    <cellStyle name="Normal 9 3 5 5" xfId="8868" xr:uid="{00000000-0005-0000-0000-00007AAC0000}"/>
    <cellStyle name="Normal 9 3 5 5 2" xfId="31511" xr:uid="{00000000-0005-0000-0000-00007BAC0000}"/>
    <cellStyle name="Normal 9 3 5 6" xfId="24070" xr:uid="{00000000-0005-0000-0000-00007CAC0000}"/>
    <cellStyle name="Normal 9 3 6" xfId="2343" xr:uid="{00000000-0005-0000-0000-00007DAC0000}"/>
    <cellStyle name="Normal 9 3 6 2" xfId="6064" xr:uid="{00000000-0005-0000-0000-00007EAC0000}"/>
    <cellStyle name="Normal 9 3 6 2 2" xfId="20948" xr:uid="{00000000-0005-0000-0000-00007FAC0000}"/>
    <cellStyle name="Normal 9 3 6 2 2 2" xfId="43591" xr:uid="{00000000-0005-0000-0000-000080AC0000}"/>
    <cellStyle name="Normal 9 3 6 2 3" xfId="13508" xr:uid="{00000000-0005-0000-0000-000081AC0000}"/>
    <cellStyle name="Normal 9 3 6 2 3 2" xfId="36151" xr:uid="{00000000-0005-0000-0000-000082AC0000}"/>
    <cellStyle name="Normal 9 3 6 2 4" xfId="28710" xr:uid="{00000000-0005-0000-0000-000083AC0000}"/>
    <cellStyle name="Normal 9 3 6 3" xfId="17230" xr:uid="{00000000-0005-0000-0000-000084AC0000}"/>
    <cellStyle name="Normal 9 3 6 3 2" xfId="39873" xr:uid="{00000000-0005-0000-0000-000085AC0000}"/>
    <cellStyle name="Normal 9 3 6 4" xfId="9790" xr:uid="{00000000-0005-0000-0000-000086AC0000}"/>
    <cellStyle name="Normal 9 3 6 4 2" xfId="32433" xr:uid="{00000000-0005-0000-0000-000087AC0000}"/>
    <cellStyle name="Normal 9 3 6 5" xfId="24992" xr:uid="{00000000-0005-0000-0000-000088AC0000}"/>
    <cellStyle name="Normal 9 3 7" xfId="4217" xr:uid="{00000000-0005-0000-0000-000089AC0000}"/>
    <cellStyle name="Normal 9 3 7 2" xfId="19101" xr:uid="{00000000-0005-0000-0000-00008AAC0000}"/>
    <cellStyle name="Normal 9 3 7 2 2" xfId="41744" xr:uid="{00000000-0005-0000-0000-00008BAC0000}"/>
    <cellStyle name="Normal 9 3 7 3" xfId="11661" xr:uid="{00000000-0005-0000-0000-00008CAC0000}"/>
    <cellStyle name="Normal 9 3 7 3 2" xfId="34304" xr:uid="{00000000-0005-0000-0000-00008DAC0000}"/>
    <cellStyle name="Normal 9 3 7 4" xfId="26863" xr:uid="{00000000-0005-0000-0000-00008EAC0000}"/>
    <cellStyle name="Normal 9 3 8" xfId="15383" xr:uid="{00000000-0005-0000-0000-00008FAC0000}"/>
    <cellStyle name="Normal 9 3 8 2" xfId="38026" xr:uid="{00000000-0005-0000-0000-000090AC0000}"/>
    <cellStyle name="Normal 9 3 9" xfId="7943" xr:uid="{00000000-0005-0000-0000-000091AC0000}"/>
    <cellStyle name="Normal 9 3 9 2" xfId="30586" xr:uid="{00000000-0005-0000-0000-000092AC0000}"/>
    <cellStyle name="Normal 9 4" xfId="539" xr:uid="{00000000-0005-0000-0000-000093AC0000}"/>
    <cellStyle name="Normal 9 4 2" xfId="751" xr:uid="{00000000-0005-0000-0000-000094AC0000}"/>
    <cellStyle name="Normal 9 4 2 2" xfId="1216" xr:uid="{00000000-0005-0000-0000-000095AC0000}"/>
    <cellStyle name="Normal 9 4 2 2 2" xfId="2144" xr:uid="{00000000-0005-0000-0000-000096AC0000}"/>
    <cellStyle name="Normal 9 4 2 2 2 2" xfId="3994" xr:uid="{00000000-0005-0000-0000-000097AC0000}"/>
    <cellStyle name="Normal 9 4 2 2 2 2 2" xfId="7715" xr:uid="{00000000-0005-0000-0000-000098AC0000}"/>
    <cellStyle name="Normal 9 4 2 2 2 2 2 2" xfId="22599" xr:uid="{00000000-0005-0000-0000-000099AC0000}"/>
    <cellStyle name="Normal 9 4 2 2 2 2 2 2 2" xfId="45242" xr:uid="{00000000-0005-0000-0000-00009AAC0000}"/>
    <cellStyle name="Normal 9 4 2 2 2 2 2 3" xfId="15159" xr:uid="{00000000-0005-0000-0000-00009BAC0000}"/>
    <cellStyle name="Normal 9 4 2 2 2 2 2 3 2" xfId="37802" xr:uid="{00000000-0005-0000-0000-00009CAC0000}"/>
    <cellStyle name="Normal 9 4 2 2 2 2 2 4" xfId="30361" xr:uid="{00000000-0005-0000-0000-00009DAC0000}"/>
    <cellStyle name="Normal 9 4 2 2 2 2 3" xfId="18881" xr:uid="{00000000-0005-0000-0000-00009EAC0000}"/>
    <cellStyle name="Normal 9 4 2 2 2 2 3 2" xfId="41524" xr:uid="{00000000-0005-0000-0000-00009FAC0000}"/>
    <cellStyle name="Normal 9 4 2 2 2 2 4" xfId="11441" xr:uid="{00000000-0005-0000-0000-0000A0AC0000}"/>
    <cellStyle name="Normal 9 4 2 2 2 2 4 2" xfId="34084" xr:uid="{00000000-0005-0000-0000-0000A1AC0000}"/>
    <cellStyle name="Normal 9 4 2 2 2 2 5" xfId="26643" xr:uid="{00000000-0005-0000-0000-0000A2AC0000}"/>
    <cellStyle name="Normal 9 4 2 2 2 3" xfId="5868" xr:uid="{00000000-0005-0000-0000-0000A3AC0000}"/>
    <cellStyle name="Normal 9 4 2 2 2 3 2" xfId="20752" xr:uid="{00000000-0005-0000-0000-0000A4AC0000}"/>
    <cellStyle name="Normal 9 4 2 2 2 3 2 2" xfId="43395" xr:uid="{00000000-0005-0000-0000-0000A5AC0000}"/>
    <cellStyle name="Normal 9 4 2 2 2 3 3" xfId="13312" xr:uid="{00000000-0005-0000-0000-0000A6AC0000}"/>
    <cellStyle name="Normal 9 4 2 2 2 3 3 2" xfId="35955" xr:uid="{00000000-0005-0000-0000-0000A7AC0000}"/>
    <cellStyle name="Normal 9 4 2 2 2 3 4" xfId="28514" xr:uid="{00000000-0005-0000-0000-0000A8AC0000}"/>
    <cellStyle name="Normal 9 4 2 2 2 4" xfId="17034" xr:uid="{00000000-0005-0000-0000-0000A9AC0000}"/>
    <cellStyle name="Normal 9 4 2 2 2 4 2" xfId="39677" xr:uid="{00000000-0005-0000-0000-0000AAAC0000}"/>
    <cellStyle name="Normal 9 4 2 2 2 5" xfId="9594" xr:uid="{00000000-0005-0000-0000-0000ABAC0000}"/>
    <cellStyle name="Normal 9 4 2 2 2 5 2" xfId="32237" xr:uid="{00000000-0005-0000-0000-0000ACAC0000}"/>
    <cellStyle name="Normal 9 4 2 2 2 6" xfId="24796" xr:uid="{00000000-0005-0000-0000-0000ADAC0000}"/>
    <cellStyle name="Normal 9 4 2 2 3" xfId="3069" xr:uid="{00000000-0005-0000-0000-0000AEAC0000}"/>
    <cellStyle name="Normal 9 4 2 2 3 2" xfId="6790" xr:uid="{00000000-0005-0000-0000-0000AFAC0000}"/>
    <cellStyle name="Normal 9 4 2 2 3 2 2" xfId="21674" xr:uid="{00000000-0005-0000-0000-0000B0AC0000}"/>
    <cellStyle name="Normal 9 4 2 2 3 2 2 2" xfId="44317" xr:uid="{00000000-0005-0000-0000-0000B1AC0000}"/>
    <cellStyle name="Normal 9 4 2 2 3 2 3" xfId="14234" xr:uid="{00000000-0005-0000-0000-0000B2AC0000}"/>
    <cellStyle name="Normal 9 4 2 2 3 2 3 2" xfId="36877" xr:uid="{00000000-0005-0000-0000-0000B3AC0000}"/>
    <cellStyle name="Normal 9 4 2 2 3 2 4" xfId="29436" xr:uid="{00000000-0005-0000-0000-0000B4AC0000}"/>
    <cellStyle name="Normal 9 4 2 2 3 3" xfId="17956" xr:uid="{00000000-0005-0000-0000-0000B5AC0000}"/>
    <cellStyle name="Normal 9 4 2 2 3 3 2" xfId="40599" xr:uid="{00000000-0005-0000-0000-0000B6AC0000}"/>
    <cellStyle name="Normal 9 4 2 2 3 4" xfId="10516" xr:uid="{00000000-0005-0000-0000-0000B7AC0000}"/>
    <cellStyle name="Normal 9 4 2 2 3 4 2" xfId="33159" xr:uid="{00000000-0005-0000-0000-0000B8AC0000}"/>
    <cellStyle name="Normal 9 4 2 2 3 5" xfId="25718" xr:uid="{00000000-0005-0000-0000-0000B9AC0000}"/>
    <cellStyle name="Normal 9 4 2 2 4" xfId="4943" xr:uid="{00000000-0005-0000-0000-0000BAAC0000}"/>
    <cellStyle name="Normal 9 4 2 2 4 2" xfId="19827" xr:uid="{00000000-0005-0000-0000-0000BBAC0000}"/>
    <cellStyle name="Normal 9 4 2 2 4 2 2" xfId="42470" xr:uid="{00000000-0005-0000-0000-0000BCAC0000}"/>
    <cellStyle name="Normal 9 4 2 2 4 3" xfId="12387" xr:uid="{00000000-0005-0000-0000-0000BDAC0000}"/>
    <cellStyle name="Normal 9 4 2 2 4 3 2" xfId="35030" xr:uid="{00000000-0005-0000-0000-0000BEAC0000}"/>
    <cellStyle name="Normal 9 4 2 2 4 4" xfId="27589" xr:uid="{00000000-0005-0000-0000-0000BFAC0000}"/>
    <cellStyle name="Normal 9 4 2 2 5" xfId="16109" xr:uid="{00000000-0005-0000-0000-0000C0AC0000}"/>
    <cellStyle name="Normal 9 4 2 2 5 2" xfId="38752" xr:uid="{00000000-0005-0000-0000-0000C1AC0000}"/>
    <cellStyle name="Normal 9 4 2 2 6" xfId="8669" xr:uid="{00000000-0005-0000-0000-0000C2AC0000}"/>
    <cellStyle name="Normal 9 4 2 2 6 2" xfId="31312" xr:uid="{00000000-0005-0000-0000-0000C3AC0000}"/>
    <cellStyle name="Normal 9 4 2 2 7" xfId="23871" xr:uid="{00000000-0005-0000-0000-0000C4AC0000}"/>
    <cellStyle name="Normal 9 4 2 3" xfId="1682" xr:uid="{00000000-0005-0000-0000-0000C5AC0000}"/>
    <cellStyle name="Normal 9 4 2 3 2" xfId="3532" xr:uid="{00000000-0005-0000-0000-0000C6AC0000}"/>
    <cellStyle name="Normal 9 4 2 3 2 2" xfId="7253" xr:uid="{00000000-0005-0000-0000-0000C7AC0000}"/>
    <cellStyle name="Normal 9 4 2 3 2 2 2" xfId="22137" xr:uid="{00000000-0005-0000-0000-0000C8AC0000}"/>
    <cellStyle name="Normal 9 4 2 3 2 2 2 2" xfId="44780" xr:uid="{00000000-0005-0000-0000-0000C9AC0000}"/>
    <cellStyle name="Normal 9 4 2 3 2 2 3" xfId="14697" xr:uid="{00000000-0005-0000-0000-0000CAAC0000}"/>
    <cellStyle name="Normal 9 4 2 3 2 2 3 2" xfId="37340" xr:uid="{00000000-0005-0000-0000-0000CBAC0000}"/>
    <cellStyle name="Normal 9 4 2 3 2 2 4" xfId="29899" xr:uid="{00000000-0005-0000-0000-0000CCAC0000}"/>
    <cellStyle name="Normal 9 4 2 3 2 3" xfId="18419" xr:uid="{00000000-0005-0000-0000-0000CDAC0000}"/>
    <cellStyle name="Normal 9 4 2 3 2 3 2" xfId="41062" xr:uid="{00000000-0005-0000-0000-0000CEAC0000}"/>
    <cellStyle name="Normal 9 4 2 3 2 4" xfId="10979" xr:uid="{00000000-0005-0000-0000-0000CFAC0000}"/>
    <cellStyle name="Normal 9 4 2 3 2 4 2" xfId="33622" xr:uid="{00000000-0005-0000-0000-0000D0AC0000}"/>
    <cellStyle name="Normal 9 4 2 3 2 5" xfId="26181" xr:uid="{00000000-0005-0000-0000-0000D1AC0000}"/>
    <cellStyle name="Normal 9 4 2 3 3" xfId="5406" xr:uid="{00000000-0005-0000-0000-0000D2AC0000}"/>
    <cellStyle name="Normal 9 4 2 3 3 2" xfId="20290" xr:uid="{00000000-0005-0000-0000-0000D3AC0000}"/>
    <cellStyle name="Normal 9 4 2 3 3 2 2" xfId="42933" xr:uid="{00000000-0005-0000-0000-0000D4AC0000}"/>
    <cellStyle name="Normal 9 4 2 3 3 3" xfId="12850" xr:uid="{00000000-0005-0000-0000-0000D5AC0000}"/>
    <cellStyle name="Normal 9 4 2 3 3 3 2" xfId="35493" xr:uid="{00000000-0005-0000-0000-0000D6AC0000}"/>
    <cellStyle name="Normal 9 4 2 3 3 4" xfId="28052" xr:uid="{00000000-0005-0000-0000-0000D7AC0000}"/>
    <cellStyle name="Normal 9 4 2 3 4" xfId="16572" xr:uid="{00000000-0005-0000-0000-0000D8AC0000}"/>
    <cellStyle name="Normal 9 4 2 3 4 2" xfId="39215" xr:uid="{00000000-0005-0000-0000-0000D9AC0000}"/>
    <cellStyle name="Normal 9 4 2 3 5" xfId="9132" xr:uid="{00000000-0005-0000-0000-0000DAAC0000}"/>
    <cellStyle name="Normal 9 4 2 3 5 2" xfId="31775" xr:uid="{00000000-0005-0000-0000-0000DBAC0000}"/>
    <cellStyle name="Normal 9 4 2 3 6" xfId="24334" xr:uid="{00000000-0005-0000-0000-0000DCAC0000}"/>
    <cellStyle name="Normal 9 4 2 4" xfId="2607" xr:uid="{00000000-0005-0000-0000-0000DDAC0000}"/>
    <cellStyle name="Normal 9 4 2 4 2" xfId="6328" xr:uid="{00000000-0005-0000-0000-0000DEAC0000}"/>
    <cellStyle name="Normal 9 4 2 4 2 2" xfId="21212" xr:uid="{00000000-0005-0000-0000-0000DFAC0000}"/>
    <cellStyle name="Normal 9 4 2 4 2 2 2" xfId="43855" xr:uid="{00000000-0005-0000-0000-0000E0AC0000}"/>
    <cellStyle name="Normal 9 4 2 4 2 3" xfId="13772" xr:uid="{00000000-0005-0000-0000-0000E1AC0000}"/>
    <cellStyle name="Normal 9 4 2 4 2 3 2" xfId="36415" xr:uid="{00000000-0005-0000-0000-0000E2AC0000}"/>
    <cellStyle name="Normal 9 4 2 4 2 4" xfId="28974" xr:uid="{00000000-0005-0000-0000-0000E3AC0000}"/>
    <cellStyle name="Normal 9 4 2 4 3" xfId="17494" xr:uid="{00000000-0005-0000-0000-0000E4AC0000}"/>
    <cellStyle name="Normal 9 4 2 4 3 2" xfId="40137" xr:uid="{00000000-0005-0000-0000-0000E5AC0000}"/>
    <cellStyle name="Normal 9 4 2 4 4" xfId="10054" xr:uid="{00000000-0005-0000-0000-0000E6AC0000}"/>
    <cellStyle name="Normal 9 4 2 4 4 2" xfId="32697" xr:uid="{00000000-0005-0000-0000-0000E7AC0000}"/>
    <cellStyle name="Normal 9 4 2 4 5" xfId="25256" xr:uid="{00000000-0005-0000-0000-0000E8AC0000}"/>
    <cellStyle name="Normal 9 4 2 5" xfId="4481" xr:uid="{00000000-0005-0000-0000-0000E9AC0000}"/>
    <cellStyle name="Normal 9 4 2 5 2" xfId="19365" xr:uid="{00000000-0005-0000-0000-0000EAAC0000}"/>
    <cellStyle name="Normal 9 4 2 5 2 2" xfId="42008" xr:uid="{00000000-0005-0000-0000-0000EBAC0000}"/>
    <cellStyle name="Normal 9 4 2 5 3" xfId="11925" xr:uid="{00000000-0005-0000-0000-0000ECAC0000}"/>
    <cellStyle name="Normal 9 4 2 5 3 2" xfId="34568" xr:uid="{00000000-0005-0000-0000-0000EDAC0000}"/>
    <cellStyle name="Normal 9 4 2 5 4" xfId="27127" xr:uid="{00000000-0005-0000-0000-0000EEAC0000}"/>
    <cellStyle name="Normal 9 4 2 6" xfId="15647" xr:uid="{00000000-0005-0000-0000-0000EFAC0000}"/>
    <cellStyle name="Normal 9 4 2 6 2" xfId="38290" xr:uid="{00000000-0005-0000-0000-0000F0AC0000}"/>
    <cellStyle name="Normal 9 4 2 7" xfId="8207" xr:uid="{00000000-0005-0000-0000-0000F1AC0000}"/>
    <cellStyle name="Normal 9 4 2 7 2" xfId="30850" xr:uid="{00000000-0005-0000-0000-0000F2AC0000}"/>
    <cellStyle name="Normal 9 4 2 8" xfId="23409" xr:uid="{00000000-0005-0000-0000-0000F3AC0000}"/>
    <cellStyle name="Normal 9 4 3" xfId="1005" xr:uid="{00000000-0005-0000-0000-0000F4AC0000}"/>
    <cellStyle name="Normal 9 4 3 2" xfId="1933" xr:uid="{00000000-0005-0000-0000-0000F5AC0000}"/>
    <cellStyle name="Normal 9 4 3 2 2" xfId="3783" xr:uid="{00000000-0005-0000-0000-0000F6AC0000}"/>
    <cellStyle name="Normal 9 4 3 2 2 2" xfId="7504" xr:uid="{00000000-0005-0000-0000-0000F7AC0000}"/>
    <cellStyle name="Normal 9 4 3 2 2 2 2" xfId="22388" xr:uid="{00000000-0005-0000-0000-0000F8AC0000}"/>
    <cellStyle name="Normal 9 4 3 2 2 2 2 2" xfId="45031" xr:uid="{00000000-0005-0000-0000-0000F9AC0000}"/>
    <cellStyle name="Normal 9 4 3 2 2 2 3" xfId="14948" xr:uid="{00000000-0005-0000-0000-0000FAAC0000}"/>
    <cellStyle name="Normal 9 4 3 2 2 2 3 2" xfId="37591" xr:uid="{00000000-0005-0000-0000-0000FBAC0000}"/>
    <cellStyle name="Normal 9 4 3 2 2 2 4" xfId="30150" xr:uid="{00000000-0005-0000-0000-0000FCAC0000}"/>
    <cellStyle name="Normal 9 4 3 2 2 3" xfId="18670" xr:uid="{00000000-0005-0000-0000-0000FDAC0000}"/>
    <cellStyle name="Normal 9 4 3 2 2 3 2" xfId="41313" xr:uid="{00000000-0005-0000-0000-0000FEAC0000}"/>
    <cellStyle name="Normal 9 4 3 2 2 4" xfId="11230" xr:uid="{00000000-0005-0000-0000-0000FFAC0000}"/>
    <cellStyle name="Normal 9 4 3 2 2 4 2" xfId="33873" xr:uid="{00000000-0005-0000-0000-000000AD0000}"/>
    <cellStyle name="Normal 9 4 3 2 2 5" xfId="26432" xr:uid="{00000000-0005-0000-0000-000001AD0000}"/>
    <cellStyle name="Normal 9 4 3 2 3" xfId="5657" xr:uid="{00000000-0005-0000-0000-000002AD0000}"/>
    <cellStyle name="Normal 9 4 3 2 3 2" xfId="20541" xr:uid="{00000000-0005-0000-0000-000003AD0000}"/>
    <cellStyle name="Normal 9 4 3 2 3 2 2" xfId="43184" xr:uid="{00000000-0005-0000-0000-000004AD0000}"/>
    <cellStyle name="Normal 9 4 3 2 3 3" xfId="13101" xr:uid="{00000000-0005-0000-0000-000005AD0000}"/>
    <cellStyle name="Normal 9 4 3 2 3 3 2" xfId="35744" xr:uid="{00000000-0005-0000-0000-000006AD0000}"/>
    <cellStyle name="Normal 9 4 3 2 3 4" xfId="28303" xr:uid="{00000000-0005-0000-0000-000007AD0000}"/>
    <cellStyle name="Normal 9 4 3 2 4" xfId="16823" xr:uid="{00000000-0005-0000-0000-000008AD0000}"/>
    <cellStyle name="Normal 9 4 3 2 4 2" xfId="39466" xr:uid="{00000000-0005-0000-0000-000009AD0000}"/>
    <cellStyle name="Normal 9 4 3 2 5" xfId="9383" xr:uid="{00000000-0005-0000-0000-00000AAD0000}"/>
    <cellStyle name="Normal 9 4 3 2 5 2" xfId="32026" xr:uid="{00000000-0005-0000-0000-00000BAD0000}"/>
    <cellStyle name="Normal 9 4 3 2 6" xfId="24585" xr:uid="{00000000-0005-0000-0000-00000CAD0000}"/>
    <cellStyle name="Normal 9 4 3 3" xfId="2858" xr:uid="{00000000-0005-0000-0000-00000DAD0000}"/>
    <cellStyle name="Normal 9 4 3 3 2" xfId="6579" xr:uid="{00000000-0005-0000-0000-00000EAD0000}"/>
    <cellStyle name="Normal 9 4 3 3 2 2" xfId="21463" xr:uid="{00000000-0005-0000-0000-00000FAD0000}"/>
    <cellStyle name="Normal 9 4 3 3 2 2 2" xfId="44106" xr:uid="{00000000-0005-0000-0000-000010AD0000}"/>
    <cellStyle name="Normal 9 4 3 3 2 3" xfId="14023" xr:uid="{00000000-0005-0000-0000-000011AD0000}"/>
    <cellStyle name="Normal 9 4 3 3 2 3 2" xfId="36666" xr:uid="{00000000-0005-0000-0000-000012AD0000}"/>
    <cellStyle name="Normal 9 4 3 3 2 4" xfId="29225" xr:uid="{00000000-0005-0000-0000-000013AD0000}"/>
    <cellStyle name="Normal 9 4 3 3 3" xfId="17745" xr:uid="{00000000-0005-0000-0000-000014AD0000}"/>
    <cellStyle name="Normal 9 4 3 3 3 2" xfId="40388" xr:uid="{00000000-0005-0000-0000-000015AD0000}"/>
    <cellStyle name="Normal 9 4 3 3 4" xfId="10305" xr:uid="{00000000-0005-0000-0000-000016AD0000}"/>
    <cellStyle name="Normal 9 4 3 3 4 2" xfId="32948" xr:uid="{00000000-0005-0000-0000-000017AD0000}"/>
    <cellStyle name="Normal 9 4 3 3 5" xfId="25507" xr:uid="{00000000-0005-0000-0000-000018AD0000}"/>
    <cellStyle name="Normal 9 4 3 4" xfId="4732" xr:uid="{00000000-0005-0000-0000-000019AD0000}"/>
    <cellStyle name="Normal 9 4 3 4 2" xfId="19616" xr:uid="{00000000-0005-0000-0000-00001AAD0000}"/>
    <cellStyle name="Normal 9 4 3 4 2 2" xfId="42259" xr:uid="{00000000-0005-0000-0000-00001BAD0000}"/>
    <cellStyle name="Normal 9 4 3 4 3" xfId="12176" xr:uid="{00000000-0005-0000-0000-00001CAD0000}"/>
    <cellStyle name="Normal 9 4 3 4 3 2" xfId="34819" xr:uid="{00000000-0005-0000-0000-00001DAD0000}"/>
    <cellStyle name="Normal 9 4 3 4 4" xfId="27378" xr:uid="{00000000-0005-0000-0000-00001EAD0000}"/>
    <cellStyle name="Normal 9 4 3 5" xfId="15898" xr:uid="{00000000-0005-0000-0000-00001FAD0000}"/>
    <cellStyle name="Normal 9 4 3 5 2" xfId="38541" xr:uid="{00000000-0005-0000-0000-000020AD0000}"/>
    <cellStyle name="Normal 9 4 3 6" xfId="8458" xr:uid="{00000000-0005-0000-0000-000021AD0000}"/>
    <cellStyle name="Normal 9 4 3 6 2" xfId="31101" xr:uid="{00000000-0005-0000-0000-000022AD0000}"/>
    <cellStyle name="Normal 9 4 3 7" xfId="23660" xr:uid="{00000000-0005-0000-0000-000023AD0000}"/>
    <cellStyle name="Normal 9 4 4" xfId="1471" xr:uid="{00000000-0005-0000-0000-000024AD0000}"/>
    <cellStyle name="Normal 9 4 4 2" xfId="3321" xr:uid="{00000000-0005-0000-0000-000025AD0000}"/>
    <cellStyle name="Normal 9 4 4 2 2" xfId="7042" xr:uid="{00000000-0005-0000-0000-000026AD0000}"/>
    <cellStyle name="Normal 9 4 4 2 2 2" xfId="21926" xr:uid="{00000000-0005-0000-0000-000027AD0000}"/>
    <cellStyle name="Normal 9 4 4 2 2 2 2" xfId="44569" xr:uid="{00000000-0005-0000-0000-000028AD0000}"/>
    <cellStyle name="Normal 9 4 4 2 2 3" xfId="14486" xr:uid="{00000000-0005-0000-0000-000029AD0000}"/>
    <cellStyle name="Normal 9 4 4 2 2 3 2" xfId="37129" xr:uid="{00000000-0005-0000-0000-00002AAD0000}"/>
    <cellStyle name="Normal 9 4 4 2 2 4" xfId="29688" xr:uid="{00000000-0005-0000-0000-00002BAD0000}"/>
    <cellStyle name="Normal 9 4 4 2 3" xfId="18208" xr:uid="{00000000-0005-0000-0000-00002CAD0000}"/>
    <cellStyle name="Normal 9 4 4 2 3 2" xfId="40851" xr:uid="{00000000-0005-0000-0000-00002DAD0000}"/>
    <cellStyle name="Normal 9 4 4 2 4" xfId="10768" xr:uid="{00000000-0005-0000-0000-00002EAD0000}"/>
    <cellStyle name="Normal 9 4 4 2 4 2" xfId="33411" xr:uid="{00000000-0005-0000-0000-00002FAD0000}"/>
    <cellStyle name="Normal 9 4 4 2 5" xfId="25970" xr:uid="{00000000-0005-0000-0000-000030AD0000}"/>
    <cellStyle name="Normal 9 4 4 3" xfId="5195" xr:uid="{00000000-0005-0000-0000-000031AD0000}"/>
    <cellStyle name="Normal 9 4 4 3 2" xfId="20079" xr:uid="{00000000-0005-0000-0000-000032AD0000}"/>
    <cellStyle name="Normal 9 4 4 3 2 2" xfId="42722" xr:uid="{00000000-0005-0000-0000-000033AD0000}"/>
    <cellStyle name="Normal 9 4 4 3 3" xfId="12639" xr:uid="{00000000-0005-0000-0000-000034AD0000}"/>
    <cellStyle name="Normal 9 4 4 3 3 2" xfId="35282" xr:uid="{00000000-0005-0000-0000-000035AD0000}"/>
    <cellStyle name="Normal 9 4 4 3 4" xfId="27841" xr:uid="{00000000-0005-0000-0000-000036AD0000}"/>
    <cellStyle name="Normal 9 4 4 4" xfId="16361" xr:uid="{00000000-0005-0000-0000-000037AD0000}"/>
    <cellStyle name="Normal 9 4 4 4 2" xfId="39004" xr:uid="{00000000-0005-0000-0000-000038AD0000}"/>
    <cellStyle name="Normal 9 4 4 5" xfId="8921" xr:uid="{00000000-0005-0000-0000-000039AD0000}"/>
    <cellStyle name="Normal 9 4 4 5 2" xfId="31564" xr:uid="{00000000-0005-0000-0000-00003AAD0000}"/>
    <cellStyle name="Normal 9 4 4 6" xfId="24123" xr:uid="{00000000-0005-0000-0000-00003BAD0000}"/>
    <cellStyle name="Normal 9 4 5" xfId="2396" xr:uid="{00000000-0005-0000-0000-00003CAD0000}"/>
    <cellStyle name="Normal 9 4 5 2" xfId="6117" xr:uid="{00000000-0005-0000-0000-00003DAD0000}"/>
    <cellStyle name="Normal 9 4 5 2 2" xfId="21001" xr:uid="{00000000-0005-0000-0000-00003EAD0000}"/>
    <cellStyle name="Normal 9 4 5 2 2 2" xfId="43644" xr:uid="{00000000-0005-0000-0000-00003FAD0000}"/>
    <cellStyle name="Normal 9 4 5 2 3" xfId="13561" xr:uid="{00000000-0005-0000-0000-000040AD0000}"/>
    <cellStyle name="Normal 9 4 5 2 3 2" xfId="36204" xr:uid="{00000000-0005-0000-0000-000041AD0000}"/>
    <cellStyle name="Normal 9 4 5 2 4" xfId="28763" xr:uid="{00000000-0005-0000-0000-000042AD0000}"/>
    <cellStyle name="Normal 9 4 5 3" xfId="17283" xr:uid="{00000000-0005-0000-0000-000043AD0000}"/>
    <cellStyle name="Normal 9 4 5 3 2" xfId="39926" xr:uid="{00000000-0005-0000-0000-000044AD0000}"/>
    <cellStyle name="Normal 9 4 5 4" xfId="9843" xr:uid="{00000000-0005-0000-0000-000045AD0000}"/>
    <cellStyle name="Normal 9 4 5 4 2" xfId="32486" xr:uid="{00000000-0005-0000-0000-000046AD0000}"/>
    <cellStyle name="Normal 9 4 5 5" xfId="25045" xr:uid="{00000000-0005-0000-0000-000047AD0000}"/>
    <cellStyle name="Normal 9 4 6" xfId="4270" xr:uid="{00000000-0005-0000-0000-000048AD0000}"/>
    <cellStyle name="Normal 9 4 6 2" xfId="19154" xr:uid="{00000000-0005-0000-0000-000049AD0000}"/>
    <cellStyle name="Normal 9 4 6 2 2" xfId="41797" xr:uid="{00000000-0005-0000-0000-00004AAD0000}"/>
    <cellStyle name="Normal 9 4 6 3" xfId="11714" xr:uid="{00000000-0005-0000-0000-00004BAD0000}"/>
    <cellStyle name="Normal 9 4 6 3 2" xfId="34357" xr:uid="{00000000-0005-0000-0000-00004CAD0000}"/>
    <cellStyle name="Normal 9 4 6 4" xfId="26916" xr:uid="{00000000-0005-0000-0000-00004DAD0000}"/>
    <cellStyle name="Normal 9 4 7" xfId="15436" xr:uid="{00000000-0005-0000-0000-00004EAD0000}"/>
    <cellStyle name="Normal 9 4 7 2" xfId="38079" xr:uid="{00000000-0005-0000-0000-00004FAD0000}"/>
    <cellStyle name="Normal 9 4 8" xfId="7996" xr:uid="{00000000-0005-0000-0000-000050AD0000}"/>
    <cellStyle name="Normal 9 4 8 2" xfId="30639" xr:uid="{00000000-0005-0000-0000-000051AD0000}"/>
    <cellStyle name="Normal 9 4 9" xfId="23199" xr:uid="{00000000-0005-0000-0000-000052AD0000}"/>
    <cellStyle name="Normal 9 5" xfId="646" xr:uid="{00000000-0005-0000-0000-000053AD0000}"/>
    <cellStyle name="Normal 9 5 2" xfId="1111" xr:uid="{00000000-0005-0000-0000-000054AD0000}"/>
    <cellStyle name="Normal 9 5 2 2" xfId="2039" xr:uid="{00000000-0005-0000-0000-000055AD0000}"/>
    <cellStyle name="Normal 9 5 2 2 2" xfId="3889" xr:uid="{00000000-0005-0000-0000-000056AD0000}"/>
    <cellStyle name="Normal 9 5 2 2 2 2" xfId="7610" xr:uid="{00000000-0005-0000-0000-000057AD0000}"/>
    <cellStyle name="Normal 9 5 2 2 2 2 2" xfId="22494" xr:uid="{00000000-0005-0000-0000-000058AD0000}"/>
    <cellStyle name="Normal 9 5 2 2 2 2 2 2" xfId="45137" xr:uid="{00000000-0005-0000-0000-000059AD0000}"/>
    <cellStyle name="Normal 9 5 2 2 2 2 3" xfId="15054" xr:uid="{00000000-0005-0000-0000-00005AAD0000}"/>
    <cellStyle name="Normal 9 5 2 2 2 2 3 2" xfId="37697" xr:uid="{00000000-0005-0000-0000-00005BAD0000}"/>
    <cellStyle name="Normal 9 5 2 2 2 2 4" xfId="30256" xr:uid="{00000000-0005-0000-0000-00005CAD0000}"/>
    <cellStyle name="Normal 9 5 2 2 2 3" xfId="18776" xr:uid="{00000000-0005-0000-0000-00005DAD0000}"/>
    <cellStyle name="Normal 9 5 2 2 2 3 2" xfId="41419" xr:uid="{00000000-0005-0000-0000-00005EAD0000}"/>
    <cellStyle name="Normal 9 5 2 2 2 4" xfId="11336" xr:uid="{00000000-0005-0000-0000-00005FAD0000}"/>
    <cellStyle name="Normal 9 5 2 2 2 4 2" xfId="33979" xr:uid="{00000000-0005-0000-0000-000060AD0000}"/>
    <cellStyle name="Normal 9 5 2 2 2 5" xfId="26538" xr:uid="{00000000-0005-0000-0000-000061AD0000}"/>
    <cellStyle name="Normal 9 5 2 2 3" xfId="5763" xr:uid="{00000000-0005-0000-0000-000062AD0000}"/>
    <cellStyle name="Normal 9 5 2 2 3 2" xfId="20647" xr:uid="{00000000-0005-0000-0000-000063AD0000}"/>
    <cellStyle name="Normal 9 5 2 2 3 2 2" xfId="43290" xr:uid="{00000000-0005-0000-0000-000064AD0000}"/>
    <cellStyle name="Normal 9 5 2 2 3 3" xfId="13207" xr:uid="{00000000-0005-0000-0000-000065AD0000}"/>
    <cellStyle name="Normal 9 5 2 2 3 3 2" xfId="35850" xr:uid="{00000000-0005-0000-0000-000066AD0000}"/>
    <cellStyle name="Normal 9 5 2 2 3 4" xfId="28409" xr:uid="{00000000-0005-0000-0000-000067AD0000}"/>
    <cellStyle name="Normal 9 5 2 2 4" xfId="16929" xr:uid="{00000000-0005-0000-0000-000068AD0000}"/>
    <cellStyle name="Normal 9 5 2 2 4 2" xfId="39572" xr:uid="{00000000-0005-0000-0000-000069AD0000}"/>
    <cellStyle name="Normal 9 5 2 2 5" xfId="9489" xr:uid="{00000000-0005-0000-0000-00006AAD0000}"/>
    <cellStyle name="Normal 9 5 2 2 5 2" xfId="32132" xr:uid="{00000000-0005-0000-0000-00006BAD0000}"/>
    <cellStyle name="Normal 9 5 2 2 6" xfId="24691" xr:uid="{00000000-0005-0000-0000-00006CAD0000}"/>
    <cellStyle name="Normal 9 5 2 3" xfId="2964" xr:uid="{00000000-0005-0000-0000-00006DAD0000}"/>
    <cellStyle name="Normal 9 5 2 3 2" xfId="6685" xr:uid="{00000000-0005-0000-0000-00006EAD0000}"/>
    <cellStyle name="Normal 9 5 2 3 2 2" xfId="21569" xr:uid="{00000000-0005-0000-0000-00006FAD0000}"/>
    <cellStyle name="Normal 9 5 2 3 2 2 2" xfId="44212" xr:uid="{00000000-0005-0000-0000-000070AD0000}"/>
    <cellStyle name="Normal 9 5 2 3 2 3" xfId="14129" xr:uid="{00000000-0005-0000-0000-000071AD0000}"/>
    <cellStyle name="Normal 9 5 2 3 2 3 2" xfId="36772" xr:uid="{00000000-0005-0000-0000-000072AD0000}"/>
    <cellStyle name="Normal 9 5 2 3 2 4" xfId="29331" xr:uid="{00000000-0005-0000-0000-000073AD0000}"/>
    <cellStyle name="Normal 9 5 2 3 3" xfId="17851" xr:uid="{00000000-0005-0000-0000-000074AD0000}"/>
    <cellStyle name="Normal 9 5 2 3 3 2" xfId="40494" xr:uid="{00000000-0005-0000-0000-000075AD0000}"/>
    <cellStyle name="Normal 9 5 2 3 4" xfId="10411" xr:uid="{00000000-0005-0000-0000-000076AD0000}"/>
    <cellStyle name="Normal 9 5 2 3 4 2" xfId="33054" xr:uid="{00000000-0005-0000-0000-000077AD0000}"/>
    <cellStyle name="Normal 9 5 2 3 5" xfId="25613" xr:uid="{00000000-0005-0000-0000-000078AD0000}"/>
    <cellStyle name="Normal 9 5 2 4" xfId="4838" xr:uid="{00000000-0005-0000-0000-000079AD0000}"/>
    <cellStyle name="Normal 9 5 2 4 2" xfId="19722" xr:uid="{00000000-0005-0000-0000-00007AAD0000}"/>
    <cellStyle name="Normal 9 5 2 4 2 2" xfId="42365" xr:uid="{00000000-0005-0000-0000-00007BAD0000}"/>
    <cellStyle name="Normal 9 5 2 4 3" xfId="12282" xr:uid="{00000000-0005-0000-0000-00007CAD0000}"/>
    <cellStyle name="Normal 9 5 2 4 3 2" xfId="34925" xr:uid="{00000000-0005-0000-0000-00007DAD0000}"/>
    <cellStyle name="Normal 9 5 2 4 4" xfId="27484" xr:uid="{00000000-0005-0000-0000-00007EAD0000}"/>
    <cellStyle name="Normal 9 5 2 5" xfId="16004" xr:uid="{00000000-0005-0000-0000-00007FAD0000}"/>
    <cellStyle name="Normal 9 5 2 5 2" xfId="38647" xr:uid="{00000000-0005-0000-0000-000080AD0000}"/>
    <cellStyle name="Normal 9 5 2 6" xfId="8564" xr:uid="{00000000-0005-0000-0000-000081AD0000}"/>
    <cellStyle name="Normal 9 5 2 6 2" xfId="31207" xr:uid="{00000000-0005-0000-0000-000082AD0000}"/>
    <cellStyle name="Normal 9 5 2 7" xfId="23766" xr:uid="{00000000-0005-0000-0000-000083AD0000}"/>
    <cellStyle name="Normal 9 5 3" xfId="1577" xr:uid="{00000000-0005-0000-0000-000084AD0000}"/>
    <cellStyle name="Normal 9 5 3 2" xfId="3427" xr:uid="{00000000-0005-0000-0000-000085AD0000}"/>
    <cellStyle name="Normal 9 5 3 2 2" xfId="7148" xr:uid="{00000000-0005-0000-0000-000086AD0000}"/>
    <cellStyle name="Normal 9 5 3 2 2 2" xfId="22032" xr:uid="{00000000-0005-0000-0000-000087AD0000}"/>
    <cellStyle name="Normal 9 5 3 2 2 2 2" xfId="44675" xr:uid="{00000000-0005-0000-0000-000088AD0000}"/>
    <cellStyle name="Normal 9 5 3 2 2 3" xfId="14592" xr:uid="{00000000-0005-0000-0000-000089AD0000}"/>
    <cellStyle name="Normal 9 5 3 2 2 3 2" xfId="37235" xr:uid="{00000000-0005-0000-0000-00008AAD0000}"/>
    <cellStyle name="Normal 9 5 3 2 2 4" xfId="29794" xr:uid="{00000000-0005-0000-0000-00008BAD0000}"/>
    <cellStyle name="Normal 9 5 3 2 3" xfId="18314" xr:uid="{00000000-0005-0000-0000-00008CAD0000}"/>
    <cellStyle name="Normal 9 5 3 2 3 2" xfId="40957" xr:uid="{00000000-0005-0000-0000-00008DAD0000}"/>
    <cellStyle name="Normal 9 5 3 2 4" xfId="10874" xr:uid="{00000000-0005-0000-0000-00008EAD0000}"/>
    <cellStyle name="Normal 9 5 3 2 4 2" xfId="33517" xr:uid="{00000000-0005-0000-0000-00008FAD0000}"/>
    <cellStyle name="Normal 9 5 3 2 5" xfId="26076" xr:uid="{00000000-0005-0000-0000-000090AD0000}"/>
    <cellStyle name="Normal 9 5 3 3" xfId="5301" xr:uid="{00000000-0005-0000-0000-000091AD0000}"/>
    <cellStyle name="Normal 9 5 3 3 2" xfId="20185" xr:uid="{00000000-0005-0000-0000-000092AD0000}"/>
    <cellStyle name="Normal 9 5 3 3 2 2" xfId="42828" xr:uid="{00000000-0005-0000-0000-000093AD0000}"/>
    <cellStyle name="Normal 9 5 3 3 3" xfId="12745" xr:uid="{00000000-0005-0000-0000-000094AD0000}"/>
    <cellStyle name="Normal 9 5 3 3 3 2" xfId="35388" xr:uid="{00000000-0005-0000-0000-000095AD0000}"/>
    <cellStyle name="Normal 9 5 3 3 4" xfId="27947" xr:uid="{00000000-0005-0000-0000-000096AD0000}"/>
    <cellStyle name="Normal 9 5 3 4" xfId="16467" xr:uid="{00000000-0005-0000-0000-000097AD0000}"/>
    <cellStyle name="Normal 9 5 3 4 2" xfId="39110" xr:uid="{00000000-0005-0000-0000-000098AD0000}"/>
    <cellStyle name="Normal 9 5 3 5" xfId="9027" xr:uid="{00000000-0005-0000-0000-000099AD0000}"/>
    <cellStyle name="Normal 9 5 3 5 2" xfId="31670" xr:uid="{00000000-0005-0000-0000-00009AAD0000}"/>
    <cellStyle name="Normal 9 5 3 6" xfId="24229" xr:uid="{00000000-0005-0000-0000-00009BAD0000}"/>
    <cellStyle name="Normal 9 5 4" xfId="2502" xr:uid="{00000000-0005-0000-0000-00009CAD0000}"/>
    <cellStyle name="Normal 9 5 4 2" xfId="6223" xr:uid="{00000000-0005-0000-0000-00009DAD0000}"/>
    <cellStyle name="Normal 9 5 4 2 2" xfId="21107" xr:uid="{00000000-0005-0000-0000-00009EAD0000}"/>
    <cellStyle name="Normal 9 5 4 2 2 2" xfId="43750" xr:uid="{00000000-0005-0000-0000-00009FAD0000}"/>
    <cellStyle name="Normal 9 5 4 2 3" xfId="13667" xr:uid="{00000000-0005-0000-0000-0000A0AD0000}"/>
    <cellStyle name="Normal 9 5 4 2 3 2" xfId="36310" xr:uid="{00000000-0005-0000-0000-0000A1AD0000}"/>
    <cellStyle name="Normal 9 5 4 2 4" xfId="28869" xr:uid="{00000000-0005-0000-0000-0000A2AD0000}"/>
    <cellStyle name="Normal 9 5 4 3" xfId="17389" xr:uid="{00000000-0005-0000-0000-0000A3AD0000}"/>
    <cellStyle name="Normal 9 5 4 3 2" xfId="40032" xr:uid="{00000000-0005-0000-0000-0000A4AD0000}"/>
    <cellStyle name="Normal 9 5 4 4" xfId="9949" xr:uid="{00000000-0005-0000-0000-0000A5AD0000}"/>
    <cellStyle name="Normal 9 5 4 4 2" xfId="32592" xr:uid="{00000000-0005-0000-0000-0000A6AD0000}"/>
    <cellStyle name="Normal 9 5 4 5" xfId="25151" xr:uid="{00000000-0005-0000-0000-0000A7AD0000}"/>
    <cellStyle name="Normal 9 5 5" xfId="4376" xr:uid="{00000000-0005-0000-0000-0000A8AD0000}"/>
    <cellStyle name="Normal 9 5 5 2" xfId="19260" xr:uid="{00000000-0005-0000-0000-0000A9AD0000}"/>
    <cellStyle name="Normal 9 5 5 2 2" xfId="41903" xr:uid="{00000000-0005-0000-0000-0000AAAD0000}"/>
    <cellStyle name="Normal 9 5 5 3" xfId="11820" xr:uid="{00000000-0005-0000-0000-0000ABAD0000}"/>
    <cellStyle name="Normal 9 5 5 3 2" xfId="34463" xr:uid="{00000000-0005-0000-0000-0000ACAD0000}"/>
    <cellStyle name="Normal 9 5 5 4" xfId="27022" xr:uid="{00000000-0005-0000-0000-0000ADAD0000}"/>
    <cellStyle name="Normal 9 5 6" xfId="15542" xr:uid="{00000000-0005-0000-0000-0000AEAD0000}"/>
    <cellStyle name="Normal 9 5 6 2" xfId="38185" xr:uid="{00000000-0005-0000-0000-0000AFAD0000}"/>
    <cellStyle name="Normal 9 5 7" xfId="8102" xr:uid="{00000000-0005-0000-0000-0000B0AD0000}"/>
    <cellStyle name="Normal 9 5 7 2" xfId="30745" xr:uid="{00000000-0005-0000-0000-0000B1AD0000}"/>
    <cellStyle name="Normal 9 5 8" xfId="23304" xr:uid="{00000000-0005-0000-0000-0000B2AD0000}"/>
    <cellStyle name="Normal 9 6" xfId="900" xr:uid="{00000000-0005-0000-0000-0000B3AD0000}"/>
    <cellStyle name="Normal 9 6 2" xfId="1828" xr:uid="{00000000-0005-0000-0000-0000B4AD0000}"/>
    <cellStyle name="Normal 9 6 2 2" xfId="3678" xr:uid="{00000000-0005-0000-0000-0000B5AD0000}"/>
    <cellStyle name="Normal 9 6 2 2 2" xfId="7399" xr:uid="{00000000-0005-0000-0000-0000B6AD0000}"/>
    <cellStyle name="Normal 9 6 2 2 2 2" xfId="22283" xr:uid="{00000000-0005-0000-0000-0000B7AD0000}"/>
    <cellStyle name="Normal 9 6 2 2 2 2 2" xfId="44926" xr:uid="{00000000-0005-0000-0000-0000B8AD0000}"/>
    <cellStyle name="Normal 9 6 2 2 2 3" xfId="14843" xr:uid="{00000000-0005-0000-0000-0000B9AD0000}"/>
    <cellStyle name="Normal 9 6 2 2 2 3 2" xfId="37486" xr:uid="{00000000-0005-0000-0000-0000BAAD0000}"/>
    <cellStyle name="Normal 9 6 2 2 2 4" xfId="30045" xr:uid="{00000000-0005-0000-0000-0000BBAD0000}"/>
    <cellStyle name="Normal 9 6 2 2 3" xfId="18565" xr:uid="{00000000-0005-0000-0000-0000BCAD0000}"/>
    <cellStyle name="Normal 9 6 2 2 3 2" xfId="41208" xr:uid="{00000000-0005-0000-0000-0000BDAD0000}"/>
    <cellStyle name="Normal 9 6 2 2 4" xfId="11125" xr:uid="{00000000-0005-0000-0000-0000BEAD0000}"/>
    <cellStyle name="Normal 9 6 2 2 4 2" xfId="33768" xr:uid="{00000000-0005-0000-0000-0000BFAD0000}"/>
    <cellStyle name="Normal 9 6 2 2 5" xfId="26327" xr:uid="{00000000-0005-0000-0000-0000C0AD0000}"/>
    <cellStyle name="Normal 9 6 2 3" xfId="5552" xr:uid="{00000000-0005-0000-0000-0000C1AD0000}"/>
    <cellStyle name="Normal 9 6 2 3 2" xfId="20436" xr:uid="{00000000-0005-0000-0000-0000C2AD0000}"/>
    <cellStyle name="Normal 9 6 2 3 2 2" xfId="43079" xr:uid="{00000000-0005-0000-0000-0000C3AD0000}"/>
    <cellStyle name="Normal 9 6 2 3 3" xfId="12996" xr:uid="{00000000-0005-0000-0000-0000C4AD0000}"/>
    <cellStyle name="Normal 9 6 2 3 3 2" xfId="35639" xr:uid="{00000000-0005-0000-0000-0000C5AD0000}"/>
    <cellStyle name="Normal 9 6 2 3 4" xfId="28198" xr:uid="{00000000-0005-0000-0000-0000C6AD0000}"/>
    <cellStyle name="Normal 9 6 2 4" xfId="16718" xr:uid="{00000000-0005-0000-0000-0000C7AD0000}"/>
    <cellStyle name="Normal 9 6 2 4 2" xfId="39361" xr:uid="{00000000-0005-0000-0000-0000C8AD0000}"/>
    <cellStyle name="Normal 9 6 2 5" xfId="9278" xr:uid="{00000000-0005-0000-0000-0000C9AD0000}"/>
    <cellStyle name="Normal 9 6 2 5 2" xfId="31921" xr:uid="{00000000-0005-0000-0000-0000CAAD0000}"/>
    <cellStyle name="Normal 9 6 2 6" xfId="24480" xr:uid="{00000000-0005-0000-0000-0000CBAD0000}"/>
    <cellStyle name="Normal 9 6 3" xfId="2753" xr:uid="{00000000-0005-0000-0000-0000CCAD0000}"/>
    <cellStyle name="Normal 9 6 3 2" xfId="6474" xr:uid="{00000000-0005-0000-0000-0000CDAD0000}"/>
    <cellStyle name="Normal 9 6 3 2 2" xfId="21358" xr:uid="{00000000-0005-0000-0000-0000CEAD0000}"/>
    <cellStyle name="Normal 9 6 3 2 2 2" xfId="44001" xr:uid="{00000000-0005-0000-0000-0000CFAD0000}"/>
    <cellStyle name="Normal 9 6 3 2 3" xfId="13918" xr:uid="{00000000-0005-0000-0000-0000D0AD0000}"/>
    <cellStyle name="Normal 9 6 3 2 3 2" xfId="36561" xr:uid="{00000000-0005-0000-0000-0000D1AD0000}"/>
    <cellStyle name="Normal 9 6 3 2 4" xfId="29120" xr:uid="{00000000-0005-0000-0000-0000D2AD0000}"/>
    <cellStyle name="Normal 9 6 3 3" xfId="17640" xr:uid="{00000000-0005-0000-0000-0000D3AD0000}"/>
    <cellStyle name="Normal 9 6 3 3 2" xfId="40283" xr:uid="{00000000-0005-0000-0000-0000D4AD0000}"/>
    <cellStyle name="Normal 9 6 3 4" xfId="10200" xr:uid="{00000000-0005-0000-0000-0000D5AD0000}"/>
    <cellStyle name="Normal 9 6 3 4 2" xfId="32843" xr:uid="{00000000-0005-0000-0000-0000D6AD0000}"/>
    <cellStyle name="Normal 9 6 3 5" xfId="25402" xr:uid="{00000000-0005-0000-0000-0000D7AD0000}"/>
    <cellStyle name="Normal 9 6 4" xfId="4627" xr:uid="{00000000-0005-0000-0000-0000D8AD0000}"/>
    <cellStyle name="Normal 9 6 4 2" xfId="19511" xr:uid="{00000000-0005-0000-0000-0000D9AD0000}"/>
    <cellStyle name="Normal 9 6 4 2 2" xfId="42154" xr:uid="{00000000-0005-0000-0000-0000DAAD0000}"/>
    <cellStyle name="Normal 9 6 4 3" xfId="12071" xr:uid="{00000000-0005-0000-0000-0000DBAD0000}"/>
    <cellStyle name="Normal 9 6 4 3 2" xfId="34714" xr:uid="{00000000-0005-0000-0000-0000DCAD0000}"/>
    <cellStyle name="Normal 9 6 4 4" xfId="27273" xr:uid="{00000000-0005-0000-0000-0000DDAD0000}"/>
    <cellStyle name="Normal 9 6 5" xfId="15793" xr:uid="{00000000-0005-0000-0000-0000DEAD0000}"/>
    <cellStyle name="Normal 9 6 5 2" xfId="38436" xr:uid="{00000000-0005-0000-0000-0000DFAD0000}"/>
    <cellStyle name="Normal 9 6 6" xfId="8353" xr:uid="{00000000-0005-0000-0000-0000E0AD0000}"/>
    <cellStyle name="Normal 9 6 6 2" xfId="30996" xr:uid="{00000000-0005-0000-0000-0000E1AD0000}"/>
    <cellStyle name="Normal 9 6 7" xfId="23555" xr:uid="{00000000-0005-0000-0000-0000E2AD0000}"/>
    <cellStyle name="Normal 9 7" xfId="1366" xr:uid="{00000000-0005-0000-0000-0000E3AD0000}"/>
    <cellStyle name="Normal 9 7 2" xfId="3216" xr:uid="{00000000-0005-0000-0000-0000E4AD0000}"/>
    <cellStyle name="Normal 9 7 2 2" xfId="6937" xr:uid="{00000000-0005-0000-0000-0000E5AD0000}"/>
    <cellStyle name="Normal 9 7 2 2 2" xfId="21821" xr:uid="{00000000-0005-0000-0000-0000E6AD0000}"/>
    <cellStyle name="Normal 9 7 2 2 2 2" xfId="44464" xr:uid="{00000000-0005-0000-0000-0000E7AD0000}"/>
    <cellStyle name="Normal 9 7 2 2 3" xfId="14381" xr:uid="{00000000-0005-0000-0000-0000E8AD0000}"/>
    <cellStyle name="Normal 9 7 2 2 3 2" xfId="37024" xr:uid="{00000000-0005-0000-0000-0000E9AD0000}"/>
    <cellStyle name="Normal 9 7 2 2 4" xfId="29583" xr:uid="{00000000-0005-0000-0000-0000EAAD0000}"/>
    <cellStyle name="Normal 9 7 2 3" xfId="18103" xr:uid="{00000000-0005-0000-0000-0000EBAD0000}"/>
    <cellStyle name="Normal 9 7 2 3 2" xfId="40746" xr:uid="{00000000-0005-0000-0000-0000ECAD0000}"/>
    <cellStyle name="Normal 9 7 2 4" xfId="10663" xr:uid="{00000000-0005-0000-0000-0000EDAD0000}"/>
    <cellStyle name="Normal 9 7 2 4 2" xfId="33306" xr:uid="{00000000-0005-0000-0000-0000EEAD0000}"/>
    <cellStyle name="Normal 9 7 2 5" xfId="25865" xr:uid="{00000000-0005-0000-0000-0000EFAD0000}"/>
    <cellStyle name="Normal 9 7 3" xfId="5090" xr:uid="{00000000-0005-0000-0000-0000F0AD0000}"/>
    <cellStyle name="Normal 9 7 3 2" xfId="19974" xr:uid="{00000000-0005-0000-0000-0000F1AD0000}"/>
    <cellStyle name="Normal 9 7 3 2 2" xfId="42617" xr:uid="{00000000-0005-0000-0000-0000F2AD0000}"/>
    <cellStyle name="Normal 9 7 3 3" xfId="12534" xr:uid="{00000000-0005-0000-0000-0000F3AD0000}"/>
    <cellStyle name="Normal 9 7 3 3 2" xfId="35177" xr:uid="{00000000-0005-0000-0000-0000F4AD0000}"/>
    <cellStyle name="Normal 9 7 3 4" xfId="27736" xr:uid="{00000000-0005-0000-0000-0000F5AD0000}"/>
    <cellStyle name="Normal 9 7 4" xfId="16256" xr:uid="{00000000-0005-0000-0000-0000F6AD0000}"/>
    <cellStyle name="Normal 9 7 4 2" xfId="38899" xr:uid="{00000000-0005-0000-0000-0000F7AD0000}"/>
    <cellStyle name="Normal 9 7 5" xfId="8816" xr:uid="{00000000-0005-0000-0000-0000F8AD0000}"/>
    <cellStyle name="Normal 9 7 5 2" xfId="31459" xr:uid="{00000000-0005-0000-0000-0000F9AD0000}"/>
    <cellStyle name="Normal 9 7 6" xfId="24018" xr:uid="{00000000-0005-0000-0000-0000FAAD0000}"/>
    <cellStyle name="Normal 9 8" xfId="2291" xr:uid="{00000000-0005-0000-0000-0000FBAD0000}"/>
    <cellStyle name="Normal 9 8 2" xfId="6012" xr:uid="{00000000-0005-0000-0000-0000FCAD0000}"/>
    <cellStyle name="Normal 9 8 2 2" xfId="20896" xr:uid="{00000000-0005-0000-0000-0000FDAD0000}"/>
    <cellStyle name="Normal 9 8 2 2 2" xfId="43539" xr:uid="{00000000-0005-0000-0000-0000FEAD0000}"/>
    <cellStyle name="Normal 9 8 2 3" xfId="13456" xr:uid="{00000000-0005-0000-0000-0000FFAD0000}"/>
    <cellStyle name="Normal 9 8 2 3 2" xfId="36099" xr:uid="{00000000-0005-0000-0000-000000AE0000}"/>
    <cellStyle name="Normal 9 8 2 4" xfId="28658" xr:uid="{00000000-0005-0000-0000-000001AE0000}"/>
    <cellStyle name="Normal 9 8 3" xfId="17178" xr:uid="{00000000-0005-0000-0000-000002AE0000}"/>
    <cellStyle name="Normal 9 8 3 2" xfId="39821" xr:uid="{00000000-0005-0000-0000-000003AE0000}"/>
    <cellStyle name="Normal 9 8 4" xfId="9738" xr:uid="{00000000-0005-0000-0000-000004AE0000}"/>
    <cellStyle name="Normal 9 8 4 2" xfId="32381" xr:uid="{00000000-0005-0000-0000-000005AE0000}"/>
    <cellStyle name="Normal 9 8 5" xfId="24940" xr:uid="{00000000-0005-0000-0000-000006AE0000}"/>
    <cellStyle name="Normal 9 9" xfId="4165" xr:uid="{00000000-0005-0000-0000-000007AE0000}"/>
    <cellStyle name="Normal 9 9 2" xfId="19049" xr:uid="{00000000-0005-0000-0000-000008AE0000}"/>
    <cellStyle name="Normal 9 9 2 2" xfId="41692" xr:uid="{00000000-0005-0000-0000-000009AE0000}"/>
    <cellStyle name="Normal 9 9 3" xfId="11609" xr:uid="{00000000-0005-0000-0000-00000AAE0000}"/>
    <cellStyle name="Normal 9 9 3 2" xfId="34252" xr:uid="{00000000-0005-0000-0000-00000BAE0000}"/>
    <cellStyle name="Normal 9 9 4" xfId="26811" xr:uid="{00000000-0005-0000-0000-00000CAE0000}"/>
    <cellStyle name="Normal 90" xfId="4130" xr:uid="{00000000-0005-0000-0000-00000DAE0000}"/>
    <cellStyle name="Normal 90 2" xfId="7851" xr:uid="{00000000-0005-0000-0000-00000EAE0000}"/>
    <cellStyle name="Normal 90 2 2" xfId="22735" xr:uid="{00000000-0005-0000-0000-00000FAE0000}"/>
    <cellStyle name="Normal 90 2 2 2" xfId="45378" xr:uid="{00000000-0005-0000-0000-000010AE0000}"/>
    <cellStyle name="Normal 90 2 3" xfId="15295" xr:uid="{00000000-0005-0000-0000-000011AE0000}"/>
    <cellStyle name="Normal 90 2 3 2" xfId="37938" xr:uid="{00000000-0005-0000-0000-000012AE0000}"/>
    <cellStyle name="Normal 90 2 4" xfId="30497" xr:uid="{00000000-0005-0000-0000-000013AE0000}"/>
    <cellStyle name="Normal 90 3" xfId="19017" xr:uid="{00000000-0005-0000-0000-000014AE0000}"/>
    <cellStyle name="Normal 90 3 2" xfId="41660" xr:uid="{00000000-0005-0000-0000-000015AE0000}"/>
    <cellStyle name="Normal 90 4" xfId="11577" xr:uid="{00000000-0005-0000-0000-000016AE0000}"/>
    <cellStyle name="Normal 90 4 2" xfId="34220" xr:uid="{00000000-0005-0000-0000-000017AE0000}"/>
    <cellStyle name="Normal 90 5" xfId="26779" xr:uid="{00000000-0005-0000-0000-000018AE0000}"/>
    <cellStyle name="Normal 91" xfId="4131" xr:uid="{00000000-0005-0000-0000-000019AE0000}"/>
    <cellStyle name="Normal 91 2" xfId="19018" xr:uid="{00000000-0005-0000-0000-00001AAE0000}"/>
    <cellStyle name="Normal 91 2 2" xfId="41661" xr:uid="{00000000-0005-0000-0000-00001BAE0000}"/>
    <cellStyle name="Normal 91 3" xfId="11578" xr:uid="{00000000-0005-0000-0000-00001CAE0000}"/>
    <cellStyle name="Normal 91 3 2" xfId="34221" xr:uid="{00000000-0005-0000-0000-00001DAE0000}"/>
    <cellStyle name="Normal 91 4" xfId="26780" xr:uid="{00000000-0005-0000-0000-00001EAE0000}"/>
    <cellStyle name="Normal 92" xfId="4132" xr:uid="{00000000-0005-0000-0000-00001FAE0000}"/>
    <cellStyle name="Normal 92 2" xfId="19019" xr:uid="{00000000-0005-0000-0000-000020AE0000}"/>
    <cellStyle name="Normal 92 2 2" xfId="41662" xr:uid="{00000000-0005-0000-0000-000021AE0000}"/>
    <cellStyle name="Normal 92 3" xfId="11579" xr:uid="{00000000-0005-0000-0000-000022AE0000}"/>
    <cellStyle name="Normal 92 3 2" xfId="34222" xr:uid="{00000000-0005-0000-0000-000023AE0000}"/>
    <cellStyle name="Normal 92 4" xfId="26781" xr:uid="{00000000-0005-0000-0000-000024AE0000}"/>
    <cellStyle name="Normal 93" xfId="4146" xr:uid="{00000000-0005-0000-0000-000025AE0000}"/>
    <cellStyle name="Normal 94" xfId="4133" xr:uid="{00000000-0005-0000-0000-000026AE0000}"/>
    <cellStyle name="Normal 94 2" xfId="19020" xr:uid="{00000000-0005-0000-0000-000027AE0000}"/>
    <cellStyle name="Normal 94 2 2" xfId="41663" xr:uid="{00000000-0005-0000-0000-000028AE0000}"/>
    <cellStyle name="Normal 94 3" xfId="11580" xr:uid="{00000000-0005-0000-0000-000029AE0000}"/>
    <cellStyle name="Normal 94 3 2" xfId="34223" xr:uid="{00000000-0005-0000-0000-00002AAE0000}"/>
    <cellStyle name="Normal 94 4" xfId="26782" xr:uid="{00000000-0005-0000-0000-00002BAE0000}"/>
    <cellStyle name="Normal 95" xfId="7852" xr:uid="{00000000-0005-0000-0000-00002CAE0000}"/>
    <cellStyle name="Normal 95 2" xfId="22736" xr:uid="{00000000-0005-0000-0000-00002DAE0000}"/>
    <cellStyle name="Normal 95 2 2" xfId="45379" xr:uid="{00000000-0005-0000-0000-00002EAE0000}"/>
    <cellStyle name="Normal 95 3" xfId="15296" xr:uid="{00000000-0005-0000-0000-00002FAE0000}"/>
    <cellStyle name="Normal 95 3 2" xfId="37939" xr:uid="{00000000-0005-0000-0000-000030AE0000}"/>
    <cellStyle name="Normal 95 4" xfId="30498" xr:uid="{00000000-0005-0000-0000-000031AE0000}"/>
    <cellStyle name="Normal 96" xfId="7853" xr:uid="{00000000-0005-0000-0000-000032AE0000}"/>
    <cellStyle name="Normal 96 2" xfId="22737" xr:uid="{00000000-0005-0000-0000-000033AE0000}"/>
    <cellStyle name="Normal 96 2 2" xfId="45380" xr:uid="{00000000-0005-0000-0000-000034AE0000}"/>
    <cellStyle name="Normal 96 3" xfId="15297" xr:uid="{00000000-0005-0000-0000-000035AE0000}"/>
    <cellStyle name="Normal 96 3 2" xfId="37940" xr:uid="{00000000-0005-0000-0000-000036AE0000}"/>
    <cellStyle name="Normal 96 4" xfId="30499" xr:uid="{00000000-0005-0000-0000-000037AE0000}"/>
    <cellStyle name="Normal 97" xfId="7854" xr:uid="{00000000-0005-0000-0000-000038AE0000}"/>
    <cellStyle name="Normal 97 2" xfId="22738" xr:uid="{00000000-0005-0000-0000-000039AE0000}"/>
    <cellStyle name="Normal 97 2 2" xfId="45381" xr:uid="{00000000-0005-0000-0000-00003AAE0000}"/>
    <cellStyle name="Normal 97 3" xfId="15298" xr:uid="{00000000-0005-0000-0000-00003BAE0000}"/>
    <cellStyle name="Normal 97 3 2" xfId="37941" xr:uid="{00000000-0005-0000-0000-00003CAE0000}"/>
    <cellStyle name="Normal 97 4" xfId="30500" xr:uid="{00000000-0005-0000-0000-00003DAE0000}"/>
    <cellStyle name="Normal 98" xfId="7855" xr:uid="{00000000-0005-0000-0000-00003EAE0000}"/>
    <cellStyle name="Normal 98 2" xfId="22739" xr:uid="{00000000-0005-0000-0000-00003FAE0000}"/>
    <cellStyle name="Normal 98 2 2" xfId="45382" xr:uid="{00000000-0005-0000-0000-000040AE0000}"/>
    <cellStyle name="Normal 98 3" xfId="15299" xr:uid="{00000000-0005-0000-0000-000041AE0000}"/>
    <cellStyle name="Normal 98 3 2" xfId="37942" xr:uid="{00000000-0005-0000-0000-000042AE0000}"/>
    <cellStyle name="Normal 98 4" xfId="30501" xr:uid="{00000000-0005-0000-0000-000043AE0000}"/>
    <cellStyle name="Normal 99" xfId="7856" xr:uid="{00000000-0005-0000-0000-000044AE0000}"/>
    <cellStyle name="Normal 99 2" xfId="22740" xr:uid="{00000000-0005-0000-0000-000045AE0000}"/>
    <cellStyle name="Normal 99 2 2" xfId="45383" xr:uid="{00000000-0005-0000-0000-000046AE0000}"/>
    <cellStyle name="Normal 99 3" xfId="15300" xr:uid="{00000000-0005-0000-0000-000047AE0000}"/>
    <cellStyle name="Normal 99 3 2" xfId="37943" xr:uid="{00000000-0005-0000-0000-000048AE0000}"/>
    <cellStyle name="Normal 99 4" xfId="30502" xr:uid="{00000000-0005-0000-0000-000049AE0000}"/>
    <cellStyle name="Notas 2" xfId="71" xr:uid="{00000000-0005-0000-0000-00004AAE0000}"/>
    <cellStyle name="Notas 2 10" xfId="7893" xr:uid="{00000000-0005-0000-0000-00004BAE0000}"/>
    <cellStyle name="Notas 2 10 2" xfId="30536" xr:uid="{00000000-0005-0000-0000-00004CAE0000}"/>
    <cellStyle name="Notas 2 11" xfId="22789" xr:uid="{00000000-0005-0000-0000-00004DAE0000}"/>
    <cellStyle name="Notas 2 2" xfId="72" xr:uid="{00000000-0005-0000-0000-00004EAE0000}"/>
    <cellStyle name="Notas 2 2 10" xfId="22790" xr:uid="{00000000-0005-0000-0000-00004FAE0000}"/>
    <cellStyle name="Notas 2 2 2" xfId="123" xr:uid="{00000000-0005-0000-0000-000050AE0000}"/>
    <cellStyle name="Notas 2 2 2 2" xfId="205" xr:uid="{00000000-0005-0000-0000-000051AE0000}"/>
    <cellStyle name="Notas 2 2 2 2 2" xfId="366" xr:uid="{00000000-0005-0000-0000-000052AE0000}"/>
    <cellStyle name="Notas 2 2 2 2 2 2" xfId="2198" xr:uid="{00000000-0005-0000-0000-000053AE0000}"/>
    <cellStyle name="Notas 2 2 2 2 2 2 2" xfId="4048" xr:uid="{00000000-0005-0000-0000-000054AE0000}"/>
    <cellStyle name="Notas 2 2 2 2 2 2 2 2" xfId="7769" xr:uid="{00000000-0005-0000-0000-000055AE0000}"/>
    <cellStyle name="Notas 2 2 2 2 2 2 2 2 2" xfId="22653" xr:uid="{00000000-0005-0000-0000-000056AE0000}"/>
    <cellStyle name="Notas 2 2 2 2 2 2 2 2 2 2" xfId="45296" xr:uid="{00000000-0005-0000-0000-000057AE0000}"/>
    <cellStyle name="Notas 2 2 2 2 2 2 2 2 3" xfId="15213" xr:uid="{00000000-0005-0000-0000-000058AE0000}"/>
    <cellStyle name="Notas 2 2 2 2 2 2 2 2 3 2" xfId="37856" xr:uid="{00000000-0005-0000-0000-000059AE0000}"/>
    <cellStyle name="Notas 2 2 2 2 2 2 2 2 4" xfId="30415" xr:uid="{00000000-0005-0000-0000-00005AAE0000}"/>
    <cellStyle name="Notas 2 2 2 2 2 2 2 3" xfId="18935" xr:uid="{00000000-0005-0000-0000-00005BAE0000}"/>
    <cellStyle name="Notas 2 2 2 2 2 2 2 3 2" xfId="41578" xr:uid="{00000000-0005-0000-0000-00005CAE0000}"/>
    <cellStyle name="Notas 2 2 2 2 2 2 2 4" xfId="11495" xr:uid="{00000000-0005-0000-0000-00005DAE0000}"/>
    <cellStyle name="Notas 2 2 2 2 2 2 2 4 2" xfId="34138" xr:uid="{00000000-0005-0000-0000-00005EAE0000}"/>
    <cellStyle name="Notas 2 2 2 2 2 2 2 5" xfId="26697" xr:uid="{00000000-0005-0000-0000-00005FAE0000}"/>
    <cellStyle name="Notas 2 2 2 2 2 2 3" xfId="5922" xr:uid="{00000000-0005-0000-0000-000060AE0000}"/>
    <cellStyle name="Notas 2 2 2 2 2 2 3 2" xfId="20806" xr:uid="{00000000-0005-0000-0000-000061AE0000}"/>
    <cellStyle name="Notas 2 2 2 2 2 2 3 2 2" xfId="43449" xr:uid="{00000000-0005-0000-0000-000062AE0000}"/>
    <cellStyle name="Notas 2 2 2 2 2 2 3 3" xfId="13366" xr:uid="{00000000-0005-0000-0000-000063AE0000}"/>
    <cellStyle name="Notas 2 2 2 2 2 2 3 3 2" xfId="36009" xr:uid="{00000000-0005-0000-0000-000064AE0000}"/>
    <cellStyle name="Notas 2 2 2 2 2 2 3 4" xfId="28568" xr:uid="{00000000-0005-0000-0000-000065AE0000}"/>
    <cellStyle name="Notas 2 2 2 2 2 2 4" xfId="17088" xr:uid="{00000000-0005-0000-0000-000066AE0000}"/>
    <cellStyle name="Notas 2 2 2 2 2 2 4 2" xfId="39731" xr:uid="{00000000-0005-0000-0000-000067AE0000}"/>
    <cellStyle name="Notas 2 2 2 2 2 2 5" xfId="9648" xr:uid="{00000000-0005-0000-0000-000068AE0000}"/>
    <cellStyle name="Notas 2 2 2 2 2 2 5 2" xfId="32291" xr:uid="{00000000-0005-0000-0000-000069AE0000}"/>
    <cellStyle name="Notas 2 2 2 2 2 2 6" xfId="24850" xr:uid="{00000000-0005-0000-0000-00006AAE0000}"/>
    <cellStyle name="Notas 2 2 2 2 2 3" xfId="3123" xr:uid="{00000000-0005-0000-0000-00006BAE0000}"/>
    <cellStyle name="Notas 2 2 2 2 2 3 2" xfId="6844" xr:uid="{00000000-0005-0000-0000-00006CAE0000}"/>
    <cellStyle name="Notas 2 2 2 2 2 3 2 2" xfId="21728" xr:uid="{00000000-0005-0000-0000-00006DAE0000}"/>
    <cellStyle name="Notas 2 2 2 2 2 3 2 2 2" xfId="44371" xr:uid="{00000000-0005-0000-0000-00006EAE0000}"/>
    <cellStyle name="Notas 2 2 2 2 2 3 2 3" xfId="14288" xr:uid="{00000000-0005-0000-0000-00006FAE0000}"/>
    <cellStyle name="Notas 2 2 2 2 2 3 2 3 2" xfId="36931" xr:uid="{00000000-0005-0000-0000-000070AE0000}"/>
    <cellStyle name="Notas 2 2 2 2 2 3 2 4" xfId="29490" xr:uid="{00000000-0005-0000-0000-000071AE0000}"/>
    <cellStyle name="Notas 2 2 2 2 2 3 3" xfId="18010" xr:uid="{00000000-0005-0000-0000-000072AE0000}"/>
    <cellStyle name="Notas 2 2 2 2 2 3 3 2" xfId="40653" xr:uid="{00000000-0005-0000-0000-000073AE0000}"/>
    <cellStyle name="Notas 2 2 2 2 2 3 4" xfId="10570" xr:uid="{00000000-0005-0000-0000-000074AE0000}"/>
    <cellStyle name="Notas 2 2 2 2 2 3 4 2" xfId="33213" xr:uid="{00000000-0005-0000-0000-000075AE0000}"/>
    <cellStyle name="Notas 2 2 2 2 2 3 5" xfId="25772" xr:uid="{00000000-0005-0000-0000-000076AE0000}"/>
    <cellStyle name="Notas 2 2 2 2 2 4" xfId="4997" xr:uid="{00000000-0005-0000-0000-000077AE0000}"/>
    <cellStyle name="Notas 2 2 2 2 2 4 2" xfId="19881" xr:uid="{00000000-0005-0000-0000-000078AE0000}"/>
    <cellStyle name="Notas 2 2 2 2 2 4 2 2" xfId="42524" xr:uid="{00000000-0005-0000-0000-000079AE0000}"/>
    <cellStyle name="Notas 2 2 2 2 2 4 3" xfId="12441" xr:uid="{00000000-0005-0000-0000-00007AAE0000}"/>
    <cellStyle name="Notas 2 2 2 2 2 4 3 2" xfId="35084" xr:uid="{00000000-0005-0000-0000-00007BAE0000}"/>
    <cellStyle name="Notas 2 2 2 2 2 4 4" xfId="27643" xr:uid="{00000000-0005-0000-0000-00007CAE0000}"/>
    <cellStyle name="Notas 2 2 2 2 2 5" xfId="1270" xr:uid="{00000000-0005-0000-0000-00007DAE0000}"/>
    <cellStyle name="Notas 2 2 2 2 2 5 2" xfId="16163" xr:uid="{00000000-0005-0000-0000-00007EAE0000}"/>
    <cellStyle name="Notas 2 2 2 2 2 5 2 2" xfId="38806" xr:uid="{00000000-0005-0000-0000-00007FAE0000}"/>
    <cellStyle name="Notas 2 2 2 2 2 5 3" xfId="23925" xr:uid="{00000000-0005-0000-0000-000080AE0000}"/>
    <cellStyle name="Notas 2 2 2 2 2 6" xfId="8723" xr:uid="{00000000-0005-0000-0000-000081AE0000}"/>
    <cellStyle name="Notas 2 2 2 2 2 6 2" xfId="31366" xr:uid="{00000000-0005-0000-0000-000082AE0000}"/>
    <cellStyle name="Notas 2 2 2 2 2 7" xfId="23064" xr:uid="{00000000-0005-0000-0000-000083AE0000}"/>
    <cellStyle name="Notas 2 2 2 2 3" xfId="1736" xr:uid="{00000000-0005-0000-0000-000084AE0000}"/>
    <cellStyle name="Notas 2 2 2 2 3 2" xfId="3586" xr:uid="{00000000-0005-0000-0000-000085AE0000}"/>
    <cellStyle name="Notas 2 2 2 2 3 2 2" xfId="7307" xr:uid="{00000000-0005-0000-0000-000086AE0000}"/>
    <cellStyle name="Notas 2 2 2 2 3 2 2 2" xfId="22191" xr:uid="{00000000-0005-0000-0000-000087AE0000}"/>
    <cellStyle name="Notas 2 2 2 2 3 2 2 2 2" xfId="44834" xr:uid="{00000000-0005-0000-0000-000088AE0000}"/>
    <cellStyle name="Notas 2 2 2 2 3 2 2 3" xfId="14751" xr:uid="{00000000-0005-0000-0000-000089AE0000}"/>
    <cellStyle name="Notas 2 2 2 2 3 2 2 3 2" xfId="37394" xr:uid="{00000000-0005-0000-0000-00008AAE0000}"/>
    <cellStyle name="Notas 2 2 2 2 3 2 2 4" xfId="29953" xr:uid="{00000000-0005-0000-0000-00008BAE0000}"/>
    <cellStyle name="Notas 2 2 2 2 3 2 3" xfId="18473" xr:uid="{00000000-0005-0000-0000-00008CAE0000}"/>
    <cellStyle name="Notas 2 2 2 2 3 2 3 2" xfId="41116" xr:uid="{00000000-0005-0000-0000-00008DAE0000}"/>
    <cellStyle name="Notas 2 2 2 2 3 2 4" xfId="11033" xr:uid="{00000000-0005-0000-0000-00008EAE0000}"/>
    <cellStyle name="Notas 2 2 2 2 3 2 4 2" xfId="33676" xr:uid="{00000000-0005-0000-0000-00008FAE0000}"/>
    <cellStyle name="Notas 2 2 2 2 3 2 5" xfId="26235" xr:uid="{00000000-0005-0000-0000-000090AE0000}"/>
    <cellStyle name="Notas 2 2 2 2 3 3" xfId="5460" xr:uid="{00000000-0005-0000-0000-000091AE0000}"/>
    <cellStyle name="Notas 2 2 2 2 3 3 2" xfId="20344" xr:uid="{00000000-0005-0000-0000-000092AE0000}"/>
    <cellStyle name="Notas 2 2 2 2 3 3 2 2" xfId="42987" xr:uid="{00000000-0005-0000-0000-000093AE0000}"/>
    <cellStyle name="Notas 2 2 2 2 3 3 3" xfId="12904" xr:uid="{00000000-0005-0000-0000-000094AE0000}"/>
    <cellStyle name="Notas 2 2 2 2 3 3 3 2" xfId="35547" xr:uid="{00000000-0005-0000-0000-000095AE0000}"/>
    <cellStyle name="Notas 2 2 2 2 3 3 4" xfId="28106" xr:uid="{00000000-0005-0000-0000-000096AE0000}"/>
    <cellStyle name="Notas 2 2 2 2 3 4" xfId="16626" xr:uid="{00000000-0005-0000-0000-000097AE0000}"/>
    <cellStyle name="Notas 2 2 2 2 3 4 2" xfId="39269" xr:uid="{00000000-0005-0000-0000-000098AE0000}"/>
    <cellStyle name="Notas 2 2 2 2 3 5" xfId="9186" xr:uid="{00000000-0005-0000-0000-000099AE0000}"/>
    <cellStyle name="Notas 2 2 2 2 3 5 2" xfId="31829" xr:uid="{00000000-0005-0000-0000-00009AAE0000}"/>
    <cellStyle name="Notas 2 2 2 2 3 6" xfId="24388" xr:uid="{00000000-0005-0000-0000-00009BAE0000}"/>
    <cellStyle name="Notas 2 2 2 2 4" xfId="2661" xr:uid="{00000000-0005-0000-0000-00009CAE0000}"/>
    <cellStyle name="Notas 2 2 2 2 4 2" xfId="6382" xr:uid="{00000000-0005-0000-0000-00009DAE0000}"/>
    <cellStyle name="Notas 2 2 2 2 4 2 2" xfId="21266" xr:uid="{00000000-0005-0000-0000-00009EAE0000}"/>
    <cellStyle name="Notas 2 2 2 2 4 2 2 2" xfId="43909" xr:uid="{00000000-0005-0000-0000-00009FAE0000}"/>
    <cellStyle name="Notas 2 2 2 2 4 2 3" xfId="13826" xr:uid="{00000000-0005-0000-0000-0000A0AE0000}"/>
    <cellStyle name="Notas 2 2 2 2 4 2 3 2" xfId="36469" xr:uid="{00000000-0005-0000-0000-0000A1AE0000}"/>
    <cellStyle name="Notas 2 2 2 2 4 2 4" xfId="29028" xr:uid="{00000000-0005-0000-0000-0000A2AE0000}"/>
    <cellStyle name="Notas 2 2 2 2 4 3" xfId="17548" xr:uid="{00000000-0005-0000-0000-0000A3AE0000}"/>
    <cellStyle name="Notas 2 2 2 2 4 3 2" xfId="40191" xr:uid="{00000000-0005-0000-0000-0000A4AE0000}"/>
    <cellStyle name="Notas 2 2 2 2 4 4" xfId="10108" xr:uid="{00000000-0005-0000-0000-0000A5AE0000}"/>
    <cellStyle name="Notas 2 2 2 2 4 4 2" xfId="32751" xr:uid="{00000000-0005-0000-0000-0000A6AE0000}"/>
    <cellStyle name="Notas 2 2 2 2 4 5" xfId="25310" xr:uid="{00000000-0005-0000-0000-0000A7AE0000}"/>
    <cellStyle name="Notas 2 2 2 2 5" xfId="4535" xr:uid="{00000000-0005-0000-0000-0000A8AE0000}"/>
    <cellStyle name="Notas 2 2 2 2 5 2" xfId="19419" xr:uid="{00000000-0005-0000-0000-0000A9AE0000}"/>
    <cellStyle name="Notas 2 2 2 2 5 2 2" xfId="42062" xr:uid="{00000000-0005-0000-0000-0000AAAE0000}"/>
    <cellStyle name="Notas 2 2 2 2 5 3" xfId="11979" xr:uid="{00000000-0005-0000-0000-0000ABAE0000}"/>
    <cellStyle name="Notas 2 2 2 2 5 3 2" xfId="34622" xr:uid="{00000000-0005-0000-0000-0000ACAE0000}"/>
    <cellStyle name="Notas 2 2 2 2 5 4" xfId="27181" xr:uid="{00000000-0005-0000-0000-0000ADAE0000}"/>
    <cellStyle name="Notas 2 2 2 2 6" xfId="805" xr:uid="{00000000-0005-0000-0000-0000AEAE0000}"/>
    <cellStyle name="Notas 2 2 2 2 6 2" xfId="15701" xr:uid="{00000000-0005-0000-0000-0000AFAE0000}"/>
    <cellStyle name="Notas 2 2 2 2 6 2 2" xfId="38344" xr:uid="{00000000-0005-0000-0000-0000B0AE0000}"/>
    <cellStyle name="Notas 2 2 2 2 6 3" xfId="23463" xr:uid="{00000000-0005-0000-0000-0000B1AE0000}"/>
    <cellStyle name="Notas 2 2 2 2 7" xfId="8261" xr:uid="{00000000-0005-0000-0000-0000B2AE0000}"/>
    <cellStyle name="Notas 2 2 2 2 7 2" xfId="30904" xr:uid="{00000000-0005-0000-0000-0000B3AE0000}"/>
    <cellStyle name="Notas 2 2 2 2 8" xfId="22908" xr:uid="{00000000-0005-0000-0000-0000B4AE0000}"/>
    <cellStyle name="Notas 2 2 2 3" xfId="288" xr:uid="{00000000-0005-0000-0000-0000B5AE0000}"/>
    <cellStyle name="Notas 2 2 2 3 2" xfId="1987" xr:uid="{00000000-0005-0000-0000-0000B6AE0000}"/>
    <cellStyle name="Notas 2 2 2 3 2 2" xfId="3837" xr:uid="{00000000-0005-0000-0000-0000B7AE0000}"/>
    <cellStyle name="Notas 2 2 2 3 2 2 2" xfId="7558" xr:uid="{00000000-0005-0000-0000-0000B8AE0000}"/>
    <cellStyle name="Notas 2 2 2 3 2 2 2 2" xfId="22442" xr:uid="{00000000-0005-0000-0000-0000B9AE0000}"/>
    <cellStyle name="Notas 2 2 2 3 2 2 2 2 2" xfId="45085" xr:uid="{00000000-0005-0000-0000-0000BAAE0000}"/>
    <cellStyle name="Notas 2 2 2 3 2 2 2 3" xfId="15002" xr:uid="{00000000-0005-0000-0000-0000BBAE0000}"/>
    <cellStyle name="Notas 2 2 2 3 2 2 2 3 2" xfId="37645" xr:uid="{00000000-0005-0000-0000-0000BCAE0000}"/>
    <cellStyle name="Notas 2 2 2 3 2 2 2 4" xfId="30204" xr:uid="{00000000-0005-0000-0000-0000BDAE0000}"/>
    <cellStyle name="Notas 2 2 2 3 2 2 3" xfId="18724" xr:uid="{00000000-0005-0000-0000-0000BEAE0000}"/>
    <cellStyle name="Notas 2 2 2 3 2 2 3 2" xfId="41367" xr:uid="{00000000-0005-0000-0000-0000BFAE0000}"/>
    <cellStyle name="Notas 2 2 2 3 2 2 4" xfId="11284" xr:uid="{00000000-0005-0000-0000-0000C0AE0000}"/>
    <cellStyle name="Notas 2 2 2 3 2 2 4 2" xfId="33927" xr:uid="{00000000-0005-0000-0000-0000C1AE0000}"/>
    <cellStyle name="Notas 2 2 2 3 2 2 5" xfId="26486" xr:uid="{00000000-0005-0000-0000-0000C2AE0000}"/>
    <cellStyle name="Notas 2 2 2 3 2 3" xfId="5711" xr:uid="{00000000-0005-0000-0000-0000C3AE0000}"/>
    <cellStyle name="Notas 2 2 2 3 2 3 2" xfId="20595" xr:uid="{00000000-0005-0000-0000-0000C4AE0000}"/>
    <cellStyle name="Notas 2 2 2 3 2 3 2 2" xfId="43238" xr:uid="{00000000-0005-0000-0000-0000C5AE0000}"/>
    <cellStyle name="Notas 2 2 2 3 2 3 3" xfId="13155" xr:uid="{00000000-0005-0000-0000-0000C6AE0000}"/>
    <cellStyle name="Notas 2 2 2 3 2 3 3 2" xfId="35798" xr:uid="{00000000-0005-0000-0000-0000C7AE0000}"/>
    <cellStyle name="Notas 2 2 2 3 2 3 4" xfId="28357" xr:uid="{00000000-0005-0000-0000-0000C8AE0000}"/>
    <cellStyle name="Notas 2 2 2 3 2 4" xfId="16877" xr:uid="{00000000-0005-0000-0000-0000C9AE0000}"/>
    <cellStyle name="Notas 2 2 2 3 2 4 2" xfId="39520" xr:uid="{00000000-0005-0000-0000-0000CAAE0000}"/>
    <cellStyle name="Notas 2 2 2 3 2 5" xfId="9437" xr:uid="{00000000-0005-0000-0000-0000CBAE0000}"/>
    <cellStyle name="Notas 2 2 2 3 2 5 2" xfId="32080" xr:uid="{00000000-0005-0000-0000-0000CCAE0000}"/>
    <cellStyle name="Notas 2 2 2 3 2 6" xfId="24639" xr:uid="{00000000-0005-0000-0000-0000CDAE0000}"/>
    <cellStyle name="Notas 2 2 2 3 3" xfId="2912" xr:uid="{00000000-0005-0000-0000-0000CEAE0000}"/>
    <cellStyle name="Notas 2 2 2 3 3 2" xfId="6633" xr:uid="{00000000-0005-0000-0000-0000CFAE0000}"/>
    <cellStyle name="Notas 2 2 2 3 3 2 2" xfId="21517" xr:uid="{00000000-0005-0000-0000-0000D0AE0000}"/>
    <cellStyle name="Notas 2 2 2 3 3 2 2 2" xfId="44160" xr:uid="{00000000-0005-0000-0000-0000D1AE0000}"/>
    <cellStyle name="Notas 2 2 2 3 3 2 3" xfId="14077" xr:uid="{00000000-0005-0000-0000-0000D2AE0000}"/>
    <cellStyle name="Notas 2 2 2 3 3 2 3 2" xfId="36720" xr:uid="{00000000-0005-0000-0000-0000D3AE0000}"/>
    <cellStyle name="Notas 2 2 2 3 3 2 4" xfId="29279" xr:uid="{00000000-0005-0000-0000-0000D4AE0000}"/>
    <cellStyle name="Notas 2 2 2 3 3 3" xfId="17799" xr:uid="{00000000-0005-0000-0000-0000D5AE0000}"/>
    <cellStyle name="Notas 2 2 2 3 3 3 2" xfId="40442" xr:uid="{00000000-0005-0000-0000-0000D6AE0000}"/>
    <cellStyle name="Notas 2 2 2 3 3 4" xfId="10359" xr:uid="{00000000-0005-0000-0000-0000D7AE0000}"/>
    <cellStyle name="Notas 2 2 2 3 3 4 2" xfId="33002" xr:uid="{00000000-0005-0000-0000-0000D8AE0000}"/>
    <cellStyle name="Notas 2 2 2 3 3 5" xfId="25561" xr:uid="{00000000-0005-0000-0000-0000D9AE0000}"/>
    <cellStyle name="Notas 2 2 2 3 4" xfId="4786" xr:uid="{00000000-0005-0000-0000-0000DAAE0000}"/>
    <cellStyle name="Notas 2 2 2 3 4 2" xfId="19670" xr:uid="{00000000-0005-0000-0000-0000DBAE0000}"/>
    <cellStyle name="Notas 2 2 2 3 4 2 2" xfId="42313" xr:uid="{00000000-0005-0000-0000-0000DCAE0000}"/>
    <cellStyle name="Notas 2 2 2 3 4 3" xfId="12230" xr:uid="{00000000-0005-0000-0000-0000DDAE0000}"/>
    <cellStyle name="Notas 2 2 2 3 4 3 2" xfId="34873" xr:uid="{00000000-0005-0000-0000-0000DEAE0000}"/>
    <cellStyle name="Notas 2 2 2 3 4 4" xfId="27432" xr:uid="{00000000-0005-0000-0000-0000DFAE0000}"/>
    <cellStyle name="Notas 2 2 2 3 5" xfId="1059" xr:uid="{00000000-0005-0000-0000-0000E0AE0000}"/>
    <cellStyle name="Notas 2 2 2 3 5 2" xfId="15952" xr:uid="{00000000-0005-0000-0000-0000E1AE0000}"/>
    <cellStyle name="Notas 2 2 2 3 5 2 2" xfId="38595" xr:uid="{00000000-0005-0000-0000-0000E2AE0000}"/>
    <cellStyle name="Notas 2 2 2 3 5 3" xfId="23714" xr:uid="{00000000-0005-0000-0000-0000E3AE0000}"/>
    <cellStyle name="Notas 2 2 2 3 6" xfId="8512" xr:uid="{00000000-0005-0000-0000-0000E4AE0000}"/>
    <cellStyle name="Notas 2 2 2 3 6 2" xfId="31155" xr:uid="{00000000-0005-0000-0000-0000E5AE0000}"/>
    <cellStyle name="Notas 2 2 2 3 7" xfId="22986" xr:uid="{00000000-0005-0000-0000-0000E6AE0000}"/>
    <cellStyle name="Notas 2 2 2 4" xfId="1525" xr:uid="{00000000-0005-0000-0000-0000E7AE0000}"/>
    <cellStyle name="Notas 2 2 2 4 2" xfId="3375" xr:uid="{00000000-0005-0000-0000-0000E8AE0000}"/>
    <cellStyle name="Notas 2 2 2 4 2 2" xfId="7096" xr:uid="{00000000-0005-0000-0000-0000E9AE0000}"/>
    <cellStyle name="Notas 2 2 2 4 2 2 2" xfId="21980" xr:uid="{00000000-0005-0000-0000-0000EAAE0000}"/>
    <cellStyle name="Notas 2 2 2 4 2 2 2 2" xfId="44623" xr:uid="{00000000-0005-0000-0000-0000EBAE0000}"/>
    <cellStyle name="Notas 2 2 2 4 2 2 3" xfId="14540" xr:uid="{00000000-0005-0000-0000-0000ECAE0000}"/>
    <cellStyle name="Notas 2 2 2 4 2 2 3 2" xfId="37183" xr:uid="{00000000-0005-0000-0000-0000EDAE0000}"/>
    <cellStyle name="Notas 2 2 2 4 2 2 4" xfId="29742" xr:uid="{00000000-0005-0000-0000-0000EEAE0000}"/>
    <cellStyle name="Notas 2 2 2 4 2 3" xfId="18262" xr:uid="{00000000-0005-0000-0000-0000EFAE0000}"/>
    <cellStyle name="Notas 2 2 2 4 2 3 2" xfId="40905" xr:uid="{00000000-0005-0000-0000-0000F0AE0000}"/>
    <cellStyle name="Notas 2 2 2 4 2 4" xfId="10822" xr:uid="{00000000-0005-0000-0000-0000F1AE0000}"/>
    <cellStyle name="Notas 2 2 2 4 2 4 2" xfId="33465" xr:uid="{00000000-0005-0000-0000-0000F2AE0000}"/>
    <cellStyle name="Notas 2 2 2 4 2 5" xfId="26024" xr:uid="{00000000-0005-0000-0000-0000F3AE0000}"/>
    <cellStyle name="Notas 2 2 2 4 3" xfId="5249" xr:uid="{00000000-0005-0000-0000-0000F4AE0000}"/>
    <cellStyle name="Notas 2 2 2 4 3 2" xfId="20133" xr:uid="{00000000-0005-0000-0000-0000F5AE0000}"/>
    <cellStyle name="Notas 2 2 2 4 3 2 2" xfId="42776" xr:uid="{00000000-0005-0000-0000-0000F6AE0000}"/>
    <cellStyle name="Notas 2 2 2 4 3 3" xfId="12693" xr:uid="{00000000-0005-0000-0000-0000F7AE0000}"/>
    <cellStyle name="Notas 2 2 2 4 3 3 2" xfId="35336" xr:uid="{00000000-0005-0000-0000-0000F8AE0000}"/>
    <cellStyle name="Notas 2 2 2 4 3 4" xfId="27895" xr:uid="{00000000-0005-0000-0000-0000F9AE0000}"/>
    <cellStyle name="Notas 2 2 2 4 4" xfId="16415" xr:uid="{00000000-0005-0000-0000-0000FAAE0000}"/>
    <cellStyle name="Notas 2 2 2 4 4 2" xfId="39058" xr:uid="{00000000-0005-0000-0000-0000FBAE0000}"/>
    <cellStyle name="Notas 2 2 2 4 5" xfId="8975" xr:uid="{00000000-0005-0000-0000-0000FCAE0000}"/>
    <cellStyle name="Notas 2 2 2 4 5 2" xfId="31618" xr:uid="{00000000-0005-0000-0000-0000FDAE0000}"/>
    <cellStyle name="Notas 2 2 2 4 6" xfId="24177" xr:uid="{00000000-0005-0000-0000-0000FEAE0000}"/>
    <cellStyle name="Notas 2 2 2 5" xfId="2450" xr:uid="{00000000-0005-0000-0000-0000FFAE0000}"/>
    <cellStyle name="Notas 2 2 2 5 2" xfId="6171" xr:uid="{00000000-0005-0000-0000-000000AF0000}"/>
    <cellStyle name="Notas 2 2 2 5 2 2" xfId="21055" xr:uid="{00000000-0005-0000-0000-000001AF0000}"/>
    <cellStyle name="Notas 2 2 2 5 2 2 2" xfId="43698" xr:uid="{00000000-0005-0000-0000-000002AF0000}"/>
    <cellStyle name="Notas 2 2 2 5 2 3" xfId="13615" xr:uid="{00000000-0005-0000-0000-000003AF0000}"/>
    <cellStyle name="Notas 2 2 2 5 2 3 2" xfId="36258" xr:uid="{00000000-0005-0000-0000-000004AF0000}"/>
    <cellStyle name="Notas 2 2 2 5 2 4" xfId="28817" xr:uid="{00000000-0005-0000-0000-000005AF0000}"/>
    <cellStyle name="Notas 2 2 2 5 3" xfId="17337" xr:uid="{00000000-0005-0000-0000-000006AF0000}"/>
    <cellStyle name="Notas 2 2 2 5 3 2" xfId="39980" xr:uid="{00000000-0005-0000-0000-000007AF0000}"/>
    <cellStyle name="Notas 2 2 2 5 4" xfId="9897" xr:uid="{00000000-0005-0000-0000-000008AF0000}"/>
    <cellStyle name="Notas 2 2 2 5 4 2" xfId="32540" xr:uid="{00000000-0005-0000-0000-000009AF0000}"/>
    <cellStyle name="Notas 2 2 2 5 5" xfId="25099" xr:uid="{00000000-0005-0000-0000-00000AAF0000}"/>
    <cellStyle name="Notas 2 2 2 6" xfId="4324" xr:uid="{00000000-0005-0000-0000-00000BAF0000}"/>
    <cellStyle name="Notas 2 2 2 6 2" xfId="19208" xr:uid="{00000000-0005-0000-0000-00000CAF0000}"/>
    <cellStyle name="Notas 2 2 2 6 2 2" xfId="41851" xr:uid="{00000000-0005-0000-0000-00000DAF0000}"/>
    <cellStyle name="Notas 2 2 2 6 3" xfId="11768" xr:uid="{00000000-0005-0000-0000-00000EAF0000}"/>
    <cellStyle name="Notas 2 2 2 6 3 2" xfId="34411" xr:uid="{00000000-0005-0000-0000-00000FAF0000}"/>
    <cellStyle name="Notas 2 2 2 6 4" xfId="26970" xr:uid="{00000000-0005-0000-0000-000010AF0000}"/>
    <cellStyle name="Notas 2 2 2 7" xfId="593" xr:uid="{00000000-0005-0000-0000-000011AF0000}"/>
    <cellStyle name="Notas 2 2 2 7 2" xfId="15490" xr:uid="{00000000-0005-0000-0000-000012AF0000}"/>
    <cellStyle name="Notas 2 2 2 7 2 2" xfId="38133" xr:uid="{00000000-0005-0000-0000-000013AF0000}"/>
    <cellStyle name="Notas 2 2 2 7 3" xfId="23253" xr:uid="{00000000-0005-0000-0000-000014AF0000}"/>
    <cellStyle name="Notas 2 2 2 8" xfId="8050" xr:uid="{00000000-0005-0000-0000-000015AF0000}"/>
    <cellStyle name="Notas 2 2 2 8 2" xfId="30693" xr:uid="{00000000-0005-0000-0000-000016AF0000}"/>
    <cellStyle name="Notas 2 2 2 9" xfId="22830" xr:uid="{00000000-0005-0000-0000-000017AF0000}"/>
    <cellStyle name="Notas 2 2 3" xfId="165" xr:uid="{00000000-0005-0000-0000-000018AF0000}"/>
    <cellStyle name="Notas 2 2 3 2" xfId="327" xr:uid="{00000000-0005-0000-0000-000019AF0000}"/>
    <cellStyle name="Notas 2 2 3 2 2" xfId="2093" xr:uid="{00000000-0005-0000-0000-00001AAF0000}"/>
    <cellStyle name="Notas 2 2 3 2 2 2" xfId="3943" xr:uid="{00000000-0005-0000-0000-00001BAF0000}"/>
    <cellStyle name="Notas 2 2 3 2 2 2 2" xfId="7664" xr:uid="{00000000-0005-0000-0000-00001CAF0000}"/>
    <cellStyle name="Notas 2 2 3 2 2 2 2 2" xfId="22548" xr:uid="{00000000-0005-0000-0000-00001DAF0000}"/>
    <cellStyle name="Notas 2 2 3 2 2 2 2 2 2" xfId="45191" xr:uid="{00000000-0005-0000-0000-00001EAF0000}"/>
    <cellStyle name="Notas 2 2 3 2 2 2 2 3" xfId="15108" xr:uid="{00000000-0005-0000-0000-00001FAF0000}"/>
    <cellStyle name="Notas 2 2 3 2 2 2 2 3 2" xfId="37751" xr:uid="{00000000-0005-0000-0000-000020AF0000}"/>
    <cellStyle name="Notas 2 2 3 2 2 2 2 4" xfId="30310" xr:uid="{00000000-0005-0000-0000-000021AF0000}"/>
    <cellStyle name="Notas 2 2 3 2 2 2 3" xfId="18830" xr:uid="{00000000-0005-0000-0000-000022AF0000}"/>
    <cellStyle name="Notas 2 2 3 2 2 2 3 2" xfId="41473" xr:uid="{00000000-0005-0000-0000-000023AF0000}"/>
    <cellStyle name="Notas 2 2 3 2 2 2 4" xfId="11390" xr:uid="{00000000-0005-0000-0000-000024AF0000}"/>
    <cellStyle name="Notas 2 2 3 2 2 2 4 2" xfId="34033" xr:uid="{00000000-0005-0000-0000-000025AF0000}"/>
    <cellStyle name="Notas 2 2 3 2 2 2 5" xfId="26592" xr:uid="{00000000-0005-0000-0000-000026AF0000}"/>
    <cellStyle name="Notas 2 2 3 2 2 3" xfId="5817" xr:uid="{00000000-0005-0000-0000-000027AF0000}"/>
    <cellStyle name="Notas 2 2 3 2 2 3 2" xfId="20701" xr:uid="{00000000-0005-0000-0000-000028AF0000}"/>
    <cellStyle name="Notas 2 2 3 2 2 3 2 2" xfId="43344" xr:uid="{00000000-0005-0000-0000-000029AF0000}"/>
    <cellStyle name="Notas 2 2 3 2 2 3 3" xfId="13261" xr:uid="{00000000-0005-0000-0000-00002AAF0000}"/>
    <cellStyle name="Notas 2 2 3 2 2 3 3 2" xfId="35904" xr:uid="{00000000-0005-0000-0000-00002BAF0000}"/>
    <cellStyle name="Notas 2 2 3 2 2 3 4" xfId="28463" xr:uid="{00000000-0005-0000-0000-00002CAF0000}"/>
    <cellStyle name="Notas 2 2 3 2 2 4" xfId="16983" xr:uid="{00000000-0005-0000-0000-00002DAF0000}"/>
    <cellStyle name="Notas 2 2 3 2 2 4 2" xfId="39626" xr:uid="{00000000-0005-0000-0000-00002EAF0000}"/>
    <cellStyle name="Notas 2 2 3 2 2 5" xfId="9543" xr:uid="{00000000-0005-0000-0000-00002FAF0000}"/>
    <cellStyle name="Notas 2 2 3 2 2 5 2" xfId="32186" xr:uid="{00000000-0005-0000-0000-000030AF0000}"/>
    <cellStyle name="Notas 2 2 3 2 2 6" xfId="24745" xr:uid="{00000000-0005-0000-0000-000031AF0000}"/>
    <cellStyle name="Notas 2 2 3 2 3" xfId="3018" xr:uid="{00000000-0005-0000-0000-000032AF0000}"/>
    <cellStyle name="Notas 2 2 3 2 3 2" xfId="6739" xr:uid="{00000000-0005-0000-0000-000033AF0000}"/>
    <cellStyle name="Notas 2 2 3 2 3 2 2" xfId="21623" xr:uid="{00000000-0005-0000-0000-000034AF0000}"/>
    <cellStyle name="Notas 2 2 3 2 3 2 2 2" xfId="44266" xr:uid="{00000000-0005-0000-0000-000035AF0000}"/>
    <cellStyle name="Notas 2 2 3 2 3 2 3" xfId="14183" xr:uid="{00000000-0005-0000-0000-000036AF0000}"/>
    <cellStyle name="Notas 2 2 3 2 3 2 3 2" xfId="36826" xr:uid="{00000000-0005-0000-0000-000037AF0000}"/>
    <cellStyle name="Notas 2 2 3 2 3 2 4" xfId="29385" xr:uid="{00000000-0005-0000-0000-000038AF0000}"/>
    <cellStyle name="Notas 2 2 3 2 3 3" xfId="17905" xr:uid="{00000000-0005-0000-0000-000039AF0000}"/>
    <cellStyle name="Notas 2 2 3 2 3 3 2" xfId="40548" xr:uid="{00000000-0005-0000-0000-00003AAF0000}"/>
    <cellStyle name="Notas 2 2 3 2 3 4" xfId="10465" xr:uid="{00000000-0005-0000-0000-00003BAF0000}"/>
    <cellStyle name="Notas 2 2 3 2 3 4 2" xfId="33108" xr:uid="{00000000-0005-0000-0000-00003CAF0000}"/>
    <cellStyle name="Notas 2 2 3 2 3 5" xfId="25667" xr:uid="{00000000-0005-0000-0000-00003DAF0000}"/>
    <cellStyle name="Notas 2 2 3 2 4" xfId="4892" xr:uid="{00000000-0005-0000-0000-00003EAF0000}"/>
    <cellStyle name="Notas 2 2 3 2 4 2" xfId="19776" xr:uid="{00000000-0005-0000-0000-00003FAF0000}"/>
    <cellStyle name="Notas 2 2 3 2 4 2 2" xfId="42419" xr:uid="{00000000-0005-0000-0000-000040AF0000}"/>
    <cellStyle name="Notas 2 2 3 2 4 3" xfId="12336" xr:uid="{00000000-0005-0000-0000-000041AF0000}"/>
    <cellStyle name="Notas 2 2 3 2 4 3 2" xfId="34979" xr:uid="{00000000-0005-0000-0000-000042AF0000}"/>
    <cellStyle name="Notas 2 2 3 2 4 4" xfId="27538" xr:uid="{00000000-0005-0000-0000-000043AF0000}"/>
    <cellStyle name="Notas 2 2 3 2 5" xfId="1165" xr:uid="{00000000-0005-0000-0000-000044AF0000}"/>
    <cellStyle name="Notas 2 2 3 2 5 2" xfId="16058" xr:uid="{00000000-0005-0000-0000-000045AF0000}"/>
    <cellStyle name="Notas 2 2 3 2 5 2 2" xfId="38701" xr:uid="{00000000-0005-0000-0000-000046AF0000}"/>
    <cellStyle name="Notas 2 2 3 2 5 3" xfId="23820" xr:uid="{00000000-0005-0000-0000-000047AF0000}"/>
    <cellStyle name="Notas 2 2 3 2 6" xfId="8618" xr:uid="{00000000-0005-0000-0000-000048AF0000}"/>
    <cellStyle name="Notas 2 2 3 2 6 2" xfId="31261" xr:uid="{00000000-0005-0000-0000-000049AF0000}"/>
    <cellStyle name="Notas 2 2 3 2 7" xfId="23025" xr:uid="{00000000-0005-0000-0000-00004AAF0000}"/>
    <cellStyle name="Notas 2 2 3 3" xfId="1631" xr:uid="{00000000-0005-0000-0000-00004BAF0000}"/>
    <cellStyle name="Notas 2 2 3 3 2" xfId="3481" xr:uid="{00000000-0005-0000-0000-00004CAF0000}"/>
    <cellStyle name="Notas 2 2 3 3 2 2" xfId="7202" xr:uid="{00000000-0005-0000-0000-00004DAF0000}"/>
    <cellStyle name="Notas 2 2 3 3 2 2 2" xfId="22086" xr:uid="{00000000-0005-0000-0000-00004EAF0000}"/>
    <cellStyle name="Notas 2 2 3 3 2 2 2 2" xfId="44729" xr:uid="{00000000-0005-0000-0000-00004FAF0000}"/>
    <cellStyle name="Notas 2 2 3 3 2 2 3" xfId="14646" xr:uid="{00000000-0005-0000-0000-000050AF0000}"/>
    <cellStyle name="Notas 2 2 3 3 2 2 3 2" xfId="37289" xr:uid="{00000000-0005-0000-0000-000051AF0000}"/>
    <cellStyle name="Notas 2 2 3 3 2 2 4" xfId="29848" xr:uid="{00000000-0005-0000-0000-000052AF0000}"/>
    <cellStyle name="Notas 2 2 3 3 2 3" xfId="18368" xr:uid="{00000000-0005-0000-0000-000053AF0000}"/>
    <cellStyle name="Notas 2 2 3 3 2 3 2" xfId="41011" xr:uid="{00000000-0005-0000-0000-000054AF0000}"/>
    <cellStyle name="Notas 2 2 3 3 2 4" xfId="10928" xr:uid="{00000000-0005-0000-0000-000055AF0000}"/>
    <cellStyle name="Notas 2 2 3 3 2 4 2" xfId="33571" xr:uid="{00000000-0005-0000-0000-000056AF0000}"/>
    <cellStyle name="Notas 2 2 3 3 2 5" xfId="26130" xr:uid="{00000000-0005-0000-0000-000057AF0000}"/>
    <cellStyle name="Notas 2 2 3 3 3" xfId="5355" xr:uid="{00000000-0005-0000-0000-000058AF0000}"/>
    <cellStyle name="Notas 2 2 3 3 3 2" xfId="20239" xr:uid="{00000000-0005-0000-0000-000059AF0000}"/>
    <cellStyle name="Notas 2 2 3 3 3 2 2" xfId="42882" xr:uid="{00000000-0005-0000-0000-00005AAF0000}"/>
    <cellStyle name="Notas 2 2 3 3 3 3" xfId="12799" xr:uid="{00000000-0005-0000-0000-00005BAF0000}"/>
    <cellStyle name="Notas 2 2 3 3 3 3 2" xfId="35442" xr:uid="{00000000-0005-0000-0000-00005CAF0000}"/>
    <cellStyle name="Notas 2 2 3 3 3 4" xfId="28001" xr:uid="{00000000-0005-0000-0000-00005DAF0000}"/>
    <cellStyle name="Notas 2 2 3 3 4" xfId="16521" xr:uid="{00000000-0005-0000-0000-00005EAF0000}"/>
    <cellStyle name="Notas 2 2 3 3 4 2" xfId="39164" xr:uid="{00000000-0005-0000-0000-00005FAF0000}"/>
    <cellStyle name="Notas 2 2 3 3 5" xfId="9081" xr:uid="{00000000-0005-0000-0000-000060AF0000}"/>
    <cellStyle name="Notas 2 2 3 3 5 2" xfId="31724" xr:uid="{00000000-0005-0000-0000-000061AF0000}"/>
    <cellStyle name="Notas 2 2 3 3 6" xfId="24283" xr:uid="{00000000-0005-0000-0000-000062AF0000}"/>
    <cellStyle name="Notas 2 2 3 4" xfId="2556" xr:uid="{00000000-0005-0000-0000-000063AF0000}"/>
    <cellStyle name="Notas 2 2 3 4 2" xfId="6277" xr:uid="{00000000-0005-0000-0000-000064AF0000}"/>
    <cellStyle name="Notas 2 2 3 4 2 2" xfId="21161" xr:uid="{00000000-0005-0000-0000-000065AF0000}"/>
    <cellStyle name="Notas 2 2 3 4 2 2 2" xfId="43804" xr:uid="{00000000-0005-0000-0000-000066AF0000}"/>
    <cellStyle name="Notas 2 2 3 4 2 3" xfId="13721" xr:uid="{00000000-0005-0000-0000-000067AF0000}"/>
    <cellStyle name="Notas 2 2 3 4 2 3 2" xfId="36364" xr:uid="{00000000-0005-0000-0000-000068AF0000}"/>
    <cellStyle name="Notas 2 2 3 4 2 4" xfId="28923" xr:uid="{00000000-0005-0000-0000-000069AF0000}"/>
    <cellStyle name="Notas 2 2 3 4 3" xfId="17443" xr:uid="{00000000-0005-0000-0000-00006AAF0000}"/>
    <cellStyle name="Notas 2 2 3 4 3 2" xfId="40086" xr:uid="{00000000-0005-0000-0000-00006BAF0000}"/>
    <cellStyle name="Notas 2 2 3 4 4" xfId="10003" xr:uid="{00000000-0005-0000-0000-00006CAF0000}"/>
    <cellStyle name="Notas 2 2 3 4 4 2" xfId="32646" xr:uid="{00000000-0005-0000-0000-00006DAF0000}"/>
    <cellStyle name="Notas 2 2 3 4 5" xfId="25205" xr:uid="{00000000-0005-0000-0000-00006EAF0000}"/>
    <cellStyle name="Notas 2 2 3 5" xfId="4430" xr:uid="{00000000-0005-0000-0000-00006FAF0000}"/>
    <cellStyle name="Notas 2 2 3 5 2" xfId="19314" xr:uid="{00000000-0005-0000-0000-000070AF0000}"/>
    <cellStyle name="Notas 2 2 3 5 2 2" xfId="41957" xr:uid="{00000000-0005-0000-0000-000071AF0000}"/>
    <cellStyle name="Notas 2 2 3 5 3" xfId="11874" xr:uid="{00000000-0005-0000-0000-000072AF0000}"/>
    <cellStyle name="Notas 2 2 3 5 3 2" xfId="34517" xr:uid="{00000000-0005-0000-0000-000073AF0000}"/>
    <cellStyle name="Notas 2 2 3 5 4" xfId="27076" xr:uid="{00000000-0005-0000-0000-000074AF0000}"/>
    <cellStyle name="Notas 2 2 3 6" xfId="700" xr:uid="{00000000-0005-0000-0000-000075AF0000}"/>
    <cellStyle name="Notas 2 2 3 6 2" xfId="15596" xr:uid="{00000000-0005-0000-0000-000076AF0000}"/>
    <cellStyle name="Notas 2 2 3 6 2 2" xfId="38239" xr:uid="{00000000-0005-0000-0000-000077AF0000}"/>
    <cellStyle name="Notas 2 2 3 6 3" xfId="23358" xr:uid="{00000000-0005-0000-0000-000078AF0000}"/>
    <cellStyle name="Notas 2 2 3 7" xfId="8156" xr:uid="{00000000-0005-0000-0000-000079AF0000}"/>
    <cellStyle name="Notas 2 2 3 7 2" xfId="30799" xr:uid="{00000000-0005-0000-0000-00007AAF0000}"/>
    <cellStyle name="Notas 2 2 3 8" xfId="22869" xr:uid="{00000000-0005-0000-0000-00007BAF0000}"/>
    <cellStyle name="Notas 2 2 4" xfId="248" xr:uid="{00000000-0005-0000-0000-00007CAF0000}"/>
    <cellStyle name="Notas 2 2 4 2" xfId="1882" xr:uid="{00000000-0005-0000-0000-00007DAF0000}"/>
    <cellStyle name="Notas 2 2 4 2 2" xfId="3732" xr:uid="{00000000-0005-0000-0000-00007EAF0000}"/>
    <cellStyle name="Notas 2 2 4 2 2 2" xfId="7453" xr:uid="{00000000-0005-0000-0000-00007FAF0000}"/>
    <cellStyle name="Notas 2 2 4 2 2 2 2" xfId="22337" xr:uid="{00000000-0005-0000-0000-000080AF0000}"/>
    <cellStyle name="Notas 2 2 4 2 2 2 2 2" xfId="44980" xr:uid="{00000000-0005-0000-0000-000081AF0000}"/>
    <cellStyle name="Notas 2 2 4 2 2 2 3" xfId="14897" xr:uid="{00000000-0005-0000-0000-000082AF0000}"/>
    <cellStyle name="Notas 2 2 4 2 2 2 3 2" xfId="37540" xr:uid="{00000000-0005-0000-0000-000083AF0000}"/>
    <cellStyle name="Notas 2 2 4 2 2 2 4" xfId="30099" xr:uid="{00000000-0005-0000-0000-000084AF0000}"/>
    <cellStyle name="Notas 2 2 4 2 2 3" xfId="18619" xr:uid="{00000000-0005-0000-0000-000085AF0000}"/>
    <cellStyle name="Notas 2 2 4 2 2 3 2" xfId="41262" xr:uid="{00000000-0005-0000-0000-000086AF0000}"/>
    <cellStyle name="Notas 2 2 4 2 2 4" xfId="11179" xr:uid="{00000000-0005-0000-0000-000087AF0000}"/>
    <cellStyle name="Notas 2 2 4 2 2 4 2" xfId="33822" xr:uid="{00000000-0005-0000-0000-000088AF0000}"/>
    <cellStyle name="Notas 2 2 4 2 2 5" xfId="26381" xr:uid="{00000000-0005-0000-0000-000089AF0000}"/>
    <cellStyle name="Notas 2 2 4 2 3" xfId="5606" xr:uid="{00000000-0005-0000-0000-00008AAF0000}"/>
    <cellStyle name="Notas 2 2 4 2 3 2" xfId="20490" xr:uid="{00000000-0005-0000-0000-00008BAF0000}"/>
    <cellStyle name="Notas 2 2 4 2 3 2 2" xfId="43133" xr:uid="{00000000-0005-0000-0000-00008CAF0000}"/>
    <cellStyle name="Notas 2 2 4 2 3 3" xfId="13050" xr:uid="{00000000-0005-0000-0000-00008DAF0000}"/>
    <cellStyle name="Notas 2 2 4 2 3 3 2" xfId="35693" xr:uid="{00000000-0005-0000-0000-00008EAF0000}"/>
    <cellStyle name="Notas 2 2 4 2 3 4" xfId="28252" xr:uid="{00000000-0005-0000-0000-00008FAF0000}"/>
    <cellStyle name="Notas 2 2 4 2 4" xfId="16772" xr:uid="{00000000-0005-0000-0000-000090AF0000}"/>
    <cellStyle name="Notas 2 2 4 2 4 2" xfId="39415" xr:uid="{00000000-0005-0000-0000-000091AF0000}"/>
    <cellStyle name="Notas 2 2 4 2 5" xfId="9332" xr:uid="{00000000-0005-0000-0000-000092AF0000}"/>
    <cellStyle name="Notas 2 2 4 2 5 2" xfId="31975" xr:uid="{00000000-0005-0000-0000-000093AF0000}"/>
    <cellStyle name="Notas 2 2 4 2 6" xfId="24534" xr:uid="{00000000-0005-0000-0000-000094AF0000}"/>
    <cellStyle name="Notas 2 2 4 3" xfId="2807" xr:uid="{00000000-0005-0000-0000-000095AF0000}"/>
    <cellStyle name="Notas 2 2 4 3 2" xfId="6528" xr:uid="{00000000-0005-0000-0000-000096AF0000}"/>
    <cellStyle name="Notas 2 2 4 3 2 2" xfId="21412" xr:uid="{00000000-0005-0000-0000-000097AF0000}"/>
    <cellStyle name="Notas 2 2 4 3 2 2 2" xfId="44055" xr:uid="{00000000-0005-0000-0000-000098AF0000}"/>
    <cellStyle name="Notas 2 2 4 3 2 3" xfId="13972" xr:uid="{00000000-0005-0000-0000-000099AF0000}"/>
    <cellStyle name="Notas 2 2 4 3 2 3 2" xfId="36615" xr:uid="{00000000-0005-0000-0000-00009AAF0000}"/>
    <cellStyle name="Notas 2 2 4 3 2 4" xfId="29174" xr:uid="{00000000-0005-0000-0000-00009BAF0000}"/>
    <cellStyle name="Notas 2 2 4 3 3" xfId="17694" xr:uid="{00000000-0005-0000-0000-00009CAF0000}"/>
    <cellStyle name="Notas 2 2 4 3 3 2" xfId="40337" xr:uid="{00000000-0005-0000-0000-00009DAF0000}"/>
    <cellStyle name="Notas 2 2 4 3 4" xfId="10254" xr:uid="{00000000-0005-0000-0000-00009EAF0000}"/>
    <cellStyle name="Notas 2 2 4 3 4 2" xfId="32897" xr:uid="{00000000-0005-0000-0000-00009FAF0000}"/>
    <cellStyle name="Notas 2 2 4 3 5" xfId="25456" xr:uid="{00000000-0005-0000-0000-0000A0AF0000}"/>
    <cellStyle name="Notas 2 2 4 4" xfId="4681" xr:uid="{00000000-0005-0000-0000-0000A1AF0000}"/>
    <cellStyle name="Notas 2 2 4 4 2" xfId="19565" xr:uid="{00000000-0005-0000-0000-0000A2AF0000}"/>
    <cellStyle name="Notas 2 2 4 4 2 2" xfId="42208" xr:uid="{00000000-0005-0000-0000-0000A3AF0000}"/>
    <cellStyle name="Notas 2 2 4 4 3" xfId="12125" xr:uid="{00000000-0005-0000-0000-0000A4AF0000}"/>
    <cellStyle name="Notas 2 2 4 4 3 2" xfId="34768" xr:uid="{00000000-0005-0000-0000-0000A5AF0000}"/>
    <cellStyle name="Notas 2 2 4 4 4" xfId="27327" xr:uid="{00000000-0005-0000-0000-0000A6AF0000}"/>
    <cellStyle name="Notas 2 2 4 5" xfId="954" xr:uid="{00000000-0005-0000-0000-0000A7AF0000}"/>
    <cellStyle name="Notas 2 2 4 5 2" xfId="15847" xr:uid="{00000000-0005-0000-0000-0000A8AF0000}"/>
    <cellStyle name="Notas 2 2 4 5 2 2" xfId="38490" xr:uid="{00000000-0005-0000-0000-0000A9AF0000}"/>
    <cellStyle name="Notas 2 2 4 5 3" xfId="23609" xr:uid="{00000000-0005-0000-0000-0000AAAF0000}"/>
    <cellStyle name="Notas 2 2 4 6" xfId="8407" xr:uid="{00000000-0005-0000-0000-0000ABAF0000}"/>
    <cellStyle name="Notas 2 2 4 6 2" xfId="31050" xr:uid="{00000000-0005-0000-0000-0000ACAF0000}"/>
    <cellStyle name="Notas 2 2 4 7" xfId="22947" xr:uid="{00000000-0005-0000-0000-0000ADAF0000}"/>
    <cellStyle name="Notas 2 2 5" xfId="1420" xr:uid="{00000000-0005-0000-0000-0000AEAF0000}"/>
    <cellStyle name="Notas 2 2 5 2" xfId="3270" xr:uid="{00000000-0005-0000-0000-0000AFAF0000}"/>
    <cellStyle name="Notas 2 2 5 2 2" xfId="6991" xr:uid="{00000000-0005-0000-0000-0000B0AF0000}"/>
    <cellStyle name="Notas 2 2 5 2 2 2" xfId="21875" xr:uid="{00000000-0005-0000-0000-0000B1AF0000}"/>
    <cellStyle name="Notas 2 2 5 2 2 2 2" xfId="44518" xr:uid="{00000000-0005-0000-0000-0000B2AF0000}"/>
    <cellStyle name="Notas 2 2 5 2 2 3" xfId="14435" xr:uid="{00000000-0005-0000-0000-0000B3AF0000}"/>
    <cellStyle name="Notas 2 2 5 2 2 3 2" xfId="37078" xr:uid="{00000000-0005-0000-0000-0000B4AF0000}"/>
    <cellStyle name="Notas 2 2 5 2 2 4" xfId="29637" xr:uid="{00000000-0005-0000-0000-0000B5AF0000}"/>
    <cellStyle name="Notas 2 2 5 2 3" xfId="18157" xr:uid="{00000000-0005-0000-0000-0000B6AF0000}"/>
    <cellStyle name="Notas 2 2 5 2 3 2" xfId="40800" xr:uid="{00000000-0005-0000-0000-0000B7AF0000}"/>
    <cellStyle name="Notas 2 2 5 2 4" xfId="10717" xr:uid="{00000000-0005-0000-0000-0000B8AF0000}"/>
    <cellStyle name="Notas 2 2 5 2 4 2" xfId="33360" xr:uid="{00000000-0005-0000-0000-0000B9AF0000}"/>
    <cellStyle name="Notas 2 2 5 2 5" xfId="25919" xr:uid="{00000000-0005-0000-0000-0000BAAF0000}"/>
    <cellStyle name="Notas 2 2 5 3" xfId="5144" xr:uid="{00000000-0005-0000-0000-0000BBAF0000}"/>
    <cellStyle name="Notas 2 2 5 3 2" xfId="20028" xr:uid="{00000000-0005-0000-0000-0000BCAF0000}"/>
    <cellStyle name="Notas 2 2 5 3 2 2" xfId="42671" xr:uid="{00000000-0005-0000-0000-0000BDAF0000}"/>
    <cellStyle name="Notas 2 2 5 3 3" xfId="12588" xr:uid="{00000000-0005-0000-0000-0000BEAF0000}"/>
    <cellStyle name="Notas 2 2 5 3 3 2" xfId="35231" xr:uid="{00000000-0005-0000-0000-0000BFAF0000}"/>
    <cellStyle name="Notas 2 2 5 3 4" xfId="27790" xr:uid="{00000000-0005-0000-0000-0000C0AF0000}"/>
    <cellStyle name="Notas 2 2 5 4" xfId="16310" xr:uid="{00000000-0005-0000-0000-0000C1AF0000}"/>
    <cellStyle name="Notas 2 2 5 4 2" xfId="38953" xr:uid="{00000000-0005-0000-0000-0000C2AF0000}"/>
    <cellStyle name="Notas 2 2 5 5" xfId="8870" xr:uid="{00000000-0005-0000-0000-0000C3AF0000}"/>
    <cellStyle name="Notas 2 2 5 5 2" xfId="31513" xr:uid="{00000000-0005-0000-0000-0000C4AF0000}"/>
    <cellStyle name="Notas 2 2 5 6" xfId="24072" xr:uid="{00000000-0005-0000-0000-0000C5AF0000}"/>
    <cellStyle name="Notas 2 2 6" xfId="2345" xr:uid="{00000000-0005-0000-0000-0000C6AF0000}"/>
    <cellStyle name="Notas 2 2 6 2" xfId="6066" xr:uid="{00000000-0005-0000-0000-0000C7AF0000}"/>
    <cellStyle name="Notas 2 2 6 2 2" xfId="20950" xr:uid="{00000000-0005-0000-0000-0000C8AF0000}"/>
    <cellStyle name="Notas 2 2 6 2 2 2" xfId="43593" xr:uid="{00000000-0005-0000-0000-0000C9AF0000}"/>
    <cellStyle name="Notas 2 2 6 2 3" xfId="13510" xr:uid="{00000000-0005-0000-0000-0000CAAF0000}"/>
    <cellStyle name="Notas 2 2 6 2 3 2" xfId="36153" xr:uid="{00000000-0005-0000-0000-0000CBAF0000}"/>
    <cellStyle name="Notas 2 2 6 2 4" xfId="28712" xr:uid="{00000000-0005-0000-0000-0000CCAF0000}"/>
    <cellStyle name="Notas 2 2 6 3" xfId="17232" xr:uid="{00000000-0005-0000-0000-0000CDAF0000}"/>
    <cellStyle name="Notas 2 2 6 3 2" xfId="39875" xr:uid="{00000000-0005-0000-0000-0000CEAF0000}"/>
    <cellStyle name="Notas 2 2 6 4" xfId="9792" xr:uid="{00000000-0005-0000-0000-0000CFAF0000}"/>
    <cellStyle name="Notas 2 2 6 4 2" xfId="32435" xr:uid="{00000000-0005-0000-0000-0000D0AF0000}"/>
    <cellStyle name="Notas 2 2 6 5" xfId="24994" xr:uid="{00000000-0005-0000-0000-0000D1AF0000}"/>
    <cellStyle name="Notas 2 2 7" xfId="4219" xr:uid="{00000000-0005-0000-0000-0000D2AF0000}"/>
    <cellStyle name="Notas 2 2 7 2" xfId="19103" xr:uid="{00000000-0005-0000-0000-0000D3AF0000}"/>
    <cellStyle name="Notas 2 2 7 2 2" xfId="41746" xr:uid="{00000000-0005-0000-0000-0000D4AF0000}"/>
    <cellStyle name="Notas 2 2 7 3" xfId="11663" xr:uid="{00000000-0005-0000-0000-0000D5AF0000}"/>
    <cellStyle name="Notas 2 2 7 3 2" xfId="34306" xr:uid="{00000000-0005-0000-0000-0000D6AF0000}"/>
    <cellStyle name="Notas 2 2 7 4" xfId="26865" xr:uid="{00000000-0005-0000-0000-0000D7AF0000}"/>
    <cellStyle name="Notas 2 2 8" xfId="487" xr:uid="{00000000-0005-0000-0000-0000D8AF0000}"/>
    <cellStyle name="Notas 2 2 8 2" xfId="15385" xr:uid="{00000000-0005-0000-0000-0000D9AF0000}"/>
    <cellStyle name="Notas 2 2 8 2 2" xfId="38028" xr:uid="{00000000-0005-0000-0000-0000DAAF0000}"/>
    <cellStyle name="Notas 2 2 8 3" xfId="23148" xr:uid="{00000000-0005-0000-0000-0000DBAF0000}"/>
    <cellStyle name="Notas 2 2 9" xfId="7945" xr:uid="{00000000-0005-0000-0000-0000DCAF0000}"/>
    <cellStyle name="Notas 2 2 9 2" xfId="30588" xr:uid="{00000000-0005-0000-0000-0000DDAF0000}"/>
    <cellStyle name="Notas 2 3" xfId="122" xr:uid="{00000000-0005-0000-0000-0000DEAF0000}"/>
    <cellStyle name="Notas 2 3 2" xfId="204" xr:uid="{00000000-0005-0000-0000-0000DFAF0000}"/>
    <cellStyle name="Notas 2 3 2 2" xfId="365" xr:uid="{00000000-0005-0000-0000-0000E0AF0000}"/>
    <cellStyle name="Notas 2 3 2 2 2" xfId="2146" xr:uid="{00000000-0005-0000-0000-0000E1AF0000}"/>
    <cellStyle name="Notas 2 3 2 2 2 2" xfId="3996" xr:uid="{00000000-0005-0000-0000-0000E2AF0000}"/>
    <cellStyle name="Notas 2 3 2 2 2 2 2" xfId="7717" xr:uid="{00000000-0005-0000-0000-0000E3AF0000}"/>
    <cellStyle name="Notas 2 3 2 2 2 2 2 2" xfId="22601" xr:uid="{00000000-0005-0000-0000-0000E4AF0000}"/>
    <cellStyle name="Notas 2 3 2 2 2 2 2 2 2" xfId="45244" xr:uid="{00000000-0005-0000-0000-0000E5AF0000}"/>
    <cellStyle name="Notas 2 3 2 2 2 2 2 3" xfId="15161" xr:uid="{00000000-0005-0000-0000-0000E6AF0000}"/>
    <cellStyle name="Notas 2 3 2 2 2 2 2 3 2" xfId="37804" xr:uid="{00000000-0005-0000-0000-0000E7AF0000}"/>
    <cellStyle name="Notas 2 3 2 2 2 2 2 4" xfId="30363" xr:uid="{00000000-0005-0000-0000-0000E8AF0000}"/>
    <cellStyle name="Notas 2 3 2 2 2 2 3" xfId="18883" xr:uid="{00000000-0005-0000-0000-0000E9AF0000}"/>
    <cellStyle name="Notas 2 3 2 2 2 2 3 2" xfId="41526" xr:uid="{00000000-0005-0000-0000-0000EAAF0000}"/>
    <cellStyle name="Notas 2 3 2 2 2 2 4" xfId="11443" xr:uid="{00000000-0005-0000-0000-0000EBAF0000}"/>
    <cellStyle name="Notas 2 3 2 2 2 2 4 2" xfId="34086" xr:uid="{00000000-0005-0000-0000-0000ECAF0000}"/>
    <cellStyle name="Notas 2 3 2 2 2 2 5" xfId="26645" xr:uid="{00000000-0005-0000-0000-0000EDAF0000}"/>
    <cellStyle name="Notas 2 3 2 2 2 3" xfId="5870" xr:uid="{00000000-0005-0000-0000-0000EEAF0000}"/>
    <cellStyle name="Notas 2 3 2 2 2 3 2" xfId="20754" xr:uid="{00000000-0005-0000-0000-0000EFAF0000}"/>
    <cellStyle name="Notas 2 3 2 2 2 3 2 2" xfId="43397" xr:uid="{00000000-0005-0000-0000-0000F0AF0000}"/>
    <cellStyle name="Notas 2 3 2 2 2 3 3" xfId="13314" xr:uid="{00000000-0005-0000-0000-0000F1AF0000}"/>
    <cellStyle name="Notas 2 3 2 2 2 3 3 2" xfId="35957" xr:uid="{00000000-0005-0000-0000-0000F2AF0000}"/>
    <cellStyle name="Notas 2 3 2 2 2 3 4" xfId="28516" xr:uid="{00000000-0005-0000-0000-0000F3AF0000}"/>
    <cellStyle name="Notas 2 3 2 2 2 4" xfId="17036" xr:uid="{00000000-0005-0000-0000-0000F4AF0000}"/>
    <cellStyle name="Notas 2 3 2 2 2 4 2" xfId="39679" xr:uid="{00000000-0005-0000-0000-0000F5AF0000}"/>
    <cellStyle name="Notas 2 3 2 2 2 5" xfId="9596" xr:uid="{00000000-0005-0000-0000-0000F6AF0000}"/>
    <cellStyle name="Notas 2 3 2 2 2 5 2" xfId="32239" xr:uid="{00000000-0005-0000-0000-0000F7AF0000}"/>
    <cellStyle name="Notas 2 3 2 2 2 6" xfId="24798" xr:uid="{00000000-0005-0000-0000-0000F8AF0000}"/>
    <cellStyle name="Notas 2 3 2 2 3" xfId="3071" xr:uid="{00000000-0005-0000-0000-0000F9AF0000}"/>
    <cellStyle name="Notas 2 3 2 2 3 2" xfId="6792" xr:uid="{00000000-0005-0000-0000-0000FAAF0000}"/>
    <cellStyle name="Notas 2 3 2 2 3 2 2" xfId="21676" xr:uid="{00000000-0005-0000-0000-0000FBAF0000}"/>
    <cellStyle name="Notas 2 3 2 2 3 2 2 2" xfId="44319" xr:uid="{00000000-0005-0000-0000-0000FCAF0000}"/>
    <cellStyle name="Notas 2 3 2 2 3 2 3" xfId="14236" xr:uid="{00000000-0005-0000-0000-0000FDAF0000}"/>
    <cellStyle name="Notas 2 3 2 2 3 2 3 2" xfId="36879" xr:uid="{00000000-0005-0000-0000-0000FEAF0000}"/>
    <cellStyle name="Notas 2 3 2 2 3 2 4" xfId="29438" xr:uid="{00000000-0005-0000-0000-0000FFAF0000}"/>
    <cellStyle name="Notas 2 3 2 2 3 3" xfId="17958" xr:uid="{00000000-0005-0000-0000-000000B00000}"/>
    <cellStyle name="Notas 2 3 2 2 3 3 2" xfId="40601" xr:uid="{00000000-0005-0000-0000-000001B00000}"/>
    <cellStyle name="Notas 2 3 2 2 3 4" xfId="10518" xr:uid="{00000000-0005-0000-0000-000002B00000}"/>
    <cellStyle name="Notas 2 3 2 2 3 4 2" xfId="33161" xr:uid="{00000000-0005-0000-0000-000003B00000}"/>
    <cellStyle name="Notas 2 3 2 2 3 5" xfId="25720" xr:uid="{00000000-0005-0000-0000-000004B00000}"/>
    <cellStyle name="Notas 2 3 2 2 4" xfId="4945" xr:uid="{00000000-0005-0000-0000-000005B00000}"/>
    <cellStyle name="Notas 2 3 2 2 4 2" xfId="19829" xr:uid="{00000000-0005-0000-0000-000006B00000}"/>
    <cellStyle name="Notas 2 3 2 2 4 2 2" xfId="42472" xr:uid="{00000000-0005-0000-0000-000007B00000}"/>
    <cellStyle name="Notas 2 3 2 2 4 3" xfId="12389" xr:uid="{00000000-0005-0000-0000-000008B00000}"/>
    <cellStyle name="Notas 2 3 2 2 4 3 2" xfId="35032" xr:uid="{00000000-0005-0000-0000-000009B00000}"/>
    <cellStyle name="Notas 2 3 2 2 4 4" xfId="27591" xr:uid="{00000000-0005-0000-0000-00000AB00000}"/>
    <cellStyle name="Notas 2 3 2 2 5" xfId="1218" xr:uid="{00000000-0005-0000-0000-00000BB00000}"/>
    <cellStyle name="Notas 2 3 2 2 5 2" xfId="16111" xr:uid="{00000000-0005-0000-0000-00000CB00000}"/>
    <cellStyle name="Notas 2 3 2 2 5 2 2" xfId="38754" xr:uid="{00000000-0005-0000-0000-00000DB00000}"/>
    <cellStyle name="Notas 2 3 2 2 5 3" xfId="23873" xr:uid="{00000000-0005-0000-0000-00000EB00000}"/>
    <cellStyle name="Notas 2 3 2 2 6" xfId="8671" xr:uid="{00000000-0005-0000-0000-00000FB00000}"/>
    <cellStyle name="Notas 2 3 2 2 6 2" xfId="31314" xr:uid="{00000000-0005-0000-0000-000010B00000}"/>
    <cellStyle name="Notas 2 3 2 2 7" xfId="23063" xr:uid="{00000000-0005-0000-0000-000011B00000}"/>
    <cellStyle name="Notas 2 3 2 3" xfId="1684" xr:uid="{00000000-0005-0000-0000-000012B00000}"/>
    <cellStyle name="Notas 2 3 2 3 2" xfId="3534" xr:uid="{00000000-0005-0000-0000-000013B00000}"/>
    <cellStyle name="Notas 2 3 2 3 2 2" xfId="7255" xr:uid="{00000000-0005-0000-0000-000014B00000}"/>
    <cellStyle name="Notas 2 3 2 3 2 2 2" xfId="22139" xr:uid="{00000000-0005-0000-0000-000015B00000}"/>
    <cellStyle name="Notas 2 3 2 3 2 2 2 2" xfId="44782" xr:uid="{00000000-0005-0000-0000-000016B00000}"/>
    <cellStyle name="Notas 2 3 2 3 2 2 3" xfId="14699" xr:uid="{00000000-0005-0000-0000-000017B00000}"/>
    <cellStyle name="Notas 2 3 2 3 2 2 3 2" xfId="37342" xr:uid="{00000000-0005-0000-0000-000018B00000}"/>
    <cellStyle name="Notas 2 3 2 3 2 2 4" xfId="29901" xr:uid="{00000000-0005-0000-0000-000019B00000}"/>
    <cellStyle name="Notas 2 3 2 3 2 3" xfId="18421" xr:uid="{00000000-0005-0000-0000-00001AB00000}"/>
    <cellStyle name="Notas 2 3 2 3 2 3 2" xfId="41064" xr:uid="{00000000-0005-0000-0000-00001BB00000}"/>
    <cellStyle name="Notas 2 3 2 3 2 4" xfId="10981" xr:uid="{00000000-0005-0000-0000-00001CB00000}"/>
    <cellStyle name="Notas 2 3 2 3 2 4 2" xfId="33624" xr:uid="{00000000-0005-0000-0000-00001DB00000}"/>
    <cellStyle name="Notas 2 3 2 3 2 5" xfId="26183" xr:uid="{00000000-0005-0000-0000-00001EB00000}"/>
    <cellStyle name="Notas 2 3 2 3 3" xfId="5408" xr:uid="{00000000-0005-0000-0000-00001FB00000}"/>
    <cellStyle name="Notas 2 3 2 3 3 2" xfId="20292" xr:uid="{00000000-0005-0000-0000-000020B00000}"/>
    <cellStyle name="Notas 2 3 2 3 3 2 2" xfId="42935" xr:uid="{00000000-0005-0000-0000-000021B00000}"/>
    <cellStyle name="Notas 2 3 2 3 3 3" xfId="12852" xr:uid="{00000000-0005-0000-0000-000022B00000}"/>
    <cellStyle name="Notas 2 3 2 3 3 3 2" xfId="35495" xr:uid="{00000000-0005-0000-0000-000023B00000}"/>
    <cellStyle name="Notas 2 3 2 3 3 4" xfId="28054" xr:uid="{00000000-0005-0000-0000-000024B00000}"/>
    <cellStyle name="Notas 2 3 2 3 4" xfId="16574" xr:uid="{00000000-0005-0000-0000-000025B00000}"/>
    <cellStyle name="Notas 2 3 2 3 4 2" xfId="39217" xr:uid="{00000000-0005-0000-0000-000026B00000}"/>
    <cellStyle name="Notas 2 3 2 3 5" xfId="9134" xr:uid="{00000000-0005-0000-0000-000027B00000}"/>
    <cellStyle name="Notas 2 3 2 3 5 2" xfId="31777" xr:uid="{00000000-0005-0000-0000-000028B00000}"/>
    <cellStyle name="Notas 2 3 2 3 6" xfId="24336" xr:uid="{00000000-0005-0000-0000-000029B00000}"/>
    <cellStyle name="Notas 2 3 2 4" xfId="2609" xr:uid="{00000000-0005-0000-0000-00002AB00000}"/>
    <cellStyle name="Notas 2 3 2 4 2" xfId="6330" xr:uid="{00000000-0005-0000-0000-00002BB00000}"/>
    <cellStyle name="Notas 2 3 2 4 2 2" xfId="21214" xr:uid="{00000000-0005-0000-0000-00002CB00000}"/>
    <cellStyle name="Notas 2 3 2 4 2 2 2" xfId="43857" xr:uid="{00000000-0005-0000-0000-00002DB00000}"/>
    <cellStyle name="Notas 2 3 2 4 2 3" xfId="13774" xr:uid="{00000000-0005-0000-0000-00002EB00000}"/>
    <cellStyle name="Notas 2 3 2 4 2 3 2" xfId="36417" xr:uid="{00000000-0005-0000-0000-00002FB00000}"/>
    <cellStyle name="Notas 2 3 2 4 2 4" xfId="28976" xr:uid="{00000000-0005-0000-0000-000030B00000}"/>
    <cellStyle name="Notas 2 3 2 4 3" xfId="17496" xr:uid="{00000000-0005-0000-0000-000031B00000}"/>
    <cellStyle name="Notas 2 3 2 4 3 2" xfId="40139" xr:uid="{00000000-0005-0000-0000-000032B00000}"/>
    <cellStyle name="Notas 2 3 2 4 4" xfId="10056" xr:uid="{00000000-0005-0000-0000-000033B00000}"/>
    <cellStyle name="Notas 2 3 2 4 4 2" xfId="32699" xr:uid="{00000000-0005-0000-0000-000034B00000}"/>
    <cellStyle name="Notas 2 3 2 4 5" xfId="25258" xr:uid="{00000000-0005-0000-0000-000035B00000}"/>
    <cellStyle name="Notas 2 3 2 5" xfId="4483" xr:uid="{00000000-0005-0000-0000-000036B00000}"/>
    <cellStyle name="Notas 2 3 2 5 2" xfId="19367" xr:uid="{00000000-0005-0000-0000-000037B00000}"/>
    <cellStyle name="Notas 2 3 2 5 2 2" xfId="42010" xr:uid="{00000000-0005-0000-0000-000038B00000}"/>
    <cellStyle name="Notas 2 3 2 5 3" xfId="11927" xr:uid="{00000000-0005-0000-0000-000039B00000}"/>
    <cellStyle name="Notas 2 3 2 5 3 2" xfId="34570" xr:uid="{00000000-0005-0000-0000-00003AB00000}"/>
    <cellStyle name="Notas 2 3 2 5 4" xfId="27129" xr:uid="{00000000-0005-0000-0000-00003BB00000}"/>
    <cellStyle name="Notas 2 3 2 6" xfId="753" xr:uid="{00000000-0005-0000-0000-00003CB00000}"/>
    <cellStyle name="Notas 2 3 2 6 2" xfId="15649" xr:uid="{00000000-0005-0000-0000-00003DB00000}"/>
    <cellStyle name="Notas 2 3 2 6 2 2" xfId="38292" xr:uid="{00000000-0005-0000-0000-00003EB00000}"/>
    <cellStyle name="Notas 2 3 2 6 3" xfId="23411" xr:uid="{00000000-0005-0000-0000-00003FB00000}"/>
    <cellStyle name="Notas 2 3 2 7" xfId="8209" xr:uid="{00000000-0005-0000-0000-000040B00000}"/>
    <cellStyle name="Notas 2 3 2 7 2" xfId="30852" xr:uid="{00000000-0005-0000-0000-000041B00000}"/>
    <cellStyle name="Notas 2 3 2 8" xfId="22907" xr:uid="{00000000-0005-0000-0000-000042B00000}"/>
    <cellStyle name="Notas 2 3 3" xfId="287" xr:uid="{00000000-0005-0000-0000-000043B00000}"/>
    <cellStyle name="Notas 2 3 3 2" xfId="1935" xr:uid="{00000000-0005-0000-0000-000044B00000}"/>
    <cellStyle name="Notas 2 3 3 2 2" xfId="3785" xr:uid="{00000000-0005-0000-0000-000045B00000}"/>
    <cellStyle name="Notas 2 3 3 2 2 2" xfId="7506" xr:uid="{00000000-0005-0000-0000-000046B00000}"/>
    <cellStyle name="Notas 2 3 3 2 2 2 2" xfId="22390" xr:uid="{00000000-0005-0000-0000-000047B00000}"/>
    <cellStyle name="Notas 2 3 3 2 2 2 2 2" xfId="45033" xr:uid="{00000000-0005-0000-0000-000048B00000}"/>
    <cellStyle name="Notas 2 3 3 2 2 2 3" xfId="14950" xr:uid="{00000000-0005-0000-0000-000049B00000}"/>
    <cellStyle name="Notas 2 3 3 2 2 2 3 2" xfId="37593" xr:uid="{00000000-0005-0000-0000-00004AB00000}"/>
    <cellStyle name="Notas 2 3 3 2 2 2 4" xfId="30152" xr:uid="{00000000-0005-0000-0000-00004BB00000}"/>
    <cellStyle name="Notas 2 3 3 2 2 3" xfId="18672" xr:uid="{00000000-0005-0000-0000-00004CB00000}"/>
    <cellStyle name="Notas 2 3 3 2 2 3 2" xfId="41315" xr:uid="{00000000-0005-0000-0000-00004DB00000}"/>
    <cellStyle name="Notas 2 3 3 2 2 4" xfId="11232" xr:uid="{00000000-0005-0000-0000-00004EB00000}"/>
    <cellStyle name="Notas 2 3 3 2 2 4 2" xfId="33875" xr:uid="{00000000-0005-0000-0000-00004FB00000}"/>
    <cellStyle name="Notas 2 3 3 2 2 5" xfId="26434" xr:uid="{00000000-0005-0000-0000-000050B00000}"/>
    <cellStyle name="Notas 2 3 3 2 3" xfId="5659" xr:uid="{00000000-0005-0000-0000-000051B00000}"/>
    <cellStyle name="Notas 2 3 3 2 3 2" xfId="20543" xr:uid="{00000000-0005-0000-0000-000052B00000}"/>
    <cellStyle name="Notas 2 3 3 2 3 2 2" xfId="43186" xr:uid="{00000000-0005-0000-0000-000053B00000}"/>
    <cellStyle name="Notas 2 3 3 2 3 3" xfId="13103" xr:uid="{00000000-0005-0000-0000-000054B00000}"/>
    <cellStyle name="Notas 2 3 3 2 3 3 2" xfId="35746" xr:uid="{00000000-0005-0000-0000-000055B00000}"/>
    <cellStyle name="Notas 2 3 3 2 3 4" xfId="28305" xr:uid="{00000000-0005-0000-0000-000056B00000}"/>
    <cellStyle name="Notas 2 3 3 2 4" xfId="16825" xr:uid="{00000000-0005-0000-0000-000057B00000}"/>
    <cellStyle name="Notas 2 3 3 2 4 2" xfId="39468" xr:uid="{00000000-0005-0000-0000-000058B00000}"/>
    <cellStyle name="Notas 2 3 3 2 5" xfId="9385" xr:uid="{00000000-0005-0000-0000-000059B00000}"/>
    <cellStyle name="Notas 2 3 3 2 5 2" xfId="32028" xr:uid="{00000000-0005-0000-0000-00005AB00000}"/>
    <cellStyle name="Notas 2 3 3 2 6" xfId="24587" xr:uid="{00000000-0005-0000-0000-00005BB00000}"/>
    <cellStyle name="Notas 2 3 3 3" xfId="2860" xr:uid="{00000000-0005-0000-0000-00005CB00000}"/>
    <cellStyle name="Notas 2 3 3 3 2" xfId="6581" xr:uid="{00000000-0005-0000-0000-00005DB00000}"/>
    <cellStyle name="Notas 2 3 3 3 2 2" xfId="21465" xr:uid="{00000000-0005-0000-0000-00005EB00000}"/>
    <cellStyle name="Notas 2 3 3 3 2 2 2" xfId="44108" xr:uid="{00000000-0005-0000-0000-00005FB00000}"/>
    <cellStyle name="Notas 2 3 3 3 2 3" xfId="14025" xr:uid="{00000000-0005-0000-0000-000060B00000}"/>
    <cellStyle name="Notas 2 3 3 3 2 3 2" xfId="36668" xr:uid="{00000000-0005-0000-0000-000061B00000}"/>
    <cellStyle name="Notas 2 3 3 3 2 4" xfId="29227" xr:uid="{00000000-0005-0000-0000-000062B00000}"/>
    <cellStyle name="Notas 2 3 3 3 3" xfId="17747" xr:uid="{00000000-0005-0000-0000-000063B00000}"/>
    <cellStyle name="Notas 2 3 3 3 3 2" xfId="40390" xr:uid="{00000000-0005-0000-0000-000064B00000}"/>
    <cellStyle name="Notas 2 3 3 3 4" xfId="10307" xr:uid="{00000000-0005-0000-0000-000065B00000}"/>
    <cellStyle name="Notas 2 3 3 3 4 2" xfId="32950" xr:uid="{00000000-0005-0000-0000-000066B00000}"/>
    <cellStyle name="Notas 2 3 3 3 5" xfId="25509" xr:uid="{00000000-0005-0000-0000-000067B00000}"/>
    <cellStyle name="Notas 2 3 3 4" xfId="4734" xr:uid="{00000000-0005-0000-0000-000068B00000}"/>
    <cellStyle name="Notas 2 3 3 4 2" xfId="19618" xr:uid="{00000000-0005-0000-0000-000069B00000}"/>
    <cellStyle name="Notas 2 3 3 4 2 2" xfId="42261" xr:uid="{00000000-0005-0000-0000-00006AB00000}"/>
    <cellStyle name="Notas 2 3 3 4 3" xfId="12178" xr:uid="{00000000-0005-0000-0000-00006BB00000}"/>
    <cellStyle name="Notas 2 3 3 4 3 2" xfId="34821" xr:uid="{00000000-0005-0000-0000-00006CB00000}"/>
    <cellStyle name="Notas 2 3 3 4 4" xfId="27380" xr:uid="{00000000-0005-0000-0000-00006DB00000}"/>
    <cellStyle name="Notas 2 3 3 5" xfId="1007" xr:uid="{00000000-0005-0000-0000-00006EB00000}"/>
    <cellStyle name="Notas 2 3 3 5 2" xfId="15900" xr:uid="{00000000-0005-0000-0000-00006FB00000}"/>
    <cellStyle name="Notas 2 3 3 5 2 2" xfId="38543" xr:uid="{00000000-0005-0000-0000-000070B00000}"/>
    <cellStyle name="Notas 2 3 3 5 3" xfId="23662" xr:uid="{00000000-0005-0000-0000-000071B00000}"/>
    <cellStyle name="Notas 2 3 3 6" xfId="8460" xr:uid="{00000000-0005-0000-0000-000072B00000}"/>
    <cellStyle name="Notas 2 3 3 6 2" xfId="31103" xr:uid="{00000000-0005-0000-0000-000073B00000}"/>
    <cellStyle name="Notas 2 3 3 7" xfId="22985" xr:uid="{00000000-0005-0000-0000-000074B00000}"/>
    <cellStyle name="Notas 2 3 4" xfId="1473" xr:uid="{00000000-0005-0000-0000-000075B00000}"/>
    <cellStyle name="Notas 2 3 4 2" xfId="3323" xr:uid="{00000000-0005-0000-0000-000076B00000}"/>
    <cellStyle name="Notas 2 3 4 2 2" xfId="7044" xr:uid="{00000000-0005-0000-0000-000077B00000}"/>
    <cellStyle name="Notas 2 3 4 2 2 2" xfId="21928" xr:uid="{00000000-0005-0000-0000-000078B00000}"/>
    <cellStyle name="Notas 2 3 4 2 2 2 2" xfId="44571" xr:uid="{00000000-0005-0000-0000-000079B00000}"/>
    <cellStyle name="Notas 2 3 4 2 2 3" xfId="14488" xr:uid="{00000000-0005-0000-0000-00007AB00000}"/>
    <cellStyle name="Notas 2 3 4 2 2 3 2" xfId="37131" xr:uid="{00000000-0005-0000-0000-00007BB00000}"/>
    <cellStyle name="Notas 2 3 4 2 2 4" xfId="29690" xr:uid="{00000000-0005-0000-0000-00007CB00000}"/>
    <cellStyle name="Notas 2 3 4 2 3" xfId="18210" xr:uid="{00000000-0005-0000-0000-00007DB00000}"/>
    <cellStyle name="Notas 2 3 4 2 3 2" xfId="40853" xr:uid="{00000000-0005-0000-0000-00007EB00000}"/>
    <cellStyle name="Notas 2 3 4 2 4" xfId="10770" xr:uid="{00000000-0005-0000-0000-00007FB00000}"/>
    <cellStyle name="Notas 2 3 4 2 4 2" xfId="33413" xr:uid="{00000000-0005-0000-0000-000080B00000}"/>
    <cellStyle name="Notas 2 3 4 2 5" xfId="25972" xr:uid="{00000000-0005-0000-0000-000081B00000}"/>
    <cellStyle name="Notas 2 3 4 3" xfId="5197" xr:uid="{00000000-0005-0000-0000-000082B00000}"/>
    <cellStyle name="Notas 2 3 4 3 2" xfId="20081" xr:uid="{00000000-0005-0000-0000-000083B00000}"/>
    <cellStyle name="Notas 2 3 4 3 2 2" xfId="42724" xr:uid="{00000000-0005-0000-0000-000084B00000}"/>
    <cellStyle name="Notas 2 3 4 3 3" xfId="12641" xr:uid="{00000000-0005-0000-0000-000085B00000}"/>
    <cellStyle name="Notas 2 3 4 3 3 2" xfId="35284" xr:uid="{00000000-0005-0000-0000-000086B00000}"/>
    <cellStyle name="Notas 2 3 4 3 4" xfId="27843" xr:uid="{00000000-0005-0000-0000-000087B00000}"/>
    <cellStyle name="Notas 2 3 4 4" xfId="16363" xr:uid="{00000000-0005-0000-0000-000088B00000}"/>
    <cellStyle name="Notas 2 3 4 4 2" xfId="39006" xr:uid="{00000000-0005-0000-0000-000089B00000}"/>
    <cellStyle name="Notas 2 3 4 5" xfId="8923" xr:uid="{00000000-0005-0000-0000-00008AB00000}"/>
    <cellStyle name="Notas 2 3 4 5 2" xfId="31566" xr:uid="{00000000-0005-0000-0000-00008BB00000}"/>
    <cellStyle name="Notas 2 3 4 6" xfId="24125" xr:uid="{00000000-0005-0000-0000-00008CB00000}"/>
    <cellStyle name="Notas 2 3 5" xfId="2398" xr:uid="{00000000-0005-0000-0000-00008DB00000}"/>
    <cellStyle name="Notas 2 3 5 2" xfId="6119" xr:uid="{00000000-0005-0000-0000-00008EB00000}"/>
    <cellStyle name="Notas 2 3 5 2 2" xfId="21003" xr:uid="{00000000-0005-0000-0000-00008FB00000}"/>
    <cellStyle name="Notas 2 3 5 2 2 2" xfId="43646" xr:uid="{00000000-0005-0000-0000-000090B00000}"/>
    <cellStyle name="Notas 2 3 5 2 3" xfId="13563" xr:uid="{00000000-0005-0000-0000-000091B00000}"/>
    <cellStyle name="Notas 2 3 5 2 3 2" xfId="36206" xr:uid="{00000000-0005-0000-0000-000092B00000}"/>
    <cellStyle name="Notas 2 3 5 2 4" xfId="28765" xr:uid="{00000000-0005-0000-0000-000093B00000}"/>
    <cellStyle name="Notas 2 3 5 3" xfId="17285" xr:uid="{00000000-0005-0000-0000-000094B00000}"/>
    <cellStyle name="Notas 2 3 5 3 2" xfId="39928" xr:uid="{00000000-0005-0000-0000-000095B00000}"/>
    <cellStyle name="Notas 2 3 5 4" xfId="9845" xr:uid="{00000000-0005-0000-0000-000096B00000}"/>
    <cellStyle name="Notas 2 3 5 4 2" xfId="32488" xr:uid="{00000000-0005-0000-0000-000097B00000}"/>
    <cellStyle name="Notas 2 3 5 5" xfId="25047" xr:uid="{00000000-0005-0000-0000-000098B00000}"/>
    <cellStyle name="Notas 2 3 6" xfId="4272" xr:uid="{00000000-0005-0000-0000-000099B00000}"/>
    <cellStyle name="Notas 2 3 6 2" xfId="19156" xr:uid="{00000000-0005-0000-0000-00009AB00000}"/>
    <cellStyle name="Notas 2 3 6 2 2" xfId="41799" xr:uid="{00000000-0005-0000-0000-00009BB00000}"/>
    <cellStyle name="Notas 2 3 6 3" xfId="11716" xr:uid="{00000000-0005-0000-0000-00009CB00000}"/>
    <cellStyle name="Notas 2 3 6 3 2" xfId="34359" xr:uid="{00000000-0005-0000-0000-00009DB00000}"/>
    <cellStyle name="Notas 2 3 6 4" xfId="26918" xr:uid="{00000000-0005-0000-0000-00009EB00000}"/>
    <cellStyle name="Notas 2 3 7" xfId="541" xr:uid="{00000000-0005-0000-0000-00009FB00000}"/>
    <cellStyle name="Notas 2 3 7 2" xfId="15438" xr:uid="{00000000-0005-0000-0000-0000A0B00000}"/>
    <cellStyle name="Notas 2 3 7 2 2" xfId="38081" xr:uid="{00000000-0005-0000-0000-0000A1B00000}"/>
    <cellStyle name="Notas 2 3 7 3" xfId="23201" xr:uid="{00000000-0005-0000-0000-0000A2B00000}"/>
    <cellStyle name="Notas 2 3 8" xfId="7998" xr:uid="{00000000-0005-0000-0000-0000A3B00000}"/>
    <cellStyle name="Notas 2 3 8 2" xfId="30641" xr:uid="{00000000-0005-0000-0000-0000A4B00000}"/>
    <cellStyle name="Notas 2 3 9" xfId="22829" xr:uid="{00000000-0005-0000-0000-0000A5B00000}"/>
    <cellStyle name="Notas 2 4" xfId="164" xr:uid="{00000000-0005-0000-0000-0000A6B00000}"/>
    <cellStyle name="Notas 2 4 2" xfId="326" xr:uid="{00000000-0005-0000-0000-0000A7B00000}"/>
    <cellStyle name="Notas 2 4 2 2" xfId="2041" xr:uid="{00000000-0005-0000-0000-0000A8B00000}"/>
    <cellStyle name="Notas 2 4 2 2 2" xfId="3891" xr:uid="{00000000-0005-0000-0000-0000A9B00000}"/>
    <cellStyle name="Notas 2 4 2 2 2 2" xfId="7612" xr:uid="{00000000-0005-0000-0000-0000AAB00000}"/>
    <cellStyle name="Notas 2 4 2 2 2 2 2" xfId="22496" xr:uid="{00000000-0005-0000-0000-0000ABB00000}"/>
    <cellStyle name="Notas 2 4 2 2 2 2 2 2" xfId="45139" xr:uid="{00000000-0005-0000-0000-0000ACB00000}"/>
    <cellStyle name="Notas 2 4 2 2 2 2 3" xfId="15056" xr:uid="{00000000-0005-0000-0000-0000ADB00000}"/>
    <cellStyle name="Notas 2 4 2 2 2 2 3 2" xfId="37699" xr:uid="{00000000-0005-0000-0000-0000AEB00000}"/>
    <cellStyle name="Notas 2 4 2 2 2 2 4" xfId="30258" xr:uid="{00000000-0005-0000-0000-0000AFB00000}"/>
    <cellStyle name="Notas 2 4 2 2 2 3" xfId="18778" xr:uid="{00000000-0005-0000-0000-0000B0B00000}"/>
    <cellStyle name="Notas 2 4 2 2 2 3 2" xfId="41421" xr:uid="{00000000-0005-0000-0000-0000B1B00000}"/>
    <cellStyle name="Notas 2 4 2 2 2 4" xfId="11338" xr:uid="{00000000-0005-0000-0000-0000B2B00000}"/>
    <cellStyle name="Notas 2 4 2 2 2 4 2" xfId="33981" xr:uid="{00000000-0005-0000-0000-0000B3B00000}"/>
    <cellStyle name="Notas 2 4 2 2 2 5" xfId="26540" xr:uid="{00000000-0005-0000-0000-0000B4B00000}"/>
    <cellStyle name="Notas 2 4 2 2 3" xfId="5765" xr:uid="{00000000-0005-0000-0000-0000B5B00000}"/>
    <cellStyle name="Notas 2 4 2 2 3 2" xfId="20649" xr:uid="{00000000-0005-0000-0000-0000B6B00000}"/>
    <cellStyle name="Notas 2 4 2 2 3 2 2" xfId="43292" xr:uid="{00000000-0005-0000-0000-0000B7B00000}"/>
    <cellStyle name="Notas 2 4 2 2 3 3" xfId="13209" xr:uid="{00000000-0005-0000-0000-0000B8B00000}"/>
    <cellStyle name="Notas 2 4 2 2 3 3 2" xfId="35852" xr:uid="{00000000-0005-0000-0000-0000B9B00000}"/>
    <cellStyle name="Notas 2 4 2 2 3 4" xfId="28411" xr:uid="{00000000-0005-0000-0000-0000BAB00000}"/>
    <cellStyle name="Notas 2 4 2 2 4" xfId="16931" xr:uid="{00000000-0005-0000-0000-0000BBB00000}"/>
    <cellStyle name="Notas 2 4 2 2 4 2" xfId="39574" xr:uid="{00000000-0005-0000-0000-0000BCB00000}"/>
    <cellStyle name="Notas 2 4 2 2 5" xfId="9491" xr:uid="{00000000-0005-0000-0000-0000BDB00000}"/>
    <cellStyle name="Notas 2 4 2 2 5 2" xfId="32134" xr:uid="{00000000-0005-0000-0000-0000BEB00000}"/>
    <cellStyle name="Notas 2 4 2 2 6" xfId="24693" xr:uid="{00000000-0005-0000-0000-0000BFB00000}"/>
    <cellStyle name="Notas 2 4 2 3" xfId="2966" xr:uid="{00000000-0005-0000-0000-0000C0B00000}"/>
    <cellStyle name="Notas 2 4 2 3 2" xfId="6687" xr:uid="{00000000-0005-0000-0000-0000C1B00000}"/>
    <cellStyle name="Notas 2 4 2 3 2 2" xfId="21571" xr:uid="{00000000-0005-0000-0000-0000C2B00000}"/>
    <cellStyle name="Notas 2 4 2 3 2 2 2" xfId="44214" xr:uid="{00000000-0005-0000-0000-0000C3B00000}"/>
    <cellStyle name="Notas 2 4 2 3 2 3" xfId="14131" xr:uid="{00000000-0005-0000-0000-0000C4B00000}"/>
    <cellStyle name="Notas 2 4 2 3 2 3 2" xfId="36774" xr:uid="{00000000-0005-0000-0000-0000C5B00000}"/>
    <cellStyle name="Notas 2 4 2 3 2 4" xfId="29333" xr:uid="{00000000-0005-0000-0000-0000C6B00000}"/>
    <cellStyle name="Notas 2 4 2 3 3" xfId="17853" xr:uid="{00000000-0005-0000-0000-0000C7B00000}"/>
    <cellStyle name="Notas 2 4 2 3 3 2" xfId="40496" xr:uid="{00000000-0005-0000-0000-0000C8B00000}"/>
    <cellStyle name="Notas 2 4 2 3 4" xfId="10413" xr:uid="{00000000-0005-0000-0000-0000C9B00000}"/>
    <cellStyle name="Notas 2 4 2 3 4 2" xfId="33056" xr:uid="{00000000-0005-0000-0000-0000CAB00000}"/>
    <cellStyle name="Notas 2 4 2 3 5" xfId="25615" xr:uid="{00000000-0005-0000-0000-0000CBB00000}"/>
    <cellStyle name="Notas 2 4 2 4" xfId="4840" xr:uid="{00000000-0005-0000-0000-0000CCB00000}"/>
    <cellStyle name="Notas 2 4 2 4 2" xfId="19724" xr:uid="{00000000-0005-0000-0000-0000CDB00000}"/>
    <cellStyle name="Notas 2 4 2 4 2 2" xfId="42367" xr:uid="{00000000-0005-0000-0000-0000CEB00000}"/>
    <cellStyle name="Notas 2 4 2 4 3" xfId="12284" xr:uid="{00000000-0005-0000-0000-0000CFB00000}"/>
    <cellStyle name="Notas 2 4 2 4 3 2" xfId="34927" xr:uid="{00000000-0005-0000-0000-0000D0B00000}"/>
    <cellStyle name="Notas 2 4 2 4 4" xfId="27486" xr:uid="{00000000-0005-0000-0000-0000D1B00000}"/>
    <cellStyle name="Notas 2 4 2 5" xfId="1113" xr:uid="{00000000-0005-0000-0000-0000D2B00000}"/>
    <cellStyle name="Notas 2 4 2 5 2" xfId="16006" xr:uid="{00000000-0005-0000-0000-0000D3B00000}"/>
    <cellStyle name="Notas 2 4 2 5 2 2" xfId="38649" xr:uid="{00000000-0005-0000-0000-0000D4B00000}"/>
    <cellStyle name="Notas 2 4 2 5 3" xfId="23768" xr:uid="{00000000-0005-0000-0000-0000D5B00000}"/>
    <cellStyle name="Notas 2 4 2 6" xfId="8566" xr:uid="{00000000-0005-0000-0000-0000D6B00000}"/>
    <cellStyle name="Notas 2 4 2 6 2" xfId="31209" xr:uid="{00000000-0005-0000-0000-0000D7B00000}"/>
    <cellStyle name="Notas 2 4 2 7" xfId="23024" xr:uid="{00000000-0005-0000-0000-0000D8B00000}"/>
    <cellStyle name="Notas 2 4 3" xfId="1579" xr:uid="{00000000-0005-0000-0000-0000D9B00000}"/>
    <cellStyle name="Notas 2 4 3 2" xfId="3429" xr:uid="{00000000-0005-0000-0000-0000DAB00000}"/>
    <cellStyle name="Notas 2 4 3 2 2" xfId="7150" xr:uid="{00000000-0005-0000-0000-0000DBB00000}"/>
    <cellStyle name="Notas 2 4 3 2 2 2" xfId="22034" xr:uid="{00000000-0005-0000-0000-0000DCB00000}"/>
    <cellStyle name="Notas 2 4 3 2 2 2 2" xfId="44677" xr:uid="{00000000-0005-0000-0000-0000DDB00000}"/>
    <cellStyle name="Notas 2 4 3 2 2 3" xfId="14594" xr:uid="{00000000-0005-0000-0000-0000DEB00000}"/>
    <cellStyle name="Notas 2 4 3 2 2 3 2" xfId="37237" xr:uid="{00000000-0005-0000-0000-0000DFB00000}"/>
    <cellStyle name="Notas 2 4 3 2 2 4" xfId="29796" xr:uid="{00000000-0005-0000-0000-0000E0B00000}"/>
    <cellStyle name="Notas 2 4 3 2 3" xfId="18316" xr:uid="{00000000-0005-0000-0000-0000E1B00000}"/>
    <cellStyle name="Notas 2 4 3 2 3 2" xfId="40959" xr:uid="{00000000-0005-0000-0000-0000E2B00000}"/>
    <cellStyle name="Notas 2 4 3 2 4" xfId="10876" xr:uid="{00000000-0005-0000-0000-0000E3B00000}"/>
    <cellStyle name="Notas 2 4 3 2 4 2" xfId="33519" xr:uid="{00000000-0005-0000-0000-0000E4B00000}"/>
    <cellStyle name="Notas 2 4 3 2 5" xfId="26078" xr:uid="{00000000-0005-0000-0000-0000E5B00000}"/>
    <cellStyle name="Notas 2 4 3 3" xfId="5303" xr:uid="{00000000-0005-0000-0000-0000E6B00000}"/>
    <cellStyle name="Notas 2 4 3 3 2" xfId="20187" xr:uid="{00000000-0005-0000-0000-0000E7B00000}"/>
    <cellStyle name="Notas 2 4 3 3 2 2" xfId="42830" xr:uid="{00000000-0005-0000-0000-0000E8B00000}"/>
    <cellStyle name="Notas 2 4 3 3 3" xfId="12747" xr:uid="{00000000-0005-0000-0000-0000E9B00000}"/>
    <cellStyle name="Notas 2 4 3 3 3 2" xfId="35390" xr:uid="{00000000-0005-0000-0000-0000EAB00000}"/>
    <cellStyle name="Notas 2 4 3 3 4" xfId="27949" xr:uid="{00000000-0005-0000-0000-0000EBB00000}"/>
    <cellStyle name="Notas 2 4 3 4" xfId="16469" xr:uid="{00000000-0005-0000-0000-0000ECB00000}"/>
    <cellStyle name="Notas 2 4 3 4 2" xfId="39112" xr:uid="{00000000-0005-0000-0000-0000EDB00000}"/>
    <cellStyle name="Notas 2 4 3 5" xfId="9029" xr:uid="{00000000-0005-0000-0000-0000EEB00000}"/>
    <cellStyle name="Notas 2 4 3 5 2" xfId="31672" xr:uid="{00000000-0005-0000-0000-0000EFB00000}"/>
    <cellStyle name="Notas 2 4 3 6" xfId="24231" xr:uid="{00000000-0005-0000-0000-0000F0B00000}"/>
    <cellStyle name="Notas 2 4 4" xfId="2504" xr:uid="{00000000-0005-0000-0000-0000F1B00000}"/>
    <cellStyle name="Notas 2 4 4 2" xfId="6225" xr:uid="{00000000-0005-0000-0000-0000F2B00000}"/>
    <cellStyle name="Notas 2 4 4 2 2" xfId="21109" xr:uid="{00000000-0005-0000-0000-0000F3B00000}"/>
    <cellStyle name="Notas 2 4 4 2 2 2" xfId="43752" xr:uid="{00000000-0005-0000-0000-0000F4B00000}"/>
    <cellStyle name="Notas 2 4 4 2 3" xfId="13669" xr:uid="{00000000-0005-0000-0000-0000F5B00000}"/>
    <cellStyle name="Notas 2 4 4 2 3 2" xfId="36312" xr:uid="{00000000-0005-0000-0000-0000F6B00000}"/>
    <cellStyle name="Notas 2 4 4 2 4" xfId="28871" xr:uid="{00000000-0005-0000-0000-0000F7B00000}"/>
    <cellStyle name="Notas 2 4 4 3" xfId="17391" xr:uid="{00000000-0005-0000-0000-0000F8B00000}"/>
    <cellStyle name="Notas 2 4 4 3 2" xfId="40034" xr:uid="{00000000-0005-0000-0000-0000F9B00000}"/>
    <cellStyle name="Notas 2 4 4 4" xfId="9951" xr:uid="{00000000-0005-0000-0000-0000FAB00000}"/>
    <cellStyle name="Notas 2 4 4 4 2" xfId="32594" xr:uid="{00000000-0005-0000-0000-0000FBB00000}"/>
    <cellStyle name="Notas 2 4 4 5" xfId="25153" xr:uid="{00000000-0005-0000-0000-0000FCB00000}"/>
    <cellStyle name="Notas 2 4 5" xfId="4378" xr:uid="{00000000-0005-0000-0000-0000FDB00000}"/>
    <cellStyle name="Notas 2 4 5 2" xfId="19262" xr:uid="{00000000-0005-0000-0000-0000FEB00000}"/>
    <cellStyle name="Notas 2 4 5 2 2" xfId="41905" xr:uid="{00000000-0005-0000-0000-0000FFB00000}"/>
    <cellStyle name="Notas 2 4 5 3" xfId="11822" xr:uid="{00000000-0005-0000-0000-000000B10000}"/>
    <cellStyle name="Notas 2 4 5 3 2" xfId="34465" xr:uid="{00000000-0005-0000-0000-000001B10000}"/>
    <cellStyle name="Notas 2 4 5 4" xfId="27024" xr:uid="{00000000-0005-0000-0000-000002B10000}"/>
    <cellStyle name="Notas 2 4 6" xfId="648" xr:uid="{00000000-0005-0000-0000-000003B10000}"/>
    <cellStyle name="Notas 2 4 6 2" xfId="15544" xr:uid="{00000000-0005-0000-0000-000004B10000}"/>
    <cellStyle name="Notas 2 4 6 2 2" xfId="38187" xr:uid="{00000000-0005-0000-0000-000005B10000}"/>
    <cellStyle name="Notas 2 4 6 3" xfId="23306" xr:uid="{00000000-0005-0000-0000-000006B10000}"/>
    <cellStyle name="Notas 2 4 7" xfId="8104" xr:uid="{00000000-0005-0000-0000-000007B10000}"/>
    <cellStyle name="Notas 2 4 7 2" xfId="30747" xr:uid="{00000000-0005-0000-0000-000008B10000}"/>
    <cellStyle name="Notas 2 4 8" xfId="22868" xr:uid="{00000000-0005-0000-0000-000009B10000}"/>
    <cellStyle name="Notas 2 5" xfId="247" xr:uid="{00000000-0005-0000-0000-00000AB10000}"/>
    <cellStyle name="Notas 2 5 2" xfId="1830" xr:uid="{00000000-0005-0000-0000-00000BB10000}"/>
    <cellStyle name="Notas 2 5 2 2" xfId="3680" xr:uid="{00000000-0005-0000-0000-00000CB10000}"/>
    <cellStyle name="Notas 2 5 2 2 2" xfId="7401" xr:uid="{00000000-0005-0000-0000-00000DB10000}"/>
    <cellStyle name="Notas 2 5 2 2 2 2" xfId="22285" xr:uid="{00000000-0005-0000-0000-00000EB10000}"/>
    <cellStyle name="Notas 2 5 2 2 2 2 2" xfId="44928" xr:uid="{00000000-0005-0000-0000-00000FB10000}"/>
    <cellStyle name="Notas 2 5 2 2 2 3" xfId="14845" xr:uid="{00000000-0005-0000-0000-000010B10000}"/>
    <cellStyle name="Notas 2 5 2 2 2 3 2" xfId="37488" xr:uid="{00000000-0005-0000-0000-000011B10000}"/>
    <cellStyle name="Notas 2 5 2 2 2 4" xfId="30047" xr:uid="{00000000-0005-0000-0000-000012B10000}"/>
    <cellStyle name="Notas 2 5 2 2 3" xfId="18567" xr:uid="{00000000-0005-0000-0000-000013B10000}"/>
    <cellStyle name="Notas 2 5 2 2 3 2" xfId="41210" xr:uid="{00000000-0005-0000-0000-000014B10000}"/>
    <cellStyle name="Notas 2 5 2 2 4" xfId="11127" xr:uid="{00000000-0005-0000-0000-000015B10000}"/>
    <cellStyle name="Notas 2 5 2 2 4 2" xfId="33770" xr:uid="{00000000-0005-0000-0000-000016B10000}"/>
    <cellStyle name="Notas 2 5 2 2 5" xfId="26329" xr:uid="{00000000-0005-0000-0000-000017B10000}"/>
    <cellStyle name="Notas 2 5 2 3" xfId="5554" xr:uid="{00000000-0005-0000-0000-000018B10000}"/>
    <cellStyle name="Notas 2 5 2 3 2" xfId="20438" xr:uid="{00000000-0005-0000-0000-000019B10000}"/>
    <cellStyle name="Notas 2 5 2 3 2 2" xfId="43081" xr:uid="{00000000-0005-0000-0000-00001AB10000}"/>
    <cellStyle name="Notas 2 5 2 3 3" xfId="12998" xr:uid="{00000000-0005-0000-0000-00001BB10000}"/>
    <cellStyle name="Notas 2 5 2 3 3 2" xfId="35641" xr:uid="{00000000-0005-0000-0000-00001CB10000}"/>
    <cellStyle name="Notas 2 5 2 3 4" xfId="28200" xr:uid="{00000000-0005-0000-0000-00001DB10000}"/>
    <cellStyle name="Notas 2 5 2 4" xfId="16720" xr:uid="{00000000-0005-0000-0000-00001EB10000}"/>
    <cellStyle name="Notas 2 5 2 4 2" xfId="39363" xr:uid="{00000000-0005-0000-0000-00001FB10000}"/>
    <cellStyle name="Notas 2 5 2 5" xfId="9280" xr:uid="{00000000-0005-0000-0000-000020B10000}"/>
    <cellStyle name="Notas 2 5 2 5 2" xfId="31923" xr:uid="{00000000-0005-0000-0000-000021B10000}"/>
    <cellStyle name="Notas 2 5 2 6" xfId="24482" xr:uid="{00000000-0005-0000-0000-000022B10000}"/>
    <cellStyle name="Notas 2 5 3" xfId="2755" xr:uid="{00000000-0005-0000-0000-000023B10000}"/>
    <cellStyle name="Notas 2 5 3 2" xfId="6476" xr:uid="{00000000-0005-0000-0000-000024B10000}"/>
    <cellStyle name="Notas 2 5 3 2 2" xfId="21360" xr:uid="{00000000-0005-0000-0000-000025B10000}"/>
    <cellStyle name="Notas 2 5 3 2 2 2" xfId="44003" xr:uid="{00000000-0005-0000-0000-000026B10000}"/>
    <cellStyle name="Notas 2 5 3 2 3" xfId="13920" xr:uid="{00000000-0005-0000-0000-000027B10000}"/>
    <cellStyle name="Notas 2 5 3 2 3 2" xfId="36563" xr:uid="{00000000-0005-0000-0000-000028B10000}"/>
    <cellStyle name="Notas 2 5 3 2 4" xfId="29122" xr:uid="{00000000-0005-0000-0000-000029B10000}"/>
    <cellStyle name="Notas 2 5 3 3" xfId="17642" xr:uid="{00000000-0005-0000-0000-00002AB10000}"/>
    <cellStyle name="Notas 2 5 3 3 2" xfId="40285" xr:uid="{00000000-0005-0000-0000-00002BB10000}"/>
    <cellStyle name="Notas 2 5 3 4" xfId="10202" xr:uid="{00000000-0005-0000-0000-00002CB10000}"/>
    <cellStyle name="Notas 2 5 3 4 2" xfId="32845" xr:uid="{00000000-0005-0000-0000-00002DB10000}"/>
    <cellStyle name="Notas 2 5 3 5" xfId="25404" xr:uid="{00000000-0005-0000-0000-00002EB10000}"/>
    <cellStyle name="Notas 2 5 4" xfId="4629" xr:uid="{00000000-0005-0000-0000-00002FB10000}"/>
    <cellStyle name="Notas 2 5 4 2" xfId="19513" xr:uid="{00000000-0005-0000-0000-000030B10000}"/>
    <cellStyle name="Notas 2 5 4 2 2" xfId="42156" xr:uid="{00000000-0005-0000-0000-000031B10000}"/>
    <cellStyle name="Notas 2 5 4 3" xfId="12073" xr:uid="{00000000-0005-0000-0000-000032B10000}"/>
    <cellStyle name="Notas 2 5 4 3 2" xfId="34716" xr:uid="{00000000-0005-0000-0000-000033B10000}"/>
    <cellStyle name="Notas 2 5 4 4" xfId="27275" xr:uid="{00000000-0005-0000-0000-000034B10000}"/>
    <cellStyle name="Notas 2 5 5" xfId="902" xr:uid="{00000000-0005-0000-0000-000035B10000}"/>
    <cellStyle name="Notas 2 5 5 2" xfId="15795" xr:uid="{00000000-0005-0000-0000-000036B10000}"/>
    <cellStyle name="Notas 2 5 5 2 2" xfId="38438" xr:uid="{00000000-0005-0000-0000-000037B10000}"/>
    <cellStyle name="Notas 2 5 5 3" xfId="23557" xr:uid="{00000000-0005-0000-0000-000038B10000}"/>
    <cellStyle name="Notas 2 5 6" xfId="8355" xr:uid="{00000000-0005-0000-0000-000039B10000}"/>
    <cellStyle name="Notas 2 5 6 2" xfId="30998" xr:uid="{00000000-0005-0000-0000-00003AB10000}"/>
    <cellStyle name="Notas 2 5 7" xfId="22946" xr:uid="{00000000-0005-0000-0000-00003BB10000}"/>
    <cellStyle name="Notas 2 6" xfId="1368" xr:uid="{00000000-0005-0000-0000-00003CB10000}"/>
    <cellStyle name="Notas 2 6 2" xfId="3218" xr:uid="{00000000-0005-0000-0000-00003DB10000}"/>
    <cellStyle name="Notas 2 6 2 2" xfId="6939" xr:uid="{00000000-0005-0000-0000-00003EB10000}"/>
    <cellStyle name="Notas 2 6 2 2 2" xfId="21823" xr:uid="{00000000-0005-0000-0000-00003FB10000}"/>
    <cellStyle name="Notas 2 6 2 2 2 2" xfId="44466" xr:uid="{00000000-0005-0000-0000-000040B10000}"/>
    <cellStyle name="Notas 2 6 2 2 3" xfId="14383" xr:uid="{00000000-0005-0000-0000-000041B10000}"/>
    <cellStyle name="Notas 2 6 2 2 3 2" xfId="37026" xr:uid="{00000000-0005-0000-0000-000042B10000}"/>
    <cellStyle name="Notas 2 6 2 2 4" xfId="29585" xr:uid="{00000000-0005-0000-0000-000043B10000}"/>
    <cellStyle name="Notas 2 6 2 3" xfId="18105" xr:uid="{00000000-0005-0000-0000-000044B10000}"/>
    <cellStyle name="Notas 2 6 2 3 2" xfId="40748" xr:uid="{00000000-0005-0000-0000-000045B10000}"/>
    <cellStyle name="Notas 2 6 2 4" xfId="10665" xr:uid="{00000000-0005-0000-0000-000046B10000}"/>
    <cellStyle name="Notas 2 6 2 4 2" xfId="33308" xr:uid="{00000000-0005-0000-0000-000047B10000}"/>
    <cellStyle name="Notas 2 6 2 5" xfId="25867" xr:uid="{00000000-0005-0000-0000-000048B10000}"/>
    <cellStyle name="Notas 2 6 3" xfId="5092" xr:uid="{00000000-0005-0000-0000-000049B10000}"/>
    <cellStyle name="Notas 2 6 3 2" xfId="19976" xr:uid="{00000000-0005-0000-0000-00004AB10000}"/>
    <cellStyle name="Notas 2 6 3 2 2" xfId="42619" xr:uid="{00000000-0005-0000-0000-00004BB10000}"/>
    <cellStyle name="Notas 2 6 3 3" xfId="12536" xr:uid="{00000000-0005-0000-0000-00004CB10000}"/>
    <cellStyle name="Notas 2 6 3 3 2" xfId="35179" xr:uid="{00000000-0005-0000-0000-00004DB10000}"/>
    <cellStyle name="Notas 2 6 3 4" xfId="27738" xr:uid="{00000000-0005-0000-0000-00004EB10000}"/>
    <cellStyle name="Notas 2 6 4" xfId="16258" xr:uid="{00000000-0005-0000-0000-00004FB10000}"/>
    <cellStyle name="Notas 2 6 4 2" xfId="38901" xr:uid="{00000000-0005-0000-0000-000050B10000}"/>
    <cellStyle name="Notas 2 6 5" xfId="8818" xr:uid="{00000000-0005-0000-0000-000051B10000}"/>
    <cellStyle name="Notas 2 6 5 2" xfId="31461" xr:uid="{00000000-0005-0000-0000-000052B10000}"/>
    <cellStyle name="Notas 2 6 6" xfId="24020" xr:uid="{00000000-0005-0000-0000-000053B10000}"/>
    <cellStyle name="Notas 2 7" xfId="2293" xr:uid="{00000000-0005-0000-0000-000054B10000}"/>
    <cellStyle name="Notas 2 7 2" xfId="6014" xr:uid="{00000000-0005-0000-0000-000055B10000}"/>
    <cellStyle name="Notas 2 7 2 2" xfId="20898" xr:uid="{00000000-0005-0000-0000-000056B10000}"/>
    <cellStyle name="Notas 2 7 2 2 2" xfId="43541" xr:uid="{00000000-0005-0000-0000-000057B10000}"/>
    <cellStyle name="Notas 2 7 2 3" xfId="13458" xr:uid="{00000000-0005-0000-0000-000058B10000}"/>
    <cellStyle name="Notas 2 7 2 3 2" xfId="36101" xr:uid="{00000000-0005-0000-0000-000059B10000}"/>
    <cellStyle name="Notas 2 7 2 4" xfId="28660" xr:uid="{00000000-0005-0000-0000-00005AB10000}"/>
    <cellStyle name="Notas 2 7 3" xfId="17180" xr:uid="{00000000-0005-0000-0000-00005BB10000}"/>
    <cellStyle name="Notas 2 7 3 2" xfId="39823" xr:uid="{00000000-0005-0000-0000-00005CB10000}"/>
    <cellStyle name="Notas 2 7 4" xfId="9740" xr:uid="{00000000-0005-0000-0000-00005DB10000}"/>
    <cellStyle name="Notas 2 7 4 2" xfId="32383" xr:uid="{00000000-0005-0000-0000-00005EB10000}"/>
    <cellStyle name="Notas 2 7 5" xfId="24942" xr:uid="{00000000-0005-0000-0000-00005FB10000}"/>
    <cellStyle name="Notas 2 8" xfId="4167" xr:uid="{00000000-0005-0000-0000-000060B10000}"/>
    <cellStyle name="Notas 2 8 2" xfId="19051" xr:uid="{00000000-0005-0000-0000-000061B10000}"/>
    <cellStyle name="Notas 2 8 2 2" xfId="41694" xr:uid="{00000000-0005-0000-0000-000062B10000}"/>
    <cellStyle name="Notas 2 8 3" xfId="11611" xr:uid="{00000000-0005-0000-0000-000063B10000}"/>
    <cellStyle name="Notas 2 8 3 2" xfId="34254" xr:uid="{00000000-0005-0000-0000-000064B10000}"/>
    <cellStyle name="Notas 2 8 4" xfId="26813" xr:uid="{00000000-0005-0000-0000-000065B10000}"/>
    <cellStyle name="Notas 2 9" xfId="432" xr:uid="{00000000-0005-0000-0000-000066B10000}"/>
    <cellStyle name="Notas 2 9 2" xfId="15333" xr:uid="{00000000-0005-0000-0000-000067B10000}"/>
    <cellStyle name="Notas 2 9 2 2" xfId="37976" xr:uid="{00000000-0005-0000-0000-000068B10000}"/>
    <cellStyle name="Notas 2 9 3" xfId="23096" xr:uid="{00000000-0005-0000-0000-000069B10000}"/>
    <cellStyle name="Porcentaje" xfId="73" builtinId="5"/>
    <cellStyle name="Porcentaje 10" xfId="4148" xr:uid="{00000000-0005-0000-0000-00006BB10000}"/>
    <cellStyle name="Porcentaje 11" xfId="383" xr:uid="{00000000-0005-0000-0000-00006CB10000}"/>
    <cellStyle name="Porcentaje 12" xfId="7874" xr:uid="{00000000-0005-0000-0000-00006DB10000}"/>
    <cellStyle name="Porcentaje 13" xfId="22791" xr:uid="{00000000-0005-0000-0000-00006EB10000}"/>
    <cellStyle name="Porcentaje 14" xfId="45433" xr:uid="{00000000-0005-0000-0000-00006FB10000}"/>
    <cellStyle name="Porcentaje 2" xfId="74" xr:uid="{00000000-0005-0000-0000-000070B10000}"/>
    <cellStyle name="Porcentaje 3" xfId="75" xr:uid="{00000000-0005-0000-0000-000071B10000}"/>
    <cellStyle name="Porcentaje 4" xfId="124" xr:uid="{00000000-0005-0000-0000-000072B10000}"/>
    <cellStyle name="Porcentaje 5" xfId="166" xr:uid="{00000000-0005-0000-0000-000073B10000}"/>
    <cellStyle name="Porcentaje 6" xfId="249" xr:uid="{00000000-0005-0000-0000-000074B10000}"/>
    <cellStyle name="Porcentaje 7" xfId="883" xr:uid="{00000000-0005-0000-0000-000075B10000}"/>
    <cellStyle name="Porcentaje 8" xfId="1349" xr:uid="{00000000-0005-0000-0000-000076B10000}"/>
    <cellStyle name="Porcentaje 9" xfId="2274" xr:uid="{00000000-0005-0000-0000-000077B10000}"/>
    <cellStyle name="Porcentual 2" xfId="430" xr:uid="{00000000-0005-0000-0000-00007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A2-48DA-86DA-C7790001A2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2-48DA-86DA-C7790001A2C0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A2-48DA-86DA-C7790001A2C0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2A2-48DA-86DA-C7790001A2C0}"/>
              </c:ext>
            </c:extLst>
          </c:dPt>
          <c:dLbls>
            <c:dLbl>
              <c:idx val="0"/>
              <c:layout>
                <c:manualLayout>
                  <c:x val="-9.0860930613339639E-3"/>
                  <c:y val="-3.4343352397950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A2-48DA-86DA-C7790001A2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A2-48DA-86DA-C7790001A2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9239168"/>
        <c:axId val="399240344"/>
      </c:barChart>
      <c:catAx>
        <c:axId val="399239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9240344"/>
        <c:crosses val="autoZero"/>
        <c:auto val="1"/>
        <c:lblAlgn val="ctr"/>
        <c:lblOffset val="100"/>
        <c:noMultiLvlLbl val="0"/>
      </c:catAx>
      <c:valAx>
        <c:axId val="3992403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992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4.2749596608920783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7-4724-B340-072927CD93C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37-4724-B340-072927CD93C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E37-4724-B340-072927CD93C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7-4724-B340-072927CD93C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'!$G$21:$I$21</c:f>
              <c:numCache>
                <c:formatCode>#,##0</c:formatCode>
                <c:ptCount val="3"/>
                <c:pt idx="0">
                  <c:v>6786224.5350000001</c:v>
                </c:pt>
                <c:pt idx="1">
                  <c:v>2743856.307</c:v>
                </c:pt>
                <c:pt idx="2">
                  <c:v>42271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7-4724-B340-072927CD93C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E37-4724-B340-072927CD93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E37-4724-B340-072927CD93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CE37-4724-B340-072927CD93C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'!$G$18:$I$18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'!$F$20:$I$20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7-4724-B340-072927CD9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786887948741"/>
          <c:y val="0.2336487563558820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mes'!$A$11:$A$27</c:f>
              <c:numCache>
                <c:formatCode>mmm\-yy</c:formatCode>
                <c:ptCount val="2"/>
                <c:pt idx="0">
                  <c:v>45839</c:v>
                </c:pt>
                <c:pt idx="1">
                  <c:v>45870</c:v>
                </c:pt>
              </c:numCache>
            </c:numRef>
          </c:cat>
          <c:val>
            <c:numRef>
              <c:f>'Ventas mes a mes'!$F$11:$F$27</c:f>
              <c:numCache>
                <c:formatCode>#,##0_ ;\-#,##0\ </c:formatCode>
                <c:ptCount val="2"/>
                <c:pt idx="0">
                  <c:v>7</c:v>
                </c:pt>
                <c:pt idx="1">
                  <c:v>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128"/>
        <c:axId val="399240736"/>
      </c:lineChart>
      <c:dateAx>
        <c:axId val="3992411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0736"/>
        <c:crosses val="autoZero"/>
        <c:auto val="1"/>
        <c:lblOffset val="100"/>
        <c:baseTimeUnit val="months"/>
      </c:dateAx>
      <c:valAx>
        <c:axId val="399240736"/>
        <c:scaling>
          <c:orientation val="minMax"/>
        </c:scaling>
        <c:delete val="0"/>
        <c:axPos val="l"/>
        <c:numFmt formatCode="#,##0_ ;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112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912"/>
        <c:axId val="399243088"/>
      </c:lineChart>
      <c:catAx>
        <c:axId val="39924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3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92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1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4832"/>
        <c:axId val="394458360"/>
      </c:lineChart>
      <c:catAx>
        <c:axId val="39445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8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4458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7312"/>
        <c:axId val="424191432"/>
      </c:lineChart>
      <c:catAx>
        <c:axId val="4241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4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4191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1824"/>
        <c:axId val="424197704"/>
      </c:lineChart>
      <c:catAx>
        <c:axId val="424191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77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8488"/>
        <c:axId val="424192216"/>
      </c:lineChart>
      <c:catAx>
        <c:axId val="4241984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2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8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Detalle clientes'!A1"/><Relationship Id="rId3" Type="http://schemas.openxmlformats.org/officeDocument/2006/relationships/hyperlink" Target="#'Resumen Consolidado'!A1"/><Relationship Id="rId7" Type="http://schemas.openxmlformats.org/officeDocument/2006/relationships/hyperlink" Target="#'Ventas mes a mes'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Inventario!A1"/><Relationship Id="rId5" Type="http://schemas.openxmlformats.org/officeDocument/2006/relationships/hyperlink" Target="#'Detalle inmueble'!A1"/><Relationship Id="rId4" Type="http://schemas.openxmlformats.org/officeDocument/2006/relationships/hyperlink" Target="#'Proyeccion Recaudos'!A1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1434355</xdr:colOff>
      <xdr:row>8</xdr:row>
      <xdr:rowOff>78440</xdr:rowOff>
    </xdr:from>
    <xdr:to>
      <xdr:col>10</xdr:col>
      <xdr:colOff>134472</xdr:colOff>
      <xdr:row>11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100853</xdr:colOff>
      <xdr:row>12</xdr:row>
      <xdr:rowOff>89648</xdr:rowOff>
    </xdr:from>
    <xdr:to>
      <xdr:col>12</xdr:col>
      <xdr:colOff>750794</xdr:colOff>
      <xdr:row>22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1041447</xdr:colOff>
      <xdr:row>13</xdr:row>
      <xdr:rowOff>98052</xdr:rowOff>
    </xdr:to>
    <xdr:sp macro="" textlink="">
      <xdr:nvSpPr>
        <xdr:cNvPr id="7" name="AutoShape 7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16953</xdr:rowOff>
    </xdr:from>
    <xdr:to>
      <xdr:col>2</xdr:col>
      <xdr:colOff>1041447</xdr:colOff>
      <xdr:row>19</xdr:row>
      <xdr:rowOff>77881</xdr:rowOff>
    </xdr:to>
    <xdr:sp macro="" textlink="">
      <xdr:nvSpPr>
        <xdr:cNvPr id="8" name="AutoShape 7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19</xdr:row>
      <xdr:rowOff>134466</xdr:rowOff>
    </xdr:from>
    <xdr:to>
      <xdr:col>2</xdr:col>
      <xdr:colOff>1030241</xdr:colOff>
      <xdr:row>20</xdr:row>
      <xdr:rowOff>159123</xdr:rowOff>
    </xdr:to>
    <xdr:sp macro="" textlink="">
      <xdr:nvSpPr>
        <xdr:cNvPr id="9" name="AutoShape 8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21</xdr:row>
      <xdr:rowOff>23481</xdr:rowOff>
    </xdr:from>
    <xdr:to>
      <xdr:col>2</xdr:col>
      <xdr:colOff>1041447</xdr:colOff>
      <xdr:row>22</xdr:row>
      <xdr:rowOff>82918</xdr:rowOff>
    </xdr:to>
    <xdr:sp macro="" textlink="">
      <xdr:nvSpPr>
        <xdr:cNvPr id="10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14</xdr:row>
      <xdr:rowOff>6868</xdr:rowOff>
    </xdr:from>
    <xdr:to>
      <xdr:col>2</xdr:col>
      <xdr:colOff>1041447</xdr:colOff>
      <xdr:row>15</xdr:row>
      <xdr:rowOff>146237</xdr:rowOff>
    </xdr:to>
    <xdr:sp macro="" textlink="">
      <xdr:nvSpPr>
        <xdr:cNvPr id="11" name="AutoShape 7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16</xdr:row>
      <xdr:rowOff>50987</xdr:rowOff>
    </xdr:from>
    <xdr:to>
      <xdr:col>2</xdr:col>
      <xdr:colOff>1041447</xdr:colOff>
      <xdr:row>17</xdr:row>
      <xdr:rowOff>117662</xdr:rowOff>
    </xdr:to>
    <xdr:sp macro="" textlink="">
      <xdr:nvSpPr>
        <xdr:cNvPr id="12" name="AutoShape 8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857250</xdr:colOff>
      <xdr:row>4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FD4D95-A39A-1E0F-130A-783B4F1D8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0500"/>
          <a:ext cx="16478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27</xdr:col>
      <xdr:colOff>809625</xdr:colOff>
      <xdr:row>0</xdr:row>
      <xdr:rowOff>95251</xdr:rowOff>
    </xdr:from>
    <xdr:to>
      <xdr:col>30</xdr:col>
      <xdr:colOff>71437</xdr:colOff>
      <xdr:row>4</xdr:row>
      <xdr:rowOff>54769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10177D-3D39-3052-B5A3-097DF4771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9438" y="95251"/>
          <a:ext cx="1647825" cy="816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0</xdr:rowOff>
    </xdr:from>
    <xdr:to>
      <xdr:col>2</xdr:col>
      <xdr:colOff>180975</xdr:colOff>
      <xdr:row>1</xdr:row>
      <xdr:rowOff>219075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190500" y="47625"/>
          <a:ext cx="409575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12</xdr:col>
      <xdr:colOff>715608</xdr:colOff>
      <xdr:row>0</xdr:row>
      <xdr:rowOff>38100</xdr:rowOff>
    </xdr:from>
    <xdr:to>
      <xdr:col>13</xdr:col>
      <xdr:colOff>914400</xdr:colOff>
      <xdr:row>2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B2C9CD-4323-89AE-2A3F-AF40B26DF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8833" y="38100"/>
          <a:ext cx="1027467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744487</xdr:colOff>
      <xdr:row>94</xdr:row>
      <xdr:rowOff>5789</xdr:rowOff>
    </xdr:from>
    <xdr:to>
      <xdr:col>7</xdr:col>
      <xdr:colOff>677252</xdr:colOff>
      <xdr:row>108</xdr:row>
      <xdr:rowOff>95789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9</xdr:col>
      <xdr:colOff>296333</xdr:colOff>
      <xdr:row>0</xdr:row>
      <xdr:rowOff>21167</xdr:rowOff>
    </xdr:from>
    <xdr:to>
      <xdr:col>16384</xdr:col>
      <xdr:colOff>162983</xdr:colOff>
      <xdr:row>4</xdr:row>
      <xdr:rowOff>94192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CD51B3-4B06-6D73-21CA-9ABC7C94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21167"/>
          <a:ext cx="1644650" cy="813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108478</xdr:colOff>
      <xdr:row>1</xdr:row>
      <xdr:rowOff>91281</xdr:rowOff>
    </xdr:from>
    <xdr:to>
      <xdr:col>0</xdr:col>
      <xdr:colOff>476249</xdr:colOff>
      <xdr:row>2</xdr:row>
      <xdr:rowOff>11906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08478" y="257969"/>
          <a:ext cx="367771" cy="182562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24</xdr:col>
      <xdr:colOff>806480</xdr:colOff>
      <xdr:row>0</xdr:row>
      <xdr:rowOff>35718</xdr:rowOff>
    </xdr:from>
    <xdr:to>
      <xdr:col>25</xdr:col>
      <xdr:colOff>333374</xdr:colOff>
      <xdr:row>2</xdr:row>
      <xdr:rowOff>226218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32F975-4196-A115-8DAF-CF58A7381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2105" y="35718"/>
          <a:ext cx="753238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295274</xdr:rowOff>
    </xdr:from>
    <xdr:to>
      <xdr:col>2</xdr:col>
      <xdr:colOff>647700</xdr:colOff>
      <xdr:row>1</xdr:row>
      <xdr:rowOff>133349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95274"/>
          <a:ext cx="419100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49</xdr:col>
      <xdr:colOff>87741</xdr:colOff>
      <xdr:row>0</xdr:row>
      <xdr:rowOff>38100</xdr:rowOff>
    </xdr:from>
    <xdr:to>
      <xdr:col>49</xdr:col>
      <xdr:colOff>790574</xdr:colOff>
      <xdr:row>1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9604E73-7037-E5FF-4FB0-321125A27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91816" y="38100"/>
          <a:ext cx="702833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57150</xdr:colOff>
      <xdr:row>1</xdr:row>
      <xdr:rowOff>1</xdr:rowOff>
    </xdr:from>
    <xdr:to>
      <xdr:col>41</xdr:col>
      <xdr:colOff>714375</xdr:colOff>
      <xdr:row>4</xdr:row>
      <xdr:rowOff>209551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328427-62D2-6224-30B4-D406DEFEA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161926"/>
          <a:ext cx="6572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114300</xdr:colOff>
      <xdr:row>0</xdr:row>
      <xdr:rowOff>19050</xdr:rowOff>
    </xdr:from>
    <xdr:to>
      <xdr:col>0</xdr:col>
      <xdr:colOff>628650</xdr:colOff>
      <xdr:row>1</xdr:row>
      <xdr:rowOff>2380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114300" y="19050"/>
          <a:ext cx="514350" cy="2500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</xdr:col>
      <xdr:colOff>146237</xdr:colOff>
      <xdr:row>0</xdr:row>
      <xdr:rowOff>0</xdr:rowOff>
    </xdr:from>
    <xdr:to>
      <xdr:col>5</xdr:col>
      <xdr:colOff>962025</xdr:colOff>
      <xdr:row>1</xdr:row>
      <xdr:rowOff>228600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2D33F4-E1F0-48C5-7865-980D39829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187" y="0"/>
          <a:ext cx="815788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2</xdr:row>
      <xdr:rowOff>76200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1</xdr:row>
      <xdr:rowOff>66675</xdr:rowOff>
    </xdr:from>
    <xdr:to>
      <xdr:col>1</xdr:col>
      <xdr:colOff>459581</xdr:colOff>
      <xdr:row>2</xdr:row>
      <xdr:rowOff>40480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47625" y="9525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</xdr:col>
      <xdr:colOff>266700</xdr:colOff>
      <xdr:row>1</xdr:row>
      <xdr:rowOff>19050</xdr:rowOff>
    </xdr:from>
    <xdr:to>
      <xdr:col>4</xdr:col>
      <xdr:colOff>838200</xdr:colOff>
      <xdr:row>2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BFFF64-9117-3B73-DB08-475360DC8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7625"/>
          <a:ext cx="5715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2"/>
  <sheetViews>
    <sheetView tabSelected="1" zoomScale="85" zoomScaleNormal="85" workbookViewId="0">
      <selection activeCell="H5" sqref="H5"/>
    </sheetView>
  </sheetViews>
  <sheetFormatPr baseColWidth="10" defaultColWidth="0" defaultRowHeight="0" customHeight="1" zeroHeight="1" x14ac:dyDescent="0.25"/>
  <cols>
    <col min="1" max="1" width="2" style="149" customWidth="1"/>
    <col min="2" max="2" width="11.85546875" style="149" customWidth="1"/>
    <col min="3" max="3" width="17.5703125" style="149" customWidth="1"/>
    <col min="4" max="4" width="2.5703125" style="149" customWidth="1"/>
    <col min="5" max="5" width="27.85546875" style="149" customWidth="1"/>
    <col min="6" max="6" width="16.140625" style="149" bestFit="1" customWidth="1"/>
    <col min="7" max="7" width="12.5703125" style="149" bestFit="1" customWidth="1"/>
    <col min="8" max="8" width="11.5703125" style="149" bestFit="1" customWidth="1"/>
    <col min="9" max="9" width="10.5703125" style="149" customWidth="1"/>
    <col min="10" max="10" width="1.5703125" style="149" customWidth="1"/>
    <col min="11" max="11" width="13.42578125" style="149" customWidth="1"/>
    <col min="12" max="12" width="19.5703125" style="149" customWidth="1"/>
    <col min="13" max="13" width="12.42578125" style="149" customWidth="1"/>
    <col min="14" max="17" width="0" style="149" hidden="1" customWidth="1"/>
    <col min="18" max="16384" width="1.42578125" style="149" hidden="1"/>
  </cols>
  <sheetData>
    <row r="1" spans="1:13" ht="15" x14ac:dyDescent="0.25">
      <c r="A1" s="147"/>
      <c r="B1" s="148"/>
      <c r="C1" s="147"/>
      <c r="D1" s="148"/>
      <c r="E1" s="148"/>
      <c r="F1" s="148"/>
      <c r="G1" s="148"/>
      <c r="H1" s="148"/>
      <c r="I1" s="148"/>
      <c r="J1" s="148"/>
      <c r="K1" s="148"/>
      <c r="L1" s="148"/>
      <c r="M1" s="148"/>
    </row>
    <row r="2" spans="1:13" ht="18.75" x14ac:dyDescent="0.3">
      <c r="A2" s="147"/>
      <c r="B2"/>
      <c r="C2" s="150"/>
      <c r="D2" s="148"/>
      <c r="E2" s="148"/>
      <c r="F2" s="490" t="s">
        <v>0</v>
      </c>
      <c r="G2" s="490" t="s">
        <v>1</v>
      </c>
      <c r="H2" s="490" t="s">
        <v>2</v>
      </c>
      <c r="I2" s="490" t="s">
        <v>3</v>
      </c>
      <c r="J2" s="148"/>
      <c r="K2" s="148"/>
      <c r="L2" s="148"/>
      <c r="M2" s="148"/>
    </row>
    <row r="3" spans="1:13" ht="14.25" customHeight="1" x14ac:dyDescent="0.3">
      <c r="A3" s="147"/>
      <c r="B3" s="148"/>
      <c r="C3" s="150"/>
      <c r="D3" s="148"/>
      <c r="E3" s="489" t="s">
        <v>4</v>
      </c>
      <c r="F3" s="470">
        <v>143</v>
      </c>
      <c r="G3" s="473">
        <v>1</v>
      </c>
      <c r="H3" s="470">
        <v>102776027.883</v>
      </c>
      <c r="I3" s="470">
        <v>10667</v>
      </c>
      <c r="J3" s="153"/>
      <c r="K3" s="153"/>
      <c r="L3" s="153"/>
      <c r="M3" s="148"/>
    </row>
    <row r="4" spans="1:13" ht="20.25" customHeight="1" thickBot="1" x14ac:dyDescent="0.3">
      <c r="A4" s="147"/>
      <c r="B4" s="148"/>
      <c r="C4" s="147"/>
      <c r="D4" s="148"/>
      <c r="E4" s="489" t="s">
        <v>5</v>
      </c>
      <c r="F4" s="472">
        <v>13</v>
      </c>
      <c r="G4" s="474">
        <v>9.0909090909090912E-2</v>
      </c>
      <c r="H4" s="472">
        <v>9623380.6569999997</v>
      </c>
      <c r="I4" s="472">
        <v>1020.610000000006</v>
      </c>
      <c r="J4" s="148"/>
      <c r="K4" s="148"/>
      <c r="L4" s="148"/>
      <c r="M4" s="148"/>
    </row>
    <row r="5" spans="1:13" ht="28.5" x14ac:dyDescent="0.45">
      <c r="A5" s="147"/>
      <c r="B5" s="147"/>
      <c r="C5" s="154"/>
      <c r="D5" s="147"/>
      <c r="E5" s="468" t="s">
        <v>1414</v>
      </c>
      <c r="F5" s="471">
        <v>13</v>
      </c>
      <c r="G5" s="475">
        <v>9.0909090909090912E-2</v>
      </c>
      <c r="H5" s="471">
        <v>9623380.6569999997</v>
      </c>
      <c r="I5" s="471">
        <v>1020.610000000006</v>
      </c>
      <c r="J5" s="147"/>
      <c r="K5" s="147"/>
      <c r="L5" s="147"/>
      <c r="M5" s="147"/>
    </row>
    <row r="6" spans="1:13" ht="21" x14ac:dyDescent="0.25">
      <c r="A6" s="147"/>
      <c r="B6" s="147"/>
      <c r="C6" s="155"/>
      <c r="D6" s="156"/>
      <c r="E6" s="468" t="s">
        <v>1415</v>
      </c>
      <c r="F6" s="471">
        <v>0</v>
      </c>
      <c r="G6" s="475">
        <v>0</v>
      </c>
      <c r="H6" s="471" t="e">
        <v>#N/A</v>
      </c>
      <c r="I6" s="471" t="e">
        <v>#N/A</v>
      </c>
      <c r="J6" s="147"/>
      <c r="K6" s="147"/>
      <c r="L6" s="147"/>
      <c r="M6" s="147"/>
    </row>
    <row r="7" spans="1:13" ht="21" hidden="1" x14ac:dyDescent="0.25">
      <c r="A7" s="147"/>
      <c r="B7" s="147"/>
      <c r="C7" s="155"/>
      <c r="D7" s="156"/>
      <c r="E7" s="468" t="s">
        <v>6</v>
      </c>
      <c r="F7" s="471">
        <v>0</v>
      </c>
      <c r="G7" s="475">
        <v>0</v>
      </c>
      <c r="H7" s="471">
        <v>0</v>
      </c>
      <c r="I7" s="471">
        <v>0</v>
      </c>
      <c r="J7" s="147"/>
      <c r="K7" s="147"/>
      <c r="L7" s="147"/>
      <c r="M7" s="147"/>
    </row>
    <row r="8" spans="1:13" ht="15" hidden="1" x14ac:dyDescent="0.25">
      <c r="A8" s="147"/>
      <c r="D8" s="156"/>
      <c r="E8" s="468" t="s">
        <v>7</v>
      </c>
      <c r="F8" s="471">
        <v>0</v>
      </c>
      <c r="G8" s="475">
        <v>0</v>
      </c>
      <c r="H8" s="471">
        <v>0</v>
      </c>
      <c r="I8" s="471">
        <v>0</v>
      </c>
      <c r="J8" s="147"/>
      <c r="K8" s="147"/>
      <c r="L8" s="147"/>
      <c r="M8" s="147"/>
    </row>
    <row r="9" spans="1:13" ht="23.25" x14ac:dyDescent="0.25">
      <c r="A9" s="147"/>
      <c r="B9" s="642" t="s">
        <v>8</v>
      </c>
      <c r="C9" s="642"/>
      <c r="D9" s="156"/>
      <c r="E9" s="147"/>
      <c r="F9" s="147"/>
      <c r="G9" s="147"/>
      <c r="H9" s="147"/>
      <c r="I9" s="147"/>
      <c r="J9" s="147"/>
      <c r="K9" s="147"/>
      <c r="L9" s="147"/>
      <c r="M9" s="147"/>
    </row>
    <row r="10" spans="1:13" ht="18.75" x14ac:dyDescent="0.25">
      <c r="A10" s="147"/>
      <c r="B10" s="643">
        <v>45900</v>
      </c>
      <c r="C10" s="643"/>
      <c r="D10" s="147"/>
      <c r="E10" s="147"/>
      <c r="F10" s="147"/>
      <c r="G10" s="147"/>
      <c r="H10" s="147"/>
      <c r="I10" s="147"/>
      <c r="J10" s="147"/>
      <c r="K10" s="147"/>
      <c r="L10" s="147"/>
      <c r="M10" s="147"/>
    </row>
    <row r="11" spans="1:13" ht="15" x14ac:dyDescent="0.25">
      <c r="A11" s="147"/>
      <c r="B11" s="147"/>
      <c r="C11" s="147"/>
      <c r="D11" s="147"/>
      <c r="E11" s="147"/>
      <c r="F11" s="147"/>
      <c r="G11" s="147"/>
      <c r="H11" s="147"/>
      <c r="I11" s="156"/>
      <c r="J11" s="156"/>
      <c r="K11" s="156"/>
      <c r="L11" s="156"/>
      <c r="M11" s="156"/>
    </row>
    <row r="12" spans="1:13" ht="15" x14ac:dyDescent="0.25">
      <c r="A12" s="147"/>
      <c r="B12" s="157"/>
      <c r="C12" s="156"/>
      <c r="D12" s="147"/>
      <c r="E12" s="147"/>
      <c r="F12" s="147"/>
      <c r="G12" s="147"/>
      <c r="H12" s="147"/>
      <c r="I12" s="156"/>
      <c r="J12" s="156"/>
      <c r="K12" s="156"/>
      <c r="L12" s="156"/>
      <c r="M12" s="156"/>
    </row>
    <row r="13" spans="1:13" ht="15" x14ac:dyDescent="0.25">
      <c r="A13" s="147"/>
      <c r="B13" s="147"/>
      <c r="C13" s="147"/>
      <c r="D13" s="156"/>
      <c r="E13" s="147"/>
      <c r="F13" s="147"/>
      <c r="G13" s="147"/>
      <c r="H13" s="147"/>
      <c r="I13" s="147"/>
      <c r="J13" s="147"/>
      <c r="K13" s="147"/>
      <c r="L13" s="147"/>
      <c r="M13" s="147"/>
    </row>
    <row r="14" spans="1:13" ht="15" x14ac:dyDescent="0.25">
      <c r="A14" s="147"/>
      <c r="B14" s="147"/>
      <c r="C14" s="147"/>
      <c r="D14" s="147"/>
      <c r="E14" s="151" t="s">
        <v>9</v>
      </c>
      <c r="F14" s="491" t="s">
        <v>10</v>
      </c>
      <c r="G14" s="491" t="s">
        <v>11</v>
      </c>
      <c r="H14" s="491" t="s">
        <v>12</v>
      </c>
      <c r="I14" s="147"/>
      <c r="J14" s="147"/>
      <c r="K14" s="147"/>
      <c r="L14" s="147"/>
      <c r="M14" s="147"/>
    </row>
    <row r="15" spans="1:13" ht="15" x14ac:dyDescent="0.25">
      <c r="A15" s="147"/>
      <c r="B15" s="147"/>
      <c r="C15" s="147"/>
      <c r="D15" s="147"/>
      <c r="E15" s="157"/>
      <c r="F15" s="152">
        <v>51028.68</v>
      </c>
      <c r="G15" s="152">
        <v>0</v>
      </c>
      <c r="H15" s="152">
        <v>0</v>
      </c>
      <c r="I15" s="147"/>
      <c r="J15" s="147"/>
      <c r="K15" s="147"/>
      <c r="L15" s="147"/>
      <c r="M15" s="147"/>
    </row>
    <row r="16" spans="1:13" ht="15" x14ac:dyDescent="0.25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</row>
    <row r="17" spans="1:13" ht="15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</row>
    <row r="18" spans="1:13" ht="15" x14ac:dyDescent="0.25">
      <c r="A18" s="147"/>
      <c r="B18" s="147"/>
      <c r="C18" s="147"/>
      <c r="D18" s="147"/>
      <c r="E18" s="157"/>
      <c r="F18" s="491" t="s">
        <v>13</v>
      </c>
      <c r="G18" s="491" t="s">
        <v>14</v>
      </c>
      <c r="H18" s="491" t="s">
        <v>15</v>
      </c>
      <c r="I18" s="491" t="s">
        <v>16</v>
      </c>
      <c r="J18" s="147"/>
      <c r="K18" s="147"/>
      <c r="L18" s="147"/>
      <c r="M18" s="147"/>
    </row>
    <row r="19" spans="1:13" ht="15" x14ac:dyDescent="0.25">
      <c r="A19" s="147"/>
      <c r="B19" s="147"/>
      <c r="C19" s="147"/>
      <c r="D19" s="147"/>
      <c r="E19" s="151" t="s">
        <v>17</v>
      </c>
      <c r="F19" s="152">
        <v>9572352</v>
      </c>
      <c r="G19" s="152">
        <v>6786224.5350000001</v>
      </c>
      <c r="H19" s="152">
        <v>2743856.307</v>
      </c>
      <c r="I19" s="152">
        <v>42271</v>
      </c>
      <c r="J19" s="147"/>
      <c r="K19" s="147"/>
      <c r="L19" s="147"/>
      <c r="M19" s="147"/>
    </row>
    <row r="20" spans="1:13" ht="15" x14ac:dyDescent="0.25">
      <c r="A20" s="147"/>
      <c r="B20" s="147"/>
      <c r="C20" s="147"/>
      <c r="D20" s="147"/>
      <c r="E20" s="151" t="s">
        <v>18</v>
      </c>
      <c r="F20" s="470">
        <v>0</v>
      </c>
      <c r="G20" s="470">
        <v>0</v>
      </c>
      <c r="H20" s="470">
        <v>0</v>
      </c>
      <c r="I20" s="470">
        <v>0</v>
      </c>
      <c r="J20" s="147"/>
      <c r="K20" s="147"/>
      <c r="L20" s="147"/>
      <c r="M20" s="147"/>
    </row>
    <row r="21" spans="1:13" ht="15.75" thickBot="1" x14ac:dyDescent="0.3">
      <c r="A21" s="147"/>
      <c r="B21" s="147"/>
      <c r="C21" s="147"/>
      <c r="D21" s="147"/>
      <c r="E21" s="151" t="s">
        <v>19</v>
      </c>
      <c r="F21" s="472">
        <v>9572352</v>
      </c>
      <c r="G21" s="472">
        <v>6786224.5350000001</v>
      </c>
      <c r="H21" s="472">
        <v>2743856.307</v>
      </c>
      <c r="I21" s="472">
        <v>42271</v>
      </c>
      <c r="J21" s="147"/>
      <c r="K21" s="147"/>
      <c r="L21" s="147"/>
      <c r="M21" s="147"/>
    </row>
    <row r="22" spans="1:13" ht="15" x14ac:dyDescent="0.25">
      <c r="A22" s="147"/>
      <c r="B22" s="147"/>
      <c r="C22" s="147"/>
      <c r="D22" s="147"/>
      <c r="E22" s="147"/>
      <c r="F22" s="147"/>
      <c r="G22" s="469">
        <v>0.70894013665606948</v>
      </c>
      <c r="H22" s="469">
        <v>0.28664389974376203</v>
      </c>
      <c r="I22" s="745">
        <v>4.4159470942982454E-3</v>
      </c>
      <c r="J22" s="147"/>
      <c r="K22" s="147"/>
      <c r="L22" s="147"/>
      <c r="M22" s="147"/>
    </row>
    <row r="23" spans="1:13" ht="15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</row>
    <row r="24" spans="1:13" ht="15.75" x14ac:dyDescent="0.25">
      <c r="A24" s="147"/>
      <c r="B24" s="147"/>
      <c r="C24" s="147"/>
      <c r="D24" s="147"/>
      <c r="E24" s="492" t="s">
        <v>20</v>
      </c>
      <c r="F24" s="158" t="s">
        <v>21</v>
      </c>
      <c r="G24" s="158" t="s">
        <v>22</v>
      </c>
      <c r="H24" s="158" t="s">
        <v>23</v>
      </c>
      <c r="I24" s="158" t="s">
        <v>1</v>
      </c>
      <c r="J24" s="147"/>
      <c r="K24" s="147"/>
      <c r="L24" s="147"/>
      <c r="M24" s="147"/>
    </row>
    <row r="25" spans="1:13" ht="15" x14ac:dyDescent="0.25">
      <c r="A25" s="147"/>
      <c r="B25" s="147"/>
      <c r="C25" s="147"/>
      <c r="D25" s="147"/>
      <c r="E25" s="159"/>
      <c r="F25" s="160" t="s">
        <v>24</v>
      </c>
      <c r="G25" s="161">
        <v>0</v>
      </c>
      <c r="H25" s="161">
        <v>0</v>
      </c>
      <c r="I25" s="162">
        <v>0</v>
      </c>
      <c r="J25" s="147"/>
      <c r="K25" s="147"/>
      <c r="L25" s="147"/>
      <c r="M25" s="147"/>
    </row>
    <row r="26" spans="1:13" ht="15" hidden="1" x14ac:dyDescent="0.25">
      <c r="A26" s="147"/>
      <c r="B26" s="147"/>
      <c r="C26" s="147"/>
      <c r="D26" s="147"/>
      <c r="E26" s="159"/>
      <c r="F26" s="160" t="s">
        <v>25</v>
      </c>
      <c r="G26" s="161">
        <v>0</v>
      </c>
      <c r="H26" s="161">
        <v>0</v>
      </c>
      <c r="I26" s="162">
        <v>0</v>
      </c>
      <c r="J26" s="147"/>
      <c r="K26" s="147"/>
      <c r="L26" s="147"/>
      <c r="M26" s="147"/>
    </row>
    <row r="27" spans="1:13" ht="15" hidden="1" x14ac:dyDescent="0.25">
      <c r="A27" s="147"/>
      <c r="B27" s="147"/>
      <c r="C27" s="147"/>
      <c r="D27" s="147"/>
      <c r="E27" s="159"/>
      <c r="F27" s="160" t="s">
        <v>26</v>
      </c>
      <c r="G27" s="161"/>
      <c r="H27" s="161"/>
      <c r="I27" s="162">
        <v>0</v>
      </c>
      <c r="J27" s="147"/>
      <c r="K27" s="147"/>
      <c r="L27" s="147"/>
      <c r="M27" s="147"/>
    </row>
    <row r="28" spans="1:13" ht="18.75" hidden="1" x14ac:dyDescent="0.3">
      <c r="A28" s="147"/>
      <c r="B28" s="157"/>
      <c r="C28" s="163"/>
      <c r="D28" s="163"/>
      <c r="E28" s="159"/>
      <c r="F28" s="160" t="s">
        <v>27</v>
      </c>
      <c r="G28" s="161">
        <v>0</v>
      </c>
      <c r="H28" s="161">
        <v>0</v>
      </c>
      <c r="I28" s="162">
        <v>0</v>
      </c>
      <c r="J28" s="147"/>
      <c r="K28" s="147"/>
      <c r="L28" s="147"/>
      <c r="M28" s="147"/>
    </row>
    <row r="29" spans="1:13" ht="15" hidden="1" x14ac:dyDescent="0.25">
      <c r="A29" s="147"/>
      <c r="B29" s="147"/>
      <c r="C29" s="147"/>
      <c r="D29" s="147"/>
      <c r="E29" s="148"/>
      <c r="F29" s="160" t="s">
        <v>28</v>
      </c>
      <c r="G29" s="161">
        <v>0</v>
      </c>
      <c r="H29" s="161">
        <v>0</v>
      </c>
      <c r="I29" s="162">
        <v>0</v>
      </c>
      <c r="J29" s="147"/>
      <c r="K29" s="147"/>
      <c r="L29" s="147"/>
      <c r="M29" s="147"/>
    </row>
    <row r="30" spans="1:13" ht="15" hidden="1" x14ac:dyDescent="0.25">
      <c r="A30" s="147"/>
      <c r="B30" s="147"/>
      <c r="C30" s="147"/>
      <c r="D30" s="147"/>
      <c r="E30" s="156"/>
      <c r="F30" s="160" t="s">
        <v>29</v>
      </c>
      <c r="G30" s="161">
        <v>0</v>
      </c>
      <c r="H30" s="161">
        <v>0</v>
      </c>
      <c r="I30" s="162">
        <v>0</v>
      </c>
      <c r="J30" s="147"/>
      <c r="K30" s="147"/>
      <c r="L30" s="147"/>
      <c r="M30" s="147"/>
    </row>
    <row r="31" spans="1:13" ht="15" x14ac:dyDescent="0.25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</row>
    <row r="32" spans="1:13" ht="15" x14ac:dyDescent="0.25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</row>
    <row r="33" spans="1:13" ht="15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</row>
    <row r="34" spans="1:13" ht="15" hidden="1" x14ac:dyDescent="0.25">
      <c r="A34" s="147"/>
      <c r="B34" s="147"/>
      <c r="C34" s="147"/>
      <c r="D34" s="147"/>
      <c r="E34" s="147"/>
      <c r="G34" s="147"/>
      <c r="H34" s="147"/>
      <c r="I34" s="147"/>
      <c r="J34" s="147"/>
      <c r="K34" s="147"/>
      <c r="L34" s="147"/>
      <c r="M34" s="147"/>
    </row>
    <row r="35" spans="1:13" ht="15" hidden="1" x14ac:dyDescent="0.2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</row>
    <row r="36" spans="1:13" ht="15" hidden="1" x14ac:dyDescent="0.25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</row>
    <row r="37" spans="1:13" ht="15" hidden="1" x14ac:dyDescent="0.25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</row>
    <row r="38" spans="1:13" ht="15" hidden="1" x14ac:dyDescent="0.25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</row>
    <row r="39" spans="1:13" ht="15" hidden="1" x14ac:dyDescent="0.25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</row>
    <row r="40" spans="1:13" ht="15" hidden="1" x14ac:dyDescent="0.25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</row>
    <row r="41" spans="1:13" ht="15" hidden="1" x14ac:dyDescent="0.25">
      <c r="B41" s="147"/>
      <c r="C41" s="147"/>
      <c r="D41" s="147"/>
    </row>
    <row r="42" spans="1:13" ht="15" hidden="1" x14ac:dyDescent="0.25">
      <c r="B42" s="147"/>
      <c r="C42" s="147"/>
      <c r="D42" s="147"/>
    </row>
    <row r="43" spans="1:13" ht="15" hidden="1" x14ac:dyDescent="0.25"/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x14ac:dyDescent="0.25"/>
  </sheetData>
  <mergeCells count="2">
    <mergeCell ref="B9:C9"/>
    <mergeCell ref="B10:C10"/>
  </mergeCells>
  <phoneticPr fontId="204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93"/>
  <sheetViews>
    <sheetView showGridLines="0" zoomScale="80" zoomScaleNormal="80" workbookViewId="0">
      <pane xSplit="2" ySplit="6" topLeftCell="C7" activePane="bottomRight" state="frozen"/>
      <selection pane="topRight" activeCell="H15" activeCellId="2" sqref="F21 F15 H15"/>
      <selection pane="bottomLeft" activeCell="H15" activeCellId="2" sqref="F21 F15 H15"/>
      <selection pane="bottomRight" activeCell="AC15" sqref="AC15"/>
    </sheetView>
  </sheetViews>
  <sheetFormatPr baseColWidth="10" defaultColWidth="0" defaultRowHeight="12.75" x14ac:dyDescent="0.2"/>
  <cols>
    <col min="1" max="1" width="0.85546875" style="187" customWidth="1"/>
    <col min="2" max="2" width="20.28515625" style="183" customWidth="1"/>
    <col min="3" max="3" width="0.85546875" style="183" customWidth="1"/>
    <col min="4" max="4" width="8.140625" style="183" bestFit="1" customWidth="1"/>
    <col min="5" max="5" width="15.42578125" style="183" customWidth="1"/>
    <col min="6" max="6" width="8.140625" style="183" bestFit="1" customWidth="1"/>
    <col min="7" max="7" width="0.140625" style="183" customWidth="1"/>
    <col min="8" max="8" width="8.5703125" style="228" customWidth="1"/>
    <col min="9" max="9" width="15.5703125" style="228" bestFit="1" customWidth="1"/>
    <col min="10" max="10" width="8.140625" style="228" bestFit="1" customWidth="1"/>
    <col min="11" max="11" width="0.85546875" style="228" customWidth="1"/>
    <col min="12" max="12" width="8.140625" style="231" bestFit="1" customWidth="1"/>
    <col min="13" max="13" width="14.5703125" style="228" customWidth="1"/>
    <col min="14" max="14" width="7.7109375" style="228" bestFit="1" customWidth="1"/>
    <col min="15" max="15" width="0.5703125" style="228" customWidth="1"/>
    <col min="16" max="16" width="0.140625" style="228" customWidth="1"/>
    <col min="17" max="17" width="23.85546875" style="228" hidden="1" customWidth="1"/>
    <col min="18" max="18" width="18.85546875" style="228" hidden="1" customWidth="1"/>
    <col min="19" max="19" width="14.42578125" style="228" hidden="1" customWidth="1"/>
    <col min="20" max="20" width="7.140625" style="228" hidden="1" customWidth="1"/>
    <col min="21" max="21" width="13" style="228" bestFit="1" customWidth="1"/>
    <col min="22" max="22" width="0.85546875" style="228" customWidth="1"/>
    <col min="23" max="23" width="15" style="228" bestFit="1" customWidth="1"/>
    <col min="24" max="24" width="14.85546875" style="228" customWidth="1"/>
    <col min="25" max="25" width="12.85546875" style="228" bestFit="1" customWidth="1"/>
    <col min="26" max="26" width="10.140625" style="183" bestFit="1" customWidth="1"/>
    <col min="27" max="27" width="12.42578125" style="183" bestFit="1" customWidth="1"/>
    <col min="28" max="29" width="9.5703125" style="183" bestFit="1" customWidth="1"/>
    <col min="30" max="30" width="13.85546875" style="183" customWidth="1"/>
    <col min="31" max="31" width="3.5703125" style="183" customWidth="1"/>
    <col min="32" max="32" width="11.42578125" style="187" customWidth="1"/>
    <col min="33" max="16384" width="11.42578125" style="187" hidden="1"/>
  </cols>
  <sheetData>
    <row r="1" spans="1:31" s="172" customFormat="1" ht="18.75" x14ac:dyDescent="0.2">
      <c r="A1" s="169"/>
      <c r="B1" s="170"/>
      <c r="C1" s="171"/>
      <c r="D1" s="644" t="s">
        <v>30</v>
      </c>
      <c r="E1" s="645"/>
      <c r="F1" s="645"/>
      <c r="G1" s="645"/>
      <c r="H1" s="645"/>
      <c r="I1" s="645"/>
      <c r="J1" s="645"/>
      <c r="K1" s="645"/>
      <c r="L1" s="645"/>
      <c r="M1" s="645"/>
      <c r="N1" s="645"/>
      <c r="O1" s="645"/>
      <c r="P1" s="645"/>
      <c r="Q1" s="645"/>
      <c r="R1" s="645"/>
      <c r="S1" s="645"/>
      <c r="T1" s="645"/>
      <c r="U1" s="645"/>
      <c r="V1" s="645"/>
      <c r="W1" s="645"/>
      <c r="X1" s="645"/>
      <c r="Y1" s="645"/>
      <c r="Z1" s="645"/>
      <c r="AA1" s="645"/>
      <c r="AB1" s="645"/>
      <c r="AC1" s="645"/>
      <c r="AD1" s="645"/>
      <c r="AE1" s="171"/>
    </row>
    <row r="2" spans="1:31" s="176" customFormat="1" ht="21" x14ac:dyDescent="0.2">
      <c r="A2" s="173"/>
      <c r="B2" s="174"/>
      <c r="C2" s="175"/>
      <c r="D2" s="645"/>
      <c r="E2" s="645"/>
      <c r="F2" s="645"/>
      <c r="G2" s="645"/>
      <c r="H2" s="645"/>
      <c r="I2" s="645"/>
      <c r="J2" s="645"/>
      <c r="K2" s="645"/>
      <c r="L2" s="645"/>
      <c r="M2" s="645"/>
      <c r="N2" s="645"/>
      <c r="O2" s="645"/>
      <c r="P2" s="645"/>
      <c r="Q2" s="645"/>
      <c r="R2" s="645"/>
      <c r="S2" s="645"/>
      <c r="T2" s="645"/>
      <c r="U2" s="645"/>
      <c r="V2" s="645"/>
      <c r="W2" s="645"/>
      <c r="X2" s="645"/>
      <c r="Y2" s="645"/>
      <c r="Z2" s="645"/>
      <c r="AA2" s="645"/>
      <c r="AB2" s="645"/>
      <c r="AC2" s="645"/>
      <c r="AD2" s="645"/>
      <c r="AE2" s="175"/>
    </row>
    <row r="3" spans="1:31" s="172" customFormat="1" ht="18.75" x14ac:dyDescent="0.2">
      <c r="A3" s="169"/>
      <c r="B3" s="177"/>
      <c r="C3" s="171"/>
      <c r="D3" s="178"/>
      <c r="E3" s="646">
        <v>45900</v>
      </c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646"/>
      <c r="U3" s="646"/>
      <c r="V3" s="646"/>
      <c r="W3" s="646"/>
      <c r="X3" s="646"/>
      <c r="Y3" s="646"/>
      <c r="Z3" s="646"/>
      <c r="AA3" s="646"/>
      <c r="AB3" s="179"/>
      <c r="AC3"/>
      <c r="AD3" s="178"/>
      <c r="AE3" s="171"/>
    </row>
    <row r="4" spans="1:31" s="172" customFormat="1" ht="9" customHeight="1" x14ac:dyDescent="0.2">
      <c r="A4" s="169"/>
      <c r="B4" s="180"/>
      <c r="C4" s="171"/>
      <c r="D4" s="177"/>
      <c r="E4" s="177"/>
      <c r="F4" s="177"/>
      <c r="G4" s="171"/>
      <c r="H4" s="177"/>
      <c r="I4" s="177"/>
      <c r="J4" s="177"/>
      <c r="K4" s="171"/>
      <c r="L4" s="177"/>
      <c r="M4" s="177"/>
      <c r="N4" s="177"/>
      <c r="O4" s="177"/>
      <c r="P4" s="181"/>
      <c r="Q4" s="177"/>
      <c r="R4" s="177"/>
      <c r="S4" s="177"/>
      <c r="T4" s="177"/>
      <c r="U4" s="177"/>
      <c r="V4" s="171"/>
      <c r="W4" s="177"/>
      <c r="X4" s="177"/>
      <c r="Y4" s="177"/>
      <c r="Z4" s="177"/>
      <c r="AA4" s="177"/>
      <c r="AB4" s="177"/>
      <c r="AC4" s="177"/>
      <c r="AD4" s="177"/>
      <c r="AE4" s="171"/>
    </row>
    <row r="5" spans="1:31" ht="15.75" customHeight="1" x14ac:dyDescent="0.2">
      <c r="A5" s="182"/>
      <c r="B5" s="182"/>
      <c r="D5" s="647" t="s">
        <v>31</v>
      </c>
      <c r="E5" s="647"/>
      <c r="F5" s="647"/>
      <c r="H5" s="647" t="s">
        <v>32</v>
      </c>
      <c r="I5" s="647"/>
      <c r="J5" s="647"/>
      <c r="K5" s="183"/>
      <c r="L5" s="647" t="s">
        <v>33</v>
      </c>
      <c r="M5" s="647"/>
      <c r="N5" s="647"/>
      <c r="O5" s="182"/>
      <c r="P5" s="184"/>
      <c r="Q5" s="182"/>
      <c r="R5" s="182"/>
      <c r="S5" s="182"/>
      <c r="T5" s="182"/>
      <c r="U5" s="182"/>
      <c r="V5" s="183"/>
      <c r="W5" s="185" t="s">
        <v>34</v>
      </c>
      <c r="X5" s="185"/>
      <c r="Y5" s="182"/>
      <c r="Z5" s="182"/>
      <c r="AA5" s="182"/>
      <c r="AB5" s="182"/>
      <c r="AC5" s="182"/>
      <c r="AD5" s="182"/>
      <c r="AE5" s="186"/>
    </row>
    <row r="6" spans="1:31" ht="25.5" x14ac:dyDescent="0.2">
      <c r="A6" s="182"/>
      <c r="B6" s="188" t="s">
        <v>35</v>
      </c>
      <c r="D6" s="164" t="s">
        <v>36</v>
      </c>
      <c r="E6" s="164" t="s">
        <v>37</v>
      </c>
      <c r="F6" s="165" t="s">
        <v>38</v>
      </c>
      <c r="H6" s="164" t="s">
        <v>36</v>
      </c>
      <c r="I6" s="164" t="s">
        <v>39</v>
      </c>
      <c r="J6" s="165" t="s">
        <v>38</v>
      </c>
      <c r="K6" s="183"/>
      <c r="L6" s="164" t="s">
        <v>36</v>
      </c>
      <c r="M6" s="164" t="s">
        <v>40</v>
      </c>
      <c r="N6" s="165" t="s">
        <v>38</v>
      </c>
      <c r="O6" s="182"/>
      <c r="P6" s="184"/>
      <c r="Q6" s="164" t="s">
        <v>41</v>
      </c>
      <c r="R6" s="164" t="s">
        <v>42</v>
      </c>
      <c r="S6" s="164" t="s">
        <v>43</v>
      </c>
      <c r="T6" s="164" t="s">
        <v>44</v>
      </c>
      <c r="U6" s="164" t="s">
        <v>45</v>
      </c>
      <c r="V6" s="189"/>
      <c r="W6" s="164" t="s">
        <v>46</v>
      </c>
      <c r="X6" s="164" t="s">
        <v>47</v>
      </c>
      <c r="Y6" s="164" t="s">
        <v>48</v>
      </c>
      <c r="Z6" s="164" t="s">
        <v>49</v>
      </c>
      <c r="AA6" s="164" t="s">
        <v>50</v>
      </c>
      <c r="AB6" s="164" t="s">
        <v>51</v>
      </c>
      <c r="AC6" s="164" t="s">
        <v>52</v>
      </c>
      <c r="AD6" s="164" t="s">
        <v>53</v>
      </c>
      <c r="AE6" s="186"/>
    </row>
    <row r="7" spans="1:31" ht="3" customHeight="1" x14ac:dyDescent="0.2">
      <c r="A7" s="183"/>
      <c r="D7" s="190"/>
      <c r="E7" s="190"/>
      <c r="F7" s="191"/>
      <c r="H7" s="190"/>
      <c r="I7" s="190"/>
      <c r="J7" s="191"/>
      <c r="K7" s="183"/>
      <c r="L7" s="190"/>
      <c r="M7" s="190"/>
      <c r="N7" s="191"/>
      <c r="O7" s="183"/>
      <c r="P7" s="184"/>
      <c r="Q7" s="192"/>
      <c r="R7" s="192"/>
      <c r="S7" s="193"/>
      <c r="T7" s="193"/>
      <c r="U7" s="192"/>
      <c r="V7" s="189"/>
      <c r="W7" s="190"/>
      <c r="X7" s="190"/>
      <c r="Y7" s="190"/>
      <c r="Z7" s="190"/>
      <c r="AA7" s="190"/>
      <c r="AB7" s="190"/>
      <c r="AC7" s="190"/>
      <c r="AD7" s="190"/>
      <c r="AE7" s="186"/>
    </row>
    <row r="8" spans="1:31" s="199" customFormat="1" ht="15" x14ac:dyDescent="0.2">
      <c r="A8" s="194"/>
      <c r="B8" s="195" t="s">
        <v>1224</v>
      </c>
      <c r="C8" s="183"/>
      <c r="D8" s="166">
        <v>143</v>
      </c>
      <c r="E8" s="166">
        <v>97628028</v>
      </c>
      <c r="F8" s="167">
        <v>10667</v>
      </c>
      <c r="G8" s="168"/>
      <c r="H8" s="593">
        <v>130</v>
      </c>
      <c r="I8" s="593">
        <v>88472647.225999996</v>
      </c>
      <c r="J8" s="167">
        <v>9646.36</v>
      </c>
      <c r="K8" s="325"/>
      <c r="L8" s="593">
        <v>13</v>
      </c>
      <c r="M8" s="593">
        <v>9155380.6569999997</v>
      </c>
      <c r="N8" s="167">
        <v>1020.610000000006</v>
      </c>
      <c r="O8" s="595"/>
      <c r="P8" s="596"/>
      <c r="Q8" s="593">
        <v>51028.68</v>
      </c>
      <c r="R8" s="593">
        <v>0</v>
      </c>
      <c r="S8" s="593">
        <v>0</v>
      </c>
      <c r="T8" s="593">
        <v>0</v>
      </c>
      <c r="U8" s="593">
        <v>51029</v>
      </c>
      <c r="V8" s="597"/>
      <c r="W8" s="593">
        <v>9572352</v>
      </c>
      <c r="X8" s="593">
        <v>6786224.5350000001</v>
      </c>
      <c r="Y8" s="593">
        <v>2743856.307</v>
      </c>
      <c r="Z8" s="593">
        <v>42271</v>
      </c>
      <c r="AA8" s="593">
        <v>42271.135000000002</v>
      </c>
      <c r="AB8" s="593">
        <v>0</v>
      </c>
      <c r="AC8" s="593">
        <v>0</v>
      </c>
      <c r="AD8" s="593">
        <v>0</v>
      </c>
      <c r="AE8" s="198"/>
    </row>
    <row r="9" spans="1:31" s="199" customFormat="1" ht="15" hidden="1" x14ac:dyDescent="0.2">
      <c r="A9" s="194"/>
      <c r="B9" s="195" t="s">
        <v>55</v>
      </c>
      <c r="C9" s="183"/>
      <c r="D9" s="166">
        <v>0</v>
      </c>
      <c r="E9" s="166" t="e">
        <v>#N/A</v>
      </c>
      <c r="F9" s="167" t="e">
        <v>#N/A</v>
      </c>
      <c r="G9" s="168"/>
      <c r="H9" s="593">
        <v>0</v>
      </c>
      <c r="I9" s="593" t="e">
        <v>#N/A</v>
      </c>
      <c r="J9" s="594" t="e">
        <v>#N/A</v>
      </c>
      <c r="K9" s="325"/>
      <c r="L9" s="593">
        <v>0</v>
      </c>
      <c r="M9" s="593" t="e">
        <v>#N/A</v>
      </c>
      <c r="N9" s="594" t="e">
        <v>#N/A</v>
      </c>
      <c r="O9" s="595"/>
      <c r="P9" s="596"/>
      <c r="Q9" s="593">
        <v>0</v>
      </c>
      <c r="R9" s="593">
        <v>0</v>
      </c>
      <c r="S9" s="593">
        <v>0</v>
      </c>
      <c r="T9" s="593">
        <v>0</v>
      </c>
      <c r="U9" s="593">
        <v>0</v>
      </c>
      <c r="V9" s="597"/>
      <c r="W9" s="593">
        <v>0</v>
      </c>
      <c r="X9" s="593">
        <v>0</v>
      </c>
      <c r="Y9" s="593">
        <v>0</v>
      </c>
      <c r="Z9" s="593">
        <v>0</v>
      </c>
      <c r="AA9" s="593">
        <v>0</v>
      </c>
      <c r="AB9" s="593">
        <v>0</v>
      </c>
      <c r="AC9" s="593">
        <v>0</v>
      </c>
      <c r="AD9" s="593">
        <v>0</v>
      </c>
      <c r="AE9" s="198"/>
    </row>
    <row r="10" spans="1:31" s="199" customFormat="1" ht="15" hidden="1" x14ac:dyDescent="0.2">
      <c r="A10" s="194"/>
      <c r="B10" s="195"/>
      <c r="C10" s="183"/>
      <c r="D10" s="166">
        <v>0</v>
      </c>
      <c r="E10" s="166">
        <v>0</v>
      </c>
      <c r="F10" s="167">
        <v>0</v>
      </c>
      <c r="G10" s="168"/>
      <c r="H10" s="593">
        <v>0</v>
      </c>
      <c r="I10" s="593">
        <v>0</v>
      </c>
      <c r="J10" s="594">
        <v>0</v>
      </c>
      <c r="K10" s="325"/>
      <c r="L10" s="593">
        <v>0</v>
      </c>
      <c r="M10" s="593">
        <v>0</v>
      </c>
      <c r="N10" s="594">
        <v>0</v>
      </c>
      <c r="O10" s="595"/>
      <c r="P10" s="596"/>
      <c r="Q10" s="593">
        <v>0</v>
      </c>
      <c r="R10" s="593">
        <v>0</v>
      </c>
      <c r="S10" s="593"/>
      <c r="T10" s="593">
        <v>0</v>
      </c>
      <c r="U10" s="593">
        <v>0</v>
      </c>
      <c r="V10" s="597"/>
      <c r="W10" s="593">
        <v>0</v>
      </c>
      <c r="X10" s="593">
        <v>0</v>
      </c>
      <c r="Y10" s="593">
        <v>0</v>
      </c>
      <c r="Z10" s="593">
        <v>0</v>
      </c>
      <c r="AA10" s="593">
        <v>0</v>
      </c>
      <c r="AB10" s="593">
        <v>0</v>
      </c>
      <c r="AC10" s="593">
        <v>0</v>
      </c>
      <c r="AD10" s="593">
        <v>0</v>
      </c>
      <c r="AE10" s="198"/>
    </row>
    <row r="11" spans="1:31" s="199" customFormat="1" ht="15" hidden="1" x14ac:dyDescent="0.2">
      <c r="A11" s="194"/>
      <c r="B11" s="195" t="s">
        <v>56</v>
      </c>
      <c r="C11" s="183"/>
      <c r="D11" s="166">
        <v>0</v>
      </c>
      <c r="E11" s="166">
        <v>0</v>
      </c>
      <c r="F11" s="167">
        <v>0</v>
      </c>
      <c r="G11" s="168"/>
      <c r="H11" s="593">
        <v>0</v>
      </c>
      <c r="I11" s="593">
        <v>0</v>
      </c>
      <c r="J11" s="594">
        <v>0</v>
      </c>
      <c r="K11" s="325"/>
      <c r="L11" s="593">
        <v>0</v>
      </c>
      <c r="M11" s="593">
        <v>0</v>
      </c>
      <c r="N11" s="594">
        <v>0</v>
      </c>
      <c r="O11" s="595"/>
      <c r="P11" s="596"/>
      <c r="Q11" s="593">
        <v>0</v>
      </c>
      <c r="R11" s="593">
        <v>0</v>
      </c>
      <c r="S11" s="593"/>
      <c r="T11" s="593"/>
      <c r="U11" s="593">
        <v>0</v>
      </c>
      <c r="V11" s="597"/>
      <c r="W11" s="593">
        <v>0</v>
      </c>
      <c r="X11" s="593">
        <v>0</v>
      </c>
      <c r="Y11" s="593"/>
      <c r="Z11" s="593">
        <v>0</v>
      </c>
      <c r="AA11" s="593">
        <v>0</v>
      </c>
      <c r="AB11" s="593">
        <v>0</v>
      </c>
      <c r="AC11" s="593"/>
      <c r="AD11" s="593">
        <v>0</v>
      </c>
      <c r="AE11" s="198"/>
    </row>
    <row r="12" spans="1:31" s="253" customFormat="1" ht="18.75" hidden="1" x14ac:dyDescent="0.2">
      <c r="A12" s="250"/>
      <c r="B12" s="257" t="s">
        <v>57</v>
      </c>
      <c r="C12" s="251"/>
      <c r="D12" s="255">
        <v>143</v>
      </c>
      <c r="E12" s="254">
        <v>97628028</v>
      </c>
      <c r="F12" s="256">
        <v>10667</v>
      </c>
      <c r="G12" s="168"/>
      <c r="H12" s="255">
        <v>130</v>
      </c>
      <c r="I12" s="254">
        <v>88472647.225999996</v>
      </c>
      <c r="J12" s="256">
        <v>9646.36</v>
      </c>
      <c r="K12" s="168"/>
      <c r="L12" s="255">
        <v>13</v>
      </c>
      <c r="M12" s="254">
        <v>9155380.6569999997</v>
      </c>
      <c r="N12" s="256">
        <v>1020.610000000006</v>
      </c>
      <c r="O12" s="252"/>
      <c r="P12" s="184"/>
      <c r="Q12" s="254">
        <v>51028.68</v>
      </c>
      <c r="R12" s="254">
        <v>0</v>
      </c>
      <c r="S12" s="254">
        <v>0</v>
      </c>
      <c r="T12" s="254">
        <v>0</v>
      </c>
      <c r="U12" s="254">
        <v>51029</v>
      </c>
      <c r="V12" s="189"/>
      <c r="W12" s="254">
        <v>9572352</v>
      </c>
      <c r="X12" s="254">
        <v>6786224.5350000001</v>
      </c>
      <c r="Y12" s="254">
        <v>2743856.307</v>
      </c>
      <c r="Z12" s="254">
        <v>42271</v>
      </c>
      <c r="AA12" s="254">
        <v>42271.135000000002</v>
      </c>
      <c r="AB12" s="254">
        <v>0</v>
      </c>
      <c r="AC12" s="254">
        <v>0</v>
      </c>
      <c r="AD12" s="254">
        <v>0</v>
      </c>
    </row>
    <row r="13" spans="1:31" s="199" customFormat="1" ht="15" hidden="1" x14ac:dyDescent="0.2">
      <c r="A13" s="198"/>
      <c r="B13" s="207" t="s">
        <v>58</v>
      </c>
      <c r="C13" s="183"/>
      <c r="D13" s="201"/>
      <c r="E13" s="202"/>
      <c r="F13" s="203"/>
      <c r="G13" s="183"/>
      <c r="H13" s="201"/>
      <c r="I13" s="202"/>
      <c r="J13" s="203"/>
      <c r="K13" s="183"/>
      <c r="L13" s="201"/>
      <c r="M13" s="202"/>
      <c r="N13" s="203"/>
      <c r="O13" s="204"/>
      <c r="P13" s="184"/>
      <c r="Q13" s="202"/>
      <c r="R13" s="202"/>
      <c r="S13" s="206"/>
      <c r="T13" s="206"/>
      <c r="U13" s="202"/>
      <c r="V13" s="189"/>
      <c r="W13" s="202"/>
      <c r="X13" s="202"/>
      <c r="Y13" s="202"/>
      <c r="Z13" s="202"/>
      <c r="AA13" s="202"/>
      <c r="AB13" s="202"/>
      <c r="AC13" s="202"/>
      <c r="AD13" s="202"/>
      <c r="AE13" s="198"/>
    </row>
    <row r="14" spans="1:31" s="199" customFormat="1" ht="15" hidden="1" x14ac:dyDescent="0.2">
      <c r="A14" s="198"/>
      <c r="B14" s="260" t="s">
        <v>1225</v>
      </c>
      <c r="C14" s="183"/>
      <c r="D14" s="201"/>
      <c r="E14" s="202"/>
      <c r="F14" s="203"/>
      <c r="G14" s="183"/>
      <c r="H14" s="201"/>
      <c r="I14" s="202"/>
      <c r="J14" s="203"/>
      <c r="K14" s="183"/>
      <c r="L14" s="201"/>
      <c r="M14" s="202"/>
      <c r="N14" s="203"/>
      <c r="O14" s="204"/>
      <c r="P14" s="184"/>
      <c r="Q14" s="202"/>
      <c r="R14" s="202"/>
      <c r="S14" s="206"/>
      <c r="T14" s="206"/>
      <c r="U14" s="202"/>
      <c r="V14" s="189"/>
      <c r="W14" s="202"/>
      <c r="X14" s="202"/>
      <c r="Y14" s="202"/>
      <c r="Z14" s="202"/>
      <c r="AA14" s="202"/>
      <c r="AB14" s="202"/>
      <c r="AC14" s="202"/>
      <c r="AD14" s="202"/>
      <c r="AE14" s="198"/>
    </row>
    <row r="15" spans="1:31" s="199" customFormat="1" ht="15" x14ac:dyDescent="0.2">
      <c r="A15" s="198"/>
      <c r="B15" s="194" t="s">
        <v>1226</v>
      </c>
      <c r="C15" s="183"/>
      <c r="D15" s="197">
        <v>143</v>
      </c>
      <c r="E15" s="197">
        <v>4290000</v>
      </c>
      <c r="F15" s="200"/>
      <c r="G15" s="183"/>
      <c r="H15" s="197">
        <v>130</v>
      </c>
      <c r="I15" s="197">
        <v>3900000</v>
      </c>
      <c r="J15" s="200"/>
      <c r="K15" s="183"/>
      <c r="L15" s="197">
        <v>13</v>
      </c>
      <c r="M15" s="197">
        <v>390000</v>
      </c>
      <c r="N15" s="200"/>
      <c r="O15" s="204"/>
      <c r="P15" s="184"/>
      <c r="Q15" s="202"/>
      <c r="R15" s="202"/>
      <c r="S15" s="206"/>
      <c r="T15" s="206"/>
      <c r="U15" s="202"/>
      <c r="V15" s="189"/>
      <c r="W15" s="202"/>
      <c r="X15" s="202"/>
      <c r="Y15" s="202"/>
      <c r="Z15" s="202"/>
      <c r="AA15" s="202"/>
      <c r="AB15" s="202"/>
      <c r="AC15" s="202"/>
      <c r="AD15" s="202"/>
      <c r="AE15" s="198"/>
    </row>
    <row r="16" spans="1:31" s="199" customFormat="1" ht="15" x14ac:dyDescent="0.2">
      <c r="A16" s="198"/>
      <c r="B16" s="194" t="s">
        <v>1227</v>
      </c>
      <c r="C16" s="183"/>
      <c r="D16" s="197">
        <v>143</v>
      </c>
      <c r="E16" s="197">
        <v>858000</v>
      </c>
      <c r="F16" s="200"/>
      <c r="G16" s="183"/>
      <c r="H16" s="197">
        <v>130</v>
      </c>
      <c r="I16" s="197">
        <v>780000</v>
      </c>
      <c r="J16" s="200"/>
      <c r="K16" s="183"/>
      <c r="L16" s="197">
        <v>13</v>
      </c>
      <c r="M16" s="197">
        <v>78000</v>
      </c>
      <c r="N16" s="200"/>
      <c r="O16" s="204"/>
      <c r="P16" s="184"/>
      <c r="Q16" s="202"/>
      <c r="R16" s="202"/>
      <c r="S16" s="206"/>
      <c r="T16" s="206"/>
      <c r="U16" s="202"/>
      <c r="V16" s="189"/>
      <c r="W16" s="202"/>
      <c r="X16" s="202"/>
      <c r="Y16" s="202"/>
      <c r="Z16" s="202"/>
      <c r="AA16" s="202"/>
      <c r="AB16" s="202"/>
      <c r="AC16" s="202"/>
      <c r="AD16" s="202"/>
      <c r="AE16" s="198"/>
    </row>
    <row r="17" spans="1:31" s="199" customFormat="1" ht="15" hidden="1" x14ac:dyDescent="0.2">
      <c r="A17" s="198"/>
      <c r="B17" s="260" t="s">
        <v>1228</v>
      </c>
      <c r="C17" s="183"/>
      <c r="D17" s="261">
        <v>286</v>
      </c>
      <c r="E17" s="262">
        <v>5148000</v>
      </c>
      <c r="F17" s="200"/>
      <c r="G17" s="183"/>
      <c r="H17" s="261">
        <v>260</v>
      </c>
      <c r="I17" s="263">
        <v>4680000</v>
      </c>
      <c r="J17" s="265"/>
      <c r="K17" s="183"/>
      <c r="L17" s="261">
        <v>26</v>
      </c>
      <c r="M17" s="263">
        <v>468000</v>
      </c>
      <c r="N17" s="265"/>
      <c r="O17" s="204"/>
      <c r="P17" s="184"/>
      <c r="Q17" s="202"/>
      <c r="R17" s="202"/>
      <c r="S17" s="206"/>
      <c r="T17" s="206"/>
      <c r="U17" s="202"/>
      <c r="V17" s="189"/>
      <c r="W17" s="202"/>
      <c r="X17" s="202"/>
      <c r="Y17" s="202"/>
      <c r="Z17" s="202"/>
      <c r="AA17" s="202"/>
      <c r="AB17" s="202"/>
      <c r="AC17" s="202"/>
      <c r="AD17" s="202"/>
      <c r="AE17" s="198"/>
    </row>
    <row r="18" spans="1:31" ht="15" hidden="1" x14ac:dyDescent="0.2">
      <c r="A18" s="182"/>
      <c r="B18" s="260" t="s">
        <v>55</v>
      </c>
      <c r="D18" s="209"/>
      <c r="E18" s="210"/>
      <c r="F18" s="211"/>
      <c r="H18" s="209"/>
      <c r="I18" s="210"/>
      <c r="J18" s="211"/>
      <c r="K18" s="183"/>
      <c r="L18" s="209"/>
      <c r="M18" s="210"/>
      <c r="N18" s="211"/>
      <c r="O18" s="182"/>
      <c r="P18" s="184"/>
      <c r="Q18" s="182"/>
      <c r="R18" s="182"/>
      <c r="S18" s="182"/>
      <c r="T18" s="182"/>
      <c r="U18" s="182"/>
      <c r="V18" s="189"/>
      <c r="W18" s="182"/>
      <c r="X18" s="182"/>
      <c r="Y18" s="182"/>
      <c r="Z18" s="182"/>
      <c r="AA18" s="182"/>
      <c r="AB18" s="182"/>
      <c r="AC18" s="182"/>
      <c r="AD18" s="182"/>
      <c r="AE18" s="205"/>
    </row>
    <row r="19" spans="1:31" s="199" customFormat="1" ht="15" hidden="1" x14ac:dyDescent="0.2">
      <c r="A19" s="198"/>
      <c r="B19" s="194" t="s">
        <v>60</v>
      </c>
      <c r="C19" s="183"/>
      <c r="D19" s="197">
        <v>0</v>
      </c>
      <c r="E19" s="197" t="e">
        <v>#N/A</v>
      </c>
      <c r="F19" s="200"/>
      <c r="G19" s="183"/>
      <c r="H19" s="197">
        <v>0</v>
      </c>
      <c r="I19" s="197" t="e">
        <v>#N/A</v>
      </c>
      <c r="J19" s="200"/>
      <c r="K19" s="183"/>
      <c r="L19" s="197">
        <v>0</v>
      </c>
      <c r="M19" s="197" t="e">
        <v>#N/A</v>
      </c>
      <c r="N19" s="200"/>
      <c r="O19" s="213"/>
      <c r="P19" s="184"/>
      <c r="Q19" s="182"/>
      <c r="R19" s="182"/>
      <c r="S19" s="182"/>
      <c r="T19" s="182"/>
      <c r="U19" s="182"/>
      <c r="V19" s="189"/>
      <c r="W19" s="182"/>
      <c r="X19" s="182"/>
      <c r="Y19" s="182"/>
      <c r="Z19" s="182"/>
      <c r="AA19" s="182"/>
      <c r="AB19" s="182"/>
      <c r="AC19" s="182"/>
      <c r="AD19" s="182"/>
      <c r="AE19" s="198"/>
    </row>
    <row r="20" spans="1:31" s="199" customFormat="1" ht="15" hidden="1" x14ac:dyDescent="0.2">
      <c r="A20" s="198"/>
      <c r="B20" s="194" t="s">
        <v>61</v>
      </c>
      <c r="C20" s="183"/>
      <c r="D20" s="197">
        <v>0</v>
      </c>
      <c r="E20" s="197" t="e">
        <v>#N/A</v>
      </c>
      <c r="F20" s="200"/>
      <c r="G20" s="183"/>
      <c r="H20" s="197">
        <v>0</v>
      </c>
      <c r="I20" s="197" t="e">
        <v>#N/A</v>
      </c>
      <c r="J20" s="200"/>
      <c r="K20" s="183"/>
      <c r="L20" s="197">
        <v>0</v>
      </c>
      <c r="M20" s="197" t="e">
        <v>#N/A</v>
      </c>
      <c r="N20" s="200"/>
      <c r="O20" s="213"/>
      <c r="P20" s="184"/>
      <c r="Q20" s="182"/>
      <c r="R20" s="182"/>
      <c r="S20" s="182"/>
      <c r="T20" s="182"/>
      <c r="U20" s="182"/>
      <c r="V20" s="189"/>
      <c r="W20" s="182"/>
      <c r="X20" s="182"/>
      <c r="Y20" s="182"/>
      <c r="Z20" s="182"/>
      <c r="AA20" s="182"/>
      <c r="AB20" s="182"/>
      <c r="AC20" s="182"/>
      <c r="AD20" s="182"/>
      <c r="AE20" s="198"/>
    </row>
    <row r="21" spans="1:31" s="199" customFormat="1" ht="15" hidden="1" x14ac:dyDescent="0.2">
      <c r="A21" s="198"/>
      <c r="B21" s="260" t="s">
        <v>62</v>
      </c>
      <c r="C21" s="183"/>
      <c r="D21" s="261">
        <v>0</v>
      </c>
      <c r="E21" s="262" t="e">
        <v>#N/A</v>
      </c>
      <c r="F21" s="265"/>
      <c r="G21" s="183"/>
      <c r="H21" s="261">
        <v>0</v>
      </c>
      <c r="I21" s="263" t="e">
        <v>#N/A</v>
      </c>
      <c r="J21" s="265"/>
      <c r="K21" s="183"/>
      <c r="L21" s="261">
        <v>0</v>
      </c>
      <c r="M21" s="263" t="e">
        <v>#N/A</v>
      </c>
      <c r="N21" s="265"/>
      <c r="O21" s="213"/>
      <c r="P21" s="184"/>
      <c r="Q21" s="182"/>
      <c r="R21" s="182"/>
      <c r="S21" s="182"/>
      <c r="T21" s="182"/>
      <c r="U21" s="182"/>
      <c r="V21" s="189"/>
      <c r="W21" s="182"/>
      <c r="X21" s="182"/>
      <c r="Y21" s="182"/>
      <c r="Z21" s="182"/>
      <c r="AA21" s="182"/>
      <c r="AB21" s="182"/>
      <c r="AC21" s="182"/>
      <c r="AD21" s="182"/>
      <c r="AE21" s="198"/>
    </row>
    <row r="22" spans="1:31" s="199" customFormat="1" ht="15" hidden="1" x14ac:dyDescent="0.2">
      <c r="A22" s="198"/>
      <c r="B22" s="260" t="s">
        <v>63</v>
      </c>
      <c r="C22" s="183"/>
      <c r="D22" s="201"/>
      <c r="E22" s="202"/>
      <c r="F22" s="203"/>
      <c r="G22" s="183"/>
      <c r="H22" s="201"/>
      <c r="I22" s="202"/>
      <c r="J22" s="203"/>
      <c r="K22" s="183"/>
      <c r="L22" s="201"/>
      <c r="M22" s="202"/>
      <c r="N22" s="203"/>
      <c r="O22" s="210"/>
      <c r="P22" s="184"/>
      <c r="Q22" s="182"/>
      <c r="R22" s="182"/>
      <c r="S22" s="182"/>
      <c r="T22" s="182"/>
      <c r="U22" s="182"/>
      <c r="V22" s="189"/>
      <c r="W22" s="182"/>
      <c r="X22" s="182"/>
      <c r="Y22" s="182"/>
      <c r="Z22" s="182"/>
      <c r="AA22" s="182"/>
      <c r="AB22" s="182"/>
      <c r="AC22" s="182"/>
      <c r="AD22" s="182"/>
      <c r="AE22" s="198"/>
    </row>
    <row r="23" spans="1:31" s="199" customFormat="1" ht="15" hidden="1" x14ac:dyDescent="0.2">
      <c r="A23" s="198"/>
      <c r="B23" s="194" t="s">
        <v>64</v>
      </c>
      <c r="C23" s="183"/>
      <c r="D23" s="197">
        <v>0</v>
      </c>
      <c r="E23" s="197">
        <v>0</v>
      </c>
      <c r="F23" s="200"/>
      <c r="G23" s="183"/>
      <c r="H23" s="197">
        <v>0</v>
      </c>
      <c r="I23" s="197">
        <v>0</v>
      </c>
      <c r="J23" s="200"/>
      <c r="K23" s="183"/>
      <c r="L23" s="197">
        <v>0</v>
      </c>
      <c r="M23" s="197">
        <v>0</v>
      </c>
      <c r="N23" s="200"/>
      <c r="O23" s="210"/>
      <c r="P23" s="184"/>
      <c r="Q23" s="182"/>
      <c r="R23" s="182"/>
      <c r="S23" s="182"/>
      <c r="T23" s="182"/>
      <c r="U23" s="182"/>
      <c r="V23" s="189"/>
      <c r="W23" s="182"/>
      <c r="X23" s="182"/>
      <c r="Y23" s="182"/>
      <c r="Z23" s="182"/>
      <c r="AA23" s="182"/>
      <c r="AB23" s="182"/>
      <c r="AC23" s="182"/>
      <c r="AD23" s="182"/>
      <c r="AE23" s="198"/>
    </row>
    <row r="24" spans="1:31" s="199" customFormat="1" ht="15" hidden="1" x14ac:dyDescent="0.2">
      <c r="A24" s="198"/>
      <c r="B24" s="194" t="s">
        <v>65</v>
      </c>
      <c r="C24" s="183"/>
      <c r="D24" s="197">
        <v>0</v>
      </c>
      <c r="E24" s="197">
        <v>0</v>
      </c>
      <c r="F24" s="200"/>
      <c r="G24" s="183"/>
      <c r="H24" s="197">
        <v>0</v>
      </c>
      <c r="I24" s="197">
        <v>0</v>
      </c>
      <c r="J24" s="200"/>
      <c r="K24" s="183"/>
      <c r="L24" s="197">
        <v>0</v>
      </c>
      <c r="M24" s="197">
        <v>0</v>
      </c>
      <c r="N24" s="200"/>
      <c r="O24" s="210"/>
      <c r="P24" s="184"/>
      <c r="Q24" s="182"/>
      <c r="R24" s="182"/>
      <c r="S24" s="182"/>
      <c r="T24" s="182"/>
      <c r="U24" s="182"/>
      <c r="V24" s="189"/>
      <c r="W24" s="182"/>
      <c r="X24" s="182"/>
      <c r="Y24" s="182"/>
      <c r="Z24" s="182"/>
      <c r="AA24" s="182"/>
      <c r="AB24" s="182"/>
      <c r="AC24" s="182"/>
      <c r="AD24" s="182"/>
      <c r="AE24" s="198"/>
    </row>
    <row r="25" spans="1:31" s="199" customFormat="1" ht="15" hidden="1" x14ac:dyDescent="0.2">
      <c r="A25" s="198"/>
      <c r="B25" s="260" t="s">
        <v>66</v>
      </c>
      <c r="C25" s="183"/>
      <c r="D25" s="261">
        <v>0</v>
      </c>
      <c r="E25" s="262">
        <v>0</v>
      </c>
      <c r="F25" s="200"/>
      <c r="G25" s="183"/>
      <c r="H25" s="261">
        <v>0</v>
      </c>
      <c r="I25" s="263">
        <v>0</v>
      </c>
      <c r="J25" s="265"/>
      <c r="K25" s="183"/>
      <c r="L25" s="261">
        <v>0</v>
      </c>
      <c r="M25" s="263">
        <v>0</v>
      </c>
      <c r="N25" s="265"/>
      <c r="O25" s="210"/>
      <c r="P25" s="184"/>
      <c r="Q25" s="182"/>
      <c r="R25" s="182"/>
      <c r="S25" s="182"/>
      <c r="T25" s="182"/>
      <c r="U25" s="182"/>
      <c r="V25" s="189"/>
      <c r="W25" s="182"/>
      <c r="X25" s="182"/>
      <c r="Y25" s="182"/>
      <c r="Z25" s="182"/>
      <c r="AA25" s="182"/>
      <c r="AB25" s="182"/>
      <c r="AC25" s="182"/>
      <c r="AD25" s="182"/>
      <c r="AE25" s="198"/>
    </row>
    <row r="26" spans="1:31" s="199" customFormat="1" ht="15" hidden="1" x14ac:dyDescent="0.2">
      <c r="A26" s="198"/>
      <c r="B26" s="264" t="s">
        <v>67</v>
      </c>
      <c r="C26" s="183"/>
      <c r="D26" s="261">
        <v>286</v>
      </c>
      <c r="E26" s="261" t="e">
        <v>#N/A</v>
      </c>
      <c r="F26" s="266"/>
      <c r="G26" s="183"/>
      <c r="H26" s="261">
        <v>260</v>
      </c>
      <c r="I26" s="261" t="e">
        <v>#N/A</v>
      </c>
      <c r="J26" s="266"/>
      <c r="K26" s="183"/>
      <c r="L26" s="261">
        <v>26</v>
      </c>
      <c r="M26" s="261" t="e">
        <v>#N/A</v>
      </c>
      <c r="N26" s="266"/>
      <c r="O26" s="213"/>
      <c r="P26" s="184"/>
      <c r="Q26" s="182"/>
      <c r="R26" s="182"/>
      <c r="S26" s="182"/>
      <c r="T26" s="182"/>
      <c r="U26" s="182"/>
      <c r="V26" s="189"/>
      <c r="W26" s="182"/>
      <c r="X26" s="182"/>
      <c r="Y26" s="182"/>
      <c r="Z26" s="182"/>
      <c r="AA26" s="182"/>
      <c r="AB26" s="182"/>
      <c r="AC26" s="182"/>
      <c r="AD26" s="182"/>
      <c r="AE26" s="198"/>
    </row>
    <row r="27" spans="1:31" s="199" customFormat="1" ht="15" x14ac:dyDescent="0.2">
      <c r="A27" s="198"/>
      <c r="B27" s="208"/>
      <c r="C27" s="183"/>
      <c r="D27" s="209"/>
      <c r="E27" s="210"/>
      <c r="F27" s="211"/>
      <c r="G27" s="183"/>
      <c r="H27" s="209"/>
      <c r="I27" s="210"/>
      <c r="J27" s="211"/>
      <c r="K27" s="183"/>
      <c r="L27" s="209"/>
      <c r="M27" s="210"/>
      <c r="N27" s="211"/>
      <c r="O27" s="210"/>
      <c r="P27" s="184"/>
      <c r="Q27" s="182"/>
      <c r="R27" s="182"/>
      <c r="S27" s="182"/>
      <c r="T27" s="182"/>
      <c r="U27" s="182"/>
      <c r="V27" s="189"/>
      <c r="W27" s="182"/>
      <c r="X27" s="182"/>
      <c r="Y27" s="182"/>
      <c r="Z27" s="182"/>
      <c r="AA27" s="182"/>
      <c r="AB27" s="182"/>
      <c r="AC27" s="182"/>
      <c r="AD27" s="182"/>
      <c r="AE27" s="198"/>
    </row>
    <row r="28" spans="1:31" s="199" customFormat="1" ht="15" hidden="1" x14ac:dyDescent="0.2">
      <c r="A28" s="194"/>
      <c r="B28" s="195" t="s">
        <v>68</v>
      </c>
      <c r="C28" s="183"/>
      <c r="D28" s="166">
        <v>143</v>
      </c>
      <c r="E28" s="166">
        <v>102776027.883</v>
      </c>
      <c r="F28" s="167">
        <v>10667</v>
      </c>
      <c r="G28" s="168"/>
      <c r="H28" s="166">
        <v>130</v>
      </c>
      <c r="I28" s="166">
        <v>93152647.225999996</v>
      </c>
      <c r="J28" s="167">
        <v>9646.36</v>
      </c>
      <c r="K28" s="168"/>
      <c r="L28" s="166">
        <v>13</v>
      </c>
      <c r="M28" s="166">
        <v>9623380.6569999997</v>
      </c>
      <c r="N28" s="167">
        <v>1020.610000000006</v>
      </c>
      <c r="O28" s="196"/>
      <c r="P28" s="184"/>
      <c r="Q28" s="166">
        <v>51028.68</v>
      </c>
      <c r="R28" s="166">
        <v>0</v>
      </c>
      <c r="S28" s="166">
        <v>0</v>
      </c>
      <c r="T28" s="166">
        <v>0</v>
      </c>
      <c r="U28" s="166">
        <v>51029</v>
      </c>
      <c r="V28" s="189"/>
      <c r="W28" s="166">
        <v>9572352</v>
      </c>
      <c r="X28" s="166">
        <v>6786224.5350000001</v>
      </c>
      <c r="Y28" s="166">
        <v>2743856.307</v>
      </c>
      <c r="Z28" s="166">
        <v>42271</v>
      </c>
      <c r="AA28" s="166">
        <v>42271.135000000002</v>
      </c>
      <c r="AB28" s="166">
        <v>0</v>
      </c>
      <c r="AC28" s="166">
        <v>0</v>
      </c>
      <c r="AD28" s="166">
        <v>0</v>
      </c>
      <c r="AE28" s="198"/>
    </row>
    <row r="29" spans="1:31" s="199" customFormat="1" ht="15" hidden="1" x14ac:dyDescent="0.2">
      <c r="A29" s="194"/>
      <c r="B29" s="195" t="s">
        <v>69</v>
      </c>
      <c r="C29" s="183"/>
      <c r="D29" s="166">
        <v>0</v>
      </c>
      <c r="E29" s="166" t="e">
        <v>#N/A</v>
      </c>
      <c r="F29" s="167" t="e">
        <v>#N/A</v>
      </c>
      <c r="G29" s="168"/>
      <c r="H29" s="166">
        <v>0</v>
      </c>
      <c r="I29" s="166" t="e">
        <v>#N/A</v>
      </c>
      <c r="J29" s="167" t="e">
        <v>#N/A</v>
      </c>
      <c r="K29" s="168"/>
      <c r="L29" s="166">
        <v>0</v>
      </c>
      <c r="M29" s="166" t="e">
        <v>#N/A</v>
      </c>
      <c r="N29" s="167" t="e">
        <v>#N/A</v>
      </c>
      <c r="O29" s="196"/>
      <c r="P29" s="184"/>
      <c r="Q29" s="166">
        <v>0</v>
      </c>
      <c r="R29" s="166">
        <v>0</v>
      </c>
      <c r="S29" s="166">
        <v>0</v>
      </c>
      <c r="T29" s="166">
        <v>0</v>
      </c>
      <c r="U29" s="166">
        <v>0</v>
      </c>
      <c r="V29" s="189"/>
      <c r="W29" s="166">
        <v>0</v>
      </c>
      <c r="X29" s="166">
        <v>0</v>
      </c>
      <c r="Y29" s="166">
        <v>0</v>
      </c>
      <c r="Z29" s="166">
        <v>0</v>
      </c>
      <c r="AA29" s="166">
        <v>0</v>
      </c>
      <c r="AB29" s="166">
        <v>0</v>
      </c>
      <c r="AC29" s="166">
        <v>0</v>
      </c>
      <c r="AD29" s="166">
        <v>0</v>
      </c>
      <c r="AE29" s="198"/>
    </row>
    <row r="30" spans="1:31" s="199" customFormat="1" ht="15" hidden="1" x14ac:dyDescent="0.2">
      <c r="A30" s="194"/>
      <c r="B30" s="195" t="s">
        <v>70</v>
      </c>
      <c r="C30" s="183"/>
      <c r="D30" s="166">
        <v>0</v>
      </c>
      <c r="E30" s="166">
        <v>0</v>
      </c>
      <c r="F30" s="167">
        <v>0</v>
      </c>
      <c r="G30" s="168"/>
      <c r="H30" s="166">
        <v>0</v>
      </c>
      <c r="I30" s="166">
        <v>0</v>
      </c>
      <c r="J30" s="167">
        <v>0</v>
      </c>
      <c r="K30" s="168"/>
      <c r="L30" s="166">
        <v>0</v>
      </c>
      <c r="M30" s="166">
        <v>0</v>
      </c>
      <c r="N30" s="167">
        <v>0</v>
      </c>
      <c r="O30" s="196"/>
      <c r="P30" s="184"/>
      <c r="Q30" s="166">
        <v>0</v>
      </c>
      <c r="R30" s="166">
        <v>0</v>
      </c>
      <c r="S30" s="166">
        <v>0</v>
      </c>
      <c r="T30" s="166">
        <v>0</v>
      </c>
      <c r="U30" s="166">
        <v>0</v>
      </c>
      <c r="V30" s="189"/>
      <c r="W30" s="166">
        <v>0</v>
      </c>
      <c r="X30" s="166">
        <v>0</v>
      </c>
      <c r="Y30" s="166">
        <v>0</v>
      </c>
      <c r="Z30" s="166">
        <v>0</v>
      </c>
      <c r="AA30" s="166">
        <v>0</v>
      </c>
      <c r="AB30" s="166">
        <v>0</v>
      </c>
      <c r="AC30" s="166">
        <v>0</v>
      </c>
      <c r="AD30" s="166">
        <v>0</v>
      </c>
      <c r="AE30" s="198"/>
    </row>
    <row r="31" spans="1:31" s="199" customFormat="1" ht="15" hidden="1" x14ac:dyDescent="0.2">
      <c r="A31" s="194"/>
      <c r="B31" s="195" t="s">
        <v>7</v>
      </c>
      <c r="C31" s="183"/>
      <c r="D31" s="166">
        <v>0</v>
      </c>
      <c r="E31" s="166">
        <v>0</v>
      </c>
      <c r="F31" s="167">
        <v>0</v>
      </c>
      <c r="G31" s="168"/>
      <c r="H31" s="540">
        <v>0</v>
      </c>
      <c r="I31" s="540">
        <v>0</v>
      </c>
      <c r="J31" s="541">
        <v>0</v>
      </c>
      <c r="K31" s="168"/>
      <c r="L31" s="540">
        <v>0</v>
      </c>
      <c r="M31" s="540">
        <v>0</v>
      </c>
      <c r="N31" s="541">
        <v>0</v>
      </c>
      <c r="O31" s="196"/>
      <c r="P31" s="184"/>
      <c r="Q31" s="166">
        <v>0</v>
      </c>
      <c r="R31" s="540"/>
      <c r="S31" s="540"/>
      <c r="T31" s="540"/>
      <c r="U31" s="166">
        <v>0</v>
      </c>
      <c r="V31" s="189"/>
      <c r="W31" s="166">
        <v>0</v>
      </c>
      <c r="X31" s="166">
        <v>0</v>
      </c>
      <c r="Y31" s="166">
        <v>0</v>
      </c>
      <c r="Z31" s="166">
        <v>0</v>
      </c>
      <c r="AA31" s="166" t="s">
        <v>71</v>
      </c>
      <c r="AB31" s="166">
        <v>0</v>
      </c>
      <c r="AC31" s="166" t="s">
        <v>71</v>
      </c>
      <c r="AD31" s="166">
        <v>0</v>
      </c>
      <c r="AE31" s="198"/>
    </row>
    <row r="32" spans="1:31" s="253" customFormat="1" ht="18.75" x14ac:dyDescent="0.2">
      <c r="A32" s="250"/>
      <c r="B32" s="257" t="s">
        <v>72</v>
      </c>
      <c r="C32" s="251"/>
      <c r="D32" s="255">
        <v>143</v>
      </c>
      <c r="E32" s="254">
        <v>102776027.883</v>
      </c>
      <c r="F32" s="256">
        <v>10667</v>
      </c>
      <c r="G32" s="168"/>
      <c r="H32" s="255">
        <v>130</v>
      </c>
      <c r="I32" s="254">
        <v>93152647.225999996</v>
      </c>
      <c r="J32" s="256">
        <v>9646.36</v>
      </c>
      <c r="K32" s="168"/>
      <c r="L32" s="255">
        <v>13</v>
      </c>
      <c r="M32" s="254">
        <v>9623380.6569999997</v>
      </c>
      <c r="N32" s="256">
        <v>1020.610000000006</v>
      </c>
      <c r="O32" s="252"/>
      <c r="P32" s="184"/>
      <c r="Q32" s="254">
        <v>51028.68</v>
      </c>
      <c r="R32" s="254">
        <v>0</v>
      </c>
      <c r="S32" s="254">
        <v>0</v>
      </c>
      <c r="T32" s="254">
        <v>0</v>
      </c>
      <c r="U32" s="254">
        <v>51029</v>
      </c>
      <c r="V32" s="189"/>
      <c r="W32" s="254">
        <v>9572352</v>
      </c>
      <c r="X32" s="254">
        <v>6786224.5350000001</v>
      </c>
      <c r="Y32" s="254">
        <v>2743856.307</v>
      </c>
      <c r="Z32" s="254">
        <v>42271</v>
      </c>
      <c r="AA32" s="254">
        <v>42271.135000000002</v>
      </c>
      <c r="AB32" s="254">
        <v>0</v>
      </c>
      <c r="AC32" s="254">
        <v>0</v>
      </c>
      <c r="AD32" s="254">
        <v>0</v>
      </c>
    </row>
    <row r="33" spans="1:31" s="199" customFormat="1" ht="15" hidden="1" x14ac:dyDescent="0.2">
      <c r="A33" s="198"/>
      <c r="B33" s="215" t="s">
        <v>73</v>
      </c>
      <c r="C33" s="183"/>
      <c r="D33" s="216"/>
      <c r="E33" s="216" t="e">
        <v>#N/A</v>
      </c>
      <c r="F33" s="217"/>
      <c r="G33" s="183"/>
      <c r="H33" s="216"/>
      <c r="I33" s="216" t="e">
        <v>#N/A</v>
      </c>
      <c r="J33" s="217"/>
      <c r="K33" s="183"/>
      <c r="L33" s="218"/>
      <c r="M33" s="219">
        <v>0</v>
      </c>
      <c r="N33" s="217"/>
      <c r="O33" s="213"/>
      <c r="P33" s="184"/>
      <c r="Q33" s="216">
        <v>0</v>
      </c>
      <c r="R33" s="216">
        <v>0</v>
      </c>
      <c r="S33" s="166">
        <v>0</v>
      </c>
      <c r="T33" s="216"/>
      <c r="U33" s="166">
        <v>0</v>
      </c>
      <c r="V33" s="189"/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198"/>
    </row>
    <row r="34" spans="1:31" s="199" customFormat="1" ht="15" hidden="1" x14ac:dyDescent="0.2">
      <c r="A34" s="198"/>
      <c r="B34" s="215" t="s">
        <v>74</v>
      </c>
      <c r="C34" s="183"/>
      <c r="D34" s="216"/>
      <c r="E34" s="216" t="e">
        <v>#N/A</v>
      </c>
      <c r="F34" s="217"/>
      <c r="G34" s="183"/>
      <c r="H34" s="216"/>
      <c r="I34" s="216" t="e">
        <v>#N/A</v>
      </c>
      <c r="J34" s="217"/>
      <c r="K34" s="183"/>
      <c r="L34" s="218"/>
      <c r="M34" s="219">
        <v>0</v>
      </c>
      <c r="N34" s="217"/>
      <c r="O34" s="213"/>
      <c r="P34" s="184"/>
      <c r="Q34" s="216">
        <v>0</v>
      </c>
      <c r="R34" s="216">
        <v>0</v>
      </c>
      <c r="S34" s="166">
        <v>0</v>
      </c>
      <c r="T34" s="216"/>
      <c r="U34" s="166">
        <v>0</v>
      </c>
      <c r="V34" s="189"/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198"/>
    </row>
    <row r="35" spans="1:31" s="199" customFormat="1" ht="15" hidden="1" x14ac:dyDescent="0.2">
      <c r="A35" s="198"/>
      <c r="B35" s="215" t="s">
        <v>75</v>
      </c>
      <c r="C35" s="183"/>
      <c r="D35" s="216"/>
      <c r="E35" s="216">
        <v>0</v>
      </c>
      <c r="F35" s="217"/>
      <c r="G35" s="183"/>
      <c r="H35" s="216"/>
      <c r="I35" s="216"/>
      <c r="J35" s="217"/>
      <c r="K35" s="183"/>
      <c r="L35" s="218"/>
      <c r="M35" s="219">
        <v>0</v>
      </c>
      <c r="N35" s="217"/>
      <c r="O35" s="213"/>
      <c r="P35" s="184"/>
      <c r="Q35" s="216">
        <v>0</v>
      </c>
      <c r="R35" s="216">
        <v>0</v>
      </c>
      <c r="S35" s="166">
        <v>0</v>
      </c>
      <c r="T35" s="216"/>
      <c r="U35" s="166">
        <v>0</v>
      </c>
      <c r="V35" s="189"/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198"/>
    </row>
    <row r="36" spans="1:31" s="253" customFormat="1" ht="18.75" hidden="1" x14ac:dyDescent="0.2">
      <c r="A36" s="250"/>
      <c r="B36" s="258" t="s">
        <v>76</v>
      </c>
      <c r="C36" s="251"/>
      <c r="D36" s="255"/>
      <c r="E36" s="254" t="e">
        <v>#N/A</v>
      </c>
      <c r="F36" s="256"/>
      <c r="G36" s="168"/>
      <c r="H36" s="255"/>
      <c r="I36" s="254" t="e">
        <v>#N/A</v>
      </c>
      <c r="J36" s="256"/>
      <c r="K36" s="168"/>
      <c r="L36" s="255"/>
      <c r="M36" s="254">
        <v>0</v>
      </c>
      <c r="N36" s="256"/>
      <c r="O36" s="252"/>
      <c r="P36" s="184"/>
      <c r="Q36" s="254">
        <v>0</v>
      </c>
      <c r="R36" s="254">
        <v>0</v>
      </c>
      <c r="S36" s="254">
        <v>0</v>
      </c>
      <c r="T36" s="254">
        <v>0</v>
      </c>
      <c r="U36" s="254">
        <v>0</v>
      </c>
      <c r="V36" s="189"/>
      <c r="W36" s="254">
        <v>0</v>
      </c>
      <c r="X36" s="254">
        <v>0</v>
      </c>
      <c r="Y36" s="254">
        <v>0</v>
      </c>
      <c r="Z36" s="254">
        <v>0</v>
      </c>
      <c r="AA36" s="254">
        <v>0</v>
      </c>
      <c r="AB36" s="254">
        <v>0</v>
      </c>
      <c r="AC36" s="254">
        <v>0</v>
      </c>
      <c r="AD36" s="254">
        <v>0</v>
      </c>
    </row>
    <row r="37" spans="1:31" hidden="1" x14ac:dyDescent="0.2">
      <c r="A37" s="182"/>
      <c r="B37" s="220"/>
      <c r="D37" s="221"/>
      <c r="E37" s="222"/>
      <c r="F37" s="223"/>
      <c r="H37" s="221"/>
      <c r="I37" s="224"/>
      <c r="J37" s="223"/>
      <c r="K37" s="183"/>
      <c r="L37" s="225"/>
      <c r="M37" s="226"/>
      <c r="N37" s="223"/>
      <c r="O37" s="252"/>
      <c r="P37" s="184"/>
      <c r="Q37" s="224"/>
      <c r="R37" s="224"/>
      <c r="S37" s="224"/>
      <c r="T37" s="224"/>
      <c r="U37" s="224"/>
      <c r="V37" s="189"/>
      <c r="W37" s="224"/>
      <c r="X37" s="224"/>
      <c r="Y37" s="224"/>
      <c r="Z37" s="224"/>
      <c r="AA37" s="224"/>
      <c r="AB37" s="224"/>
      <c r="AC37" s="224"/>
      <c r="AD37" s="224"/>
      <c r="AE37" s="212"/>
    </row>
    <row r="38" spans="1:31" hidden="1" x14ac:dyDescent="0.2">
      <c r="A38" s="182"/>
      <c r="B38" s="572" t="s">
        <v>77</v>
      </c>
      <c r="C38" s="573"/>
      <c r="D38" s="576">
        <v>143</v>
      </c>
      <c r="E38" s="577">
        <v>102776027.883</v>
      </c>
      <c r="F38" s="167">
        <v>10667</v>
      </c>
      <c r="G38" s="573"/>
      <c r="H38" s="576">
        <v>130</v>
      </c>
      <c r="I38" s="577">
        <v>93152647.225999996</v>
      </c>
      <c r="J38" s="167">
        <v>9646.36</v>
      </c>
      <c r="K38" s="573"/>
      <c r="L38" s="576">
        <v>13</v>
      </c>
      <c r="M38" s="579">
        <v>9623380.6569999997</v>
      </c>
      <c r="N38" s="167">
        <v>1020.610000000006</v>
      </c>
      <c r="O38" s="574"/>
      <c r="P38" s="575"/>
      <c r="Q38" s="579">
        <v>51028.68</v>
      </c>
      <c r="R38" s="579">
        <v>0</v>
      </c>
      <c r="S38" s="579">
        <v>0</v>
      </c>
      <c r="T38" s="579">
        <v>0</v>
      </c>
      <c r="U38" s="579">
        <v>51029</v>
      </c>
      <c r="V38" s="578"/>
      <c r="W38" s="579">
        <v>9572352</v>
      </c>
      <c r="X38" s="579">
        <v>6786224.5350000001</v>
      </c>
      <c r="Y38" s="579">
        <v>2743856.307</v>
      </c>
      <c r="Z38" s="579">
        <v>42271</v>
      </c>
      <c r="AA38" s="579">
        <v>42271.135000000002</v>
      </c>
      <c r="AB38" s="579">
        <v>0</v>
      </c>
      <c r="AC38" s="579">
        <v>0</v>
      </c>
      <c r="AD38" s="579">
        <v>0</v>
      </c>
      <c r="AE38" s="571"/>
    </row>
    <row r="39" spans="1:31" hidden="1" x14ac:dyDescent="0.2">
      <c r="A39" s="182"/>
      <c r="B39" s="572" t="s">
        <v>78</v>
      </c>
      <c r="C39" s="573"/>
      <c r="D39" s="576">
        <v>0</v>
      </c>
      <c r="E39" s="577" t="e">
        <v>#N/A</v>
      </c>
      <c r="F39" s="167" t="e">
        <v>#N/A</v>
      </c>
      <c r="G39" s="573"/>
      <c r="H39" s="576">
        <v>0</v>
      </c>
      <c r="I39" s="577" t="e">
        <v>#N/A</v>
      </c>
      <c r="J39" s="167" t="e">
        <v>#N/A</v>
      </c>
      <c r="K39" s="573"/>
      <c r="L39" s="576">
        <v>0</v>
      </c>
      <c r="M39" s="579" t="e">
        <v>#N/A</v>
      </c>
      <c r="N39" s="167" t="e">
        <v>#N/A</v>
      </c>
      <c r="O39" s="574"/>
      <c r="P39" s="575"/>
      <c r="Q39" s="579">
        <v>0</v>
      </c>
      <c r="R39" s="579">
        <v>0</v>
      </c>
      <c r="S39" s="579">
        <v>0</v>
      </c>
      <c r="T39" s="579">
        <v>0</v>
      </c>
      <c r="U39" s="579">
        <v>0</v>
      </c>
      <c r="V39" s="578"/>
      <c r="W39" s="579">
        <v>0</v>
      </c>
      <c r="X39" s="579">
        <v>0</v>
      </c>
      <c r="Y39" s="579">
        <v>0</v>
      </c>
      <c r="Z39" s="579">
        <v>0</v>
      </c>
      <c r="AA39" s="579">
        <v>0</v>
      </c>
      <c r="AB39" s="579">
        <v>0</v>
      </c>
      <c r="AC39" s="579">
        <v>0</v>
      </c>
      <c r="AD39" s="579">
        <v>0</v>
      </c>
      <c r="AE39" s="212"/>
    </row>
    <row r="40" spans="1:31" hidden="1" x14ac:dyDescent="0.2">
      <c r="A40" s="182"/>
      <c r="B40" s="572" t="s">
        <v>79</v>
      </c>
      <c r="C40" s="573"/>
      <c r="D40" s="576">
        <v>0</v>
      </c>
      <c r="E40" s="577">
        <v>0</v>
      </c>
      <c r="F40" s="167">
        <v>0</v>
      </c>
      <c r="G40" s="573"/>
      <c r="H40" s="576">
        <v>0</v>
      </c>
      <c r="I40" s="577">
        <v>0</v>
      </c>
      <c r="J40" s="167">
        <v>0</v>
      </c>
      <c r="K40" s="573"/>
      <c r="L40" s="576">
        <v>0</v>
      </c>
      <c r="M40" s="579">
        <v>0</v>
      </c>
      <c r="N40" s="167">
        <v>0</v>
      </c>
      <c r="O40" s="574"/>
      <c r="P40" s="575"/>
      <c r="Q40" s="579">
        <v>0</v>
      </c>
      <c r="R40" s="579">
        <v>0</v>
      </c>
      <c r="S40" s="579">
        <v>0</v>
      </c>
      <c r="T40" s="579">
        <v>0</v>
      </c>
      <c r="U40" s="579">
        <v>0</v>
      </c>
      <c r="V40" s="578"/>
      <c r="W40" s="579">
        <v>0</v>
      </c>
      <c r="X40" s="579">
        <v>0</v>
      </c>
      <c r="Y40" s="579">
        <v>0</v>
      </c>
      <c r="Z40" s="579">
        <v>0</v>
      </c>
      <c r="AA40" s="579">
        <v>0</v>
      </c>
      <c r="AB40" s="579">
        <v>0</v>
      </c>
      <c r="AC40" s="579">
        <v>0</v>
      </c>
      <c r="AD40" s="579">
        <v>0</v>
      </c>
      <c r="AE40" s="212"/>
    </row>
    <row r="41" spans="1:31" hidden="1" x14ac:dyDescent="0.2">
      <c r="A41" s="182"/>
      <c r="B41" s="572" t="s">
        <v>7</v>
      </c>
      <c r="C41" s="573"/>
      <c r="D41" s="576">
        <v>0</v>
      </c>
      <c r="E41" s="577">
        <v>0</v>
      </c>
      <c r="F41" s="541">
        <v>0</v>
      </c>
      <c r="G41" s="573"/>
      <c r="H41" s="576">
        <v>0</v>
      </c>
      <c r="I41" s="577">
        <v>0</v>
      </c>
      <c r="J41" s="541">
        <v>0</v>
      </c>
      <c r="K41" s="573"/>
      <c r="L41" s="576">
        <v>0</v>
      </c>
      <c r="M41" s="579">
        <v>0</v>
      </c>
      <c r="N41" s="541">
        <v>0</v>
      </c>
      <c r="O41" s="574"/>
      <c r="P41" s="575"/>
      <c r="Q41" s="579">
        <v>0</v>
      </c>
      <c r="R41" s="579">
        <v>0</v>
      </c>
      <c r="S41" s="579">
        <v>0</v>
      </c>
      <c r="T41" s="579">
        <v>0</v>
      </c>
      <c r="U41" s="579">
        <v>0</v>
      </c>
      <c r="V41" s="578"/>
      <c r="W41" s="579">
        <v>0</v>
      </c>
      <c r="X41" s="579">
        <v>0</v>
      </c>
      <c r="Y41" s="579">
        <v>0</v>
      </c>
      <c r="Z41" s="579">
        <v>0</v>
      </c>
      <c r="AA41" s="579" t="s">
        <v>71</v>
      </c>
      <c r="AB41" s="579">
        <v>0</v>
      </c>
      <c r="AC41" s="579" t="s">
        <v>71</v>
      </c>
      <c r="AD41" s="579">
        <v>0</v>
      </c>
      <c r="AE41" s="212"/>
    </row>
    <row r="42" spans="1:31" s="199" customFormat="1" ht="15.75" hidden="1" thickBot="1" x14ac:dyDescent="0.25">
      <c r="A42" s="194"/>
      <c r="B42" s="580" t="s">
        <v>80</v>
      </c>
      <c r="C42" s="183"/>
      <c r="D42" s="259">
        <v>143</v>
      </c>
      <c r="E42" s="259">
        <v>102776027.883</v>
      </c>
      <c r="F42" s="259">
        <v>10667</v>
      </c>
      <c r="G42" s="183"/>
      <c r="H42" s="259">
        <v>130</v>
      </c>
      <c r="I42" s="259">
        <v>93152647.225999996</v>
      </c>
      <c r="J42" s="259">
        <v>9646.36</v>
      </c>
      <c r="K42" s="183"/>
      <c r="L42" s="259">
        <v>13</v>
      </c>
      <c r="M42" s="259">
        <v>9623380.6569999997</v>
      </c>
      <c r="N42" s="259">
        <v>1020.610000000006</v>
      </c>
      <c r="O42" s="252"/>
      <c r="P42" s="184"/>
      <c r="Q42" s="259">
        <v>51028.68</v>
      </c>
      <c r="R42" s="259">
        <v>0</v>
      </c>
      <c r="S42" s="259">
        <v>0</v>
      </c>
      <c r="T42" s="259">
        <v>0</v>
      </c>
      <c r="U42" s="259">
        <v>51029</v>
      </c>
      <c r="V42" s="189"/>
      <c r="W42" s="259">
        <v>9572352</v>
      </c>
      <c r="X42" s="259">
        <v>6786224.5350000001</v>
      </c>
      <c r="Y42" s="259">
        <v>2743856.307</v>
      </c>
      <c r="Z42" s="259">
        <v>42271</v>
      </c>
      <c r="AA42" s="259">
        <v>42271.135000000002</v>
      </c>
      <c r="AB42" s="259">
        <v>0</v>
      </c>
      <c r="AC42" s="259">
        <v>0</v>
      </c>
      <c r="AD42" s="259">
        <v>0</v>
      </c>
      <c r="AE42" s="198"/>
    </row>
    <row r="43" spans="1:31" s="199" customFormat="1" hidden="1" x14ac:dyDescent="0.2">
      <c r="A43" s="194"/>
      <c r="B43" s="198"/>
      <c r="C43" s="183"/>
      <c r="D43" s="198"/>
      <c r="E43" s="198"/>
      <c r="F43" s="198"/>
      <c r="G43" s="183"/>
      <c r="H43" s="198"/>
      <c r="I43" s="198"/>
      <c r="J43" s="198"/>
      <c r="K43" s="183"/>
      <c r="L43" s="198"/>
      <c r="M43" s="198"/>
      <c r="N43" s="198"/>
      <c r="O43" s="252"/>
      <c r="P43" s="184"/>
      <c r="Q43" s="198"/>
      <c r="R43" s="198"/>
      <c r="S43" s="198"/>
      <c r="T43" s="198"/>
      <c r="U43" s="198"/>
      <c r="V43" s="189"/>
      <c r="W43" s="198"/>
      <c r="X43" s="198"/>
      <c r="Y43" s="198"/>
      <c r="Z43" s="198"/>
      <c r="AA43" s="198"/>
      <c r="AB43" s="198"/>
      <c r="AC43" s="198"/>
      <c r="AD43" s="198"/>
      <c r="AE43" s="198"/>
    </row>
    <row r="44" spans="1:31" s="199" customFormat="1" hidden="1" x14ac:dyDescent="0.2">
      <c r="A44" s="194"/>
      <c r="B44" s="244" t="s">
        <v>20</v>
      </c>
      <c r="C44" s="183"/>
      <c r="D44" s="198"/>
      <c r="E44" s="198"/>
      <c r="F44" s="198"/>
      <c r="G44" s="183"/>
      <c r="H44" s="198"/>
      <c r="I44" s="198"/>
      <c r="J44" s="198"/>
      <c r="K44" s="183"/>
      <c r="L44" s="198"/>
      <c r="M44" s="198"/>
      <c r="N44" s="198"/>
      <c r="O44" s="252"/>
      <c r="P44" s="184"/>
      <c r="Q44" s="198"/>
      <c r="R44" s="198"/>
      <c r="S44" s="198"/>
      <c r="T44" s="198"/>
      <c r="U44" s="198"/>
      <c r="V44" s="189"/>
      <c r="W44" s="198"/>
      <c r="X44" s="198"/>
      <c r="Y44" s="198"/>
      <c r="Z44" s="198"/>
      <c r="AA44" s="198"/>
      <c r="AB44" s="198"/>
      <c r="AC44" s="198"/>
      <c r="AD44" s="198"/>
      <c r="AE44" s="198"/>
    </row>
    <row r="45" spans="1:31" s="199" customFormat="1" ht="15" hidden="1" x14ac:dyDescent="0.2">
      <c r="A45" s="194"/>
      <c r="B45" s="195" t="s">
        <v>1229</v>
      </c>
      <c r="C45" s="183"/>
      <c r="D45" s="166"/>
      <c r="E45" s="166">
        <v>0</v>
      </c>
      <c r="F45" s="167"/>
      <c r="G45" s="168"/>
      <c r="H45" s="166"/>
      <c r="I45" s="166">
        <v>0</v>
      </c>
      <c r="J45" s="167"/>
      <c r="K45" s="168"/>
      <c r="L45" s="166"/>
      <c r="M45" s="166">
        <v>0</v>
      </c>
      <c r="N45" s="167"/>
      <c r="O45" s="252"/>
      <c r="P45" s="184"/>
      <c r="Q45" s="166">
        <v>0</v>
      </c>
      <c r="R45" s="166">
        <v>0</v>
      </c>
      <c r="S45" s="166">
        <v>0</v>
      </c>
      <c r="T45" s="166"/>
      <c r="U45" s="166">
        <v>0</v>
      </c>
      <c r="V45" s="189"/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98"/>
    </row>
    <row r="46" spans="1:31" s="199" customFormat="1" ht="15" hidden="1" x14ac:dyDescent="0.2">
      <c r="A46" s="194"/>
      <c r="B46" s="195" t="s">
        <v>81</v>
      </c>
      <c r="C46" s="183"/>
      <c r="D46" s="166"/>
      <c r="E46" s="166">
        <v>0</v>
      </c>
      <c r="F46" s="167"/>
      <c r="G46" s="168"/>
      <c r="H46" s="166"/>
      <c r="I46" s="166">
        <v>0</v>
      </c>
      <c r="J46" s="167"/>
      <c r="K46" s="168"/>
      <c r="L46" s="166"/>
      <c r="M46" s="166">
        <v>0</v>
      </c>
      <c r="N46" s="167"/>
      <c r="O46" s="252"/>
      <c r="P46" s="184"/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89"/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98"/>
    </row>
    <row r="47" spans="1:31" s="199" customFormat="1" ht="15" hidden="1" x14ac:dyDescent="0.2">
      <c r="A47" s="194"/>
      <c r="B47" s="195" t="s">
        <v>82</v>
      </c>
      <c r="C47" s="183"/>
      <c r="D47" s="166"/>
      <c r="E47" s="166">
        <v>0</v>
      </c>
      <c r="F47" s="167"/>
      <c r="G47" s="168"/>
      <c r="H47" s="166"/>
      <c r="I47" s="166">
        <v>0</v>
      </c>
      <c r="J47" s="167"/>
      <c r="K47" s="168"/>
      <c r="L47" s="166"/>
      <c r="M47" s="166">
        <v>0</v>
      </c>
      <c r="N47" s="167"/>
      <c r="O47" s="252"/>
      <c r="P47" s="184"/>
      <c r="Q47" s="166">
        <v>0</v>
      </c>
      <c r="R47" s="166">
        <v>0</v>
      </c>
      <c r="S47" s="166">
        <v>0</v>
      </c>
      <c r="T47" s="166"/>
      <c r="U47" s="166">
        <v>0</v>
      </c>
      <c r="V47" s="189"/>
      <c r="W47" s="166">
        <v>0</v>
      </c>
      <c r="X47" s="166">
        <v>0</v>
      </c>
      <c r="Y47" s="166">
        <v>0</v>
      </c>
      <c r="Z47" s="166">
        <v>0</v>
      </c>
      <c r="AA47" s="166">
        <v>0</v>
      </c>
      <c r="AB47" s="166">
        <v>0</v>
      </c>
      <c r="AC47" s="166">
        <v>0</v>
      </c>
      <c r="AD47" s="166">
        <v>0</v>
      </c>
      <c r="AE47" s="198"/>
    </row>
    <row r="48" spans="1:31" s="199" customFormat="1" ht="15" hidden="1" x14ac:dyDescent="0.2">
      <c r="A48" s="194"/>
      <c r="B48" s="195" t="s">
        <v>83</v>
      </c>
      <c r="C48" s="183"/>
      <c r="D48" s="540"/>
      <c r="E48" s="166">
        <v>0</v>
      </c>
      <c r="F48" s="541"/>
      <c r="G48" s="168"/>
      <c r="H48" s="540"/>
      <c r="I48" s="166">
        <v>0</v>
      </c>
      <c r="J48" s="541"/>
      <c r="K48" s="168"/>
      <c r="L48" s="540"/>
      <c r="M48" s="166">
        <v>0</v>
      </c>
      <c r="N48" s="541"/>
      <c r="O48" s="252"/>
      <c r="P48" s="184"/>
      <c r="Q48" s="166">
        <v>0</v>
      </c>
      <c r="R48" s="166">
        <v>0</v>
      </c>
      <c r="S48" s="166">
        <v>0</v>
      </c>
      <c r="T48" s="166"/>
      <c r="U48" s="166">
        <v>0</v>
      </c>
      <c r="V48" s="189"/>
      <c r="W48" s="166">
        <v>0</v>
      </c>
      <c r="X48" s="166">
        <v>0</v>
      </c>
      <c r="Y48" s="166">
        <v>0</v>
      </c>
      <c r="Z48" s="166">
        <v>0</v>
      </c>
      <c r="AA48" s="166">
        <v>0</v>
      </c>
      <c r="AB48" s="166">
        <v>0</v>
      </c>
      <c r="AC48" s="166">
        <v>0</v>
      </c>
      <c r="AD48" s="166">
        <v>0</v>
      </c>
      <c r="AE48" s="198"/>
    </row>
    <row r="49" spans="1:31" s="199" customFormat="1" ht="15" hidden="1" x14ac:dyDescent="0.2">
      <c r="A49" s="194"/>
      <c r="B49" s="195" t="s">
        <v>84</v>
      </c>
      <c r="C49" s="183"/>
      <c r="D49" s="540"/>
      <c r="E49" s="166">
        <v>0</v>
      </c>
      <c r="F49" s="541"/>
      <c r="G49" s="168"/>
      <c r="H49" s="540"/>
      <c r="I49" s="166">
        <v>0</v>
      </c>
      <c r="J49" s="541"/>
      <c r="K49" s="168"/>
      <c r="L49" s="540"/>
      <c r="M49" s="166">
        <v>0</v>
      </c>
      <c r="N49" s="541"/>
      <c r="O49" s="252"/>
      <c r="P49" s="184"/>
      <c r="Q49" s="166">
        <v>0</v>
      </c>
      <c r="R49" s="166">
        <v>0</v>
      </c>
      <c r="S49" s="166">
        <v>0</v>
      </c>
      <c r="T49" s="166"/>
      <c r="U49" s="166">
        <v>0</v>
      </c>
      <c r="V49" s="189"/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98"/>
    </row>
    <row r="50" spans="1:31" s="199" customFormat="1" ht="15" hidden="1" x14ac:dyDescent="0.2">
      <c r="A50" s="194"/>
      <c r="B50" s="195" t="s">
        <v>85</v>
      </c>
      <c r="C50" s="183"/>
      <c r="D50" s="540"/>
      <c r="E50" s="166">
        <v>0</v>
      </c>
      <c r="F50" s="541"/>
      <c r="G50" s="168"/>
      <c r="H50" s="540"/>
      <c r="I50" s="166">
        <v>0</v>
      </c>
      <c r="J50" s="541"/>
      <c r="K50" s="168"/>
      <c r="L50" s="540"/>
      <c r="M50" s="540"/>
      <c r="N50" s="541"/>
      <c r="O50" s="252"/>
      <c r="P50" s="184"/>
      <c r="Q50" s="166">
        <v>0</v>
      </c>
      <c r="R50" s="166"/>
      <c r="S50" s="166">
        <v>0</v>
      </c>
      <c r="T50" s="166"/>
      <c r="U50" s="166">
        <v>0</v>
      </c>
      <c r="V50" s="189"/>
      <c r="W50" s="166"/>
      <c r="X50" s="166"/>
      <c r="Y50" s="166"/>
      <c r="Z50" s="166"/>
      <c r="AA50" s="166"/>
      <c r="AB50" s="166"/>
      <c r="AC50" s="166"/>
      <c r="AD50" s="166"/>
      <c r="AE50" s="198"/>
    </row>
    <row r="51" spans="1:31" s="199" customFormat="1" ht="15" hidden="1" x14ac:dyDescent="0.2">
      <c r="A51" s="194"/>
      <c r="B51" s="195" t="s">
        <v>86</v>
      </c>
      <c r="C51" s="183"/>
      <c r="D51" s="540"/>
      <c r="E51" s="166">
        <v>0</v>
      </c>
      <c r="F51" s="541"/>
      <c r="G51" s="168"/>
      <c r="H51" s="540"/>
      <c r="I51" s="166">
        <v>0</v>
      </c>
      <c r="J51" s="541"/>
      <c r="K51" s="168"/>
      <c r="L51" s="540"/>
      <c r="M51" s="166">
        <v>0</v>
      </c>
      <c r="N51" s="541"/>
      <c r="O51" s="252"/>
      <c r="P51" s="184"/>
      <c r="Q51" s="166">
        <v>0</v>
      </c>
      <c r="R51" s="166">
        <v>0</v>
      </c>
      <c r="S51" s="166">
        <v>0</v>
      </c>
      <c r="T51" s="166"/>
      <c r="U51" s="166">
        <v>0</v>
      </c>
      <c r="V51" s="189"/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98"/>
    </row>
    <row r="52" spans="1:31" s="199" customFormat="1" ht="15" hidden="1" x14ac:dyDescent="0.2">
      <c r="A52" s="194"/>
      <c r="B52" s="195" t="s">
        <v>87</v>
      </c>
      <c r="C52" s="183"/>
      <c r="D52" s="540"/>
      <c r="E52" s="166">
        <v>0</v>
      </c>
      <c r="F52" s="541"/>
      <c r="G52" s="168"/>
      <c r="H52" s="540"/>
      <c r="I52" s="166">
        <v>0</v>
      </c>
      <c r="J52" s="541"/>
      <c r="K52" s="168"/>
      <c r="L52" s="540"/>
      <c r="M52" s="166">
        <v>0</v>
      </c>
      <c r="N52" s="541"/>
      <c r="O52" s="252"/>
      <c r="P52" s="184"/>
      <c r="Q52" s="166">
        <v>0</v>
      </c>
      <c r="R52" s="166">
        <v>0</v>
      </c>
      <c r="S52" s="166">
        <v>0</v>
      </c>
      <c r="T52" s="166"/>
      <c r="U52" s="166">
        <v>0</v>
      </c>
      <c r="V52" s="189"/>
      <c r="W52" s="166">
        <v>0</v>
      </c>
      <c r="X52" s="166">
        <v>0</v>
      </c>
      <c r="Y52" s="166">
        <v>0</v>
      </c>
      <c r="Z52" s="166">
        <v>0</v>
      </c>
      <c r="AA52" s="166">
        <v>0</v>
      </c>
      <c r="AB52" s="166">
        <v>0</v>
      </c>
      <c r="AC52" s="166">
        <v>0</v>
      </c>
      <c r="AD52" s="166">
        <v>0</v>
      </c>
      <c r="AE52" s="198"/>
    </row>
    <row r="53" spans="1:31" s="199" customFormat="1" ht="15" hidden="1" x14ac:dyDescent="0.2">
      <c r="A53" s="194"/>
      <c r="B53" s="195" t="s">
        <v>88</v>
      </c>
      <c r="C53" s="183"/>
      <c r="D53" s="540"/>
      <c r="E53" s="166">
        <v>0</v>
      </c>
      <c r="F53" s="541"/>
      <c r="G53" s="168"/>
      <c r="H53" s="540"/>
      <c r="I53" s="166">
        <v>0</v>
      </c>
      <c r="J53" s="541"/>
      <c r="K53" s="168"/>
      <c r="L53" s="540"/>
      <c r="M53" s="166">
        <v>0</v>
      </c>
      <c r="N53" s="541"/>
      <c r="O53" s="252"/>
      <c r="P53" s="184"/>
      <c r="Q53" s="166">
        <v>0</v>
      </c>
      <c r="R53" s="166">
        <v>0</v>
      </c>
      <c r="S53" s="166">
        <v>0</v>
      </c>
      <c r="T53" s="166"/>
      <c r="U53" s="166">
        <v>0</v>
      </c>
      <c r="V53" s="189"/>
      <c r="W53" s="166">
        <v>0</v>
      </c>
      <c r="X53" s="166">
        <v>0</v>
      </c>
      <c r="Y53" s="166">
        <v>0</v>
      </c>
      <c r="Z53" s="166">
        <v>0</v>
      </c>
      <c r="AA53" s="166">
        <v>0</v>
      </c>
      <c r="AB53" s="166">
        <v>0</v>
      </c>
      <c r="AC53" s="166">
        <v>0</v>
      </c>
      <c r="AD53" s="166">
        <v>0</v>
      </c>
      <c r="AE53" s="198"/>
    </row>
    <row r="54" spans="1:31" s="199" customFormat="1" ht="15" hidden="1" x14ac:dyDescent="0.2">
      <c r="A54" s="194"/>
      <c r="B54" s="195" t="s">
        <v>89</v>
      </c>
      <c r="C54" s="183"/>
      <c r="D54" s="540"/>
      <c r="E54" s="166">
        <v>0</v>
      </c>
      <c r="F54" s="541"/>
      <c r="G54" s="168"/>
      <c r="H54" s="540"/>
      <c r="I54" s="166">
        <v>0</v>
      </c>
      <c r="J54" s="541"/>
      <c r="K54" s="168"/>
      <c r="L54" s="540"/>
      <c r="M54" s="166">
        <v>0</v>
      </c>
      <c r="N54" s="541"/>
      <c r="O54" s="252"/>
      <c r="P54" s="184"/>
      <c r="Q54" s="166">
        <v>0</v>
      </c>
      <c r="R54" s="166">
        <v>0</v>
      </c>
      <c r="S54" s="166">
        <v>0</v>
      </c>
      <c r="T54" s="166"/>
      <c r="U54" s="166">
        <v>0</v>
      </c>
      <c r="V54" s="189"/>
      <c r="W54" s="166">
        <v>0</v>
      </c>
      <c r="X54" s="166">
        <v>0</v>
      </c>
      <c r="Y54" s="166">
        <v>0</v>
      </c>
      <c r="Z54" s="166">
        <v>0</v>
      </c>
      <c r="AA54" s="166">
        <v>0</v>
      </c>
      <c r="AB54" s="166">
        <v>0</v>
      </c>
      <c r="AC54" s="166">
        <v>0</v>
      </c>
      <c r="AD54" s="166">
        <v>0</v>
      </c>
      <c r="AE54" s="198"/>
    </row>
    <row r="55" spans="1:31" s="199" customFormat="1" ht="15" hidden="1" x14ac:dyDescent="0.2">
      <c r="A55" s="194"/>
      <c r="B55" s="195" t="s">
        <v>90</v>
      </c>
      <c r="C55" s="183"/>
      <c r="D55" s="540"/>
      <c r="E55" s="166">
        <v>0</v>
      </c>
      <c r="F55" s="541"/>
      <c r="G55" s="168"/>
      <c r="H55" s="540"/>
      <c r="I55" s="166">
        <v>0</v>
      </c>
      <c r="J55" s="541"/>
      <c r="K55" s="168"/>
      <c r="L55" s="540"/>
      <c r="M55" s="166">
        <v>0</v>
      </c>
      <c r="N55" s="541"/>
      <c r="O55" s="252"/>
      <c r="P55" s="184"/>
      <c r="Q55" s="166"/>
      <c r="R55" s="166">
        <v>0</v>
      </c>
      <c r="S55" s="166">
        <v>0</v>
      </c>
      <c r="T55" s="166"/>
      <c r="U55" s="166"/>
      <c r="V55" s="189"/>
      <c r="W55" s="166"/>
      <c r="X55" s="166"/>
      <c r="Y55" s="166"/>
      <c r="Z55" s="166"/>
      <c r="AA55" s="166"/>
      <c r="AB55" s="166"/>
      <c r="AC55" s="166"/>
      <c r="AD55" s="166"/>
      <c r="AE55" s="198"/>
    </row>
    <row r="56" spans="1:31" s="199" customFormat="1" ht="15" hidden="1" x14ac:dyDescent="0.2">
      <c r="A56" s="194"/>
      <c r="B56" s="195" t="s">
        <v>91</v>
      </c>
      <c r="C56" s="183"/>
      <c r="D56" s="540"/>
      <c r="E56" s="166">
        <v>0</v>
      </c>
      <c r="F56" s="541"/>
      <c r="G56" s="168"/>
      <c r="H56" s="540"/>
      <c r="I56" s="166">
        <v>0</v>
      </c>
      <c r="J56" s="541"/>
      <c r="K56" s="168"/>
      <c r="L56" s="540"/>
      <c r="M56" s="540">
        <v>0</v>
      </c>
      <c r="N56" s="541"/>
      <c r="O56" s="252"/>
      <c r="P56" s="184"/>
      <c r="Q56" s="166">
        <v>0</v>
      </c>
      <c r="R56" s="166">
        <v>0</v>
      </c>
      <c r="S56" s="166">
        <v>0</v>
      </c>
      <c r="T56" s="166"/>
      <c r="U56" s="166">
        <v>0</v>
      </c>
      <c r="V56" s="189"/>
      <c r="W56" s="166">
        <v>0</v>
      </c>
      <c r="X56" s="166">
        <v>0</v>
      </c>
      <c r="Y56" s="166">
        <v>0</v>
      </c>
      <c r="Z56" s="166">
        <v>0</v>
      </c>
      <c r="AA56" s="166">
        <v>0</v>
      </c>
      <c r="AB56" s="166">
        <v>0</v>
      </c>
      <c r="AC56" s="166">
        <v>0</v>
      </c>
      <c r="AD56" s="166">
        <v>0</v>
      </c>
      <c r="AE56" s="198"/>
    </row>
    <row r="57" spans="1:31" s="253" customFormat="1" ht="18.75" hidden="1" x14ac:dyDescent="0.2">
      <c r="A57" s="250"/>
      <c r="B57" s="258" t="s">
        <v>92</v>
      </c>
      <c r="C57" s="251"/>
      <c r="D57" s="255"/>
      <c r="E57" s="254">
        <v>0</v>
      </c>
      <c r="F57" s="256"/>
      <c r="G57" s="168"/>
      <c r="H57" s="255"/>
      <c r="I57" s="254">
        <v>0</v>
      </c>
      <c r="J57" s="256"/>
      <c r="K57" s="168"/>
      <c r="L57" s="255"/>
      <c r="M57" s="254">
        <v>0</v>
      </c>
      <c r="N57" s="256"/>
      <c r="O57" s="252"/>
      <c r="P57" s="184"/>
      <c r="Q57" s="254">
        <v>0</v>
      </c>
      <c r="R57" s="254">
        <v>0</v>
      </c>
      <c r="S57" s="254">
        <v>0</v>
      </c>
      <c r="T57" s="254">
        <v>0</v>
      </c>
      <c r="U57" s="254">
        <v>0</v>
      </c>
      <c r="V57" s="189"/>
      <c r="W57" s="254">
        <v>0</v>
      </c>
      <c r="X57" s="254">
        <v>0</v>
      </c>
      <c r="Y57" s="254">
        <v>0</v>
      </c>
      <c r="Z57" s="254">
        <v>0</v>
      </c>
      <c r="AA57" s="254">
        <v>0</v>
      </c>
      <c r="AB57" s="254">
        <v>0</v>
      </c>
      <c r="AC57" s="254">
        <v>0</v>
      </c>
      <c r="AD57" s="254">
        <v>0</v>
      </c>
    </row>
    <row r="58" spans="1:31" s="199" customFormat="1" ht="15.75" hidden="1" thickBot="1" x14ac:dyDescent="0.25">
      <c r="A58" s="194"/>
      <c r="B58" s="267" t="s">
        <v>93</v>
      </c>
      <c r="C58" s="183"/>
      <c r="D58" s="268">
        <v>143</v>
      </c>
      <c r="E58" s="269">
        <v>102776027.883</v>
      </c>
      <c r="F58" s="270">
        <v>10667</v>
      </c>
      <c r="G58" s="183"/>
      <c r="H58" s="268">
        <v>130</v>
      </c>
      <c r="I58" s="269">
        <v>93152647.225999996</v>
      </c>
      <c r="J58" s="270">
        <v>9646.36</v>
      </c>
      <c r="K58" s="183"/>
      <c r="L58" s="268">
        <v>13</v>
      </c>
      <c r="M58" s="269">
        <v>9623380.6569999997</v>
      </c>
      <c r="N58" s="270">
        <v>1020.610000000006</v>
      </c>
      <c r="O58" s="252"/>
      <c r="P58" s="230"/>
      <c r="Q58" s="269">
        <v>51028.68</v>
      </c>
      <c r="R58" s="269">
        <v>0</v>
      </c>
      <c r="S58" s="269">
        <v>0</v>
      </c>
      <c r="T58" s="269">
        <v>0</v>
      </c>
      <c r="U58" s="269">
        <v>51029</v>
      </c>
      <c r="V58" s="189"/>
      <c r="W58" s="269">
        <v>9572352</v>
      </c>
      <c r="X58" s="269">
        <v>6786224.5350000001</v>
      </c>
      <c r="Y58" s="269">
        <v>2743856.307</v>
      </c>
      <c r="Z58" s="269">
        <v>42271</v>
      </c>
      <c r="AA58" s="269">
        <v>42271.135000000002</v>
      </c>
      <c r="AB58" s="269">
        <v>0</v>
      </c>
      <c r="AC58" s="269">
        <v>0</v>
      </c>
      <c r="AD58" s="269">
        <v>0</v>
      </c>
      <c r="AE58" s="198"/>
    </row>
    <row r="59" spans="1:31" x14ac:dyDescent="0.2">
      <c r="A59" s="182"/>
      <c r="B59" s="227"/>
      <c r="C59" s="228"/>
      <c r="D59" s="221"/>
      <c r="E59" s="227"/>
      <c r="F59" s="227"/>
      <c r="G59" s="227"/>
      <c r="H59" s="227"/>
      <c r="I59" s="227"/>
      <c r="J59" s="227"/>
      <c r="K59" s="231"/>
      <c r="M59" s="232"/>
      <c r="N59" s="233"/>
      <c r="O59" s="214"/>
      <c r="P59" s="214"/>
      <c r="Q59" s="233"/>
      <c r="R59" s="233"/>
      <c r="S59" s="214"/>
      <c r="T59" s="214"/>
      <c r="U59" s="227"/>
      <c r="V59" s="189"/>
      <c r="W59" s="214"/>
      <c r="X59" s="214"/>
      <c r="Y59" s="227"/>
      <c r="Z59" s="544">
        <v>4.4159470942982454E-3</v>
      </c>
      <c r="AA59" s="234">
        <v>1.0000031936788816</v>
      </c>
      <c r="AB59" s="234">
        <v>0</v>
      </c>
      <c r="AC59" s="234">
        <v>0</v>
      </c>
      <c r="AD59" s="234">
        <v>0</v>
      </c>
    </row>
    <row r="60" spans="1:31" ht="12.75" customHeight="1" x14ac:dyDescent="0.2">
      <c r="A60" s="182"/>
      <c r="B60" s="227"/>
      <c r="C60" s="235"/>
      <c r="D60" s="221"/>
      <c r="E60" s="227"/>
      <c r="F60" s="227"/>
      <c r="G60" s="227"/>
      <c r="H60" s="227"/>
      <c r="I60" s="227"/>
      <c r="J60" s="236"/>
      <c r="K60" s="205"/>
      <c r="L60" s="237"/>
      <c r="M60" s="238"/>
      <c r="N60" s="214"/>
      <c r="O60" s="214"/>
      <c r="P60" s="214"/>
      <c r="Q60" s="214"/>
      <c r="R60" s="214"/>
      <c r="S60" s="214"/>
      <c r="T60" s="214"/>
      <c r="U60" s="239"/>
      <c r="V60" s="189"/>
      <c r="W60" s="227"/>
      <c r="X60" s="227"/>
      <c r="Y60" s="227"/>
      <c r="Z60" s="227"/>
      <c r="AA60" s="182"/>
      <c r="AB60" s="182"/>
      <c r="AC60" s="182"/>
      <c r="AD60" s="182"/>
      <c r="AE60" s="229"/>
    </row>
    <row r="61" spans="1:31" x14ac:dyDescent="0.2">
      <c r="A61" s="182"/>
      <c r="B61" s="227"/>
      <c r="D61" s="221"/>
      <c r="E61" s="227"/>
      <c r="F61" s="227"/>
      <c r="G61" s="227"/>
      <c r="H61" s="227"/>
      <c r="I61" s="227"/>
      <c r="J61" s="194"/>
      <c r="K61" s="205"/>
      <c r="L61" s="240"/>
      <c r="M61" s="241"/>
      <c r="O61" s="214"/>
      <c r="P61" s="214"/>
      <c r="Q61" s="187"/>
      <c r="R61" s="214"/>
      <c r="S61" s="214"/>
      <c r="T61" s="214"/>
      <c r="U61" s="239"/>
      <c r="V61" s="189"/>
      <c r="W61" s="239"/>
      <c r="X61" s="239"/>
      <c r="Y61" s="227"/>
      <c r="Z61" s="227"/>
      <c r="AA61" s="182"/>
      <c r="AB61" s="182"/>
      <c r="AC61" s="182"/>
      <c r="AD61" s="182"/>
      <c r="AE61" s="229"/>
    </row>
    <row r="62" spans="1:31" x14ac:dyDescent="0.2">
      <c r="A62" s="182"/>
      <c r="B62" s="227"/>
      <c r="D62" s="221"/>
      <c r="E62" s="227"/>
      <c r="F62" s="227"/>
      <c r="G62" s="227"/>
      <c r="H62" s="227"/>
      <c r="I62" s="227"/>
      <c r="J62" s="194"/>
      <c r="K62" s="205"/>
      <c r="L62" s="240"/>
      <c r="M62" s="241"/>
      <c r="N62" s="214"/>
      <c r="O62" s="214"/>
      <c r="P62" s="242"/>
      <c r="Q62" s="187"/>
      <c r="R62" s="241"/>
      <c r="S62" s="214"/>
      <c r="T62" s="214"/>
      <c r="U62" s="239"/>
      <c r="V62" s="189"/>
      <c r="W62" s="227"/>
      <c r="X62" s="227"/>
      <c r="Y62" s="227"/>
      <c r="Z62" s="227"/>
      <c r="AA62" s="182"/>
      <c r="AB62" s="182"/>
      <c r="AC62" s="182"/>
      <c r="AD62" s="182"/>
      <c r="AE62" s="229"/>
    </row>
    <row r="63" spans="1:31" ht="12.75" hidden="1" customHeight="1" x14ac:dyDescent="0.2">
      <c r="A63" s="182"/>
      <c r="B63" s="227"/>
      <c r="D63" s="221"/>
      <c r="E63" s="227"/>
      <c r="F63" s="227"/>
      <c r="G63" s="227"/>
      <c r="H63" s="227"/>
      <c r="I63" s="227"/>
      <c r="J63" s="194"/>
      <c r="K63" s="205"/>
      <c r="L63" s="240"/>
      <c r="M63" s="241"/>
      <c r="N63" s="214"/>
      <c r="O63" s="214"/>
      <c r="P63" s="242"/>
      <c r="Q63" s="241"/>
      <c r="R63" s="241"/>
      <c r="S63" s="214"/>
      <c r="T63" s="214"/>
      <c r="U63" s="239"/>
      <c r="V63" s="189"/>
      <c r="W63" s="227"/>
      <c r="X63" s="227"/>
      <c r="Y63" s="227"/>
      <c r="Z63" s="227"/>
      <c r="AA63" s="182"/>
      <c r="AB63" s="182"/>
      <c r="AC63" s="182"/>
      <c r="AD63" s="182"/>
      <c r="AE63" s="229"/>
    </row>
    <row r="64" spans="1:31" ht="12.75" hidden="1" customHeight="1" x14ac:dyDescent="0.2">
      <c r="A64" s="182"/>
      <c r="B64" s="227"/>
      <c r="D64" s="221"/>
      <c r="E64" s="227"/>
      <c r="F64" s="227"/>
      <c r="G64" s="227"/>
      <c r="H64" s="227"/>
      <c r="I64" s="227"/>
      <c r="J64" s="194"/>
      <c r="K64" s="205"/>
      <c r="L64" s="240"/>
      <c r="M64" s="241"/>
      <c r="N64" s="214"/>
      <c r="O64" s="214"/>
      <c r="P64" s="242"/>
      <c r="Q64" s="241"/>
      <c r="R64" s="241"/>
      <c r="S64" s="214"/>
      <c r="T64" s="214"/>
      <c r="U64" s="214"/>
      <c r="V64" s="189"/>
      <c r="W64" s="227"/>
      <c r="X64" s="227"/>
      <c r="Y64" s="227"/>
      <c r="Z64" s="227"/>
      <c r="AA64" s="182"/>
      <c r="AB64" s="182"/>
      <c r="AC64" s="182"/>
      <c r="AD64" s="182"/>
      <c r="AE64" s="229"/>
    </row>
    <row r="65" spans="2:31" x14ac:dyDescent="0.2">
      <c r="B65" s="227"/>
      <c r="C65" s="235"/>
      <c r="D65" s="221"/>
      <c r="E65" s="227"/>
      <c r="F65" s="227"/>
      <c r="G65" s="227"/>
      <c r="H65" s="227"/>
      <c r="I65" s="227"/>
      <c r="J65" s="194"/>
      <c r="K65" s="205"/>
      <c r="L65" s="240"/>
      <c r="M65" s="241"/>
      <c r="N65" s="214"/>
      <c r="O65" s="214"/>
      <c r="P65" s="214"/>
      <c r="Q65" s="214"/>
      <c r="R65" s="214"/>
      <c r="S65" s="214"/>
      <c r="T65" s="243"/>
      <c r="U65" s="244"/>
      <c r="V65" s="189"/>
      <c r="W65" s="239"/>
      <c r="Z65" s="228"/>
    </row>
    <row r="66" spans="2:31" s="245" customFormat="1" x14ac:dyDescent="0.2">
      <c r="B66" s="228"/>
      <c r="C66" s="228"/>
      <c r="D66" s="228"/>
      <c r="E66" s="228"/>
      <c r="F66" s="243"/>
      <c r="G66" s="228"/>
      <c r="H66" s="228"/>
      <c r="I66" s="228"/>
      <c r="J66" s="228"/>
      <c r="K66" s="228"/>
      <c r="L66" s="246"/>
      <c r="M66" s="228"/>
      <c r="N66" s="228"/>
      <c r="O66" s="228"/>
      <c r="P66" s="228"/>
      <c r="Q66" s="228"/>
      <c r="R66" s="228"/>
      <c r="S66" s="228"/>
      <c r="T66" s="228"/>
      <c r="U66" s="244"/>
      <c r="V66" s="189"/>
      <c r="W66" s="239"/>
      <c r="X66" s="247"/>
      <c r="Y66" s="228"/>
      <c r="Z66" s="228"/>
      <c r="AA66" s="170"/>
      <c r="AB66" s="170"/>
      <c r="AC66" s="170"/>
      <c r="AD66" s="170"/>
      <c r="AE66" s="170"/>
    </row>
    <row r="67" spans="2:31" s="245" customFormat="1" ht="15" x14ac:dyDescent="0.2">
      <c r="B67" s="228"/>
      <c r="C67" s="228"/>
      <c r="D67" s="228"/>
      <c r="E67" s="228"/>
      <c r="F67" s="228"/>
      <c r="G67" s="228"/>
      <c r="H67" s="228"/>
      <c r="I67" s="247"/>
      <c r="J67" s="228"/>
      <c r="K67" s="228"/>
      <c r="L67" s="231"/>
      <c r="M67" s="228"/>
      <c r="N67" s="228"/>
      <c r="O67" s="228"/>
      <c r="P67" s="228"/>
      <c r="Q67" s="228"/>
      <c r="R67" s="228"/>
      <c r="S67" s="228"/>
      <c r="T67" s="228"/>
      <c r="U67" s="248"/>
      <c r="V67" s="189"/>
      <c r="W67" s="239"/>
      <c r="X67" s="247"/>
      <c r="Y67" s="228"/>
      <c r="Z67" s="228"/>
      <c r="AA67" s="228"/>
      <c r="AB67" s="170"/>
      <c r="AC67" s="170"/>
      <c r="AD67" s="170"/>
      <c r="AE67" s="170"/>
    </row>
    <row r="68" spans="2:31" s="245" customFormat="1" x14ac:dyDescent="0.2">
      <c r="B68" s="228"/>
      <c r="C68" s="228"/>
      <c r="D68" s="228"/>
      <c r="E68" s="228"/>
      <c r="F68" s="228"/>
      <c r="G68" s="228"/>
      <c r="H68" s="228"/>
      <c r="I68" s="247"/>
      <c r="J68" s="228"/>
      <c r="K68" s="228"/>
      <c r="L68" s="231"/>
      <c r="M68" s="228"/>
      <c r="N68" s="228"/>
      <c r="O68" s="228"/>
      <c r="P68" s="228"/>
      <c r="Q68" s="244"/>
      <c r="R68" s="244"/>
      <c r="S68" s="228"/>
      <c r="T68" s="228"/>
      <c r="U68" s="249"/>
      <c r="V68" s="189"/>
      <c r="W68" s="239" t="s">
        <v>71</v>
      </c>
      <c r="X68" s="249"/>
      <c r="Y68" s="228"/>
      <c r="Z68" s="228"/>
      <c r="AA68" s="228"/>
      <c r="AB68" s="170"/>
      <c r="AC68" s="170"/>
      <c r="AD68" s="170"/>
      <c r="AE68" s="170"/>
    </row>
    <row r="69" spans="2:31" s="245" customFormat="1" x14ac:dyDescent="0.2">
      <c r="B69" s="228"/>
      <c r="C69" s="228"/>
      <c r="D69" s="228"/>
      <c r="E69" s="228"/>
      <c r="F69" s="228"/>
      <c r="G69" s="228"/>
      <c r="H69" s="228"/>
      <c r="I69" s="228"/>
      <c r="J69" s="228"/>
      <c r="K69" s="228"/>
      <c r="L69" s="231"/>
      <c r="M69" s="228"/>
      <c r="N69" s="228"/>
      <c r="O69" s="228"/>
      <c r="P69" s="228"/>
      <c r="Q69" s="244"/>
      <c r="R69" s="244"/>
      <c r="S69" s="228"/>
      <c r="T69" s="228"/>
      <c r="U69" s="249"/>
      <c r="V69" s="189"/>
      <c r="W69" s="239"/>
      <c r="X69" s="249"/>
      <c r="Y69" s="228"/>
      <c r="Z69" s="228"/>
      <c r="AA69" s="228"/>
      <c r="AB69" s="170"/>
      <c r="AC69" s="170"/>
      <c r="AD69" s="170"/>
      <c r="AE69" s="170"/>
    </row>
    <row r="70" spans="2:31" s="245" customFormat="1" x14ac:dyDescent="0.2">
      <c r="B70" s="228"/>
      <c r="C70" s="228"/>
      <c r="D70" s="228"/>
      <c r="E70" s="228"/>
      <c r="F70" s="228"/>
      <c r="G70" s="228"/>
      <c r="H70" s="228"/>
      <c r="I70" s="228"/>
      <c r="J70" s="228"/>
      <c r="K70" s="228"/>
      <c r="L70" s="231"/>
      <c r="M70" s="228"/>
      <c r="N70" s="228"/>
      <c r="O70" s="228"/>
      <c r="P70" s="228"/>
      <c r="Q70" s="244"/>
      <c r="R70" s="244"/>
      <c r="S70" s="228"/>
      <c r="T70" s="228"/>
      <c r="U70" s="249"/>
      <c r="V70" s="189"/>
      <c r="W70" s="239"/>
      <c r="X70" s="249"/>
      <c r="Y70" s="228"/>
      <c r="Z70" s="228"/>
      <c r="AA70" s="228"/>
      <c r="AB70" s="170"/>
      <c r="AC70" s="170"/>
      <c r="AD70" s="170"/>
      <c r="AE70" s="170"/>
    </row>
    <row r="71" spans="2:31" s="245" customFormat="1" x14ac:dyDescent="0.2">
      <c r="B71" s="228"/>
      <c r="C71" s="228"/>
      <c r="D71" s="228"/>
      <c r="E71" s="228"/>
      <c r="F71" s="228"/>
      <c r="G71" s="228"/>
      <c r="H71" s="228"/>
      <c r="I71" s="228"/>
      <c r="J71" s="228"/>
      <c r="K71" s="228"/>
      <c r="L71" s="231"/>
      <c r="M71" s="228"/>
      <c r="N71" s="228"/>
      <c r="O71" s="228"/>
      <c r="P71" s="228"/>
      <c r="Q71" s="228"/>
      <c r="R71" s="228"/>
      <c r="S71" s="228"/>
      <c r="T71" s="228"/>
      <c r="U71" s="228"/>
      <c r="V71" s="189"/>
      <c r="W71" s="239"/>
      <c r="X71" s="228"/>
      <c r="Y71" s="228"/>
      <c r="Z71" s="228"/>
      <c r="AA71" s="228"/>
      <c r="AB71" s="170"/>
      <c r="AC71" s="170"/>
      <c r="AD71" s="170"/>
      <c r="AE71" s="170"/>
    </row>
    <row r="72" spans="2:31" s="245" customFormat="1" x14ac:dyDescent="0.2">
      <c r="B72" s="228"/>
      <c r="C72" s="228"/>
      <c r="D72" s="228"/>
      <c r="E72" s="228"/>
      <c r="F72" s="228"/>
      <c r="G72" s="228"/>
      <c r="H72" s="228"/>
      <c r="I72" s="228"/>
      <c r="J72" s="228"/>
      <c r="K72" s="228"/>
      <c r="L72" s="231"/>
      <c r="M72" s="228"/>
      <c r="N72" s="228"/>
      <c r="O72" s="228"/>
      <c r="P72" s="228"/>
      <c r="Q72" s="228"/>
      <c r="R72" s="228"/>
      <c r="S72" s="228"/>
      <c r="T72" s="228"/>
      <c r="U72" s="228"/>
      <c r="V72" s="189"/>
      <c r="W72" s="239"/>
      <c r="X72" s="228"/>
      <c r="Y72" s="228"/>
      <c r="Z72" s="228"/>
      <c r="AA72" s="228"/>
      <c r="AB72" s="170"/>
      <c r="AC72" s="170"/>
      <c r="AD72" s="170"/>
      <c r="AE72" s="170"/>
    </row>
    <row r="73" spans="2:31" s="245" customFormat="1" x14ac:dyDescent="0.2">
      <c r="B73" s="228"/>
      <c r="C73" s="228"/>
      <c r="D73" s="228"/>
      <c r="E73" s="228"/>
      <c r="F73" s="228"/>
      <c r="G73" s="228"/>
      <c r="H73" s="228"/>
      <c r="I73" s="228"/>
      <c r="J73" s="228"/>
      <c r="K73" s="228"/>
      <c r="L73" s="231"/>
      <c r="M73" s="228"/>
      <c r="N73" s="228"/>
      <c r="O73" s="228"/>
      <c r="P73" s="228"/>
      <c r="Q73" s="228"/>
      <c r="R73" s="228"/>
      <c r="S73" s="228"/>
      <c r="T73" s="228"/>
      <c r="U73" s="228"/>
      <c r="V73" s="189"/>
      <c r="W73" s="228"/>
      <c r="X73" s="228"/>
      <c r="Y73" s="228"/>
      <c r="Z73" s="228"/>
      <c r="AA73" s="228"/>
      <c r="AB73" s="170"/>
      <c r="AC73" s="170"/>
      <c r="AD73" s="170"/>
      <c r="AE73" s="170"/>
    </row>
    <row r="74" spans="2:31" s="245" customFormat="1" x14ac:dyDescent="0.2">
      <c r="B74" s="228"/>
      <c r="C74" s="228"/>
      <c r="D74" s="228"/>
      <c r="E74" s="228"/>
      <c r="F74" s="228"/>
      <c r="G74" s="228"/>
      <c r="H74" s="228"/>
      <c r="I74" s="228"/>
      <c r="J74" s="228"/>
      <c r="K74" s="228"/>
      <c r="L74" s="231"/>
      <c r="M74" s="228"/>
      <c r="N74" s="228"/>
      <c r="O74" s="228"/>
      <c r="P74" s="228"/>
      <c r="Q74" s="228"/>
      <c r="R74" s="228"/>
      <c r="S74" s="228"/>
      <c r="T74" s="228"/>
      <c r="U74" s="228"/>
      <c r="V74" s="189"/>
      <c r="W74" s="228"/>
      <c r="X74" s="228"/>
      <c r="Y74" s="228"/>
      <c r="Z74" s="228"/>
      <c r="AA74" s="228"/>
      <c r="AB74" s="170"/>
      <c r="AC74" s="170"/>
      <c r="AD74" s="170"/>
      <c r="AE74" s="170"/>
    </row>
    <row r="75" spans="2:31" s="245" customFormat="1" x14ac:dyDescent="0.2">
      <c r="B75" s="228"/>
      <c r="C75" s="228"/>
      <c r="D75" s="228"/>
      <c r="E75" s="228"/>
      <c r="F75" s="228"/>
      <c r="G75" s="228"/>
      <c r="H75" s="228"/>
      <c r="I75" s="228"/>
      <c r="J75" s="228"/>
      <c r="K75" s="228"/>
      <c r="L75" s="231"/>
      <c r="M75" s="228"/>
      <c r="N75" s="228"/>
      <c r="O75" s="228"/>
      <c r="P75" s="228"/>
      <c r="Q75" s="228"/>
      <c r="R75" s="228"/>
      <c r="S75" s="228"/>
      <c r="T75" s="228"/>
      <c r="U75" s="228"/>
      <c r="V75" s="189"/>
      <c r="W75" s="228"/>
      <c r="X75" s="228"/>
      <c r="Y75" s="228"/>
      <c r="Z75" s="228"/>
      <c r="AA75" s="228"/>
      <c r="AB75" s="170"/>
      <c r="AC75" s="170"/>
      <c r="AD75" s="170"/>
      <c r="AE75" s="170"/>
    </row>
    <row r="76" spans="2:31" s="245" customFormat="1" x14ac:dyDescent="0.2">
      <c r="B76" s="228"/>
      <c r="C76" s="228"/>
      <c r="D76" s="228"/>
      <c r="E76" s="228"/>
      <c r="F76" s="228"/>
      <c r="G76" s="228"/>
      <c r="H76" s="228"/>
      <c r="I76" s="228"/>
      <c r="J76" s="228"/>
      <c r="K76" s="228"/>
      <c r="L76" s="231"/>
      <c r="M76" s="228"/>
      <c r="N76" s="228"/>
      <c r="O76" s="228"/>
      <c r="P76" s="228"/>
      <c r="Q76" s="228"/>
      <c r="R76" s="228"/>
      <c r="S76" s="228"/>
      <c r="T76" s="228"/>
      <c r="U76" s="228"/>
      <c r="V76" s="189"/>
      <c r="W76" s="228"/>
      <c r="X76" s="228"/>
      <c r="Y76" s="228"/>
      <c r="Z76" s="228"/>
      <c r="AA76" s="228"/>
      <c r="AB76" s="170"/>
      <c r="AC76" s="170"/>
      <c r="AD76" s="170"/>
      <c r="AE76" s="170"/>
    </row>
    <row r="77" spans="2:31" s="245" customFormat="1" x14ac:dyDescent="0.2"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31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  <c r="Y77" s="228"/>
      <c r="Z77" s="228"/>
      <c r="AA77" s="228"/>
      <c r="AB77" s="170"/>
      <c r="AC77" s="170"/>
      <c r="AD77" s="170"/>
      <c r="AE77" s="170"/>
    </row>
    <row r="78" spans="2:31" s="245" customFormat="1" x14ac:dyDescent="0.2"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31"/>
      <c r="M78" s="228"/>
      <c r="N78" s="228"/>
      <c r="O78" s="228"/>
      <c r="P78" s="228"/>
      <c r="Q78" s="228"/>
      <c r="R78" s="228"/>
      <c r="S78" s="228"/>
      <c r="T78" s="228"/>
      <c r="U78" s="228"/>
      <c r="V78" s="228"/>
      <c r="W78" s="228"/>
      <c r="X78" s="228"/>
      <c r="Y78" s="228"/>
      <c r="Z78" s="228"/>
      <c r="AA78" s="228"/>
      <c r="AB78" s="170"/>
      <c r="AC78" s="170"/>
      <c r="AD78" s="170"/>
      <c r="AE78" s="170"/>
    </row>
    <row r="79" spans="2:31" s="245" customFormat="1" x14ac:dyDescent="0.2"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31"/>
      <c r="M79" s="228"/>
      <c r="N79" s="228"/>
      <c r="O79" s="228"/>
      <c r="P79" s="228"/>
      <c r="Q79" s="228"/>
      <c r="R79" s="228"/>
      <c r="S79" s="228"/>
      <c r="T79" s="228"/>
      <c r="U79" s="228"/>
      <c r="V79" s="228"/>
      <c r="W79" s="228"/>
      <c r="X79" s="228"/>
      <c r="Y79" s="228"/>
      <c r="Z79" s="228"/>
      <c r="AA79" s="228"/>
      <c r="AB79" s="170"/>
      <c r="AC79" s="170"/>
      <c r="AD79" s="170"/>
      <c r="AE79" s="170"/>
    </row>
    <row r="80" spans="2:31" s="245" customFormat="1" x14ac:dyDescent="0.2"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31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170"/>
      <c r="AC80" s="170"/>
      <c r="AD80" s="170"/>
      <c r="AE80" s="170"/>
    </row>
    <row r="81" spans="2:31" s="245" customFormat="1" x14ac:dyDescent="0.2"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31"/>
      <c r="M81" s="228"/>
      <c r="N81" s="228"/>
      <c r="O81" s="228"/>
      <c r="P81" s="228"/>
      <c r="Q81" s="228"/>
      <c r="R81" s="228"/>
      <c r="S81" s="228"/>
      <c r="T81" s="228"/>
      <c r="U81" s="228"/>
      <c r="V81" s="228"/>
      <c r="W81" s="228"/>
      <c r="X81" s="228"/>
      <c r="Y81" s="228"/>
      <c r="Z81" s="228"/>
      <c r="AA81" s="228"/>
      <c r="AB81" s="170"/>
      <c r="AC81" s="170"/>
      <c r="AD81" s="170"/>
      <c r="AE81" s="170"/>
    </row>
    <row r="82" spans="2:31" s="245" customFormat="1" x14ac:dyDescent="0.2"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31"/>
      <c r="M82" s="228"/>
      <c r="N82" s="228"/>
      <c r="O82" s="228"/>
      <c r="P82" s="228"/>
      <c r="Q82" s="228"/>
      <c r="R82" s="228"/>
      <c r="S82" s="228"/>
      <c r="T82" s="228"/>
      <c r="U82" s="228"/>
      <c r="V82" s="228"/>
      <c r="W82" s="228"/>
      <c r="X82" s="228"/>
      <c r="Y82" s="228"/>
      <c r="Z82" s="228"/>
      <c r="AA82" s="228"/>
      <c r="AB82" s="170"/>
      <c r="AC82" s="170"/>
      <c r="AD82" s="170"/>
      <c r="AE82" s="170"/>
    </row>
    <row r="83" spans="2:31" s="245" customFormat="1" x14ac:dyDescent="0.2"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31"/>
      <c r="M83" s="228"/>
      <c r="N83" s="228"/>
      <c r="O83" s="228"/>
      <c r="P83" s="228"/>
      <c r="Q83" s="228"/>
      <c r="R83" s="228"/>
      <c r="S83" s="228"/>
      <c r="T83" s="228"/>
      <c r="U83" s="228"/>
      <c r="V83" s="228"/>
      <c r="W83" s="228"/>
      <c r="X83" s="228"/>
      <c r="Y83" s="228"/>
      <c r="Z83" s="228"/>
      <c r="AA83" s="228"/>
      <c r="AB83" s="170"/>
      <c r="AC83" s="170"/>
      <c r="AD83" s="170"/>
      <c r="AE83" s="170"/>
    </row>
    <row r="84" spans="2:31" s="245" customFormat="1" x14ac:dyDescent="0.2"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31"/>
      <c r="M84" s="228"/>
      <c r="N84" s="228"/>
      <c r="O84" s="228"/>
      <c r="P84" s="228"/>
      <c r="Q84" s="228"/>
      <c r="R84" s="228"/>
      <c r="S84" s="228"/>
      <c r="T84" s="228"/>
      <c r="U84" s="228"/>
      <c r="V84" s="228"/>
      <c r="W84" s="228"/>
      <c r="X84" s="228"/>
      <c r="Y84" s="228"/>
      <c r="Z84" s="228"/>
      <c r="AA84" s="228"/>
      <c r="AB84" s="170"/>
      <c r="AC84" s="170"/>
      <c r="AD84" s="170"/>
      <c r="AE84" s="170"/>
    </row>
    <row r="85" spans="2:31" s="245" customFormat="1" x14ac:dyDescent="0.2"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31"/>
      <c r="M85" s="228"/>
      <c r="N85" s="228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  <c r="AB85" s="170"/>
      <c r="AC85" s="170"/>
      <c r="AD85" s="170"/>
      <c r="AE85" s="170"/>
    </row>
    <row r="86" spans="2:31" s="245" customFormat="1" x14ac:dyDescent="0.2"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31"/>
      <c r="M86" s="228"/>
      <c r="N86" s="228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  <c r="AB86" s="170"/>
      <c r="AC86" s="170"/>
      <c r="AD86" s="170"/>
      <c r="AE86" s="170"/>
    </row>
    <row r="87" spans="2:31" s="245" customFormat="1" x14ac:dyDescent="0.2"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31"/>
      <c r="M87" s="228"/>
      <c r="N87" s="228"/>
      <c r="O87" s="228"/>
      <c r="P87" s="228"/>
      <c r="Q87" s="228"/>
      <c r="R87" s="228"/>
      <c r="S87" s="228"/>
      <c r="T87" s="228"/>
      <c r="U87" s="228"/>
      <c r="V87" s="228"/>
      <c r="W87" s="228"/>
      <c r="X87" s="228"/>
      <c r="Y87" s="228"/>
      <c r="Z87" s="228"/>
      <c r="AA87" s="228"/>
      <c r="AB87" s="170"/>
      <c r="AC87" s="170"/>
      <c r="AD87" s="170"/>
      <c r="AE87" s="170"/>
    </row>
    <row r="88" spans="2:31" s="245" customFormat="1" x14ac:dyDescent="0.2"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31"/>
      <c r="M88" s="228"/>
      <c r="N88" s="228"/>
      <c r="O88" s="228"/>
      <c r="P88" s="228"/>
      <c r="Q88" s="228"/>
      <c r="R88" s="228"/>
      <c r="S88" s="228"/>
      <c r="T88" s="228"/>
      <c r="U88" s="228"/>
      <c r="V88" s="228"/>
      <c r="W88" s="228"/>
      <c r="X88" s="228"/>
      <c r="Y88" s="228"/>
      <c r="Z88" s="228"/>
      <c r="AA88" s="228"/>
      <c r="AB88" s="170"/>
      <c r="AC88" s="170"/>
      <c r="AD88" s="170"/>
      <c r="AE88" s="170"/>
    </row>
    <row r="89" spans="2:31" s="245" customFormat="1" x14ac:dyDescent="0.2"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31"/>
      <c r="M89" s="228"/>
      <c r="N89" s="228"/>
      <c r="O89" s="228"/>
      <c r="P89" s="228"/>
      <c r="Q89" s="228"/>
      <c r="R89" s="228"/>
      <c r="S89" s="228"/>
      <c r="T89" s="228"/>
      <c r="U89" s="228"/>
      <c r="V89" s="228"/>
      <c r="W89" s="228"/>
      <c r="X89" s="228"/>
      <c r="Y89" s="228"/>
      <c r="Z89" s="228"/>
      <c r="AA89" s="228"/>
      <c r="AB89" s="170"/>
      <c r="AC89" s="170"/>
      <c r="AD89" s="170"/>
      <c r="AE89" s="170"/>
    </row>
    <row r="90" spans="2:31" s="245" customFormat="1" x14ac:dyDescent="0.2"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31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170"/>
      <c r="AC90" s="170"/>
      <c r="AD90" s="170"/>
      <c r="AE90" s="170"/>
    </row>
    <row r="91" spans="2:31" s="245" customFormat="1" x14ac:dyDescent="0.2"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31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170"/>
      <c r="AC91" s="170"/>
      <c r="AD91" s="170"/>
      <c r="AE91" s="170"/>
    </row>
    <row r="92" spans="2:31" s="245" customFormat="1" x14ac:dyDescent="0.2"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31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170"/>
      <c r="AC92" s="170"/>
      <c r="AD92" s="170"/>
      <c r="AE92" s="170"/>
    </row>
    <row r="93" spans="2:31" s="245" customFormat="1" x14ac:dyDescent="0.2"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31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170"/>
      <c r="AC93" s="170"/>
      <c r="AD93" s="170"/>
      <c r="AE93" s="170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XFD543"/>
  <sheetViews>
    <sheetView zoomScaleNormal="100" workbookViewId="0">
      <pane xSplit="5" ySplit="5" topLeftCell="F15" activePane="bottomRight" state="frozen"/>
      <selection pane="topRight" activeCell="H15" activeCellId="2" sqref="F21 F15 H15"/>
      <selection pane="bottomLeft" activeCell="H15" activeCellId="2" sqref="F21 F15 H15"/>
      <selection pane="bottomRight" activeCell="E26" sqref="E26"/>
    </sheetView>
  </sheetViews>
  <sheetFormatPr baseColWidth="10" defaultColWidth="0" defaultRowHeight="12.75" x14ac:dyDescent="0.2"/>
  <cols>
    <col min="1" max="1" width="0.5703125" style="302" customWidth="1"/>
    <col min="2" max="2" width="5.5703125" style="302" customWidth="1"/>
    <col min="3" max="3" width="12.42578125" style="320" bestFit="1" customWidth="1"/>
    <col min="4" max="4" width="24.7109375" style="302" customWidth="1"/>
    <col min="5" max="5" width="11" style="302" bestFit="1" customWidth="1"/>
    <col min="6" max="6" width="16.42578125" style="302" customWidth="1"/>
    <col min="7" max="7" width="15.140625" style="302" customWidth="1"/>
    <col min="8" max="8" width="16.28515625" style="302" bestFit="1" customWidth="1"/>
    <col min="9" max="9" width="15.42578125" style="302" customWidth="1"/>
    <col min="10" max="10" width="15" style="302" customWidth="1"/>
    <col min="11" max="11" width="13.42578125" style="320" bestFit="1" customWidth="1"/>
    <col min="12" max="13" width="12.42578125" style="302" bestFit="1" customWidth="1"/>
    <col min="14" max="14" width="14" style="302" bestFit="1" customWidth="1"/>
    <col min="15" max="15" width="11.7109375" style="302" bestFit="1" customWidth="1"/>
    <col min="16" max="16" width="2.7109375" style="303" hidden="1" customWidth="1"/>
    <col min="17" max="16384" width="2.7109375" style="303" hidden="1"/>
  </cols>
  <sheetData>
    <row r="1" spans="1:16" x14ac:dyDescent="0.2">
      <c r="B1" s="437"/>
      <c r="C1" s="438"/>
      <c r="D1" s="363"/>
      <c r="E1" s="438"/>
      <c r="F1" s="439"/>
      <c r="G1" s="439"/>
      <c r="H1" s="439"/>
      <c r="I1" s="363"/>
      <c r="J1" s="363"/>
      <c r="K1" s="438"/>
      <c r="L1" s="363"/>
      <c r="M1" s="363"/>
      <c r="N1" s="363"/>
      <c r="O1" s="303"/>
    </row>
    <row r="2" spans="1:16" ht="21" x14ac:dyDescent="0.35">
      <c r="B2" s="437"/>
      <c r="C2" s="438"/>
      <c r="D2" s="652" t="s">
        <v>94</v>
      </c>
      <c r="E2" s="652"/>
      <c r="F2" s="652"/>
      <c r="G2" s="652"/>
      <c r="H2" s="652"/>
      <c r="I2" s="652"/>
      <c r="J2" s="652"/>
      <c r="K2" s="652"/>
      <c r="L2" s="652"/>
      <c r="M2"/>
      <c r="N2"/>
      <c r="O2" s="303"/>
      <c r="P2" s="440"/>
    </row>
    <row r="3" spans="1:16" ht="15.75" x14ac:dyDescent="0.25">
      <c r="B3" s="437"/>
      <c r="C3" s="438"/>
      <c r="D3" s="653">
        <v>45900</v>
      </c>
      <c r="E3" s="653"/>
      <c r="F3" s="653"/>
      <c r="G3" s="653"/>
      <c r="H3" s="653"/>
      <c r="I3" s="653"/>
      <c r="J3" s="653"/>
      <c r="K3" s="653"/>
      <c r="L3" s="653"/>
      <c r="M3" s="363"/>
      <c r="N3" s="363"/>
      <c r="O3" s="303"/>
    </row>
    <row r="4" spans="1:16" ht="6" customHeight="1" x14ac:dyDescent="0.2">
      <c r="B4" s="437"/>
      <c r="C4" s="438"/>
      <c r="D4" s="363"/>
      <c r="E4" s="438"/>
      <c r="F4" s="439"/>
      <c r="G4" s="439"/>
      <c r="H4" s="439"/>
      <c r="I4" s="363"/>
      <c r="J4" s="363"/>
      <c r="K4" s="441"/>
      <c r="L4" s="363"/>
      <c r="M4" s="363"/>
      <c r="N4" s="363"/>
      <c r="O4" s="303"/>
    </row>
    <row r="5" spans="1:16" s="170" customFormat="1" x14ac:dyDescent="0.2">
      <c r="A5" s="183"/>
      <c r="B5" s="442" t="s">
        <v>95</v>
      </c>
      <c r="C5" s="525" t="s">
        <v>96</v>
      </c>
      <c r="D5" s="526" t="s">
        <v>97</v>
      </c>
      <c r="E5" s="443" t="s">
        <v>21</v>
      </c>
      <c r="F5" s="443" t="s">
        <v>98</v>
      </c>
      <c r="G5" s="443" t="s">
        <v>99</v>
      </c>
      <c r="H5" s="443" t="s">
        <v>100</v>
      </c>
      <c r="I5" s="443" t="s">
        <v>101</v>
      </c>
      <c r="J5" s="443" t="s">
        <v>102</v>
      </c>
      <c r="K5" s="443" t="s">
        <v>103</v>
      </c>
      <c r="L5" s="443" t="s">
        <v>104</v>
      </c>
      <c r="M5" s="443" t="s">
        <v>105</v>
      </c>
      <c r="N5" s="443" t="s">
        <v>106</v>
      </c>
      <c r="O5" s="303" t="s">
        <v>107</v>
      </c>
    </row>
    <row r="6" spans="1:16" s="245" customFormat="1" ht="12.95" customHeight="1" x14ac:dyDescent="0.25">
      <c r="A6" s="444"/>
      <c r="B6" s="662">
        <v>2</v>
      </c>
      <c r="C6" s="650" t="s">
        <v>1387</v>
      </c>
      <c r="D6" s="648" t="s">
        <v>1388</v>
      </c>
      <c r="E6" s="524" t="s">
        <v>108</v>
      </c>
      <c r="F6" s="523">
        <v>166852500</v>
      </c>
      <c r="G6" s="445">
        <v>1000000</v>
      </c>
      <c r="H6" s="523">
        <v>165852500</v>
      </c>
      <c r="I6" s="523">
        <v>161113857</v>
      </c>
      <c r="J6" s="445">
        <v>4738643</v>
      </c>
      <c r="K6" s="523">
        <v>4738643</v>
      </c>
      <c r="L6" s="523">
        <v>0</v>
      </c>
      <c r="M6" s="523">
        <v>0</v>
      </c>
      <c r="N6" s="523">
        <v>0</v>
      </c>
      <c r="O6" s="303"/>
      <c r="P6" s="446"/>
    </row>
    <row r="7" spans="1:16" s="245" customFormat="1" ht="12.95" customHeight="1" x14ac:dyDescent="0.25">
      <c r="A7" s="444"/>
      <c r="B7" s="663"/>
      <c r="C7" s="651"/>
      <c r="D7" s="649" t="s">
        <v>1388</v>
      </c>
      <c r="E7" s="524" t="s">
        <v>1389</v>
      </c>
      <c r="F7" s="523">
        <v>389322500</v>
      </c>
      <c r="G7" s="445">
        <v>0</v>
      </c>
      <c r="H7" s="523">
        <v>389322500</v>
      </c>
      <c r="I7" s="523">
        <v>389322500</v>
      </c>
      <c r="J7" s="445">
        <v>0</v>
      </c>
      <c r="K7" s="523">
        <v>0</v>
      </c>
      <c r="L7" s="523">
        <v>0</v>
      </c>
      <c r="M7" s="523">
        <v>0</v>
      </c>
      <c r="N7" s="523">
        <v>0</v>
      </c>
      <c r="O7" s="303"/>
      <c r="P7" s="446"/>
    </row>
    <row r="8" spans="1:16" s="245" customFormat="1" ht="12.95" customHeight="1" x14ac:dyDescent="0.25">
      <c r="A8" s="444"/>
      <c r="B8" s="663"/>
      <c r="C8" s="650" t="s">
        <v>1390</v>
      </c>
      <c r="D8" s="648" t="s">
        <v>1391</v>
      </c>
      <c r="E8" s="524" t="s">
        <v>108</v>
      </c>
      <c r="F8" s="523">
        <v>218568000</v>
      </c>
      <c r="G8" s="445">
        <v>1000000</v>
      </c>
      <c r="H8" s="523">
        <v>217568000</v>
      </c>
      <c r="I8" s="523">
        <v>211351771</v>
      </c>
      <c r="J8" s="445">
        <v>6216229</v>
      </c>
      <c r="K8" s="523">
        <v>6216229</v>
      </c>
      <c r="L8" s="523">
        <v>0</v>
      </c>
      <c r="M8" s="523">
        <v>0</v>
      </c>
      <c r="N8" s="523">
        <v>0</v>
      </c>
      <c r="O8" s="303"/>
      <c r="P8" s="446"/>
    </row>
    <row r="9" spans="1:16" s="245" customFormat="1" ht="12.95" customHeight="1" x14ac:dyDescent="0.25">
      <c r="A9" s="444"/>
      <c r="B9" s="663"/>
      <c r="C9" s="651"/>
      <c r="D9" s="649" t="s">
        <v>1391</v>
      </c>
      <c r="E9" s="524" t="s">
        <v>1389</v>
      </c>
      <c r="F9" s="523">
        <v>509992000</v>
      </c>
      <c r="G9" s="445">
        <v>0</v>
      </c>
      <c r="H9" s="523">
        <v>509992000</v>
      </c>
      <c r="I9" s="523">
        <v>509992000</v>
      </c>
      <c r="J9" s="445">
        <v>0</v>
      </c>
      <c r="K9" s="523">
        <v>0</v>
      </c>
      <c r="L9" s="523">
        <v>0</v>
      </c>
      <c r="M9" s="523">
        <v>0</v>
      </c>
      <c r="N9" s="523">
        <v>0</v>
      </c>
      <c r="O9" s="303"/>
      <c r="P9" s="446"/>
    </row>
    <row r="10" spans="1:16" s="245" customFormat="1" ht="12.95" customHeight="1" x14ac:dyDescent="0.25">
      <c r="A10" s="444"/>
      <c r="B10" s="663"/>
      <c r="C10" s="650" t="s">
        <v>1392</v>
      </c>
      <c r="D10" s="648" t="s">
        <v>1393</v>
      </c>
      <c r="E10" s="524" t="s">
        <v>108</v>
      </c>
      <c r="F10" s="523">
        <v>220645680</v>
      </c>
      <c r="G10" s="445">
        <v>6129047</v>
      </c>
      <c r="H10" s="523">
        <v>214516633</v>
      </c>
      <c r="I10" s="523">
        <v>214516633</v>
      </c>
      <c r="J10" s="445">
        <v>0</v>
      </c>
      <c r="K10" s="523">
        <v>0</v>
      </c>
      <c r="L10" s="523">
        <v>0</v>
      </c>
      <c r="M10" s="523">
        <v>0</v>
      </c>
      <c r="N10" s="523">
        <v>0</v>
      </c>
      <c r="O10" s="303"/>
      <c r="P10" s="446"/>
    </row>
    <row r="11" spans="1:16" s="245" customFormat="1" ht="12.95" customHeight="1" x14ac:dyDescent="0.25">
      <c r="A11" s="444"/>
      <c r="B11" s="663"/>
      <c r="C11" s="651"/>
      <c r="D11" s="649" t="s">
        <v>1393</v>
      </c>
      <c r="E11" s="524" t="s">
        <v>1389</v>
      </c>
      <c r="F11" s="523">
        <v>514839920</v>
      </c>
      <c r="G11" s="445">
        <v>0</v>
      </c>
      <c r="H11" s="523">
        <v>514839920</v>
      </c>
      <c r="I11" s="523">
        <v>514839920</v>
      </c>
      <c r="J11" s="445">
        <v>0</v>
      </c>
      <c r="K11" s="523">
        <v>0</v>
      </c>
      <c r="L11" s="523">
        <v>0</v>
      </c>
      <c r="M11" s="523">
        <v>0</v>
      </c>
      <c r="N11" s="523">
        <v>0</v>
      </c>
      <c r="O11" s="303"/>
      <c r="P11" s="446"/>
    </row>
    <row r="12" spans="1:16" s="245" customFormat="1" ht="12.95" customHeight="1" x14ac:dyDescent="0.25">
      <c r="A12" s="444"/>
      <c r="B12" s="663"/>
      <c r="C12" s="650" t="s">
        <v>1394</v>
      </c>
      <c r="D12" s="648" t="s">
        <v>1395</v>
      </c>
      <c r="E12" s="524" t="s">
        <v>108</v>
      </c>
      <c r="F12" s="523">
        <v>219468000</v>
      </c>
      <c r="G12" s="445">
        <v>1000000</v>
      </c>
      <c r="H12" s="523">
        <v>218468000</v>
      </c>
      <c r="I12" s="523">
        <v>212226057</v>
      </c>
      <c r="J12" s="445">
        <v>6241943</v>
      </c>
      <c r="K12" s="523">
        <v>6241943</v>
      </c>
      <c r="L12" s="523">
        <v>0</v>
      </c>
      <c r="M12" s="523">
        <v>0</v>
      </c>
      <c r="N12" s="523">
        <v>0</v>
      </c>
      <c r="O12" s="303"/>
      <c r="P12" s="446"/>
    </row>
    <row r="13" spans="1:16" s="245" customFormat="1" ht="12.95" customHeight="1" x14ac:dyDescent="0.25">
      <c r="A13" s="444"/>
      <c r="B13" s="663"/>
      <c r="C13" s="651"/>
      <c r="D13" s="649" t="s">
        <v>1395</v>
      </c>
      <c r="E13" s="524" t="s">
        <v>1389</v>
      </c>
      <c r="F13" s="523">
        <v>512092000</v>
      </c>
      <c r="G13" s="445">
        <v>0</v>
      </c>
      <c r="H13" s="523">
        <v>512092000</v>
      </c>
      <c r="I13" s="523">
        <v>512092000</v>
      </c>
      <c r="J13" s="445">
        <v>0</v>
      </c>
      <c r="K13" s="523">
        <v>0</v>
      </c>
      <c r="L13" s="523">
        <v>0</v>
      </c>
      <c r="M13" s="523">
        <v>0</v>
      </c>
      <c r="N13" s="523">
        <v>0</v>
      </c>
      <c r="O13" s="303"/>
      <c r="P13" s="446"/>
    </row>
    <row r="14" spans="1:16" s="245" customFormat="1" ht="12.95" customHeight="1" x14ac:dyDescent="0.25">
      <c r="A14" s="444"/>
      <c r="B14" s="663"/>
      <c r="C14" s="650" t="s">
        <v>1396</v>
      </c>
      <c r="D14" s="648" t="s">
        <v>1397</v>
      </c>
      <c r="E14" s="524" t="s">
        <v>108</v>
      </c>
      <c r="F14" s="523">
        <v>219468000</v>
      </c>
      <c r="G14" s="445">
        <v>6096333</v>
      </c>
      <c r="H14" s="523">
        <v>213371667</v>
      </c>
      <c r="I14" s="523">
        <v>213371667</v>
      </c>
      <c r="J14" s="445">
        <v>0</v>
      </c>
      <c r="K14" s="523">
        <v>0</v>
      </c>
      <c r="L14" s="523">
        <v>0</v>
      </c>
      <c r="M14" s="523">
        <v>0</v>
      </c>
      <c r="N14" s="523">
        <v>0</v>
      </c>
      <c r="O14" s="303"/>
      <c r="P14" s="446"/>
    </row>
    <row r="15" spans="1:16" s="245" customFormat="1" ht="12.95" customHeight="1" x14ac:dyDescent="0.25">
      <c r="A15" s="444"/>
      <c r="B15" s="663"/>
      <c r="C15" s="651"/>
      <c r="D15" s="649" t="s">
        <v>1397</v>
      </c>
      <c r="E15" s="524" t="s">
        <v>1389</v>
      </c>
      <c r="F15" s="523">
        <v>512092000</v>
      </c>
      <c r="G15" s="445">
        <v>0</v>
      </c>
      <c r="H15" s="523">
        <v>512092000</v>
      </c>
      <c r="I15" s="523">
        <v>512092000</v>
      </c>
      <c r="J15" s="445">
        <v>0</v>
      </c>
      <c r="K15" s="523">
        <v>0</v>
      </c>
      <c r="L15" s="523">
        <v>0</v>
      </c>
      <c r="M15" s="523">
        <v>0</v>
      </c>
      <c r="N15" s="523">
        <v>0</v>
      </c>
      <c r="O15" s="303"/>
      <c r="P15" s="446"/>
    </row>
    <row r="16" spans="1:16" s="245" customFormat="1" ht="12.95" customHeight="1" x14ac:dyDescent="0.25">
      <c r="A16" s="444"/>
      <c r="B16" s="663"/>
      <c r="C16" s="650" t="s">
        <v>1398</v>
      </c>
      <c r="D16" s="648" t="s">
        <v>1399</v>
      </c>
      <c r="E16" s="524" t="s">
        <v>108</v>
      </c>
      <c r="F16" s="523">
        <v>158546400</v>
      </c>
      <c r="G16" s="445">
        <v>1000000</v>
      </c>
      <c r="H16" s="523">
        <v>157546400</v>
      </c>
      <c r="I16" s="523">
        <v>153045074</v>
      </c>
      <c r="J16" s="445">
        <v>4501326</v>
      </c>
      <c r="K16" s="523">
        <v>4501326</v>
      </c>
      <c r="L16" s="523">
        <v>0</v>
      </c>
      <c r="M16" s="523">
        <v>0</v>
      </c>
      <c r="N16" s="523">
        <v>0</v>
      </c>
      <c r="O16" s="303"/>
      <c r="P16" s="446"/>
    </row>
    <row r="17" spans="1:16" s="245" customFormat="1" ht="12.95" customHeight="1" x14ac:dyDescent="0.25">
      <c r="A17" s="444"/>
      <c r="B17" s="663"/>
      <c r="C17" s="651"/>
      <c r="D17" s="649" t="s">
        <v>1399</v>
      </c>
      <c r="E17" s="524" t="s">
        <v>1389</v>
      </c>
      <c r="F17" s="523">
        <v>369941600</v>
      </c>
      <c r="G17" s="445">
        <v>0</v>
      </c>
      <c r="H17" s="523">
        <v>369941600</v>
      </c>
      <c r="I17" s="523">
        <v>369941600</v>
      </c>
      <c r="J17" s="445">
        <v>0</v>
      </c>
      <c r="K17" s="523">
        <v>0</v>
      </c>
      <c r="L17" s="523">
        <v>0</v>
      </c>
      <c r="M17" s="523">
        <v>0</v>
      </c>
      <c r="N17" s="523">
        <v>0</v>
      </c>
      <c r="O17" s="303"/>
      <c r="P17" s="446"/>
    </row>
    <row r="18" spans="1:16" s="245" customFormat="1" ht="12.75" customHeight="1" x14ac:dyDescent="0.25">
      <c r="A18" s="444"/>
      <c r="B18" s="663"/>
      <c r="C18" s="650" t="s">
        <v>1400</v>
      </c>
      <c r="D18" s="648" t="s">
        <v>1401</v>
      </c>
      <c r="E18" s="524" t="s">
        <v>108</v>
      </c>
      <c r="F18" s="523">
        <v>238618800</v>
      </c>
      <c r="G18" s="445">
        <v>1000000</v>
      </c>
      <c r="H18" s="523">
        <v>237618800</v>
      </c>
      <c r="I18" s="523">
        <v>230829691</v>
      </c>
      <c r="J18" s="445">
        <v>6789109</v>
      </c>
      <c r="K18" s="523">
        <v>6789109</v>
      </c>
      <c r="L18" s="523">
        <v>0</v>
      </c>
      <c r="M18" s="523">
        <v>0</v>
      </c>
      <c r="N18" s="523">
        <v>0</v>
      </c>
      <c r="O18" s="303"/>
      <c r="P18" s="446"/>
    </row>
    <row r="19" spans="1:16" s="245" customFormat="1" ht="12.95" customHeight="1" x14ac:dyDescent="0.25">
      <c r="A19" s="444"/>
      <c r="B19" s="663"/>
      <c r="C19" s="651"/>
      <c r="D19" s="649" t="s">
        <v>1401</v>
      </c>
      <c r="E19" s="524" t="s">
        <v>1389</v>
      </c>
      <c r="F19" s="523">
        <v>556777200</v>
      </c>
      <c r="G19" s="445">
        <v>0</v>
      </c>
      <c r="H19" s="523">
        <v>556777200</v>
      </c>
      <c r="I19" s="523">
        <v>556777200</v>
      </c>
      <c r="J19" s="445">
        <v>0</v>
      </c>
      <c r="K19" s="523">
        <v>0</v>
      </c>
      <c r="L19" s="523">
        <v>0</v>
      </c>
      <c r="M19" s="523">
        <v>0</v>
      </c>
      <c r="N19" s="523">
        <v>0</v>
      </c>
      <c r="O19" s="303"/>
      <c r="P19" s="446"/>
    </row>
    <row r="20" spans="1:16" s="245" customFormat="1" ht="12.95" customHeight="1" x14ac:dyDescent="0.25">
      <c r="A20" s="444"/>
      <c r="B20" s="663"/>
      <c r="C20" s="650" t="s">
        <v>1402</v>
      </c>
      <c r="D20" s="648" t="s">
        <v>1403</v>
      </c>
      <c r="E20" s="524" t="s">
        <v>108</v>
      </c>
      <c r="F20" s="523">
        <v>221268000</v>
      </c>
      <c r="G20" s="445">
        <v>1000000</v>
      </c>
      <c r="H20" s="523">
        <v>220268000</v>
      </c>
      <c r="I20" s="523">
        <v>213974629</v>
      </c>
      <c r="J20" s="445">
        <v>6293371</v>
      </c>
      <c r="K20" s="523">
        <v>6293371</v>
      </c>
      <c r="L20" s="523">
        <v>0</v>
      </c>
      <c r="M20" s="523">
        <v>0</v>
      </c>
      <c r="N20" s="523">
        <v>0</v>
      </c>
      <c r="O20" s="303"/>
      <c r="P20" s="446"/>
    </row>
    <row r="21" spans="1:16" s="245" customFormat="1" ht="12.95" customHeight="1" x14ac:dyDescent="0.25">
      <c r="A21" s="444"/>
      <c r="B21" s="663"/>
      <c r="C21" s="651"/>
      <c r="D21" s="649" t="s">
        <v>1403</v>
      </c>
      <c r="E21" s="524" t="s">
        <v>1389</v>
      </c>
      <c r="F21" s="523">
        <v>516292000</v>
      </c>
      <c r="G21" s="445">
        <v>0</v>
      </c>
      <c r="H21" s="523">
        <v>516292000</v>
      </c>
      <c r="I21" s="523">
        <v>516292000</v>
      </c>
      <c r="J21" s="445">
        <v>0</v>
      </c>
      <c r="K21" s="523">
        <v>0</v>
      </c>
      <c r="L21" s="523">
        <v>0</v>
      </c>
      <c r="M21" s="523">
        <v>0</v>
      </c>
      <c r="N21" s="523">
        <v>0</v>
      </c>
      <c r="O21" s="303"/>
      <c r="P21" s="446"/>
    </row>
    <row r="22" spans="1:16" s="245" customFormat="1" ht="12.95" customHeight="1" x14ac:dyDescent="0.25">
      <c r="A22" s="444"/>
      <c r="B22" s="663"/>
      <c r="C22" s="650" t="s">
        <v>1404</v>
      </c>
      <c r="D22" s="648" t="s">
        <v>1405</v>
      </c>
      <c r="E22" s="524" t="s">
        <v>108</v>
      </c>
      <c r="F22" s="523">
        <v>239000000</v>
      </c>
      <c r="G22" s="445">
        <v>8000000</v>
      </c>
      <c r="H22" s="523">
        <v>231000000</v>
      </c>
      <c r="I22" s="523">
        <v>230000000</v>
      </c>
      <c r="J22" s="445">
        <v>1000000</v>
      </c>
      <c r="K22" s="523">
        <v>1000000</v>
      </c>
      <c r="L22" s="523">
        <v>0</v>
      </c>
      <c r="M22" s="523">
        <v>0</v>
      </c>
      <c r="N22" s="523">
        <v>0</v>
      </c>
      <c r="O22" s="303"/>
      <c r="P22" s="446"/>
    </row>
    <row r="23" spans="1:16" s="245" customFormat="1" ht="12.95" customHeight="1" x14ac:dyDescent="0.25">
      <c r="A23" s="444"/>
      <c r="B23" s="663"/>
      <c r="C23" s="651"/>
      <c r="D23" s="649" t="s">
        <v>1405</v>
      </c>
      <c r="E23" s="524" t="s">
        <v>1389</v>
      </c>
      <c r="F23" s="523">
        <v>634130717</v>
      </c>
      <c r="G23" s="445">
        <v>0</v>
      </c>
      <c r="H23" s="523">
        <v>634130717</v>
      </c>
      <c r="I23" s="523">
        <v>634130717</v>
      </c>
      <c r="J23" s="445">
        <v>0</v>
      </c>
      <c r="K23" s="523">
        <v>0</v>
      </c>
      <c r="L23" s="523">
        <v>0</v>
      </c>
      <c r="M23" s="523">
        <v>0</v>
      </c>
      <c r="N23" s="523">
        <v>0</v>
      </c>
      <c r="O23" s="303"/>
      <c r="P23" s="446"/>
    </row>
    <row r="24" spans="1:16" s="245" customFormat="1" ht="12.95" customHeight="1" x14ac:dyDescent="0.25">
      <c r="A24" s="444"/>
      <c r="B24" s="663"/>
      <c r="C24" s="650" t="s">
        <v>1406</v>
      </c>
      <c r="D24" s="648" t="s">
        <v>1407</v>
      </c>
      <c r="E24" s="524" t="s">
        <v>108</v>
      </c>
      <c r="F24" s="523">
        <v>244918800</v>
      </c>
      <c r="G24" s="445">
        <v>6803300</v>
      </c>
      <c r="H24" s="523">
        <v>238115500</v>
      </c>
      <c r="I24" s="523">
        <v>238115500</v>
      </c>
      <c r="J24" s="445">
        <v>0</v>
      </c>
      <c r="K24" s="523">
        <v>0</v>
      </c>
      <c r="L24" s="523">
        <v>0</v>
      </c>
      <c r="M24" s="523">
        <v>0</v>
      </c>
      <c r="N24" s="523">
        <v>0</v>
      </c>
      <c r="O24" s="303"/>
      <c r="P24" s="446"/>
    </row>
    <row r="25" spans="1:16" s="245" customFormat="1" ht="12.95" customHeight="1" x14ac:dyDescent="0.25">
      <c r="A25" s="444"/>
      <c r="B25" s="663"/>
      <c r="C25" s="651"/>
      <c r="D25" s="649" t="s">
        <v>1407</v>
      </c>
      <c r="E25" s="524" t="s">
        <v>1389</v>
      </c>
      <c r="F25" s="523">
        <v>571477200</v>
      </c>
      <c r="G25" s="445">
        <v>0</v>
      </c>
      <c r="H25" s="523">
        <v>571477200</v>
      </c>
      <c r="I25" s="523">
        <v>571477200</v>
      </c>
      <c r="J25" s="445">
        <v>0</v>
      </c>
      <c r="K25" s="523">
        <v>0</v>
      </c>
      <c r="L25" s="523">
        <v>0</v>
      </c>
      <c r="M25" s="523">
        <v>0</v>
      </c>
      <c r="N25" s="523">
        <v>0</v>
      </c>
      <c r="O25" s="303"/>
      <c r="P25" s="446"/>
    </row>
    <row r="26" spans="1:16" s="245" customFormat="1" ht="12.95" customHeight="1" x14ac:dyDescent="0.25">
      <c r="A26" s="444"/>
      <c r="B26" s="663"/>
      <c r="C26" s="650" t="s">
        <v>1408</v>
      </c>
      <c r="D26" s="648" t="s">
        <v>1409</v>
      </c>
      <c r="E26" s="524" t="s">
        <v>108</v>
      </c>
      <c r="F26" s="523">
        <v>230633942</v>
      </c>
      <c r="G26" s="445">
        <v>7000000</v>
      </c>
      <c r="H26" s="523">
        <v>223633942</v>
      </c>
      <c r="I26" s="523">
        <v>223633942</v>
      </c>
      <c r="J26" s="445">
        <v>0</v>
      </c>
      <c r="K26" s="523">
        <v>0</v>
      </c>
      <c r="L26" s="523">
        <v>0</v>
      </c>
      <c r="M26" s="523">
        <v>0</v>
      </c>
      <c r="N26" s="523">
        <v>0</v>
      </c>
      <c r="O26" s="303"/>
      <c r="P26" s="446"/>
    </row>
    <row r="27" spans="1:16" s="245" customFormat="1" ht="12.95" customHeight="1" x14ac:dyDescent="0.25">
      <c r="A27" s="444"/>
      <c r="B27" s="663"/>
      <c r="C27" s="651"/>
      <c r="D27" s="649" t="s">
        <v>1409</v>
      </c>
      <c r="E27" s="524" t="s">
        <v>1389</v>
      </c>
      <c r="F27" s="523">
        <v>538145866</v>
      </c>
      <c r="G27" s="445">
        <v>0</v>
      </c>
      <c r="H27" s="523">
        <v>538145866</v>
      </c>
      <c r="I27" s="523">
        <v>538145866</v>
      </c>
      <c r="J27" s="445">
        <v>0</v>
      </c>
      <c r="K27" s="523">
        <v>0</v>
      </c>
      <c r="L27" s="523">
        <v>0</v>
      </c>
      <c r="M27" s="523">
        <v>0</v>
      </c>
      <c r="N27" s="523">
        <v>0</v>
      </c>
      <c r="O27" s="303"/>
      <c r="P27" s="446"/>
    </row>
    <row r="28" spans="1:16" s="245" customFormat="1" ht="12.95" customHeight="1" x14ac:dyDescent="0.25">
      <c r="A28" s="444"/>
      <c r="B28" s="663"/>
      <c r="C28" s="650" t="s">
        <v>1410</v>
      </c>
      <c r="D28" s="648" t="s">
        <v>1411</v>
      </c>
      <c r="E28" s="524" t="s">
        <v>108</v>
      </c>
      <c r="F28" s="523">
        <v>231000000</v>
      </c>
      <c r="G28" s="445">
        <v>10000000</v>
      </c>
      <c r="H28" s="523">
        <v>221000000</v>
      </c>
      <c r="I28" s="523">
        <v>221000000</v>
      </c>
      <c r="J28" s="445">
        <v>0</v>
      </c>
      <c r="K28" s="523">
        <v>0</v>
      </c>
      <c r="L28" s="523">
        <v>0</v>
      </c>
      <c r="M28" s="523">
        <v>0</v>
      </c>
      <c r="N28" s="523">
        <v>0</v>
      </c>
      <c r="O28" s="303"/>
      <c r="P28" s="446"/>
    </row>
    <row r="29" spans="1:16" s="245" customFormat="1" ht="12.95" customHeight="1" x14ac:dyDescent="0.25">
      <c r="A29" s="444"/>
      <c r="B29" s="663"/>
      <c r="C29" s="651"/>
      <c r="D29" s="649" t="s">
        <v>1411</v>
      </c>
      <c r="E29" s="524" t="s">
        <v>1389</v>
      </c>
      <c r="F29" s="523">
        <v>621729532</v>
      </c>
      <c r="G29" s="445">
        <v>0</v>
      </c>
      <c r="H29" s="523">
        <v>621729532</v>
      </c>
      <c r="I29" s="523">
        <v>621729532</v>
      </c>
      <c r="J29" s="445">
        <v>0</v>
      </c>
      <c r="K29" s="523">
        <v>0</v>
      </c>
      <c r="L29" s="523">
        <v>0</v>
      </c>
      <c r="M29" s="523">
        <v>0</v>
      </c>
      <c r="N29" s="523">
        <v>0</v>
      </c>
      <c r="O29" s="303"/>
      <c r="P29" s="446"/>
    </row>
    <row r="30" spans="1:16" s="245" customFormat="1" ht="12.95" customHeight="1" x14ac:dyDescent="0.25">
      <c r="A30" s="444"/>
      <c r="B30" s="663"/>
      <c r="C30" s="650" t="s">
        <v>1412</v>
      </c>
      <c r="D30" s="648" t="s">
        <v>1413</v>
      </c>
      <c r="E30" s="524" t="s">
        <v>108</v>
      </c>
      <c r="F30" s="523">
        <v>228168000</v>
      </c>
      <c r="G30" s="445">
        <v>1000000</v>
      </c>
      <c r="H30" s="523">
        <v>227168000</v>
      </c>
      <c r="I30" s="523">
        <v>220677486</v>
      </c>
      <c r="J30" s="445">
        <v>6490514</v>
      </c>
      <c r="K30" s="523">
        <v>6490514</v>
      </c>
      <c r="L30" s="523">
        <v>0</v>
      </c>
      <c r="M30" s="523">
        <v>0</v>
      </c>
      <c r="N30" s="523">
        <v>0</v>
      </c>
      <c r="O30" s="303"/>
      <c r="P30" s="446"/>
    </row>
    <row r="31" spans="1:16" s="245" customFormat="1" ht="12.95" customHeight="1" x14ac:dyDescent="0.25">
      <c r="A31" s="444"/>
      <c r="B31" s="663"/>
      <c r="C31" s="651"/>
      <c r="D31" s="649" t="s">
        <v>1413</v>
      </c>
      <c r="E31" s="524" t="s">
        <v>1389</v>
      </c>
      <c r="F31" s="523">
        <v>539392000</v>
      </c>
      <c r="G31" s="445">
        <v>0</v>
      </c>
      <c r="H31" s="523">
        <v>539392000</v>
      </c>
      <c r="I31" s="523">
        <v>539392000</v>
      </c>
      <c r="J31" s="445">
        <v>0</v>
      </c>
      <c r="K31" s="523">
        <v>0</v>
      </c>
      <c r="L31" s="523">
        <v>0</v>
      </c>
      <c r="M31" s="523">
        <v>0</v>
      </c>
      <c r="N31" s="523">
        <v>0</v>
      </c>
      <c r="O31" s="303"/>
      <c r="P31" s="446"/>
    </row>
    <row r="32" spans="1:16" s="245" customFormat="1" ht="12.95" hidden="1" customHeight="1" x14ac:dyDescent="0.25">
      <c r="A32" s="444"/>
      <c r="B32" s="663"/>
      <c r="C32" s="612"/>
      <c r="D32" s="612"/>
      <c r="E32" s="524"/>
      <c r="F32" s="523"/>
      <c r="G32" s="445"/>
      <c r="H32" s="523"/>
      <c r="I32" s="523"/>
      <c r="J32" s="445"/>
      <c r="K32" s="523"/>
      <c r="L32" s="523"/>
      <c r="M32" s="523"/>
      <c r="N32" s="523"/>
      <c r="O32" s="303"/>
      <c r="P32" s="446"/>
    </row>
    <row r="33" spans="1:16384" s="245" customFormat="1" ht="12.95" hidden="1" customHeight="1" x14ac:dyDescent="0.25">
      <c r="A33" s="444"/>
      <c r="B33" s="663"/>
      <c r="C33" s="612"/>
      <c r="D33" s="612"/>
      <c r="E33" s="524"/>
      <c r="F33" s="523"/>
      <c r="G33" s="445"/>
      <c r="H33" s="523"/>
      <c r="I33" s="523"/>
      <c r="J33" s="445"/>
      <c r="K33" s="523"/>
      <c r="L33" s="523"/>
      <c r="M33" s="523"/>
      <c r="N33" s="523"/>
      <c r="O33" s="303"/>
      <c r="P33" s="446"/>
    </row>
    <row r="34" spans="1:16384" s="245" customFormat="1" ht="12.95" hidden="1" customHeight="1" x14ac:dyDescent="0.25">
      <c r="A34" s="444"/>
      <c r="B34" s="663"/>
      <c r="C34" s="612"/>
      <c r="D34" s="612"/>
      <c r="E34" s="524"/>
      <c r="F34" s="523"/>
      <c r="G34" s="445"/>
      <c r="H34" s="523"/>
      <c r="I34" s="523"/>
      <c r="J34" s="445"/>
      <c r="K34" s="523"/>
      <c r="L34" s="523"/>
      <c r="M34" s="523"/>
      <c r="N34" s="523"/>
      <c r="O34" s="303"/>
      <c r="P34" s="446"/>
    </row>
    <row r="35" spans="1:16384" s="245" customFormat="1" ht="12.95" hidden="1" customHeight="1" x14ac:dyDescent="0.25">
      <c r="A35" s="444"/>
      <c r="B35" s="663"/>
      <c r="C35" s="612"/>
      <c r="D35" s="612"/>
      <c r="E35" s="524"/>
      <c r="F35" s="523"/>
      <c r="G35" s="445"/>
      <c r="H35" s="523"/>
      <c r="I35" s="523"/>
      <c r="J35" s="445"/>
      <c r="K35" s="523"/>
      <c r="L35" s="523"/>
      <c r="M35" s="523"/>
      <c r="N35" s="523"/>
      <c r="O35" s="303"/>
      <c r="P35" s="446"/>
    </row>
    <row r="36" spans="1:16384" s="170" customFormat="1" hidden="1" x14ac:dyDescent="0.2">
      <c r="A36" s="183"/>
      <c r="B36" s="454"/>
      <c r="C36" s="456">
        <v>13</v>
      </c>
      <c r="D36" s="456" t="s">
        <v>1230</v>
      </c>
      <c r="E36" s="455"/>
      <c r="F36" s="456">
        <v>9623380657</v>
      </c>
      <c r="G36" s="456">
        <v>51028680</v>
      </c>
      <c r="H36" s="456">
        <v>9572351977</v>
      </c>
      <c r="I36" s="456">
        <v>9530080842</v>
      </c>
      <c r="J36" s="456">
        <v>42271135</v>
      </c>
      <c r="K36" s="456">
        <v>42271135</v>
      </c>
      <c r="L36" s="456">
        <v>0</v>
      </c>
      <c r="M36" s="456">
        <v>0</v>
      </c>
      <c r="N36" s="456">
        <v>0</v>
      </c>
      <c r="O36" s="303"/>
      <c r="P36" s="456">
        <v>0</v>
      </c>
      <c r="Q36" s="456">
        <v>0</v>
      </c>
      <c r="R36" s="456">
        <v>0</v>
      </c>
      <c r="S36" s="456">
        <v>0</v>
      </c>
      <c r="T36" s="456">
        <v>0</v>
      </c>
      <c r="U36" s="456">
        <v>0</v>
      </c>
      <c r="V36" s="456">
        <v>0</v>
      </c>
      <c r="W36" s="456">
        <v>0</v>
      </c>
      <c r="X36" s="456">
        <v>0</v>
      </c>
      <c r="Y36" s="456">
        <v>0</v>
      </c>
      <c r="Z36" s="456">
        <v>0</v>
      </c>
      <c r="AA36" s="456">
        <v>0</v>
      </c>
      <c r="AB36" s="456">
        <v>0</v>
      </c>
      <c r="AC36" s="456">
        <v>0</v>
      </c>
      <c r="AD36" s="456">
        <v>0</v>
      </c>
      <c r="AE36" s="456">
        <v>0</v>
      </c>
      <c r="AF36" s="456">
        <v>0</v>
      </c>
      <c r="AG36" s="456">
        <v>0</v>
      </c>
      <c r="AH36" s="456">
        <v>0</v>
      </c>
      <c r="AI36" s="456">
        <v>0</v>
      </c>
      <c r="AJ36" s="456">
        <v>0</v>
      </c>
      <c r="AK36" s="456">
        <v>0</v>
      </c>
      <c r="AL36" s="456">
        <v>0</v>
      </c>
      <c r="AM36" s="456">
        <v>0</v>
      </c>
      <c r="AN36" s="456">
        <v>0</v>
      </c>
      <c r="AO36" s="456">
        <v>0</v>
      </c>
      <c r="AP36" s="456">
        <v>0</v>
      </c>
      <c r="AQ36" s="456">
        <v>0</v>
      </c>
      <c r="AR36" s="456">
        <v>0</v>
      </c>
      <c r="AS36" s="456">
        <v>0</v>
      </c>
      <c r="AT36" s="456">
        <v>0</v>
      </c>
      <c r="AU36" s="456">
        <v>0</v>
      </c>
      <c r="AV36" s="456">
        <v>0</v>
      </c>
      <c r="AW36" s="456">
        <v>0</v>
      </c>
      <c r="AX36" s="456">
        <v>0</v>
      </c>
      <c r="AY36" s="456">
        <v>0</v>
      </c>
      <c r="AZ36" s="456">
        <v>0</v>
      </c>
      <c r="BA36" s="456">
        <v>0</v>
      </c>
      <c r="BB36" s="456">
        <v>0</v>
      </c>
      <c r="BC36" s="456">
        <v>0</v>
      </c>
      <c r="BD36" s="456">
        <v>0</v>
      </c>
      <c r="BE36" s="456">
        <v>0</v>
      </c>
      <c r="BF36" s="456">
        <v>0</v>
      </c>
      <c r="BG36" s="456">
        <v>0</v>
      </c>
      <c r="BH36" s="456">
        <v>0</v>
      </c>
      <c r="BI36" s="456">
        <v>0</v>
      </c>
      <c r="BJ36" s="456">
        <v>0</v>
      </c>
      <c r="BK36" s="456">
        <v>0</v>
      </c>
      <c r="BL36" s="456">
        <v>0</v>
      </c>
      <c r="BM36" s="456">
        <v>0</v>
      </c>
      <c r="BN36" s="456">
        <v>0</v>
      </c>
      <c r="BO36" s="456">
        <v>0</v>
      </c>
      <c r="BP36" s="456">
        <v>0</v>
      </c>
      <c r="BQ36" s="456">
        <v>0</v>
      </c>
      <c r="BR36" s="456">
        <v>0</v>
      </c>
      <c r="BS36" s="456">
        <v>0</v>
      </c>
      <c r="BT36" s="456">
        <v>0</v>
      </c>
      <c r="BU36" s="456">
        <v>0</v>
      </c>
      <c r="BV36" s="456">
        <v>0</v>
      </c>
      <c r="BW36" s="456">
        <v>0</v>
      </c>
      <c r="BX36" s="456">
        <v>0</v>
      </c>
      <c r="BY36" s="456">
        <v>0</v>
      </c>
      <c r="BZ36" s="456">
        <v>0</v>
      </c>
      <c r="CA36" s="456">
        <v>0</v>
      </c>
      <c r="CB36" s="456">
        <v>0</v>
      </c>
      <c r="CC36" s="456">
        <v>0</v>
      </c>
      <c r="CD36" s="456">
        <v>0</v>
      </c>
      <c r="CE36" s="456">
        <v>0</v>
      </c>
      <c r="CF36" s="456">
        <v>0</v>
      </c>
      <c r="CG36" s="456">
        <v>0</v>
      </c>
      <c r="CH36" s="456">
        <v>0</v>
      </c>
      <c r="CI36" s="456">
        <v>0</v>
      </c>
      <c r="CJ36" s="456">
        <v>0</v>
      </c>
      <c r="CK36" s="456">
        <v>0</v>
      </c>
      <c r="CL36" s="456">
        <v>0</v>
      </c>
      <c r="CM36" s="456">
        <v>0</v>
      </c>
      <c r="CN36" s="456">
        <v>0</v>
      </c>
      <c r="CO36" s="456">
        <v>0</v>
      </c>
      <c r="CP36" s="456">
        <v>0</v>
      </c>
      <c r="CQ36" s="456">
        <v>0</v>
      </c>
      <c r="CR36" s="456">
        <v>0</v>
      </c>
      <c r="CS36" s="456">
        <v>0</v>
      </c>
      <c r="CT36" s="456">
        <v>0</v>
      </c>
      <c r="CU36" s="456">
        <v>0</v>
      </c>
      <c r="CV36" s="456">
        <v>0</v>
      </c>
      <c r="CW36" s="456">
        <v>0</v>
      </c>
      <c r="CX36" s="456">
        <v>0</v>
      </c>
      <c r="CY36" s="456">
        <v>0</v>
      </c>
      <c r="CZ36" s="456">
        <v>0</v>
      </c>
      <c r="DA36" s="456">
        <v>0</v>
      </c>
      <c r="DB36" s="456">
        <v>0</v>
      </c>
      <c r="DC36" s="456">
        <v>0</v>
      </c>
      <c r="DD36" s="456">
        <v>0</v>
      </c>
      <c r="DE36" s="456">
        <v>0</v>
      </c>
      <c r="DF36" s="456">
        <v>0</v>
      </c>
      <c r="DG36" s="456">
        <v>0</v>
      </c>
      <c r="DH36" s="456">
        <v>0</v>
      </c>
      <c r="DI36" s="456">
        <v>0</v>
      </c>
      <c r="DJ36" s="456">
        <v>0</v>
      </c>
      <c r="DK36" s="456">
        <v>0</v>
      </c>
      <c r="DL36" s="456">
        <v>0</v>
      </c>
      <c r="DM36" s="456">
        <v>0</v>
      </c>
      <c r="DN36" s="456">
        <v>0</v>
      </c>
      <c r="DO36" s="456">
        <v>0</v>
      </c>
      <c r="DP36" s="456">
        <v>0</v>
      </c>
      <c r="DQ36" s="456">
        <v>0</v>
      </c>
      <c r="DR36" s="456">
        <v>0</v>
      </c>
      <c r="DS36" s="456">
        <v>0</v>
      </c>
      <c r="DT36" s="456">
        <v>0</v>
      </c>
      <c r="DU36" s="456">
        <v>0</v>
      </c>
      <c r="DV36" s="456">
        <v>0</v>
      </c>
      <c r="DW36" s="456">
        <v>0</v>
      </c>
      <c r="DX36" s="456">
        <v>0</v>
      </c>
      <c r="DY36" s="456">
        <v>0</v>
      </c>
      <c r="DZ36" s="456">
        <v>0</v>
      </c>
      <c r="EA36" s="456">
        <v>0</v>
      </c>
      <c r="EB36" s="456">
        <v>0</v>
      </c>
      <c r="EC36" s="456">
        <v>0</v>
      </c>
      <c r="ED36" s="456">
        <v>0</v>
      </c>
      <c r="EE36" s="456">
        <v>0</v>
      </c>
      <c r="EF36" s="456">
        <v>0</v>
      </c>
      <c r="EG36" s="456">
        <v>0</v>
      </c>
      <c r="EH36" s="456">
        <v>0</v>
      </c>
      <c r="EI36" s="456">
        <v>0</v>
      </c>
      <c r="EJ36" s="456">
        <v>0</v>
      </c>
      <c r="EK36" s="456">
        <v>0</v>
      </c>
      <c r="EL36" s="456">
        <v>0</v>
      </c>
      <c r="EM36" s="456">
        <v>0</v>
      </c>
      <c r="EN36" s="456">
        <v>0</v>
      </c>
      <c r="EO36" s="456">
        <v>0</v>
      </c>
      <c r="EP36" s="456">
        <v>0</v>
      </c>
      <c r="EQ36" s="456">
        <v>0</v>
      </c>
      <c r="ER36" s="456">
        <v>0</v>
      </c>
      <c r="ES36" s="456">
        <v>0</v>
      </c>
      <c r="ET36" s="456">
        <v>0</v>
      </c>
      <c r="EU36" s="456">
        <v>0</v>
      </c>
      <c r="EV36" s="456">
        <v>0</v>
      </c>
      <c r="EW36" s="456">
        <v>0</v>
      </c>
      <c r="EX36" s="456">
        <v>0</v>
      </c>
      <c r="EY36" s="456">
        <v>0</v>
      </c>
      <c r="EZ36" s="456">
        <v>0</v>
      </c>
      <c r="FA36" s="456">
        <v>0</v>
      </c>
      <c r="FB36" s="456">
        <v>0</v>
      </c>
      <c r="FC36" s="456">
        <v>0</v>
      </c>
      <c r="FD36" s="456">
        <v>0</v>
      </c>
      <c r="FE36" s="456">
        <v>0</v>
      </c>
      <c r="FF36" s="456">
        <v>0</v>
      </c>
      <c r="FG36" s="456">
        <v>0</v>
      </c>
      <c r="FH36" s="456">
        <v>0</v>
      </c>
      <c r="FI36" s="456">
        <v>0</v>
      </c>
      <c r="FJ36" s="456">
        <v>0</v>
      </c>
      <c r="FK36" s="456">
        <v>0</v>
      </c>
      <c r="FL36" s="456">
        <v>0</v>
      </c>
      <c r="FM36" s="456">
        <v>0</v>
      </c>
      <c r="FN36" s="456">
        <v>0</v>
      </c>
      <c r="FO36" s="456">
        <v>0</v>
      </c>
      <c r="FP36" s="456">
        <v>0</v>
      </c>
      <c r="FQ36" s="456">
        <v>0</v>
      </c>
      <c r="FR36" s="456">
        <v>0</v>
      </c>
      <c r="FS36" s="456">
        <v>0</v>
      </c>
      <c r="FT36" s="456">
        <v>0</v>
      </c>
      <c r="FU36" s="456">
        <v>0</v>
      </c>
      <c r="FV36" s="456">
        <v>0</v>
      </c>
      <c r="FW36" s="456">
        <v>0</v>
      </c>
      <c r="FX36" s="456">
        <v>0</v>
      </c>
      <c r="FY36" s="456">
        <v>0</v>
      </c>
      <c r="FZ36" s="456">
        <v>0</v>
      </c>
      <c r="GA36" s="456">
        <v>0</v>
      </c>
      <c r="GB36" s="456">
        <v>0</v>
      </c>
      <c r="GC36" s="456">
        <v>0</v>
      </c>
      <c r="GD36" s="456">
        <v>0</v>
      </c>
      <c r="GE36" s="456">
        <v>0</v>
      </c>
      <c r="GF36" s="456">
        <v>0</v>
      </c>
      <c r="GG36" s="456">
        <v>0</v>
      </c>
      <c r="GH36" s="456">
        <v>0</v>
      </c>
      <c r="GI36" s="456">
        <v>0</v>
      </c>
      <c r="GJ36" s="456">
        <v>0</v>
      </c>
      <c r="GK36" s="456">
        <v>0</v>
      </c>
      <c r="GL36" s="456">
        <v>0</v>
      </c>
      <c r="GM36" s="456">
        <v>0</v>
      </c>
      <c r="GN36" s="456">
        <v>0</v>
      </c>
      <c r="GO36" s="456">
        <v>0</v>
      </c>
      <c r="GP36" s="456">
        <v>0</v>
      </c>
      <c r="GQ36" s="456">
        <v>0</v>
      </c>
      <c r="GR36" s="456">
        <v>0</v>
      </c>
      <c r="GS36" s="456">
        <v>0</v>
      </c>
      <c r="GT36" s="456">
        <v>0</v>
      </c>
      <c r="GU36" s="456">
        <v>0</v>
      </c>
      <c r="GV36" s="456">
        <v>0</v>
      </c>
      <c r="GW36" s="456">
        <v>0</v>
      </c>
      <c r="GX36" s="456">
        <v>0</v>
      </c>
      <c r="GY36" s="456">
        <v>0</v>
      </c>
      <c r="GZ36" s="456">
        <v>0</v>
      </c>
      <c r="HA36" s="456">
        <v>0</v>
      </c>
      <c r="HB36" s="456">
        <v>0</v>
      </c>
      <c r="HC36" s="456">
        <v>0</v>
      </c>
      <c r="HD36" s="456">
        <v>0</v>
      </c>
      <c r="HE36" s="456">
        <v>0</v>
      </c>
      <c r="HF36" s="456">
        <v>0</v>
      </c>
      <c r="HG36" s="456">
        <v>0</v>
      </c>
      <c r="HH36" s="456">
        <v>0</v>
      </c>
      <c r="HI36" s="456">
        <v>0</v>
      </c>
      <c r="HJ36" s="456">
        <v>0</v>
      </c>
      <c r="HK36" s="456">
        <v>0</v>
      </c>
      <c r="HL36" s="456">
        <v>0</v>
      </c>
      <c r="HM36" s="456">
        <v>0</v>
      </c>
      <c r="HN36" s="456">
        <v>0</v>
      </c>
      <c r="HO36" s="456">
        <v>0</v>
      </c>
      <c r="HP36" s="456">
        <v>0</v>
      </c>
      <c r="HQ36" s="456">
        <v>0</v>
      </c>
      <c r="HR36" s="456">
        <v>0</v>
      </c>
      <c r="HS36" s="456">
        <v>0</v>
      </c>
      <c r="HT36" s="456">
        <v>0</v>
      </c>
      <c r="HU36" s="456">
        <v>0</v>
      </c>
      <c r="HV36" s="456">
        <v>0</v>
      </c>
      <c r="HW36" s="456">
        <v>0</v>
      </c>
      <c r="HX36" s="456">
        <v>0</v>
      </c>
      <c r="HY36" s="456">
        <v>0</v>
      </c>
      <c r="HZ36" s="456">
        <v>0</v>
      </c>
      <c r="IA36" s="456">
        <v>0</v>
      </c>
      <c r="IB36" s="456">
        <v>0</v>
      </c>
      <c r="IC36" s="456">
        <v>0</v>
      </c>
      <c r="ID36" s="456">
        <v>0</v>
      </c>
      <c r="IE36" s="456">
        <v>0</v>
      </c>
      <c r="IF36" s="456">
        <v>0</v>
      </c>
      <c r="IG36" s="456">
        <v>0</v>
      </c>
      <c r="IH36" s="456">
        <v>0</v>
      </c>
      <c r="II36" s="456">
        <v>0</v>
      </c>
      <c r="IJ36" s="456">
        <v>0</v>
      </c>
      <c r="IK36" s="456">
        <v>0</v>
      </c>
      <c r="IL36" s="456">
        <v>0</v>
      </c>
      <c r="IM36" s="456">
        <v>0</v>
      </c>
      <c r="IN36" s="456">
        <v>0</v>
      </c>
      <c r="IO36" s="456">
        <v>0</v>
      </c>
      <c r="IP36" s="456">
        <v>0</v>
      </c>
      <c r="IQ36" s="456">
        <v>0</v>
      </c>
      <c r="IR36" s="456">
        <v>0</v>
      </c>
      <c r="IS36" s="456">
        <v>0</v>
      </c>
      <c r="IT36" s="456">
        <v>0</v>
      </c>
      <c r="IU36" s="456">
        <v>0</v>
      </c>
      <c r="IV36" s="456">
        <v>0</v>
      </c>
      <c r="IW36" s="456">
        <v>0</v>
      </c>
      <c r="IX36" s="456">
        <v>0</v>
      </c>
      <c r="IY36" s="456">
        <v>0</v>
      </c>
      <c r="IZ36" s="456">
        <v>0</v>
      </c>
      <c r="JA36" s="456">
        <v>0</v>
      </c>
      <c r="JB36" s="456">
        <v>0</v>
      </c>
      <c r="JC36" s="456">
        <v>0</v>
      </c>
      <c r="JD36" s="456">
        <v>0</v>
      </c>
      <c r="JE36" s="456">
        <v>0</v>
      </c>
      <c r="JF36" s="456">
        <v>0</v>
      </c>
      <c r="JG36" s="456">
        <v>0</v>
      </c>
      <c r="JH36" s="456">
        <v>0</v>
      </c>
      <c r="JI36" s="456">
        <v>0</v>
      </c>
      <c r="JJ36" s="456">
        <v>0</v>
      </c>
      <c r="JK36" s="456">
        <v>0</v>
      </c>
      <c r="JL36" s="456">
        <v>0</v>
      </c>
      <c r="JM36" s="456">
        <v>0</v>
      </c>
      <c r="JN36" s="456">
        <v>0</v>
      </c>
      <c r="JO36" s="456">
        <v>0</v>
      </c>
      <c r="JP36" s="456">
        <v>0</v>
      </c>
      <c r="JQ36" s="456">
        <v>0</v>
      </c>
      <c r="JR36" s="456">
        <v>0</v>
      </c>
      <c r="JS36" s="456">
        <v>0</v>
      </c>
      <c r="JT36" s="456">
        <v>0</v>
      </c>
      <c r="JU36" s="456">
        <v>0</v>
      </c>
      <c r="JV36" s="456">
        <v>0</v>
      </c>
      <c r="JW36" s="456">
        <v>0</v>
      </c>
      <c r="JX36" s="456">
        <v>0</v>
      </c>
      <c r="JY36" s="456">
        <v>0</v>
      </c>
      <c r="JZ36" s="456">
        <v>0</v>
      </c>
      <c r="KA36" s="456">
        <v>0</v>
      </c>
      <c r="KB36" s="456">
        <v>0</v>
      </c>
      <c r="KC36" s="456">
        <v>0</v>
      </c>
      <c r="KD36" s="456">
        <v>0</v>
      </c>
      <c r="KE36" s="456">
        <v>0</v>
      </c>
      <c r="KF36" s="456">
        <v>0</v>
      </c>
      <c r="KG36" s="456">
        <v>0</v>
      </c>
      <c r="KH36" s="456">
        <v>0</v>
      </c>
      <c r="KI36" s="456">
        <v>0</v>
      </c>
      <c r="KJ36" s="456">
        <v>0</v>
      </c>
      <c r="KK36" s="456">
        <v>0</v>
      </c>
      <c r="KL36" s="456">
        <v>0</v>
      </c>
      <c r="KM36" s="456">
        <v>0</v>
      </c>
      <c r="KN36" s="456">
        <v>0</v>
      </c>
      <c r="KO36" s="456">
        <v>0</v>
      </c>
      <c r="KP36" s="456">
        <v>0</v>
      </c>
      <c r="KQ36" s="456">
        <v>0</v>
      </c>
      <c r="KR36" s="456">
        <v>0</v>
      </c>
      <c r="KS36" s="456">
        <v>0</v>
      </c>
      <c r="KT36" s="456">
        <v>0</v>
      </c>
      <c r="KU36" s="456">
        <v>0</v>
      </c>
      <c r="KV36" s="456">
        <v>0</v>
      </c>
      <c r="KW36" s="456">
        <v>0</v>
      </c>
      <c r="KX36" s="456">
        <v>0</v>
      </c>
      <c r="KY36" s="456">
        <v>0</v>
      </c>
      <c r="KZ36" s="456">
        <v>0</v>
      </c>
      <c r="LA36" s="456">
        <v>0</v>
      </c>
      <c r="LB36" s="456">
        <v>0</v>
      </c>
      <c r="LC36" s="456">
        <v>0</v>
      </c>
      <c r="LD36" s="456">
        <v>0</v>
      </c>
      <c r="LE36" s="456">
        <v>0</v>
      </c>
      <c r="LF36" s="456">
        <v>0</v>
      </c>
      <c r="LG36" s="456">
        <v>0</v>
      </c>
      <c r="LH36" s="456">
        <v>0</v>
      </c>
      <c r="LI36" s="456">
        <v>0</v>
      </c>
      <c r="LJ36" s="456">
        <v>0</v>
      </c>
      <c r="LK36" s="456">
        <v>0</v>
      </c>
      <c r="LL36" s="456">
        <v>0</v>
      </c>
      <c r="LM36" s="456">
        <v>0</v>
      </c>
      <c r="LN36" s="456">
        <v>0</v>
      </c>
      <c r="LO36" s="456">
        <v>0</v>
      </c>
      <c r="LP36" s="456">
        <v>0</v>
      </c>
      <c r="LQ36" s="456">
        <v>0</v>
      </c>
      <c r="LR36" s="456">
        <v>0</v>
      </c>
      <c r="LS36" s="456">
        <v>0</v>
      </c>
      <c r="LT36" s="456">
        <v>0</v>
      </c>
      <c r="LU36" s="456">
        <v>0</v>
      </c>
      <c r="LV36" s="456">
        <v>0</v>
      </c>
      <c r="LW36" s="456">
        <v>0</v>
      </c>
      <c r="LX36" s="456">
        <v>0</v>
      </c>
      <c r="LY36" s="456">
        <v>0</v>
      </c>
      <c r="LZ36" s="456">
        <v>0</v>
      </c>
      <c r="MA36" s="456">
        <v>0</v>
      </c>
      <c r="MB36" s="456">
        <v>0</v>
      </c>
      <c r="MC36" s="456">
        <v>0</v>
      </c>
      <c r="MD36" s="456">
        <v>0</v>
      </c>
      <c r="ME36" s="456">
        <v>0</v>
      </c>
      <c r="MF36" s="456">
        <v>0</v>
      </c>
      <c r="MG36" s="456">
        <v>0</v>
      </c>
      <c r="MH36" s="456">
        <v>0</v>
      </c>
      <c r="MI36" s="456">
        <v>0</v>
      </c>
      <c r="MJ36" s="456">
        <v>0</v>
      </c>
      <c r="MK36" s="456">
        <v>0</v>
      </c>
      <c r="ML36" s="456">
        <v>0</v>
      </c>
      <c r="MM36" s="456">
        <v>0</v>
      </c>
      <c r="MN36" s="456">
        <v>0</v>
      </c>
      <c r="MO36" s="456">
        <v>0</v>
      </c>
      <c r="MP36" s="456">
        <v>0</v>
      </c>
      <c r="MQ36" s="456">
        <v>0</v>
      </c>
      <c r="MR36" s="456">
        <v>0</v>
      </c>
      <c r="MS36" s="456">
        <v>0</v>
      </c>
      <c r="MT36" s="456">
        <v>0</v>
      </c>
      <c r="MU36" s="456">
        <v>0</v>
      </c>
      <c r="MV36" s="456">
        <v>0</v>
      </c>
      <c r="MW36" s="456">
        <v>0</v>
      </c>
      <c r="MX36" s="456">
        <v>0</v>
      </c>
      <c r="MY36" s="456">
        <v>0</v>
      </c>
      <c r="MZ36" s="456">
        <v>0</v>
      </c>
      <c r="NA36" s="456">
        <v>0</v>
      </c>
      <c r="NB36" s="456">
        <v>0</v>
      </c>
      <c r="NC36" s="456">
        <v>0</v>
      </c>
      <c r="ND36" s="456">
        <v>0</v>
      </c>
      <c r="NE36" s="456">
        <v>0</v>
      </c>
      <c r="NF36" s="456">
        <v>0</v>
      </c>
      <c r="NG36" s="456">
        <v>0</v>
      </c>
      <c r="NH36" s="456">
        <v>0</v>
      </c>
      <c r="NI36" s="456">
        <v>0</v>
      </c>
      <c r="NJ36" s="456">
        <v>0</v>
      </c>
      <c r="NK36" s="456">
        <v>0</v>
      </c>
      <c r="NL36" s="456">
        <v>0</v>
      </c>
      <c r="NM36" s="456">
        <v>0</v>
      </c>
      <c r="NN36" s="456">
        <v>0</v>
      </c>
      <c r="NO36" s="456">
        <v>0</v>
      </c>
      <c r="NP36" s="456">
        <v>0</v>
      </c>
      <c r="NQ36" s="456">
        <v>0</v>
      </c>
      <c r="NR36" s="456">
        <v>0</v>
      </c>
      <c r="NS36" s="456">
        <v>0</v>
      </c>
      <c r="NT36" s="456">
        <v>0</v>
      </c>
      <c r="NU36" s="456">
        <v>0</v>
      </c>
      <c r="NV36" s="456">
        <v>0</v>
      </c>
      <c r="NW36" s="456">
        <v>0</v>
      </c>
      <c r="NX36" s="456">
        <v>0</v>
      </c>
      <c r="NY36" s="456">
        <v>0</v>
      </c>
      <c r="NZ36" s="456">
        <v>0</v>
      </c>
      <c r="OA36" s="456">
        <v>0</v>
      </c>
      <c r="OB36" s="456">
        <v>0</v>
      </c>
      <c r="OC36" s="456">
        <v>0</v>
      </c>
      <c r="OD36" s="456">
        <v>0</v>
      </c>
      <c r="OE36" s="456">
        <v>0</v>
      </c>
      <c r="OF36" s="456">
        <v>0</v>
      </c>
      <c r="OG36" s="456">
        <v>0</v>
      </c>
      <c r="OH36" s="456">
        <v>0</v>
      </c>
      <c r="OI36" s="456">
        <v>0</v>
      </c>
      <c r="OJ36" s="456">
        <v>0</v>
      </c>
      <c r="OK36" s="456">
        <v>0</v>
      </c>
      <c r="OL36" s="456">
        <v>0</v>
      </c>
      <c r="OM36" s="456">
        <v>0</v>
      </c>
      <c r="ON36" s="456">
        <v>0</v>
      </c>
      <c r="OO36" s="456">
        <v>0</v>
      </c>
      <c r="OP36" s="456">
        <v>0</v>
      </c>
      <c r="OQ36" s="456">
        <v>0</v>
      </c>
      <c r="OR36" s="456">
        <v>0</v>
      </c>
      <c r="OS36" s="456">
        <v>0</v>
      </c>
      <c r="OT36" s="456">
        <v>0</v>
      </c>
      <c r="OU36" s="456">
        <v>0</v>
      </c>
      <c r="OV36" s="456">
        <v>0</v>
      </c>
      <c r="OW36" s="456">
        <v>0</v>
      </c>
      <c r="OX36" s="456">
        <v>0</v>
      </c>
      <c r="OY36" s="456">
        <v>0</v>
      </c>
      <c r="OZ36" s="456">
        <v>0</v>
      </c>
      <c r="PA36" s="456">
        <v>0</v>
      </c>
      <c r="PB36" s="456">
        <v>0</v>
      </c>
      <c r="PC36" s="456">
        <v>0</v>
      </c>
      <c r="PD36" s="456">
        <v>0</v>
      </c>
      <c r="PE36" s="456">
        <v>0</v>
      </c>
      <c r="PF36" s="456">
        <v>0</v>
      </c>
      <c r="PG36" s="456">
        <v>0</v>
      </c>
      <c r="PH36" s="456">
        <v>0</v>
      </c>
      <c r="PI36" s="456">
        <v>0</v>
      </c>
      <c r="PJ36" s="456">
        <v>0</v>
      </c>
      <c r="PK36" s="456">
        <v>0</v>
      </c>
      <c r="PL36" s="456">
        <v>0</v>
      </c>
      <c r="PM36" s="456">
        <v>0</v>
      </c>
      <c r="PN36" s="456">
        <v>0</v>
      </c>
      <c r="PO36" s="456">
        <v>0</v>
      </c>
      <c r="PP36" s="456">
        <v>0</v>
      </c>
      <c r="PQ36" s="456">
        <v>0</v>
      </c>
      <c r="PR36" s="456">
        <v>0</v>
      </c>
      <c r="PS36" s="456">
        <v>0</v>
      </c>
      <c r="PT36" s="456">
        <v>0</v>
      </c>
      <c r="PU36" s="456">
        <v>0</v>
      </c>
      <c r="PV36" s="456">
        <v>0</v>
      </c>
      <c r="PW36" s="456">
        <v>0</v>
      </c>
      <c r="PX36" s="456">
        <v>0</v>
      </c>
      <c r="PY36" s="456">
        <v>0</v>
      </c>
      <c r="PZ36" s="456">
        <v>0</v>
      </c>
      <c r="QA36" s="456">
        <v>0</v>
      </c>
      <c r="QB36" s="456">
        <v>0</v>
      </c>
      <c r="QC36" s="456">
        <v>0</v>
      </c>
      <c r="QD36" s="456">
        <v>0</v>
      </c>
      <c r="QE36" s="456">
        <v>0</v>
      </c>
      <c r="QF36" s="456">
        <v>0</v>
      </c>
      <c r="QG36" s="456">
        <v>0</v>
      </c>
      <c r="QH36" s="456">
        <v>0</v>
      </c>
      <c r="QI36" s="456">
        <v>0</v>
      </c>
      <c r="QJ36" s="456">
        <v>0</v>
      </c>
      <c r="QK36" s="456">
        <v>0</v>
      </c>
      <c r="QL36" s="456">
        <v>0</v>
      </c>
      <c r="QM36" s="456">
        <v>0</v>
      </c>
      <c r="QN36" s="456">
        <v>0</v>
      </c>
      <c r="QO36" s="456">
        <v>0</v>
      </c>
      <c r="QP36" s="456">
        <v>0</v>
      </c>
      <c r="QQ36" s="456">
        <v>0</v>
      </c>
      <c r="QR36" s="456">
        <v>0</v>
      </c>
      <c r="QS36" s="456">
        <v>0</v>
      </c>
      <c r="QT36" s="456">
        <v>0</v>
      </c>
      <c r="QU36" s="456">
        <v>0</v>
      </c>
      <c r="QV36" s="456">
        <v>0</v>
      </c>
      <c r="QW36" s="456">
        <v>0</v>
      </c>
      <c r="QX36" s="456">
        <v>0</v>
      </c>
      <c r="QY36" s="456">
        <v>0</v>
      </c>
      <c r="QZ36" s="456">
        <v>0</v>
      </c>
      <c r="RA36" s="456">
        <v>0</v>
      </c>
      <c r="RB36" s="456">
        <v>0</v>
      </c>
      <c r="RC36" s="456">
        <v>0</v>
      </c>
      <c r="RD36" s="456">
        <v>0</v>
      </c>
      <c r="RE36" s="456">
        <v>0</v>
      </c>
      <c r="RF36" s="456">
        <v>0</v>
      </c>
      <c r="RG36" s="456">
        <v>0</v>
      </c>
      <c r="RH36" s="456">
        <v>0</v>
      </c>
      <c r="RI36" s="456">
        <v>0</v>
      </c>
      <c r="RJ36" s="456">
        <v>0</v>
      </c>
      <c r="RK36" s="456">
        <v>0</v>
      </c>
      <c r="RL36" s="456">
        <v>0</v>
      </c>
      <c r="RM36" s="456">
        <v>0</v>
      </c>
      <c r="RN36" s="456">
        <v>0</v>
      </c>
      <c r="RO36" s="456">
        <v>0</v>
      </c>
      <c r="RP36" s="456">
        <v>0</v>
      </c>
      <c r="RQ36" s="456">
        <v>0</v>
      </c>
      <c r="RR36" s="456">
        <v>0</v>
      </c>
      <c r="RS36" s="456">
        <v>0</v>
      </c>
      <c r="RT36" s="456">
        <v>0</v>
      </c>
      <c r="RU36" s="456">
        <v>0</v>
      </c>
      <c r="RV36" s="456">
        <v>0</v>
      </c>
      <c r="RW36" s="456">
        <v>0</v>
      </c>
      <c r="RX36" s="456">
        <v>0</v>
      </c>
      <c r="RY36" s="456">
        <v>0</v>
      </c>
      <c r="RZ36" s="456">
        <v>0</v>
      </c>
      <c r="SA36" s="456">
        <v>0</v>
      </c>
      <c r="SB36" s="456">
        <v>0</v>
      </c>
      <c r="SC36" s="456">
        <v>0</v>
      </c>
      <c r="SD36" s="456">
        <v>0</v>
      </c>
      <c r="SE36" s="456">
        <v>0</v>
      </c>
      <c r="SF36" s="456">
        <v>0</v>
      </c>
      <c r="SG36" s="456">
        <v>0</v>
      </c>
      <c r="SH36" s="456">
        <v>0</v>
      </c>
      <c r="SI36" s="456">
        <v>0</v>
      </c>
      <c r="SJ36" s="456">
        <v>0</v>
      </c>
      <c r="SK36" s="456">
        <v>0</v>
      </c>
      <c r="SL36" s="456">
        <v>0</v>
      </c>
      <c r="SM36" s="456">
        <v>0</v>
      </c>
      <c r="SN36" s="456">
        <v>0</v>
      </c>
      <c r="SO36" s="456">
        <v>0</v>
      </c>
      <c r="SP36" s="456">
        <v>0</v>
      </c>
      <c r="SQ36" s="456">
        <v>0</v>
      </c>
      <c r="SR36" s="456">
        <v>0</v>
      </c>
      <c r="SS36" s="456">
        <v>0</v>
      </c>
      <c r="ST36" s="456">
        <v>0</v>
      </c>
      <c r="SU36" s="456">
        <v>0</v>
      </c>
      <c r="SV36" s="456">
        <v>0</v>
      </c>
      <c r="SW36" s="456">
        <v>0</v>
      </c>
      <c r="SX36" s="456">
        <v>0</v>
      </c>
      <c r="SY36" s="456">
        <v>0</v>
      </c>
      <c r="SZ36" s="456">
        <v>0</v>
      </c>
      <c r="TA36" s="456">
        <v>0</v>
      </c>
      <c r="TB36" s="456">
        <v>0</v>
      </c>
      <c r="TC36" s="456">
        <v>0</v>
      </c>
      <c r="TD36" s="456">
        <v>0</v>
      </c>
      <c r="TE36" s="456">
        <v>0</v>
      </c>
      <c r="TF36" s="456">
        <v>0</v>
      </c>
      <c r="TG36" s="456">
        <v>0</v>
      </c>
      <c r="TH36" s="456">
        <v>0</v>
      </c>
      <c r="TI36" s="456">
        <v>0</v>
      </c>
      <c r="TJ36" s="456">
        <v>0</v>
      </c>
      <c r="TK36" s="456">
        <v>0</v>
      </c>
      <c r="TL36" s="456">
        <v>0</v>
      </c>
      <c r="TM36" s="456">
        <v>0</v>
      </c>
      <c r="TN36" s="456">
        <v>0</v>
      </c>
      <c r="TO36" s="456">
        <v>0</v>
      </c>
      <c r="TP36" s="456">
        <v>0</v>
      </c>
      <c r="TQ36" s="456">
        <v>0</v>
      </c>
      <c r="TR36" s="456">
        <v>0</v>
      </c>
      <c r="TS36" s="456">
        <v>0</v>
      </c>
      <c r="TT36" s="456">
        <v>0</v>
      </c>
      <c r="TU36" s="456">
        <v>0</v>
      </c>
      <c r="TV36" s="456">
        <v>0</v>
      </c>
      <c r="TW36" s="456">
        <v>0</v>
      </c>
      <c r="TX36" s="456">
        <v>0</v>
      </c>
      <c r="TY36" s="456">
        <v>0</v>
      </c>
      <c r="TZ36" s="456">
        <v>0</v>
      </c>
      <c r="UA36" s="456">
        <v>0</v>
      </c>
      <c r="UB36" s="456">
        <v>0</v>
      </c>
      <c r="UC36" s="456">
        <v>0</v>
      </c>
      <c r="UD36" s="456">
        <v>0</v>
      </c>
      <c r="UE36" s="456">
        <v>0</v>
      </c>
      <c r="UF36" s="456">
        <v>0</v>
      </c>
      <c r="UG36" s="456">
        <v>0</v>
      </c>
      <c r="UH36" s="456">
        <v>0</v>
      </c>
      <c r="UI36" s="456">
        <v>0</v>
      </c>
      <c r="UJ36" s="456">
        <v>0</v>
      </c>
      <c r="UK36" s="456">
        <v>0</v>
      </c>
      <c r="UL36" s="456">
        <v>0</v>
      </c>
      <c r="UM36" s="456">
        <v>0</v>
      </c>
      <c r="UN36" s="456">
        <v>0</v>
      </c>
      <c r="UO36" s="456">
        <v>0</v>
      </c>
      <c r="UP36" s="456">
        <v>0</v>
      </c>
      <c r="UQ36" s="456">
        <v>0</v>
      </c>
      <c r="UR36" s="456">
        <v>0</v>
      </c>
      <c r="US36" s="456">
        <v>0</v>
      </c>
      <c r="UT36" s="456">
        <v>0</v>
      </c>
      <c r="UU36" s="456">
        <v>0</v>
      </c>
      <c r="UV36" s="456">
        <v>0</v>
      </c>
      <c r="UW36" s="456">
        <v>0</v>
      </c>
      <c r="UX36" s="456">
        <v>0</v>
      </c>
      <c r="UY36" s="456">
        <v>0</v>
      </c>
      <c r="UZ36" s="456">
        <v>0</v>
      </c>
      <c r="VA36" s="456">
        <v>0</v>
      </c>
      <c r="VB36" s="456">
        <v>0</v>
      </c>
      <c r="VC36" s="456">
        <v>0</v>
      </c>
      <c r="VD36" s="456">
        <v>0</v>
      </c>
      <c r="VE36" s="456">
        <v>0</v>
      </c>
      <c r="VF36" s="456">
        <v>0</v>
      </c>
      <c r="VG36" s="456">
        <v>0</v>
      </c>
      <c r="VH36" s="456">
        <v>0</v>
      </c>
      <c r="VI36" s="456">
        <v>0</v>
      </c>
      <c r="VJ36" s="456">
        <v>0</v>
      </c>
      <c r="VK36" s="456">
        <v>0</v>
      </c>
      <c r="VL36" s="456">
        <v>0</v>
      </c>
      <c r="VM36" s="456">
        <v>0</v>
      </c>
      <c r="VN36" s="456">
        <v>0</v>
      </c>
      <c r="VO36" s="456">
        <v>0</v>
      </c>
      <c r="VP36" s="456">
        <v>0</v>
      </c>
      <c r="VQ36" s="456">
        <v>0</v>
      </c>
      <c r="VR36" s="456">
        <v>0</v>
      </c>
      <c r="VS36" s="456">
        <v>0</v>
      </c>
      <c r="VT36" s="456">
        <v>0</v>
      </c>
      <c r="VU36" s="456">
        <v>0</v>
      </c>
      <c r="VV36" s="456">
        <v>0</v>
      </c>
      <c r="VW36" s="456">
        <v>0</v>
      </c>
      <c r="VX36" s="456">
        <v>0</v>
      </c>
      <c r="VY36" s="456">
        <v>0</v>
      </c>
      <c r="VZ36" s="456">
        <v>0</v>
      </c>
      <c r="WA36" s="456">
        <v>0</v>
      </c>
      <c r="WB36" s="456">
        <v>0</v>
      </c>
      <c r="WC36" s="456">
        <v>0</v>
      </c>
      <c r="WD36" s="456">
        <v>0</v>
      </c>
      <c r="WE36" s="456">
        <v>0</v>
      </c>
      <c r="WF36" s="456">
        <v>0</v>
      </c>
      <c r="WG36" s="456">
        <v>0</v>
      </c>
      <c r="WH36" s="456">
        <v>0</v>
      </c>
      <c r="WI36" s="456">
        <v>0</v>
      </c>
      <c r="WJ36" s="456">
        <v>0</v>
      </c>
      <c r="WK36" s="456">
        <v>0</v>
      </c>
      <c r="WL36" s="456">
        <v>0</v>
      </c>
      <c r="WM36" s="456">
        <v>0</v>
      </c>
      <c r="WN36" s="456">
        <v>0</v>
      </c>
      <c r="WO36" s="456">
        <v>0</v>
      </c>
      <c r="WP36" s="456">
        <v>0</v>
      </c>
      <c r="WQ36" s="456">
        <v>0</v>
      </c>
      <c r="WR36" s="456">
        <v>0</v>
      </c>
      <c r="WS36" s="456">
        <v>0</v>
      </c>
      <c r="WT36" s="456">
        <v>0</v>
      </c>
      <c r="WU36" s="456">
        <v>0</v>
      </c>
      <c r="WV36" s="456">
        <v>0</v>
      </c>
      <c r="WW36" s="456">
        <v>0</v>
      </c>
      <c r="WX36" s="456">
        <v>0</v>
      </c>
      <c r="WY36" s="456">
        <v>0</v>
      </c>
      <c r="WZ36" s="456">
        <v>0</v>
      </c>
      <c r="XA36" s="456">
        <v>0</v>
      </c>
      <c r="XB36" s="456">
        <v>0</v>
      </c>
      <c r="XC36" s="456">
        <v>0</v>
      </c>
      <c r="XD36" s="456">
        <v>0</v>
      </c>
      <c r="XE36" s="456">
        <v>0</v>
      </c>
      <c r="XF36" s="456">
        <v>0</v>
      </c>
      <c r="XG36" s="456">
        <v>0</v>
      </c>
      <c r="XH36" s="456">
        <v>0</v>
      </c>
      <c r="XI36" s="456">
        <v>0</v>
      </c>
      <c r="XJ36" s="456">
        <v>0</v>
      </c>
      <c r="XK36" s="456">
        <v>0</v>
      </c>
      <c r="XL36" s="456">
        <v>0</v>
      </c>
      <c r="XM36" s="456">
        <v>0</v>
      </c>
      <c r="XN36" s="456">
        <v>0</v>
      </c>
      <c r="XO36" s="456">
        <v>0</v>
      </c>
      <c r="XP36" s="456">
        <v>0</v>
      </c>
      <c r="XQ36" s="456">
        <v>0</v>
      </c>
      <c r="XR36" s="456">
        <v>0</v>
      </c>
      <c r="XS36" s="456">
        <v>0</v>
      </c>
      <c r="XT36" s="456">
        <v>0</v>
      </c>
      <c r="XU36" s="456">
        <v>0</v>
      </c>
      <c r="XV36" s="456">
        <v>0</v>
      </c>
      <c r="XW36" s="456">
        <v>0</v>
      </c>
      <c r="XX36" s="456">
        <v>0</v>
      </c>
      <c r="XY36" s="456">
        <v>0</v>
      </c>
      <c r="XZ36" s="456">
        <v>0</v>
      </c>
      <c r="YA36" s="456">
        <v>0</v>
      </c>
      <c r="YB36" s="456">
        <v>0</v>
      </c>
      <c r="YC36" s="456">
        <v>0</v>
      </c>
      <c r="YD36" s="456">
        <v>0</v>
      </c>
      <c r="YE36" s="456">
        <v>0</v>
      </c>
      <c r="YF36" s="456">
        <v>0</v>
      </c>
      <c r="YG36" s="456">
        <v>0</v>
      </c>
      <c r="YH36" s="456">
        <v>0</v>
      </c>
      <c r="YI36" s="456">
        <v>0</v>
      </c>
      <c r="YJ36" s="456">
        <v>0</v>
      </c>
      <c r="YK36" s="456">
        <v>0</v>
      </c>
      <c r="YL36" s="456">
        <v>0</v>
      </c>
      <c r="YM36" s="456">
        <v>0</v>
      </c>
      <c r="YN36" s="456">
        <v>0</v>
      </c>
      <c r="YO36" s="456">
        <v>0</v>
      </c>
      <c r="YP36" s="456">
        <v>0</v>
      </c>
      <c r="YQ36" s="456">
        <v>0</v>
      </c>
      <c r="YR36" s="456">
        <v>0</v>
      </c>
      <c r="YS36" s="456">
        <v>0</v>
      </c>
      <c r="YT36" s="456">
        <v>0</v>
      </c>
      <c r="YU36" s="456">
        <v>0</v>
      </c>
      <c r="YV36" s="456">
        <v>0</v>
      </c>
      <c r="YW36" s="456">
        <v>0</v>
      </c>
      <c r="YX36" s="456">
        <v>0</v>
      </c>
      <c r="YY36" s="456">
        <v>0</v>
      </c>
      <c r="YZ36" s="456">
        <v>0</v>
      </c>
      <c r="ZA36" s="456">
        <v>0</v>
      </c>
      <c r="ZB36" s="456">
        <v>0</v>
      </c>
      <c r="ZC36" s="456">
        <v>0</v>
      </c>
      <c r="ZD36" s="456">
        <v>0</v>
      </c>
      <c r="ZE36" s="456">
        <v>0</v>
      </c>
      <c r="ZF36" s="456">
        <v>0</v>
      </c>
      <c r="ZG36" s="456">
        <v>0</v>
      </c>
      <c r="ZH36" s="456">
        <v>0</v>
      </c>
      <c r="ZI36" s="456">
        <v>0</v>
      </c>
      <c r="ZJ36" s="456">
        <v>0</v>
      </c>
      <c r="ZK36" s="456">
        <v>0</v>
      </c>
      <c r="ZL36" s="456">
        <v>0</v>
      </c>
      <c r="ZM36" s="456">
        <v>0</v>
      </c>
      <c r="ZN36" s="456">
        <v>0</v>
      </c>
      <c r="ZO36" s="456">
        <v>0</v>
      </c>
      <c r="ZP36" s="456">
        <v>0</v>
      </c>
      <c r="ZQ36" s="456">
        <v>0</v>
      </c>
      <c r="ZR36" s="456">
        <v>0</v>
      </c>
      <c r="ZS36" s="456">
        <v>0</v>
      </c>
      <c r="ZT36" s="456">
        <v>0</v>
      </c>
      <c r="ZU36" s="456">
        <v>0</v>
      </c>
      <c r="ZV36" s="456">
        <v>0</v>
      </c>
      <c r="ZW36" s="456">
        <v>0</v>
      </c>
      <c r="ZX36" s="456">
        <v>0</v>
      </c>
      <c r="ZY36" s="456">
        <v>0</v>
      </c>
      <c r="ZZ36" s="456">
        <v>0</v>
      </c>
      <c r="AAA36" s="456">
        <v>0</v>
      </c>
      <c r="AAB36" s="456">
        <v>0</v>
      </c>
      <c r="AAC36" s="456">
        <v>0</v>
      </c>
      <c r="AAD36" s="456">
        <v>0</v>
      </c>
      <c r="AAE36" s="456">
        <v>0</v>
      </c>
      <c r="AAF36" s="456">
        <v>0</v>
      </c>
      <c r="AAG36" s="456">
        <v>0</v>
      </c>
      <c r="AAH36" s="456">
        <v>0</v>
      </c>
      <c r="AAI36" s="456">
        <v>0</v>
      </c>
      <c r="AAJ36" s="456">
        <v>0</v>
      </c>
      <c r="AAK36" s="456">
        <v>0</v>
      </c>
      <c r="AAL36" s="456">
        <v>0</v>
      </c>
      <c r="AAM36" s="456">
        <v>0</v>
      </c>
      <c r="AAN36" s="456">
        <v>0</v>
      </c>
      <c r="AAO36" s="456">
        <v>0</v>
      </c>
      <c r="AAP36" s="456">
        <v>0</v>
      </c>
      <c r="AAQ36" s="456">
        <v>0</v>
      </c>
      <c r="AAR36" s="456">
        <v>0</v>
      </c>
      <c r="AAS36" s="456">
        <v>0</v>
      </c>
      <c r="AAT36" s="456">
        <v>0</v>
      </c>
      <c r="AAU36" s="456">
        <v>0</v>
      </c>
      <c r="AAV36" s="456">
        <v>0</v>
      </c>
      <c r="AAW36" s="456">
        <v>0</v>
      </c>
      <c r="AAX36" s="456">
        <v>0</v>
      </c>
      <c r="AAY36" s="456">
        <v>0</v>
      </c>
      <c r="AAZ36" s="456">
        <v>0</v>
      </c>
      <c r="ABA36" s="456">
        <v>0</v>
      </c>
      <c r="ABB36" s="456">
        <v>0</v>
      </c>
      <c r="ABC36" s="456">
        <v>0</v>
      </c>
      <c r="ABD36" s="456">
        <v>0</v>
      </c>
      <c r="ABE36" s="456">
        <v>0</v>
      </c>
      <c r="ABF36" s="456">
        <v>0</v>
      </c>
      <c r="ABG36" s="456">
        <v>0</v>
      </c>
      <c r="ABH36" s="456">
        <v>0</v>
      </c>
      <c r="ABI36" s="456">
        <v>0</v>
      </c>
      <c r="ABJ36" s="456">
        <v>0</v>
      </c>
      <c r="ABK36" s="456">
        <v>0</v>
      </c>
      <c r="ABL36" s="456">
        <v>0</v>
      </c>
      <c r="ABM36" s="456">
        <v>0</v>
      </c>
      <c r="ABN36" s="456">
        <v>0</v>
      </c>
      <c r="ABO36" s="456">
        <v>0</v>
      </c>
      <c r="ABP36" s="456">
        <v>0</v>
      </c>
      <c r="ABQ36" s="456">
        <v>0</v>
      </c>
      <c r="ABR36" s="456">
        <v>0</v>
      </c>
      <c r="ABS36" s="456">
        <v>0</v>
      </c>
      <c r="ABT36" s="456">
        <v>0</v>
      </c>
      <c r="ABU36" s="456">
        <v>0</v>
      </c>
      <c r="ABV36" s="456">
        <v>0</v>
      </c>
      <c r="ABW36" s="456">
        <v>0</v>
      </c>
      <c r="ABX36" s="456">
        <v>0</v>
      </c>
      <c r="ABY36" s="456">
        <v>0</v>
      </c>
      <c r="ABZ36" s="456">
        <v>0</v>
      </c>
      <c r="ACA36" s="456">
        <v>0</v>
      </c>
      <c r="ACB36" s="456">
        <v>0</v>
      </c>
      <c r="ACC36" s="456">
        <v>0</v>
      </c>
      <c r="ACD36" s="456">
        <v>0</v>
      </c>
      <c r="ACE36" s="456">
        <v>0</v>
      </c>
      <c r="ACF36" s="456">
        <v>0</v>
      </c>
      <c r="ACG36" s="456">
        <v>0</v>
      </c>
      <c r="ACH36" s="456">
        <v>0</v>
      </c>
      <c r="ACI36" s="456">
        <v>0</v>
      </c>
      <c r="ACJ36" s="456">
        <v>0</v>
      </c>
      <c r="ACK36" s="456">
        <v>0</v>
      </c>
      <c r="ACL36" s="456">
        <v>0</v>
      </c>
      <c r="ACM36" s="456">
        <v>0</v>
      </c>
      <c r="ACN36" s="456">
        <v>0</v>
      </c>
      <c r="ACO36" s="456">
        <v>0</v>
      </c>
      <c r="ACP36" s="456">
        <v>0</v>
      </c>
      <c r="ACQ36" s="456">
        <v>0</v>
      </c>
      <c r="ACR36" s="456">
        <v>0</v>
      </c>
      <c r="ACS36" s="456">
        <v>0</v>
      </c>
      <c r="ACT36" s="456">
        <v>0</v>
      </c>
      <c r="ACU36" s="456">
        <v>0</v>
      </c>
      <c r="ACV36" s="456">
        <v>0</v>
      </c>
      <c r="ACW36" s="456">
        <v>0</v>
      </c>
      <c r="ACX36" s="456">
        <v>0</v>
      </c>
      <c r="ACY36" s="456">
        <v>0</v>
      </c>
      <c r="ACZ36" s="456">
        <v>0</v>
      </c>
      <c r="ADA36" s="456">
        <v>0</v>
      </c>
      <c r="ADB36" s="456">
        <v>0</v>
      </c>
      <c r="ADC36" s="456">
        <v>0</v>
      </c>
      <c r="ADD36" s="456">
        <v>0</v>
      </c>
      <c r="ADE36" s="456">
        <v>0</v>
      </c>
      <c r="ADF36" s="456">
        <v>0</v>
      </c>
      <c r="ADG36" s="456">
        <v>0</v>
      </c>
      <c r="ADH36" s="456">
        <v>0</v>
      </c>
      <c r="ADI36" s="456">
        <v>0</v>
      </c>
      <c r="ADJ36" s="456">
        <v>0</v>
      </c>
      <c r="ADK36" s="456">
        <v>0</v>
      </c>
      <c r="ADL36" s="456">
        <v>0</v>
      </c>
      <c r="ADM36" s="456">
        <v>0</v>
      </c>
      <c r="ADN36" s="456">
        <v>0</v>
      </c>
      <c r="ADO36" s="456">
        <v>0</v>
      </c>
      <c r="ADP36" s="456">
        <v>0</v>
      </c>
      <c r="ADQ36" s="456">
        <v>0</v>
      </c>
      <c r="ADR36" s="456">
        <v>0</v>
      </c>
      <c r="ADS36" s="456">
        <v>0</v>
      </c>
      <c r="ADT36" s="456">
        <v>0</v>
      </c>
      <c r="ADU36" s="456">
        <v>0</v>
      </c>
      <c r="ADV36" s="456">
        <v>0</v>
      </c>
      <c r="ADW36" s="456">
        <v>0</v>
      </c>
      <c r="ADX36" s="456">
        <v>0</v>
      </c>
      <c r="ADY36" s="456">
        <v>0</v>
      </c>
      <c r="ADZ36" s="456">
        <v>0</v>
      </c>
      <c r="AEA36" s="456">
        <v>0</v>
      </c>
      <c r="AEB36" s="456">
        <v>0</v>
      </c>
      <c r="AEC36" s="456">
        <v>0</v>
      </c>
      <c r="AED36" s="456">
        <v>0</v>
      </c>
      <c r="AEE36" s="456">
        <v>0</v>
      </c>
      <c r="AEF36" s="456">
        <v>0</v>
      </c>
      <c r="AEG36" s="456">
        <v>0</v>
      </c>
      <c r="AEH36" s="456">
        <v>0</v>
      </c>
      <c r="AEI36" s="456">
        <v>0</v>
      </c>
      <c r="AEJ36" s="456">
        <v>0</v>
      </c>
      <c r="AEK36" s="456">
        <v>0</v>
      </c>
      <c r="AEL36" s="456">
        <v>0</v>
      </c>
      <c r="AEM36" s="456">
        <v>0</v>
      </c>
      <c r="AEN36" s="456">
        <v>0</v>
      </c>
      <c r="AEO36" s="456">
        <v>0</v>
      </c>
      <c r="AEP36" s="456">
        <v>0</v>
      </c>
      <c r="AEQ36" s="456">
        <v>0</v>
      </c>
      <c r="AER36" s="456">
        <v>0</v>
      </c>
      <c r="AES36" s="456">
        <v>0</v>
      </c>
      <c r="AET36" s="456">
        <v>0</v>
      </c>
      <c r="AEU36" s="456">
        <v>0</v>
      </c>
      <c r="AEV36" s="456">
        <v>0</v>
      </c>
      <c r="AEW36" s="456">
        <v>0</v>
      </c>
      <c r="AEX36" s="456">
        <v>0</v>
      </c>
      <c r="AEY36" s="456">
        <v>0</v>
      </c>
      <c r="AEZ36" s="456">
        <v>0</v>
      </c>
      <c r="AFA36" s="456">
        <v>0</v>
      </c>
      <c r="AFB36" s="456">
        <v>0</v>
      </c>
      <c r="AFC36" s="456">
        <v>0</v>
      </c>
      <c r="AFD36" s="456">
        <v>0</v>
      </c>
      <c r="AFE36" s="456">
        <v>0</v>
      </c>
      <c r="AFF36" s="456">
        <v>0</v>
      </c>
      <c r="AFG36" s="456">
        <v>0</v>
      </c>
      <c r="AFH36" s="456">
        <v>0</v>
      </c>
      <c r="AFI36" s="456">
        <v>0</v>
      </c>
      <c r="AFJ36" s="456">
        <v>0</v>
      </c>
      <c r="AFK36" s="456">
        <v>0</v>
      </c>
      <c r="AFL36" s="456">
        <v>0</v>
      </c>
      <c r="AFM36" s="456">
        <v>0</v>
      </c>
      <c r="AFN36" s="456">
        <v>0</v>
      </c>
      <c r="AFO36" s="456">
        <v>0</v>
      </c>
      <c r="AFP36" s="456">
        <v>0</v>
      </c>
      <c r="AFQ36" s="456">
        <v>0</v>
      </c>
      <c r="AFR36" s="456">
        <v>0</v>
      </c>
      <c r="AFS36" s="456">
        <v>0</v>
      </c>
      <c r="AFT36" s="456">
        <v>0</v>
      </c>
      <c r="AFU36" s="456">
        <v>0</v>
      </c>
      <c r="AFV36" s="456">
        <v>0</v>
      </c>
      <c r="AFW36" s="456">
        <v>0</v>
      </c>
      <c r="AFX36" s="456">
        <v>0</v>
      </c>
      <c r="AFY36" s="456">
        <v>0</v>
      </c>
      <c r="AFZ36" s="456">
        <v>0</v>
      </c>
      <c r="AGA36" s="456">
        <v>0</v>
      </c>
      <c r="AGB36" s="456">
        <v>0</v>
      </c>
      <c r="AGC36" s="456">
        <v>0</v>
      </c>
      <c r="AGD36" s="456">
        <v>0</v>
      </c>
      <c r="AGE36" s="456">
        <v>0</v>
      </c>
      <c r="AGF36" s="456">
        <v>0</v>
      </c>
      <c r="AGG36" s="456">
        <v>0</v>
      </c>
      <c r="AGH36" s="456">
        <v>0</v>
      </c>
      <c r="AGI36" s="456">
        <v>0</v>
      </c>
      <c r="AGJ36" s="456">
        <v>0</v>
      </c>
      <c r="AGK36" s="456">
        <v>0</v>
      </c>
      <c r="AGL36" s="456">
        <v>0</v>
      </c>
      <c r="AGM36" s="456">
        <v>0</v>
      </c>
      <c r="AGN36" s="456">
        <v>0</v>
      </c>
      <c r="AGO36" s="456">
        <v>0</v>
      </c>
      <c r="AGP36" s="456">
        <v>0</v>
      </c>
      <c r="AGQ36" s="456">
        <v>0</v>
      </c>
      <c r="AGR36" s="456">
        <v>0</v>
      </c>
      <c r="AGS36" s="456">
        <v>0</v>
      </c>
      <c r="AGT36" s="456">
        <v>0</v>
      </c>
      <c r="AGU36" s="456">
        <v>0</v>
      </c>
      <c r="AGV36" s="456">
        <v>0</v>
      </c>
      <c r="AGW36" s="456">
        <v>0</v>
      </c>
      <c r="AGX36" s="456">
        <v>0</v>
      </c>
      <c r="AGY36" s="456">
        <v>0</v>
      </c>
      <c r="AGZ36" s="456">
        <v>0</v>
      </c>
      <c r="AHA36" s="456">
        <v>0</v>
      </c>
      <c r="AHB36" s="456">
        <v>0</v>
      </c>
      <c r="AHC36" s="456">
        <v>0</v>
      </c>
      <c r="AHD36" s="456">
        <v>0</v>
      </c>
      <c r="AHE36" s="456">
        <v>0</v>
      </c>
      <c r="AHF36" s="456">
        <v>0</v>
      </c>
      <c r="AHG36" s="456">
        <v>0</v>
      </c>
      <c r="AHH36" s="456">
        <v>0</v>
      </c>
      <c r="AHI36" s="456">
        <v>0</v>
      </c>
      <c r="AHJ36" s="456">
        <v>0</v>
      </c>
      <c r="AHK36" s="456">
        <v>0</v>
      </c>
      <c r="AHL36" s="456">
        <v>0</v>
      </c>
      <c r="AHM36" s="456">
        <v>0</v>
      </c>
      <c r="AHN36" s="456">
        <v>0</v>
      </c>
      <c r="AHO36" s="456">
        <v>0</v>
      </c>
      <c r="AHP36" s="456">
        <v>0</v>
      </c>
      <c r="AHQ36" s="456">
        <v>0</v>
      </c>
      <c r="AHR36" s="456">
        <v>0</v>
      </c>
      <c r="AHS36" s="456">
        <v>0</v>
      </c>
      <c r="AHT36" s="456">
        <v>0</v>
      </c>
      <c r="AHU36" s="456">
        <v>0</v>
      </c>
      <c r="AHV36" s="456">
        <v>0</v>
      </c>
      <c r="AHW36" s="456">
        <v>0</v>
      </c>
      <c r="AHX36" s="456">
        <v>0</v>
      </c>
      <c r="AHY36" s="456">
        <v>0</v>
      </c>
      <c r="AHZ36" s="456">
        <v>0</v>
      </c>
      <c r="AIA36" s="456">
        <v>0</v>
      </c>
      <c r="AIB36" s="456">
        <v>0</v>
      </c>
      <c r="AIC36" s="456">
        <v>0</v>
      </c>
      <c r="AID36" s="456">
        <v>0</v>
      </c>
      <c r="AIE36" s="456">
        <v>0</v>
      </c>
      <c r="AIF36" s="456">
        <v>0</v>
      </c>
      <c r="AIG36" s="456">
        <v>0</v>
      </c>
      <c r="AIH36" s="456">
        <v>0</v>
      </c>
      <c r="AII36" s="456">
        <v>0</v>
      </c>
      <c r="AIJ36" s="456">
        <v>0</v>
      </c>
      <c r="AIK36" s="456">
        <v>0</v>
      </c>
      <c r="AIL36" s="456">
        <v>0</v>
      </c>
      <c r="AIM36" s="456">
        <v>0</v>
      </c>
      <c r="AIN36" s="456">
        <v>0</v>
      </c>
      <c r="AIO36" s="456">
        <v>0</v>
      </c>
      <c r="AIP36" s="456">
        <v>0</v>
      </c>
      <c r="AIQ36" s="456">
        <v>0</v>
      </c>
      <c r="AIR36" s="456">
        <v>0</v>
      </c>
      <c r="AIS36" s="456">
        <v>0</v>
      </c>
      <c r="AIT36" s="456">
        <v>0</v>
      </c>
      <c r="AIU36" s="456">
        <v>0</v>
      </c>
      <c r="AIV36" s="456">
        <v>0</v>
      </c>
      <c r="AIW36" s="456">
        <v>0</v>
      </c>
      <c r="AIX36" s="456">
        <v>0</v>
      </c>
      <c r="AIY36" s="456">
        <v>0</v>
      </c>
      <c r="AIZ36" s="456">
        <v>0</v>
      </c>
      <c r="AJA36" s="456">
        <v>0</v>
      </c>
      <c r="AJB36" s="456">
        <v>0</v>
      </c>
      <c r="AJC36" s="456">
        <v>0</v>
      </c>
      <c r="AJD36" s="456">
        <v>0</v>
      </c>
      <c r="AJE36" s="456">
        <v>0</v>
      </c>
      <c r="AJF36" s="456">
        <v>0</v>
      </c>
      <c r="AJG36" s="456">
        <v>0</v>
      </c>
      <c r="AJH36" s="456">
        <v>0</v>
      </c>
      <c r="AJI36" s="456">
        <v>0</v>
      </c>
      <c r="AJJ36" s="456">
        <v>0</v>
      </c>
      <c r="AJK36" s="456">
        <v>0</v>
      </c>
      <c r="AJL36" s="456">
        <v>0</v>
      </c>
      <c r="AJM36" s="456">
        <v>0</v>
      </c>
      <c r="AJN36" s="456">
        <v>0</v>
      </c>
      <c r="AJO36" s="456">
        <v>0</v>
      </c>
      <c r="AJP36" s="456">
        <v>0</v>
      </c>
      <c r="AJQ36" s="456">
        <v>0</v>
      </c>
      <c r="AJR36" s="456">
        <v>0</v>
      </c>
      <c r="AJS36" s="456">
        <v>0</v>
      </c>
      <c r="AJT36" s="456">
        <v>0</v>
      </c>
      <c r="AJU36" s="456">
        <v>0</v>
      </c>
      <c r="AJV36" s="456">
        <v>0</v>
      </c>
      <c r="AJW36" s="456">
        <v>0</v>
      </c>
      <c r="AJX36" s="456">
        <v>0</v>
      </c>
      <c r="AJY36" s="456">
        <v>0</v>
      </c>
      <c r="AJZ36" s="456">
        <v>0</v>
      </c>
      <c r="AKA36" s="456">
        <v>0</v>
      </c>
      <c r="AKB36" s="456">
        <v>0</v>
      </c>
      <c r="AKC36" s="456">
        <v>0</v>
      </c>
      <c r="AKD36" s="456">
        <v>0</v>
      </c>
      <c r="AKE36" s="456">
        <v>0</v>
      </c>
      <c r="AKF36" s="456">
        <v>0</v>
      </c>
      <c r="AKG36" s="456">
        <v>0</v>
      </c>
      <c r="AKH36" s="456">
        <v>0</v>
      </c>
      <c r="AKI36" s="456">
        <v>0</v>
      </c>
      <c r="AKJ36" s="456">
        <v>0</v>
      </c>
      <c r="AKK36" s="456">
        <v>0</v>
      </c>
      <c r="AKL36" s="456">
        <v>0</v>
      </c>
      <c r="AKM36" s="456">
        <v>0</v>
      </c>
      <c r="AKN36" s="456">
        <v>0</v>
      </c>
      <c r="AKO36" s="456">
        <v>0</v>
      </c>
      <c r="AKP36" s="456">
        <v>0</v>
      </c>
      <c r="AKQ36" s="456">
        <v>0</v>
      </c>
      <c r="AKR36" s="456">
        <v>0</v>
      </c>
      <c r="AKS36" s="456">
        <v>0</v>
      </c>
      <c r="AKT36" s="456">
        <v>0</v>
      </c>
      <c r="AKU36" s="456">
        <v>0</v>
      </c>
      <c r="AKV36" s="456">
        <v>0</v>
      </c>
      <c r="AKW36" s="456">
        <v>0</v>
      </c>
      <c r="AKX36" s="456">
        <v>0</v>
      </c>
      <c r="AKY36" s="456">
        <v>0</v>
      </c>
      <c r="AKZ36" s="456">
        <v>0</v>
      </c>
      <c r="ALA36" s="456">
        <v>0</v>
      </c>
      <c r="ALB36" s="456">
        <v>0</v>
      </c>
      <c r="ALC36" s="456">
        <v>0</v>
      </c>
      <c r="ALD36" s="456">
        <v>0</v>
      </c>
      <c r="ALE36" s="456">
        <v>0</v>
      </c>
      <c r="ALF36" s="456">
        <v>0</v>
      </c>
      <c r="ALG36" s="456">
        <v>0</v>
      </c>
      <c r="ALH36" s="456">
        <v>0</v>
      </c>
      <c r="ALI36" s="456">
        <v>0</v>
      </c>
      <c r="ALJ36" s="456">
        <v>0</v>
      </c>
      <c r="ALK36" s="456">
        <v>0</v>
      </c>
      <c r="ALL36" s="456">
        <v>0</v>
      </c>
      <c r="ALM36" s="456">
        <v>0</v>
      </c>
      <c r="ALN36" s="456">
        <v>0</v>
      </c>
      <c r="ALO36" s="456">
        <v>0</v>
      </c>
      <c r="ALP36" s="456">
        <v>0</v>
      </c>
      <c r="ALQ36" s="456">
        <v>0</v>
      </c>
      <c r="ALR36" s="456">
        <v>0</v>
      </c>
      <c r="ALS36" s="456">
        <v>0</v>
      </c>
      <c r="ALT36" s="456">
        <v>0</v>
      </c>
      <c r="ALU36" s="456">
        <v>0</v>
      </c>
      <c r="ALV36" s="456">
        <v>0</v>
      </c>
      <c r="ALW36" s="456">
        <v>0</v>
      </c>
      <c r="ALX36" s="456">
        <v>0</v>
      </c>
      <c r="ALY36" s="456">
        <v>0</v>
      </c>
      <c r="ALZ36" s="456">
        <v>0</v>
      </c>
      <c r="AMA36" s="456">
        <v>0</v>
      </c>
      <c r="AMB36" s="456">
        <v>0</v>
      </c>
      <c r="AMC36" s="456">
        <v>0</v>
      </c>
      <c r="AMD36" s="456">
        <v>0</v>
      </c>
      <c r="AME36" s="456">
        <v>0</v>
      </c>
      <c r="AMF36" s="456">
        <v>0</v>
      </c>
      <c r="AMG36" s="456">
        <v>0</v>
      </c>
      <c r="AMH36" s="456">
        <v>0</v>
      </c>
      <c r="AMI36" s="456">
        <v>0</v>
      </c>
      <c r="AMJ36" s="456">
        <v>0</v>
      </c>
      <c r="AMK36" s="456">
        <v>0</v>
      </c>
      <c r="AML36" s="456">
        <v>0</v>
      </c>
      <c r="AMM36" s="456">
        <v>0</v>
      </c>
      <c r="AMN36" s="456">
        <v>0</v>
      </c>
      <c r="AMO36" s="456">
        <v>0</v>
      </c>
      <c r="AMP36" s="456">
        <v>0</v>
      </c>
      <c r="AMQ36" s="456">
        <v>0</v>
      </c>
      <c r="AMR36" s="456">
        <v>0</v>
      </c>
      <c r="AMS36" s="456">
        <v>0</v>
      </c>
      <c r="AMT36" s="456">
        <v>0</v>
      </c>
      <c r="AMU36" s="456">
        <v>0</v>
      </c>
      <c r="AMV36" s="456">
        <v>0</v>
      </c>
      <c r="AMW36" s="456">
        <v>0</v>
      </c>
      <c r="AMX36" s="456">
        <v>0</v>
      </c>
      <c r="AMY36" s="456">
        <v>0</v>
      </c>
      <c r="AMZ36" s="456">
        <v>0</v>
      </c>
      <c r="ANA36" s="456">
        <v>0</v>
      </c>
      <c r="ANB36" s="456">
        <v>0</v>
      </c>
      <c r="ANC36" s="456">
        <v>0</v>
      </c>
      <c r="AND36" s="456">
        <v>0</v>
      </c>
      <c r="ANE36" s="456">
        <v>0</v>
      </c>
      <c r="ANF36" s="456">
        <v>0</v>
      </c>
      <c r="ANG36" s="456">
        <v>0</v>
      </c>
      <c r="ANH36" s="456">
        <v>0</v>
      </c>
      <c r="ANI36" s="456">
        <v>0</v>
      </c>
      <c r="ANJ36" s="456">
        <v>0</v>
      </c>
      <c r="ANK36" s="456">
        <v>0</v>
      </c>
      <c r="ANL36" s="456">
        <v>0</v>
      </c>
      <c r="ANM36" s="456">
        <v>0</v>
      </c>
      <c r="ANN36" s="456">
        <v>0</v>
      </c>
      <c r="ANO36" s="456">
        <v>0</v>
      </c>
      <c r="ANP36" s="456">
        <v>0</v>
      </c>
      <c r="ANQ36" s="456">
        <v>0</v>
      </c>
      <c r="ANR36" s="456">
        <v>0</v>
      </c>
      <c r="ANS36" s="456">
        <v>0</v>
      </c>
      <c r="ANT36" s="456">
        <v>0</v>
      </c>
      <c r="ANU36" s="456">
        <v>0</v>
      </c>
      <c r="ANV36" s="456">
        <v>0</v>
      </c>
      <c r="ANW36" s="456">
        <v>0</v>
      </c>
      <c r="ANX36" s="456">
        <v>0</v>
      </c>
      <c r="ANY36" s="456">
        <v>0</v>
      </c>
      <c r="ANZ36" s="456">
        <v>0</v>
      </c>
      <c r="AOA36" s="456">
        <v>0</v>
      </c>
      <c r="AOB36" s="456">
        <v>0</v>
      </c>
      <c r="AOC36" s="456">
        <v>0</v>
      </c>
      <c r="AOD36" s="456">
        <v>0</v>
      </c>
      <c r="AOE36" s="456">
        <v>0</v>
      </c>
      <c r="AOF36" s="456">
        <v>0</v>
      </c>
      <c r="AOG36" s="456">
        <v>0</v>
      </c>
      <c r="AOH36" s="456">
        <v>0</v>
      </c>
      <c r="AOI36" s="456">
        <v>0</v>
      </c>
      <c r="AOJ36" s="456">
        <v>0</v>
      </c>
      <c r="AOK36" s="456">
        <v>0</v>
      </c>
      <c r="AOL36" s="456">
        <v>0</v>
      </c>
      <c r="AOM36" s="456">
        <v>0</v>
      </c>
      <c r="AON36" s="456">
        <v>0</v>
      </c>
      <c r="AOO36" s="456">
        <v>0</v>
      </c>
      <c r="AOP36" s="456">
        <v>0</v>
      </c>
      <c r="AOQ36" s="456">
        <v>0</v>
      </c>
      <c r="AOR36" s="456">
        <v>0</v>
      </c>
      <c r="AOS36" s="456">
        <v>0</v>
      </c>
      <c r="AOT36" s="456">
        <v>0</v>
      </c>
      <c r="AOU36" s="456">
        <v>0</v>
      </c>
      <c r="AOV36" s="456">
        <v>0</v>
      </c>
      <c r="AOW36" s="456">
        <v>0</v>
      </c>
      <c r="AOX36" s="456">
        <v>0</v>
      </c>
      <c r="AOY36" s="456">
        <v>0</v>
      </c>
      <c r="AOZ36" s="456">
        <v>0</v>
      </c>
      <c r="APA36" s="456">
        <v>0</v>
      </c>
      <c r="APB36" s="456">
        <v>0</v>
      </c>
      <c r="APC36" s="456">
        <v>0</v>
      </c>
      <c r="APD36" s="456">
        <v>0</v>
      </c>
      <c r="APE36" s="456">
        <v>0</v>
      </c>
      <c r="APF36" s="456">
        <v>0</v>
      </c>
      <c r="APG36" s="456">
        <v>0</v>
      </c>
      <c r="APH36" s="456">
        <v>0</v>
      </c>
      <c r="API36" s="456">
        <v>0</v>
      </c>
      <c r="APJ36" s="456">
        <v>0</v>
      </c>
      <c r="APK36" s="456">
        <v>0</v>
      </c>
      <c r="APL36" s="456">
        <v>0</v>
      </c>
      <c r="APM36" s="456">
        <v>0</v>
      </c>
      <c r="APN36" s="456">
        <v>0</v>
      </c>
      <c r="APO36" s="456">
        <v>0</v>
      </c>
      <c r="APP36" s="456">
        <v>0</v>
      </c>
      <c r="APQ36" s="456">
        <v>0</v>
      </c>
      <c r="APR36" s="456">
        <v>0</v>
      </c>
      <c r="APS36" s="456">
        <v>0</v>
      </c>
      <c r="APT36" s="456">
        <v>0</v>
      </c>
      <c r="APU36" s="456">
        <v>0</v>
      </c>
      <c r="APV36" s="456">
        <v>0</v>
      </c>
      <c r="APW36" s="456">
        <v>0</v>
      </c>
      <c r="APX36" s="456">
        <v>0</v>
      </c>
      <c r="APY36" s="456">
        <v>0</v>
      </c>
      <c r="APZ36" s="456">
        <v>0</v>
      </c>
      <c r="AQA36" s="456">
        <v>0</v>
      </c>
      <c r="AQB36" s="456">
        <v>0</v>
      </c>
      <c r="AQC36" s="456">
        <v>0</v>
      </c>
      <c r="AQD36" s="456">
        <v>0</v>
      </c>
      <c r="AQE36" s="456">
        <v>0</v>
      </c>
      <c r="AQF36" s="456">
        <v>0</v>
      </c>
      <c r="AQG36" s="456">
        <v>0</v>
      </c>
      <c r="AQH36" s="456">
        <v>0</v>
      </c>
      <c r="AQI36" s="456">
        <v>0</v>
      </c>
      <c r="AQJ36" s="456">
        <v>0</v>
      </c>
      <c r="AQK36" s="456">
        <v>0</v>
      </c>
      <c r="AQL36" s="456">
        <v>0</v>
      </c>
      <c r="AQM36" s="456">
        <v>0</v>
      </c>
      <c r="AQN36" s="456">
        <v>0</v>
      </c>
      <c r="AQO36" s="456">
        <v>0</v>
      </c>
      <c r="AQP36" s="456">
        <v>0</v>
      </c>
      <c r="AQQ36" s="456">
        <v>0</v>
      </c>
      <c r="AQR36" s="456">
        <v>0</v>
      </c>
      <c r="AQS36" s="456">
        <v>0</v>
      </c>
      <c r="AQT36" s="456">
        <v>0</v>
      </c>
      <c r="AQU36" s="456">
        <v>0</v>
      </c>
      <c r="AQV36" s="456">
        <v>0</v>
      </c>
      <c r="AQW36" s="456">
        <v>0</v>
      </c>
      <c r="AQX36" s="456">
        <v>0</v>
      </c>
      <c r="AQY36" s="456">
        <v>0</v>
      </c>
      <c r="AQZ36" s="456">
        <v>0</v>
      </c>
      <c r="ARA36" s="456">
        <v>0</v>
      </c>
      <c r="ARB36" s="456">
        <v>0</v>
      </c>
      <c r="ARC36" s="456">
        <v>0</v>
      </c>
      <c r="ARD36" s="456">
        <v>0</v>
      </c>
      <c r="ARE36" s="456">
        <v>0</v>
      </c>
      <c r="ARF36" s="456">
        <v>0</v>
      </c>
      <c r="ARG36" s="456">
        <v>0</v>
      </c>
      <c r="ARH36" s="456">
        <v>0</v>
      </c>
      <c r="ARI36" s="456">
        <v>0</v>
      </c>
      <c r="ARJ36" s="456">
        <v>0</v>
      </c>
      <c r="ARK36" s="456">
        <v>0</v>
      </c>
      <c r="ARL36" s="456">
        <v>0</v>
      </c>
      <c r="ARM36" s="456">
        <v>0</v>
      </c>
      <c r="ARN36" s="456">
        <v>0</v>
      </c>
      <c r="ARO36" s="456">
        <v>0</v>
      </c>
      <c r="ARP36" s="456">
        <v>0</v>
      </c>
      <c r="ARQ36" s="456">
        <v>0</v>
      </c>
      <c r="ARR36" s="456">
        <v>0</v>
      </c>
      <c r="ARS36" s="456">
        <v>0</v>
      </c>
      <c r="ART36" s="456">
        <v>0</v>
      </c>
      <c r="ARU36" s="456">
        <v>0</v>
      </c>
      <c r="ARV36" s="456">
        <v>0</v>
      </c>
      <c r="ARW36" s="456">
        <v>0</v>
      </c>
      <c r="ARX36" s="456">
        <v>0</v>
      </c>
      <c r="ARY36" s="456">
        <v>0</v>
      </c>
      <c r="ARZ36" s="456">
        <v>0</v>
      </c>
      <c r="ASA36" s="456">
        <v>0</v>
      </c>
      <c r="ASB36" s="456">
        <v>0</v>
      </c>
      <c r="ASC36" s="456">
        <v>0</v>
      </c>
      <c r="ASD36" s="456">
        <v>0</v>
      </c>
      <c r="ASE36" s="456">
        <v>0</v>
      </c>
      <c r="ASF36" s="456">
        <v>0</v>
      </c>
      <c r="ASG36" s="456">
        <v>0</v>
      </c>
      <c r="ASH36" s="456">
        <v>0</v>
      </c>
      <c r="ASI36" s="456">
        <v>0</v>
      </c>
      <c r="ASJ36" s="456">
        <v>0</v>
      </c>
      <c r="ASK36" s="456">
        <v>0</v>
      </c>
      <c r="ASL36" s="456">
        <v>0</v>
      </c>
      <c r="ASM36" s="456">
        <v>0</v>
      </c>
      <c r="ASN36" s="456">
        <v>0</v>
      </c>
      <c r="ASO36" s="456">
        <v>0</v>
      </c>
      <c r="ASP36" s="456">
        <v>0</v>
      </c>
      <c r="ASQ36" s="456">
        <v>0</v>
      </c>
      <c r="ASR36" s="456">
        <v>0</v>
      </c>
      <c r="ASS36" s="456">
        <v>0</v>
      </c>
      <c r="AST36" s="456">
        <v>0</v>
      </c>
      <c r="ASU36" s="456">
        <v>0</v>
      </c>
      <c r="ASV36" s="456">
        <v>0</v>
      </c>
      <c r="ASW36" s="456">
        <v>0</v>
      </c>
      <c r="ASX36" s="456">
        <v>0</v>
      </c>
      <c r="ASY36" s="456">
        <v>0</v>
      </c>
      <c r="ASZ36" s="456">
        <v>0</v>
      </c>
      <c r="ATA36" s="456">
        <v>0</v>
      </c>
      <c r="ATB36" s="456">
        <v>0</v>
      </c>
      <c r="ATC36" s="456">
        <v>0</v>
      </c>
      <c r="ATD36" s="456">
        <v>0</v>
      </c>
      <c r="ATE36" s="456">
        <v>0</v>
      </c>
      <c r="ATF36" s="456">
        <v>0</v>
      </c>
      <c r="ATG36" s="456">
        <v>0</v>
      </c>
      <c r="ATH36" s="456">
        <v>0</v>
      </c>
      <c r="ATI36" s="456">
        <v>0</v>
      </c>
      <c r="ATJ36" s="456">
        <v>0</v>
      </c>
      <c r="ATK36" s="456">
        <v>0</v>
      </c>
      <c r="ATL36" s="456">
        <v>0</v>
      </c>
      <c r="ATM36" s="456">
        <v>0</v>
      </c>
      <c r="ATN36" s="456">
        <v>0</v>
      </c>
      <c r="ATO36" s="456">
        <v>0</v>
      </c>
      <c r="ATP36" s="456">
        <v>0</v>
      </c>
      <c r="ATQ36" s="456">
        <v>0</v>
      </c>
      <c r="ATR36" s="456">
        <v>0</v>
      </c>
      <c r="ATS36" s="456">
        <v>0</v>
      </c>
      <c r="ATT36" s="456">
        <v>0</v>
      </c>
      <c r="ATU36" s="456">
        <v>0</v>
      </c>
      <c r="ATV36" s="456">
        <v>0</v>
      </c>
      <c r="ATW36" s="456">
        <v>0</v>
      </c>
      <c r="ATX36" s="456">
        <v>0</v>
      </c>
      <c r="ATY36" s="456">
        <v>0</v>
      </c>
      <c r="ATZ36" s="456">
        <v>0</v>
      </c>
      <c r="AUA36" s="456">
        <v>0</v>
      </c>
      <c r="AUB36" s="456">
        <v>0</v>
      </c>
      <c r="AUC36" s="456">
        <v>0</v>
      </c>
      <c r="AUD36" s="456">
        <v>0</v>
      </c>
      <c r="AUE36" s="456">
        <v>0</v>
      </c>
      <c r="AUF36" s="456">
        <v>0</v>
      </c>
      <c r="AUG36" s="456">
        <v>0</v>
      </c>
      <c r="AUH36" s="456">
        <v>0</v>
      </c>
      <c r="AUI36" s="456">
        <v>0</v>
      </c>
      <c r="AUJ36" s="456">
        <v>0</v>
      </c>
      <c r="AUK36" s="456">
        <v>0</v>
      </c>
      <c r="AUL36" s="456">
        <v>0</v>
      </c>
      <c r="AUM36" s="456">
        <v>0</v>
      </c>
      <c r="AUN36" s="456">
        <v>0</v>
      </c>
      <c r="AUO36" s="456">
        <v>0</v>
      </c>
      <c r="AUP36" s="456">
        <v>0</v>
      </c>
      <c r="AUQ36" s="456">
        <v>0</v>
      </c>
      <c r="AUR36" s="456">
        <v>0</v>
      </c>
      <c r="AUS36" s="456">
        <v>0</v>
      </c>
      <c r="AUT36" s="456">
        <v>0</v>
      </c>
      <c r="AUU36" s="456">
        <v>0</v>
      </c>
      <c r="AUV36" s="456">
        <v>0</v>
      </c>
      <c r="AUW36" s="456">
        <v>0</v>
      </c>
      <c r="AUX36" s="456">
        <v>0</v>
      </c>
      <c r="AUY36" s="456">
        <v>0</v>
      </c>
      <c r="AUZ36" s="456">
        <v>0</v>
      </c>
      <c r="AVA36" s="456">
        <v>0</v>
      </c>
      <c r="AVB36" s="456">
        <v>0</v>
      </c>
      <c r="AVC36" s="456">
        <v>0</v>
      </c>
      <c r="AVD36" s="456">
        <v>0</v>
      </c>
      <c r="AVE36" s="456">
        <v>0</v>
      </c>
      <c r="AVF36" s="456">
        <v>0</v>
      </c>
      <c r="AVG36" s="456">
        <v>0</v>
      </c>
      <c r="AVH36" s="456">
        <v>0</v>
      </c>
      <c r="AVI36" s="456">
        <v>0</v>
      </c>
      <c r="AVJ36" s="456">
        <v>0</v>
      </c>
      <c r="AVK36" s="456">
        <v>0</v>
      </c>
      <c r="AVL36" s="456">
        <v>0</v>
      </c>
      <c r="AVM36" s="456">
        <v>0</v>
      </c>
      <c r="AVN36" s="456">
        <v>0</v>
      </c>
      <c r="AVO36" s="456">
        <v>0</v>
      </c>
      <c r="AVP36" s="456">
        <v>0</v>
      </c>
      <c r="AVQ36" s="456">
        <v>0</v>
      </c>
      <c r="AVR36" s="456">
        <v>0</v>
      </c>
      <c r="AVS36" s="456">
        <v>0</v>
      </c>
      <c r="AVT36" s="456">
        <v>0</v>
      </c>
      <c r="AVU36" s="456">
        <v>0</v>
      </c>
      <c r="AVV36" s="456">
        <v>0</v>
      </c>
      <c r="AVW36" s="456">
        <v>0</v>
      </c>
      <c r="AVX36" s="456">
        <v>0</v>
      </c>
      <c r="AVY36" s="456">
        <v>0</v>
      </c>
      <c r="AVZ36" s="456">
        <v>0</v>
      </c>
      <c r="AWA36" s="456">
        <v>0</v>
      </c>
      <c r="AWB36" s="456">
        <v>0</v>
      </c>
      <c r="AWC36" s="456">
        <v>0</v>
      </c>
      <c r="AWD36" s="456">
        <v>0</v>
      </c>
      <c r="AWE36" s="456">
        <v>0</v>
      </c>
      <c r="AWF36" s="456">
        <v>0</v>
      </c>
      <c r="AWG36" s="456">
        <v>0</v>
      </c>
      <c r="AWH36" s="456">
        <v>0</v>
      </c>
      <c r="AWI36" s="456">
        <v>0</v>
      </c>
      <c r="AWJ36" s="456">
        <v>0</v>
      </c>
      <c r="AWK36" s="456">
        <v>0</v>
      </c>
      <c r="AWL36" s="456">
        <v>0</v>
      </c>
      <c r="AWM36" s="456">
        <v>0</v>
      </c>
      <c r="AWN36" s="456">
        <v>0</v>
      </c>
      <c r="AWO36" s="456">
        <v>0</v>
      </c>
      <c r="AWP36" s="456">
        <v>0</v>
      </c>
      <c r="AWQ36" s="456">
        <v>0</v>
      </c>
      <c r="AWR36" s="456">
        <v>0</v>
      </c>
      <c r="AWS36" s="456">
        <v>0</v>
      </c>
      <c r="AWT36" s="456">
        <v>0</v>
      </c>
      <c r="AWU36" s="456">
        <v>0</v>
      </c>
      <c r="AWV36" s="456">
        <v>0</v>
      </c>
      <c r="AWW36" s="456">
        <v>0</v>
      </c>
      <c r="AWX36" s="456">
        <v>0</v>
      </c>
      <c r="AWY36" s="456">
        <v>0</v>
      </c>
      <c r="AWZ36" s="456">
        <v>0</v>
      </c>
      <c r="AXA36" s="456">
        <v>0</v>
      </c>
      <c r="AXB36" s="456">
        <v>0</v>
      </c>
      <c r="AXC36" s="456">
        <v>0</v>
      </c>
      <c r="AXD36" s="456">
        <v>0</v>
      </c>
      <c r="AXE36" s="456">
        <v>0</v>
      </c>
      <c r="AXF36" s="456">
        <v>0</v>
      </c>
      <c r="AXG36" s="456">
        <v>0</v>
      </c>
      <c r="AXH36" s="456">
        <v>0</v>
      </c>
      <c r="AXI36" s="456">
        <v>0</v>
      </c>
      <c r="AXJ36" s="456">
        <v>0</v>
      </c>
      <c r="AXK36" s="456">
        <v>0</v>
      </c>
      <c r="AXL36" s="456">
        <v>0</v>
      </c>
      <c r="AXM36" s="456">
        <v>0</v>
      </c>
      <c r="AXN36" s="456">
        <v>0</v>
      </c>
      <c r="AXO36" s="456">
        <v>0</v>
      </c>
      <c r="AXP36" s="456">
        <v>0</v>
      </c>
      <c r="AXQ36" s="456">
        <v>0</v>
      </c>
      <c r="AXR36" s="456">
        <v>0</v>
      </c>
      <c r="AXS36" s="456">
        <v>0</v>
      </c>
      <c r="AXT36" s="456">
        <v>0</v>
      </c>
      <c r="AXU36" s="456">
        <v>0</v>
      </c>
      <c r="AXV36" s="456">
        <v>0</v>
      </c>
      <c r="AXW36" s="456">
        <v>0</v>
      </c>
      <c r="AXX36" s="456">
        <v>0</v>
      </c>
      <c r="AXY36" s="456">
        <v>0</v>
      </c>
      <c r="AXZ36" s="456">
        <v>0</v>
      </c>
      <c r="AYA36" s="456">
        <v>0</v>
      </c>
      <c r="AYB36" s="456">
        <v>0</v>
      </c>
      <c r="AYC36" s="456">
        <v>0</v>
      </c>
      <c r="AYD36" s="456">
        <v>0</v>
      </c>
      <c r="AYE36" s="456">
        <v>0</v>
      </c>
      <c r="AYF36" s="456">
        <v>0</v>
      </c>
      <c r="AYG36" s="456">
        <v>0</v>
      </c>
      <c r="AYH36" s="456">
        <v>0</v>
      </c>
      <c r="AYI36" s="456">
        <v>0</v>
      </c>
      <c r="AYJ36" s="456">
        <v>0</v>
      </c>
      <c r="AYK36" s="456">
        <v>0</v>
      </c>
      <c r="AYL36" s="456">
        <v>0</v>
      </c>
      <c r="AYM36" s="456">
        <v>0</v>
      </c>
      <c r="AYN36" s="456">
        <v>0</v>
      </c>
      <c r="AYO36" s="456">
        <v>0</v>
      </c>
      <c r="AYP36" s="456">
        <v>0</v>
      </c>
      <c r="AYQ36" s="456">
        <v>0</v>
      </c>
      <c r="AYR36" s="456">
        <v>0</v>
      </c>
      <c r="AYS36" s="456">
        <v>0</v>
      </c>
      <c r="AYT36" s="456">
        <v>0</v>
      </c>
      <c r="AYU36" s="456">
        <v>0</v>
      </c>
      <c r="AYV36" s="456">
        <v>0</v>
      </c>
      <c r="AYW36" s="456">
        <v>0</v>
      </c>
      <c r="AYX36" s="456">
        <v>0</v>
      </c>
      <c r="AYY36" s="456">
        <v>0</v>
      </c>
      <c r="AYZ36" s="456">
        <v>0</v>
      </c>
      <c r="AZA36" s="456">
        <v>0</v>
      </c>
      <c r="AZB36" s="456">
        <v>0</v>
      </c>
      <c r="AZC36" s="456">
        <v>0</v>
      </c>
      <c r="AZD36" s="456">
        <v>0</v>
      </c>
      <c r="AZE36" s="456">
        <v>0</v>
      </c>
      <c r="AZF36" s="456">
        <v>0</v>
      </c>
      <c r="AZG36" s="456">
        <v>0</v>
      </c>
      <c r="AZH36" s="456">
        <v>0</v>
      </c>
      <c r="AZI36" s="456">
        <v>0</v>
      </c>
      <c r="AZJ36" s="456">
        <v>0</v>
      </c>
      <c r="AZK36" s="456">
        <v>0</v>
      </c>
      <c r="AZL36" s="456">
        <v>0</v>
      </c>
      <c r="AZM36" s="456">
        <v>0</v>
      </c>
      <c r="AZN36" s="456">
        <v>0</v>
      </c>
      <c r="AZO36" s="456">
        <v>0</v>
      </c>
      <c r="AZP36" s="456">
        <v>0</v>
      </c>
      <c r="AZQ36" s="456">
        <v>0</v>
      </c>
      <c r="AZR36" s="456">
        <v>0</v>
      </c>
      <c r="AZS36" s="456">
        <v>0</v>
      </c>
      <c r="AZT36" s="456">
        <v>0</v>
      </c>
      <c r="AZU36" s="456">
        <v>0</v>
      </c>
      <c r="AZV36" s="456">
        <v>0</v>
      </c>
      <c r="AZW36" s="456">
        <v>0</v>
      </c>
      <c r="AZX36" s="456">
        <v>0</v>
      </c>
      <c r="AZY36" s="456">
        <v>0</v>
      </c>
      <c r="AZZ36" s="456">
        <v>0</v>
      </c>
      <c r="BAA36" s="456">
        <v>0</v>
      </c>
      <c r="BAB36" s="456">
        <v>0</v>
      </c>
      <c r="BAC36" s="456">
        <v>0</v>
      </c>
      <c r="BAD36" s="456">
        <v>0</v>
      </c>
      <c r="BAE36" s="456">
        <v>0</v>
      </c>
      <c r="BAF36" s="456">
        <v>0</v>
      </c>
      <c r="BAG36" s="456">
        <v>0</v>
      </c>
      <c r="BAH36" s="456">
        <v>0</v>
      </c>
      <c r="BAI36" s="456">
        <v>0</v>
      </c>
      <c r="BAJ36" s="456">
        <v>0</v>
      </c>
      <c r="BAK36" s="456">
        <v>0</v>
      </c>
      <c r="BAL36" s="456">
        <v>0</v>
      </c>
      <c r="BAM36" s="456">
        <v>0</v>
      </c>
      <c r="BAN36" s="456">
        <v>0</v>
      </c>
      <c r="BAO36" s="456">
        <v>0</v>
      </c>
      <c r="BAP36" s="456">
        <v>0</v>
      </c>
      <c r="BAQ36" s="456">
        <v>0</v>
      </c>
      <c r="BAR36" s="456">
        <v>0</v>
      </c>
      <c r="BAS36" s="456">
        <v>0</v>
      </c>
      <c r="BAT36" s="456">
        <v>0</v>
      </c>
      <c r="BAU36" s="456">
        <v>0</v>
      </c>
      <c r="BAV36" s="456">
        <v>0</v>
      </c>
      <c r="BAW36" s="456">
        <v>0</v>
      </c>
      <c r="BAX36" s="456">
        <v>0</v>
      </c>
      <c r="BAY36" s="456">
        <v>0</v>
      </c>
      <c r="BAZ36" s="456">
        <v>0</v>
      </c>
      <c r="BBA36" s="456">
        <v>0</v>
      </c>
      <c r="BBB36" s="456">
        <v>0</v>
      </c>
      <c r="BBC36" s="456">
        <v>0</v>
      </c>
      <c r="BBD36" s="456">
        <v>0</v>
      </c>
      <c r="BBE36" s="456">
        <v>0</v>
      </c>
      <c r="BBF36" s="456">
        <v>0</v>
      </c>
      <c r="BBG36" s="456">
        <v>0</v>
      </c>
      <c r="BBH36" s="456">
        <v>0</v>
      </c>
      <c r="BBI36" s="456">
        <v>0</v>
      </c>
      <c r="BBJ36" s="456">
        <v>0</v>
      </c>
      <c r="BBK36" s="456">
        <v>0</v>
      </c>
      <c r="BBL36" s="456">
        <v>0</v>
      </c>
      <c r="BBM36" s="456">
        <v>0</v>
      </c>
      <c r="BBN36" s="456">
        <v>0</v>
      </c>
      <c r="BBO36" s="456">
        <v>0</v>
      </c>
      <c r="BBP36" s="456">
        <v>0</v>
      </c>
      <c r="BBQ36" s="456">
        <v>0</v>
      </c>
      <c r="BBR36" s="456">
        <v>0</v>
      </c>
      <c r="BBS36" s="456">
        <v>0</v>
      </c>
      <c r="BBT36" s="456">
        <v>0</v>
      </c>
      <c r="BBU36" s="456">
        <v>0</v>
      </c>
      <c r="BBV36" s="456">
        <v>0</v>
      </c>
      <c r="BBW36" s="456">
        <v>0</v>
      </c>
      <c r="BBX36" s="456">
        <v>0</v>
      </c>
      <c r="BBY36" s="456">
        <v>0</v>
      </c>
      <c r="BBZ36" s="456">
        <v>0</v>
      </c>
      <c r="BCA36" s="456">
        <v>0</v>
      </c>
      <c r="BCB36" s="456">
        <v>0</v>
      </c>
      <c r="BCC36" s="456">
        <v>0</v>
      </c>
      <c r="BCD36" s="456">
        <v>0</v>
      </c>
      <c r="BCE36" s="456">
        <v>0</v>
      </c>
      <c r="BCF36" s="456">
        <v>0</v>
      </c>
      <c r="BCG36" s="456">
        <v>0</v>
      </c>
      <c r="BCH36" s="456">
        <v>0</v>
      </c>
      <c r="BCI36" s="456">
        <v>0</v>
      </c>
      <c r="BCJ36" s="456">
        <v>0</v>
      </c>
      <c r="BCK36" s="456">
        <v>0</v>
      </c>
      <c r="BCL36" s="456">
        <v>0</v>
      </c>
      <c r="BCM36" s="456">
        <v>0</v>
      </c>
      <c r="BCN36" s="456">
        <v>0</v>
      </c>
      <c r="BCO36" s="456">
        <v>0</v>
      </c>
      <c r="BCP36" s="456">
        <v>0</v>
      </c>
      <c r="BCQ36" s="456">
        <v>0</v>
      </c>
      <c r="BCR36" s="456">
        <v>0</v>
      </c>
      <c r="BCS36" s="456">
        <v>0</v>
      </c>
      <c r="BCT36" s="456">
        <v>0</v>
      </c>
      <c r="BCU36" s="456">
        <v>0</v>
      </c>
      <c r="BCV36" s="456">
        <v>0</v>
      </c>
      <c r="BCW36" s="456">
        <v>0</v>
      </c>
      <c r="BCX36" s="456">
        <v>0</v>
      </c>
      <c r="BCY36" s="456">
        <v>0</v>
      </c>
      <c r="BCZ36" s="456">
        <v>0</v>
      </c>
      <c r="BDA36" s="456">
        <v>0</v>
      </c>
      <c r="BDB36" s="456">
        <v>0</v>
      </c>
      <c r="BDC36" s="456">
        <v>0</v>
      </c>
      <c r="BDD36" s="456">
        <v>0</v>
      </c>
      <c r="BDE36" s="456">
        <v>0</v>
      </c>
      <c r="BDF36" s="456">
        <v>0</v>
      </c>
      <c r="BDG36" s="456">
        <v>0</v>
      </c>
      <c r="BDH36" s="456">
        <v>0</v>
      </c>
      <c r="BDI36" s="456">
        <v>0</v>
      </c>
      <c r="BDJ36" s="456">
        <v>0</v>
      </c>
      <c r="BDK36" s="456">
        <v>0</v>
      </c>
      <c r="BDL36" s="456">
        <v>0</v>
      </c>
      <c r="BDM36" s="456">
        <v>0</v>
      </c>
      <c r="BDN36" s="456">
        <v>0</v>
      </c>
      <c r="BDO36" s="456">
        <v>0</v>
      </c>
      <c r="BDP36" s="456">
        <v>0</v>
      </c>
      <c r="BDQ36" s="456">
        <v>0</v>
      </c>
      <c r="BDR36" s="456">
        <v>0</v>
      </c>
      <c r="BDS36" s="456">
        <v>0</v>
      </c>
      <c r="BDT36" s="456">
        <v>0</v>
      </c>
      <c r="BDU36" s="456">
        <v>0</v>
      </c>
      <c r="BDV36" s="456">
        <v>0</v>
      </c>
      <c r="BDW36" s="456">
        <v>0</v>
      </c>
      <c r="BDX36" s="456">
        <v>0</v>
      </c>
      <c r="BDY36" s="456">
        <v>0</v>
      </c>
      <c r="BDZ36" s="456">
        <v>0</v>
      </c>
      <c r="BEA36" s="456">
        <v>0</v>
      </c>
      <c r="BEB36" s="456">
        <v>0</v>
      </c>
      <c r="BEC36" s="456">
        <v>0</v>
      </c>
      <c r="BED36" s="456">
        <v>0</v>
      </c>
      <c r="BEE36" s="456">
        <v>0</v>
      </c>
      <c r="BEF36" s="456">
        <v>0</v>
      </c>
      <c r="BEG36" s="456">
        <v>0</v>
      </c>
      <c r="BEH36" s="456">
        <v>0</v>
      </c>
      <c r="BEI36" s="456">
        <v>0</v>
      </c>
      <c r="BEJ36" s="456">
        <v>0</v>
      </c>
      <c r="BEK36" s="456">
        <v>0</v>
      </c>
      <c r="BEL36" s="456">
        <v>0</v>
      </c>
      <c r="BEM36" s="456">
        <v>0</v>
      </c>
      <c r="BEN36" s="456">
        <v>0</v>
      </c>
      <c r="BEO36" s="456">
        <v>0</v>
      </c>
      <c r="BEP36" s="456">
        <v>0</v>
      </c>
      <c r="BEQ36" s="456">
        <v>0</v>
      </c>
      <c r="BER36" s="456">
        <v>0</v>
      </c>
      <c r="BES36" s="456">
        <v>0</v>
      </c>
      <c r="BET36" s="456">
        <v>0</v>
      </c>
      <c r="BEU36" s="456">
        <v>0</v>
      </c>
      <c r="BEV36" s="456">
        <v>0</v>
      </c>
      <c r="BEW36" s="456">
        <v>0</v>
      </c>
      <c r="BEX36" s="456">
        <v>0</v>
      </c>
      <c r="BEY36" s="456">
        <v>0</v>
      </c>
      <c r="BEZ36" s="456">
        <v>0</v>
      </c>
      <c r="BFA36" s="456">
        <v>0</v>
      </c>
      <c r="BFB36" s="456">
        <v>0</v>
      </c>
      <c r="BFC36" s="456">
        <v>0</v>
      </c>
      <c r="BFD36" s="456">
        <v>0</v>
      </c>
      <c r="BFE36" s="456">
        <v>0</v>
      </c>
      <c r="BFF36" s="456">
        <v>0</v>
      </c>
      <c r="BFG36" s="456">
        <v>0</v>
      </c>
      <c r="BFH36" s="456">
        <v>0</v>
      </c>
      <c r="BFI36" s="456">
        <v>0</v>
      </c>
      <c r="BFJ36" s="456">
        <v>0</v>
      </c>
      <c r="BFK36" s="456">
        <v>0</v>
      </c>
      <c r="BFL36" s="456">
        <v>0</v>
      </c>
      <c r="BFM36" s="456">
        <v>0</v>
      </c>
      <c r="BFN36" s="456">
        <v>0</v>
      </c>
      <c r="BFO36" s="456">
        <v>0</v>
      </c>
      <c r="BFP36" s="456">
        <v>0</v>
      </c>
      <c r="BFQ36" s="456">
        <v>0</v>
      </c>
      <c r="BFR36" s="456">
        <v>0</v>
      </c>
      <c r="BFS36" s="456">
        <v>0</v>
      </c>
      <c r="BFT36" s="456">
        <v>0</v>
      </c>
      <c r="BFU36" s="456">
        <v>0</v>
      </c>
      <c r="BFV36" s="456">
        <v>0</v>
      </c>
      <c r="BFW36" s="456">
        <v>0</v>
      </c>
      <c r="BFX36" s="456">
        <v>0</v>
      </c>
      <c r="BFY36" s="456">
        <v>0</v>
      </c>
      <c r="BFZ36" s="456">
        <v>0</v>
      </c>
      <c r="BGA36" s="456">
        <v>0</v>
      </c>
      <c r="BGB36" s="456">
        <v>0</v>
      </c>
      <c r="BGC36" s="456">
        <v>0</v>
      </c>
      <c r="BGD36" s="456">
        <v>0</v>
      </c>
      <c r="BGE36" s="456">
        <v>0</v>
      </c>
      <c r="BGF36" s="456">
        <v>0</v>
      </c>
      <c r="BGG36" s="456">
        <v>0</v>
      </c>
      <c r="BGH36" s="456">
        <v>0</v>
      </c>
      <c r="BGI36" s="456">
        <v>0</v>
      </c>
      <c r="BGJ36" s="456">
        <v>0</v>
      </c>
      <c r="BGK36" s="456">
        <v>0</v>
      </c>
      <c r="BGL36" s="456">
        <v>0</v>
      </c>
      <c r="BGM36" s="456">
        <v>0</v>
      </c>
      <c r="BGN36" s="456">
        <v>0</v>
      </c>
      <c r="BGO36" s="456">
        <v>0</v>
      </c>
      <c r="BGP36" s="456">
        <v>0</v>
      </c>
      <c r="BGQ36" s="456">
        <v>0</v>
      </c>
      <c r="BGR36" s="456">
        <v>0</v>
      </c>
      <c r="BGS36" s="456">
        <v>0</v>
      </c>
      <c r="BGT36" s="456">
        <v>0</v>
      </c>
      <c r="BGU36" s="456">
        <v>0</v>
      </c>
      <c r="BGV36" s="456">
        <v>0</v>
      </c>
      <c r="BGW36" s="456">
        <v>0</v>
      </c>
      <c r="BGX36" s="456">
        <v>0</v>
      </c>
      <c r="BGY36" s="456">
        <v>0</v>
      </c>
      <c r="BGZ36" s="456">
        <v>0</v>
      </c>
      <c r="BHA36" s="456">
        <v>0</v>
      </c>
      <c r="BHB36" s="456">
        <v>0</v>
      </c>
      <c r="BHC36" s="456">
        <v>0</v>
      </c>
      <c r="BHD36" s="456">
        <v>0</v>
      </c>
      <c r="BHE36" s="456">
        <v>0</v>
      </c>
      <c r="BHF36" s="456">
        <v>0</v>
      </c>
      <c r="BHG36" s="456">
        <v>0</v>
      </c>
      <c r="BHH36" s="456">
        <v>0</v>
      </c>
      <c r="BHI36" s="456">
        <v>0</v>
      </c>
      <c r="BHJ36" s="456">
        <v>0</v>
      </c>
      <c r="BHK36" s="456">
        <v>0</v>
      </c>
      <c r="BHL36" s="456">
        <v>0</v>
      </c>
      <c r="BHM36" s="456">
        <v>0</v>
      </c>
      <c r="BHN36" s="456">
        <v>0</v>
      </c>
      <c r="BHO36" s="456">
        <v>0</v>
      </c>
      <c r="BHP36" s="456">
        <v>0</v>
      </c>
      <c r="BHQ36" s="456">
        <v>0</v>
      </c>
      <c r="BHR36" s="456">
        <v>0</v>
      </c>
      <c r="BHS36" s="456">
        <v>0</v>
      </c>
      <c r="BHT36" s="456">
        <v>0</v>
      </c>
      <c r="BHU36" s="456">
        <v>0</v>
      </c>
      <c r="BHV36" s="456">
        <v>0</v>
      </c>
      <c r="BHW36" s="456">
        <v>0</v>
      </c>
      <c r="BHX36" s="456">
        <v>0</v>
      </c>
      <c r="BHY36" s="456">
        <v>0</v>
      </c>
      <c r="BHZ36" s="456">
        <v>0</v>
      </c>
      <c r="BIA36" s="456">
        <v>0</v>
      </c>
      <c r="BIB36" s="456">
        <v>0</v>
      </c>
      <c r="BIC36" s="456">
        <v>0</v>
      </c>
      <c r="BID36" s="456">
        <v>0</v>
      </c>
      <c r="BIE36" s="456">
        <v>0</v>
      </c>
      <c r="BIF36" s="456">
        <v>0</v>
      </c>
      <c r="BIG36" s="456">
        <v>0</v>
      </c>
      <c r="BIH36" s="456">
        <v>0</v>
      </c>
      <c r="BII36" s="456">
        <v>0</v>
      </c>
      <c r="BIJ36" s="456">
        <v>0</v>
      </c>
      <c r="BIK36" s="456">
        <v>0</v>
      </c>
      <c r="BIL36" s="456">
        <v>0</v>
      </c>
      <c r="BIM36" s="456">
        <v>0</v>
      </c>
      <c r="BIN36" s="456">
        <v>0</v>
      </c>
      <c r="BIO36" s="456">
        <v>0</v>
      </c>
      <c r="BIP36" s="456">
        <v>0</v>
      </c>
      <c r="BIQ36" s="456">
        <v>0</v>
      </c>
      <c r="BIR36" s="456">
        <v>0</v>
      </c>
      <c r="BIS36" s="456">
        <v>0</v>
      </c>
      <c r="BIT36" s="456">
        <v>0</v>
      </c>
      <c r="BIU36" s="456">
        <v>0</v>
      </c>
      <c r="BIV36" s="456">
        <v>0</v>
      </c>
      <c r="BIW36" s="456">
        <v>0</v>
      </c>
      <c r="BIX36" s="456">
        <v>0</v>
      </c>
      <c r="BIY36" s="456">
        <v>0</v>
      </c>
      <c r="BIZ36" s="456">
        <v>0</v>
      </c>
      <c r="BJA36" s="456">
        <v>0</v>
      </c>
      <c r="BJB36" s="456">
        <v>0</v>
      </c>
      <c r="BJC36" s="456">
        <v>0</v>
      </c>
      <c r="BJD36" s="456">
        <v>0</v>
      </c>
      <c r="BJE36" s="456">
        <v>0</v>
      </c>
      <c r="BJF36" s="456">
        <v>0</v>
      </c>
      <c r="BJG36" s="456">
        <v>0</v>
      </c>
      <c r="BJH36" s="456">
        <v>0</v>
      </c>
      <c r="BJI36" s="456">
        <v>0</v>
      </c>
      <c r="BJJ36" s="456">
        <v>0</v>
      </c>
      <c r="BJK36" s="456">
        <v>0</v>
      </c>
      <c r="BJL36" s="456">
        <v>0</v>
      </c>
      <c r="BJM36" s="456">
        <v>0</v>
      </c>
      <c r="BJN36" s="456">
        <v>0</v>
      </c>
      <c r="BJO36" s="456">
        <v>0</v>
      </c>
      <c r="BJP36" s="456">
        <v>0</v>
      </c>
      <c r="BJQ36" s="456">
        <v>0</v>
      </c>
      <c r="BJR36" s="456">
        <v>0</v>
      </c>
      <c r="BJS36" s="456">
        <v>0</v>
      </c>
      <c r="BJT36" s="456">
        <v>0</v>
      </c>
      <c r="BJU36" s="456">
        <v>0</v>
      </c>
      <c r="BJV36" s="456">
        <v>0</v>
      </c>
      <c r="BJW36" s="456">
        <v>0</v>
      </c>
      <c r="BJX36" s="456">
        <v>0</v>
      </c>
      <c r="BJY36" s="456">
        <v>0</v>
      </c>
      <c r="BJZ36" s="456">
        <v>0</v>
      </c>
      <c r="BKA36" s="456">
        <v>0</v>
      </c>
      <c r="BKB36" s="456">
        <v>0</v>
      </c>
      <c r="BKC36" s="456">
        <v>0</v>
      </c>
      <c r="BKD36" s="456">
        <v>0</v>
      </c>
      <c r="BKE36" s="456">
        <v>0</v>
      </c>
      <c r="BKF36" s="456">
        <v>0</v>
      </c>
      <c r="BKG36" s="456">
        <v>0</v>
      </c>
      <c r="BKH36" s="456">
        <v>0</v>
      </c>
      <c r="BKI36" s="456">
        <v>0</v>
      </c>
      <c r="BKJ36" s="456">
        <v>0</v>
      </c>
      <c r="BKK36" s="456">
        <v>0</v>
      </c>
      <c r="BKL36" s="456">
        <v>0</v>
      </c>
      <c r="BKM36" s="456">
        <v>0</v>
      </c>
      <c r="BKN36" s="456">
        <v>0</v>
      </c>
      <c r="BKO36" s="456">
        <v>0</v>
      </c>
      <c r="BKP36" s="456">
        <v>0</v>
      </c>
      <c r="BKQ36" s="456">
        <v>0</v>
      </c>
      <c r="BKR36" s="456">
        <v>0</v>
      </c>
      <c r="BKS36" s="456">
        <v>0</v>
      </c>
      <c r="BKT36" s="456">
        <v>0</v>
      </c>
      <c r="BKU36" s="456">
        <v>0</v>
      </c>
      <c r="BKV36" s="456">
        <v>0</v>
      </c>
      <c r="BKW36" s="456">
        <v>0</v>
      </c>
      <c r="BKX36" s="456">
        <v>0</v>
      </c>
      <c r="BKY36" s="456">
        <v>0</v>
      </c>
      <c r="BKZ36" s="456">
        <v>0</v>
      </c>
      <c r="BLA36" s="456">
        <v>0</v>
      </c>
      <c r="BLB36" s="456">
        <v>0</v>
      </c>
      <c r="BLC36" s="456">
        <v>0</v>
      </c>
      <c r="BLD36" s="456">
        <v>0</v>
      </c>
      <c r="BLE36" s="456">
        <v>0</v>
      </c>
      <c r="BLF36" s="456">
        <v>0</v>
      </c>
      <c r="BLG36" s="456">
        <v>0</v>
      </c>
      <c r="BLH36" s="456">
        <v>0</v>
      </c>
      <c r="BLI36" s="456">
        <v>0</v>
      </c>
      <c r="BLJ36" s="456">
        <v>0</v>
      </c>
      <c r="BLK36" s="456">
        <v>0</v>
      </c>
      <c r="BLL36" s="456">
        <v>0</v>
      </c>
      <c r="BLM36" s="456">
        <v>0</v>
      </c>
      <c r="BLN36" s="456">
        <v>0</v>
      </c>
      <c r="BLO36" s="456">
        <v>0</v>
      </c>
      <c r="BLP36" s="456">
        <v>0</v>
      </c>
      <c r="BLQ36" s="456">
        <v>0</v>
      </c>
      <c r="BLR36" s="456">
        <v>0</v>
      </c>
      <c r="BLS36" s="456">
        <v>0</v>
      </c>
      <c r="BLT36" s="456">
        <v>0</v>
      </c>
      <c r="BLU36" s="456">
        <v>0</v>
      </c>
      <c r="BLV36" s="456">
        <v>0</v>
      </c>
      <c r="BLW36" s="456">
        <v>0</v>
      </c>
      <c r="BLX36" s="456">
        <v>0</v>
      </c>
      <c r="BLY36" s="456">
        <v>0</v>
      </c>
      <c r="BLZ36" s="456">
        <v>0</v>
      </c>
      <c r="BMA36" s="456">
        <v>0</v>
      </c>
      <c r="BMB36" s="456">
        <v>0</v>
      </c>
      <c r="BMC36" s="456">
        <v>0</v>
      </c>
      <c r="BMD36" s="456">
        <v>0</v>
      </c>
      <c r="BME36" s="456">
        <v>0</v>
      </c>
      <c r="BMF36" s="456">
        <v>0</v>
      </c>
      <c r="BMG36" s="456">
        <v>0</v>
      </c>
      <c r="BMH36" s="456">
        <v>0</v>
      </c>
      <c r="BMI36" s="456">
        <v>0</v>
      </c>
      <c r="BMJ36" s="456">
        <v>0</v>
      </c>
      <c r="BMK36" s="456">
        <v>0</v>
      </c>
      <c r="BML36" s="456">
        <v>0</v>
      </c>
      <c r="BMM36" s="456">
        <v>0</v>
      </c>
      <c r="BMN36" s="456">
        <v>0</v>
      </c>
      <c r="BMO36" s="456">
        <v>0</v>
      </c>
      <c r="BMP36" s="456">
        <v>0</v>
      </c>
      <c r="BMQ36" s="456">
        <v>0</v>
      </c>
      <c r="BMR36" s="456">
        <v>0</v>
      </c>
      <c r="BMS36" s="456">
        <v>0</v>
      </c>
      <c r="BMT36" s="456">
        <v>0</v>
      </c>
      <c r="BMU36" s="456">
        <v>0</v>
      </c>
      <c r="BMV36" s="456">
        <v>0</v>
      </c>
      <c r="BMW36" s="456">
        <v>0</v>
      </c>
      <c r="BMX36" s="456">
        <v>0</v>
      </c>
      <c r="BMY36" s="456">
        <v>0</v>
      </c>
      <c r="BMZ36" s="456">
        <v>0</v>
      </c>
      <c r="BNA36" s="456">
        <v>0</v>
      </c>
      <c r="BNB36" s="456">
        <v>0</v>
      </c>
      <c r="BNC36" s="456">
        <v>0</v>
      </c>
      <c r="BND36" s="456">
        <v>0</v>
      </c>
      <c r="BNE36" s="456">
        <v>0</v>
      </c>
      <c r="BNF36" s="456">
        <v>0</v>
      </c>
      <c r="BNG36" s="456">
        <v>0</v>
      </c>
      <c r="BNH36" s="456">
        <v>0</v>
      </c>
      <c r="BNI36" s="456">
        <v>0</v>
      </c>
      <c r="BNJ36" s="456">
        <v>0</v>
      </c>
      <c r="BNK36" s="456">
        <v>0</v>
      </c>
      <c r="BNL36" s="456">
        <v>0</v>
      </c>
      <c r="BNM36" s="456">
        <v>0</v>
      </c>
      <c r="BNN36" s="456">
        <v>0</v>
      </c>
      <c r="BNO36" s="456">
        <v>0</v>
      </c>
      <c r="BNP36" s="456">
        <v>0</v>
      </c>
      <c r="BNQ36" s="456">
        <v>0</v>
      </c>
      <c r="BNR36" s="456">
        <v>0</v>
      </c>
      <c r="BNS36" s="456">
        <v>0</v>
      </c>
      <c r="BNT36" s="456">
        <v>0</v>
      </c>
      <c r="BNU36" s="456">
        <v>0</v>
      </c>
      <c r="BNV36" s="456">
        <v>0</v>
      </c>
      <c r="BNW36" s="456">
        <v>0</v>
      </c>
      <c r="BNX36" s="456">
        <v>0</v>
      </c>
      <c r="BNY36" s="456">
        <v>0</v>
      </c>
      <c r="BNZ36" s="456">
        <v>0</v>
      </c>
      <c r="BOA36" s="456">
        <v>0</v>
      </c>
      <c r="BOB36" s="456">
        <v>0</v>
      </c>
      <c r="BOC36" s="456">
        <v>0</v>
      </c>
      <c r="BOD36" s="456">
        <v>0</v>
      </c>
      <c r="BOE36" s="456">
        <v>0</v>
      </c>
      <c r="BOF36" s="456">
        <v>0</v>
      </c>
      <c r="BOG36" s="456">
        <v>0</v>
      </c>
      <c r="BOH36" s="456">
        <v>0</v>
      </c>
      <c r="BOI36" s="456">
        <v>0</v>
      </c>
      <c r="BOJ36" s="456">
        <v>0</v>
      </c>
      <c r="BOK36" s="456">
        <v>0</v>
      </c>
      <c r="BOL36" s="456">
        <v>0</v>
      </c>
      <c r="BOM36" s="456">
        <v>0</v>
      </c>
      <c r="BON36" s="456">
        <v>0</v>
      </c>
      <c r="BOO36" s="456">
        <v>0</v>
      </c>
      <c r="BOP36" s="456">
        <v>0</v>
      </c>
      <c r="BOQ36" s="456">
        <v>0</v>
      </c>
      <c r="BOR36" s="456">
        <v>0</v>
      </c>
      <c r="BOS36" s="456">
        <v>0</v>
      </c>
      <c r="BOT36" s="456">
        <v>0</v>
      </c>
      <c r="BOU36" s="456">
        <v>0</v>
      </c>
      <c r="BOV36" s="456">
        <v>0</v>
      </c>
      <c r="BOW36" s="456">
        <v>0</v>
      </c>
      <c r="BOX36" s="456">
        <v>0</v>
      </c>
      <c r="BOY36" s="456">
        <v>0</v>
      </c>
      <c r="BOZ36" s="456">
        <v>0</v>
      </c>
      <c r="BPA36" s="456">
        <v>0</v>
      </c>
      <c r="BPB36" s="456">
        <v>0</v>
      </c>
      <c r="BPC36" s="456">
        <v>0</v>
      </c>
      <c r="BPD36" s="456">
        <v>0</v>
      </c>
      <c r="BPE36" s="456">
        <v>0</v>
      </c>
      <c r="BPF36" s="456">
        <v>0</v>
      </c>
      <c r="BPG36" s="456">
        <v>0</v>
      </c>
      <c r="BPH36" s="456">
        <v>0</v>
      </c>
      <c r="BPI36" s="456">
        <v>0</v>
      </c>
      <c r="BPJ36" s="456">
        <v>0</v>
      </c>
      <c r="BPK36" s="456">
        <v>0</v>
      </c>
      <c r="BPL36" s="456">
        <v>0</v>
      </c>
      <c r="BPM36" s="456">
        <v>0</v>
      </c>
      <c r="BPN36" s="456">
        <v>0</v>
      </c>
      <c r="BPO36" s="456">
        <v>0</v>
      </c>
      <c r="BPP36" s="456">
        <v>0</v>
      </c>
      <c r="BPQ36" s="456">
        <v>0</v>
      </c>
      <c r="BPR36" s="456">
        <v>0</v>
      </c>
      <c r="BPS36" s="456">
        <v>0</v>
      </c>
      <c r="BPT36" s="456">
        <v>0</v>
      </c>
      <c r="BPU36" s="456">
        <v>0</v>
      </c>
      <c r="BPV36" s="456">
        <v>0</v>
      </c>
      <c r="BPW36" s="456">
        <v>0</v>
      </c>
      <c r="BPX36" s="456">
        <v>0</v>
      </c>
      <c r="BPY36" s="456">
        <v>0</v>
      </c>
      <c r="BPZ36" s="456">
        <v>0</v>
      </c>
      <c r="BQA36" s="456">
        <v>0</v>
      </c>
      <c r="BQB36" s="456">
        <v>0</v>
      </c>
      <c r="BQC36" s="456">
        <v>0</v>
      </c>
      <c r="BQD36" s="456">
        <v>0</v>
      </c>
      <c r="BQE36" s="456">
        <v>0</v>
      </c>
      <c r="BQF36" s="456">
        <v>0</v>
      </c>
      <c r="BQG36" s="456">
        <v>0</v>
      </c>
      <c r="BQH36" s="456">
        <v>0</v>
      </c>
      <c r="BQI36" s="456">
        <v>0</v>
      </c>
      <c r="BQJ36" s="456">
        <v>0</v>
      </c>
      <c r="BQK36" s="456">
        <v>0</v>
      </c>
      <c r="BQL36" s="456">
        <v>0</v>
      </c>
      <c r="BQM36" s="456">
        <v>0</v>
      </c>
      <c r="BQN36" s="456">
        <v>0</v>
      </c>
      <c r="BQO36" s="456">
        <v>0</v>
      </c>
      <c r="BQP36" s="456">
        <v>0</v>
      </c>
      <c r="BQQ36" s="456">
        <v>0</v>
      </c>
      <c r="BQR36" s="456">
        <v>0</v>
      </c>
      <c r="BQS36" s="456">
        <v>0</v>
      </c>
      <c r="BQT36" s="456">
        <v>0</v>
      </c>
      <c r="BQU36" s="456">
        <v>0</v>
      </c>
      <c r="BQV36" s="456">
        <v>0</v>
      </c>
      <c r="BQW36" s="456">
        <v>0</v>
      </c>
      <c r="BQX36" s="456">
        <v>0</v>
      </c>
      <c r="BQY36" s="456">
        <v>0</v>
      </c>
      <c r="BQZ36" s="456">
        <v>0</v>
      </c>
      <c r="BRA36" s="456">
        <v>0</v>
      </c>
      <c r="BRB36" s="456">
        <v>0</v>
      </c>
      <c r="BRC36" s="456">
        <v>0</v>
      </c>
      <c r="BRD36" s="456">
        <v>0</v>
      </c>
      <c r="BRE36" s="456">
        <v>0</v>
      </c>
      <c r="BRF36" s="456">
        <v>0</v>
      </c>
      <c r="BRG36" s="456">
        <v>0</v>
      </c>
      <c r="BRH36" s="456">
        <v>0</v>
      </c>
      <c r="BRI36" s="456">
        <v>0</v>
      </c>
      <c r="BRJ36" s="456">
        <v>0</v>
      </c>
      <c r="BRK36" s="456">
        <v>0</v>
      </c>
      <c r="BRL36" s="456">
        <v>0</v>
      </c>
      <c r="BRM36" s="456">
        <v>0</v>
      </c>
      <c r="BRN36" s="456">
        <v>0</v>
      </c>
      <c r="BRO36" s="456">
        <v>0</v>
      </c>
      <c r="BRP36" s="456">
        <v>0</v>
      </c>
      <c r="BRQ36" s="456">
        <v>0</v>
      </c>
      <c r="BRR36" s="456">
        <v>0</v>
      </c>
      <c r="BRS36" s="456">
        <v>0</v>
      </c>
      <c r="BRT36" s="456">
        <v>0</v>
      </c>
      <c r="BRU36" s="456">
        <v>0</v>
      </c>
      <c r="BRV36" s="456">
        <v>0</v>
      </c>
      <c r="BRW36" s="456">
        <v>0</v>
      </c>
      <c r="BRX36" s="456">
        <v>0</v>
      </c>
      <c r="BRY36" s="456">
        <v>0</v>
      </c>
      <c r="BRZ36" s="456">
        <v>0</v>
      </c>
      <c r="BSA36" s="456">
        <v>0</v>
      </c>
      <c r="BSB36" s="456">
        <v>0</v>
      </c>
      <c r="BSC36" s="456">
        <v>0</v>
      </c>
      <c r="BSD36" s="456">
        <v>0</v>
      </c>
      <c r="BSE36" s="456">
        <v>0</v>
      </c>
      <c r="BSF36" s="456">
        <v>0</v>
      </c>
      <c r="BSG36" s="456">
        <v>0</v>
      </c>
      <c r="BSH36" s="456">
        <v>0</v>
      </c>
      <c r="BSI36" s="456">
        <v>0</v>
      </c>
      <c r="BSJ36" s="456">
        <v>0</v>
      </c>
      <c r="BSK36" s="456">
        <v>0</v>
      </c>
      <c r="BSL36" s="456">
        <v>0</v>
      </c>
      <c r="BSM36" s="456">
        <v>0</v>
      </c>
      <c r="BSN36" s="456">
        <v>0</v>
      </c>
      <c r="BSO36" s="456">
        <v>0</v>
      </c>
      <c r="BSP36" s="456">
        <v>0</v>
      </c>
      <c r="BSQ36" s="456">
        <v>0</v>
      </c>
      <c r="BSR36" s="456">
        <v>0</v>
      </c>
      <c r="BSS36" s="456">
        <v>0</v>
      </c>
      <c r="BST36" s="456">
        <v>0</v>
      </c>
      <c r="BSU36" s="456">
        <v>0</v>
      </c>
      <c r="BSV36" s="456">
        <v>0</v>
      </c>
      <c r="BSW36" s="456">
        <v>0</v>
      </c>
      <c r="BSX36" s="456">
        <v>0</v>
      </c>
      <c r="BSY36" s="456">
        <v>0</v>
      </c>
      <c r="BSZ36" s="456">
        <v>0</v>
      </c>
      <c r="BTA36" s="456">
        <v>0</v>
      </c>
      <c r="BTB36" s="456">
        <v>0</v>
      </c>
      <c r="BTC36" s="456">
        <v>0</v>
      </c>
      <c r="BTD36" s="456">
        <v>0</v>
      </c>
      <c r="BTE36" s="456">
        <v>0</v>
      </c>
      <c r="BTF36" s="456">
        <v>0</v>
      </c>
      <c r="BTG36" s="456">
        <v>0</v>
      </c>
      <c r="BTH36" s="456">
        <v>0</v>
      </c>
      <c r="BTI36" s="456">
        <v>0</v>
      </c>
      <c r="BTJ36" s="456">
        <v>0</v>
      </c>
      <c r="BTK36" s="456">
        <v>0</v>
      </c>
      <c r="BTL36" s="456">
        <v>0</v>
      </c>
      <c r="BTM36" s="456">
        <v>0</v>
      </c>
      <c r="BTN36" s="456">
        <v>0</v>
      </c>
      <c r="BTO36" s="456">
        <v>0</v>
      </c>
      <c r="BTP36" s="456">
        <v>0</v>
      </c>
      <c r="BTQ36" s="456">
        <v>0</v>
      </c>
      <c r="BTR36" s="456">
        <v>0</v>
      </c>
      <c r="BTS36" s="456">
        <v>0</v>
      </c>
      <c r="BTT36" s="456">
        <v>0</v>
      </c>
      <c r="BTU36" s="456">
        <v>0</v>
      </c>
      <c r="BTV36" s="456">
        <v>0</v>
      </c>
      <c r="BTW36" s="456">
        <v>0</v>
      </c>
      <c r="BTX36" s="456">
        <v>0</v>
      </c>
      <c r="BTY36" s="456">
        <v>0</v>
      </c>
      <c r="BTZ36" s="456">
        <v>0</v>
      </c>
      <c r="BUA36" s="456">
        <v>0</v>
      </c>
      <c r="BUB36" s="456">
        <v>0</v>
      </c>
      <c r="BUC36" s="456">
        <v>0</v>
      </c>
      <c r="BUD36" s="456">
        <v>0</v>
      </c>
      <c r="BUE36" s="456">
        <v>0</v>
      </c>
      <c r="BUF36" s="456">
        <v>0</v>
      </c>
      <c r="BUG36" s="456">
        <v>0</v>
      </c>
      <c r="BUH36" s="456">
        <v>0</v>
      </c>
      <c r="BUI36" s="456">
        <v>0</v>
      </c>
      <c r="BUJ36" s="456">
        <v>0</v>
      </c>
      <c r="BUK36" s="456">
        <v>0</v>
      </c>
      <c r="BUL36" s="456">
        <v>0</v>
      </c>
      <c r="BUM36" s="456">
        <v>0</v>
      </c>
      <c r="BUN36" s="456">
        <v>0</v>
      </c>
      <c r="BUO36" s="456">
        <v>0</v>
      </c>
      <c r="BUP36" s="456">
        <v>0</v>
      </c>
      <c r="BUQ36" s="456">
        <v>0</v>
      </c>
      <c r="BUR36" s="456">
        <v>0</v>
      </c>
      <c r="BUS36" s="456">
        <v>0</v>
      </c>
      <c r="BUT36" s="456">
        <v>0</v>
      </c>
      <c r="BUU36" s="456">
        <v>0</v>
      </c>
      <c r="BUV36" s="456">
        <v>0</v>
      </c>
      <c r="BUW36" s="456">
        <v>0</v>
      </c>
      <c r="BUX36" s="456">
        <v>0</v>
      </c>
      <c r="BUY36" s="456">
        <v>0</v>
      </c>
      <c r="BUZ36" s="456">
        <v>0</v>
      </c>
      <c r="BVA36" s="456">
        <v>0</v>
      </c>
      <c r="BVB36" s="456">
        <v>0</v>
      </c>
      <c r="BVC36" s="456">
        <v>0</v>
      </c>
      <c r="BVD36" s="456">
        <v>0</v>
      </c>
      <c r="BVE36" s="456">
        <v>0</v>
      </c>
      <c r="BVF36" s="456">
        <v>0</v>
      </c>
      <c r="BVG36" s="456">
        <v>0</v>
      </c>
      <c r="BVH36" s="456">
        <v>0</v>
      </c>
      <c r="BVI36" s="456">
        <v>0</v>
      </c>
      <c r="BVJ36" s="456">
        <v>0</v>
      </c>
      <c r="BVK36" s="456">
        <v>0</v>
      </c>
      <c r="BVL36" s="456">
        <v>0</v>
      </c>
      <c r="BVM36" s="456">
        <v>0</v>
      </c>
      <c r="BVN36" s="456">
        <v>0</v>
      </c>
      <c r="BVO36" s="456">
        <v>0</v>
      </c>
      <c r="BVP36" s="456">
        <v>0</v>
      </c>
      <c r="BVQ36" s="456">
        <v>0</v>
      </c>
      <c r="BVR36" s="456">
        <v>0</v>
      </c>
      <c r="BVS36" s="456">
        <v>0</v>
      </c>
      <c r="BVT36" s="456">
        <v>0</v>
      </c>
      <c r="BVU36" s="456">
        <v>0</v>
      </c>
      <c r="BVV36" s="456">
        <v>0</v>
      </c>
      <c r="BVW36" s="456">
        <v>0</v>
      </c>
      <c r="BVX36" s="456">
        <v>0</v>
      </c>
      <c r="BVY36" s="456">
        <v>0</v>
      </c>
      <c r="BVZ36" s="456">
        <v>0</v>
      </c>
      <c r="BWA36" s="456">
        <v>0</v>
      </c>
      <c r="BWB36" s="456">
        <v>0</v>
      </c>
      <c r="BWC36" s="456">
        <v>0</v>
      </c>
      <c r="BWD36" s="456">
        <v>0</v>
      </c>
      <c r="BWE36" s="456">
        <v>0</v>
      </c>
      <c r="BWF36" s="456">
        <v>0</v>
      </c>
      <c r="BWG36" s="456">
        <v>0</v>
      </c>
      <c r="BWH36" s="456">
        <v>0</v>
      </c>
      <c r="BWI36" s="456">
        <v>0</v>
      </c>
      <c r="BWJ36" s="456">
        <v>0</v>
      </c>
      <c r="BWK36" s="456">
        <v>0</v>
      </c>
      <c r="BWL36" s="456">
        <v>0</v>
      </c>
      <c r="BWM36" s="456">
        <v>0</v>
      </c>
      <c r="BWN36" s="456">
        <v>0</v>
      </c>
      <c r="BWO36" s="456">
        <v>0</v>
      </c>
      <c r="BWP36" s="456">
        <v>0</v>
      </c>
      <c r="BWQ36" s="456">
        <v>0</v>
      </c>
      <c r="BWR36" s="456">
        <v>0</v>
      </c>
      <c r="BWS36" s="456">
        <v>0</v>
      </c>
      <c r="BWT36" s="456">
        <v>0</v>
      </c>
      <c r="BWU36" s="456">
        <v>0</v>
      </c>
      <c r="BWV36" s="456">
        <v>0</v>
      </c>
      <c r="BWW36" s="456">
        <v>0</v>
      </c>
      <c r="BWX36" s="456">
        <v>0</v>
      </c>
      <c r="BWY36" s="456">
        <v>0</v>
      </c>
      <c r="BWZ36" s="456">
        <v>0</v>
      </c>
      <c r="BXA36" s="456">
        <v>0</v>
      </c>
      <c r="BXB36" s="456">
        <v>0</v>
      </c>
      <c r="BXC36" s="456">
        <v>0</v>
      </c>
      <c r="BXD36" s="456">
        <v>0</v>
      </c>
      <c r="BXE36" s="456">
        <v>0</v>
      </c>
      <c r="BXF36" s="456">
        <v>0</v>
      </c>
      <c r="BXG36" s="456">
        <v>0</v>
      </c>
      <c r="BXH36" s="456">
        <v>0</v>
      </c>
      <c r="BXI36" s="456">
        <v>0</v>
      </c>
      <c r="BXJ36" s="456">
        <v>0</v>
      </c>
      <c r="BXK36" s="456">
        <v>0</v>
      </c>
      <c r="BXL36" s="456">
        <v>0</v>
      </c>
      <c r="BXM36" s="456">
        <v>0</v>
      </c>
      <c r="BXN36" s="456">
        <v>0</v>
      </c>
      <c r="BXO36" s="456">
        <v>0</v>
      </c>
      <c r="BXP36" s="456">
        <v>0</v>
      </c>
      <c r="BXQ36" s="456">
        <v>0</v>
      </c>
      <c r="BXR36" s="456">
        <v>0</v>
      </c>
      <c r="BXS36" s="456">
        <v>0</v>
      </c>
      <c r="BXT36" s="456">
        <v>0</v>
      </c>
      <c r="BXU36" s="456">
        <v>0</v>
      </c>
      <c r="BXV36" s="456">
        <v>0</v>
      </c>
      <c r="BXW36" s="456">
        <v>0</v>
      </c>
      <c r="BXX36" s="456">
        <v>0</v>
      </c>
      <c r="BXY36" s="456">
        <v>0</v>
      </c>
      <c r="BXZ36" s="456">
        <v>0</v>
      </c>
      <c r="BYA36" s="456">
        <v>0</v>
      </c>
      <c r="BYB36" s="456">
        <v>0</v>
      </c>
      <c r="BYC36" s="456">
        <v>0</v>
      </c>
      <c r="BYD36" s="456">
        <v>0</v>
      </c>
      <c r="BYE36" s="456">
        <v>0</v>
      </c>
      <c r="BYF36" s="456">
        <v>0</v>
      </c>
      <c r="BYG36" s="456">
        <v>0</v>
      </c>
      <c r="BYH36" s="456">
        <v>0</v>
      </c>
      <c r="BYI36" s="456">
        <v>0</v>
      </c>
      <c r="BYJ36" s="456">
        <v>0</v>
      </c>
      <c r="BYK36" s="456">
        <v>0</v>
      </c>
      <c r="BYL36" s="456">
        <v>0</v>
      </c>
      <c r="BYM36" s="456">
        <v>0</v>
      </c>
      <c r="BYN36" s="456">
        <v>0</v>
      </c>
      <c r="BYO36" s="456">
        <v>0</v>
      </c>
      <c r="BYP36" s="456">
        <v>0</v>
      </c>
      <c r="BYQ36" s="456">
        <v>0</v>
      </c>
      <c r="BYR36" s="456">
        <v>0</v>
      </c>
      <c r="BYS36" s="456">
        <v>0</v>
      </c>
      <c r="BYT36" s="456">
        <v>0</v>
      </c>
      <c r="BYU36" s="456">
        <v>0</v>
      </c>
      <c r="BYV36" s="456">
        <v>0</v>
      </c>
      <c r="BYW36" s="456">
        <v>0</v>
      </c>
      <c r="BYX36" s="456">
        <v>0</v>
      </c>
      <c r="BYY36" s="456">
        <v>0</v>
      </c>
      <c r="BYZ36" s="456">
        <v>0</v>
      </c>
      <c r="BZA36" s="456">
        <v>0</v>
      </c>
      <c r="BZB36" s="456">
        <v>0</v>
      </c>
      <c r="BZC36" s="456">
        <v>0</v>
      </c>
      <c r="BZD36" s="456">
        <v>0</v>
      </c>
      <c r="BZE36" s="456">
        <v>0</v>
      </c>
      <c r="BZF36" s="456">
        <v>0</v>
      </c>
      <c r="BZG36" s="456">
        <v>0</v>
      </c>
      <c r="BZH36" s="456">
        <v>0</v>
      </c>
      <c r="BZI36" s="456">
        <v>0</v>
      </c>
      <c r="BZJ36" s="456">
        <v>0</v>
      </c>
      <c r="BZK36" s="456">
        <v>0</v>
      </c>
      <c r="BZL36" s="456">
        <v>0</v>
      </c>
      <c r="BZM36" s="456">
        <v>0</v>
      </c>
      <c r="BZN36" s="456">
        <v>0</v>
      </c>
      <c r="BZO36" s="456">
        <v>0</v>
      </c>
      <c r="BZP36" s="456">
        <v>0</v>
      </c>
      <c r="BZQ36" s="456">
        <v>0</v>
      </c>
      <c r="BZR36" s="456">
        <v>0</v>
      </c>
      <c r="BZS36" s="456">
        <v>0</v>
      </c>
      <c r="BZT36" s="456">
        <v>0</v>
      </c>
      <c r="BZU36" s="456">
        <v>0</v>
      </c>
      <c r="BZV36" s="456">
        <v>0</v>
      </c>
      <c r="BZW36" s="456">
        <v>0</v>
      </c>
      <c r="BZX36" s="456">
        <v>0</v>
      </c>
      <c r="BZY36" s="456">
        <v>0</v>
      </c>
      <c r="BZZ36" s="456">
        <v>0</v>
      </c>
      <c r="CAA36" s="456">
        <v>0</v>
      </c>
      <c r="CAB36" s="456">
        <v>0</v>
      </c>
      <c r="CAC36" s="456">
        <v>0</v>
      </c>
      <c r="CAD36" s="456">
        <v>0</v>
      </c>
      <c r="CAE36" s="456">
        <v>0</v>
      </c>
      <c r="CAF36" s="456">
        <v>0</v>
      </c>
      <c r="CAG36" s="456">
        <v>0</v>
      </c>
      <c r="CAH36" s="456">
        <v>0</v>
      </c>
      <c r="CAI36" s="456">
        <v>0</v>
      </c>
      <c r="CAJ36" s="456">
        <v>0</v>
      </c>
      <c r="CAK36" s="456">
        <v>0</v>
      </c>
      <c r="CAL36" s="456">
        <v>0</v>
      </c>
      <c r="CAM36" s="456">
        <v>0</v>
      </c>
      <c r="CAN36" s="456">
        <v>0</v>
      </c>
      <c r="CAO36" s="456">
        <v>0</v>
      </c>
      <c r="CAP36" s="456">
        <v>0</v>
      </c>
      <c r="CAQ36" s="456">
        <v>0</v>
      </c>
      <c r="CAR36" s="456">
        <v>0</v>
      </c>
      <c r="CAS36" s="456">
        <v>0</v>
      </c>
      <c r="CAT36" s="456">
        <v>0</v>
      </c>
      <c r="CAU36" s="456">
        <v>0</v>
      </c>
      <c r="CAV36" s="456">
        <v>0</v>
      </c>
      <c r="CAW36" s="456">
        <v>0</v>
      </c>
      <c r="CAX36" s="456">
        <v>0</v>
      </c>
      <c r="CAY36" s="456">
        <v>0</v>
      </c>
      <c r="CAZ36" s="456">
        <v>0</v>
      </c>
      <c r="CBA36" s="456">
        <v>0</v>
      </c>
      <c r="CBB36" s="456">
        <v>0</v>
      </c>
      <c r="CBC36" s="456">
        <v>0</v>
      </c>
      <c r="CBD36" s="456">
        <v>0</v>
      </c>
      <c r="CBE36" s="456">
        <v>0</v>
      </c>
      <c r="CBF36" s="456">
        <v>0</v>
      </c>
      <c r="CBG36" s="456">
        <v>0</v>
      </c>
      <c r="CBH36" s="456">
        <v>0</v>
      </c>
      <c r="CBI36" s="456">
        <v>0</v>
      </c>
      <c r="CBJ36" s="456">
        <v>0</v>
      </c>
      <c r="CBK36" s="456">
        <v>0</v>
      </c>
      <c r="CBL36" s="456">
        <v>0</v>
      </c>
      <c r="CBM36" s="456">
        <v>0</v>
      </c>
      <c r="CBN36" s="456">
        <v>0</v>
      </c>
      <c r="CBO36" s="456">
        <v>0</v>
      </c>
      <c r="CBP36" s="456">
        <v>0</v>
      </c>
      <c r="CBQ36" s="456">
        <v>0</v>
      </c>
      <c r="CBR36" s="456">
        <v>0</v>
      </c>
      <c r="CBS36" s="456">
        <v>0</v>
      </c>
      <c r="CBT36" s="456">
        <v>0</v>
      </c>
      <c r="CBU36" s="456">
        <v>0</v>
      </c>
      <c r="CBV36" s="456">
        <v>0</v>
      </c>
      <c r="CBW36" s="456">
        <v>0</v>
      </c>
      <c r="CBX36" s="456">
        <v>0</v>
      </c>
      <c r="CBY36" s="456">
        <v>0</v>
      </c>
      <c r="CBZ36" s="456">
        <v>0</v>
      </c>
      <c r="CCA36" s="456">
        <v>0</v>
      </c>
      <c r="CCB36" s="456">
        <v>0</v>
      </c>
      <c r="CCC36" s="456">
        <v>0</v>
      </c>
      <c r="CCD36" s="456">
        <v>0</v>
      </c>
      <c r="CCE36" s="456">
        <v>0</v>
      </c>
      <c r="CCF36" s="456">
        <v>0</v>
      </c>
      <c r="CCG36" s="456">
        <v>0</v>
      </c>
      <c r="CCH36" s="456">
        <v>0</v>
      </c>
      <c r="CCI36" s="456">
        <v>0</v>
      </c>
      <c r="CCJ36" s="456">
        <v>0</v>
      </c>
      <c r="CCK36" s="456">
        <v>0</v>
      </c>
      <c r="CCL36" s="456">
        <v>0</v>
      </c>
      <c r="CCM36" s="456">
        <v>0</v>
      </c>
      <c r="CCN36" s="456">
        <v>0</v>
      </c>
      <c r="CCO36" s="456">
        <v>0</v>
      </c>
      <c r="CCP36" s="456">
        <v>0</v>
      </c>
      <c r="CCQ36" s="456">
        <v>0</v>
      </c>
      <c r="CCR36" s="456">
        <v>0</v>
      </c>
      <c r="CCS36" s="456">
        <v>0</v>
      </c>
      <c r="CCT36" s="456">
        <v>0</v>
      </c>
      <c r="CCU36" s="456">
        <v>0</v>
      </c>
      <c r="CCV36" s="456">
        <v>0</v>
      </c>
      <c r="CCW36" s="456">
        <v>0</v>
      </c>
      <c r="CCX36" s="456">
        <v>0</v>
      </c>
      <c r="CCY36" s="456">
        <v>0</v>
      </c>
      <c r="CCZ36" s="456">
        <v>0</v>
      </c>
      <c r="CDA36" s="456">
        <v>0</v>
      </c>
      <c r="CDB36" s="456">
        <v>0</v>
      </c>
      <c r="CDC36" s="456">
        <v>0</v>
      </c>
      <c r="CDD36" s="456">
        <v>0</v>
      </c>
      <c r="CDE36" s="456">
        <v>0</v>
      </c>
      <c r="CDF36" s="456">
        <v>0</v>
      </c>
      <c r="CDG36" s="456">
        <v>0</v>
      </c>
      <c r="CDH36" s="456">
        <v>0</v>
      </c>
      <c r="CDI36" s="456">
        <v>0</v>
      </c>
      <c r="CDJ36" s="456">
        <v>0</v>
      </c>
      <c r="CDK36" s="456">
        <v>0</v>
      </c>
      <c r="CDL36" s="456">
        <v>0</v>
      </c>
      <c r="CDM36" s="456">
        <v>0</v>
      </c>
      <c r="CDN36" s="456">
        <v>0</v>
      </c>
      <c r="CDO36" s="456">
        <v>0</v>
      </c>
      <c r="CDP36" s="456">
        <v>0</v>
      </c>
      <c r="CDQ36" s="456">
        <v>0</v>
      </c>
      <c r="CDR36" s="456">
        <v>0</v>
      </c>
      <c r="CDS36" s="456">
        <v>0</v>
      </c>
      <c r="CDT36" s="456">
        <v>0</v>
      </c>
      <c r="CDU36" s="456">
        <v>0</v>
      </c>
      <c r="CDV36" s="456">
        <v>0</v>
      </c>
      <c r="CDW36" s="456">
        <v>0</v>
      </c>
      <c r="CDX36" s="456">
        <v>0</v>
      </c>
      <c r="CDY36" s="456">
        <v>0</v>
      </c>
      <c r="CDZ36" s="456">
        <v>0</v>
      </c>
      <c r="CEA36" s="456">
        <v>0</v>
      </c>
      <c r="CEB36" s="456">
        <v>0</v>
      </c>
      <c r="CEC36" s="456">
        <v>0</v>
      </c>
      <c r="CED36" s="456">
        <v>0</v>
      </c>
      <c r="CEE36" s="456">
        <v>0</v>
      </c>
      <c r="CEF36" s="456">
        <v>0</v>
      </c>
      <c r="CEG36" s="456">
        <v>0</v>
      </c>
      <c r="CEH36" s="456">
        <v>0</v>
      </c>
      <c r="CEI36" s="456">
        <v>0</v>
      </c>
      <c r="CEJ36" s="456">
        <v>0</v>
      </c>
      <c r="CEK36" s="456">
        <v>0</v>
      </c>
      <c r="CEL36" s="456">
        <v>0</v>
      </c>
      <c r="CEM36" s="456">
        <v>0</v>
      </c>
      <c r="CEN36" s="456">
        <v>0</v>
      </c>
      <c r="CEO36" s="456">
        <v>0</v>
      </c>
      <c r="CEP36" s="456">
        <v>0</v>
      </c>
      <c r="CEQ36" s="456">
        <v>0</v>
      </c>
      <c r="CER36" s="456">
        <v>0</v>
      </c>
      <c r="CES36" s="456">
        <v>0</v>
      </c>
      <c r="CET36" s="456">
        <v>0</v>
      </c>
      <c r="CEU36" s="456">
        <v>0</v>
      </c>
      <c r="CEV36" s="456">
        <v>0</v>
      </c>
      <c r="CEW36" s="456">
        <v>0</v>
      </c>
      <c r="CEX36" s="456">
        <v>0</v>
      </c>
      <c r="CEY36" s="456">
        <v>0</v>
      </c>
      <c r="CEZ36" s="456">
        <v>0</v>
      </c>
      <c r="CFA36" s="456">
        <v>0</v>
      </c>
      <c r="CFB36" s="456">
        <v>0</v>
      </c>
      <c r="CFC36" s="456">
        <v>0</v>
      </c>
      <c r="CFD36" s="456">
        <v>0</v>
      </c>
      <c r="CFE36" s="456">
        <v>0</v>
      </c>
      <c r="CFF36" s="456">
        <v>0</v>
      </c>
      <c r="CFG36" s="456">
        <v>0</v>
      </c>
      <c r="CFH36" s="456">
        <v>0</v>
      </c>
      <c r="CFI36" s="456">
        <v>0</v>
      </c>
      <c r="CFJ36" s="456">
        <v>0</v>
      </c>
      <c r="CFK36" s="456">
        <v>0</v>
      </c>
      <c r="CFL36" s="456">
        <v>0</v>
      </c>
      <c r="CFM36" s="456">
        <v>0</v>
      </c>
      <c r="CFN36" s="456">
        <v>0</v>
      </c>
      <c r="CFO36" s="456">
        <v>0</v>
      </c>
      <c r="CFP36" s="456">
        <v>0</v>
      </c>
      <c r="CFQ36" s="456">
        <v>0</v>
      </c>
      <c r="CFR36" s="456">
        <v>0</v>
      </c>
      <c r="CFS36" s="456">
        <v>0</v>
      </c>
      <c r="CFT36" s="456">
        <v>0</v>
      </c>
      <c r="CFU36" s="456">
        <v>0</v>
      </c>
      <c r="CFV36" s="456">
        <v>0</v>
      </c>
      <c r="CFW36" s="456">
        <v>0</v>
      </c>
      <c r="CFX36" s="456">
        <v>0</v>
      </c>
      <c r="CFY36" s="456">
        <v>0</v>
      </c>
      <c r="CFZ36" s="456">
        <v>0</v>
      </c>
      <c r="CGA36" s="456">
        <v>0</v>
      </c>
      <c r="CGB36" s="456">
        <v>0</v>
      </c>
      <c r="CGC36" s="456">
        <v>0</v>
      </c>
      <c r="CGD36" s="456">
        <v>0</v>
      </c>
      <c r="CGE36" s="456">
        <v>0</v>
      </c>
      <c r="CGF36" s="456">
        <v>0</v>
      </c>
      <c r="CGG36" s="456">
        <v>0</v>
      </c>
      <c r="CGH36" s="456">
        <v>0</v>
      </c>
      <c r="CGI36" s="456">
        <v>0</v>
      </c>
      <c r="CGJ36" s="456">
        <v>0</v>
      </c>
      <c r="CGK36" s="456">
        <v>0</v>
      </c>
      <c r="CGL36" s="456">
        <v>0</v>
      </c>
      <c r="CGM36" s="456">
        <v>0</v>
      </c>
      <c r="CGN36" s="456">
        <v>0</v>
      </c>
      <c r="CGO36" s="456">
        <v>0</v>
      </c>
      <c r="CGP36" s="456">
        <v>0</v>
      </c>
      <c r="CGQ36" s="456">
        <v>0</v>
      </c>
      <c r="CGR36" s="456">
        <v>0</v>
      </c>
      <c r="CGS36" s="456">
        <v>0</v>
      </c>
      <c r="CGT36" s="456">
        <v>0</v>
      </c>
      <c r="CGU36" s="456">
        <v>0</v>
      </c>
      <c r="CGV36" s="456">
        <v>0</v>
      </c>
      <c r="CGW36" s="456">
        <v>0</v>
      </c>
      <c r="CGX36" s="456">
        <v>0</v>
      </c>
      <c r="CGY36" s="456">
        <v>0</v>
      </c>
      <c r="CGZ36" s="456">
        <v>0</v>
      </c>
      <c r="CHA36" s="456">
        <v>0</v>
      </c>
      <c r="CHB36" s="456">
        <v>0</v>
      </c>
      <c r="CHC36" s="456">
        <v>0</v>
      </c>
      <c r="CHD36" s="456">
        <v>0</v>
      </c>
      <c r="CHE36" s="456">
        <v>0</v>
      </c>
      <c r="CHF36" s="456">
        <v>0</v>
      </c>
      <c r="CHG36" s="456">
        <v>0</v>
      </c>
      <c r="CHH36" s="456">
        <v>0</v>
      </c>
      <c r="CHI36" s="456">
        <v>0</v>
      </c>
      <c r="CHJ36" s="456">
        <v>0</v>
      </c>
      <c r="CHK36" s="456">
        <v>0</v>
      </c>
      <c r="CHL36" s="456">
        <v>0</v>
      </c>
      <c r="CHM36" s="456">
        <v>0</v>
      </c>
      <c r="CHN36" s="456">
        <v>0</v>
      </c>
      <c r="CHO36" s="456">
        <v>0</v>
      </c>
      <c r="CHP36" s="456">
        <v>0</v>
      </c>
      <c r="CHQ36" s="456">
        <v>0</v>
      </c>
      <c r="CHR36" s="456">
        <v>0</v>
      </c>
      <c r="CHS36" s="456">
        <v>0</v>
      </c>
      <c r="CHT36" s="456">
        <v>0</v>
      </c>
      <c r="CHU36" s="456">
        <v>0</v>
      </c>
      <c r="CHV36" s="456">
        <v>0</v>
      </c>
      <c r="CHW36" s="456">
        <v>0</v>
      </c>
      <c r="CHX36" s="456">
        <v>0</v>
      </c>
      <c r="CHY36" s="456">
        <v>0</v>
      </c>
      <c r="CHZ36" s="456">
        <v>0</v>
      </c>
      <c r="CIA36" s="456">
        <v>0</v>
      </c>
      <c r="CIB36" s="456">
        <v>0</v>
      </c>
      <c r="CIC36" s="456">
        <v>0</v>
      </c>
      <c r="CID36" s="456">
        <v>0</v>
      </c>
      <c r="CIE36" s="456">
        <v>0</v>
      </c>
      <c r="CIF36" s="456">
        <v>0</v>
      </c>
      <c r="CIG36" s="456">
        <v>0</v>
      </c>
      <c r="CIH36" s="456">
        <v>0</v>
      </c>
      <c r="CII36" s="456">
        <v>0</v>
      </c>
      <c r="CIJ36" s="456">
        <v>0</v>
      </c>
      <c r="CIK36" s="456">
        <v>0</v>
      </c>
      <c r="CIL36" s="456">
        <v>0</v>
      </c>
      <c r="CIM36" s="456">
        <v>0</v>
      </c>
      <c r="CIN36" s="456">
        <v>0</v>
      </c>
      <c r="CIO36" s="456">
        <v>0</v>
      </c>
      <c r="CIP36" s="456">
        <v>0</v>
      </c>
      <c r="CIQ36" s="456">
        <v>0</v>
      </c>
      <c r="CIR36" s="456">
        <v>0</v>
      </c>
      <c r="CIS36" s="456">
        <v>0</v>
      </c>
      <c r="CIT36" s="456">
        <v>0</v>
      </c>
      <c r="CIU36" s="456">
        <v>0</v>
      </c>
      <c r="CIV36" s="456">
        <v>0</v>
      </c>
      <c r="CIW36" s="456">
        <v>0</v>
      </c>
      <c r="CIX36" s="456">
        <v>0</v>
      </c>
      <c r="CIY36" s="456">
        <v>0</v>
      </c>
      <c r="CIZ36" s="456">
        <v>0</v>
      </c>
      <c r="CJA36" s="456">
        <v>0</v>
      </c>
      <c r="CJB36" s="456">
        <v>0</v>
      </c>
      <c r="CJC36" s="456">
        <v>0</v>
      </c>
      <c r="CJD36" s="456">
        <v>0</v>
      </c>
      <c r="CJE36" s="456">
        <v>0</v>
      </c>
      <c r="CJF36" s="456">
        <v>0</v>
      </c>
      <c r="CJG36" s="456">
        <v>0</v>
      </c>
      <c r="CJH36" s="456">
        <v>0</v>
      </c>
      <c r="CJI36" s="456">
        <v>0</v>
      </c>
      <c r="CJJ36" s="456">
        <v>0</v>
      </c>
      <c r="CJK36" s="456">
        <v>0</v>
      </c>
      <c r="CJL36" s="456">
        <v>0</v>
      </c>
      <c r="CJM36" s="456">
        <v>0</v>
      </c>
      <c r="CJN36" s="456">
        <v>0</v>
      </c>
      <c r="CJO36" s="456">
        <v>0</v>
      </c>
      <c r="CJP36" s="456">
        <v>0</v>
      </c>
      <c r="CJQ36" s="456">
        <v>0</v>
      </c>
      <c r="CJR36" s="456">
        <v>0</v>
      </c>
      <c r="CJS36" s="456">
        <v>0</v>
      </c>
      <c r="CJT36" s="456">
        <v>0</v>
      </c>
      <c r="CJU36" s="456">
        <v>0</v>
      </c>
      <c r="CJV36" s="456">
        <v>0</v>
      </c>
      <c r="CJW36" s="456">
        <v>0</v>
      </c>
      <c r="CJX36" s="456">
        <v>0</v>
      </c>
      <c r="CJY36" s="456">
        <v>0</v>
      </c>
      <c r="CJZ36" s="456">
        <v>0</v>
      </c>
      <c r="CKA36" s="456">
        <v>0</v>
      </c>
      <c r="CKB36" s="456">
        <v>0</v>
      </c>
      <c r="CKC36" s="456">
        <v>0</v>
      </c>
      <c r="CKD36" s="456">
        <v>0</v>
      </c>
      <c r="CKE36" s="456">
        <v>0</v>
      </c>
      <c r="CKF36" s="456">
        <v>0</v>
      </c>
      <c r="CKG36" s="456">
        <v>0</v>
      </c>
      <c r="CKH36" s="456">
        <v>0</v>
      </c>
      <c r="CKI36" s="456">
        <v>0</v>
      </c>
      <c r="CKJ36" s="456">
        <v>0</v>
      </c>
      <c r="CKK36" s="456">
        <v>0</v>
      </c>
      <c r="CKL36" s="456">
        <v>0</v>
      </c>
      <c r="CKM36" s="456">
        <v>0</v>
      </c>
      <c r="CKN36" s="456">
        <v>0</v>
      </c>
      <c r="CKO36" s="456">
        <v>0</v>
      </c>
      <c r="CKP36" s="456">
        <v>0</v>
      </c>
      <c r="CKQ36" s="456">
        <v>0</v>
      </c>
      <c r="CKR36" s="456">
        <v>0</v>
      </c>
      <c r="CKS36" s="456">
        <v>0</v>
      </c>
      <c r="CKT36" s="456">
        <v>0</v>
      </c>
      <c r="CKU36" s="456">
        <v>0</v>
      </c>
      <c r="CKV36" s="456">
        <v>0</v>
      </c>
      <c r="CKW36" s="456">
        <v>0</v>
      </c>
      <c r="CKX36" s="456">
        <v>0</v>
      </c>
      <c r="CKY36" s="456">
        <v>0</v>
      </c>
      <c r="CKZ36" s="456">
        <v>0</v>
      </c>
      <c r="CLA36" s="456">
        <v>0</v>
      </c>
      <c r="CLB36" s="456">
        <v>0</v>
      </c>
      <c r="CLC36" s="456">
        <v>0</v>
      </c>
      <c r="CLD36" s="456">
        <v>0</v>
      </c>
      <c r="CLE36" s="456">
        <v>0</v>
      </c>
      <c r="CLF36" s="456">
        <v>0</v>
      </c>
      <c r="CLG36" s="456">
        <v>0</v>
      </c>
      <c r="CLH36" s="456">
        <v>0</v>
      </c>
      <c r="CLI36" s="456">
        <v>0</v>
      </c>
      <c r="CLJ36" s="456">
        <v>0</v>
      </c>
      <c r="CLK36" s="456">
        <v>0</v>
      </c>
      <c r="CLL36" s="456">
        <v>0</v>
      </c>
      <c r="CLM36" s="456">
        <v>0</v>
      </c>
      <c r="CLN36" s="456">
        <v>0</v>
      </c>
      <c r="CLO36" s="456">
        <v>0</v>
      </c>
      <c r="CLP36" s="456">
        <v>0</v>
      </c>
      <c r="CLQ36" s="456">
        <v>0</v>
      </c>
      <c r="CLR36" s="456">
        <v>0</v>
      </c>
      <c r="CLS36" s="456">
        <v>0</v>
      </c>
      <c r="CLT36" s="456">
        <v>0</v>
      </c>
      <c r="CLU36" s="456">
        <v>0</v>
      </c>
      <c r="CLV36" s="456">
        <v>0</v>
      </c>
      <c r="CLW36" s="456">
        <v>0</v>
      </c>
      <c r="CLX36" s="456">
        <v>0</v>
      </c>
      <c r="CLY36" s="456">
        <v>0</v>
      </c>
      <c r="CLZ36" s="456">
        <v>0</v>
      </c>
      <c r="CMA36" s="456">
        <v>0</v>
      </c>
      <c r="CMB36" s="456">
        <v>0</v>
      </c>
      <c r="CMC36" s="456">
        <v>0</v>
      </c>
      <c r="CMD36" s="456">
        <v>0</v>
      </c>
      <c r="CME36" s="456">
        <v>0</v>
      </c>
      <c r="CMF36" s="456">
        <v>0</v>
      </c>
      <c r="CMG36" s="456">
        <v>0</v>
      </c>
      <c r="CMH36" s="456">
        <v>0</v>
      </c>
      <c r="CMI36" s="456">
        <v>0</v>
      </c>
      <c r="CMJ36" s="456">
        <v>0</v>
      </c>
      <c r="CMK36" s="456">
        <v>0</v>
      </c>
      <c r="CML36" s="456">
        <v>0</v>
      </c>
      <c r="CMM36" s="456">
        <v>0</v>
      </c>
      <c r="CMN36" s="456">
        <v>0</v>
      </c>
      <c r="CMO36" s="456">
        <v>0</v>
      </c>
      <c r="CMP36" s="456">
        <v>0</v>
      </c>
      <c r="CMQ36" s="456">
        <v>0</v>
      </c>
      <c r="CMR36" s="456">
        <v>0</v>
      </c>
      <c r="CMS36" s="456">
        <v>0</v>
      </c>
      <c r="CMT36" s="456">
        <v>0</v>
      </c>
      <c r="CMU36" s="456">
        <v>0</v>
      </c>
      <c r="CMV36" s="456">
        <v>0</v>
      </c>
      <c r="CMW36" s="456">
        <v>0</v>
      </c>
      <c r="CMX36" s="456">
        <v>0</v>
      </c>
      <c r="CMY36" s="456">
        <v>0</v>
      </c>
      <c r="CMZ36" s="456">
        <v>0</v>
      </c>
      <c r="CNA36" s="456">
        <v>0</v>
      </c>
      <c r="CNB36" s="456">
        <v>0</v>
      </c>
      <c r="CNC36" s="456">
        <v>0</v>
      </c>
      <c r="CND36" s="456">
        <v>0</v>
      </c>
      <c r="CNE36" s="456">
        <v>0</v>
      </c>
      <c r="CNF36" s="456">
        <v>0</v>
      </c>
      <c r="CNG36" s="456">
        <v>0</v>
      </c>
      <c r="CNH36" s="456">
        <v>0</v>
      </c>
      <c r="CNI36" s="456">
        <v>0</v>
      </c>
      <c r="CNJ36" s="456">
        <v>0</v>
      </c>
      <c r="CNK36" s="456">
        <v>0</v>
      </c>
      <c r="CNL36" s="456">
        <v>0</v>
      </c>
      <c r="CNM36" s="456">
        <v>0</v>
      </c>
      <c r="CNN36" s="456">
        <v>0</v>
      </c>
      <c r="CNO36" s="456">
        <v>0</v>
      </c>
      <c r="CNP36" s="456">
        <v>0</v>
      </c>
      <c r="CNQ36" s="456">
        <v>0</v>
      </c>
      <c r="CNR36" s="456">
        <v>0</v>
      </c>
      <c r="CNS36" s="456">
        <v>0</v>
      </c>
      <c r="CNT36" s="456">
        <v>0</v>
      </c>
      <c r="CNU36" s="456">
        <v>0</v>
      </c>
      <c r="CNV36" s="456">
        <v>0</v>
      </c>
      <c r="CNW36" s="456">
        <v>0</v>
      </c>
      <c r="CNX36" s="456">
        <v>0</v>
      </c>
      <c r="CNY36" s="456">
        <v>0</v>
      </c>
      <c r="CNZ36" s="456">
        <v>0</v>
      </c>
      <c r="COA36" s="456">
        <v>0</v>
      </c>
      <c r="COB36" s="456">
        <v>0</v>
      </c>
      <c r="COC36" s="456">
        <v>0</v>
      </c>
      <c r="COD36" s="456">
        <v>0</v>
      </c>
      <c r="COE36" s="456">
        <v>0</v>
      </c>
      <c r="COF36" s="456">
        <v>0</v>
      </c>
      <c r="COG36" s="456">
        <v>0</v>
      </c>
      <c r="COH36" s="456">
        <v>0</v>
      </c>
      <c r="COI36" s="456">
        <v>0</v>
      </c>
      <c r="COJ36" s="456">
        <v>0</v>
      </c>
      <c r="COK36" s="456">
        <v>0</v>
      </c>
      <c r="COL36" s="456">
        <v>0</v>
      </c>
      <c r="COM36" s="456">
        <v>0</v>
      </c>
      <c r="CON36" s="456">
        <v>0</v>
      </c>
      <c r="COO36" s="456">
        <v>0</v>
      </c>
      <c r="COP36" s="456">
        <v>0</v>
      </c>
      <c r="COQ36" s="456">
        <v>0</v>
      </c>
      <c r="COR36" s="456">
        <v>0</v>
      </c>
      <c r="COS36" s="456">
        <v>0</v>
      </c>
      <c r="COT36" s="456">
        <v>0</v>
      </c>
      <c r="COU36" s="456">
        <v>0</v>
      </c>
      <c r="COV36" s="456">
        <v>0</v>
      </c>
      <c r="COW36" s="456">
        <v>0</v>
      </c>
      <c r="COX36" s="456">
        <v>0</v>
      </c>
      <c r="COY36" s="456">
        <v>0</v>
      </c>
      <c r="COZ36" s="456">
        <v>0</v>
      </c>
      <c r="CPA36" s="456">
        <v>0</v>
      </c>
      <c r="CPB36" s="456">
        <v>0</v>
      </c>
      <c r="CPC36" s="456">
        <v>0</v>
      </c>
      <c r="CPD36" s="456">
        <v>0</v>
      </c>
      <c r="CPE36" s="456">
        <v>0</v>
      </c>
      <c r="CPF36" s="456">
        <v>0</v>
      </c>
      <c r="CPG36" s="456">
        <v>0</v>
      </c>
      <c r="CPH36" s="456">
        <v>0</v>
      </c>
      <c r="CPI36" s="456">
        <v>0</v>
      </c>
      <c r="CPJ36" s="456">
        <v>0</v>
      </c>
      <c r="CPK36" s="456">
        <v>0</v>
      </c>
      <c r="CPL36" s="456">
        <v>0</v>
      </c>
      <c r="CPM36" s="456">
        <v>0</v>
      </c>
      <c r="CPN36" s="456">
        <v>0</v>
      </c>
      <c r="CPO36" s="456">
        <v>0</v>
      </c>
      <c r="CPP36" s="456">
        <v>0</v>
      </c>
      <c r="CPQ36" s="456">
        <v>0</v>
      </c>
      <c r="CPR36" s="456">
        <v>0</v>
      </c>
      <c r="CPS36" s="456">
        <v>0</v>
      </c>
      <c r="CPT36" s="456">
        <v>0</v>
      </c>
      <c r="CPU36" s="456">
        <v>0</v>
      </c>
      <c r="CPV36" s="456">
        <v>0</v>
      </c>
      <c r="CPW36" s="456">
        <v>0</v>
      </c>
      <c r="CPX36" s="456">
        <v>0</v>
      </c>
      <c r="CPY36" s="456">
        <v>0</v>
      </c>
      <c r="CPZ36" s="456">
        <v>0</v>
      </c>
      <c r="CQA36" s="456">
        <v>0</v>
      </c>
      <c r="CQB36" s="456">
        <v>0</v>
      </c>
      <c r="CQC36" s="456">
        <v>0</v>
      </c>
      <c r="CQD36" s="456">
        <v>0</v>
      </c>
      <c r="CQE36" s="456">
        <v>0</v>
      </c>
      <c r="CQF36" s="456">
        <v>0</v>
      </c>
      <c r="CQG36" s="456">
        <v>0</v>
      </c>
      <c r="CQH36" s="456">
        <v>0</v>
      </c>
      <c r="CQI36" s="456">
        <v>0</v>
      </c>
      <c r="CQJ36" s="456">
        <v>0</v>
      </c>
      <c r="CQK36" s="456">
        <v>0</v>
      </c>
      <c r="CQL36" s="456">
        <v>0</v>
      </c>
      <c r="CQM36" s="456">
        <v>0</v>
      </c>
      <c r="CQN36" s="456">
        <v>0</v>
      </c>
      <c r="CQO36" s="456">
        <v>0</v>
      </c>
      <c r="CQP36" s="456">
        <v>0</v>
      </c>
      <c r="CQQ36" s="456">
        <v>0</v>
      </c>
      <c r="CQR36" s="456">
        <v>0</v>
      </c>
      <c r="CQS36" s="456">
        <v>0</v>
      </c>
      <c r="CQT36" s="456">
        <v>0</v>
      </c>
      <c r="CQU36" s="456">
        <v>0</v>
      </c>
      <c r="CQV36" s="456">
        <v>0</v>
      </c>
      <c r="CQW36" s="456">
        <v>0</v>
      </c>
      <c r="CQX36" s="456">
        <v>0</v>
      </c>
      <c r="CQY36" s="456">
        <v>0</v>
      </c>
      <c r="CQZ36" s="456">
        <v>0</v>
      </c>
      <c r="CRA36" s="456">
        <v>0</v>
      </c>
      <c r="CRB36" s="456">
        <v>0</v>
      </c>
      <c r="CRC36" s="456">
        <v>0</v>
      </c>
      <c r="CRD36" s="456">
        <v>0</v>
      </c>
      <c r="CRE36" s="456">
        <v>0</v>
      </c>
      <c r="CRF36" s="456">
        <v>0</v>
      </c>
      <c r="CRG36" s="456">
        <v>0</v>
      </c>
      <c r="CRH36" s="456">
        <v>0</v>
      </c>
      <c r="CRI36" s="456">
        <v>0</v>
      </c>
      <c r="CRJ36" s="456">
        <v>0</v>
      </c>
      <c r="CRK36" s="456">
        <v>0</v>
      </c>
      <c r="CRL36" s="456">
        <v>0</v>
      </c>
      <c r="CRM36" s="456">
        <v>0</v>
      </c>
      <c r="CRN36" s="456">
        <v>0</v>
      </c>
      <c r="CRO36" s="456">
        <v>0</v>
      </c>
      <c r="CRP36" s="456">
        <v>0</v>
      </c>
      <c r="CRQ36" s="456">
        <v>0</v>
      </c>
      <c r="CRR36" s="456">
        <v>0</v>
      </c>
      <c r="CRS36" s="456">
        <v>0</v>
      </c>
      <c r="CRT36" s="456">
        <v>0</v>
      </c>
      <c r="CRU36" s="456">
        <v>0</v>
      </c>
      <c r="CRV36" s="456">
        <v>0</v>
      </c>
      <c r="CRW36" s="456">
        <v>0</v>
      </c>
      <c r="CRX36" s="456">
        <v>0</v>
      </c>
      <c r="CRY36" s="456">
        <v>0</v>
      </c>
      <c r="CRZ36" s="456">
        <v>0</v>
      </c>
      <c r="CSA36" s="456">
        <v>0</v>
      </c>
      <c r="CSB36" s="456">
        <v>0</v>
      </c>
      <c r="CSC36" s="456">
        <v>0</v>
      </c>
      <c r="CSD36" s="456">
        <v>0</v>
      </c>
      <c r="CSE36" s="456">
        <v>0</v>
      </c>
      <c r="CSF36" s="456">
        <v>0</v>
      </c>
      <c r="CSG36" s="456">
        <v>0</v>
      </c>
      <c r="CSH36" s="456">
        <v>0</v>
      </c>
      <c r="CSI36" s="456">
        <v>0</v>
      </c>
      <c r="CSJ36" s="456">
        <v>0</v>
      </c>
      <c r="CSK36" s="456">
        <v>0</v>
      </c>
      <c r="CSL36" s="456">
        <v>0</v>
      </c>
      <c r="CSM36" s="456">
        <v>0</v>
      </c>
      <c r="CSN36" s="456">
        <v>0</v>
      </c>
      <c r="CSO36" s="456">
        <v>0</v>
      </c>
      <c r="CSP36" s="456">
        <v>0</v>
      </c>
      <c r="CSQ36" s="456">
        <v>0</v>
      </c>
      <c r="CSR36" s="456">
        <v>0</v>
      </c>
      <c r="CSS36" s="456">
        <v>0</v>
      </c>
      <c r="CST36" s="456">
        <v>0</v>
      </c>
      <c r="CSU36" s="456">
        <v>0</v>
      </c>
      <c r="CSV36" s="456">
        <v>0</v>
      </c>
      <c r="CSW36" s="456">
        <v>0</v>
      </c>
      <c r="CSX36" s="456">
        <v>0</v>
      </c>
      <c r="CSY36" s="456">
        <v>0</v>
      </c>
      <c r="CSZ36" s="456">
        <v>0</v>
      </c>
      <c r="CTA36" s="456">
        <v>0</v>
      </c>
      <c r="CTB36" s="456">
        <v>0</v>
      </c>
      <c r="CTC36" s="456">
        <v>0</v>
      </c>
      <c r="CTD36" s="456">
        <v>0</v>
      </c>
      <c r="CTE36" s="456">
        <v>0</v>
      </c>
      <c r="CTF36" s="456">
        <v>0</v>
      </c>
      <c r="CTG36" s="456">
        <v>0</v>
      </c>
      <c r="CTH36" s="456">
        <v>0</v>
      </c>
      <c r="CTI36" s="456">
        <v>0</v>
      </c>
      <c r="CTJ36" s="456">
        <v>0</v>
      </c>
      <c r="CTK36" s="456">
        <v>0</v>
      </c>
      <c r="CTL36" s="456">
        <v>0</v>
      </c>
      <c r="CTM36" s="456">
        <v>0</v>
      </c>
      <c r="CTN36" s="456">
        <v>0</v>
      </c>
      <c r="CTO36" s="456">
        <v>0</v>
      </c>
      <c r="CTP36" s="456">
        <v>0</v>
      </c>
      <c r="CTQ36" s="456">
        <v>0</v>
      </c>
      <c r="CTR36" s="456">
        <v>0</v>
      </c>
      <c r="CTS36" s="456">
        <v>0</v>
      </c>
      <c r="CTT36" s="456">
        <v>0</v>
      </c>
      <c r="CTU36" s="456">
        <v>0</v>
      </c>
      <c r="CTV36" s="456">
        <v>0</v>
      </c>
      <c r="CTW36" s="456">
        <v>0</v>
      </c>
      <c r="CTX36" s="456">
        <v>0</v>
      </c>
      <c r="CTY36" s="456">
        <v>0</v>
      </c>
      <c r="CTZ36" s="456">
        <v>0</v>
      </c>
      <c r="CUA36" s="456">
        <v>0</v>
      </c>
      <c r="CUB36" s="456">
        <v>0</v>
      </c>
      <c r="CUC36" s="456">
        <v>0</v>
      </c>
      <c r="CUD36" s="456">
        <v>0</v>
      </c>
      <c r="CUE36" s="456">
        <v>0</v>
      </c>
      <c r="CUF36" s="456">
        <v>0</v>
      </c>
      <c r="CUG36" s="456">
        <v>0</v>
      </c>
      <c r="CUH36" s="456">
        <v>0</v>
      </c>
      <c r="CUI36" s="456">
        <v>0</v>
      </c>
      <c r="CUJ36" s="456">
        <v>0</v>
      </c>
      <c r="CUK36" s="456">
        <v>0</v>
      </c>
      <c r="CUL36" s="456">
        <v>0</v>
      </c>
      <c r="CUM36" s="456">
        <v>0</v>
      </c>
      <c r="CUN36" s="456">
        <v>0</v>
      </c>
      <c r="CUO36" s="456">
        <v>0</v>
      </c>
      <c r="CUP36" s="456">
        <v>0</v>
      </c>
      <c r="CUQ36" s="456">
        <v>0</v>
      </c>
      <c r="CUR36" s="456">
        <v>0</v>
      </c>
      <c r="CUS36" s="456">
        <v>0</v>
      </c>
      <c r="CUT36" s="456">
        <v>0</v>
      </c>
      <c r="CUU36" s="456">
        <v>0</v>
      </c>
      <c r="CUV36" s="456">
        <v>0</v>
      </c>
      <c r="CUW36" s="456">
        <v>0</v>
      </c>
      <c r="CUX36" s="456">
        <v>0</v>
      </c>
      <c r="CUY36" s="456">
        <v>0</v>
      </c>
      <c r="CUZ36" s="456">
        <v>0</v>
      </c>
      <c r="CVA36" s="456">
        <v>0</v>
      </c>
      <c r="CVB36" s="456">
        <v>0</v>
      </c>
      <c r="CVC36" s="456">
        <v>0</v>
      </c>
      <c r="CVD36" s="456">
        <v>0</v>
      </c>
      <c r="CVE36" s="456">
        <v>0</v>
      </c>
      <c r="CVF36" s="456">
        <v>0</v>
      </c>
      <c r="CVG36" s="456">
        <v>0</v>
      </c>
      <c r="CVH36" s="456">
        <v>0</v>
      </c>
      <c r="CVI36" s="456">
        <v>0</v>
      </c>
      <c r="CVJ36" s="456">
        <v>0</v>
      </c>
      <c r="CVK36" s="456">
        <v>0</v>
      </c>
      <c r="CVL36" s="456">
        <v>0</v>
      </c>
      <c r="CVM36" s="456">
        <v>0</v>
      </c>
      <c r="CVN36" s="456">
        <v>0</v>
      </c>
      <c r="CVO36" s="456">
        <v>0</v>
      </c>
      <c r="CVP36" s="456">
        <v>0</v>
      </c>
      <c r="CVQ36" s="456">
        <v>0</v>
      </c>
      <c r="CVR36" s="456">
        <v>0</v>
      </c>
      <c r="CVS36" s="456">
        <v>0</v>
      </c>
      <c r="CVT36" s="456">
        <v>0</v>
      </c>
      <c r="CVU36" s="456">
        <v>0</v>
      </c>
      <c r="CVV36" s="456">
        <v>0</v>
      </c>
      <c r="CVW36" s="456">
        <v>0</v>
      </c>
      <c r="CVX36" s="456">
        <v>0</v>
      </c>
      <c r="CVY36" s="456">
        <v>0</v>
      </c>
      <c r="CVZ36" s="456">
        <v>0</v>
      </c>
      <c r="CWA36" s="456">
        <v>0</v>
      </c>
      <c r="CWB36" s="456">
        <v>0</v>
      </c>
      <c r="CWC36" s="456">
        <v>0</v>
      </c>
      <c r="CWD36" s="456">
        <v>0</v>
      </c>
      <c r="CWE36" s="456">
        <v>0</v>
      </c>
      <c r="CWF36" s="456">
        <v>0</v>
      </c>
      <c r="CWG36" s="456">
        <v>0</v>
      </c>
      <c r="CWH36" s="456">
        <v>0</v>
      </c>
      <c r="CWI36" s="456">
        <v>0</v>
      </c>
      <c r="CWJ36" s="456">
        <v>0</v>
      </c>
      <c r="CWK36" s="456">
        <v>0</v>
      </c>
      <c r="CWL36" s="456">
        <v>0</v>
      </c>
      <c r="CWM36" s="456">
        <v>0</v>
      </c>
      <c r="CWN36" s="456">
        <v>0</v>
      </c>
      <c r="CWO36" s="456">
        <v>0</v>
      </c>
      <c r="CWP36" s="456">
        <v>0</v>
      </c>
      <c r="CWQ36" s="456">
        <v>0</v>
      </c>
      <c r="CWR36" s="456">
        <v>0</v>
      </c>
      <c r="CWS36" s="456">
        <v>0</v>
      </c>
      <c r="CWT36" s="456">
        <v>0</v>
      </c>
      <c r="CWU36" s="456">
        <v>0</v>
      </c>
      <c r="CWV36" s="456">
        <v>0</v>
      </c>
      <c r="CWW36" s="456">
        <v>0</v>
      </c>
      <c r="CWX36" s="456">
        <v>0</v>
      </c>
      <c r="CWY36" s="456">
        <v>0</v>
      </c>
      <c r="CWZ36" s="456">
        <v>0</v>
      </c>
      <c r="CXA36" s="456">
        <v>0</v>
      </c>
      <c r="CXB36" s="456">
        <v>0</v>
      </c>
      <c r="CXC36" s="456">
        <v>0</v>
      </c>
      <c r="CXD36" s="456">
        <v>0</v>
      </c>
      <c r="CXE36" s="456">
        <v>0</v>
      </c>
      <c r="CXF36" s="456">
        <v>0</v>
      </c>
      <c r="CXG36" s="456">
        <v>0</v>
      </c>
      <c r="CXH36" s="456">
        <v>0</v>
      </c>
      <c r="CXI36" s="456">
        <v>0</v>
      </c>
      <c r="CXJ36" s="456">
        <v>0</v>
      </c>
      <c r="CXK36" s="456">
        <v>0</v>
      </c>
      <c r="CXL36" s="456">
        <v>0</v>
      </c>
      <c r="CXM36" s="456">
        <v>0</v>
      </c>
      <c r="CXN36" s="456">
        <v>0</v>
      </c>
      <c r="CXO36" s="456">
        <v>0</v>
      </c>
      <c r="CXP36" s="456">
        <v>0</v>
      </c>
      <c r="CXQ36" s="456">
        <v>0</v>
      </c>
      <c r="CXR36" s="456">
        <v>0</v>
      </c>
      <c r="CXS36" s="456">
        <v>0</v>
      </c>
      <c r="CXT36" s="456">
        <v>0</v>
      </c>
      <c r="CXU36" s="456">
        <v>0</v>
      </c>
      <c r="CXV36" s="456">
        <v>0</v>
      </c>
      <c r="CXW36" s="456">
        <v>0</v>
      </c>
      <c r="CXX36" s="456">
        <v>0</v>
      </c>
      <c r="CXY36" s="456">
        <v>0</v>
      </c>
      <c r="CXZ36" s="456">
        <v>0</v>
      </c>
      <c r="CYA36" s="456">
        <v>0</v>
      </c>
      <c r="CYB36" s="456">
        <v>0</v>
      </c>
      <c r="CYC36" s="456">
        <v>0</v>
      </c>
      <c r="CYD36" s="456">
        <v>0</v>
      </c>
      <c r="CYE36" s="456">
        <v>0</v>
      </c>
      <c r="CYF36" s="456">
        <v>0</v>
      </c>
      <c r="CYG36" s="456">
        <v>0</v>
      </c>
      <c r="CYH36" s="456">
        <v>0</v>
      </c>
      <c r="CYI36" s="456">
        <v>0</v>
      </c>
      <c r="CYJ36" s="456">
        <v>0</v>
      </c>
      <c r="CYK36" s="456">
        <v>0</v>
      </c>
      <c r="CYL36" s="456">
        <v>0</v>
      </c>
      <c r="CYM36" s="456">
        <v>0</v>
      </c>
      <c r="CYN36" s="456">
        <v>0</v>
      </c>
      <c r="CYO36" s="456">
        <v>0</v>
      </c>
      <c r="CYP36" s="456">
        <v>0</v>
      </c>
      <c r="CYQ36" s="456">
        <v>0</v>
      </c>
      <c r="CYR36" s="456">
        <v>0</v>
      </c>
      <c r="CYS36" s="456">
        <v>0</v>
      </c>
      <c r="CYT36" s="456">
        <v>0</v>
      </c>
      <c r="CYU36" s="456">
        <v>0</v>
      </c>
      <c r="CYV36" s="456">
        <v>0</v>
      </c>
      <c r="CYW36" s="456">
        <v>0</v>
      </c>
      <c r="CYX36" s="456">
        <v>0</v>
      </c>
      <c r="CYY36" s="456">
        <v>0</v>
      </c>
      <c r="CYZ36" s="456">
        <v>0</v>
      </c>
      <c r="CZA36" s="456">
        <v>0</v>
      </c>
      <c r="CZB36" s="456">
        <v>0</v>
      </c>
      <c r="CZC36" s="456">
        <v>0</v>
      </c>
      <c r="CZD36" s="456">
        <v>0</v>
      </c>
      <c r="CZE36" s="456">
        <v>0</v>
      </c>
      <c r="CZF36" s="456">
        <v>0</v>
      </c>
      <c r="CZG36" s="456">
        <v>0</v>
      </c>
      <c r="CZH36" s="456">
        <v>0</v>
      </c>
      <c r="CZI36" s="456">
        <v>0</v>
      </c>
      <c r="CZJ36" s="456">
        <v>0</v>
      </c>
      <c r="CZK36" s="456">
        <v>0</v>
      </c>
      <c r="CZL36" s="456">
        <v>0</v>
      </c>
      <c r="CZM36" s="456">
        <v>0</v>
      </c>
      <c r="CZN36" s="456">
        <v>0</v>
      </c>
      <c r="CZO36" s="456">
        <v>0</v>
      </c>
      <c r="CZP36" s="456">
        <v>0</v>
      </c>
      <c r="CZQ36" s="456">
        <v>0</v>
      </c>
      <c r="CZR36" s="456">
        <v>0</v>
      </c>
      <c r="CZS36" s="456">
        <v>0</v>
      </c>
      <c r="CZT36" s="456">
        <v>0</v>
      </c>
      <c r="CZU36" s="456">
        <v>0</v>
      </c>
      <c r="CZV36" s="456">
        <v>0</v>
      </c>
      <c r="CZW36" s="456">
        <v>0</v>
      </c>
      <c r="CZX36" s="456">
        <v>0</v>
      </c>
      <c r="CZY36" s="456">
        <v>0</v>
      </c>
      <c r="CZZ36" s="456">
        <v>0</v>
      </c>
      <c r="DAA36" s="456">
        <v>0</v>
      </c>
      <c r="DAB36" s="456">
        <v>0</v>
      </c>
      <c r="DAC36" s="456">
        <v>0</v>
      </c>
      <c r="DAD36" s="456">
        <v>0</v>
      </c>
      <c r="DAE36" s="456">
        <v>0</v>
      </c>
      <c r="DAF36" s="456">
        <v>0</v>
      </c>
      <c r="DAG36" s="456">
        <v>0</v>
      </c>
      <c r="DAH36" s="456">
        <v>0</v>
      </c>
      <c r="DAI36" s="456">
        <v>0</v>
      </c>
      <c r="DAJ36" s="456">
        <v>0</v>
      </c>
      <c r="DAK36" s="456">
        <v>0</v>
      </c>
      <c r="DAL36" s="456">
        <v>0</v>
      </c>
      <c r="DAM36" s="456">
        <v>0</v>
      </c>
      <c r="DAN36" s="456">
        <v>0</v>
      </c>
      <c r="DAO36" s="456">
        <v>0</v>
      </c>
      <c r="DAP36" s="456">
        <v>0</v>
      </c>
      <c r="DAQ36" s="456">
        <v>0</v>
      </c>
      <c r="DAR36" s="456">
        <v>0</v>
      </c>
      <c r="DAS36" s="456">
        <v>0</v>
      </c>
      <c r="DAT36" s="456">
        <v>0</v>
      </c>
      <c r="DAU36" s="456">
        <v>0</v>
      </c>
      <c r="DAV36" s="456">
        <v>0</v>
      </c>
      <c r="DAW36" s="456">
        <v>0</v>
      </c>
      <c r="DAX36" s="456">
        <v>0</v>
      </c>
      <c r="DAY36" s="456">
        <v>0</v>
      </c>
      <c r="DAZ36" s="456">
        <v>0</v>
      </c>
      <c r="DBA36" s="456">
        <v>0</v>
      </c>
      <c r="DBB36" s="456">
        <v>0</v>
      </c>
      <c r="DBC36" s="456">
        <v>0</v>
      </c>
      <c r="DBD36" s="456">
        <v>0</v>
      </c>
      <c r="DBE36" s="456">
        <v>0</v>
      </c>
      <c r="DBF36" s="456">
        <v>0</v>
      </c>
      <c r="DBG36" s="456">
        <v>0</v>
      </c>
      <c r="DBH36" s="456">
        <v>0</v>
      </c>
      <c r="DBI36" s="456">
        <v>0</v>
      </c>
      <c r="DBJ36" s="456">
        <v>0</v>
      </c>
      <c r="DBK36" s="456">
        <v>0</v>
      </c>
      <c r="DBL36" s="456">
        <v>0</v>
      </c>
      <c r="DBM36" s="456">
        <v>0</v>
      </c>
      <c r="DBN36" s="456">
        <v>0</v>
      </c>
      <c r="DBO36" s="456">
        <v>0</v>
      </c>
      <c r="DBP36" s="456">
        <v>0</v>
      </c>
      <c r="DBQ36" s="456">
        <v>0</v>
      </c>
      <c r="DBR36" s="456">
        <v>0</v>
      </c>
      <c r="DBS36" s="456">
        <v>0</v>
      </c>
      <c r="DBT36" s="456">
        <v>0</v>
      </c>
      <c r="DBU36" s="456">
        <v>0</v>
      </c>
      <c r="DBV36" s="456">
        <v>0</v>
      </c>
      <c r="DBW36" s="456">
        <v>0</v>
      </c>
      <c r="DBX36" s="456">
        <v>0</v>
      </c>
      <c r="DBY36" s="456">
        <v>0</v>
      </c>
      <c r="DBZ36" s="456">
        <v>0</v>
      </c>
      <c r="DCA36" s="456">
        <v>0</v>
      </c>
      <c r="DCB36" s="456">
        <v>0</v>
      </c>
      <c r="DCC36" s="456">
        <v>0</v>
      </c>
      <c r="DCD36" s="456">
        <v>0</v>
      </c>
      <c r="DCE36" s="456">
        <v>0</v>
      </c>
      <c r="DCF36" s="456">
        <v>0</v>
      </c>
      <c r="DCG36" s="456">
        <v>0</v>
      </c>
      <c r="DCH36" s="456">
        <v>0</v>
      </c>
      <c r="DCI36" s="456">
        <v>0</v>
      </c>
      <c r="DCJ36" s="456">
        <v>0</v>
      </c>
      <c r="DCK36" s="456">
        <v>0</v>
      </c>
      <c r="DCL36" s="456">
        <v>0</v>
      </c>
      <c r="DCM36" s="456">
        <v>0</v>
      </c>
      <c r="DCN36" s="456">
        <v>0</v>
      </c>
      <c r="DCO36" s="456">
        <v>0</v>
      </c>
      <c r="DCP36" s="456">
        <v>0</v>
      </c>
      <c r="DCQ36" s="456">
        <v>0</v>
      </c>
      <c r="DCR36" s="456">
        <v>0</v>
      </c>
      <c r="DCS36" s="456">
        <v>0</v>
      </c>
      <c r="DCT36" s="456">
        <v>0</v>
      </c>
      <c r="DCU36" s="456">
        <v>0</v>
      </c>
      <c r="DCV36" s="456">
        <v>0</v>
      </c>
      <c r="DCW36" s="456">
        <v>0</v>
      </c>
      <c r="DCX36" s="456">
        <v>0</v>
      </c>
      <c r="DCY36" s="456">
        <v>0</v>
      </c>
      <c r="DCZ36" s="456">
        <v>0</v>
      </c>
      <c r="DDA36" s="456">
        <v>0</v>
      </c>
      <c r="DDB36" s="456">
        <v>0</v>
      </c>
      <c r="DDC36" s="456">
        <v>0</v>
      </c>
      <c r="DDD36" s="456">
        <v>0</v>
      </c>
      <c r="DDE36" s="456">
        <v>0</v>
      </c>
      <c r="DDF36" s="456">
        <v>0</v>
      </c>
      <c r="DDG36" s="456">
        <v>0</v>
      </c>
      <c r="DDH36" s="456">
        <v>0</v>
      </c>
      <c r="DDI36" s="456">
        <v>0</v>
      </c>
      <c r="DDJ36" s="456">
        <v>0</v>
      </c>
      <c r="DDK36" s="456">
        <v>0</v>
      </c>
      <c r="DDL36" s="456">
        <v>0</v>
      </c>
      <c r="DDM36" s="456">
        <v>0</v>
      </c>
      <c r="DDN36" s="456">
        <v>0</v>
      </c>
      <c r="DDO36" s="456">
        <v>0</v>
      </c>
      <c r="DDP36" s="456">
        <v>0</v>
      </c>
      <c r="DDQ36" s="456">
        <v>0</v>
      </c>
      <c r="DDR36" s="456">
        <v>0</v>
      </c>
      <c r="DDS36" s="456">
        <v>0</v>
      </c>
      <c r="DDT36" s="456">
        <v>0</v>
      </c>
      <c r="DDU36" s="456">
        <v>0</v>
      </c>
      <c r="DDV36" s="456">
        <v>0</v>
      </c>
      <c r="DDW36" s="456">
        <v>0</v>
      </c>
      <c r="DDX36" s="456">
        <v>0</v>
      </c>
      <c r="DDY36" s="456">
        <v>0</v>
      </c>
      <c r="DDZ36" s="456">
        <v>0</v>
      </c>
      <c r="DEA36" s="456">
        <v>0</v>
      </c>
      <c r="DEB36" s="456">
        <v>0</v>
      </c>
      <c r="DEC36" s="456">
        <v>0</v>
      </c>
      <c r="DED36" s="456">
        <v>0</v>
      </c>
      <c r="DEE36" s="456">
        <v>0</v>
      </c>
      <c r="DEF36" s="456">
        <v>0</v>
      </c>
      <c r="DEG36" s="456">
        <v>0</v>
      </c>
      <c r="DEH36" s="456">
        <v>0</v>
      </c>
      <c r="DEI36" s="456">
        <v>0</v>
      </c>
      <c r="DEJ36" s="456">
        <v>0</v>
      </c>
      <c r="DEK36" s="456">
        <v>0</v>
      </c>
      <c r="DEL36" s="456">
        <v>0</v>
      </c>
      <c r="DEM36" s="456">
        <v>0</v>
      </c>
      <c r="DEN36" s="456">
        <v>0</v>
      </c>
      <c r="DEO36" s="456">
        <v>0</v>
      </c>
      <c r="DEP36" s="456">
        <v>0</v>
      </c>
      <c r="DEQ36" s="456">
        <v>0</v>
      </c>
      <c r="DER36" s="456">
        <v>0</v>
      </c>
      <c r="DES36" s="456">
        <v>0</v>
      </c>
      <c r="DET36" s="456">
        <v>0</v>
      </c>
      <c r="DEU36" s="456">
        <v>0</v>
      </c>
      <c r="DEV36" s="456">
        <v>0</v>
      </c>
      <c r="DEW36" s="456">
        <v>0</v>
      </c>
      <c r="DEX36" s="456">
        <v>0</v>
      </c>
      <c r="DEY36" s="456">
        <v>0</v>
      </c>
      <c r="DEZ36" s="456">
        <v>0</v>
      </c>
      <c r="DFA36" s="456">
        <v>0</v>
      </c>
      <c r="DFB36" s="456">
        <v>0</v>
      </c>
      <c r="DFC36" s="456">
        <v>0</v>
      </c>
      <c r="DFD36" s="456">
        <v>0</v>
      </c>
      <c r="DFE36" s="456">
        <v>0</v>
      </c>
      <c r="DFF36" s="456">
        <v>0</v>
      </c>
      <c r="DFG36" s="456">
        <v>0</v>
      </c>
      <c r="DFH36" s="456">
        <v>0</v>
      </c>
      <c r="DFI36" s="456">
        <v>0</v>
      </c>
      <c r="DFJ36" s="456">
        <v>0</v>
      </c>
      <c r="DFK36" s="456">
        <v>0</v>
      </c>
      <c r="DFL36" s="456">
        <v>0</v>
      </c>
      <c r="DFM36" s="456">
        <v>0</v>
      </c>
      <c r="DFN36" s="456">
        <v>0</v>
      </c>
      <c r="DFO36" s="456">
        <v>0</v>
      </c>
      <c r="DFP36" s="456">
        <v>0</v>
      </c>
      <c r="DFQ36" s="456">
        <v>0</v>
      </c>
      <c r="DFR36" s="456">
        <v>0</v>
      </c>
      <c r="DFS36" s="456">
        <v>0</v>
      </c>
      <c r="DFT36" s="456">
        <v>0</v>
      </c>
      <c r="DFU36" s="456">
        <v>0</v>
      </c>
      <c r="DFV36" s="456">
        <v>0</v>
      </c>
      <c r="DFW36" s="456">
        <v>0</v>
      </c>
      <c r="DFX36" s="456">
        <v>0</v>
      </c>
      <c r="DFY36" s="456">
        <v>0</v>
      </c>
      <c r="DFZ36" s="456">
        <v>0</v>
      </c>
      <c r="DGA36" s="456">
        <v>0</v>
      </c>
      <c r="DGB36" s="456">
        <v>0</v>
      </c>
      <c r="DGC36" s="456">
        <v>0</v>
      </c>
      <c r="DGD36" s="456">
        <v>0</v>
      </c>
      <c r="DGE36" s="456">
        <v>0</v>
      </c>
      <c r="DGF36" s="456">
        <v>0</v>
      </c>
      <c r="DGG36" s="456">
        <v>0</v>
      </c>
      <c r="DGH36" s="456">
        <v>0</v>
      </c>
      <c r="DGI36" s="456">
        <v>0</v>
      </c>
      <c r="DGJ36" s="456">
        <v>0</v>
      </c>
      <c r="DGK36" s="456">
        <v>0</v>
      </c>
      <c r="DGL36" s="456">
        <v>0</v>
      </c>
      <c r="DGM36" s="456">
        <v>0</v>
      </c>
      <c r="DGN36" s="456">
        <v>0</v>
      </c>
      <c r="DGO36" s="456">
        <v>0</v>
      </c>
      <c r="DGP36" s="456">
        <v>0</v>
      </c>
      <c r="DGQ36" s="456">
        <v>0</v>
      </c>
      <c r="DGR36" s="456">
        <v>0</v>
      </c>
      <c r="DGS36" s="456">
        <v>0</v>
      </c>
      <c r="DGT36" s="456">
        <v>0</v>
      </c>
      <c r="DGU36" s="456">
        <v>0</v>
      </c>
      <c r="DGV36" s="456">
        <v>0</v>
      </c>
      <c r="DGW36" s="456">
        <v>0</v>
      </c>
      <c r="DGX36" s="456">
        <v>0</v>
      </c>
      <c r="DGY36" s="456">
        <v>0</v>
      </c>
      <c r="DGZ36" s="456">
        <v>0</v>
      </c>
      <c r="DHA36" s="456">
        <v>0</v>
      </c>
      <c r="DHB36" s="456">
        <v>0</v>
      </c>
      <c r="DHC36" s="456">
        <v>0</v>
      </c>
      <c r="DHD36" s="456">
        <v>0</v>
      </c>
      <c r="DHE36" s="456">
        <v>0</v>
      </c>
      <c r="DHF36" s="456">
        <v>0</v>
      </c>
      <c r="DHG36" s="456">
        <v>0</v>
      </c>
      <c r="DHH36" s="456">
        <v>0</v>
      </c>
      <c r="DHI36" s="456">
        <v>0</v>
      </c>
      <c r="DHJ36" s="456">
        <v>0</v>
      </c>
      <c r="DHK36" s="456">
        <v>0</v>
      </c>
      <c r="DHL36" s="456">
        <v>0</v>
      </c>
      <c r="DHM36" s="456">
        <v>0</v>
      </c>
      <c r="DHN36" s="456">
        <v>0</v>
      </c>
      <c r="DHO36" s="456">
        <v>0</v>
      </c>
      <c r="DHP36" s="456">
        <v>0</v>
      </c>
      <c r="DHQ36" s="456">
        <v>0</v>
      </c>
      <c r="DHR36" s="456">
        <v>0</v>
      </c>
      <c r="DHS36" s="456">
        <v>0</v>
      </c>
      <c r="DHT36" s="456">
        <v>0</v>
      </c>
      <c r="DHU36" s="456">
        <v>0</v>
      </c>
      <c r="DHV36" s="456">
        <v>0</v>
      </c>
      <c r="DHW36" s="456">
        <v>0</v>
      </c>
      <c r="DHX36" s="456">
        <v>0</v>
      </c>
      <c r="DHY36" s="456">
        <v>0</v>
      </c>
      <c r="DHZ36" s="456">
        <v>0</v>
      </c>
      <c r="DIA36" s="456">
        <v>0</v>
      </c>
      <c r="DIB36" s="456">
        <v>0</v>
      </c>
      <c r="DIC36" s="456">
        <v>0</v>
      </c>
      <c r="DID36" s="456">
        <v>0</v>
      </c>
      <c r="DIE36" s="456">
        <v>0</v>
      </c>
      <c r="DIF36" s="456">
        <v>0</v>
      </c>
      <c r="DIG36" s="456">
        <v>0</v>
      </c>
      <c r="DIH36" s="456">
        <v>0</v>
      </c>
      <c r="DII36" s="456">
        <v>0</v>
      </c>
      <c r="DIJ36" s="456">
        <v>0</v>
      </c>
      <c r="DIK36" s="456">
        <v>0</v>
      </c>
      <c r="DIL36" s="456">
        <v>0</v>
      </c>
      <c r="DIM36" s="456">
        <v>0</v>
      </c>
      <c r="DIN36" s="456">
        <v>0</v>
      </c>
      <c r="DIO36" s="456">
        <v>0</v>
      </c>
      <c r="DIP36" s="456">
        <v>0</v>
      </c>
      <c r="DIQ36" s="456">
        <v>0</v>
      </c>
      <c r="DIR36" s="456">
        <v>0</v>
      </c>
      <c r="DIS36" s="456">
        <v>0</v>
      </c>
      <c r="DIT36" s="456">
        <v>0</v>
      </c>
      <c r="DIU36" s="456">
        <v>0</v>
      </c>
      <c r="DIV36" s="456">
        <v>0</v>
      </c>
      <c r="DIW36" s="456">
        <v>0</v>
      </c>
      <c r="DIX36" s="456">
        <v>0</v>
      </c>
      <c r="DIY36" s="456">
        <v>0</v>
      </c>
      <c r="DIZ36" s="456">
        <v>0</v>
      </c>
      <c r="DJA36" s="456">
        <v>0</v>
      </c>
      <c r="DJB36" s="456">
        <v>0</v>
      </c>
      <c r="DJC36" s="456">
        <v>0</v>
      </c>
      <c r="DJD36" s="456">
        <v>0</v>
      </c>
      <c r="DJE36" s="456">
        <v>0</v>
      </c>
      <c r="DJF36" s="456">
        <v>0</v>
      </c>
      <c r="DJG36" s="456">
        <v>0</v>
      </c>
      <c r="DJH36" s="456">
        <v>0</v>
      </c>
      <c r="DJI36" s="456">
        <v>0</v>
      </c>
      <c r="DJJ36" s="456">
        <v>0</v>
      </c>
      <c r="DJK36" s="456">
        <v>0</v>
      </c>
      <c r="DJL36" s="456">
        <v>0</v>
      </c>
      <c r="DJM36" s="456">
        <v>0</v>
      </c>
      <c r="DJN36" s="456">
        <v>0</v>
      </c>
      <c r="DJO36" s="456">
        <v>0</v>
      </c>
      <c r="DJP36" s="456">
        <v>0</v>
      </c>
      <c r="DJQ36" s="456">
        <v>0</v>
      </c>
      <c r="DJR36" s="456">
        <v>0</v>
      </c>
      <c r="DJS36" s="456">
        <v>0</v>
      </c>
      <c r="DJT36" s="456">
        <v>0</v>
      </c>
      <c r="DJU36" s="456">
        <v>0</v>
      </c>
      <c r="DJV36" s="456">
        <v>0</v>
      </c>
      <c r="DJW36" s="456">
        <v>0</v>
      </c>
      <c r="DJX36" s="456">
        <v>0</v>
      </c>
      <c r="DJY36" s="456">
        <v>0</v>
      </c>
      <c r="DJZ36" s="456">
        <v>0</v>
      </c>
      <c r="DKA36" s="456">
        <v>0</v>
      </c>
      <c r="DKB36" s="456">
        <v>0</v>
      </c>
      <c r="DKC36" s="456">
        <v>0</v>
      </c>
      <c r="DKD36" s="456">
        <v>0</v>
      </c>
      <c r="DKE36" s="456">
        <v>0</v>
      </c>
      <c r="DKF36" s="456">
        <v>0</v>
      </c>
      <c r="DKG36" s="456">
        <v>0</v>
      </c>
      <c r="DKH36" s="456">
        <v>0</v>
      </c>
      <c r="DKI36" s="456">
        <v>0</v>
      </c>
      <c r="DKJ36" s="456">
        <v>0</v>
      </c>
      <c r="DKK36" s="456">
        <v>0</v>
      </c>
      <c r="DKL36" s="456">
        <v>0</v>
      </c>
      <c r="DKM36" s="456">
        <v>0</v>
      </c>
      <c r="DKN36" s="456">
        <v>0</v>
      </c>
      <c r="DKO36" s="456">
        <v>0</v>
      </c>
      <c r="DKP36" s="456">
        <v>0</v>
      </c>
      <c r="DKQ36" s="456">
        <v>0</v>
      </c>
      <c r="DKR36" s="456">
        <v>0</v>
      </c>
      <c r="DKS36" s="456">
        <v>0</v>
      </c>
      <c r="DKT36" s="456">
        <v>0</v>
      </c>
      <c r="DKU36" s="456">
        <v>0</v>
      </c>
      <c r="DKV36" s="456">
        <v>0</v>
      </c>
      <c r="DKW36" s="456">
        <v>0</v>
      </c>
      <c r="DKX36" s="456">
        <v>0</v>
      </c>
      <c r="DKY36" s="456">
        <v>0</v>
      </c>
      <c r="DKZ36" s="456">
        <v>0</v>
      </c>
      <c r="DLA36" s="456">
        <v>0</v>
      </c>
      <c r="DLB36" s="456">
        <v>0</v>
      </c>
      <c r="DLC36" s="456">
        <v>0</v>
      </c>
      <c r="DLD36" s="456">
        <v>0</v>
      </c>
      <c r="DLE36" s="456">
        <v>0</v>
      </c>
      <c r="DLF36" s="456">
        <v>0</v>
      </c>
      <c r="DLG36" s="456">
        <v>0</v>
      </c>
      <c r="DLH36" s="456">
        <v>0</v>
      </c>
      <c r="DLI36" s="456">
        <v>0</v>
      </c>
      <c r="DLJ36" s="456">
        <v>0</v>
      </c>
      <c r="DLK36" s="456">
        <v>0</v>
      </c>
      <c r="DLL36" s="456">
        <v>0</v>
      </c>
      <c r="DLM36" s="456">
        <v>0</v>
      </c>
      <c r="DLN36" s="456">
        <v>0</v>
      </c>
      <c r="DLO36" s="456">
        <v>0</v>
      </c>
      <c r="DLP36" s="456">
        <v>0</v>
      </c>
      <c r="DLQ36" s="456">
        <v>0</v>
      </c>
      <c r="DLR36" s="456">
        <v>0</v>
      </c>
      <c r="DLS36" s="456">
        <v>0</v>
      </c>
      <c r="DLT36" s="456">
        <v>0</v>
      </c>
      <c r="DLU36" s="456">
        <v>0</v>
      </c>
      <c r="DLV36" s="456">
        <v>0</v>
      </c>
      <c r="DLW36" s="456">
        <v>0</v>
      </c>
      <c r="DLX36" s="456">
        <v>0</v>
      </c>
      <c r="DLY36" s="456">
        <v>0</v>
      </c>
      <c r="DLZ36" s="456">
        <v>0</v>
      </c>
      <c r="DMA36" s="456">
        <v>0</v>
      </c>
      <c r="DMB36" s="456">
        <v>0</v>
      </c>
      <c r="DMC36" s="456">
        <v>0</v>
      </c>
      <c r="DMD36" s="456">
        <v>0</v>
      </c>
      <c r="DME36" s="456">
        <v>0</v>
      </c>
      <c r="DMF36" s="456">
        <v>0</v>
      </c>
      <c r="DMG36" s="456">
        <v>0</v>
      </c>
      <c r="DMH36" s="456">
        <v>0</v>
      </c>
      <c r="DMI36" s="456">
        <v>0</v>
      </c>
      <c r="DMJ36" s="456">
        <v>0</v>
      </c>
      <c r="DMK36" s="456">
        <v>0</v>
      </c>
      <c r="DML36" s="456">
        <v>0</v>
      </c>
      <c r="DMM36" s="456">
        <v>0</v>
      </c>
      <c r="DMN36" s="456">
        <v>0</v>
      </c>
      <c r="DMO36" s="456">
        <v>0</v>
      </c>
      <c r="DMP36" s="456">
        <v>0</v>
      </c>
      <c r="DMQ36" s="456">
        <v>0</v>
      </c>
      <c r="DMR36" s="456">
        <v>0</v>
      </c>
      <c r="DMS36" s="456">
        <v>0</v>
      </c>
      <c r="DMT36" s="456">
        <v>0</v>
      </c>
      <c r="DMU36" s="456">
        <v>0</v>
      </c>
      <c r="DMV36" s="456">
        <v>0</v>
      </c>
      <c r="DMW36" s="456">
        <v>0</v>
      </c>
      <c r="DMX36" s="456">
        <v>0</v>
      </c>
      <c r="DMY36" s="456">
        <v>0</v>
      </c>
      <c r="DMZ36" s="456">
        <v>0</v>
      </c>
      <c r="DNA36" s="456">
        <v>0</v>
      </c>
      <c r="DNB36" s="456">
        <v>0</v>
      </c>
      <c r="DNC36" s="456">
        <v>0</v>
      </c>
      <c r="DND36" s="456">
        <v>0</v>
      </c>
      <c r="DNE36" s="456">
        <v>0</v>
      </c>
      <c r="DNF36" s="456">
        <v>0</v>
      </c>
      <c r="DNG36" s="456">
        <v>0</v>
      </c>
      <c r="DNH36" s="456">
        <v>0</v>
      </c>
      <c r="DNI36" s="456">
        <v>0</v>
      </c>
      <c r="DNJ36" s="456">
        <v>0</v>
      </c>
      <c r="DNK36" s="456">
        <v>0</v>
      </c>
      <c r="DNL36" s="456">
        <v>0</v>
      </c>
      <c r="DNM36" s="456">
        <v>0</v>
      </c>
      <c r="DNN36" s="456">
        <v>0</v>
      </c>
      <c r="DNO36" s="456">
        <v>0</v>
      </c>
      <c r="DNP36" s="456">
        <v>0</v>
      </c>
      <c r="DNQ36" s="456">
        <v>0</v>
      </c>
      <c r="DNR36" s="456">
        <v>0</v>
      </c>
      <c r="DNS36" s="456">
        <v>0</v>
      </c>
      <c r="DNT36" s="456">
        <v>0</v>
      </c>
      <c r="DNU36" s="456">
        <v>0</v>
      </c>
      <c r="DNV36" s="456">
        <v>0</v>
      </c>
      <c r="DNW36" s="456">
        <v>0</v>
      </c>
      <c r="DNX36" s="456">
        <v>0</v>
      </c>
      <c r="DNY36" s="456">
        <v>0</v>
      </c>
      <c r="DNZ36" s="456">
        <v>0</v>
      </c>
      <c r="DOA36" s="456">
        <v>0</v>
      </c>
      <c r="DOB36" s="456">
        <v>0</v>
      </c>
      <c r="DOC36" s="456">
        <v>0</v>
      </c>
      <c r="DOD36" s="456">
        <v>0</v>
      </c>
      <c r="DOE36" s="456">
        <v>0</v>
      </c>
      <c r="DOF36" s="456">
        <v>0</v>
      </c>
      <c r="DOG36" s="456">
        <v>0</v>
      </c>
      <c r="DOH36" s="456">
        <v>0</v>
      </c>
      <c r="DOI36" s="456">
        <v>0</v>
      </c>
      <c r="DOJ36" s="456">
        <v>0</v>
      </c>
      <c r="DOK36" s="456">
        <v>0</v>
      </c>
      <c r="DOL36" s="456">
        <v>0</v>
      </c>
      <c r="DOM36" s="456">
        <v>0</v>
      </c>
      <c r="DON36" s="456">
        <v>0</v>
      </c>
      <c r="DOO36" s="456">
        <v>0</v>
      </c>
      <c r="DOP36" s="456">
        <v>0</v>
      </c>
      <c r="DOQ36" s="456">
        <v>0</v>
      </c>
      <c r="DOR36" s="456">
        <v>0</v>
      </c>
      <c r="DOS36" s="456">
        <v>0</v>
      </c>
      <c r="DOT36" s="456">
        <v>0</v>
      </c>
      <c r="DOU36" s="456">
        <v>0</v>
      </c>
      <c r="DOV36" s="456">
        <v>0</v>
      </c>
      <c r="DOW36" s="456">
        <v>0</v>
      </c>
      <c r="DOX36" s="456">
        <v>0</v>
      </c>
      <c r="DOY36" s="456">
        <v>0</v>
      </c>
      <c r="DOZ36" s="456">
        <v>0</v>
      </c>
      <c r="DPA36" s="456">
        <v>0</v>
      </c>
      <c r="DPB36" s="456">
        <v>0</v>
      </c>
      <c r="DPC36" s="456">
        <v>0</v>
      </c>
      <c r="DPD36" s="456">
        <v>0</v>
      </c>
      <c r="DPE36" s="456">
        <v>0</v>
      </c>
      <c r="DPF36" s="456">
        <v>0</v>
      </c>
      <c r="DPG36" s="456">
        <v>0</v>
      </c>
      <c r="DPH36" s="456">
        <v>0</v>
      </c>
      <c r="DPI36" s="456">
        <v>0</v>
      </c>
      <c r="DPJ36" s="456">
        <v>0</v>
      </c>
      <c r="DPK36" s="456">
        <v>0</v>
      </c>
      <c r="DPL36" s="456">
        <v>0</v>
      </c>
      <c r="DPM36" s="456">
        <v>0</v>
      </c>
      <c r="DPN36" s="456">
        <v>0</v>
      </c>
      <c r="DPO36" s="456">
        <v>0</v>
      </c>
      <c r="DPP36" s="456">
        <v>0</v>
      </c>
      <c r="DPQ36" s="456">
        <v>0</v>
      </c>
      <c r="DPR36" s="456">
        <v>0</v>
      </c>
      <c r="DPS36" s="456">
        <v>0</v>
      </c>
      <c r="DPT36" s="456">
        <v>0</v>
      </c>
      <c r="DPU36" s="456">
        <v>0</v>
      </c>
      <c r="DPV36" s="456">
        <v>0</v>
      </c>
      <c r="DPW36" s="456">
        <v>0</v>
      </c>
      <c r="DPX36" s="456">
        <v>0</v>
      </c>
      <c r="DPY36" s="456">
        <v>0</v>
      </c>
      <c r="DPZ36" s="456">
        <v>0</v>
      </c>
      <c r="DQA36" s="456">
        <v>0</v>
      </c>
      <c r="DQB36" s="456">
        <v>0</v>
      </c>
      <c r="DQC36" s="456">
        <v>0</v>
      </c>
      <c r="DQD36" s="456">
        <v>0</v>
      </c>
      <c r="DQE36" s="456">
        <v>0</v>
      </c>
      <c r="DQF36" s="456">
        <v>0</v>
      </c>
      <c r="DQG36" s="456">
        <v>0</v>
      </c>
      <c r="DQH36" s="456">
        <v>0</v>
      </c>
      <c r="DQI36" s="456">
        <v>0</v>
      </c>
      <c r="DQJ36" s="456">
        <v>0</v>
      </c>
      <c r="DQK36" s="456">
        <v>0</v>
      </c>
      <c r="DQL36" s="456">
        <v>0</v>
      </c>
      <c r="DQM36" s="456">
        <v>0</v>
      </c>
      <c r="DQN36" s="456">
        <v>0</v>
      </c>
      <c r="DQO36" s="456">
        <v>0</v>
      </c>
      <c r="DQP36" s="456">
        <v>0</v>
      </c>
      <c r="DQQ36" s="456">
        <v>0</v>
      </c>
      <c r="DQR36" s="456">
        <v>0</v>
      </c>
      <c r="DQS36" s="456">
        <v>0</v>
      </c>
      <c r="DQT36" s="456">
        <v>0</v>
      </c>
      <c r="DQU36" s="456">
        <v>0</v>
      </c>
      <c r="DQV36" s="456">
        <v>0</v>
      </c>
      <c r="DQW36" s="456">
        <v>0</v>
      </c>
      <c r="DQX36" s="456">
        <v>0</v>
      </c>
      <c r="DQY36" s="456">
        <v>0</v>
      </c>
      <c r="DQZ36" s="456">
        <v>0</v>
      </c>
      <c r="DRA36" s="456">
        <v>0</v>
      </c>
      <c r="DRB36" s="456">
        <v>0</v>
      </c>
      <c r="DRC36" s="456">
        <v>0</v>
      </c>
      <c r="DRD36" s="456">
        <v>0</v>
      </c>
      <c r="DRE36" s="456">
        <v>0</v>
      </c>
      <c r="DRF36" s="456">
        <v>0</v>
      </c>
      <c r="DRG36" s="456">
        <v>0</v>
      </c>
      <c r="DRH36" s="456">
        <v>0</v>
      </c>
      <c r="DRI36" s="456">
        <v>0</v>
      </c>
      <c r="DRJ36" s="456">
        <v>0</v>
      </c>
      <c r="DRK36" s="456">
        <v>0</v>
      </c>
      <c r="DRL36" s="456">
        <v>0</v>
      </c>
      <c r="DRM36" s="456">
        <v>0</v>
      </c>
      <c r="DRN36" s="456">
        <v>0</v>
      </c>
      <c r="DRO36" s="456">
        <v>0</v>
      </c>
      <c r="DRP36" s="456">
        <v>0</v>
      </c>
      <c r="DRQ36" s="456">
        <v>0</v>
      </c>
      <c r="DRR36" s="456">
        <v>0</v>
      </c>
      <c r="DRS36" s="456">
        <v>0</v>
      </c>
      <c r="DRT36" s="456">
        <v>0</v>
      </c>
      <c r="DRU36" s="456">
        <v>0</v>
      </c>
      <c r="DRV36" s="456">
        <v>0</v>
      </c>
      <c r="DRW36" s="456">
        <v>0</v>
      </c>
      <c r="DRX36" s="456">
        <v>0</v>
      </c>
      <c r="DRY36" s="456">
        <v>0</v>
      </c>
      <c r="DRZ36" s="456">
        <v>0</v>
      </c>
      <c r="DSA36" s="456">
        <v>0</v>
      </c>
      <c r="DSB36" s="456">
        <v>0</v>
      </c>
      <c r="DSC36" s="456">
        <v>0</v>
      </c>
      <c r="DSD36" s="456">
        <v>0</v>
      </c>
      <c r="DSE36" s="456">
        <v>0</v>
      </c>
      <c r="DSF36" s="456">
        <v>0</v>
      </c>
      <c r="DSG36" s="456">
        <v>0</v>
      </c>
      <c r="DSH36" s="456">
        <v>0</v>
      </c>
      <c r="DSI36" s="456">
        <v>0</v>
      </c>
      <c r="DSJ36" s="456">
        <v>0</v>
      </c>
      <c r="DSK36" s="456">
        <v>0</v>
      </c>
      <c r="DSL36" s="456">
        <v>0</v>
      </c>
      <c r="DSM36" s="456">
        <v>0</v>
      </c>
      <c r="DSN36" s="456">
        <v>0</v>
      </c>
      <c r="DSO36" s="456">
        <v>0</v>
      </c>
      <c r="DSP36" s="456">
        <v>0</v>
      </c>
      <c r="DSQ36" s="456">
        <v>0</v>
      </c>
      <c r="DSR36" s="456">
        <v>0</v>
      </c>
      <c r="DSS36" s="456">
        <v>0</v>
      </c>
      <c r="DST36" s="456">
        <v>0</v>
      </c>
      <c r="DSU36" s="456">
        <v>0</v>
      </c>
      <c r="DSV36" s="456">
        <v>0</v>
      </c>
      <c r="DSW36" s="456">
        <v>0</v>
      </c>
      <c r="DSX36" s="456">
        <v>0</v>
      </c>
      <c r="DSY36" s="456">
        <v>0</v>
      </c>
      <c r="DSZ36" s="456">
        <v>0</v>
      </c>
      <c r="DTA36" s="456">
        <v>0</v>
      </c>
      <c r="DTB36" s="456">
        <v>0</v>
      </c>
      <c r="DTC36" s="456">
        <v>0</v>
      </c>
      <c r="DTD36" s="456">
        <v>0</v>
      </c>
      <c r="DTE36" s="456">
        <v>0</v>
      </c>
      <c r="DTF36" s="456">
        <v>0</v>
      </c>
      <c r="DTG36" s="456">
        <v>0</v>
      </c>
      <c r="DTH36" s="456">
        <v>0</v>
      </c>
      <c r="DTI36" s="456">
        <v>0</v>
      </c>
      <c r="DTJ36" s="456">
        <v>0</v>
      </c>
      <c r="DTK36" s="456">
        <v>0</v>
      </c>
      <c r="DTL36" s="456">
        <v>0</v>
      </c>
      <c r="DTM36" s="456">
        <v>0</v>
      </c>
      <c r="DTN36" s="456">
        <v>0</v>
      </c>
      <c r="DTO36" s="456">
        <v>0</v>
      </c>
      <c r="DTP36" s="456">
        <v>0</v>
      </c>
      <c r="DTQ36" s="456">
        <v>0</v>
      </c>
      <c r="DTR36" s="456">
        <v>0</v>
      </c>
      <c r="DTS36" s="456">
        <v>0</v>
      </c>
      <c r="DTT36" s="456">
        <v>0</v>
      </c>
      <c r="DTU36" s="456">
        <v>0</v>
      </c>
      <c r="DTV36" s="456">
        <v>0</v>
      </c>
      <c r="DTW36" s="456">
        <v>0</v>
      </c>
      <c r="DTX36" s="456">
        <v>0</v>
      </c>
      <c r="DTY36" s="456">
        <v>0</v>
      </c>
      <c r="DTZ36" s="456">
        <v>0</v>
      </c>
      <c r="DUA36" s="456">
        <v>0</v>
      </c>
      <c r="DUB36" s="456">
        <v>0</v>
      </c>
      <c r="DUC36" s="456">
        <v>0</v>
      </c>
      <c r="DUD36" s="456">
        <v>0</v>
      </c>
      <c r="DUE36" s="456">
        <v>0</v>
      </c>
      <c r="DUF36" s="456">
        <v>0</v>
      </c>
      <c r="DUG36" s="456">
        <v>0</v>
      </c>
      <c r="DUH36" s="456">
        <v>0</v>
      </c>
      <c r="DUI36" s="456">
        <v>0</v>
      </c>
      <c r="DUJ36" s="456">
        <v>0</v>
      </c>
      <c r="DUK36" s="456">
        <v>0</v>
      </c>
      <c r="DUL36" s="456">
        <v>0</v>
      </c>
      <c r="DUM36" s="456">
        <v>0</v>
      </c>
      <c r="DUN36" s="456">
        <v>0</v>
      </c>
      <c r="DUO36" s="456">
        <v>0</v>
      </c>
      <c r="DUP36" s="456">
        <v>0</v>
      </c>
      <c r="DUQ36" s="456">
        <v>0</v>
      </c>
      <c r="DUR36" s="456">
        <v>0</v>
      </c>
      <c r="DUS36" s="456">
        <v>0</v>
      </c>
      <c r="DUT36" s="456">
        <v>0</v>
      </c>
      <c r="DUU36" s="456">
        <v>0</v>
      </c>
      <c r="DUV36" s="456">
        <v>0</v>
      </c>
      <c r="DUW36" s="456">
        <v>0</v>
      </c>
      <c r="DUX36" s="456">
        <v>0</v>
      </c>
      <c r="DUY36" s="456">
        <v>0</v>
      </c>
      <c r="DUZ36" s="456">
        <v>0</v>
      </c>
      <c r="DVA36" s="456">
        <v>0</v>
      </c>
      <c r="DVB36" s="456">
        <v>0</v>
      </c>
      <c r="DVC36" s="456">
        <v>0</v>
      </c>
      <c r="DVD36" s="456">
        <v>0</v>
      </c>
      <c r="DVE36" s="456">
        <v>0</v>
      </c>
      <c r="DVF36" s="456">
        <v>0</v>
      </c>
      <c r="DVG36" s="456">
        <v>0</v>
      </c>
      <c r="DVH36" s="456">
        <v>0</v>
      </c>
      <c r="DVI36" s="456">
        <v>0</v>
      </c>
      <c r="DVJ36" s="456">
        <v>0</v>
      </c>
      <c r="DVK36" s="456">
        <v>0</v>
      </c>
      <c r="DVL36" s="456">
        <v>0</v>
      </c>
      <c r="DVM36" s="456">
        <v>0</v>
      </c>
      <c r="DVN36" s="456">
        <v>0</v>
      </c>
      <c r="DVO36" s="456">
        <v>0</v>
      </c>
      <c r="DVP36" s="456">
        <v>0</v>
      </c>
      <c r="DVQ36" s="456">
        <v>0</v>
      </c>
      <c r="DVR36" s="456">
        <v>0</v>
      </c>
      <c r="DVS36" s="456">
        <v>0</v>
      </c>
      <c r="DVT36" s="456">
        <v>0</v>
      </c>
      <c r="DVU36" s="456">
        <v>0</v>
      </c>
      <c r="DVV36" s="456">
        <v>0</v>
      </c>
      <c r="DVW36" s="456">
        <v>0</v>
      </c>
      <c r="DVX36" s="456">
        <v>0</v>
      </c>
      <c r="DVY36" s="456">
        <v>0</v>
      </c>
      <c r="DVZ36" s="456">
        <v>0</v>
      </c>
      <c r="DWA36" s="456">
        <v>0</v>
      </c>
      <c r="DWB36" s="456">
        <v>0</v>
      </c>
      <c r="DWC36" s="456">
        <v>0</v>
      </c>
      <c r="DWD36" s="456">
        <v>0</v>
      </c>
      <c r="DWE36" s="456">
        <v>0</v>
      </c>
      <c r="DWF36" s="456">
        <v>0</v>
      </c>
      <c r="DWG36" s="456">
        <v>0</v>
      </c>
      <c r="DWH36" s="456">
        <v>0</v>
      </c>
      <c r="DWI36" s="456">
        <v>0</v>
      </c>
      <c r="DWJ36" s="456">
        <v>0</v>
      </c>
      <c r="DWK36" s="456">
        <v>0</v>
      </c>
      <c r="DWL36" s="456">
        <v>0</v>
      </c>
      <c r="DWM36" s="456">
        <v>0</v>
      </c>
      <c r="DWN36" s="456">
        <v>0</v>
      </c>
      <c r="DWO36" s="456">
        <v>0</v>
      </c>
      <c r="DWP36" s="456">
        <v>0</v>
      </c>
      <c r="DWQ36" s="456">
        <v>0</v>
      </c>
      <c r="DWR36" s="456">
        <v>0</v>
      </c>
      <c r="DWS36" s="456">
        <v>0</v>
      </c>
      <c r="DWT36" s="456">
        <v>0</v>
      </c>
      <c r="DWU36" s="456">
        <v>0</v>
      </c>
      <c r="DWV36" s="456">
        <v>0</v>
      </c>
      <c r="DWW36" s="456">
        <v>0</v>
      </c>
      <c r="DWX36" s="456">
        <v>0</v>
      </c>
      <c r="DWY36" s="456">
        <v>0</v>
      </c>
      <c r="DWZ36" s="456">
        <v>0</v>
      </c>
      <c r="DXA36" s="456">
        <v>0</v>
      </c>
      <c r="DXB36" s="456">
        <v>0</v>
      </c>
      <c r="DXC36" s="456">
        <v>0</v>
      </c>
      <c r="DXD36" s="456">
        <v>0</v>
      </c>
      <c r="DXE36" s="456">
        <v>0</v>
      </c>
      <c r="DXF36" s="456">
        <v>0</v>
      </c>
      <c r="DXG36" s="456">
        <v>0</v>
      </c>
      <c r="DXH36" s="456">
        <v>0</v>
      </c>
      <c r="DXI36" s="456">
        <v>0</v>
      </c>
      <c r="DXJ36" s="456">
        <v>0</v>
      </c>
      <c r="DXK36" s="456">
        <v>0</v>
      </c>
      <c r="DXL36" s="456">
        <v>0</v>
      </c>
      <c r="DXM36" s="456">
        <v>0</v>
      </c>
      <c r="DXN36" s="456">
        <v>0</v>
      </c>
      <c r="DXO36" s="456">
        <v>0</v>
      </c>
      <c r="DXP36" s="456">
        <v>0</v>
      </c>
      <c r="DXQ36" s="456">
        <v>0</v>
      </c>
      <c r="DXR36" s="456">
        <v>0</v>
      </c>
      <c r="DXS36" s="456">
        <v>0</v>
      </c>
      <c r="DXT36" s="456">
        <v>0</v>
      </c>
      <c r="DXU36" s="456">
        <v>0</v>
      </c>
      <c r="DXV36" s="456">
        <v>0</v>
      </c>
      <c r="DXW36" s="456">
        <v>0</v>
      </c>
      <c r="DXX36" s="456">
        <v>0</v>
      </c>
      <c r="DXY36" s="456">
        <v>0</v>
      </c>
      <c r="DXZ36" s="456">
        <v>0</v>
      </c>
      <c r="DYA36" s="456">
        <v>0</v>
      </c>
      <c r="DYB36" s="456">
        <v>0</v>
      </c>
      <c r="DYC36" s="456">
        <v>0</v>
      </c>
      <c r="DYD36" s="456">
        <v>0</v>
      </c>
      <c r="DYE36" s="456">
        <v>0</v>
      </c>
      <c r="DYF36" s="456">
        <v>0</v>
      </c>
      <c r="DYG36" s="456">
        <v>0</v>
      </c>
      <c r="DYH36" s="456">
        <v>0</v>
      </c>
      <c r="DYI36" s="456">
        <v>0</v>
      </c>
      <c r="DYJ36" s="456">
        <v>0</v>
      </c>
      <c r="DYK36" s="456">
        <v>0</v>
      </c>
      <c r="DYL36" s="456">
        <v>0</v>
      </c>
      <c r="DYM36" s="456">
        <v>0</v>
      </c>
      <c r="DYN36" s="456">
        <v>0</v>
      </c>
      <c r="DYO36" s="456">
        <v>0</v>
      </c>
      <c r="DYP36" s="456">
        <v>0</v>
      </c>
      <c r="DYQ36" s="456">
        <v>0</v>
      </c>
      <c r="DYR36" s="456">
        <v>0</v>
      </c>
      <c r="DYS36" s="456">
        <v>0</v>
      </c>
      <c r="DYT36" s="456">
        <v>0</v>
      </c>
      <c r="DYU36" s="456">
        <v>0</v>
      </c>
      <c r="DYV36" s="456">
        <v>0</v>
      </c>
      <c r="DYW36" s="456">
        <v>0</v>
      </c>
      <c r="DYX36" s="456">
        <v>0</v>
      </c>
      <c r="DYY36" s="456">
        <v>0</v>
      </c>
      <c r="DYZ36" s="456">
        <v>0</v>
      </c>
      <c r="DZA36" s="456">
        <v>0</v>
      </c>
      <c r="DZB36" s="456">
        <v>0</v>
      </c>
      <c r="DZC36" s="456">
        <v>0</v>
      </c>
      <c r="DZD36" s="456">
        <v>0</v>
      </c>
      <c r="DZE36" s="456">
        <v>0</v>
      </c>
      <c r="DZF36" s="456">
        <v>0</v>
      </c>
      <c r="DZG36" s="456">
        <v>0</v>
      </c>
      <c r="DZH36" s="456">
        <v>0</v>
      </c>
      <c r="DZI36" s="456">
        <v>0</v>
      </c>
      <c r="DZJ36" s="456">
        <v>0</v>
      </c>
      <c r="DZK36" s="456">
        <v>0</v>
      </c>
      <c r="DZL36" s="456">
        <v>0</v>
      </c>
      <c r="DZM36" s="456">
        <v>0</v>
      </c>
      <c r="DZN36" s="456">
        <v>0</v>
      </c>
      <c r="DZO36" s="456">
        <v>0</v>
      </c>
      <c r="DZP36" s="456">
        <v>0</v>
      </c>
      <c r="DZQ36" s="456">
        <v>0</v>
      </c>
      <c r="DZR36" s="456">
        <v>0</v>
      </c>
      <c r="DZS36" s="456">
        <v>0</v>
      </c>
      <c r="DZT36" s="456">
        <v>0</v>
      </c>
      <c r="DZU36" s="456">
        <v>0</v>
      </c>
      <c r="DZV36" s="456">
        <v>0</v>
      </c>
      <c r="DZW36" s="456">
        <v>0</v>
      </c>
      <c r="DZX36" s="456">
        <v>0</v>
      </c>
      <c r="DZY36" s="456">
        <v>0</v>
      </c>
      <c r="DZZ36" s="456">
        <v>0</v>
      </c>
      <c r="EAA36" s="456">
        <v>0</v>
      </c>
      <c r="EAB36" s="456">
        <v>0</v>
      </c>
      <c r="EAC36" s="456">
        <v>0</v>
      </c>
      <c r="EAD36" s="456">
        <v>0</v>
      </c>
      <c r="EAE36" s="456">
        <v>0</v>
      </c>
      <c r="EAF36" s="456">
        <v>0</v>
      </c>
      <c r="EAG36" s="456">
        <v>0</v>
      </c>
      <c r="EAH36" s="456">
        <v>0</v>
      </c>
      <c r="EAI36" s="456">
        <v>0</v>
      </c>
      <c r="EAJ36" s="456">
        <v>0</v>
      </c>
      <c r="EAK36" s="456">
        <v>0</v>
      </c>
      <c r="EAL36" s="456">
        <v>0</v>
      </c>
      <c r="EAM36" s="456">
        <v>0</v>
      </c>
      <c r="EAN36" s="456">
        <v>0</v>
      </c>
      <c r="EAO36" s="456">
        <v>0</v>
      </c>
      <c r="EAP36" s="456">
        <v>0</v>
      </c>
      <c r="EAQ36" s="456">
        <v>0</v>
      </c>
      <c r="EAR36" s="456">
        <v>0</v>
      </c>
      <c r="EAS36" s="456">
        <v>0</v>
      </c>
      <c r="EAT36" s="456">
        <v>0</v>
      </c>
      <c r="EAU36" s="456">
        <v>0</v>
      </c>
      <c r="EAV36" s="456">
        <v>0</v>
      </c>
      <c r="EAW36" s="456">
        <v>0</v>
      </c>
      <c r="EAX36" s="456">
        <v>0</v>
      </c>
      <c r="EAY36" s="456">
        <v>0</v>
      </c>
      <c r="EAZ36" s="456">
        <v>0</v>
      </c>
      <c r="EBA36" s="456">
        <v>0</v>
      </c>
      <c r="EBB36" s="456">
        <v>0</v>
      </c>
      <c r="EBC36" s="456">
        <v>0</v>
      </c>
      <c r="EBD36" s="456">
        <v>0</v>
      </c>
      <c r="EBE36" s="456">
        <v>0</v>
      </c>
      <c r="EBF36" s="456">
        <v>0</v>
      </c>
      <c r="EBG36" s="456">
        <v>0</v>
      </c>
      <c r="EBH36" s="456">
        <v>0</v>
      </c>
      <c r="EBI36" s="456">
        <v>0</v>
      </c>
      <c r="EBJ36" s="456">
        <v>0</v>
      </c>
      <c r="EBK36" s="456">
        <v>0</v>
      </c>
      <c r="EBL36" s="456">
        <v>0</v>
      </c>
      <c r="EBM36" s="456">
        <v>0</v>
      </c>
      <c r="EBN36" s="456">
        <v>0</v>
      </c>
      <c r="EBO36" s="456">
        <v>0</v>
      </c>
      <c r="EBP36" s="456">
        <v>0</v>
      </c>
      <c r="EBQ36" s="456">
        <v>0</v>
      </c>
      <c r="EBR36" s="456">
        <v>0</v>
      </c>
      <c r="EBS36" s="456">
        <v>0</v>
      </c>
      <c r="EBT36" s="456">
        <v>0</v>
      </c>
      <c r="EBU36" s="456">
        <v>0</v>
      </c>
      <c r="EBV36" s="456">
        <v>0</v>
      </c>
      <c r="EBW36" s="456">
        <v>0</v>
      </c>
      <c r="EBX36" s="456">
        <v>0</v>
      </c>
      <c r="EBY36" s="456">
        <v>0</v>
      </c>
      <c r="EBZ36" s="456">
        <v>0</v>
      </c>
      <c r="ECA36" s="456">
        <v>0</v>
      </c>
      <c r="ECB36" s="456">
        <v>0</v>
      </c>
      <c r="ECC36" s="456">
        <v>0</v>
      </c>
      <c r="ECD36" s="456">
        <v>0</v>
      </c>
      <c r="ECE36" s="456">
        <v>0</v>
      </c>
      <c r="ECF36" s="456">
        <v>0</v>
      </c>
      <c r="ECG36" s="456">
        <v>0</v>
      </c>
      <c r="ECH36" s="456">
        <v>0</v>
      </c>
      <c r="ECI36" s="456">
        <v>0</v>
      </c>
      <c r="ECJ36" s="456">
        <v>0</v>
      </c>
      <c r="ECK36" s="456">
        <v>0</v>
      </c>
      <c r="ECL36" s="456">
        <v>0</v>
      </c>
      <c r="ECM36" s="456">
        <v>0</v>
      </c>
      <c r="ECN36" s="456">
        <v>0</v>
      </c>
      <c r="ECO36" s="456">
        <v>0</v>
      </c>
      <c r="ECP36" s="456">
        <v>0</v>
      </c>
      <c r="ECQ36" s="456">
        <v>0</v>
      </c>
      <c r="ECR36" s="456">
        <v>0</v>
      </c>
      <c r="ECS36" s="456">
        <v>0</v>
      </c>
      <c r="ECT36" s="456">
        <v>0</v>
      </c>
      <c r="ECU36" s="456">
        <v>0</v>
      </c>
      <c r="ECV36" s="456">
        <v>0</v>
      </c>
      <c r="ECW36" s="456">
        <v>0</v>
      </c>
      <c r="ECX36" s="456">
        <v>0</v>
      </c>
      <c r="ECY36" s="456">
        <v>0</v>
      </c>
      <c r="ECZ36" s="456">
        <v>0</v>
      </c>
      <c r="EDA36" s="456">
        <v>0</v>
      </c>
      <c r="EDB36" s="456">
        <v>0</v>
      </c>
      <c r="EDC36" s="456">
        <v>0</v>
      </c>
      <c r="EDD36" s="456">
        <v>0</v>
      </c>
      <c r="EDE36" s="456">
        <v>0</v>
      </c>
      <c r="EDF36" s="456">
        <v>0</v>
      </c>
      <c r="EDG36" s="456">
        <v>0</v>
      </c>
      <c r="EDH36" s="456">
        <v>0</v>
      </c>
      <c r="EDI36" s="456">
        <v>0</v>
      </c>
      <c r="EDJ36" s="456">
        <v>0</v>
      </c>
      <c r="EDK36" s="456">
        <v>0</v>
      </c>
      <c r="EDL36" s="456">
        <v>0</v>
      </c>
      <c r="EDM36" s="456">
        <v>0</v>
      </c>
      <c r="EDN36" s="456">
        <v>0</v>
      </c>
      <c r="EDO36" s="456">
        <v>0</v>
      </c>
      <c r="EDP36" s="456">
        <v>0</v>
      </c>
      <c r="EDQ36" s="456">
        <v>0</v>
      </c>
      <c r="EDR36" s="456">
        <v>0</v>
      </c>
      <c r="EDS36" s="456">
        <v>0</v>
      </c>
      <c r="EDT36" s="456">
        <v>0</v>
      </c>
      <c r="EDU36" s="456">
        <v>0</v>
      </c>
      <c r="EDV36" s="456">
        <v>0</v>
      </c>
      <c r="EDW36" s="456">
        <v>0</v>
      </c>
      <c r="EDX36" s="456">
        <v>0</v>
      </c>
      <c r="EDY36" s="456">
        <v>0</v>
      </c>
      <c r="EDZ36" s="456">
        <v>0</v>
      </c>
      <c r="EEA36" s="456">
        <v>0</v>
      </c>
      <c r="EEB36" s="456">
        <v>0</v>
      </c>
      <c r="EEC36" s="456">
        <v>0</v>
      </c>
      <c r="EED36" s="456">
        <v>0</v>
      </c>
      <c r="EEE36" s="456">
        <v>0</v>
      </c>
      <c r="EEF36" s="456">
        <v>0</v>
      </c>
      <c r="EEG36" s="456">
        <v>0</v>
      </c>
      <c r="EEH36" s="456">
        <v>0</v>
      </c>
      <c r="EEI36" s="456">
        <v>0</v>
      </c>
      <c r="EEJ36" s="456">
        <v>0</v>
      </c>
      <c r="EEK36" s="456">
        <v>0</v>
      </c>
      <c r="EEL36" s="456">
        <v>0</v>
      </c>
      <c r="EEM36" s="456">
        <v>0</v>
      </c>
      <c r="EEN36" s="456">
        <v>0</v>
      </c>
      <c r="EEO36" s="456">
        <v>0</v>
      </c>
      <c r="EEP36" s="456">
        <v>0</v>
      </c>
      <c r="EEQ36" s="456">
        <v>0</v>
      </c>
      <c r="EER36" s="456">
        <v>0</v>
      </c>
      <c r="EES36" s="456">
        <v>0</v>
      </c>
      <c r="EET36" s="456">
        <v>0</v>
      </c>
      <c r="EEU36" s="456">
        <v>0</v>
      </c>
      <c r="EEV36" s="456">
        <v>0</v>
      </c>
      <c r="EEW36" s="456">
        <v>0</v>
      </c>
      <c r="EEX36" s="456">
        <v>0</v>
      </c>
      <c r="EEY36" s="456">
        <v>0</v>
      </c>
      <c r="EEZ36" s="456">
        <v>0</v>
      </c>
      <c r="EFA36" s="456">
        <v>0</v>
      </c>
      <c r="EFB36" s="456">
        <v>0</v>
      </c>
      <c r="EFC36" s="456">
        <v>0</v>
      </c>
      <c r="EFD36" s="456">
        <v>0</v>
      </c>
      <c r="EFE36" s="456">
        <v>0</v>
      </c>
      <c r="EFF36" s="456">
        <v>0</v>
      </c>
      <c r="EFG36" s="456">
        <v>0</v>
      </c>
      <c r="EFH36" s="456">
        <v>0</v>
      </c>
      <c r="EFI36" s="456">
        <v>0</v>
      </c>
      <c r="EFJ36" s="456">
        <v>0</v>
      </c>
      <c r="EFK36" s="456">
        <v>0</v>
      </c>
      <c r="EFL36" s="456">
        <v>0</v>
      </c>
      <c r="EFM36" s="456">
        <v>0</v>
      </c>
      <c r="EFN36" s="456">
        <v>0</v>
      </c>
      <c r="EFO36" s="456">
        <v>0</v>
      </c>
      <c r="EFP36" s="456">
        <v>0</v>
      </c>
      <c r="EFQ36" s="456">
        <v>0</v>
      </c>
      <c r="EFR36" s="456">
        <v>0</v>
      </c>
      <c r="EFS36" s="456">
        <v>0</v>
      </c>
      <c r="EFT36" s="456">
        <v>0</v>
      </c>
      <c r="EFU36" s="456">
        <v>0</v>
      </c>
      <c r="EFV36" s="456">
        <v>0</v>
      </c>
      <c r="EFW36" s="456">
        <v>0</v>
      </c>
      <c r="EFX36" s="456">
        <v>0</v>
      </c>
      <c r="EFY36" s="456">
        <v>0</v>
      </c>
      <c r="EFZ36" s="456">
        <v>0</v>
      </c>
      <c r="EGA36" s="456">
        <v>0</v>
      </c>
      <c r="EGB36" s="456">
        <v>0</v>
      </c>
      <c r="EGC36" s="456">
        <v>0</v>
      </c>
      <c r="EGD36" s="456">
        <v>0</v>
      </c>
      <c r="EGE36" s="456">
        <v>0</v>
      </c>
      <c r="EGF36" s="456">
        <v>0</v>
      </c>
      <c r="EGG36" s="456">
        <v>0</v>
      </c>
      <c r="EGH36" s="456">
        <v>0</v>
      </c>
      <c r="EGI36" s="456">
        <v>0</v>
      </c>
      <c r="EGJ36" s="456">
        <v>0</v>
      </c>
      <c r="EGK36" s="456">
        <v>0</v>
      </c>
      <c r="EGL36" s="456">
        <v>0</v>
      </c>
      <c r="EGM36" s="456">
        <v>0</v>
      </c>
      <c r="EGN36" s="456">
        <v>0</v>
      </c>
      <c r="EGO36" s="456">
        <v>0</v>
      </c>
      <c r="EGP36" s="456">
        <v>0</v>
      </c>
      <c r="EGQ36" s="456">
        <v>0</v>
      </c>
      <c r="EGR36" s="456">
        <v>0</v>
      </c>
      <c r="EGS36" s="456">
        <v>0</v>
      </c>
      <c r="EGT36" s="456">
        <v>0</v>
      </c>
      <c r="EGU36" s="456">
        <v>0</v>
      </c>
      <c r="EGV36" s="456">
        <v>0</v>
      </c>
      <c r="EGW36" s="456">
        <v>0</v>
      </c>
      <c r="EGX36" s="456">
        <v>0</v>
      </c>
      <c r="EGY36" s="456">
        <v>0</v>
      </c>
      <c r="EGZ36" s="456">
        <v>0</v>
      </c>
      <c r="EHA36" s="456">
        <v>0</v>
      </c>
      <c r="EHB36" s="456">
        <v>0</v>
      </c>
      <c r="EHC36" s="456">
        <v>0</v>
      </c>
      <c r="EHD36" s="456">
        <v>0</v>
      </c>
      <c r="EHE36" s="456">
        <v>0</v>
      </c>
      <c r="EHF36" s="456">
        <v>0</v>
      </c>
      <c r="EHG36" s="456">
        <v>0</v>
      </c>
      <c r="EHH36" s="456">
        <v>0</v>
      </c>
      <c r="EHI36" s="456">
        <v>0</v>
      </c>
      <c r="EHJ36" s="456">
        <v>0</v>
      </c>
      <c r="EHK36" s="456">
        <v>0</v>
      </c>
      <c r="EHL36" s="456">
        <v>0</v>
      </c>
      <c r="EHM36" s="456">
        <v>0</v>
      </c>
      <c r="EHN36" s="456">
        <v>0</v>
      </c>
      <c r="EHO36" s="456">
        <v>0</v>
      </c>
      <c r="EHP36" s="456">
        <v>0</v>
      </c>
      <c r="EHQ36" s="456">
        <v>0</v>
      </c>
      <c r="EHR36" s="456">
        <v>0</v>
      </c>
      <c r="EHS36" s="456">
        <v>0</v>
      </c>
      <c r="EHT36" s="456">
        <v>0</v>
      </c>
      <c r="EHU36" s="456">
        <v>0</v>
      </c>
      <c r="EHV36" s="456">
        <v>0</v>
      </c>
      <c r="EHW36" s="456">
        <v>0</v>
      </c>
      <c r="EHX36" s="456">
        <v>0</v>
      </c>
      <c r="EHY36" s="456">
        <v>0</v>
      </c>
      <c r="EHZ36" s="456">
        <v>0</v>
      </c>
      <c r="EIA36" s="456">
        <v>0</v>
      </c>
      <c r="EIB36" s="456">
        <v>0</v>
      </c>
      <c r="EIC36" s="456">
        <v>0</v>
      </c>
      <c r="EID36" s="456">
        <v>0</v>
      </c>
      <c r="EIE36" s="456">
        <v>0</v>
      </c>
      <c r="EIF36" s="456">
        <v>0</v>
      </c>
      <c r="EIG36" s="456">
        <v>0</v>
      </c>
      <c r="EIH36" s="456">
        <v>0</v>
      </c>
      <c r="EII36" s="456">
        <v>0</v>
      </c>
      <c r="EIJ36" s="456">
        <v>0</v>
      </c>
      <c r="EIK36" s="456">
        <v>0</v>
      </c>
      <c r="EIL36" s="456">
        <v>0</v>
      </c>
      <c r="EIM36" s="456">
        <v>0</v>
      </c>
      <c r="EIN36" s="456">
        <v>0</v>
      </c>
      <c r="EIO36" s="456">
        <v>0</v>
      </c>
      <c r="EIP36" s="456">
        <v>0</v>
      </c>
      <c r="EIQ36" s="456">
        <v>0</v>
      </c>
      <c r="EIR36" s="456">
        <v>0</v>
      </c>
      <c r="EIS36" s="456">
        <v>0</v>
      </c>
      <c r="EIT36" s="456">
        <v>0</v>
      </c>
      <c r="EIU36" s="456">
        <v>0</v>
      </c>
      <c r="EIV36" s="456">
        <v>0</v>
      </c>
      <c r="EIW36" s="456">
        <v>0</v>
      </c>
      <c r="EIX36" s="456">
        <v>0</v>
      </c>
      <c r="EIY36" s="456">
        <v>0</v>
      </c>
      <c r="EIZ36" s="456">
        <v>0</v>
      </c>
      <c r="EJA36" s="456">
        <v>0</v>
      </c>
      <c r="EJB36" s="456">
        <v>0</v>
      </c>
      <c r="EJC36" s="456">
        <v>0</v>
      </c>
      <c r="EJD36" s="456">
        <v>0</v>
      </c>
      <c r="EJE36" s="456">
        <v>0</v>
      </c>
      <c r="EJF36" s="456">
        <v>0</v>
      </c>
      <c r="EJG36" s="456">
        <v>0</v>
      </c>
      <c r="EJH36" s="456">
        <v>0</v>
      </c>
      <c r="EJI36" s="456">
        <v>0</v>
      </c>
      <c r="EJJ36" s="456">
        <v>0</v>
      </c>
      <c r="EJK36" s="456">
        <v>0</v>
      </c>
      <c r="EJL36" s="456">
        <v>0</v>
      </c>
      <c r="EJM36" s="456">
        <v>0</v>
      </c>
      <c r="EJN36" s="456">
        <v>0</v>
      </c>
      <c r="EJO36" s="456">
        <v>0</v>
      </c>
      <c r="EJP36" s="456">
        <v>0</v>
      </c>
      <c r="EJQ36" s="456">
        <v>0</v>
      </c>
      <c r="EJR36" s="456">
        <v>0</v>
      </c>
      <c r="EJS36" s="456">
        <v>0</v>
      </c>
      <c r="EJT36" s="456">
        <v>0</v>
      </c>
      <c r="EJU36" s="456">
        <v>0</v>
      </c>
      <c r="EJV36" s="456">
        <v>0</v>
      </c>
      <c r="EJW36" s="456">
        <v>0</v>
      </c>
      <c r="EJX36" s="456">
        <v>0</v>
      </c>
      <c r="EJY36" s="456">
        <v>0</v>
      </c>
      <c r="EJZ36" s="456">
        <v>0</v>
      </c>
      <c r="EKA36" s="456">
        <v>0</v>
      </c>
      <c r="EKB36" s="456">
        <v>0</v>
      </c>
      <c r="EKC36" s="456">
        <v>0</v>
      </c>
      <c r="EKD36" s="456">
        <v>0</v>
      </c>
      <c r="EKE36" s="456">
        <v>0</v>
      </c>
      <c r="EKF36" s="456">
        <v>0</v>
      </c>
      <c r="EKG36" s="456">
        <v>0</v>
      </c>
      <c r="EKH36" s="456">
        <v>0</v>
      </c>
      <c r="EKI36" s="456">
        <v>0</v>
      </c>
      <c r="EKJ36" s="456">
        <v>0</v>
      </c>
      <c r="EKK36" s="456">
        <v>0</v>
      </c>
      <c r="EKL36" s="456">
        <v>0</v>
      </c>
      <c r="EKM36" s="456">
        <v>0</v>
      </c>
      <c r="EKN36" s="456">
        <v>0</v>
      </c>
      <c r="EKO36" s="456">
        <v>0</v>
      </c>
      <c r="EKP36" s="456">
        <v>0</v>
      </c>
      <c r="EKQ36" s="456">
        <v>0</v>
      </c>
      <c r="EKR36" s="456">
        <v>0</v>
      </c>
      <c r="EKS36" s="456">
        <v>0</v>
      </c>
      <c r="EKT36" s="456">
        <v>0</v>
      </c>
      <c r="EKU36" s="456">
        <v>0</v>
      </c>
      <c r="EKV36" s="456">
        <v>0</v>
      </c>
      <c r="EKW36" s="456">
        <v>0</v>
      </c>
      <c r="EKX36" s="456">
        <v>0</v>
      </c>
      <c r="EKY36" s="456">
        <v>0</v>
      </c>
      <c r="EKZ36" s="456">
        <v>0</v>
      </c>
      <c r="ELA36" s="456">
        <v>0</v>
      </c>
      <c r="ELB36" s="456">
        <v>0</v>
      </c>
      <c r="ELC36" s="456">
        <v>0</v>
      </c>
      <c r="ELD36" s="456">
        <v>0</v>
      </c>
      <c r="ELE36" s="456">
        <v>0</v>
      </c>
      <c r="ELF36" s="456">
        <v>0</v>
      </c>
      <c r="ELG36" s="456">
        <v>0</v>
      </c>
      <c r="ELH36" s="456">
        <v>0</v>
      </c>
      <c r="ELI36" s="456">
        <v>0</v>
      </c>
      <c r="ELJ36" s="456">
        <v>0</v>
      </c>
      <c r="ELK36" s="456">
        <v>0</v>
      </c>
      <c r="ELL36" s="456">
        <v>0</v>
      </c>
      <c r="ELM36" s="456">
        <v>0</v>
      </c>
      <c r="ELN36" s="456">
        <v>0</v>
      </c>
      <c r="ELO36" s="456">
        <v>0</v>
      </c>
      <c r="ELP36" s="456">
        <v>0</v>
      </c>
      <c r="ELQ36" s="456">
        <v>0</v>
      </c>
      <c r="ELR36" s="456">
        <v>0</v>
      </c>
      <c r="ELS36" s="456">
        <v>0</v>
      </c>
      <c r="ELT36" s="456">
        <v>0</v>
      </c>
      <c r="ELU36" s="456">
        <v>0</v>
      </c>
      <c r="ELV36" s="456">
        <v>0</v>
      </c>
      <c r="ELW36" s="456">
        <v>0</v>
      </c>
      <c r="ELX36" s="456">
        <v>0</v>
      </c>
      <c r="ELY36" s="456">
        <v>0</v>
      </c>
      <c r="ELZ36" s="456">
        <v>0</v>
      </c>
      <c r="EMA36" s="456">
        <v>0</v>
      </c>
      <c r="EMB36" s="456">
        <v>0</v>
      </c>
      <c r="EMC36" s="456">
        <v>0</v>
      </c>
      <c r="EMD36" s="456">
        <v>0</v>
      </c>
      <c r="EME36" s="456">
        <v>0</v>
      </c>
      <c r="EMF36" s="456">
        <v>0</v>
      </c>
      <c r="EMG36" s="456">
        <v>0</v>
      </c>
      <c r="EMH36" s="456">
        <v>0</v>
      </c>
      <c r="EMI36" s="456">
        <v>0</v>
      </c>
      <c r="EMJ36" s="456">
        <v>0</v>
      </c>
      <c r="EMK36" s="456">
        <v>0</v>
      </c>
      <c r="EML36" s="456">
        <v>0</v>
      </c>
      <c r="EMM36" s="456">
        <v>0</v>
      </c>
      <c r="EMN36" s="456">
        <v>0</v>
      </c>
      <c r="EMO36" s="456">
        <v>0</v>
      </c>
      <c r="EMP36" s="456">
        <v>0</v>
      </c>
      <c r="EMQ36" s="456">
        <v>0</v>
      </c>
      <c r="EMR36" s="456">
        <v>0</v>
      </c>
      <c r="EMS36" s="456">
        <v>0</v>
      </c>
      <c r="EMT36" s="456">
        <v>0</v>
      </c>
      <c r="EMU36" s="456">
        <v>0</v>
      </c>
      <c r="EMV36" s="456">
        <v>0</v>
      </c>
      <c r="EMW36" s="456">
        <v>0</v>
      </c>
      <c r="EMX36" s="456">
        <v>0</v>
      </c>
      <c r="EMY36" s="456">
        <v>0</v>
      </c>
      <c r="EMZ36" s="456">
        <v>0</v>
      </c>
      <c r="ENA36" s="456">
        <v>0</v>
      </c>
      <c r="ENB36" s="456">
        <v>0</v>
      </c>
      <c r="ENC36" s="456">
        <v>0</v>
      </c>
      <c r="END36" s="456">
        <v>0</v>
      </c>
      <c r="ENE36" s="456">
        <v>0</v>
      </c>
      <c r="ENF36" s="456">
        <v>0</v>
      </c>
      <c r="ENG36" s="456">
        <v>0</v>
      </c>
      <c r="ENH36" s="456">
        <v>0</v>
      </c>
      <c r="ENI36" s="456">
        <v>0</v>
      </c>
      <c r="ENJ36" s="456">
        <v>0</v>
      </c>
      <c r="ENK36" s="456">
        <v>0</v>
      </c>
      <c r="ENL36" s="456">
        <v>0</v>
      </c>
      <c r="ENM36" s="456">
        <v>0</v>
      </c>
      <c r="ENN36" s="456">
        <v>0</v>
      </c>
      <c r="ENO36" s="456">
        <v>0</v>
      </c>
      <c r="ENP36" s="456">
        <v>0</v>
      </c>
      <c r="ENQ36" s="456">
        <v>0</v>
      </c>
      <c r="ENR36" s="456">
        <v>0</v>
      </c>
      <c r="ENS36" s="456">
        <v>0</v>
      </c>
      <c r="ENT36" s="456">
        <v>0</v>
      </c>
      <c r="ENU36" s="456">
        <v>0</v>
      </c>
      <c r="ENV36" s="456">
        <v>0</v>
      </c>
      <c r="ENW36" s="456">
        <v>0</v>
      </c>
      <c r="ENX36" s="456">
        <v>0</v>
      </c>
      <c r="ENY36" s="456">
        <v>0</v>
      </c>
      <c r="ENZ36" s="456">
        <v>0</v>
      </c>
      <c r="EOA36" s="456">
        <v>0</v>
      </c>
      <c r="EOB36" s="456">
        <v>0</v>
      </c>
      <c r="EOC36" s="456">
        <v>0</v>
      </c>
      <c r="EOD36" s="456">
        <v>0</v>
      </c>
      <c r="EOE36" s="456">
        <v>0</v>
      </c>
      <c r="EOF36" s="456">
        <v>0</v>
      </c>
      <c r="EOG36" s="456">
        <v>0</v>
      </c>
      <c r="EOH36" s="456">
        <v>0</v>
      </c>
      <c r="EOI36" s="456">
        <v>0</v>
      </c>
      <c r="EOJ36" s="456">
        <v>0</v>
      </c>
      <c r="EOK36" s="456">
        <v>0</v>
      </c>
      <c r="EOL36" s="456">
        <v>0</v>
      </c>
      <c r="EOM36" s="456">
        <v>0</v>
      </c>
      <c r="EON36" s="456">
        <v>0</v>
      </c>
      <c r="EOO36" s="456">
        <v>0</v>
      </c>
      <c r="EOP36" s="456">
        <v>0</v>
      </c>
      <c r="EOQ36" s="456">
        <v>0</v>
      </c>
      <c r="EOR36" s="456">
        <v>0</v>
      </c>
      <c r="EOS36" s="456">
        <v>0</v>
      </c>
      <c r="EOT36" s="456">
        <v>0</v>
      </c>
      <c r="EOU36" s="456">
        <v>0</v>
      </c>
      <c r="EOV36" s="456">
        <v>0</v>
      </c>
      <c r="EOW36" s="456">
        <v>0</v>
      </c>
      <c r="EOX36" s="456">
        <v>0</v>
      </c>
      <c r="EOY36" s="456">
        <v>0</v>
      </c>
      <c r="EOZ36" s="456">
        <v>0</v>
      </c>
      <c r="EPA36" s="456">
        <v>0</v>
      </c>
      <c r="EPB36" s="456">
        <v>0</v>
      </c>
      <c r="EPC36" s="456">
        <v>0</v>
      </c>
      <c r="EPD36" s="456">
        <v>0</v>
      </c>
      <c r="EPE36" s="456">
        <v>0</v>
      </c>
      <c r="EPF36" s="456">
        <v>0</v>
      </c>
      <c r="EPG36" s="456">
        <v>0</v>
      </c>
      <c r="EPH36" s="456">
        <v>0</v>
      </c>
      <c r="EPI36" s="456">
        <v>0</v>
      </c>
      <c r="EPJ36" s="456">
        <v>0</v>
      </c>
      <c r="EPK36" s="456">
        <v>0</v>
      </c>
      <c r="EPL36" s="456">
        <v>0</v>
      </c>
      <c r="EPM36" s="456">
        <v>0</v>
      </c>
      <c r="EPN36" s="456">
        <v>0</v>
      </c>
      <c r="EPO36" s="456">
        <v>0</v>
      </c>
      <c r="EPP36" s="456">
        <v>0</v>
      </c>
      <c r="EPQ36" s="456">
        <v>0</v>
      </c>
      <c r="EPR36" s="456">
        <v>0</v>
      </c>
      <c r="EPS36" s="456">
        <v>0</v>
      </c>
      <c r="EPT36" s="456">
        <v>0</v>
      </c>
      <c r="EPU36" s="456">
        <v>0</v>
      </c>
      <c r="EPV36" s="456">
        <v>0</v>
      </c>
      <c r="EPW36" s="456">
        <v>0</v>
      </c>
      <c r="EPX36" s="456">
        <v>0</v>
      </c>
      <c r="EPY36" s="456">
        <v>0</v>
      </c>
      <c r="EPZ36" s="456">
        <v>0</v>
      </c>
      <c r="EQA36" s="456">
        <v>0</v>
      </c>
      <c r="EQB36" s="456">
        <v>0</v>
      </c>
      <c r="EQC36" s="456">
        <v>0</v>
      </c>
      <c r="EQD36" s="456">
        <v>0</v>
      </c>
      <c r="EQE36" s="456">
        <v>0</v>
      </c>
      <c r="EQF36" s="456">
        <v>0</v>
      </c>
      <c r="EQG36" s="456">
        <v>0</v>
      </c>
      <c r="EQH36" s="456">
        <v>0</v>
      </c>
      <c r="EQI36" s="456">
        <v>0</v>
      </c>
      <c r="EQJ36" s="456">
        <v>0</v>
      </c>
      <c r="EQK36" s="456">
        <v>0</v>
      </c>
      <c r="EQL36" s="456">
        <v>0</v>
      </c>
      <c r="EQM36" s="456">
        <v>0</v>
      </c>
      <c r="EQN36" s="456">
        <v>0</v>
      </c>
      <c r="EQO36" s="456">
        <v>0</v>
      </c>
      <c r="EQP36" s="456">
        <v>0</v>
      </c>
      <c r="EQQ36" s="456">
        <v>0</v>
      </c>
      <c r="EQR36" s="456">
        <v>0</v>
      </c>
      <c r="EQS36" s="456">
        <v>0</v>
      </c>
      <c r="EQT36" s="456">
        <v>0</v>
      </c>
      <c r="EQU36" s="456">
        <v>0</v>
      </c>
      <c r="EQV36" s="456">
        <v>0</v>
      </c>
      <c r="EQW36" s="456">
        <v>0</v>
      </c>
      <c r="EQX36" s="456">
        <v>0</v>
      </c>
      <c r="EQY36" s="456">
        <v>0</v>
      </c>
      <c r="EQZ36" s="456">
        <v>0</v>
      </c>
      <c r="ERA36" s="456">
        <v>0</v>
      </c>
      <c r="ERB36" s="456">
        <v>0</v>
      </c>
      <c r="ERC36" s="456">
        <v>0</v>
      </c>
      <c r="ERD36" s="456">
        <v>0</v>
      </c>
      <c r="ERE36" s="456">
        <v>0</v>
      </c>
      <c r="ERF36" s="456">
        <v>0</v>
      </c>
      <c r="ERG36" s="456">
        <v>0</v>
      </c>
      <c r="ERH36" s="456">
        <v>0</v>
      </c>
      <c r="ERI36" s="456">
        <v>0</v>
      </c>
      <c r="ERJ36" s="456">
        <v>0</v>
      </c>
      <c r="ERK36" s="456">
        <v>0</v>
      </c>
      <c r="ERL36" s="456">
        <v>0</v>
      </c>
      <c r="ERM36" s="456">
        <v>0</v>
      </c>
      <c r="ERN36" s="456">
        <v>0</v>
      </c>
      <c r="ERO36" s="456">
        <v>0</v>
      </c>
      <c r="ERP36" s="456">
        <v>0</v>
      </c>
      <c r="ERQ36" s="456">
        <v>0</v>
      </c>
      <c r="ERR36" s="456">
        <v>0</v>
      </c>
      <c r="ERS36" s="456">
        <v>0</v>
      </c>
      <c r="ERT36" s="456">
        <v>0</v>
      </c>
      <c r="ERU36" s="456">
        <v>0</v>
      </c>
      <c r="ERV36" s="456">
        <v>0</v>
      </c>
      <c r="ERW36" s="456">
        <v>0</v>
      </c>
      <c r="ERX36" s="456">
        <v>0</v>
      </c>
      <c r="ERY36" s="456">
        <v>0</v>
      </c>
      <c r="ERZ36" s="456">
        <v>0</v>
      </c>
      <c r="ESA36" s="456">
        <v>0</v>
      </c>
      <c r="ESB36" s="456">
        <v>0</v>
      </c>
      <c r="ESC36" s="456">
        <v>0</v>
      </c>
      <c r="ESD36" s="456">
        <v>0</v>
      </c>
      <c r="ESE36" s="456">
        <v>0</v>
      </c>
      <c r="ESF36" s="456">
        <v>0</v>
      </c>
      <c r="ESG36" s="456">
        <v>0</v>
      </c>
      <c r="ESH36" s="456">
        <v>0</v>
      </c>
      <c r="ESI36" s="456">
        <v>0</v>
      </c>
      <c r="ESJ36" s="456">
        <v>0</v>
      </c>
      <c r="ESK36" s="456">
        <v>0</v>
      </c>
      <c r="ESL36" s="456">
        <v>0</v>
      </c>
      <c r="ESM36" s="456">
        <v>0</v>
      </c>
      <c r="ESN36" s="456">
        <v>0</v>
      </c>
      <c r="ESO36" s="456">
        <v>0</v>
      </c>
      <c r="ESP36" s="456">
        <v>0</v>
      </c>
      <c r="ESQ36" s="456">
        <v>0</v>
      </c>
      <c r="ESR36" s="456">
        <v>0</v>
      </c>
      <c r="ESS36" s="456">
        <v>0</v>
      </c>
      <c r="EST36" s="456">
        <v>0</v>
      </c>
      <c r="ESU36" s="456">
        <v>0</v>
      </c>
      <c r="ESV36" s="456">
        <v>0</v>
      </c>
      <c r="ESW36" s="456">
        <v>0</v>
      </c>
      <c r="ESX36" s="456">
        <v>0</v>
      </c>
      <c r="ESY36" s="456">
        <v>0</v>
      </c>
      <c r="ESZ36" s="456">
        <v>0</v>
      </c>
      <c r="ETA36" s="456">
        <v>0</v>
      </c>
      <c r="ETB36" s="456">
        <v>0</v>
      </c>
      <c r="ETC36" s="456">
        <v>0</v>
      </c>
      <c r="ETD36" s="456">
        <v>0</v>
      </c>
      <c r="ETE36" s="456">
        <v>0</v>
      </c>
      <c r="ETF36" s="456">
        <v>0</v>
      </c>
      <c r="ETG36" s="456">
        <v>0</v>
      </c>
      <c r="ETH36" s="456">
        <v>0</v>
      </c>
      <c r="ETI36" s="456">
        <v>0</v>
      </c>
      <c r="ETJ36" s="456">
        <v>0</v>
      </c>
      <c r="ETK36" s="456">
        <v>0</v>
      </c>
      <c r="ETL36" s="456">
        <v>0</v>
      </c>
      <c r="ETM36" s="456">
        <v>0</v>
      </c>
      <c r="ETN36" s="456">
        <v>0</v>
      </c>
      <c r="ETO36" s="456">
        <v>0</v>
      </c>
      <c r="ETP36" s="456">
        <v>0</v>
      </c>
      <c r="ETQ36" s="456">
        <v>0</v>
      </c>
      <c r="ETR36" s="456">
        <v>0</v>
      </c>
      <c r="ETS36" s="456">
        <v>0</v>
      </c>
      <c r="ETT36" s="456">
        <v>0</v>
      </c>
      <c r="ETU36" s="456">
        <v>0</v>
      </c>
      <c r="ETV36" s="456">
        <v>0</v>
      </c>
      <c r="ETW36" s="456">
        <v>0</v>
      </c>
      <c r="ETX36" s="456">
        <v>0</v>
      </c>
      <c r="ETY36" s="456">
        <v>0</v>
      </c>
      <c r="ETZ36" s="456">
        <v>0</v>
      </c>
      <c r="EUA36" s="456">
        <v>0</v>
      </c>
      <c r="EUB36" s="456">
        <v>0</v>
      </c>
      <c r="EUC36" s="456">
        <v>0</v>
      </c>
      <c r="EUD36" s="456">
        <v>0</v>
      </c>
      <c r="EUE36" s="456">
        <v>0</v>
      </c>
      <c r="EUF36" s="456">
        <v>0</v>
      </c>
      <c r="EUG36" s="456">
        <v>0</v>
      </c>
      <c r="EUH36" s="456">
        <v>0</v>
      </c>
      <c r="EUI36" s="456">
        <v>0</v>
      </c>
      <c r="EUJ36" s="456">
        <v>0</v>
      </c>
      <c r="EUK36" s="456">
        <v>0</v>
      </c>
      <c r="EUL36" s="456">
        <v>0</v>
      </c>
      <c r="EUM36" s="456">
        <v>0</v>
      </c>
      <c r="EUN36" s="456">
        <v>0</v>
      </c>
      <c r="EUO36" s="456">
        <v>0</v>
      </c>
      <c r="EUP36" s="456">
        <v>0</v>
      </c>
      <c r="EUQ36" s="456">
        <v>0</v>
      </c>
      <c r="EUR36" s="456">
        <v>0</v>
      </c>
      <c r="EUS36" s="456">
        <v>0</v>
      </c>
      <c r="EUT36" s="456">
        <v>0</v>
      </c>
      <c r="EUU36" s="456">
        <v>0</v>
      </c>
      <c r="EUV36" s="456">
        <v>0</v>
      </c>
      <c r="EUW36" s="456">
        <v>0</v>
      </c>
      <c r="EUX36" s="456">
        <v>0</v>
      </c>
      <c r="EUY36" s="456">
        <v>0</v>
      </c>
      <c r="EUZ36" s="456">
        <v>0</v>
      </c>
      <c r="EVA36" s="456">
        <v>0</v>
      </c>
      <c r="EVB36" s="456">
        <v>0</v>
      </c>
      <c r="EVC36" s="456">
        <v>0</v>
      </c>
      <c r="EVD36" s="456">
        <v>0</v>
      </c>
      <c r="EVE36" s="456">
        <v>0</v>
      </c>
      <c r="EVF36" s="456">
        <v>0</v>
      </c>
      <c r="EVG36" s="456">
        <v>0</v>
      </c>
      <c r="EVH36" s="456">
        <v>0</v>
      </c>
      <c r="EVI36" s="456">
        <v>0</v>
      </c>
      <c r="EVJ36" s="456">
        <v>0</v>
      </c>
      <c r="EVK36" s="456">
        <v>0</v>
      </c>
      <c r="EVL36" s="456">
        <v>0</v>
      </c>
      <c r="EVM36" s="456">
        <v>0</v>
      </c>
      <c r="EVN36" s="456">
        <v>0</v>
      </c>
      <c r="EVO36" s="456">
        <v>0</v>
      </c>
      <c r="EVP36" s="456">
        <v>0</v>
      </c>
      <c r="EVQ36" s="456">
        <v>0</v>
      </c>
      <c r="EVR36" s="456">
        <v>0</v>
      </c>
      <c r="EVS36" s="456">
        <v>0</v>
      </c>
      <c r="EVT36" s="456">
        <v>0</v>
      </c>
      <c r="EVU36" s="456">
        <v>0</v>
      </c>
      <c r="EVV36" s="456">
        <v>0</v>
      </c>
      <c r="EVW36" s="456">
        <v>0</v>
      </c>
      <c r="EVX36" s="456">
        <v>0</v>
      </c>
      <c r="EVY36" s="456">
        <v>0</v>
      </c>
      <c r="EVZ36" s="456">
        <v>0</v>
      </c>
      <c r="EWA36" s="456">
        <v>0</v>
      </c>
      <c r="EWB36" s="456">
        <v>0</v>
      </c>
      <c r="EWC36" s="456">
        <v>0</v>
      </c>
      <c r="EWD36" s="456">
        <v>0</v>
      </c>
      <c r="EWE36" s="456">
        <v>0</v>
      </c>
      <c r="EWF36" s="456">
        <v>0</v>
      </c>
      <c r="EWG36" s="456">
        <v>0</v>
      </c>
      <c r="EWH36" s="456">
        <v>0</v>
      </c>
      <c r="EWI36" s="456">
        <v>0</v>
      </c>
      <c r="EWJ36" s="456">
        <v>0</v>
      </c>
      <c r="EWK36" s="456">
        <v>0</v>
      </c>
      <c r="EWL36" s="456">
        <v>0</v>
      </c>
      <c r="EWM36" s="456">
        <v>0</v>
      </c>
      <c r="EWN36" s="456">
        <v>0</v>
      </c>
      <c r="EWO36" s="456">
        <v>0</v>
      </c>
      <c r="EWP36" s="456">
        <v>0</v>
      </c>
      <c r="EWQ36" s="456">
        <v>0</v>
      </c>
      <c r="EWR36" s="456">
        <v>0</v>
      </c>
      <c r="EWS36" s="456">
        <v>0</v>
      </c>
      <c r="EWT36" s="456">
        <v>0</v>
      </c>
      <c r="EWU36" s="456">
        <v>0</v>
      </c>
      <c r="EWV36" s="456">
        <v>0</v>
      </c>
      <c r="EWW36" s="456">
        <v>0</v>
      </c>
      <c r="EWX36" s="456">
        <v>0</v>
      </c>
      <c r="EWY36" s="456">
        <v>0</v>
      </c>
      <c r="EWZ36" s="456">
        <v>0</v>
      </c>
      <c r="EXA36" s="456">
        <v>0</v>
      </c>
      <c r="EXB36" s="456">
        <v>0</v>
      </c>
      <c r="EXC36" s="456">
        <v>0</v>
      </c>
      <c r="EXD36" s="456">
        <v>0</v>
      </c>
      <c r="EXE36" s="456">
        <v>0</v>
      </c>
      <c r="EXF36" s="456">
        <v>0</v>
      </c>
      <c r="EXG36" s="456">
        <v>0</v>
      </c>
      <c r="EXH36" s="456">
        <v>0</v>
      </c>
      <c r="EXI36" s="456">
        <v>0</v>
      </c>
      <c r="EXJ36" s="456">
        <v>0</v>
      </c>
      <c r="EXK36" s="456">
        <v>0</v>
      </c>
      <c r="EXL36" s="456">
        <v>0</v>
      </c>
      <c r="EXM36" s="456">
        <v>0</v>
      </c>
      <c r="EXN36" s="456">
        <v>0</v>
      </c>
      <c r="EXO36" s="456">
        <v>0</v>
      </c>
      <c r="EXP36" s="456">
        <v>0</v>
      </c>
      <c r="EXQ36" s="456">
        <v>0</v>
      </c>
      <c r="EXR36" s="456">
        <v>0</v>
      </c>
      <c r="EXS36" s="456">
        <v>0</v>
      </c>
      <c r="EXT36" s="456">
        <v>0</v>
      </c>
      <c r="EXU36" s="456">
        <v>0</v>
      </c>
      <c r="EXV36" s="456">
        <v>0</v>
      </c>
      <c r="EXW36" s="456">
        <v>0</v>
      </c>
      <c r="EXX36" s="456">
        <v>0</v>
      </c>
      <c r="EXY36" s="456">
        <v>0</v>
      </c>
      <c r="EXZ36" s="456">
        <v>0</v>
      </c>
      <c r="EYA36" s="456">
        <v>0</v>
      </c>
      <c r="EYB36" s="456">
        <v>0</v>
      </c>
      <c r="EYC36" s="456">
        <v>0</v>
      </c>
      <c r="EYD36" s="456">
        <v>0</v>
      </c>
      <c r="EYE36" s="456">
        <v>0</v>
      </c>
      <c r="EYF36" s="456">
        <v>0</v>
      </c>
      <c r="EYG36" s="456">
        <v>0</v>
      </c>
      <c r="EYH36" s="456">
        <v>0</v>
      </c>
      <c r="EYI36" s="456">
        <v>0</v>
      </c>
      <c r="EYJ36" s="456">
        <v>0</v>
      </c>
      <c r="EYK36" s="456">
        <v>0</v>
      </c>
      <c r="EYL36" s="456">
        <v>0</v>
      </c>
      <c r="EYM36" s="456">
        <v>0</v>
      </c>
      <c r="EYN36" s="456">
        <v>0</v>
      </c>
      <c r="EYO36" s="456">
        <v>0</v>
      </c>
      <c r="EYP36" s="456">
        <v>0</v>
      </c>
      <c r="EYQ36" s="456">
        <v>0</v>
      </c>
      <c r="EYR36" s="456">
        <v>0</v>
      </c>
      <c r="EYS36" s="456">
        <v>0</v>
      </c>
      <c r="EYT36" s="456">
        <v>0</v>
      </c>
      <c r="EYU36" s="456">
        <v>0</v>
      </c>
      <c r="EYV36" s="456">
        <v>0</v>
      </c>
      <c r="EYW36" s="456">
        <v>0</v>
      </c>
      <c r="EYX36" s="456">
        <v>0</v>
      </c>
      <c r="EYY36" s="456">
        <v>0</v>
      </c>
      <c r="EYZ36" s="456">
        <v>0</v>
      </c>
      <c r="EZA36" s="456">
        <v>0</v>
      </c>
      <c r="EZB36" s="456">
        <v>0</v>
      </c>
      <c r="EZC36" s="456">
        <v>0</v>
      </c>
      <c r="EZD36" s="456">
        <v>0</v>
      </c>
      <c r="EZE36" s="456">
        <v>0</v>
      </c>
      <c r="EZF36" s="456">
        <v>0</v>
      </c>
      <c r="EZG36" s="456">
        <v>0</v>
      </c>
      <c r="EZH36" s="456">
        <v>0</v>
      </c>
      <c r="EZI36" s="456">
        <v>0</v>
      </c>
      <c r="EZJ36" s="456">
        <v>0</v>
      </c>
      <c r="EZK36" s="456">
        <v>0</v>
      </c>
      <c r="EZL36" s="456">
        <v>0</v>
      </c>
      <c r="EZM36" s="456">
        <v>0</v>
      </c>
      <c r="EZN36" s="456">
        <v>0</v>
      </c>
      <c r="EZO36" s="456">
        <v>0</v>
      </c>
      <c r="EZP36" s="456">
        <v>0</v>
      </c>
      <c r="EZQ36" s="456">
        <v>0</v>
      </c>
      <c r="EZR36" s="456">
        <v>0</v>
      </c>
      <c r="EZS36" s="456">
        <v>0</v>
      </c>
      <c r="EZT36" s="456">
        <v>0</v>
      </c>
      <c r="EZU36" s="456">
        <v>0</v>
      </c>
      <c r="EZV36" s="456">
        <v>0</v>
      </c>
      <c r="EZW36" s="456">
        <v>0</v>
      </c>
      <c r="EZX36" s="456">
        <v>0</v>
      </c>
      <c r="EZY36" s="456">
        <v>0</v>
      </c>
      <c r="EZZ36" s="456">
        <v>0</v>
      </c>
      <c r="FAA36" s="456">
        <v>0</v>
      </c>
      <c r="FAB36" s="456">
        <v>0</v>
      </c>
      <c r="FAC36" s="456">
        <v>0</v>
      </c>
      <c r="FAD36" s="456">
        <v>0</v>
      </c>
      <c r="FAE36" s="456">
        <v>0</v>
      </c>
      <c r="FAF36" s="456">
        <v>0</v>
      </c>
      <c r="FAG36" s="456">
        <v>0</v>
      </c>
      <c r="FAH36" s="456">
        <v>0</v>
      </c>
      <c r="FAI36" s="456">
        <v>0</v>
      </c>
      <c r="FAJ36" s="456">
        <v>0</v>
      </c>
      <c r="FAK36" s="456">
        <v>0</v>
      </c>
      <c r="FAL36" s="456">
        <v>0</v>
      </c>
      <c r="FAM36" s="456">
        <v>0</v>
      </c>
      <c r="FAN36" s="456">
        <v>0</v>
      </c>
      <c r="FAO36" s="456">
        <v>0</v>
      </c>
      <c r="FAP36" s="456">
        <v>0</v>
      </c>
      <c r="FAQ36" s="456">
        <v>0</v>
      </c>
      <c r="FAR36" s="456">
        <v>0</v>
      </c>
      <c r="FAS36" s="456">
        <v>0</v>
      </c>
      <c r="FAT36" s="456">
        <v>0</v>
      </c>
      <c r="FAU36" s="456">
        <v>0</v>
      </c>
      <c r="FAV36" s="456">
        <v>0</v>
      </c>
      <c r="FAW36" s="456">
        <v>0</v>
      </c>
      <c r="FAX36" s="456">
        <v>0</v>
      </c>
      <c r="FAY36" s="456">
        <v>0</v>
      </c>
      <c r="FAZ36" s="456">
        <v>0</v>
      </c>
      <c r="FBA36" s="456">
        <v>0</v>
      </c>
      <c r="FBB36" s="456">
        <v>0</v>
      </c>
      <c r="FBC36" s="456">
        <v>0</v>
      </c>
      <c r="FBD36" s="456">
        <v>0</v>
      </c>
      <c r="FBE36" s="456">
        <v>0</v>
      </c>
      <c r="FBF36" s="456">
        <v>0</v>
      </c>
      <c r="FBG36" s="456">
        <v>0</v>
      </c>
      <c r="FBH36" s="456">
        <v>0</v>
      </c>
      <c r="FBI36" s="456">
        <v>0</v>
      </c>
      <c r="FBJ36" s="456">
        <v>0</v>
      </c>
      <c r="FBK36" s="456">
        <v>0</v>
      </c>
      <c r="FBL36" s="456">
        <v>0</v>
      </c>
      <c r="FBM36" s="456">
        <v>0</v>
      </c>
      <c r="FBN36" s="456">
        <v>0</v>
      </c>
      <c r="FBO36" s="456">
        <v>0</v>
      </c>
      <c r="FBP36" s="456">
        <v>0</v>
      </c>
      <c r="FBQ36" s="456">
        <v>0</v>
      </c>
      <c r="FBR36" s="456">
        <v>0</v>
      </c>
      <c r="FBS36" s="456">
        <v>0</v>
      </c>
      <c r="FBT36" s="456">
        <v>0</v>
      </c>
      <c r="FBU36" s="456">
        <v>0</v>
      </c>
      <c r="FBV36" s="456">
        <v>0</v>
      </c>
      <c r="FBW36" s="456">
        <v>0</v>
      </c>
      <c r="FBX36" s="456">
        <v>0</v>
      </c>
      <c r="FBY36" s="456">
        <v>0</v>
      </c>
      <c r="FBZ36" s="456">
        <v>0</v>
      </c>
      <c r="FCA36" s="456">
        <v>0</v>
      </c>
      <c r="FCB36" s="456">
        <v>0</v>
      </c>
      <c r="FCC36" s="456">
        <v>0</v>
      </c>
      <c r="FCD36" s="456">
        <v>0</v>
      </c>
      <c r="FCE36" s="456">
        <v>0</v>
      </c>
      <c r="FCF36" s="456">
        <v>0</v>
      </c>
      <c r="FCG36" s="456">
        <v>0</v>
      </c>
      <c r="FCH36" s="456">
        <v>0</v>
      </c>
      <c r="FCI36" s="456">
        <v>0</v>
      </c>
      <c r="FCJ36" s="456">
        <v>0</v>
      </c>
      <c r="FCK36" s="456">
        <v>0</v>
      </c>
      <c r="FCL36" s="456">
        <v>0</v>
      </c>
      <c r="FCM36" s="456">
        <v>0</v>
      </c>
      <c r="FCN36" s="456">
        <v>0</v>
      </c>
      <c r="FCO36" s="456">
        <v>0</v>
      </c>
      <c r="FCP36" s="456">
        <v>0</v>
      </c>
      <c r="FCQ36" s="456">
        <v>0</v>
      </c>
      <c r="FCR36" s="456">
        <v>0</v>
      </c>
      <c r="FCS36" s="456">
        <v>0</v>
      </c>
      <c r="FCT36" s="456">
        <v>0</v>
      </c>
      <c r="FCU36" s="456">
        <v>0</v>
      </c>
      <c r="FCV36" s="456">
        <v>0</v>
      </c>
      <c r="FCW36" s="456">
        <v>0</v>
      </c>
      <c r="FCX36" s="456">
        <v>0</v>
      </c>
      <c r="FCY36" s="456">
        <v>0</v>
      </c>
      <c r="FCZ36" s="456">
        <v>0</v>
      </c>
      <c r="FDA36" s="456">
        <v>0</v>
      </c>
      <c r="FDB36" s="456">
        <v>0</v>
      </c>
      <c r="FDC36" s="456">
        <v>0</v>
      </c>
      <c r="FDD36" s="456">
        <v>0</v>
      </c>
      <c r="FDE36" s="456">
        <v>0</v>
      </c>
      <c r="FDF36" s="456">
        <v>0</v>
      </c>
      <c r="FDG36" s="456">
        <v>0</v>
      </c>
      <c r="FDH36" s="456">
        <v>0</v>
      </c>
      <c r="FDI36" s="456">
        <v>0</v>
      </c>
      <c r="FDJ36" s="456">
        <v>0</v>
      </c>
      <c r="FDK36" s="456">
        <v>0</v>
      </c>
      <c r="FDL36" s="456">
        <v>0</v>
      </c>
      <c r="FDM36" s="456">
        <v>0</v>
      </c>
      <c r="FDN36" s="456">
        <v>0</v>
      </c>
      <c r="FDO36" s="456">
        <v>0</v>
      </c>
      <c r="FDP36" s="456">
        <v>0</v>
      </c>
      <c r="FDQ36" s="456">
        <v>0</v>
      </c>
      <c r="FDR36" s="456">
        <v>0</v>
      </c>
      <c r="FDS36" s="456">
        <v>0</v>
      </c>
      <c r="FDT36" s="456">
        <v>0</v>
      </c>
      <c r="FDU36" s="456">
        <v>0</v>
      </c>
      <c r="FDV36" s="456">
        <v>0</v>
      </c>
      <c r="FDW36" s="456">
        <v>0</v>
      </c>
      <c r="FDX36" s="456">
        <v>0</v>
      </c>
      <c r="FDY36" s="456">
        <v>0</v>
      </c>
      <c r="FDZ36" s="456">
        <v>0</v>
      </c>
      <c r="FEA36" s="456">
        <v>0</v>
      </c>
      <c r="FEB36" s="456">
        <v>0</v>
      </c>
      <c r="FEC36" s="456">
        <v>0</v>
      </c>
      <c r="FED36" s="456">
        <v>0</v>
      </c>
      <c r="FEE36" s="456">
        <v>0</v>
      </c>
      <c r="FEF36" s="456">
        <v>0</v>
      </c>
      <c r="FEG36" s="456">
        <v>0</v>
      </c>
      <c r="FEH36" s="456">
        <v>0</v>
      </c>
      <c r="FEI36" s="456">
        <v>0</v>
      </c>
      <c r="FEJ36" s="456">
        <v>0</v>
      </c>
      <c r="FEK36" s="456">
        <v>0</v>
      </c>
      <c r="FEL36" s="456">
        <v>0</v>
      </c>
      <c r="FEM36" s="456">
        <v>0</v>
      </c>
      <c r="FEN36" s="456">
        <v>0</v>
      </c>
      <c r="FEO36" s="456">
        <v>0</v>
      </c>
      <c r="FEP36" s="456">
        <v>0</v>
      </c>
      <c r="FEQ36" s="456">
        <v>0</v>
      </c>
      <c r="FER36" s="456">
        <v>0</v>
      </c>
      <c r="FES36" s="456">
        <v>0</v>
      </c>
      <c r="FET36" s="456">
        <v>0</v>
      </c>
      <c r="FEU36" s="456">
        <v>0</v>
      </c>
      <c r="FEV36" s="456">
        <v>0</v>
      </c>
      <c r="FEW36" s="456">
        <v>0</v>
      </c>
      <c r="FEX36" s="456">
        <v>0</v>
      </c>
      <c r="FEY36" s="456">
        <v>0</v>
      </c>
      <c r="FEZ36" s="456">
        <v>0</v>
      </c>
      <c r="FFA36" s="456">
        <v>0</v>
      </c>
      <c r="FFB36" s="456">
        <v>0</v>
      </c>
      <c r="FFC36" s="456">
        <v>0</v>
      </c>
      <c r="FFD36" s="456">
        <v>0</v>
      </c>
      <c r="FFE36" s="456">
        <v>0</v>
      </c>
      <c r="FFF36" s="456">
        <v>0</v>
      </c>
      <c r="FFG36" s="456">
        <v>0</v>
      </c>
      <c r="FFH36" s="456">
        <v>0</v>
      </c>
      <c r="FFI36" s="456">
        <v>0</v>
      </c>
      <c r="FFJ36" s="456">
        <v>0</v>
      </c>
      <c r="FFK36" s="456">
        <v>0</v>
      </c>
      <c r="FFL36" s="456">
        <v>0</v>
      </c>
      <c r="FFM36" s="456">
        <v>0</v>
      </c>
      <c r="FFN36" s="456">
        <v>0</v>
      </c>
      <c r="FFO36" s="456">
        <v>0</v>
      </c>
      <c r="FFP36" s="456">
        <v>0</v>
      </c>
      <c r="FFQ36" s="456">
        <v>0</v>
      </c>
      <c r="FFR36" s="456">
        <v>0</v>
      </c>
      <c r="FFS36" s="456">
        <v>0</v>
      </c>
      <c r="FFT36" s="456">
        <v>0</v>
      </c>
      <c r="FFU36" s="456">
        <v>0</v>
      </c>
      <c r="FFV36" s="456">
        <v>0</v>
      </c>
      <c r="FFW36" s="456">
        <v>0</v>
      </c>
      <c r="FFX36" s="456">
        <v>0</v>
      </c>
      <c r="FFY36" s="456">
        <v>0</v>
      </c>
      <c r="FFZ36" s="456">
        <v>0</v>
      </c>
      <c r="FGA36" s="456">
        <v>0</v>
      </c>
      <c r="FGB36" s="456">
        <v>0</v>
      </c>
      <c r="FGC36" s="456">
        <v>0</v>
      </c>
      <c r="FGD36" s="456">
        <v>0</v>
      </c>
      <c r="FGE36" s="456">
        <v>0</v>
      </c>
      <c r="FGF36" s="456">
        <v>0</v>
      </c>
      <c r="FGG36" s="456">
        <v>0</v>
      </c>
      <c r="FGH36" s="456">
        <v>0</v>
      </c>
      <c r="FGI36" s="456">
        <v>0</v>
      </c>
      <c r="FGJ36" s="456">
        <v>0</v>
      </c>
      <c r="FGK36" s="456">
        <v>0</v>
      </c>
      <c r="FGL36" s="456">
        <v>0</v>
      </c>
      <c r="FGM36" s="456">
        <v>0</v>
      </c>
      <c r="FGN36" s="456">
        <v>0</v>
      </c>
      <c r="FGO36" s="456">
        <v>0</v>
      </c>
      <c r="FGP36" s="456">
        <v>0</v>
      </c>
      <c r="FGQ36" s="456">
        <v>0</v>
      </c>
      <c r="FGR36" s="456">
        <v>0</v>
      </c>
      <c r="FGS36" s="456">
        <v>0</v>
      </c>
      <c r="FGT36" s="456">
        <v>0</v>
      </c>
      <c r="FGU36" s="456">
        <v>0</v>
      </c>
      <c r="FGV36" s="456">
        <v>0</v>
      </c>
      <c r="FGW36" s="456">
        <v>0</v>
      </c>
      <c r="FGX36" s="456">
        <v>0</v>
      </c>
      <c r="FGY36" s="456">
        <v>0</v>
      </c>
      <c r="FGZ36" s="456">
        <v>0</v>
      </c>
      <c r="FHA36" s="456">
        <v>0</v>
      </c>
      <c r="FHB36" s="456">
        <v>0</v>
      </c>
      <c r="FHC36" s="456">
        <v>0</v>
      </c>
      <c r="FHD36" s="456">
        <v>0</v>
      </c>
      <c r="FHE36" s="456">
        <v>0</v>
      </c>
      <c r="FHF36" s="456">
        <v>0</v>
      </c>
      <c r="FHG36" s="456">
        <v>0</v>
      </c>
      <c r="FHH36" s="456">
        <v>0</v>
      </c>
      <c r="FHI36" s="456">
        <v>0</v>
      </c>
      <c r="FHJ36" s="456">
        <v>0</v>
      </c>
      <c r="FHK36" s="456">
        <v>0</v>
      </c>
      <c r="FHL36" s="456">
        <v>0</v>
      </c>
      <c r="FHM36" s="456">
        <v>0</v>
      </c>
      <c r="FHN36" s="456">
        <v>0</v>
      </c>
      <c r="FHO36" s="456">
        <v>0</v>
      </c>
      <c r="FHP36" s="456">
        <v>0</v>
      </c>
      <c r="FHQ36" s="456">
        <v>0</v>
      </c>
      <c r="FHR36" s="456">
        <v>0</v>
      </c>
      <c r="FHS36" s="456">
        <v>0</v>
      </c>
      <c r="FHT36" s="456">
        <v>0</v>
      </c>
      <c r="FHU36" s="456">
        <v>0</v>
      </c>
      <c r="FHV36" s="456">
        <v>0</v>
      </c>
      <c r="FHW36" s="456">
        <v>0</v>
      </c>
      <c r="FHX36" s="456">
        <v>0</v>
      </c>
      <c r="FHY36" s="456">
        <v>0</v>
      </c>
      <c r="FHZ36" s="456">
        <v>0</v>
      </c>
      <c r="FIA36" s="456">
        <v>0</v>
      </c>
      <c r="FIB36" s="456">
        <v>0</v>
      </c>
      <c r="FIC36" s="456">
        <v>0</v>
      </c>
      <c r="FID36" s="456">
        <v>0</v>
      </c>
      <c r="FIE36" s="456">
        <v>0</v>
      </c>
      <c r="FIF36" s="456">
        <v>0</v>
      </c>
      <c r="FIG36" s="456">
        <v>0</v>
      </c>
      <c r="FIH36" s="456">
        <v>0</v>
      </c>
      <c r="FII36" s="456">
        <v>0</v>
      </c>
      <c r="FIJ36" s="456">
        <v>0</v>
      </c>
      <c r="FIK36" s="456">
        <v>0</v>
      </c>
      <c r="FIL36" s="456">
        <v>0</v>
      </c>
      <c r="FIM36" s="456">
        <v>0</v>
      </c>
      <c r="FIN36" s="456">
        <v>0</v>
      </c>
      <c r="FIO36" s="456">
        <v>0</v>
      </c>
      <c r="FIP36" s="456">
        <v>0</v>
      </c>
      <c r="FIQ36" s="456">
        <v>0</v>
      </c>
      <c r="FIR36" s="456">
        <v>0</v>
      </c>
      <c r="FIS36" s="456">
        <v>0</v>
      </c>
      <c r="FIT36" s="456">
        <v>0</v>
      </c>
      <c r="FIU36" s="456">
        <v>0</v>
      </c>
      <c r="FIV36" s="456">
        <v>0</v>
      </c>
      <c r="FIW36" s="456">
        <v>0</v>
      </c>
      <c r="FIX36" s="456">
        <v>0</v>
      </c>
      <c r="FIY36" s="456">
        <v>0</v>
      </c>
      <c r="FIZ36" s="456">
        <v>0</v>
      </c>
      <c r="FJA36" s="456">
        <v>0</v>
      </c>
      <c r="FJB36" s="456">
        <v>0</v>
      </c>
      <c r="FJC36" s="456">
        <v>0</v>
      </c>
      <c r="FJD36" s="456">
        <v>0</v>
      </c>
      <c r="FJE36" s="456">
        <v>0</v>
      </c>
      <c r="FJF36" s="456">
        <v>0</v>
      </c>
      <c r="FJG36" s="456">
        <v>0</v>
      </c>
      <c r="FJH36" s="456">
        <v>0</v>
      </c>
      <c r="FJI36" s="456">
        <v>0</v>
      </c>
      <c r="FJJ36" s="456">
        <v>0</v>
      </c>
      <c r="FJK36" s="456">
        <v>0</v>
      </c>
      <c r="FJL36" s="456">
        <v>0</v>
      </c>
      <c r="FJM36" s="456">
        <v>0</v>
      </c>
      <c r="FJN36" s="456">
        <v>0</v>
      </c>
      <c r="FJO36" s="456">
        <v>0</v>
      </c>
      <c r="FJP36" s="456">
        <v>0</v>
      </c>
      <c r="FJQ36" s="456">
        <v>0</v>
      </c>
      <c r="FJR36" s="456">
        <v>0</v>
      </c>
      <c r="FJS36" s="456">
        <v>0</v>
      </c>
      <c r="FJT36" s="456">
        <v>0</v>
      </c>
      <c r="FJU36" s="456">
        <v>0</v>
      </c>
      <c r="FJV36" s="456">
        <v>0</v>
      </c>
      <c r="FJW36" s="456">
        <v>0</v>
      </c>
      <c r="FJX36" s="456">
        <v>0</v>
      </c>
      <c r="FJY36" s="456">
        <v>0</v>
      </c>
      <c r="FJZ36" s="456">
        <v>0</v>
      </c>
      <c r="FKA36" s="456">
        <v>0</v>
      </c>
      <c r="FKB36" s="456">
        <v>0</v>
      </c>
      <c r="FKC36" s="456">
        <v>0</v>
      </c>
      <c r="FKD36" s="456">
        <v>0</v>
      </c>
      <c r="FKE36" s="456">
        <v>0</v>
      </c>
      <c r="FKF36" s="456">
        <v>0</v>
      </c>
      <c r="FKG36" s="456">
        <v>0</v>
      </c>
      <c r="FKH36" s="456">
        <v>0</v>
      </c>
      <c r="FKI36" s="456">
        <v>0</v>
      </c>
      <c r="FKJ36" s="456">
        <v>0</v>
      </c>
      <c r="FKK36" s="456">
        <v>0</v>
      </c>
      <c r="FKL36" s="456">
        <v>0</v>
      </c>
      <c r="FKM36" s="456">
        <v>0</v>
      </c>
      <c r="FKN36" s="456">
        <v>0</v>
      </c>
      <c r="FKO36" s="456">
        <v>0</v>
      </c>
      <c r="FKP36" s="456">
        <v>0</v>
      </c>
      <c r="FKQ36" s="456">
        <v>0</v>
      </c>
      <c r="FKR36" s="456">
        <v>0</v>
      </c>
      <c r="FKS36" s="456">
        <v>0</v>
      </c>
      <c r="FKT36" s="456">
        <v>0</v>
      </c>
      <c r="FKU36" s="456">
        <v>0</v>
      </c>
      <c r="FKV36" s="456">
        <v>0</v>
      </c>
      <c r="FKW36" s="456">
        <v>0</v>
      </c>
      <c r="FKX36" s="456">
        <v>0</v>
      </c>
      <c r="FKY36" s="456">
        <v>0</v>
      </c>
      <c r="FKZ36" s="456">
        <v>0</v>
      </c>
      <c r="FLA36" s="456">
        <v>0</v>
      </c>
      <c r="FLB36" s="456">
        <v>0</v>
      </c>
      <c r="FLC36" s="456">
        <v>0</v>
      </c>
      <c r="FLD36" s="456">
        <v>0</v>
      </c>
      <c r="FLE36" s="456">
        <v>0</v>
      </c>
      <c r="FLF36" s="456">
        <v>0</v>
      </c>
      <c r="FLG36" s="456">
        <v>0</v>
      </c>
      <c r="FLH36" s="456">
        <v>0</v>
      </c>
      <c r="FLI36" s="456">
        <v>0</v>
      </c>
      <c r="FLJ36" s="456">
        <v>0</v>
      </c>
      <c r="FLK36" s="456">
        <v>0</v>
      </c>
      <c r="FLL36" s="456">
        <v>0</v>
      </c>
      <c r="FLM36" s="456">
        <v>0</v>
      </c>
      <c r="FLN36" s="456">
        <v>0</v>
      </c>
      <c r="FLO36" s="456">
        <v>0</v>
      </c>
      <c r="FLP36" s="456">
        <v>0</v>
      </c>
      <c r="FLQ36" s="456">
        <v>0</v>
      </c>
      <c r="FLR36" s="456">
        <v>0</v>
      </c>
      <c r="FLS36" s="456">
        <v>0</v>
      </c>
      <c r="FLT36" s="456">
        <v>0</v>
      </c>
      <c r="FLU36" s="456">
        <v>0</v>
      </c>
      <c r="FLV36" s="456">
        <v>0</v>
      </c>
      <c r="FLW36" s="456">
        <v>0</v>
      </c>
      <c r="FLX36" s="456">
        <v>0</v>
      </c>
      <c r="FLY36" s="456">
        <v>0</v>
      </c>
      <c r="FLZ36" s="456">
        <v>0</v>
      </c>
      <c r="FMA36" s="456">
        <v>0</v>
      </c>
      <c r="FMB36" s="456">
        <v>0</v>
      </c>
      <c r="FMC36" s="456">
        <v>0</v>
      </c>
      <c r="FMD36" s="456">
        <v>0</v>
      </c>
      <c r="FME36" s="456">
        <v>0</v>
      </c>
      <c r="FMF36" s="456">
        <v>0</v>
      </c>
      <c r="FMG36" s="456">
        <v>0</v>
      </c>
      <c r="FMH36" s="456">
        <v>0</v>
      </c>
      <c r="FMI36" s="456">
        <v>0</v>
      </c>
      <c r="FMJ36" s="456">
        <v>0</v>
      </c>
      <c r="FMK36" s="456">
        <v>0</v>
      </c>
      <c r="FML36" s="456">
        <v>0</v>
      </c>
      <c r="FMM36" s="456">
        <v>0</v>
      </c>
      <c r="FMN36" s="456">
        <v>0</v>
      </c>
      <c r="FMO36" s="456">
        <v>0</v>
      </c>
      <c r="FMP36" s="456">
        <v>0</v>
      </c>
      <c r="FMQ36" s="456">
        <v>0</v>
      </c>
      <c r="FMR36" s="456">
        <v>0</v>
      </c>
      <c r="FMS36" s="456">
        <v>0</v>
      </c>
      <c r="FMT36" s="456">
        <v>0</v>
      </c>
      <c r="FMU36" s="456">
        <v>0</v>
      </c>
      <c r="FMV36" s="456">
        <v>0</v>
      </c>
      <c r="FMW36" s="456">
        <v>0</v>
      </c>
      <c r="FMX36" s="456">
        <v>0</v>
      </c>
      <c r="FMY36" s="456">
        <v>0</v>
      </c>
      <c r="FMZ36" s="456">
        <v>0</v>
      </c>
      <c r="FNA36" s="456">
        <v>0</v>
      </c>
      <c r="FNB36" s="456">
        <v>0</v>
      </c>
      <c r="FNC36" s="456">
        <v>0</v>
      </c>
      <c r="FND36" s="456">
        <v>0</v>
      </c>
      <c r="FNE36" s="456">
        <v>0</v>
      </c>
      <c r="FNF36" s="456">
        <v>0</v>
      </c>
      <c r="FNG36" s="456">
        <v>0</v>
      </c>
      <c r="FNH36" s="456">
        <v>0</v>
      </c>
      <c r="FNI36" s="456">
        <v>0</v>
      </c>
      <c r="FNJ36" s="456">
        <v>0</v>
      </c>
      <c r="FNK36" s="456">
        <v>0</v>
      </c>
      <c r="FNL36" s="456">
        <v>0</v>
      </c>
      <c r="FNM36" s="456">
        <v>0</v>
      </c>
      <c r="FNN36" s="456">
        <v>0</v>
      </c>
      <c r="FNO36" s="456">
        <v>0</v>
      </c>
      <c r="FNP36" s="456">
        <v>0</v>
      </c>
      <c r="FNQ36" s="456">
        <v>0</v>
      </c>
      <c r="FNR36" s="456">
        <v>0</v>
      </c>
      <c r="FNS36" s="456">
        <v>0</v>
      </c>
      <c r="FNT36" s="456">
        <v>0</v>
      </c>
      <c r="FNU36" s="456">
        <v>0</v>
      </c>
      <c r="FNV36" s="456">
        <v>0</v>
      </c>
      <c r="FNW36" s="456">
        <v>0</v>
      </c>
      <c r="FNX36" s="456">
        <v>0</v>
      </c>
      <c r="FNY36" s="456">
        <v>0</v>
      </c>
      <c r="FNZ36" s="456">
        <v>0</v>
      </c>
      <c r="FOA36" s="456">
        <v>0</v>
      </c>
      <c r="FOB36" s="456">
        <v>0</v>
      </c>
      <c r="FOC36" s="456">
        <v>0</v>
      </c>
      <c r="FOD36" s="456">
        <v>0</v>
      </c>
      <c r="FOE36" s="456">
        <v>0</v>
      </c>
      <c r="FOF36" s="456">
        <v>0</v>
      </c>
      <c r="FOG36" s="456">
        <v>0</v>
      </c>
      <c r="FOH36" s="456">
        <v>0</v>
      </c>
      <c r="FOI36" s="456">
        <v>0</v>
      </c>
      <c r="FOJ36" s="456">
        <v>0</v>
      </c>
      <c r="FOK36" s="456">
        <v>0</v>
      </c>
      <c r="FOL36" s="456">
        <v>0</v>
      </c>
      <c r="FOM36" s="456">
        <v>0</v>
      </c>
      <c r="FON36" s="456">
        <v>0</v>
      </c>
      <c r="FOO36" s="456">
        <v>0</v>
      </c>
      <c r="FOP36" s="456">
        <v>0</v>
      </c>
      <c r="FOQ36" s="456">
        <v>0</v>
      </c>
      <c r="FOR36" s="456">
        <v>0</v>
      </c>
      <c r="FOS36" s="456">
        <v>0</v>
      </c>
      <c r="FOT36" s="456">
        <v>0</v>
      </c>
      <c r="FOU36" s="456">
        <v>0</v>
      </c>
      <c r="FOV36" s="456">
        <v>0</v>
      </c>
      <c r="FOW36" s="456">
        <v>0</v>
      </c>
      <c r="FOX36" s="456">
        <v>0</v>
      </c>
      <c r="FOY36" s="456">
        <v>0</v>
      </c>
      <c r="FOZ36" s="456">
        <v>0</v>
      </c>
      <c r="FPA36" s="456">
        <v>0</v>
      </c>
      <c r="FPB36" s="456">
        <v>0</v>
      </c>
      <c r="FPC36" s="456">
        <v>0</v>
      </c>
      <c r="FPD36" s="456">
        <v>0</v>
      </c>
      <c r="FPE36" s="456">
        <v>0</v>
      </c>
      <c r="FPF36" s="456">
        <v>0</v>
      </c>
      <c r="FPG36" s="456">
        <v>0</v>
      </c>
      <c r="FPH36" s="456">
        <v>0</v>
      </c>
      <c r="FPI36" s="456">
        <v>0</v>
      </c>
      <c r="FPJ36" s="456">
        <v>0</v>
      </c>
      <c r="FPK36" s="456">
        <v>0</v>
      </c>
      <c r="FPL36" s="456">
        <v>0</v>
      </c>
      <c r="FPM36" s="456">
        <v>0</v>
      </c>
      <c r="FPN36" s="456">
        <v>0</v>
      </c>
      <c r="FPO36" s="456">
        <v>0</v>
      </c>
      <c r="FPP36" s="456">
        <v>0</v>
      </c>
      <c r="FPQ36" s="456">
        <v>0</v>
      </c>
      <c r="FPR36" s="456">
        <v>0</v>
      </c>
      <c r="FPS36" s="456">
        <v>0</v>
      </c>
      <c r="FPT36" s="456">
        <v>0</v>
      </c>
      <c r="FPU36" s="456">
        <v>0</v>
      </c>
      <c r="FPV36" s="456">
        <v>0</v>
      </c>
      <c r="FPW36" s="456">
        <v>0</v>
      </c>
      <c r="FPX36" s="456">
        <v>0</v>
      </c>
      <c r="FPY36" s="456">
        <v>0</v>
      </c>
      <c r="FPZ36" s="456">
        <v>0</v>
      </c>
      <c r="FQA36" s="456">
        <v>0</v>
      </c>
      <c r="FQB36" s="456">
        <v>0</v>
      </c>
      <c r="FQC36" s="456">
        <v>0</v>
      </c>
      <c r="FQD36" s="456">
        <v>0</v>
      </c>
      <c r="FQE36" s="456">
        <v>0</v>
      </c>
      <c r="FQF36" s="456">
        <v>0</v>
      </c>
      <c r="FQG36" s="456">
        <v>0</v>
      </c>
      <c r="FQH36" s="456">
        <v>0</v>
      </c>
      <c r="FQI36" s="456">
        <v>0</v>
      </c>
      <c r="FQJ36" s="456">
        <v>0</v>
      </c>
      <c r="FQK36" s="456">
        <v>0</v>
      </c>
      <c r="FQL36" s="456">
        <v>0</v>
      </c>
      <c r="FQM36" s="456">
        <v>0</v>
      </c>
      <c r="FQN36" s="456">
        <v>0</v>
      </c>
      <c r="FQO36" s="456">
        <v>0</v>
      </c>
      <c r="FQP36" s="456">
        <v>0</v>
      </c>
      <c r="FQQ36" s="456">
        <v>0</v>
      </c>
      <c r="FQR36" s="456">
        <v>0</v>
      </c>
      <c r="FQS36" s="456">
        <v>0</v>
      </c>
      <c r="FQT36" s="456">
        <v>0</v>
      </c>
      <c r="FQU36" s="456">
        <v>0</v>
      </c>
      <c r="FQV36" s="456">
        <v>0</v>
      </c>
      <c r="FQW36" s="456">
        <v>0</v>
      </c>
      <c r="FQX36" s="456">
        <v>0</v>
      </c>
      <c r="FQY36" s="456">
        <v>0</v>
      </c>
      <c r="FQZ36" s="456">
        <v>0</v>
      </c>
      <c r="FRA36" s="456">
        <v>0</v>
      </c>
      <c r="FRB36" s="456">
        <v>0</v>
      </c>
      <c r="FRC36" s="456">
        <v>0</v>
      </c>
      <c r="FRD36" s="456">
        <v>0</v>
      </c>
      <c r="FRE36" s="456">
        <v>0</v>
      </c>
      <c r="FRF36" s="456">
        <v>0</v>
      </c>
      <c r="FRG36" s="456">
        <v>0</v>
      </c>
      <c r="FRH36" s="456">
        <v>0</v>
      </c>
      <c r="FRI36" s="456">
        <v>0</v>
      </c>
      <c r="FRJ36" s="456">
        <v>0</v>
      </c>
      <c r="FRK36" s="456">
        <v>0</v>
      </c>
      <c r="FRL36" s="456">
        <v>0</v>
      </c>
      <c r="FRM36" s="456">
        <v>0</v>
      </c>
      <c r="FRN36" s="456">
        <v>0</v>
      </c>
      <c r="FRO36" s="456">
        <v>0</v>
      </c>
      <c r="FRP36" s="456">
        <v>0</v>
      </c>
      <c r="FRQ36" s="456">
        <v>0</v>
      </c>
      <c r="FRR36" s="456">
        <v>0</v>
      </c>
      <c r="FRS36" s="456">
        <v>0</v>
      </c>
      <c r="FRT36" s="456">
        <v>0</v>
      </c>
      <c r="FRU36" s="456">
        <v>0</v>
      </c>
      <c r="FRV36" s="456">
        <v>0</v>
      </c>
      <c r="FRW36" s="456">
        <v>0</v>
      </c>
      <c r="FRX36" s="456">
        <v>0</v>
      </c>
      <c r="FRY36" s="456">
        <v>0</v>
      </c>
      <c r="FRZ36" s="456">
        <v>0</v>
      </c>
      <c r="FSA36" s="456">
        <v>0</v>
      </c>
      <c r="FSB36" s="456">
        <v>0</v>
      </c>
      <c r="FSC36" s="456">
        <v>0</v>
      </c>
      <c r="FSD36" s="456">
        <v>0</v>
      </c>
      <c r="FSE36" s="456">
        <v>0</v>
      </c>
      <c r="FSF36" s="456">
        <v>0</v>
      </c>
      <c r="FSG36" s="456">
        <v>0</v>
      </c>
      <c r="FSH36" s="456">
        <v>0</v>
      </c>
      <c r="FSI36" s="456">
        <v>0</v>
      </c>
      <c r="FSJ36" s="456">
        <v>0</v>
      </c>
      <c r="FSK36" s="456">
        <v>0</v>
      </c>
      <c r="FSL36" s="456">
        <v>0</v>
      </c>
      <c r="FSM36" s="456">
        <v>0</v>
      </c>
      <c r="FSN36" s="456">
        <v>0</v>
      </c>
      <c r="FSO36" s="456">
        <v>0</v>
      </c>
      <c r="FSP36" s="456">
        <v>0</v>
      </c>
      <c r="FSQ36" s="456">
        <v>0</v>
      </c>
      <c r="FSR36" s="456">
        <v>0</v>
      </c>
      <c r="FSS36" s="456">
        <v>0</v>
      </c>
      <c r="FST36" s="456">
        <v>0</v>
      </c>
      <c r="FSU36" s="456">
        <v>0</v>
      </c>
      <c r="FSV36" s="456">
        <v>0</v>
      </c>
      <c r="FSW36" s="456">
        <v>0</v>
      </c>
      <c r="FSX36" s="456">
        <v>0</v>
      </c>
      <c r="FSY36" s="456">
        <v>0</v>
      </c>
      <c r="FSZ36" s="456">
        <v>0</v>
      </c>
      <c r="FTA36" s="456">
        <v>0</v>
      </c>
      <c r="FTB36" s="456">
        <v>0</v>
      </c>
      <c r="FTC36" s="456">
        <v>0</v>
      </c>
      <c r="FTD36" s="456">
        <v>0</v>
      </c>
      <c r="FTE36" s="456">
        <v>0</v>
      </c>
      <c r="FTF36" s="456">
        <v>0</v>
      </c>
      <c r="FTG36" s="456">
        <v>0</v>
      </c>
      <c r="FTH36" s="456">
        <v>0</v>
      </c>
      <c r="FTI36" s="456">
        <v>0</v>
      </c>
      <c r="FTJ36" s="456">
        <v>0</v>
      </c>
      <c r="FTK36" s="456">
        <v>0</v>
      </c>
      <c r="FTL36" s="456">
        <v>0</v>
      </c>
      <c r="FTM36" s="456">
        <v>0</v>
      </c>
      <c r="FTN36" s="456">
        <v>0</v>
      </c>
      <c r="FTO36" s="456">
        <v>0</v>
      </c>
      <c r="FTP36" s="456">
        <v>0</v>
      </c>
      <c r="FTQ36" s="456">
        <v>0</v>
      </c>
      <c r="FTR36" s="456">
        <v>0</v>
      </c>
      <c r="FTS36" s="456">
        <v>0</v>
      </c>
      <c r="FTT36" s="456">
        <v>0</v>
      </c>
      <c r="FTU36" s="456">
        <v>0</v>
      </c>
      <c r="FTV36" s="456">
        <v>0</v>
      </c>
      <c r="FTW36" s="456">
        <v>0</v>
      </c>
      <c r="FTX36" s="456">
        <v>0</v>
      </c>
      <c r="FTY36" s="456">
        <v>0</v>
      </c>
      <c r="FTZ36" s="456">
        <v>0</v>
      </c>
      <c r="FUA36" s="456">
        <v>0</v>
      </c>
      <c r="FUB36" s="456">
        <v>0</v>
      </c>
      <c r="FUC36" s="456">
        <v>0</v>
      </c>
      <c r="FUD36" s="456">
        <v>0</v>
      </c>
      <c r="FUE36" s="456">
        <v>0</v>
      </c>
      <c r="FUF36" s="456">
        <v>0</v>
      </c>
      <c r="FUG36" s="456">
        <v>0</v>
      </c>
      <c r="FUH36" s="456">
        <v>0</v>
      </c>
      <c r="FUI36" s="456">
        <v>0</v>
      </c>
      <c r="FUJ36" s="456">
        <v>0</v>
      </c>
      <c r="FUK36" s="456">
        <v>0</v>
      </c>
      <c r="FUL36" s="456">
        <v>0</v>
      </c>
      <c r="FUM36" s="456">
        <v>0</v>
      </c>
      <c r="FUN36" s="456">
        <v>0</v>
      </c>
      <c r="FUO36" s="456">
        <v>0</v>
      </c>
      <c r="FUP36" s="456">
        <v>0</v>
      </c>
      <c r="FUQ36" s="456">
        <v>0</v>
      </c>
      <c r="FUR36" s="456">
        <v>0</v>
      </c>
      <c r="FUS36" s="456">
        <v>0</v>
      </c>
      <c r="FUT36" s="456">
        <v>0</v>
      </c>
      <c r="FUU36" s="456">
        <v>0</v>
      </c>
      <c r="FUV36" s="456">
        <v>0</v>
      </c>
      <c r="FUW36" s="456">
        <v>0</v>
      </c>
      <c r="FUX36" s="456">
        <v>0</v>
      </c>
      <c r="FUY36" s="456">
        <v>0</v>
      </c>
      <c r="FUZ36" s="456">
        <v>0</v>
      </c>
      <c r="FVA36" s="456">
        <v>0</v>
      </c>
      <c r="FVB36" s="456">
        <v>0</v>
      </c>
      <c r="FVC36" s="456">
        <v>0</v>
      </c>
      <c r="FVD36" s="456">
        <v>0</v>
      </c>
      <c r="FVE36" s="456">
        <v>0</v>
      </c>
      <c r="FVF36" s="456">
        <v>0</v>
      </c>
      <c r="FVG36" s="456">
        <v>0</v>
      </c>
      <c r="FVH36" s="456">
        <v>0</v>
      </c>
      <c r="FVI36" s="456">
        <v>0</v>
      </c>
      <c r="FVJ36" s="456">
        <v>0</v>
      </c>
      <c r="FVK36" s="456">
        <v>0</v>
      </c>
      <c r="FVL36" s="456">
        <v>0</v>
      </c>
      <c r="FVM36" s="456">
        <v>0</v>
      </c>
      <c r="FVN36" s="456">
        <v>0</v>
      </c>
      <c r="FVO36" s="456">
        <v>0</v>
      </c>
      <c r="FVP36" s="456">
        <v>0</v>
      </c>
      <c r="FVQ36" s="456">
        <v>0</v>
      </c>
      <c r="FVR36" s="456">
        <v>0</v>
      </c>
      <c r="FVS36" s="456">
        <v>0</v>
      </c>
      <c r="FVT36" s="456">
        <v>0</v>
      </c>
      <c r="FVU36" s="456">
        <v>0</v>
      </c>
      <c r="FVV36" s="456">
        <v>0</v>
      </c>
      <c r="FVW36" s="456">
        <v>0</v>
      </c>
      <c r="FVX36" s="456">
        <v>0</v>
      </c>
      <c r="FVY36" s="456">
        <v>0</v>
      </c>
      <c r="FVZ36" s="456">
        <v>0</v>
      </c>
      <c r="FWA36" s="456">
        <v>0</v>
      </c>
      <c r="FWB36" s="456">
        <v>0</v>
      </c>
      <c r="FWC36" s="456">
        <v>0</v>
      </c>
      <c r="FWD36" s="456">
        <v>0</v>
      </c>
      <c r="FWE36" s="456">
        <v>0</v>
      </c>
      <c r="FWF36" s="456">
        <v>0</v>
      </c>
      <c r="FWG36" s="456">
        <v>0</v>
      </c>
      <c r="FWH36" s="456">
        <v>0</v>
      </c>
      <c r="FWI36" s="456">
        <v>0</v>
      </c>
      <c r="FWJ36" s="456">
        <v>0</v>
      </c>
      <c r="FWK36" s="456">
        <v>0</v>
      </c>
      <c r="FWL36" s="456">
        <v>0</v>
      </c>
      <c r="FWM36" s="456">
        <v>0</v>
      </c>
      <c r="FWN36" s="456">
        <v>0</v>
      </c>
      <c r="FWO36" s="456">
        <v>0</v>
      </c>
      <c r="FWP36" s="456">
        <v>0</v>
      </c>
      <c r="FWQ36" s="456">
        <v>0</v>
      </c>
      <c r="FWR36" s="456">
        <v>0</v>
      </c>
      <c r="FWS36" s="456">
        <v>0</v>
      </c>
      <c r="FWT36" s="456">
        <v>0</v>
      </c>
      <c r="FWU36" s="456">
        <v>0</v>
      </c>
      <c r="FWV36" s="456">
        <v>0</v>
      </c>
      <c r="FWW36" s="456">
        <v>0</v>
      </c>
      <c r="FWX36" s="456">
        <v>0</v>
      </c>
      <c r="FWY36" s="456">
        <v>0</v>
      </c>
      <c r="FWZ36" s="456">
        <v>0</v>
      </c>
      <c r="FXA36" s="456">
        <v>0</v>
      </c>
      <c r="FXB36" s="456">
        <v>0</v>
      </c>
      <c r="FXC36" s="456">
        <v>0</v>
      </c>
      <c r="FXD36" s="456">
        <v>0</v>
      </c>
      <c r="FXE36" s="456">
        <v>0</v>
      </c>
      <c r="FXF36" s="456">
        <v>0</v>
      </c>
      <c r="FXG36" s="456">
        <v>0</v>
      </c>
      <c r="FXH36" s="456">
        <v>0</v>
      </c>
      <c r="FXI36" s="456">
        <v>0</v>
      </c>
      <c r="FXJ36" s="456">
        <v>0</v>
      </c>
      <c r="FXK36" s="456">
        <v>0</v>
      </c>
      <c r="FXL36" s="456">
        <v>0</v>
      </c>
      <c r="FXM36" s="456">
        <v>0</v>
      </c>
      <c r="FXN36" s="456">
        <v>0</v>
      </c>
      <c r="FXO36" s="456">
        <v>0</v>
      </c>
      <c r="FXP36" s="456">
        <v>0</v>
      </c>
      <c r="FXQ36" s="456">
        <v>0</v>
      </c>
      <c r="FXR36" s="456">
        <v>0</v>
      </c>
      <c r="FXS36" s="456">
        <v>0</v>
      </c>
      <c r="FXT36" s="456">
        <v>0</v>
      </c>
      <c r="FXU36" s="456">
        <v>0</v>
      </c>
      <c r="FXV36" s="456">
        <v>0</v>
      </c>
      <c r="FXW36" s="456">
        <v>0</v>
      </c>
      <c r="FXX36" s="456">
        <v>0</v>
      </c>
      <c r="FXY36" s="456">
        <v>0</v>
      </c>
      <c r="FXZ36" s="456">
        <v>0</v>
      </c>
      <c r="FYA36" s="456">
        <v>0</v>
      </c>
      <c r="FYB36" s="456">
        <v>0</v>
      </c>
      <c r="FYC36" s="456">
        <v>0</v>
      </c>
      <c r="FYD36" s="456">
        <v>0</v>
      </c>
      <c r="FYE36" s="456">
        <v>0</v>
      </c>
      <c r="FYF36" s="456">
        <v>0</v>
      </c>
      <c r="FYG36" s="456">
        <v>0</v>
      </c>
      <c r="FYH36" s="456">
        <v>0</v>
      </c>
      <c r="FYI36" s="456">
        <v>0</v>
      </c>
      <c r="FYJ36" s="456">
        <v>0</v>
      </c>
      <c r="FYK36" s="456">
        <v>0</v>
      </c>
      <c r="FYL36" s="456">
        <v>0</v>
      </c>
      <c r="FYM36" s="456">
        <v>0</v>
      </c>
      <c r="FYN36" s="456">
        <v>0</v>
      </c>
      <c r="FYO36" s="456">
        <v>0</v>
      </c>
      <c r="FYP36" s="456">
        <v>0</v>
      </c>
      <c r="FYQ36" s="456">
        <v>0</v>
      </c>
      <c r="FYR36" s="456">
        <v>0</v>
      </c>
      <c r="FYS36" s="456">
        <v>0</v>
      </c>
      <c r="FYT36" s="456">
        <v>0</v>
      </c>
      <c r="FYU36" s="456">
        <v>0</v>
      </c>
      <c r="FYV36" s="456">
        <v>0</v>
      </c>
      <c r="FYW36" s="456">
        <v>0</v>
      </c>
      <c r="FYX36" s="456">
        <v>0</v>
      </c>
      <c r="FYY36" s="456">
        <v>0</v>
      </c>
      <c r="FYZ36" s="456">
        <v>0</v>
      </c>
      <c r="FZA36" s="456">
        <v>0</v>
      </c>
      <c r="FZB36" s="456">
        <v>0</v>
      </c>
      <c r="FZC36" s="456">
        <v>0</v>
      </c>
      <c r="FZD36" s="456">
        <v>0</v>
      </c>
      <c r="FZE36" s="456">
        <v>0</v>
      </c>
      <c r="FZF36" s="456">
        <v>0</v>
      </c>
      <c r="FZG36" s="456">
        <v>0</v>
      </c>
      <c r="FZH36" s="456">
        <v>0</v>
      </c>
      <c r="FZI36" s="456">
        <v>0</v>
      </c>
      <c r="FZJ36" s="456">
        <v>0</v>
      </c>
      <c r="FZK36" s="456">
        <v>0</v>
      </c>
      <c r="FZL36" s="456">
        <v>0</v>
      </c>
      <c r="FZM36" s="456">
        <v>0</v>
      </c>
      <c r="FZN36" s="456">
        <v>0</v>
      </c>
      <c r="FZO36" s="456">
        <v>0</v>
      </c>
      <c r="FZP36" s="456">
        <v>0</v>
      </c>
      <c r="FZQ36" s="456">
        <v>0</v>
      </c>
      <c r="FZR36" s="456">
        <v>0</v>
      </c>
      <c r="FZS36" s="456">
        <v>0</v>
      </c>
      <c r="FZT36" s="456">
        <v>0</v>
      </c>
      <c r="FZU36" s="456">
        <v>0</v>
      </c>
      <c r="FZV36" s="456">
        <v>0</v>
      </c>
      <c r="FZW36" s="456">
        <v>0</v>
      </c>
      <c r="FZX36" s="456">
        <v>0</v>
      </c>
      <c r="FZY36" s="456">
        <v>0</v>
      </c>
      <c r="FZZ36" s="456">
        <v>0</v>
      </c>
      <c r="GAA36" s="456">
        <v>0</v>
      </c>
      <c r="GAB36" s="456">
        <v>0</v>
      </c>
      <c r="GAC36" s="456">
        <v>0</v>
      </c>
      <c r="GAD36" s="456">
        <v>0</v>
      </c>
      <c r="GAE36" s="456">
        <v>0</v>
      </c>
      <c r="GAF36" s="456">
        <v>0</v>
      </c>
      <c r="GAG36" s="456">
        <v>0</v>
      </c>
      <c r="GAH36" s="456">
        <v>0</v>
      </c>
      <c r="GAI36" s="456">
        <v>0</v>
      </c>
      <c r="GAJ36" s="456">
        <v>0</v>
      </c>
      <c r="GAK36" s="456">
        <v>0</v>
      </c>
      <c r="GAL36" s="456">
        <v>0</v>
      </c>
      <c r="GAM36" s="456">
        <v>0</v>
      </c>
      <c r="GAN36" s="456">
        <v>0</v>
      </c>
      <c r="GAO36" s="456">
        <v>0</v>
      </c>
      <c r="GAP36" s="456">
        <v>0</v>
      </c>
      <c r="GAQ36" s="456">
        <v>0</v>
      </c>
      <c r="GAR36" s="456">
        <v>0</v>
      </c>
      <c r="GAS36" s="456">
        <v>0</v>
      </c>
      <c r="GAT36" s="456">
        <v>0</v>
      </c>
      <c r="GAU36" s="456">
        <v>0</v>
      </c>
      <c r="GAV36" s="456">
        <v>0</v>
      </c>
      <c r="GAW36" s="456">
        <v>0</v>
      </c>
      <c r="GAX36" s="456">
        <v>0</v>
      </c>
      <c r="GAY36" s="456">
        <v>0</v>
      </c>
      <c r="GAZ36" s="456">
        <v>0</v>
      </c>
      <c r="GBA36" s="456">
        <v>0</v>
      </c>
      <c r="GBB36" s="456">
        <v>0</v>
      </c>
      <c r="GBC36" s="456">
        <v>0</v>
      </c>
      <c r="GBD36" s="456">
        <v>0</v>
      </c>
      <c r="GBE36" s="456">
        <v>0</v>
      </c>
      <c r="GBF36" s="456">
        <v>0</v>
      </c>
      <c r="GBG36" s="456">
        <v>0</v>
      </c>
      <c r="GBH36" s="456">
        <v>0</v>
      </c>
      <c r="GBI36" s="456">
        <v>0</v>
      </c>
      <c r="GBJ36" s="456">
        <v>0</v>
      </c>
      <c r="GBK36" s="456">
        <v>0</v>
      </c>
      <c r="GBL36" s="456">
        <v>0</v>
      </c>
      <c r="GBM36" s="456">
        <v>0</v>
      </c>
      <c r="GBN36" s="456">
        <v>0</v>
      </c>
      <c r="GBO36" s="456">
        <v>0</v>
      </c>
      <c r="GBP36" s="456">
        <v>0</v>
      </c>
      <c r="GBQ36" s="456">
        <v>0</v>
      </c>
      <c r="GBR36" s="456">
        <v>0</v>
      </c>
      <c r="GBS36" s="456">
        <v>0</v>
      </c>
      <c r="GBT36" s="456">
        <v>0</v>
      </c>
      <c r="GBU36" s="456">
        <v>0</v>
      </c>
      <c r="GBV36" s="456">
        <v>0</v>
      </c>
      <c r="GBW36" s="456">
        <v>0</v>
      </c>
      <c r="GBX36" s="456">
        <v>0</v>
      </c>
      <c r="GBY36" s="456">
        <v>0</v>
      </c>
      <c r="GBZ36" s="456">
        <v>0</v>
      </c>
      <c r="GCA36" s="456">
        <v>0</v>
      </c>
      <c r="GCB36" s="456">
        <v>0</v>
      </c>
      <c r="GCC36" s="456">
        <v>0</v>
      </c>
      <c r="GCD36" s="456">
        <v>0</v>
      </c>
      <c r="GCE36" s="456">
        <v>0</v>
      </c>
      <c r="GCF36" s="456">
        <v>0</v>
      </c>
      <c r="GCG36" s="456">
        <v>0</v>
      </c>
      <c r="GCH36" s="456">
        <v>0</v>
      </c>
      <c r="GCI36" s="456">
        <v>0</v>
      </c>
      <c r="GCJ36" s="456">
        <v>0</v>
      </c>
      <c r="GCK36" s="456">
        <v>0</v>
      </c>
      <c r="GCL36" s="456">
        <v>0</v>
      </c>
      <c r="GCM36" s="456">
        <v>0</v>
      </c>
      <c r="GCN36" s="456">
        <v>0</v>
      </c>
      <c r="GCO36" s="456">
        <v>0</v>
      </c>
      <c r="GCP36" s="456">
        <v>0</v>
      </c>
      <c r="GCQ36" s="456">
        <v>0</v>
      </c>
      <c r="GCR36" s="456">
        <v>0</v>
      </c>
      <c r="GCS36" s="456">
        <v>0</v>
      </c>
      <c r="GCT36" s="456">
        <v>0</v>
      </c>
      <c r="GCU36" s="456">
        <v>0</v>
      </c>
      <c r="GCV36" s="456">
        <v>0</v>
      </c>
      <c r="GCW36" s="456">
        <v>0</v>
      </c>
      <c r="GCX36" s="456">
        <v>0</v>
      </c>
      <c r="GCY36" s="456">
        <v>0</v>
      </c>
      <c r="GCZ36" s="456">
        <v>0</v>
      </c>
      <c r="GDA36" s="456">
        <v>0</v>
      </c>
      <c r="GDB36" s="456">
        <v>0</v>
      </c>
      <c r="GDC36" s="456">
        <v>0</v>
      </c>
      <c r="GDD36" s="456">
        <v>0</v>
      </c>
      <c r="GDE36" s="456">
        <v>0</v>
      </c>
      <c r="GDF36" s="456">
        <v>0</v>
      </c>
      <c r="GDG36" s="456">
        <v>0</v>
      </c>
      <c r="GDH36" s="456">
        <v>0</v>
      </c>
      <c r="GDI36" s="456">
        <v>0</v>
      </c>
      <c r="GDJ36" s="456">
        <v>0</v>
      </c>
      <c r="GDK36" s="456">
        <v>0</v>
      </c>
      <c r="GDL36" s="456">
        <v>0</v>
      </c>
      <c r="GDM36" s="456">
        <v>0</v>
      </c>
      <c r="GDN36" s="456">
        <v>0</v>
      </c>
      <c r="GDO36" s="456">
        <v>0</v>
      </c>
      <c r="GDP36" s="456">
        <v>0</v>
      </c>
      <c r="GDQ36" s="456">
        <v>0</v>
      </c>
      <c r="GDR36" s="456">
        <v>0</v>
      </c>
      <c r="GDS36" s="456">
        <v>0</v>
      </c>
      <c r="GDT36" s="456">
        <v>0</v>
      </c>
      <c r="GDU36" s="456">
        <v>0</v>
      </c>
      <c r="GDV36" s="456">
        <v>0</v>
      </c>
      <c r="GDW36" s="456">
        <v>0</v>
      </c>
      <c r="GDX36" s="456">
        <v>0</v>
      </c>
      <c r="GDY36" s="456">
        <v>0</v>
      </c>
      <c r="GDZ36" s="456">
        <v>0</v>
      </c>
      <c r="GEA36" s="456">
        <v>0</v>
      </c>
      <c r="GEB36" s="456">
        <v>0</v>
      </c>
      <c r="GEC36" s="456">
        <v>0</v>
      </c>
      <c r="GED36" s="456">
        <v>0</v>
      </c>
      <c r="GEE36" s="456">
        <v>0</v>
      </c>
      <c r="GEF36" s="456">
        <v>0</v>
      </c>
      <c r="GEG36" s="456">
        <v>0</v>
      </c>
      <c r="GEH36" s="456">
        <v>0</v>
      </c>
      <c r="GEI36" s="456">
        <v>0</v>
      </c>
      <c r="GEJ36" s="456">
        <v>0</v>
      </c>
      <c r="GEK36" s="456">
        <v>0</v>
      </c>
      <c r="GEL36" s="456">
        <v>0</v>
      </c>
      <c r="GEM36" s="456">
        <v>0</v>
      </c>
      <c r="GEN36" s="456">
        <v>0</v>
      </c>
      <c r="GEO36" s="456">
        <v>0</v>
      </c>
      <c r="GEP36" s="456">
        <v>0</v>
      </c>
      <c r="GEQ36" s="456">
        <v>0</v>
      </c>
      <c r="GER36" s="456">
        <v>0</v>
      </c>
      <c r="GES36" s="456">
        <v>0</v>
      </c>
      <c r="GET36" s="456">
        <v>0</v>
      </c>
      <c r="GEU36" s="456">
        <v>0</v>
      </c>
      <c r="GEV36" s="456">
        <v>0</v>
      </c>
      <c r="GEW36" s="456">
        <v>0</v>
      </c>
      <c r="GEX36" s="456">
        <v>0</v>
      </c>
      <c r="GEY36" s="456">
        <v>0</v>
      </c>
      <c r="GEZ36" s="456">
        <v>0</v>
      </c>
      <c r="GFA36" s="456">
        <v>0</v>
      </c>
      <c r="GFB36" s="456">
        <v>0</v>
      </c>
      <c r="GFC36" s="456">
        <v>0</v>
      </c>
      <c r="GFD36" s="456">
        <v>0</v>
      </c>
      <c r="GFE36" s="456">
        <v>0</v>
      </c>
      <c r="GFF36" s="456">
        <v>0</v>
      </c>
      <c r="GFG36" s="456">
        <v>0</v>
      </c>
      <c r="GFH36" s="456">
        <v>0</v>
      </c>
      <c r="GFI36" s="456">
        <v>0</v>
      </c>
      <c r="GFJ36" s="456">
        <v>0</v>
      </c>
      <c r="GFK36" s="456">
        <v>0</v>
      </c>
      <c r="GFL36" s="456">
        <v>0</v>
      </c>
      <c r="GFM36" s="456">
        <v>0</v>
      </c>
      <c r="GFN36" s="456">
        <v>0</v>
      </c>
      <c r="GFO36" s="456">
        <v>0</v>
      </c>
      <c r="GFP36" s="456">
        <v>0</v>
      </c>
      <c r="GFQ36" s="456">
        <v>0</v>
      </c>
      <c r="GFR36" s="456">
        <v>0</v>
      </c>
      <c r="GFS36" s="456">
        <v>0</v>
      </c>
      <c r="GFT36" s="456">
        <v>0</v>
      </c>
      <c r="GFU36" s="456">
        <v>0</v>
      </c>
      <c r="GFV36" s="456">
        <v>0</v>
      </c>
      <c r="GFW36" s="456">
        <v>0</v>
      </c>
      <c r="GFX36" s="456">
        <v>0</v>
      </c>
      <c r="GFY36" s="456">
        <v>0</v>
      </c>
      <c r="GFZ36" s="456">
        <v>0</v>
      </c>
      <c r="GGA36" s="456">
        <v>0</v>
      </c>
      <c r="GGB36" s="456">
        <v>0</v>
      </c>
      <c r="GGC36" s="456">
        <v>0</v>
      </c>
      <c r="GGD36" s="456">
        <v>0</v>
      </c>
      <c r="GGE36" s="456">
        <v>0</v>
      </c>
      <c r="GGF36" s="456">
        <v>0</v>
      </c>
      <c r="GGG36" s="456">
        <v>0</v>
      </c>
      <c r="GGH36" s="456">
        <v>0</v>
      </c>
      <c r="GGI36" s="456">
        <v>0</v>
      </c>
      <c r="GGJ36" s="456">
        <v>0</v>
      </c>
      <c r="GGK36" s="456">
        <v>0</v>
      </c>
      <c r="GGL36" s="456">
        <v>0</v>
      </c>
      <c r="GGM36" s="456">
        <v>0</v>
      </c>
      <c r="GGN36" s="456">
        <v>0</v>
      </c>
      <c r="GGO36" s="456">
        <v>0</v>
      </c>
      <c r="GGP36" s="456">
        <v>0</v>
      </c>
      <c r="GGQ36" s="456">
        <v>0</v>
      </c>
      <c r="GGR36" s="456">
        <v>0</v>
      </c>
      <c r="GGS36" s="456">
        <v>0</v>
      </c>
      <c r="GGT36" s="456">
        <v>0</v>
      </c>
      <c r="GGU36" s="456">
        <v>0</v>
      </c>
      <c r="GGV36" s="456">
        <v>0</v>
      </c>
      <c r="GGW36" s="456">
        <v>0</v>
      </c>
      <c r="GGX36" s="456">
        <v>0</v>
      </c>
      <c r="GGY36" s="456">
        <v>0</v>
      </c>
      <c r="GGZ36" s="456">
        <v>0</v>
      </c>
      <c r="GHA36" s="456">
        <v>0</v>
      </c>
      <c r="GHB36" s="456">
        <v>0</v>
      </c>
      <c r="GHC36" s="456">
        <v>0</v>
      </c>
      <c r="GHD36" s="456">
        <v>0</v>
      </c>
      <c r="GHE36" s="456">
        <v>0</v>
      </c>
      <c r="GHF36" s="456">
        <v>0</v>
      </c>
      <c r="GHG36" s="456">
        <v>0</v>
      </c>
      <c r="GHH36" s="456">
        <v>0</v>
      </c>
      <c r="GHI36" s="456">
        <v>0</v>
      </c>
      <c r="GHJ36" s="456">
        <v>0</v>
      </c>
      <c r="GHK36" s="456">
        <v>0</v>
      </c>
      <c r="GHL36" s="456">
        <v>0</v>
      </c>
      <c r="GHM36" s="456">
        <v>0</v>
      </c>
      <c r="GHN36" s="456">
        <v>0</v>
      </c>
      <c r="GHO36" s="456">
        <v>0</v>
      </c>
      <c r="GHP36" s="456">
        <v>0</v>
      </c>
      <c r="GHQ36" s="456">
        <v>0</v>
      </c>
      <c r="GHR36" s="456">
        <v>0</v>
      </c>
      <c r="GHS36" s="456">
        <v>0</v>
      </c>
      <c r="GHT36" s="456">
        <v>0</v>
      </c>
      <c r="GHU36" s="456">
        <v>0</v>
      </c>
      <c r="GHV36" s="456">
        <v>0</v>
      </c>
      <c r="GHW36" s="456">
        <v>0</v>
      </c>
      <c r="GHX36" s="456">
        <v>0</v>
      </c>
      <c r="GHY36" s="456">
        <v>0</v>
      </c>
      <c r="GHZ36" s="456">
        <v>0</v>
      </c>
      <c r="GIA36" s="456">
        <v>0</v>
      </c>
      <c r="GIB36" s="456">
        <v>0</v>
      </c>
      <c r="GIC36" s="456">
        <v>0</v>
      </c>
      <c r="GID36" s="456">
        <v>0</v>
      </c>
      <c r="GIE36" s="456">
        <v>0</v>
      </c>
      <c r="GIF36" s="456">
        <v>0</v>
      </c>
      <c r="GIG36" s="456">
        <v>0</v>
      </c>
      <c r="GIH36" s="456">
        <v>0</v>
      </c>
      <c r="GII36" s="456">
        <v>0</v>
      </c>
      <c r="GIJ36" s="456">
        <v>0</v>
      </c>
      <c r="GIK36" s="456">
        <v>0</v>
      </c>
      <c r="GIL36" s="456">
        <v>0</v>
      </c>
      <c r="GIM36" s="456">
        <v>0</v>
      </c>
      <c r="GIN36" s="456">
        <v>0</v>
      </c>
      <c r="GIO36" s="456">
        <v>0</v>
      </c>
      <c r="GIP36" s="456">
        <v>0</v>
      </c>
      <c r="GIQ36" s="456">
        <v>0</v>
      </c>
      <c r="GIR36" s="456">
        <v>0</v>
      </c>
      <c r="GIS36" s="456">
        <v>0</v>
      </c>
      <c r="GIT36" s="456">
        <v>0</v>
      </c>
      <c r="GIU36" s="456">
        <v>0</v>
      </c>
      <c r="GIV36" s="456">
        <v>0</v>
      </c>
      <c r="GIW36" s="456">
        <v>0</v>
      </c>
      <c r="GIX36" s="456">
        <v>0</v>
      </c>
      <c r="GIY36" s="456">
        <v>0</v>
      </c>
      <c r="GIZ36" s="456">
        <v>0</v>
      </c>
      <c r="GJA36" s="456">
        <v>0</v>
      </c>
      <c r="GJB36" s="456">
        <v>0</v>
      </c>
      <c r="GJC36" s="456">
        <v>0</v>
      </c>
      <c r="GJD36" s="456">
        <v>0</v>
      </c>
      <c r="GJE36" s="456">
        <v>0</v>
      </c>
      <c r="GJF36" s="456">
        <v>0</v>
      </c>
      <c r="GJG36" s="456">
        <v>0</v>
      </c>
      <c r="GJH36" s="456">
        <v>0</v>
      </c>
      <c r="GJI36" s="456">
        <v>0</v>
      </c>
      <c r="GJJ36" s="456">
        <v>0</v>
      </c>
      <c r="GJK36" s="456">
        <v>0</v>
      </c>
      <c r="GJL36" s="456">
        <v>0</v>
      </c>
      <c r="GJM36" s="456">
        <v>0</v>
      </c>
      <c r="GJN36" s="456">
        <v>0</v>
      </c>
      <c r="GJO36" s="456">
        <v>0</v>
      </c>
      <c r="GJP36" s="456">
        <v>0</v>
      </c>
      <c r="GJQ36" s="456">
        <v>0</v>
      </c>
      <c r="GJR36" s="456">
        <v>0</v>
      </c>
      <c r="GJS36" s="456">
        <v>0</v>
      </c>
      <c r="GJT36" s="456">
        <v>0</v>
      </c>
      <c r="GJU36" s="456">
        <v>0</v>
      </c>
      <c r="GJV36" s="456">
        <v>0</v>
      </c>
      <c r="GJW36" s="456">
        <v>0</v>
      </c>
      <c r="GJX36" s="456">
        <v>0</v>
      </c>
      <c r="GJY36" s="456">
        <v>0</v>
      </c>
      <c r="GJZ36" s="456">
        <v>0</v>
      </c>
      <c r="GKA36" s="456">
        <v>0</v>
      </c>
      <c r="GKB36" s="456">
        <v>0</v>
      </c>
      <c r="GKC36" s="456">
        <v>0</v>
      </c>
      <c r="GKD36" s="456">
        <v>0</v>
      </c>
      <c r="GKE36" s="456">
        <v>0</v>
      </c>
      <c r="GKF36" s="456">
        <v>0</v>
      </c>
      <c r="GKG36" s="456">
        <v>0</v>
      </c>
      <c r="GKH36" s="456">
        <v>0</v>
      </c>
      <c r="GKI36" s="456">
        <v>0</v>
      </c>
      <c r="GKJ36" s="456">
        <v>0</v>
      </c>
      <c r="GKK36" s="456">
        <v>0</v>
      </c>
      <c r="GKL36" s="456">
        <v>0</v>
      </c>
      <c r="GKM36" s="456">
        <v>0</v>
      </c>
      <c r="GKN36" s="456">
        <v>0</v>
      </c>
      <c r="GKO36" s="456">
        <v>0</v>
      </c>
      <c r="GKP36" s="456">
        <v>0</v>
      </c>
      <c r="GKQ36" s="456">
        <v>0</v>
      </c>
      <c r="GKR36" s="456">
        <v>0</v>
      </c>
      <c r="GKS36" s="456">
        <v>0</v>
      </c>
      <c r="GKT36" s="456">
        <v>0</v>
      </c>
      <c r="GKU36" s="456">
        <v>0</v>
      </c>
      <c r="GKV36" s="456">
        <v>0</v>
      </c>
      <c r="GKW36" s="456">
        <v>0</v>
      </c>
      <c r="GKX36" s="456">
        <v>0</v>
      </c>
      <c r="GKY36" s="456">
        <v>0</v>
      </c>
      <c r="GKZ36" s="456">
        <v>0</v>
      </c>
      <c r="GLA36" s="456">
        <v>0</v>
      </c>
      <c r="GLB36" s="456">
        <v>0</v>
      </c>
      <c r="GLC36" s="456">
        <v>0</v>
      </c>
      <c r="GLD36" s="456">
        <v>0</v>
      </c>
      <c r="GLE36" s="456">
        <v>0</v>
      </c>
      <c r="GLF36" s="456">
        <v>0</v>
      </c>
      <c r="GLG36" s="456">
        <v>0</v>
      </c>
      <c r="GLH36" s="456">
        <v>0</v>
      </c>
      <c r="GLI36" s="456">
        <v>0</v>
      </c>
      <c r="GLJ36" s="456">
        <v>0</v>
      </c>
      <c r="GLK36" s="456">
        <v>0</v>
      </c>
      <c r="GLL36" s="456">
        <v>0</v>
      </c>
      <c r="GLM36" s="456">
        <v>0</v>
      </c>
      <c r="GLN36" s="456">
        <v>0</v>
      </c>
      <c r="GLO36" s="456">
        <v>0</v>
      </c>
      <c r="GLP36" s="456">
        <v>0</v>
      </c>
      <c r="GLQ36" s="456">
        <v>0</v>
      </c>
      <c r="GLR36" s="456">
        <v>0</v>
      </c>
      <c r="GLS36" s="456">
        <v>0</v>
      </c>
      <c r="GLT36" s="456">
        <v>0</v>
      </c>
      <c r="GLU36" s="456">
        <v>0</v>
      </c>
      <c r="GLV36" s="456">
        <v>0</v>
      </c>
      <c r="GLW36" s="456">
        <v>0</v>
      </c>
      <c r="GLX36" s="456">
        <v>0</v>
      </c>
      <c r="GLY36" s="456">
        <v>0</v>
      </c>
      <c r="GLZ36" s="456">
        <v>0</v>
      </c>
      <c r="GMA36" s="456">
        <v>0</v>
      </c>
      <c r="GMB36" s="456">
        <v>0</v>
      </c>
      <c r="GMC36" s="456">
        <v>0</v>
      </c>
      <c r="GMD36" s="456">
        <v>0</v>
      </c>
      <c r="GME36" s="456">
        <v>0</v>
      </c>
      <c r="GMF36" s="456">
        <v>0</v>
      </c>
      <c r="GMG36" s="456">
        <v>0</v>
      </c>
      <c r="GMH36" s="456">
        <v>0</v>
      </c>
      <c r="GMI36" s="456">
        <v>0</v>
      </c>
      <c r="GMJ36" s="456">
        <v>0</v>
      </c>
      <c r="GMK36" s="456">
        <v>0</v>
      </c>
      <c r="GML36" s="456">
        <v>0</v>
      </c>
      <c r="GMM36" s="456">
        <v>0</v>
      </c>
      <c r="GMN36" s="456">
        <v>0</v>
      </c>
      <c r="GMO36" s="456">
        <v>0</v>
      </c>
      <c r="GMP36" s="456">
        <v>0</v>
      </c>
      <c r="GMQ36" s="456">
        <v>0</v>
      </c>
      <c r="GMR36" s="456">
        <v>0</v>
      </c>
      <c r="GMS36" s="456">
        <v>0</v>
      </c>
      <c r="GMT36" s="456">
        <v>0</v>
      </c>
      <c r="GMU36" s="456">
        <v>0</v>
      </c>
      <c r="GMV36" s="456">
        <v>0</v>
      </c>
      <c r="GMW36" s="456">
        <v>0</v>
      </c>
      <c r="GMX36" s="456">
        <v>0</v>
      </c>
      <c r="GMY36" s="456">
        <v>0</v>
      </c>
      <c r="GMZ36" s="456">
        <v>0</v>
      </c>
      <c r="GNA36" s="456">
        <v>0</v>
      </c>
      <c r="GNB36" s="456">
        <v>0</v>
      </c>
      <c r="GNC36" s="456">
        <v>0</v>
      </c>
      <c r="GND36" s="456">
        <v>0</v>
      </c>
      <c r="GNE36" s="456">
        <v>0</v>
      </c>
      <c r="GNF36" s="456">
        <v>0</v>
      </c>
      <c r="GNG36" s="456">
        <v>0</v>
      </c>
      <c r="GNH36" s="456">
        <v>0</v>
      </c>
      <c r="GNI36" s="456">
        <v>0</v>
      </c>
      <c r="GNJ36" s="456">
        <v>0</v>
      </c>
      <c r="GNK36" s="456">
        <v>0</v>
      </c>
      <c r="GNL36" s="456">
        <v>0</v>
      </c>
      <c r="GNM36" s="456">
        <v>0</v>
      </c>
      <c r="GNN36" s="456">
        <v>0</v>
      </c>
      <c r="GNO36" s="456">
        <v>0</v>
      </c>
      <c r="GNP36" s="456">
        <v>0</v>
      </c>
      <c r="GNQ36" s="456">
        <v>0</v>
      </c>
      <c r="GNR36" s="456">
        <v>0</v>
      </c>
      <c r="GNS36" s="456">
        <v>0</v>
      </c>
      <c r="GNT36" s="456">
        <v>0</v>
      </c>
      <c r="GNU36" s="456">
        <v>0</v>
      </c>
      <c r="GNV36" s="456">
        <v>0</v>
      </c>
      <c r="GNW36" s="456">
        <v>0</v>
      </c>
      <c r="GNX36" s="456">
        <v>0</v>
      </c>
      <c r="GNY36" s="456">
        <v>0</v>
      </c>
      <c r="GNZ36" s="456">
        <v>0</v>
      </c>
      <c r="GOA36" s="456">
        <v>0</v>
      </c>
      <c r="GOB36" s="456">
        <v>0</v>
      </c>
      <c r="GOC36" s="456">
        <v>0</v>
      </c>
      <c r="GOD36" s="456">
        <v>0</v>
      </c>
      <c r="GOE36" s="456">
        <v>0</v>
      </c>
      <c r="GOF36" s="456">
        <v>0</v>
      </c>
      <c r="GOG36" s="456">
        <v>0</v>
      </c>
      <c r="GOH36" s="456">
        <v>0</v>
      </c>
      <c r="GOI36" s="456">
        <v>0</v>
      </c>
      <c r="GOJ36" s="456">
        <v>0</v>
      </c>
      <c r="GOK36" s="456">
        <v>0</v>
      </c>
      <c r="GOL36" s="456">
        <v>0</v>
      </c>
      <c r="GOM36" s="456">
        <v>0</v>
      </c>
      <c r="GON36" s="456">
        <v>0</v>
      </c>
      <c r="GOO36" s="456">
        <v>0</v>
      </c>
      <c r="GOP36" s="456">
        <v>0</v>
      </c>
      <c r="GOQ36" s="456">
        <v>0</v>
      </c>
      <c r="GOR36" s="456">
        <v>0</v>
      </c>
      <c r="GOS36" s="456">
        <v>0</v>
      </c>
      <c r="GOT36" s="456">
        <v>0</v>
      </c>
      <c r="GOU36" s="456">
        <v>0</v>
      </c>
      <c r="GOV36" s="456">
        <v>0</v>
      </c>
      <c r="GOW36" s="456">
        <v>0</v>
      </c>
      <c r="GOX36" s="456">
        <v>0</v>
      </c>
      <c r="GOY36" s="456">
        <v>0</v>
      </c>
      <c r="GOZ36" s="456">
        <v>0</v>
      </c>
      <c r="GPA36" s="456">
        <v>0</v>
      </c>
      <c r="GPB36" s="456">
        <v>0</v>
      </c>
      <c r="GPC36" s="456">
        <v>0</v>
      </c>
      <c r="GPD36" s="456">
        <v>0</v>
      </c>
      <c r="GPE36" s="456">
        <v>0</v>
      </c>
      <c r="GPF36" s="456">
        <v>0</v>
      </c>
      <c r="GPG36" s="456">
        <v>0</v>
      </c>
      <c r="GPH36" s="456">
        <v>0</v>
      </c>
      <c r="GPI36" s="456">
        <v>0</v>
      </c>
      <c r="GPJ36" s="456">
        <v>0</v>
      </c>
      <c r="GPK36" s="456">
        <v>0</v>
      </c>
      <c r="GPL36" s="456">
        <v>0</v>
      </c>
      <c r="GPM36" s="456">
        <v>0</v>
      </c>
      <c r="GPN36" s="456">
        <v>0</v>
      </c>
      <c r="GPO36" s="456">
        <v>0</v>
      </c>
      <c r="GPP36" s="456">
        <v>0</v>
      </c>
      <c r="GPQ36" s="456">
        <v>0</v>
      </c>
      <c r="GPR36" s="456">
        <v>0</v>
      </c>
      <c r="GPS36" s="456">
        <v>0</v>
      </c>
      <c r="GPT36" s="456">
        <v>0</v>
      </c>
      <c r="GPU36" s="456">
        <v>0</v>
      </c>
      <c r="GPV36" s="456">
        <v>0</v>
      </c>
      <c r="GPW36" s="456">
        <v>0</v>
      </c>
      <c r="GPX36" s="456">
        <v>0</v>
      </c>
      <c r="GPY36" s="456">
        <v>0</v>
      </c>
      <c r="GPZ36" s="456">
        <v>0</v>
      </c>
      <c r="GQA36" s="456">
        <v>0</v>
      </c>
      <c r="GQB36" s="456">
        <v>0</v>
      </c>
      <c r="GQC36" s="456">
        <v>0</v>
      </c>
      <c r="GQD36" s="456">
        <v>0</v>
      </c>
      <c r="GQE36" s="456">
        <v>0</v>
      </c>
      <c r="GQF36" s="456">
        <v>0</v>
      </c>
      <c r="GQG36" s="456">
        <v>0</v>
      </c>
      <c r="GQH36" s="456">
        <v>0</v>
      </c>
      <c r="GQI36" s="456">
        <v>0</v>
      </c>
      <c r="GQJ36" s="456">
        <v>0</v>
      </c>
      <c r="GQK36" s="456">
        <v>0</v>
      </c>
      <c r="GQL36" s="456">
        <v>0</v>
      </c>
      <c r="GQM36" s="456">
        <v>0</v>
      </c>
      <c r="GQN36" s="456">
        <v>0</v>
      </c>
      <c r="GQO36" s="456">
        <v>0</v>
      </c>
      <c r="GQP36" s="456">
        <v>0</v>
      </c>
      <c r="GQQ36" s="456">
        <v>0</v>
      </c>
      <c r="GQR36" s="456">
        <v>0</v>
      </c>
      <c r="GQS36" s="456">
        <v>0</v>
      </c>
      <c r="GQT36" s="456">
        <v>0</v>
      </c>
      <c r="GQU36" s="456">
        <v>0</v>
      </c>
      <c r="GQV36" s="456">
        <v>0</v>
      </c>
      <c r="GQW36" s="456">
        <v>0</v>
      </c>
      <c r="GQX36" s="456">
        <v>0</v>
      </c>
      <c r="GQY36" s="456">
        <v>0</v>
      </c>
      <c r="GQZ36" s="456">
        <v>0</v>
      </c>
      <c r="GRA36" s="456">
        <v>0</v>
      </c>
      <c r="GRB36" s="456">
        <v>0</v>
      </c>
      <c r="GRC36" s="456">
        <v>0</v>
      </c>
      <c r="GRD36" s="456">
        <v>0</v>
      </c>
      <c r="GRE36" s="456">
        <v>0</v>
      </c>
      <c r="GRF36" s="456">
        <v>0</v>
      </c>
      <c r="GRG36" s="456">
        <v>0</v>
      </c>
      <c r="GRH36" s="456">
        <v>0</v>
      </c>
      <c r="GRI36" s="456">
        <v>0</v>
      </c>
      <c r="GRJ36" s="456">
        <v>0</v>
      </c>
      <c r="GRK36" s="456">
        <v>0</v>
      </c>
      <c r="GRL36" s="456">
        <v>0</v>
      </c>
      <c r="GRM36" s="456">
        <v>0</v>
      </c>
      <c r="GRN36" s="456">
        <v>0</v>
      </c>
      <c r="GRO36" s="456">
        <v>0</v>
      </c>
      <c r="GRP36" s="456">
        <v>0</v>
      </c>
      <c r="GRQ36" s="456">
        <v>0</v>
      </c>
      <c r="GRR36" s="456">
        <v>0</v>
      </c>
      <c r="GRS36" s="456">
        <v>0</v>
      </c>
      <c r="GRT36" s="456">
        <v>0</v>
      </c>
      <c r="GRU36" s="456">
        <v>0</v>
      </c>
      <c r="GRV36" s="456">
        <v>0</v>
      </c>
      <c r="GRW36" s="456">
        <v>0</v>
      </c>
      <c r="GRX36" s="456">
        <v>0</v>
      </c>
      <c r="GRY36" s="456">
        <v>0</v>
      </c>
      <c r="GRZ36" s="456">
        <v>0</v>
      </c>
      <c r="GSA36" s="456">
        <v>0</v>
      </c>
      <c r="GSB36" s="456">
        <v>0</v>
      </c>
      <c r="GSC36" s="456">
        <v>0</v>
      </c>
      <c r="GSD36" s="456">
        <v>0</v>
      </c>
      <c r="GSE36" s="456">
        <v>0</v>
      </c>
      <c r="GSF36" s="456">
        <v>0</v>
      </c>
      <c r="GSG36" s="456">
        <v>0</v>
      </c>
      <c r="GSH36" s="456">
        <v>0</v>
      </c>
      <c r="GSI36" s="456">
        <v>0</v>
      </c>
      <c r="GSJ36" s="456">
        <v>0</v>
      </c>
      <c r="GSK36" s="456">
        <v>0</v>
      </c>
      <c r="GSL36" s="456">
        <v>0</v>
      </c>
      <c r="GSM36" s="456">
        <v>0</v>
      </c>
      <c r="GSN36" s="456">
        <v>0</v>
      </c>
      <c r="GSO36" s="456">
        <v>0</v>
      </c>
      <c r="GSP36" s="456">
        <v>0</v>
      </c>
      <c r="GSQ36" s="456">
        <v>0</v>
      </c>
      <c r="GSR36" s="456">
        <v>0</v>
      </c>
      <c r="GSS36" s="456">
        <v>0</v>
      </c>
      <c r="GST36" s="456">
        <v>0</v>
      </c>
      <c r="GSU36" s="456">
        <v>0</v>
      </c>
      <c r="GSV36" s="456">
        <v>0</v>
      </c>
      <c r="GSW36" s="456">
        <v>0</v>
      </c>
      <c r="GSX36" s="456">
        <v>0</v>
      </c>
      <c r="GSY36" s="456">
        <v>0</v>
      </c>
      <c r="GSZ36" s="456">
        <v>0</v>
      </c>
      <c r="GTA36" s="456">
        <v>0</v>
      </c>
      <c r="GTB36" s="456">
        <v>0</v>
      </c>
      <c r="GTC36" s="456">
        <v>0</v>
      </c>
      <c r="GTD36" s="456">
        <v>0</v>
      </c>
      <c r="GTE36" s="456">
        <v>0</v>
      </c>
      <c r="GTF36" s="456">
        <v>0</v>
      </c>
      <c r="GTG36" s="456">
        <v>0</v>
      </c>
      <c r="GTH36" s="456">
        <v>0</v>
      </c>
      <c r="GTI36" s="456">
        <v>0</v>
      </c>
      <c r="GTJ36" s="456">
        <v>0</v>
      </c>
      <c r="GTK36" s="456">
        <v>0</v>
      </c>
      <c r="GTL36" s="456">
        <v>0</v>
      </c>
      <c r="GTM36" s="456">
        <v>0</v>
      </c>
      <c r="GTN36" s="456">
        <v>0</v>
      </c>
      <c r="GTO36" s="456">
        <v>0</v>
      </c>
      <c r="GTP36" s="456">
        <v>0</v>
      </c>
      <c r="GTQ36" s="456">
        <v>0</v>
      </c>
      <c r="GTR36" s="456">
        <v>0</v>
      </c>
      <c r="GTS36" s="456">
        <v>0</v>
      </c>
      <c r="GTT36" s="456">
        <v>0</v>
      </c>
      <c r="GTU36" s="456">
        <v>0</v>
      </c>
      <c r="GTV36" s="456">
        <v>0</v>
      </c>
      <c r="GTW36" s="456">
        <v>0</v>
      </c>
      <c r="GTX36" s="456">
        <v>0</v>
      </c>
      <c r="GTY36" s="456">
        <v>0</v>
      </c>
      <c r="GTZ36" s="456">
        <v>0</v>
      </c>
      <c r="GUA36" s="456">
        <v>0</v>
      </c>
      <c r="GUB36" s="456">
        <v>0</v>
      </c>
      <c r="GUC36" s="456">
        <v>0</v>
      </c>
      <c r="GUD36" s="456">
        <v>0</v>
      </c>
      <c r="GUE36" s="456">
        <v>0</v>
      </c>
      <c r="GUF36" s="456">
        <v>0</v>
      </c>
      <c r="GUG36" s="456">
        <v>0</v>
      </c>
      <c r="GUH36" s="456">
        <v>0</v>
      </c>
      <c r="GUI36" s="456">
        <v>0</v>
      </c>
      <c r="GUJ36" s="456">
        <v>0</v>
      </c>
      <c r="GUK36" s="456">
        <v>0</v>
      </c>
      <c r="GUL36" s="456">
        <v>0</v>
      </c>
      <c r="GUM36" s="456">
        <v>0</v>
      </c>
      <c r="GUN36" s="456">
        <v>0</v>
      </c>
      <c r="GUO36" s="456">
        <v>0</v>
      </c>
      <c r="GUP36" s="456">
        <v>0</v>
      </c>
      <c r="GUQ36" s="456">
        <v>0</v>
      </c>
      <c r="GUR36" s="456">
        <v>0</v>
      </c>
      <c r="GUS36" s="456">
        <v>0</v>
      </c>
      <c r="GUT36" s="456">
        <v>0</v>
      </c>
      <c r="GUU36" s="456">
        <v>0</v>
      </c>
      <c r="GUV36" s="456">
        <v>0</v>
      </c>
      <c r="GUW36" s="456">
        <v>0</v>
      </c>
      <c r="GUX36" s="456">
        <v>0</v>
      </c>
      <c r="GUY36" s="456">
        <v>0</v>
      </c>
      <c r="GUZ36" s="456">
        <v>0</v>
      </c>
      <c r="GVA36" s="456">
        <v>0</v>
      </c>
      <c r="GVB36" s="456">
        <v>0</v>
      </c>
      <c r="GVC36" s="456">
        <v>0</v>
      </c>
      <c r="GVD36" s="456">
        <v>0</v>
      </c>
      <c r="GVE36" s="456">
        <v>0</v>
      </c>
      <c r="GVF36" s="456">
        <v>0</v>
      </c>
      <c r="GVG36" s="456">
        <v>0</v>
      </c>
      <c r="GVH36" s="456">
        <v>0</v>
      </c>
      <c r="GVI36" s="456">
        <v>0</v>
      </c>
      <c r="GVJ36" s="456">
        <v>0</v>
      </c>
      <c r="GVK36" s="456">
        <v>0</v>
      </c>
      <c r="GVL36" s="456">
        <v>0</v>
      </c>
      <c r="GVM36" s="456">
        <v>0</v>
      </c>
      <c r="GVN36" s="456">
        <v>0</v>
      </c>
      <c r="GVO36" s="456">
        <v>0</v>
      </c>
      <c r="GVP36" s="456">
        <v>0</v>
      </c>
      <c r="GVQ36" s="456">
        <v>0</v>
      </c>
      <c r="GVR36" s="456">
        <v>0</v>
      </c>
      <c r="GVS36" s="456">
        <v>0</v>
      </c>
      <c r="GVT36" s="456">
        <v>0</v>
      </c>
      <c r="GVU36" s="456">
        <v>0</v>
      </c>
      <c r="GVV36" s="456">
        <v>0</v>
      </c>
      <c r="GVW36" s="456">
        <v>0</v>
      </c>
      <c r="GVX36" s="456">
        <v>0</v>
      </c>
      <c r="GVY36" s="456">
        <v>0</v>
      </c>
      <c r="GVZ36" s="456">
        <v>0</v>
      </c>
      <c r="GWA36" s="456">
        <v>0</v>
      </c>
      <c r="GWB36" s="456">
        <v>0</v>
      </c>
      <c r="GWC36" s="456">
        <v>0</v>
      </c>
      <c r="GWD36" s="456">
        <v>0</v>
      </c>
      <c r="GWE36" s="456">
        <v>0</v>
      </c>
      <c r="GWF36" s="456">
        <v>0</v>
      </c>
      <c r="GWG36" s="456">
        <v>0</v>
      </c>
      <c r="GWH36" s="456">
        <v>0</v>
      </c>
      <c r="GWI36" s="456">
        <v>0</v>
      </c>
      <c r="GWJ36" s="456">
        <v>0</v>
      </c>
      <c r="GWK36" s="456">
        <v>0</v>
      </c>
      <c r="GWL36" s="456">
        <v>0</v>
      </c>
      <c r="GWM36" s="456">
        <v>0</v>
      </c>
      <c r="GWN36" s="456">
        <v>0</v>
      </c>
      <c r="GWO36" s="456">
        <v>0</v>
      </c>
      <c r="GWP36" s="456">
        <v>0</v>
      </c>
      <c r="GWQ36" s="456">
        <v>0</v>
      </c>
      <c r="GWR36" s="456">
        <v>0</v>
      </c>
      <c r="GWS36" s="456">
        <v>0</v>
      </c>
      <c r="GWT36" s="456">
        <v>0</v>
      </c>
      <c r="GWU36" s="456">
        <v>0</v>
      </c>
      <c r="GWV36" s="456">
        <v>0</v>
      </c>
      <c r="GWW36" s="456">
        <v>0</v>
      </c>
      <c r="GWX36" s="456">
        <v>0</v>
      </c>
      <c r="GWY36" s="456">
        <v>0</v>
      </c>
      <c r="GWZ36" s="456">
        <v>0</v>
      </c>
      <c r="GXA36" s="456">
        <v>0</v>
      </c>
      <c r="GXB36" s="456">
        <v>0</v>
      </c>
      <c r="GXC36" s="456">
        <v>0</v>
      </c>
      <c r="GXD36" s="456">
        <v>0</v>
      </c>
      <c r="GXE36" s="456">
        <v>0</v>
      </c>
      <c r="GXF36" s="456">
        <v>0</v>
      </c>
      <c r="GXG36" s="456">
        <v>0</v>
      </c>
      <c r="GXH36" s="456">
        <v>0</v>
      </c>
      <c r="GXI36" s="456">
        <v>0</v>
      </c>
      <c r="GXJ36" s="456">
        <v>0</v>
      </c>
      <c r="GXK36" s="456">
        <v>0</v>
      </c>
      <c r="GXL36" s="456">
        <v>0</v>
      </c>
      <c r="GXM36" s="456">
        <v>0</v>
      </c>
      <c r="GXN36" s="456">
        <v>0</v>
      </c>
      <c r="GXO36" s="456">
        <v>0</v>
      </c>
      <c r="GXP36" s="456">
        <v>0</v>
      </c>
      <c r="GXQ36" s="456">
        <v>0</v>
      </c>
      <c r="GXR36" s="456">
        <v>0</v>
      </c>
      <c r="GXS36" s="456">
        <v>0</v>
      </c>
      <c r="GXT36" s="456">
        <v>0</v>
      </c>
      <c r="GXU36" s="456">
        <v>0</v>
      </c>
      <c r="GXV36" s="456">
        <v>0</v>
      </c>
      <c r="GXW36" s="456">
        <v>0</v>
      </c>
      <c r="GXX36" s="456">
        <v>0</v>
      </c>
      <c r="GXY36" s="456">
        <v>0</v>
      </c>
      <c r="GXZ36" s="456">
        <v>0</v>
      </c>
      <c r="GYA36" s="456">
        <v>0</v>
      </c>
      <c r="GYB36" s="456">
        <v>0</v>
      </c>
      <c r="GYC36" s="456">
        <v>0</v>
      </c>
      <c r="GYD36" s="456">
        <v>0</v>
      </c>
      <c r="GYE36" s="456">
        <v>0</v>
      </c>
      <c r="GYF36" s="456">
        <v>0</v>
      </c>
      <c r="GYG36" s="456">
        <v>0</v>
      </c>
      <c r="GYH36" s="456">
        <v>0</v>
      </c>
      <c r="GYI36" s="456">
        <v>0</v>
      </c>
      <c r="GYJ36" s="456">
        <v>0</v>
      </c>
      <c r="GYK36" s="456">
        <v>0</v>
      </c>
      <c r="GYL36" s="456">
        <v>0</v>
      </c>
      <c r="GYM36" s="456">
        <v>0</v>
      </c>
      <c r="GYN36" s="456">
        <v>0</v>
      </c>
      <c r="GYO36" s="456">
        <v>0</v>
      </c>
      <c r="GYP36" s="456">
        <v>0</v>
      </c>
      <c r="GYQ36" s="456">
        <v>0</v>
      </c>
      <c r="GYR36" s="456">
        <v>0</v>
      </c>
      <c r="GYS36" s="456">
        <v>0</v>
      </c>
      <c r="GYT36" s="456">
        <v>0</v>
      </c>
      <c r="GYU36" s="456">
        <v>0</v>
      </c>
      <c r="GYV36" s="456">
        <v>0</v>
      </c>
      <c r="GYW36" s="456">
        <v>0</v>
      </c>
      <c r="GYX36" s="456">
        <v>0</v>
      </c>
      <c r="GYY36" s="456">
        <v>0</v>
      </c>
      <c r="GYZ36" s="456">
        <v>0</v>
      </c>
      <c r="GZA36" s="456">
        <v>0</v>
      </c>
      <c r="GZB36" s="456">
        <v>0</v>
      </c>
      <c r="GZC36" s="456">
        <v>0</v>
      </c>
      <c r="GZD36" s="456">
        <v>0</v>
      </c>
      <c r="GZE36" s="456">
        <v>0</v>
      </c>
      <c r="GZF36" s="456">
        <v>0</v>
      </c>
      <c r="GZG36" s="456">
        <v>0</v>
      </c>
      <c r="GZH36" s="456">
        <v>0</v>
      </c>
      <c r="GZI36" s="456">
        <v>0</v>
      </c>
      <c r="GZJ36" s="456">
        <v>0</v>
      </c>
      <c r="GZK36" s="456">
        <v>0</v>
      </c>
      <c r="GZL36" s="456">
        <v>0</v>
      </c>
      <c r="GZM36" s="456">
        <v>0</v>
      </c>
      <c r="GZN36" s="456">
        <v>0</v>
      </c>
      <c r="GZO36" s="456">
        <v>0</v>
      </c>
      <c r="GZP36" s="456">
        <v>0</v>
      </c>
      <c r="GZQ36" s="456">
        <v>0</v>
      </c>
      <c r="GZR36" s="456">
        <v>0</v>
      </c>
      <c r="GZS36" s="456">
        <v>0</v>
      </c>
      <c r="GZT36" s="456">
        <v>0</v>
      </c>
      <c r="GZU36" s="456">
        <v>0</v>
      </c>
      <c r="GZV36" s="456">
        <v>0</v>
      </c>
      <c r="GZW36" s="456">
        <v>0</v>
      </c>
      <c r="GZX36" s="456">
        <v>0</v>
      </c>
      <c r="GZY36" s="456">
        <v>0</v>
      </c>
      <c r="GZZ36" s="456">
        <v>0</v>
      </c>
      <c r="HAA36" s="456">
        <v>0</v>
      </c>
      <c r="HAB36" s="456">
        <v>0</v>
      </c>
      <c r="HAC36" s="456">
        <v>0</v>
      </c>
      <c r="HAD36" s="456">
        <v>0</v>
      </c>
      <c r="HAE36" s="456">
        <v>0</v>
      </c>
      <c r="HAF36" s="456">
        <v>0</v>
      </c>
      <c r="HAG36" s="456">
        <v>0</v>
      </c>
      <c r="HAH36" s="456">
        <v>0</v>
      </c>
      <c r="HAI36" s="456">
        <v>0</v>
      </c>
      <c r="HAJ36" s="456">
        <v>0</v>
      </c>
      <c r="HAK36" s="456">
        <v>0</v>
      </c>
      <c r="HAL36" s="456">
        <v>0</v>
      </c>
      <c r="HAM36" s="456">
        <v>0</v>
      </c>
      <c r="HAN36" s="456">
        <v>0</v>
      </c>
      <c r="HAO36" s="456">
        <v>0</v>
      </c>
      <c r="HAP36" s="456">
        <v>0</v>
      </c>
      <c r="HAQ36" s="456">
        <v>0</v>
      </c>
      <c r="HAR36" s="456">
        <v>0</v>
      </c>
      <c r="HAS36" s="456">
        <v>0</v>
      </c>
      <c r="HAT36" s="456">
        <v>0</v>
      </c>
      <c r="HAU36" s="456">
        <v>0</v>
      </c>
      <c r="HAV36" s="456">
        <v>0</v>
      </c>
      <c r="HAW36" s="456">
        <v>0</v>
      </c>
      <c r="HAX36" s="456">
        <v>0</v>
      </c>
      <c r="HAY36" s="456">
        <v>0</v>
      </c>
      <c r="HAZ36" s="456">
        <v>0</v>
      </c>
      <c r="HBA36" s="456">
        <v>0</v>
      </c>
      <c r="HBB36" s="456">
        <v>0</v>
      </c>
      <c r="HBC36" s="456">
        <v>0</v>
      </c>
      <c r="HBD36" s="456">
        <v>0</v>
      </c>
      <c r="HBE36" s="456">
        <v>0</v>
      </c>
      <c r="HBF36" s="456">
        <v>0</v>
      </c>
      <c r="HBG36" s="456">
        <v>0</v>
      </c>
      <c r="HBH36" s="456">
        <v>0</v>
      </c>
      <c r="HBI36" s="456">
        <v>0</v>
      </c>
      <c r="HBJ36" s="456">
        <v>0</v>
      </c>
      <c r="HBK36" s="456">
        <v>0</v>
      </c>
      <c r="HBL36" s="456">
        <v>0</v>
      </c>
      <c r="HBM36" s="456">
        <v>0</v>
      </c>
      <c r="HBN36" s="456">
        <v>0</v>
      </c>
      <c r="HBO36" s="456">
        <v>0</v>
      </c>
      <c r="HBP36" s="456">
        <v>0</v>
      </c>
      <c r="HBQ36" s="456">
        <v>0</v>
      </c>
      <c r="HBR36" s="456">
        <v>0</v>
      </c>
      <c r="HBS36" s="456">
        <v>0</v>
      </c>
      <c r="HBT36" s="456">
        <v>0</v>
      </c>
      <c r="HBU36" s="456">
        <v>0</v>
      </c>
      <c r="HBV36" s="456">
        <v>0</v>
      </c>
      <c r="HBW36" s="456">
        <v>0</v>
      </c>
      <c r="HBX36" s="456">
        <v>0</v>
      </c>
      <c r="HBY36" s="456">
        <v>0</v>
      </c>
      <c r="HBZ36" s="456">
        <v>0</v>
      </c>
      <c r="HCA36" s="456">
        <v>0</v>
      </c>
      <c r="HCB36" s="456">
        <v>0</v>
      </c>
      <c r="HCC36" s="456">
        <v>0</v>
      </c>
      <c r="HCD36" s="456">
        <v>0</v>
      </c>
      <c r="HCE36" s="456">
        <v>0</v>
      </c>
      <c r="HCF36" s="456">
        <v>0</v>
      </c>
      <c r="HCG36" s="456">
        <v>0</v>
      </c>
      <c r="HCH36" s="456">
        <v>0</v>
      </c>
      <c r="HCI36" s="456">
        <v>0</v>
      </c>
      <c r="HCJ36" s="456">
        <v>0</v>
      </c>
      <c r="HCK36" s="456">
        <v>0</v>
      </c>
      <c r="HCL36" s="456">
        <v>0</v>
      </c>
      <c r="HCM36" s="456">
        <v>0</v>
      </c>
      <c r="HCN36" s="456">
        <v>0</v>
      </c>
      <c r="HCO36" s="456">
        <v>0</v>
      </c>
      <c r="HCP36" s="456">
        <v>0</v>
      </c>
      <c r="HCQ36" s="456">
        <v>0</v>
      </c>
      <c r="HCR36" s="456">
        <v>0</v>
      </c>
      <c r="HCS36" s="456">
        <v>0</v>
      </c>
      <c r="HCT36" s="456">
        <v>0</v>
      </c>
      <c r="HCU36" s="456">
        <v>0</v>
      </c>
      <c r="HCV36" s="456">
        <v>0</v>
      </c>
      <c r="HCW36" s="456">
        <v>0</v>
      </c>
      <c r="HCX36" s="456">
        <v>0</v>
      </c>
      <c r="HCY36" s="456">
        <v>0</v>
      </c>
      <c r="HCZ36" s="456">
        <v>0</v>
      </c>
      <c r="HDA36" s="456">
        <v>0</v>
      </c>
      <c r="HDB36" s="456">
        <v>0</v>
      </c>
      <c r="HDC36" s="456">
        <v>0</v>
      </c>
      <c r="HDD36" s="456">
        <v>0</v>
      </c>
      <c r="HDE36" s="456">
        <v>0</v>
      </c>
      <c r="HDF36" s="456">
        <v>0</v>
      </c>
      <c r="HDG36" s="456">
        <v>0</v>
      </c>
      <c r="HDH36" s="456">
        <v>0</v>
      </c>
      <c r="HDI36" s="456">
        <v>0</v>
      </c>
      <c r="HDJ36" s="456">
        <v>0</v>
      </c>
      <c r="HDK36" s="456">
        <v>0</v>
      </c>
      <c r="HDL36" s="456">
        <v>0</v>
      </c>
      <c r="HDM36" s="456">
        <v>0</v>
      </c>
      <c r="HDN36" s="456">
        <v>0</v>
      </c>
      <c r="HDO36" s="456">
        <v>0</v>
      </c>
      <c r="HDP36" s="456">
        <v>0</v>
      </c>
      <c r="HDQ36" s="456">
        <v>0</v>
      </c>
      <c r="HDR36" s="456">
        <v>0</v>
      </c>
      <c r="HDS36" s="456">
        <v>0</v>
      </c>
      <c r="HDT36" s="456">
        <v>0</v>
      </c>
      <c r="HDU36" s="456">
        <v>0</v>
      </c>
      <c r="HDV36" s="456">
        <v>0</v>
      </c>
      <c r="HDW36" s="456">
        <v>0</v>
      </c>
      <c r="HDX36" s="456">
        <v>0</v>
      </c>
      <c r="HDY36" s="456">
        <v>0</v>
      </c>
      <c r="HDZ36" s="456">
        <v>0</v>
      </c>
      <c r="HEA36" s="456">
        <v>0</v>
      </c>
      <c r="HEB36" s="456">
        <v>0</v>
      </c>
      <c r="HEC36" s="456">
        <v>0</v>
      </c>
      <c r="HED36" s="456">
        <v>0</v>
      </c>
      <c r="HEE36" s="456">
        <v>0</v>
      </c>
      <c r="HEF36" s="456">
        <v>0</v>
      </c>
      <c r="HEG36" s="456">
        <v>0</v>
      </c>
      <c r="HEH36" s="456">
        <v>0</v>
      </c>
      <c r="HEI36" s="456">
        <v>0</v>
      </c>
      <c r="HEJ36" s="456">
        <v>0</v>
      </c>
      <c r="HEK36" s="456">
        <v>0</v>
      </c>
      <c r="HEL36" s="456">
        <v>0</v>
      </c>
      <c r="HEM36" s="456">
        <v>0</v>
      </c>
      <c r="HEN36" s="456">
        <v>0</v>
      </c>
      <c r="HEO36" s="456">
        <v>0</v>
      </c>
      <c r="HEP36" s="456">
        <v>0</v>
      </c>
      <c r="HEQ36" s="456">
        <v>0</v>
      </c>
      <c r="HER36" s="456">
        <v>0</v>
      </c>
      <c r="HES36" s="456">
        <v>0</v>
      </c>
      <c r="HET36" s="456">
        <v>0</v>
      </c>
      <c r="HEU36" s="456">
        <v>0</v>
      </c>
      <c r="HEV36" s="456">
        <v>0</v>
      </c>
      <c r="HEW36" s="456">
        <v>0</v>
      </c>
      <c r="HEX36" s="456">
        <v>0</v>
      </c>
      <c r="HEY36" s="456">
        <v>0</v>
      </c>
      <c r="HEZ36" s="456">
        <v>0</v>
      </c>
      <c r="HFA36" s="456">
        <v>0</v>
      </c>
      <c r="HFB36" s="456">
        <v>0</v>
      </c>
      <c r="HFC36" s="456">
        <v>0</v>
      </c>
      <c r="HFD36" s="456">
        <v>0</v>
      </c>
      <c r="HFE36" s="456">
        <v>0</v>
      </c>
      <c r="HFF36" s="456">
        <v>0</v>
      </c>
      <c r="HFG36" s="456">
        <v>0</v>
      </c>
      <c r="HFH36" s="456">
        <v>0</v>
      </c>
      <c r="HFI36" s="456">
        <v>0</v>
      </c>
      <c r="HFJ36" s="456">
        <v>0</v>
      </c>
      <c r="HFK36" s="456">
        <v>0</v>
      </c>
      <c r="HFL36" s="456">
        <v>0</v>
      </c>
      <c r="HFM36" s="456">
        <v>0</v>
      </c>
      <c r="HFN36" s="456">
        <v>0</v>
      </c>
      <c r="HFO36" s="456">
        <v>0</v>
      </c>
      <c r="HFP36" s="456">
        <v>0</v>
      </c>
      <c r="HFQ36" s="456">
        <v>0</v>
      </c>
      <c r="HFR36" s="456">
        <v>0</v>
      </c>
      <c r="HFS36" s="456">
        <v>0</v>
      </c>
      <c r="HFT36" s="456">
        <v>0</v>
      </c>
      <c r="HFU36" s="456">
        <v>0</v>
      </c>
      <c r="HFV36" s="456">
        <v>0</v>
      </c>
      <c r="HFW36" s="456">
        <v>0</v>
      </c>
      <c r="HFX36" s="456">
        <v>0</v>
      </c>
      <c r="HFY36" s="456">
        <v>0</v>
      </c>
      <c r="HFZ36" s="456">
        <v>0</v>
      </c>
      <c r="HGA36" s="456">
        <v>0</v>
      </c>
      <c r="HGB36" s="456">
        <v>0</v>
      </c>
      <c r="HGC36" s="456">
        <v>0</v>
      </c>
      <c r="HGD36" s="456">
        <v>0</v>
      </c>
      <c r="HGE36" s="456">
        <v>0</v>
      </c>
      <c r="HGF36" s="456">
        <v>0</v>
      </c>
      <c r="HGG36" s="456">
        <v>0</v>
      </c>
      <c r="HGH36" s="456">
        <v>0</v>
      </c>
      <c r="HGI36" s="456">
        <v>0</v>
      </c>
      <c r="HGJ36" s="456">
        <v>0</v>
      </c>
      <c r="HGK36" s="456">
        <v>0</v>
      </c>
      <c r="HGL36" s="456">
        <v>0</v>
      </c>
      <c r="HGM36" s="456">
        <v>0</v>
      </c>
      <c r="HGN36" s="456">
        <v>0</v>
      </c>
      <c r="HGO36" s="456">
        <v>0</v>
      </c>
      <c r="HGP36" s="456">
        <v>0</v>
      </c>
      <c r="HGQ36" s="456">
        <v>0</v>
      </c>
      <c r="HGR36" s="456">
        <v>0</v>
      </c>
      <c r="HGS36" s="456">
        <v>0</v>
      </c>
      <c r="HGT36" s="456">
        <v>0</v>
      </c>
      <c r="HGU36" s="456">
        <v>0</v>
      </c>
      <c r="HGV36" s="456">
        <v>0</v>
      </c>
      <c r="HGW36" s="456">
        <v>0</v>
      </c>
      <c r="HGX36" s="456">
        <v>0</v>
      </c>
      <c r="HGY36" s="456">
        <v>0</v>
      </c>
      <c r="HGZ36" s="456">
        <v>0</v>
      </c>
      <c r="HHA36" s="456">
        <v>0</v>
      </c>
      <c r="HHB36" s="456">
        <v>0</v>
      </c>
      <c r="HHC36" s="456">
        <v>0</v>
      </c>
      <c r="HHD36" s="456">
        <v>0</v>
      </c>
      <c r="HHE36" s="456">
        <v>0</v>
      </c>
      <c r="HHF36" s="456">
        <v>0</v>
      </c>
      <c r="HHG36" s="456">
        <v>0</v>
      </c>
      <c r="HHH36" s="456">
        <v>0</v>
      </c>
      <c r="HHI36" s="456">
        <v>0</v>
      </c>
      <c r="HHJ36" s="456">
        <v>0</v>
      </c>
      <c r="HHK36" s="456">
        <v>0</v>
      </c>
      <c r="HHL36" s="456">
        <v>0</v>
      </c>
      <c r="HHM36" s="456">
        <v>0</v>
      </c>
      <c r="HHN36" s="456">
        <v>0</v>
      </c>
      <c r="HHO36" s="456">
        <v>0</v>
      </c>
      <c r="HHP36" s="456">
        <v>0</v>
      </c>
      <c r="HHQ36" s="456">
        <v>0</v>
      </c>
      <c r="HHR36" s="456">
        <v>0</v>
      </c>
      <c r="HHS36" s="456">
        <v>0</v>
      </c>
      <c r="HHT36" s="456">
        <v>0</v>
      </c>
      <c r="HHU36" s="456">
        <v>0</v>
      </c>
      <c r="HHV36" s="456">
        <v>0</v>
      </c>
      <c r="HHW36" s="456">
        <v>0</v>
      </c>
      <c r="HHX36" s="456">
        <v>0</v>
      </c>
      <c r="HHY36" s="456">
        <v>0</v>
      </c>
      <c r="HHZ36" s="456">
        <v>0</v>
      </c>
      <c r="HIA36" s="456">
        <v>0</v>
      </c>
      <c r="HIB36" s="456">
        <v>0</v>
      </c>
      <c r="HIC36" s="456">
        <v>0</v>
      </c>
      <c r="HID36" s="456">
        <v>0</v>
      </c>
      <c r="HIE36" s="456">
        <v>0</v>
      </c>
      <c r="HIF36" s="456">
        <v>0</v>
      </c>
      <c r="HIG36" s="456">
        <v>0</v>
      </c>
      <c r="HIH36" s="456">
        <v>0</v>
      </c>
      <c r="HII36" s="456">
        <v>0</v>
      </c>
      <c r="HIJ36" s="456">
        <v>0</v>
      </c>
      <c r="HIK36" s="456">
        <v>0</v>
      </c>
      <c r="HIL36" s="456">
        <v>0</v>
      </c>
      <c r="HIM36" s="456">
        <v>0</v>
      </c>
      <c r="HIN36" s="456">
        <v>0</v>
      </c>
      <c r="HIO36" s="456">
        <v>0</v>
      </c>
      <c r="HIP36" s="456">
        <v>0</v>
      </c>
      <c r="HIQ36" s="456">
        <v>0</v>
      </c>
      <c r="HIR36" s="456">
        <v>0</v>
      </c>
      <c r="HIS36" s="456">
        <v>0</v>
      </c>
      <c r="HIT36" s="456">
        <v>0</v>
      </c>
      <c r="HIU36" s="456">
        <v>0</v>
      </c>
      <c r="HIV36" s="456">
        <v>0</v>
      </c>
      <c r="HIW36" s="456">
        <v>0</v>
      </c>
      <c r="HIX36" s="456">
        <v>0</v>
      </c>
      <c r="HIY36" s="456">
        <v>0</v>
      </c>
      <c r="HIZ36" s="456">
        <v>0</v>
      </c>
      <c r="HJA36" s="456">
        <v>0</v>
      </c>
      <c r="HJB36" s="456">
        <v>0</v>
      </c>
      <c r="HJC36" s="456">
        <v>0</v>
      </c>
      <c r="HJD36" s="456">
        <v>0</v>
      </c>
      <c r="HJE36" s="456">
        <v>0</v>
      </c>
      <c r="HJF36" s="456">
        <v>0</v>
      </c>
      <c r="HJG36" s="456">
        <v>0</v>
      </c>
      <c r="HJH36" s="456">
        <v>0</v>
      </c>
      <c r="HJI36" s="456">
        <v>0</v>
      </c>
      <c r="HJJ36" s="456">
        <v>0</v>
      </c>
      <c r="HJK36" s="456">
        <v>0</v>
      </c>
      <c r="HJL36" s="456">
        <v>0</v>
      </c>
      <c r="HJM36" s="456">
        <v>0</v>
      </c>
      <c r="HJN36" s="456">
        <v>0</v>
      </c>
      <c r="HJO36" s="456">
        <v>0</v>
      </c>
      <c r="HJP36" s="456">
        <v>0</v>
      </c>
      <c r="HJQ36" s="456">
        <v>0</v>
      </c>
      <c r="HJR36" s="456">
        <v>0</v>
      </c>
      <c r="HJS36" s="456">
        <v>0</v>
      </c>
      <c r="HJT36" s="456">
        <v>0</v>
      </c>
      <c r="HJU36" s="456">
        <v>0</v>
      </c>
      <c r="HJV36" s="456">
        <v>0</v>
      </c>
      <c r="HJW36" s="456">
        <v>0</v>
      </c>
      <c r="HJX36" s="456">
        <v>0</v>
      </c>
      <c r="HJY36" s="456">
        <v>0</v>
      </c>
      <c r="HJZ36" s="456">
        <v>0</v>
      </c>
      <c r="HKA36" s="456">
        <v>0</v>
      </c>
      <c r="HKB36" s="456">
        <v>0</v>
      </c>
      <c r="HKC36" s="456">
        <v>0</v>
      </c>
      <c r="HKD36" s="456">
        <v>0</v>
      </c>
      <c r="HKE36" s="456">
        <v>0</v>
      </c>
      <c r="HKF36" s="456">
        <v>0</v>
      </c>
      <c r="HKG36" s="456">
        <v>0</v>
      </c>
      <c r="HKH36" s="456">
        <v>0</v>
      </c>
      <c r="HKI36" s="456">
        <v>0</v>
      </c>
      <c r="HKJ36" s="456">
        <v>0</v>
      </c>
      <c r="HKK36" s="456">
        <v>0</v>
      </c>
      <c r="HKL36" s="456">
        <v>0</v>
      </c>
      <c r="HKM36" s="456">
        <v>0</v>
      </c>
      <c r="HKN36" s="456">
        <v>0</v>
      </c>
      <c r="HKO36" s="456">
        <v>0</v>
      </c>
      <c r="HKP36" s="456">
        <v>0</v>
      </c>
      <c r="HKQ36" s="456">
        <v>0</v>
      </c>
      <c r="HKR36" s="456">
        <v>0</v>
      </c>
      <c r="HKS36" s="456">
        <v>0</v>
      </c>
      <c r="HKT36" s="456">
        <v>0</v>
      </c>
      <c r="HKU36" s="456">
        <v>0</v>
      </c>
      <c r="HKV36" s="456">
        <v>0</v>
      </c>
      <c r="HKW36" s="456">
        <v>0</v>
      </c>
      <c r="HKX36" s="456">
        <v>0</v>
      </c>
      <c r="HKY36" s="456">
        <v>0</v>
      </c>
      <c r="HKZ36" s="456">
        <v>0</v>
      </c>
      <c r="HLA36" s="456">
        <v>0</v>
      </c>
      <c r="HLB36" s="456">
        <v>0</v>
      </c>
      <c r="HLC36" s="456">
        <v>0</v>
      </c>
      <c r="HLD36" s="456">
        <v>0</v>
      </c>
      <c r="HLE36" s="456">
        <v>0</v>
      </c>
      <c r="HLF36" s="456">
        <v>0</v>
      </c>
      <c r="HLG36" s="456">
        <v>0</v>
      </c>
      <c r="HLH36" s="456">
        <v>0</v>
      </c>
      <c r="HLI36" s="456">
        <v>0</v>
      </c>
      <c r="HLJ36" s="456">
        <v>0</v>
      </c>
      <c r="HLK36" s="456">
        <v>0</v>
      </c>
      <c r="HLL36" s="456">
        <v>0</v>
      </c>
      <c r="HLM36" s="456">
        <v>0</v>
      </c>
      <c r="HLN36" s="456">
        <v>0</v>
      </c>
      <c r="HLO36" s="456">
        <v>0</v>
      </c>
      <c r="HLP36" s="456">
        <v>0</v>
      </c>
      <c r="HLQ36" s="456">
        <v>0</v>
      </c>
      <c r="HLR36" s="456">
        <v>0</v>
      </c>
      <c r="HLS36" s="456">
        <v>0</v>
      </c>
      <c r="HLT36" s="456">
        <v>0</v>
      </c>
      <c r="HLU36" s="456">
        <v>0</v>
      </c>
      <c r="HLV36" s="456">
        <v>0</v>
      </c>
      <c r="HLW36" s="456">
        <v>0</v>
      </c>
      <c r="HLX36" s="456">
        <v>0</v>
      </c>
      <c r="HLY36" s="456">
        <v>0</v>
      </c>
      <c r="HLZ36" s="456">
        <v>0</v>
      </c>
      <c r="HMA36" s="456">
        <v>0</v>
      </c>
      <c r="HMB36" s="456">
        <v>0</v>
      </c>
      <c r="HMC36" s="456">
        <v>0</v>
      </c>
      <c r="HMD36" s="456">
        <v>0</v>
      </c>
      <c r="HME36" s="456">
        <v>0</v>
      </c>
      <c r="HMF36" s="456">
        <v>0</v>
      </c>
      <c r="HMG36" s="456">
        <v>0</v>
      </c>
      <c r="HMH36" s="456">
        <v>0</v>
      </c>
      <c r="HMI36" s="456">
        <v>0</v>
      </c>
      <c r="HMJ36" s="456">
        <v>0</v>
      </c>
      <c r="HMK36" s="456">
        <v>0</v>
      </c>
      <c r="HML36" s="456">
        <v>0</v>
      </c>
      <c r="HMM36" s="456">
        <v>0</v>
      </c>
      <c r="HMN36" s="456">
        <v>0</v>
      </c>
      <c r="HMO36" s="456">
        <v>0</v>
      </c>
      <c r="HMP36" s="456">
        <v>0</v>
      </c>
      <c r="HMQ36" s="456">
        <v>0</v>
      </c>
      <c r="HMR36" s="456">
        <v>0</v>
      </c>
      <c r="HMS36" s="456">
        <v>0</v>
      </c>
      <c r="HMT36" s="456">
        <v>0</v>
      </c>
      <c r="HMU36" s="456">
        <v>0</v>
      </c>
      <c r="HMV36" s="456">
        <v>0</v>
      </c>
      <c r="HMW36" s="456">
        <v>0</v>
      </c>
      <c r="HMX36" s="456">
        <v>0</v>
      </c>
      <c r="HMY36" s="456">
        <v>0</v>
      </c>
      <c r="HMZ36" s="456">
        <v>0</v>
      </c>
      <c r="HNA36" s="456">
        <v>0</v>
      </c>
      <c r="HNB36" s="456">
        <v>0</v>
      </c>
      <c r="HNC36" s="456">
        <v>0</v>
      </c>
      <c r="HND36" s="456">
        <v>0</v>
      </c>
      <c r="HNE36" s="456">
        <v>0</v>
      </c>
      <c r="HNF36" s="456">
        <v>0</v>
      </c>
      <c r="HNG36" s="456">
        <v>0</v>
      </c>
      <c r="HNH36" s="456">
        <v>0</v>
      </c>
      <c r="HNI36" s="456">
        <v>0</v>
      </c>
      <c r="HNJ36" s="456">
        <v>0</v>
      </c>
      <c r="HNK36" s="456">
        <v>0</v>
      </c>
      <c r="HNL36" s="456">
        <v>0</v>
      </c>
      <c r="HNM36" s="456">
        <v>0</v>
      </c>
      <c r="HNN36" s="456">
        <v>0</v>
      </c>
      <c r="HNO36" s="456">
        <v>0</v>
      </c>
      <c r="HNP36" s="456">
        <v>0</v>
      </c>
      <c r="HNQ36" s="456">
        <v>0</v>
      </c>
      <c r="HNR36" s="456">
        <v>0</v>
      </c>
      <c r="HNS36" s="456">
        <v>0</v>
      </c>
      <c r="HNT36" s="456">
        <v>0</v>
      </c>
      <c r="HNU36" s="456">
        <v>0</v>
      </c>
      <c r="HNV36" s="456">
        <v>0</v>
      </c>
      <c r="HNW36" s="456">
        <v>0</v>
      </c>
      <c r="HNX36" s="456">
        <v>0</v>
      </c>
      <c r="HNY36" s="456">
        <v>0</v>
      </c>
      <c r="HNZ36" s="456">
        <v>0</v>
      </c>
      <c r="HOA36" s="456">
        <v>0</v>
      </c>
      <c r="HOB36" s="456">
        <v>0</v>
      </c>
      <c r="HOC36" s="456">
        <v>0</v>
      </c>
      <c r="HOD36" s="456">
        <v>0</v>
      </c>
      <c r="HOE36" s="456">
        <v>0</v>
      </c>
      <c r="HOF36" s="456">
        <v>0</v>
      </c>
      <c r="HOG36" s="456">
        <v>0</v>
      </c>
      <c r="HOH36" s="456">
        <v>0</v>
      </c>
      <c r="HOI36" s="456">
        <v>0</v>
      </c>
      <c r="HOJ36" s="456">
        <v>0</v>
      </c>
      <c r="HOK36" s="456">
        <v>0</v>
      </c>
      <c r="HOL36" s="456">
        <v>0</v>
      </c>
      <c r="HOM36" s="456">
        <v>0</v>
      </c>
      <c r="HON36" s="456">
        <v>0</v>
      </c>
      <c r="HOO36" s="456">
        <v>0</v>
      </c>
      <c r="HOP36" s="456">
        <v>0</v>
      </c>
      <c r="HOQ36" s="456">
        <v>0</v>
      </c>
      <c r="HOR36" s="456">
        <v>0</v>
      </c>
      <c r="HOS36" s="456">
        <v>0</v>
      </c>
      <c r="HOT36" s="456">
        <v>0</v>
      </c>
      <c r="HOU36" s="456">
        <v>0</v>
      </c>
      <c r="HOV36" s="456">
        <v>0</v>
      </c>
      <c r="HOW36" s="456">
        <v>0</v>
      </c>
      <c r="HOX36" s="456">
        <v>0</v>
      </c>
      <c r="HOY36" s="456">
        <v>0</v>
      </c>
      <c r="HOZ36" s="456">
        <v>0</v>
      </c>
      <c r="HPA36" s="456">
        <v>0</v>
      </c>
      <c r="HPB36" s="456">
        <v>0</v>
      </c>
      <c r="HPC36" s="456">
        <v>0</v>
      </c>
      <c r="HPD36" s="456">
        <v>0</v>
      </c>
      <c r="HPE36" s="456">
        <v>0</v>
      </c>
      <c r="HPF36" s="456">
        <v>0</v>
      </c>
      <c r="HPG36" s="456">
        <v>0</v>
      </c>
      <c r="HPH36" s="456">
        <v>0</v>
      </c>
      <c r="HPI36" s="456">
        <v>0</v>
      </c>
      <c r="HPJ36" s="456">
        <v>0</v>
      </c>
      <c r="HPK36" s="456">
        <v>0</v>
      </c>
      <c r="HPL36" s="456">
        <v>0</v>
      </c>
      <c r="HPM36" s="456">
        <v>0</v>
      </c>
      <c r="HPN36" s="456">
        <v>0</v>
      </c>
      <c r="HPO36" s="456">
        <v>0</v>
      </c>
      <c r="HPP36" s="456">
        <v>0</v>
      </c>
      <c r="HPQ36" s="456">
        <v>0</v>
      </c>
      <c r="HPR36" s="456">
        <v>0</v>
      </c>
      <c r="HPS36" s="456">
        <v>0</v>
      </c>
      <c r="HPT36" s="456">
        <v>0</v>
      </c>
      <c r="HPU36" s="456">
        <v>0</v>
      </c>
      <c r="HPV36" s="456">
        <v>0</v>
      </c>
      <c r="HPW36" s="456">
        <v>0</v>
      </c>
      <c r="HPX36" s="456">
        <v>0</v>
      </c>
      <c r="HPY36" s="456">
        <v>0</v>
      </c>
      <c r="HPZ36" s="456">
        <v>0</v>
      </c>
      <c r="HQA36" s="456">
        <v>0</v>
      </c>
      <c r="HQB36" s="456">
        <v>0</v>
      </c>
      <c r="HQC36" s="456">
        <v>0</v>
      </c>
      <c r="HQD36" s="456">
        <v>0</v>
      </c>
      <c r="HQE36" s="456">
        <v>0</v>
      </c>
      <c r="HQF36" s="456">
        <v>0</v>
      </c>
      <c r="HQG36" s="456">
        <v>0</v>
      </c>
      <c r="HQH36" s="456">
        <v>0</v>
      </c>
      <c r="HQI36" s="456">
        <v>0</v>
      </c>
      <c r="HQJ36" s="456">
        <v>0</v>
      </c>
      <c r="HQK36" s="456">
        <v>0</v>
      </c>
      <c r="HQL36" s="456">
        <v>0</v>
      </c>
      <c r="HQM36" s="456">
        <v>0</v>
      </c>
      <c r="HQN36" s="456">
        <v>0</v>
      </c>
      <c r="HQO36" s="456">
        <v>0</v>
      </c>
      <c r="HQP36" s="456">
        <v>0</v>
      </c>
      <c r="HQQ36" s="456">
        <v>0</v>
      </c>
      <c r="HQR36" s="456">
        <v>0</v>
      </c>
      <c r="HQS36" s="456">
        <v>0</v>
      </c>
      <c r="HQT36" s="456">
        <v>0</v>
      </c>
      <c r="HQU36" s="456">
        <v>0</v>
      </c>
      <c r="HQV36" s="456">
        <v>0</v>
      </c>
      <c r="HQW36" s="456">
        <v>0</v>
      </c>
      <c r="HQX36" s="456">
        <v>0</v>
      </c>
      <c r="HQY36" s="456">
        <v>0</v>
      </c>
      <c r="HQZ36" s="456">
        <v>0</v>
      </c>
      <c r="HRA36" s="456">
        <v>0</v>
      </c>
      <c r="HRB36" s="456">
        <v>0</v>
      </c>
      <c r="HRC36" s="456">
        <v>0</v>
      </c>
      <c r="HRD36" s="456">
        <v>0</v>
      </c>
      <c r="HRE36" s="456">
        <v>0</v>
      </c>
      <c r="HRF36" s="456">
        <v>0</v>
      </c>
      <c r="HRG36" s="456">
        <v>0</v>
      </c>
      <c r="HRH36" s="456">
        <v>0</v>
      </c>
      <c r="HRI36" s="456">
        <v>0</v>
      </c>
      <c r="HRJ36" s="456">
        <v>0</v>
      </c>
      <c r="HRK36" s="456">
        <v>0</v>
      </c>
      <c r="HRL36" s="456">
        <v>0</v>
      </c>
      <c r="HRM36" s="456">
        <v>0</v>
      </c>
      <c r="HRN36" s="456">
        <v>0</v>
      </c>
      <c r="HRO36" s="456">
        <v>0</v>
      </c>
      <c r="HRP36" s="456">
        <v>0</v>
      </c>
      <c r="HRQ36" s="456">
        <v>0</v>
      </c>
      <c r="HRR36" s="456">
        <v>0</v>
      </c>
      <c r="HRS36" s="456">
        <v>0</v>
      </c>
      <c r="HRT36" s="456">
        <v>0</v>
      </c>
      <c r="HRU36" s="456">
        <v>0</v>
      </c>
      <c r="HRV36" s="456">
        <v>0</v>
      </c>
      <c r="HRW36" s="456">
        <v>0</v>
      </c>
      <c r="HRX36" s="456">
        <v>0</v>
      </c>
      <c r="HRY36" s="456">
        <v>0</v>
      </c>
      <c r="HRZ36" s="456">
        <v>0</v>
      </c>
      <c r="HSA36" s="456">
        <v>0</v>
      </c>
      <c r="HSB36" s="456">
        <v>0</v>
      </c>
      <c r="HSC36" s="456">
        <v>0</v>
      </c>
      <c r="HSD36" s="456">
        <v>0</v>
      </c>
      <c r="HSE36" s="456">
        <v>0</v>
      </c>
      <c r="HSF36" s="456">
        <v>0</v>
      </c>
      <c r="HSG36" s="456">
        <v>0</v>
      </c>
      <c r="HSH36" s="456">
        <v>0</v>
      </c>
      <c r="HSI36" s="456">
        <v>0</v>
      </c>
      <c r="HSJ36" s="456">
        <v>0</v>
      </c>
      <c r="HSK36" s="456">
        <v>0</v>
      </c>
      <c r="HSL36" s="456">
        <v>0</v>
      </c>
      <c r="HSM36" s="456">
        <v>0</v>
      </c>
      <c r="HSN36" s="456">
        <v>0</v>
      </c>
      <c r="HSO36" s="456">
        <v>0</v>
      </c>
      <c r="HSP36" s="456">
        <v>0</v>
      </c>
      <c r="HSQ36" s="456">
        <v>0</v>
      </c>
      <c r="HSR36" s="456">
        <v>0</v>
      </c>
      <c r="HSS36" s="456">
        <v>0</v>
      </c>
      <c r="HST36" s="456">
        <v>0</v>
      </c>
      <c r="HSU36" s="456">
        <v>0</v>
      </c>
      <c r="HSV36" s="456">
        <v>0</v>
      </c>
      <c r="HSW36" s="456">
        <v>0</v>
      </c>
      <c r="HSX36" s="456">
        <v>0</v>
      </c>
      <c r="HSY36" s="456">
        <v>0</v>
      </c>
      <c r="HSZ36" s="456">
        <v>0</v>
      </c>
      <c r="HTA36" s="456">
        <v>0</v>
      </c>
      <c r="HTB36" s="456">
        <v>0</v>
      </c>
      <c r="HTC36" s="456">
        <v>0</v>
      </c>
      <c r="HTD36" s="456">
        <v>0</v>
      </c>
      <c r="HTE36" s="456">
        <v>0</v>
      </c>
      <c r="HTF36" s="456">
        <v>0</v>
      </c>
      <c r="HTG36" s="456">
        <v>0</v>
      </c>
      <c r="HTH36" s="456">
        <v>0</v>
      </c>
      <c r="HTI36" s="456">
        <v>0</v>
      </c>
      <c r="HTJ36" s="456">
        <v>0</v>
      </c>
      <c r="HTK36" s="456">
        <v>0</v>
      </c>
      <c r="HTL36" s="456">
        <v>0</v>
      </c>
      <c r="HTM36" s="456">
        <v>0</v>
      </c>
      <c r="HTN36" s="456">
        <v>0</v>
      </c>
      <c r="HTO36" s="456">
        <v>0</v>
      </c>
      <c r="HTP36" s="456">
        <v>0</v>
      </c>
      <c r="HTQ36" s="456">
        <v>0</v>
      </c>
      <c r="HTR36" s="456">
        <v>0</v>
      </c>
      <c r="HTS36" s="456">
        <v>0</v>
      </c>
      <c r="HTT36" s="456">
        <v>0</v>
      </c>
      <c r="HTU36" s="456">
        <v>0</v>
      </c>
      <c r="HTV36" s="456">
        <v>0</v>
      </c>
      <c r="HTW36" s="456">
        <v>0</v>
      </c>
      <c r="HTX36" s="456">
        <v>0</v>
      </c>
      <c r="HTY36" s="456">
        <v>0</v>
      </c>
      <c r="HTZ36" s="456">
        <v>0</v>
      </c>
      <c r="HUA36" s="456">
        <v>0</v>
      </c>
      <c r="HUB36" s="456">
        <v>0</v>
      </c>
      <c r="HUC36" s="456">
        <v>0</v>
      </c>
      <c r="HUD36" s="456">
        <v>0</v>
      </c>
      <c r="HUE36" s="456">
        <v>0</v>
      </c>
      <c r="HUF36" s="456">
        <v>0</v>
      </c>
      <c r="HUG36" s="456">
        <v>0</v>
      </c>
      <c r="HUH36" s="456">
        <v>0</v>
      </c>
      <c r="HUI36" s="456">
        <v>0</v>
      </c>
      <c r="HUJ36" s="456">
        <v>0</v>
      </c>
      <c r="HUK36" s="456">
        <v>0</v>
      </c>
      <c r="HUL36" s="456">
        <v>0</v>
      </c>
      <c r="HUM36" s="456">
        <v>0</v>
      </c>
      <c r="HUN36" s="456">
        <v>0</v>
      </c>
      <c r="HUO36" s="456">
        <v>0</v>
      </c>
      <c r="HUP36" s="456">
        <v>0</v>
      </c>
      <c r="HUQ36" s="456">
        <v>0</v>
      </c>
      <c r="HUR36" s="456">
        <v>0</v>
      </c>
      <c r="HUS36" s="456">
        <v>0</v>
      </c>
      <c r="HUT36" s="456">
        <v>0</v>
      </c>
      <c r="HUU36" s="456">
        <v>0</v>
      </c>
      <c r="HUV36" s="456">
        <v>0</v>
      </c>
      <c r="HUW36" s="456">
        <v>0</v>
      </c>
      <c r="HUX36" s="456">
        <v>0</v>
      </c>
      <c r="HUY36" s="456">
        <v>0</v>
      </c>
      <c r="HUZ36" s="456">
        <v>0</v>
      </c>
      <c r="HVA36" s="456">
        <v>0</v>
      </c>
      <c r="HVB36" s="456">
        <v>0</v>
      </c>
      <c r="HVC36" s="456">
        <v>0</v>
      </c>
      <c r="HVD36" s="456">
        <v>0</v>
      </c>
      <c r="HVE36" s="456">
        <v>0</v>
      </c>
      <c r="HVF36" s="456">
        <v>0</v>
      </c>
      <c r="HVG36" s="456">
        <v>0</v>
      </c>
      <c r="HVH36" s="456">
        <v>0</v>
      </c>
      <c r="HVI36" s="456">
        <v>0</v>
      </c>
      <c r="HVJ36" s="456">
        <v>0</v>
      </c>
      <c r="HVK36" s="456">
        <v>0</v>
      </c>
      <c r="HVL36" s="456">
        <v>0</v>
      </c>
      <c r="HVM36" s="456">
        <v>0</v>
      </c>
      <c r="HVN36" s="456">
        <v>0</v>
      </c>
      <c r="HVO36" s="456">
        <v>0</v>
      </c>
      <c r="HVP36" s="456">
        <v>0</v>
      </c>
      <c r="HVQ36" s="456">
        <v>0</v>
      </c>
      <c r="HVR36" s="456">
        <v>0</v>
      </c>
      <c r="HVS36" s="456">
        <v>0</v>
      </c>
      <c r="HVT36" s="456">
        <v>0</v>
      </c>
      <c r="HVU36" s="456">
        <v>0</v>
      </c>
      <c r="HVV36" s="456">
        <v>0</v>
      </c>
      <c r="HVW36" s="456">
        <v>0</v>
      </c>
      <c r="HVX36" s="456">
        <v>0</v>
      </c>
      <c r="HVY36" s="456">
        <v>0</v>
      </c>
      <c r="HVZ36" s="456">
        <v>0</v>
      </c>
      <c r="HWA36" s="456">
        <v>0</v>
      </c>
      <c r="HWB36" s="456">
        <v>0</v>
      </c>
      <c r="HWC36" s="456">
        <v>0</v>
      </c>
      <c r="HWD36" s="456">
        <v>0</v>
      </c>
      <c r="HWE36" s="456">
        <v>0</v>
      </c>
      <c r="HWF36" s="456">
        <v>0</v>
      </c>
      <c r="HWG36" s="456">
        <v>0</v>
      </c>
      <c r="HWH36" s="456">
        <v>0</v>
      </c>
      <c r="HWI36" s="456">
        <v>0</v>
      </c>
      <c r="HWJ36" s="456">
        <v>0</v>
      </c>
      <c r="HWK36" s="456">
        <v>0</v>
      </c>
      <c r="HWL36" s="456">
        <v>0</v>
      </c>
      <c r="HWM36" s="456">
        <v>0</v>
      </c>
      <c r="HWN36" s="456">
        <v>0</v>
      </c>
      <c r="HWO36" s="456">
        <v>0</v>
      </c>
      <c r="HWP36" s="456">
        <v>0</v>
      </c>
      <c r="HWQ36" s="456">
        <v>0</v>
      </c>
      <c r="HWR36" s="456">
        <v>0</v>
      </c>
      <c r="HWS36" s="456">
        <v>0</v>
      </c>
      <c r="HWT36" s="456">
        <v>0</v>
      </c>
      <c r="HWU36" s="456">
        <v>0</v>
      </c>
      <c r="HWV36" s="456">
        <v>0</v>
      </c>
      <c r="HWW36" s="456">
        <v>0</v>
      </c>
      <c r="HWX36" s="456">
        <v>0</v>
      </c>
      <c r="HWY36" s="456">
        <v>0</v>
      </c>
      <c r="HWZ36" s="456">
        <v>0</v>
      </c>
      <c r="HXA36" s="456">
        <v>0</v>
      </c>
      <c r="HXB36" s="456">
        <v>0</v>
      </c>
      <c r="HXC36" s="456">
        <v>0</v>
      </c>
      <c r="HXD36" s="456">
        <v>0</v>
      </c>
      <c r="HXE36" s="456">
        <v>0</v>
      </c>
      <c r="HXF36" s="456">
        <v>0</v>
      </c>
      <c r="HXG36" s="456">
        <v>0</v>
      </c>
      <c r="HXH36" s="456">
        <v>0</v>
      </c>
      <c r="HXI36" s="456">
        <v>0</v>
      </c>
      <c r="HXJ36" s="456">
        <v>0</v>
      </c>
      <c r="HXK36" s="456">
        <v>0</v>
      </c>
      <c r="HXL36" s="456">
        <v>0</v>
      </c>
      <c r="HXM36" s="456">
        <v>0</v>
      </c>
      <c r="HXN36" s="456">
        <v>0</v>
      </c>
      <c r="HXO36" s="456">
        <v>0</v>
      </c>
      <c r="HXP36" s="456">
        <v>0</v>
      </c>
      <c r="HXQ36" s="456">
        <v>0</v>
      </c>
      <c r="HXR36" s="456">
        <v>0</v>
      </c>
      <c r="HXS36" s="456">
        <v>0</v>
      </c>
      <c r="HXT36" s="456">
        <v>0</v>
      </c>
      <c r="HXU36" s="456">
        <v>0</v>
      </c>
      <c r="HXV36" s="456">
        <v>0</v>
      </c>
      <c r="HXW36" s="456">
        <v>0</v>
      </c>
      <c r="HXX36" s="456">
        <v>0</v>
      </c>
      <c r="HXY36" s="456">
        <v>0</v>
      </c>
      <c r="HXZ36" s="456">
        <v>0</v>
      </c>
      <c r="HYA36" s="456">
        <v>0</v>
      </c>
      <c r="HYB36" s="456">
        <v>0</v>
      </c>
      <c r="HYC36" s="456">
        <v>0</v>
      </c>
      <c r="HYD36" s="456">
        <v>0</v>
      </c>
      <c r="HYE36" s="456">
        <v>0</v>
      </c>
      <c r="HYF36" s="456">
        <v>0</v>
      </c>
      <c r="HYG36" s="456">
        <v>0</v>
      </c>
      <c r="HYH36" s="456">
        <v>0</v>
      </c>
      <c r="HYI36" s="456">
        <v>0</v>
      </c>
      <c r="HYJ36" s="456">
        <v>0</v>
      </c>
      <c r="HYK36" s="456">
        <v>0</v>
      </c>
      <c r="HYL36" s="456">
        <v>0</v>
      </c>
      <c r="HYM36" s="456">
        <v>0</v>
      </c>
      <c r="HYN36" s="456">
        <v>0</v>
      </c>
      <c r="HYO36" s="456">
        <v>0</v>
      </c>
      <c r="HYP36" s="456">
        <v>0</v>
      </c>
      <c r="HYQ36" s="456">
        <v>0</v>
      </c>
      <c r="HYR36" s="456">
        <v>0</v>
      </c>
      <c r="HYS36" s="456">
        <v>0</v>
      </c>
      <c r="HYT36" s="456">
        <v>0</v>
      </c>
      <c r="HYU36" s="456">
        <v>0</v>
      </c>
      <c r="HYV36" s="456">
        <v>0</v>
      </c>
      <c r="HYW36" s="456">
        <v>0</v>
      </c>
      <c r="HYX36" s="456">
        <v>0</v>
      </c>
      <c r="HYY36" s="456">
        <v>0</v>
      </c>
      <c r="HYZ36" s="456">
        <v>0</v>
      </c>
      <c r="HZA36" s="456">
        <v>0</v>
      </c>
      <c r="HZB36" s="456">
        <v>0</v>
      </c>
      <c r="HZC36" s="456">
        <v>0</v>
      </c>
      <c r="HZD36" s="456">
        <v>0</v>
      </c>
      <c r="HZE36" s="456">
        <v>0</v>
      </c>
      <c r="HZF36" s="456">
        <v>0</v>
      </c>
      <c r="HZG36" s="456">
        <v>0</v>
      </c>
      <c r="HZH36" s="456">
        <v>0</v>
      </c>
      <c r="HZI36" s="456">
        <v>0</v>
      </c>
      <c r="HZJ36" s="456">
        <v>0</v>
      </c>
      <c r="HZK36" s="456">
        <v>0</v>
      </c>
      <c r="HZL36" s="456">
        <v>0</v>
      </c>
      <c r="HZM36" s="456">
        <v>0</v>
      </c>
      <c r="HZN36" s="456">
        <v>0</v>
      </c>
      <c r="HZO36" s="456">
        <v>0</v>
      </c>
      <c r="HZP36" s="456">
        <v>0</v>
      </c>
      <c r="HZQ36" s="456">
        <v>0</v>
      </c>
      <c r="HZR36" s="456">
        <v>0</v>
      </c>
      <c r="HZS36" s="456">
        <v>0</v>
      </c>
      <c r="HZT36" s="456">
        <v>0</v>
      </c>
      <c r="HZU36" s="456">
        <v>0</v>
      </c>
      <c r="HZV36" s="456">
        <v>0</v>
      </c>
      <c r="HZW36" s="456">
        <v>0</v>
      </c>
      <c r="HZX36" s="456">
        <v>0</v>
      </c>
      <c r="HZY36" s="456">
        <v>0</v>
      </c>
      <c r="HZZ36" s="456">
        <v>0</v>
      </c>
      <c r="IAA36" s="456">
        <v>0</v>
      </c>
      <c r="IAB36" s="456">
        <v>0</v>
      </c>
      <c r="IAC36" s="456">
        <v>0</v>
      </c>
      <c r="IAD36" s="456">
        <v>0</v>
      </c>
      <c r="IAE36" s="456">
        <v>0</v>
      </c>
      <c r="IAF36" s="456">
        <v>0</v>
      </c>
      <c r="IAG36" s="456">
        <v>0</v>
      </c>
      <c r="IAH36" s="456">
        <v>0</v>
      </c>
      <c r="IAI36" s="456">
        <v>0</v>
      </c>
      <c r="IAJ36" s="456">
        <v>0</v>
      </c>
      <c r="IAK36" s="456">
        <v>0</v>
      </c>
      <c r="IAL36" s="456">
        <v>0</v>
      </c>
      <c r="IAM36" s="456">
        <v>0</v>
      </c>
      <c r="IAN36" s="456">
        <v>0</v>
      </c>
      <c r="IAO36" s="456">
        <v>0</v>
      </c>
      <c r="IAP36" s="456">
        <v>0</v>
      </c>
      <c r="IAQ36" s="456">
        <v>0</v>
      </c>
      <c r="IAR36" s="456">
        <v>0</v>
      </c>
      <c r="IAS36" s="456">
        <v>0</v>
      </c>
      <c r="IAT36" s="456">
        <v>0</v>
      </c>
      <c r="IAU36" s="456">
        <v>0</v>
      </c>
      <c r="IAV36" s="456">
        <v>0</v>
      </c>
      <c r="IAW36" s="456">
        <v>0</v>
      </c>
      <c r="IAX36" s="456">
        <v>0</v>
      </c>
      <c r="IAY36" s="456">
        <v>0</v>
      </c>
      <c r="IAZ36" s="456">
        <v>0</v>
      </c>
      <c r="IBA36" s="456">
        <v>0</v>
      </c>
      <c r="IBB36" s="456">
        <v>0</v>
      </c>
      <c r="IBC36" s="456">
        <v>0</v>
      </c>
      <c r="IBD36" s="456">
        <v>0</v>
      </c>
      <c r="IBE36" s="456">
        <v>0</v>
      </c>
      <c r="IBF36" s="456">
        <v>0</v>
      </c>
      <c r="IBG36" s="456">
        <v>0</v>
      </c>
      <c r="IBH36" s="456">
        <v>0</v>
      </c>
      <c r="IBI36" s="456">
        <v>0</v>
      </c>
      <c r="IBJ36" s="456">
        <v>0</v>
      </c>
      <c r="IBK36" s="456">
        <v>0</v>
      </c>
      <c r="IBL36" s="456">
        <v>0</v>
      </c>
      <c r="IBM36" s="456">
        <v>0</v>
      </c>
      <c r="IBN36" s="456">
        <v>0</v>
      </c>
      <c r="IBO36" s="456">
        <v>0</v>
      </c>
      <c r="IBP36" s="456">
        <v>0</v>
      </c>
      <c r="IBQ36" s="456">
        <v>0</v>
      </c>
      <c r="IBR36" s="456">
        <v>0</v>
      </c>
      <c r="IBS36" s="456">
        <v>0</v>
      </c>
      <c r="IBT36" s="456">
        <v>0</v>
      </c>
      <c r="IBU36" s="456">
        <v>0</v>
      </c>
      <c r="IBV36" s="456">
        <v>0</v>
      </c>
      <c r="IBW36" s="456">
        <v>0</v>
      </c>
      <c r="IBX36" s="456">
        <v>0</v>
      </c>
      <c r="IBY36" s="456">
        <v>0</v>
      </c>
      <c r="IBZ36" s="456">
        <v>0</v>
      </c>
      <c r="ICA36" s="456">
        <v>0</v>
      </c>
      <c r="ICB36" s="456">
        <v>0</v>
      </c>
      <c r="ICC36" s="456">
        <v>0</v>
      </c>
      <c r="ICD36" s="456">
        <v>0</v>
      </c>
      <c r="ICE36" s="456">
        <v>0</v>
      </c>
      <c r="ICF36" s="456">
        <v>0</v>
      </c>
      <c r="ICG36" s="456">
        <v>0</v>
      </c>
      <c r="ICH36" s="456">
        <v>0</v>
      </c>
      <c r="ICI36" s="456">
        <v>0</v>
      </c>
      <c r="ICJ36" s="456">
        <v>0</v>
      </c>
      <c r="ICK36" s="456">
        <v>0</v>
      </c>
      <c r="ICL36" s="456">
        <v>0</v>
      </c>
      <c r="ICM36" s="456">
        <v>0</v>
      </c>
      <c r="ICN36" s="456">
        <v>0</v>
      </c>
      <c r="ICO36" s="456">
        <v>0</v>
      </c>
      <c r="ICP36" s="456">
        <v>0</v>
      </c>
      <c r="ICQ36" s="456">
        <v>0</v>
      </c>
      <c r="ICR36" s="456">
        <v>0</v>
      </c>
      <c r="ICS36" s="456">
        <v>0</v>
      </c>
      <c r="ICT36" s="456">
        <v>0</v>
      </c>
      <c r="ICU36" s="456">
        <v>0</v>
      </c>
      <c r="ICV36" s="456">
        <v>0</v>
      </c>
      <c r="ICW36" s="456">
        <v>0</v>
      </c>
      <c r="ICX36" s="456">
        <v>0</v>
      </c>
      <c r="ICY36" s="456">
        <v>0</v>
      </c>
      <c r="ICZ36" s="456">
        <v>0</v>
      </c>
      <c r="IDA36" s="456">
        <v>0</v>
      </c>
      <c r="IDB36" s="456">
        <v>0</v>
      </c>
      <c r="IDC36" s="456">
        <v>0</v>
      </c>
      <c r="IDD36" s="456">
        <v>0</v>
      </c>
      <c r="IDE36" s="456">
        <v>0</v>
      </c>
      <c r="IDF36" s="456">
        <v>0</v>
      </c>
      <c r="IDG36" s="456">
        <v>0</v>
      </c>
      <c r="IDH36" s="456">
        <v>0</v>
      </c>
      <c r="IDI36" s="456">
        <v>0</v>
      </c>
      <c r="IDJ36" s="456">
        <v>0</v>
      </c>
      <c r="IDK36" s="456">
        <v>0</v>
      </c>
      <c r="IDL36" s="456">
        <v>0</v>
      </c>
      <c r="IDM36" s="456">
        <v>0</v>
      </c>
      <c r="IDN36" s="456">
        <v>0</v>
      </c>
      <c r="IDO36" s="456">
        <v>0</v>
      </c>
      <c r="IDP36" s="456">
        <v>0</v>
      </c>
      <c r="IDQ36" s="456">
        <v>0</v>
      </c>
      <c r="IDR36" s="456">
        <v>0</v>
      </c>
      <c r="IDS36" s="456">
        <v>0</v>
      </c>
      <c r="IDT36" s="456">
        <v>0</v>
      </c>
      <c r="IDU36" s="456">
        <v>0</v>
      </c>
      <c r="IDV36" s="456">
        <v>0</v>
      </c>
      <c r="IDW36" s="456">
        <v>0</v>
      </c>
      <c r="IDX36" s="456">
        <v>0</v>
      </c>
      <c r="IDY36" s="456">
        <v>0</v>
      </c>
      <c r="IDZ36" s="456">
        <v>0</v>
      </c>
      <c r="IEA36" s="456">
        <v>0</v>
      </c>
      <c r="IEB36" s="456">
        <v>0</v>
      </c>
      <c r="IEC36" s="456">
        <v>0</v>
      </c>
      <c r="IED36" s="456">
        <v>0</v>
      </c>
      <c r="IEE36" s="456">
        <v>0</v>
      </c>
      <c r="IEF36" s="456">
        <v>0</v>
      </c>
      <c r="IEG36" s="456">
        <v>0</v>
      </c>
      <c r="IEH36" s="456">
        <v>0</v>
      </c>
      <c r="IEI36" s="456">
        <v>0</v>
      </c>
      <c r="IEJ36" s="456">
        <v>0</v>
      </c>
      <c r="IEK36" s="456">
        <v>0</v>
      </c>
      <c r="IEL36" s="456">
        <v>0</v>
      </c>
      <c r="IEM36" s="456">
        <v>0</v>
      </c>
      <c r="IEN36" s="456">
        <v>0</v>
      </c>
      <c r="IEO36" s="456">
        <v>0</v>
      </c>
      <c r="IEP36" s="456">
        <v>0</v>
      </c>
      <c r="IEQ36" s="456">
        <v>0</v>
      </c>
      <c r="IER36" s="456">
        <v>0</v>
      </c>
      <c r="IES36" s="456">
        <v>0</v>
      </c>
      <c r="IET36" s="456">
        <v>0</v>
      </c>
      <c r="IEU36" s="456">
        <v>0</v>
      </c>
      <c r="IEV36" s="456">
        <v>0</v>
      </c>
      <c r="IEW36" s="456">
        <v>0</v>
      </c>
      <c r="IEX36" s="456">
        <v>0</v>
      </c>
      <c r="IEY36" s="456">
        <v>0</v>
      </c>
      <c r="IEZ36" s="456">
        <v>0</v>
      </c>
      <c r="IFA36" s="456">
        <v>0</v>
      </c>
      <c r="IFB36" s="456">
        <v>0</v>
      </c>
      <c r="IFC36" s="456">
        <v>0</v>
      </c>
      <c r="IFD36" s="456">
        <v>0</v>
      </c>
      <c r="IFE36" s="456">
        <v>0</v>
      </c>
      <c r="IFF36" s="456">
        <v>0</v>
      </c>
      <c r="IFG36" s="456">
        <v>0</v>
      </c>
      <c r="IFH36" s="456">
        <v>0</v>
      </c>
      <c r="IFI36" s="456">
        <v>0</v>
      </c>
      <c r="IFJ36" s="456">
        <v>0</v>
      </c>
      <c r="IFK36" s="456">
        <v>0</v>
      </c>
      <c r="IFL36" s="456">
        <v>0</v>
      </c>
      <c r="IFM36" s="456">
        <v>0</v>
      </c>
      <c r="IFN36" s="456">
        <v>0</v>
      </c>
      <c r="IFO36" s="456">
        <v>0</v>
      </c>
      <c r="IFP36" s="456">
        <v>0</v>
      </c>
      <c r="IFQ36" s="456">
        <v>0</v>
      </c>
      <c r="IFR36" s="456">
        <v>0</v>
      </c>
      <c r="IFS36" s="456">
        <v>0</v>
      </c>
      <c r="IFT36" s="456">
        <v>0</v>
      </c>
      <c r="IFU36" s="456">
        <v>0</v>
      </c>
      <c r="IFV36" s="456">
        <v>0</v>
      </c>
      <c r="IFW36" s="456">
        <v>0</v>
      </c>
      <c r="IFX36" s="456">
        <v>0</v>
      </c>
      <c r="IFY36" s="456">
        <v>0</v>
      </c>
      <c r="IFZ36" s="456">
        <v>0</v>
      </c>
      <c r="IGA36" s="456">
        <v>0</v>
      </c>
      <c r="IGB36" s="456">
        <v>0</v>
      </c>
      <c r="IGC36" s="456">
        <v>0</v>
      </c>
      <c r="IGD36" s="456">
        <v>0</v>
      </c>
      <c r="IGE36" s="456">
        <v>0</v>
      </c>
      <c r="IGF36" s="456">
        <v>0</v>
      </c>
      <c r="IGG36" s="456">
        <v>0</v>
      </c>
      <c r="IGH36" s="456">
        <v>0</v>
      </c>
      <c r="IGI36" s="456">
        <v>0</v>
      </c>
      <c r="IGJ36" s="456">
        <v>0</v>
      </c>
      <c r="IGK36" s="456">
        <v>0</v>
      </c>
      <c r="IGL36" s="456">
        <v>0</v>
      </c>
      <c r="IGM36" s="456">
        <v>0</v>
      </c>
      <c r="IGN36" s="456">
        <v>0</v>
      </c>
      <c r="IGO36" s="456">
        <v>0</v>
      </c>
      <c r="IGP36" s="456">
        <v>0</v>
      </c>
      <c r="IGQ36" s="456">
        <v>0</v>
      </c>
      <c r="IGR36" s="456">
        <v>0</v>
      </c>
      <c r="IGS36" s="456">
        <v>0</v>
      </c>
      <c r="IGT36" s="456">
        <v>0</v>
      </c>
      <c r="IGU36" s="456">
        <v>0</v>
      </c>
      <c r="IGV36" s="456">
        <v>0</v>
      </c>
      <c r="IGW36" s="456">
        <v>0</v>
      </c>
      <c r="IGX36" s="456">
        <v>0</v>
      </c>
      <c r="IGY36" s="456">
        <v>0</v>
      </c>
      <c r="IGZ36" s="456">
        <v>0</v>
      </c>
      <c r="IHA36" s="456">
        <v>0</v>
      </c>
      <c r="IHB36" s="456">
        <v>0</v>
      </c>
      <c r="IHC36" s="456">
        <v>0</v>
      </c>
      <c r="IHD36" s="456">
        <v>0</v>
      </c>
      <c r="IHE36" s="456">
        <v>0</v>
      </c>
      <c r="IHF36" s="456">
        <v>0</v>
      </c>
      <c r="IHG36" s="456">
        <v>0</v>
      </c>
      <c r="IHH36" s="456">
        <v>0</v>
      </c>
      <c r="IHI36" s="456">
        <v>0</v>
      </c>
      <c r="IHJ36" s="456">
        <v>0</v>
      </c>
      <c r="IHK36" s="456">
        <v>0</v>
      </c>
      <c r="IHL36" s="456">
        <v>0</v>
      </c>
      <c r="IHM36" s="456">
        <v>0</v>
      </c>
      <c r="IHN36" s="456">
        <v>0</v>
      </c>
      <c r="IHO36" s="456">
        <v>0</v>
      </c>
      <c r="IHP36" s="456">
        <v>0</v>
      </c>
      <c r="IHQ36" s="456">
        <v>0</v>
      </c>
      <c r="IHR36" s="456">
        <v>0</v>
      </c>
      <c r="IHS36" s="456">
        <v>0</v>
      </c>
      <c r="IHT36" s="456">
        <v>0</v>
      </c>
      <c r="IHU36" s="456">
        <v>0</v>
      </c>
      <c r="IHV36" s="456">
        <v>0</v>
      </c>
      <c r="IHW36" s="456">
        <v>0</v>
      </c>
      <c r="IHX36" s="456">
        <v>0</v>
      </c>
      <c r="IHY36" s="456">
        <v>0</v>
      </c>
      <c r="IHZ36" s="456">
        <v>0</v>
      </c>
      <c r="IIA36" s="456">
        <v>0</v>
      </c>
      <c r="IIB36" s="456">
        <v>0</v>
      </c>
      <c r="IIC36" s="456">
        <v>0</v>
      </c>
      <c r="IID36" s="456">
        <v>0</v>
      </c>
      <c r="IIE36" s="456">
        <v>0</v>
      </c>
      <c r="IIF36" s="456">
        <v>0</v>
      </c>
      <c r="IIG36" s="456">
        <v>0</v>
      </c>
      <c r="IIH36" s="456">
        <v>0</v>
      </c>
      <c r="III36" s="456">
        <v>0</v>
      </c>
      <c r="IIJ36" s="456">
        <v>0</v>
      </c>
      <c r="IIK36" s="456">
        <v>0</v>
      </c>
      <c r="IIL36" s="456">
        <v>0</v>
      </c>
      <c r="IIM36" s="456">
        <v>0</v>
      </c>
      <c r="IIN36" s="456">
        <v>0</v>
      </c>
      <c r="IIO36" s="456">
        <v>0</v>
      </c>
      <c r="IIP36" s="456">
        <v>0</v>
      </c>
      <c r="IIQ36" s="456">
        <v>0</v>
      </c>
      <c r="IIR36" s="456">
        <v>0</v>
      </c>
      <c r="IIS36" s="456">
        <v>0</v>
      </c>
      <c r="IIT36" s="456">
        <v>0</v>
      </c>
      <c r="IIU36" s="456">
        <v>0</v>
      </c>
      <c r="IIV36" s="456">
        <v>0</v>
      </c>
      <c r="IIW36" s="456">
        <v>0</v>
      </c>
      <c r="IIX36" s="456">
        <v>0</v>
      </c>
      <c r="IIY36" s="456">
        <v>0</v>
      </c>
      <c r="IIZ36" s="456">
        <v>0</v>
      </c>
      <c r="IJA36" s="456">
        <v>0</v>
      </c>
      <c r="IJB36" s="456">
        <v>0</v>
      </c>
      <c r="IJC36" s="456">
        <v>0</v>
      </c>
      <c r="IJD36" s="456">
        <v>0</v>
      </c>
      <c r="IJE36" s="456">
        <v>0</v>
      </c>
      <c r="IJF36" s="456">
        <v>0</v>
      </c>
      <c r="IJG36" s="456">
        <v>0</v>
      </c>
      <c r="IJH36" s="456">
        <v>0</v>
      </c>
      <c r="IJI36" s="456">
        <v>0</v>
      </c>
      <c r="IJJ36" s="456">
        <v>0</v>
      </c>
      <c r="IJK36" s="456">
        <v>0</v>
      </c>
      <c r="IJL36" s="456">
        <v>0</v>
      </c>
      <c r="IJM36" s="456">
        <v>0</v>
      </c>
      <c r="IJN36" s="456">
        <v>0</v>
      </c>
      <c r="IJO36" s="456">
        <v>0</v>
      </c>
      <c r="IJP36" s="456">
        <v>0</v>
      </c>
      <c r="IJQ36" s="456">
        <v>0</v>
      </c>
      <c r="IJR36" s="456">
        <v>0</v>
      </c>
      <c r="IJS36" s="456">
        <v>0</v>
      </c>
      <c r="IJT36" s="456">
        <v>0</v>
      </c>
      <c r="IJU36" s="456">
        <v>0</v>
      </c>
      <c r="IJV36" s="456">
        <v>0</v>
      </c>
      <c r="IJW36" s="456">
        <v>0</v>
      </c>
      <c r="IJX36" s="456">
        <v>0</v>
      </c>
      <c r="IJY36" s="456">
        <v>0</v>
      </c>
      <c r="IJZ36" s="456">
        <v>0</v>
      </c>
      <c r="IKA36" s="456">
        <v>0</v>
      </c>
      <c r="IKB36" s="456">
        <v>0</v>
      </c>
      <c r="IKC36" s="456">
        <v>0</v>
      </c>
      <c r="IKD36" s="456">
        <v>0</v>
      </c>
      <c r="IKE36" s="456">
        <v>0</v>
      </c>
      <c r="IKF36" s="456">
        <v>0</v>
      </c>
      <c r="IKG36" s="456">
        <v>0</v>
      </c>
      <c r="IKH36" s="456">
        <v>0</v>
      </c>
      <c r="IKI36" s="456">
        <v>0</v>
      </c>
      <c r="IKJ36" s="456">
        <v>0</v>
      </c>
      <c r="IKK36" s="456">
        <v>0</v>
      </c>
      <c r="IKL36" s="456">
        <v>0</v>
      </c>
      <c r="IKM36" s="456">
        <v>0</v>
      </c>
      <c r="IKN36" s="456">
        <v>0</v>
      </c>
      <c r="IKO36" s="456">
        <v>0</v>
      </c>
      <c r="IKP36" s="456">
        <v>0</v>
      </c>
      <c r="IKQ36" s="456">
        <v>0</v>
      </c>
      <c r="IKR36" s="456">
        <v>0</v>
      </c>
      <c r="IKS36" s="456">
        <v>0</v>
      </c>
      <c r="IKT36" s="456">
        <v>0</v>
      </c>
      <c r="IKU36" s="456">
        <v>0</v>
      </c>
      <c r="IKV36" s="456">
        <v>0</v>
      </c>
      <c r="IKW36" s="456">
        <v>0</v>
      </c>
      <c r="IKX36" s="456">
        <v>0</v>
      </c>
      <c r="IKY36" s="456">
        <v>0</v>
      </c>
      <c r="IKZ36" s="456">
        <v>0</v>
      </c>
      <c r="ILA36" s="456">
        <v>0</v>
      </c>
      <c r="ILB36" s="456">
        <v>0</v>
      </c>
      <c r="ILC36" s="456">
        <v>0</v>
      </c>
      <c r="ILD36" s="456">
        <v>0</v>
      </c>
      <c r="ILE36" s="456">
        <v>0</v>
      </c>
      <c r="ILF36" s="456">
        <v>0</v>
      </c>
      <c r="ILG36" s="456">
        <v>0</v>
      </c>
      <c r="ILH36" s="456">
        <v>0</v>
      </c>
      <c r="ILI36" s="456">
        <v>0</v>
      </c>
      <c r="ILJ36" s="456">
        <v>0</v>
      </c>
      <c r="ILK36" s="456">
        <v>0</v>
      </c>
      <c r="ILL36" s="456">
        <v>0</v>
      </c>
      <c r="ILM36" s="456">
        <v>0</v>
      </c>
      <c r="ILN36" s="456">
        <v>0</v>
      </c>
      <c r="ILO36" s="456">
        <v>0</v>
      </c>
      <c r="ILP36" s="456">
        <v>0</v>
      </c>
      <c r="ILQ36" s="456">
        <v>0</v>
      </c>
      <c r="ILR36" s="456">
        <v>0</v>
      </c>
      <c r="ILS36" s="456">
        <v>0</v>
      </c>
      <c r="ILT36" s="456">
        <v>0</v>
      </c>
      <c r="ILU36" s="456">
        <v>0</v>
      </c>
      <c r="ILV36" s="456">
        <v>0</v>
      </c>
      <c r="ILW36" s="456">
        <v>0</v>
      </c>
      <c r="ILX36" s="456">
        <v>0</v>
      </c>
      <c r="ILY36" s="456">
        <v>0</v>
      </c>
      <c r="ILZ36" s="456">
        <v>0</v>
      </c>
      <c r="IMA36" s="456">
        <v>0</v>
      </c>
      <c r="IMB36" s="456">
        <v>0</v>
      </c>
      <c r="IMC36" s="456">
        <v>0</v>
      </c>
      <c r="IMD36" s="456">
        <v>0</v>
      </c>
      <c r="IME36" s="456">
        <v>0</v>
      </c>
      <c r="IMF36" s="456">
        <v>0</v>
      </c>
      <c r="IMG36" s="456">
        <v>0</v>
      </c>
      <c r="IMH36" s="456">
        <v>0</v>
      </c>
      <c r="IMI36" s="456">
        <v>0</v>
      </c>
      <c r="IMJ36" s="456">
        <v>0</v>
      </c>
      <c r="IMK36" s="456">
        <v>0</v>
      </c>
      <c r="IML36" s="456">
        <v>0</v>
      </c>
      <c r="IMM36" s="456">
        <v>0</v>
      </c>
      <c r="IMN36" s="456">
        <v>0</v>
      </c>
      <c r="IMO36" s="456">
        <v>0</v>
      </c>
      <c r="IMP36" s="456">
        <v>0</v>
      </c>
      <c r="IMQ36" s="456">
        <v>0</v>
      </c>
      <c r="IMR36" s="456">
        <v>0</v>
      </c>
      <c r="IMS36" s="456">
        <v>0</v>
      </c>
      <c r="IMT36" s="456">
        <v>0</v>
      </c>
      <c r="IMU36" s="456">
        <v>0</v>
      </c>
      <c r="IMV36" s="456">
        <v>0</v>
      </c>
      <c r="IMW36" s="456">
        <v>0</v>
      </c>
      <c r="IMX36" s="456">
        <v>0</v>
      </c>
      <c r="IMY36" s="456">
        <v>0</v>
      </c>
      <c r="IMZ36" s="456">
        <v>0</v>
      </c>
      <c r="INA36" s="456">
        <v>0</v>
      </c>
      <c r="INB36" s="456">
        <v>0</v>
      </c>
      <c r="INC36" s="456">
        <v>0</v>
      </c>
      <c r="IND36" s="456">
        <v>0</v>
      </c>
      <c r="INE36" s="456">
        <v>0</v>
      </c>
      <c r="INF36" s="456">
        <v>0</v>
      </c>
      <c r="ING36" s="456">
        <v>0</v>
      </c>
      <c r="INH36" s="456">
        <v>0</v>
      </c>
      <c r="INI36" s="456">
        <v>0</v>
      </c>
      <c r="INJ36" s="456">
        <v>0</v>
      </c>
      <c r="INK36" s="456">
        <v>0</v>
      </c>
      <c r="INL36" s="456">
        <v>0</v>
      </c>
      <c r="INM36" s="456">
        <v>0</v>
      </c>
      <c r="INN36" s="456">
        <v>0</v>
      </c>
      <c r="INO36" s="456">
        <v>0</v>
      </c>
      <c r="INP36" s="456">
        <v>0</v>
      </c>
      <c r="INQ36" s="456">
        <v>0</v>
      </c>
      <c r="INR36" s="456">
        <v>0</v>
      </c>
      <c r="INS36" s="456">
        <v>0</v>
      </c>
      <c r="INT36" s="456">
        <v>0</v>
      </c>
      <c r="INU36" s="456">
        <v>0</v>
      </c>
      <c r="INV36" s="456">
        <v>0</v>
      </c>
      <c r="INW36" s="456">
        <v>0</v>
      </c>
      <c r="INX36" s="456">
        <v>0</v>
      </c>
      <c r="INY36" s="456">
        <v>0</v>
      </c>
      <c r="INZ36" s="456">
        <v>0</v>
      </c>
      <c r="IOA36" s="456">
        <v>0</v>
      </c>
      <c r="IOB36" s="456">
        <v>0</v>
      </c>
      <c r="IOC36" s="456">
        <v>0</v>
      </c>
      <c r="IOD36" s="456">
        <v>0</v>
      </c>
      <c r="IOE36" s="456">
        <v>0</v>
      </c>
      <c r="IOF36" s="456">
        <v>0</v>
      </c>
      <c r="IOG36" s="456">
        <v>0</v>
      </c>
      <c r="IOH36" s="456">
        <v>0</v>
      </c>
      <c r="IOI36" s="456">
        <v>0</v>
      </c>
      <c r="IOJ36" s="456">
        <v>0</v>
      </c>
      <c r="IOK36" s="456">
        <v>0</v>
      </c>
      <c r="IOL36" s="456">
        <v>0</v>
      </c>
      <c r="IOM36" s="456">
        <v>0</v>
      </c>
      <c r="ION36" s="456">
        <v>0</v>
      </c>
      <c r="IOO36" s="456">
        <v>0</v>
      </c>
      <c r="IOP36" s="456">
        <v>0</v>
      </c>
      <c r="IOQ36" s="456">
        <v>0</v>
      </c>
      <c r="IOR36" s="456">
        <v>0</v>
      </c>
      <c r="IOS36" s="456">
        <v>0</v>
      </c>
      <c r="IOT36" s="456">
        <v>0</v>
      </c>
      <c r="IOU36" s="456">
        <v>0</v>
      </c>
      <c r="IOV36" s="456">
        <v>0</v>
      </c>
      <c r="IOW36" s="456">
        <v>0</v>
      </c>
      <c r="IOX36" s="456">
        <v>0</v>
      </c>
      <c r="IOY36" s="456">
        <v>0</v>
      </c>
      <c r="IOZ36" s="456">
        <v>0</v>
      </c>
      <c r="IPA36" s="456">
        <v>0</v>
      </c>
      <c r="IPB36" s="456">
        <v>0</v>
      </c>
      <c r="IPC36" s="456">
        <v>0</v>
      </c>
      <c r="IPD36" s="456">
        <v>0</v>
      </c>
      <c r="IPE36" s="456">
        <v>0</v>
      </c>
      <c r="IPF36" s="456">
        <v>0</v>
      </c>
      <c r="IPG36" s="456">
        <v>0</v>
      </c>
      <c r="IPH36" s="456">
        <v>0</v>
      </c>
      <c r="IPI36" s="456">
        <v>0</v>
      </c>
      <c r="IPJ36" s="456">
        <v>0</v>
      </c>
      <c r="IPK36" s="456">
        <v>0</v>
      </c>
      <c r="IPL36" s="456">
        <v>0</v>
      </c>
      <c r="IPM36" s="456">
        <v>0</v>
      </c>
      <c r="IPN36" s="456">
        <v>0</v>
      </c>
      <c r="IPO36" s="456">
        <v>0</v>
      </c>
      <c r="IPP36" s="456">
        <v>0</v>
      </c>
      <c r="IPQ36" s="456">
        <v>0</v>
      </c>
      <c r="IPR36" s="456">
        <v>0</v>
      </c>
      <c r="IPS36" s="456">
        <v>0</v>
      </c>
      <c r="IPT36" s="456">
        <v>0</v>
      </c>
      <c r="IPU36" s="456">
        <v>0</v>
      </c>
      <c r="IPV36" s="456">
        <v>0</v>
      </c>
      <c r="IPW36" s="456">
        <v>0</v>
      </c>
      <c r="IPX36" s="456">
        <v>0</v>
      </c>
      <c r="IPY36" s="456">
        <v>0</v>
      </c>
      <c r="IPZ36" s="456">
        <v>0</v>
      </c>
      <c r="IQA36" s="456">
        <v>0</v>
      </c>
      <c r="IQB36" s="456">
        <v>0</v>
      </c>
      <c r="IQC36" s="456">
        <v>0</v>
      </c>
      <c r="IQD36" s="456">
        <v>0</v>
      </c>
      <c r="IQE36" s="456">
        <v>0</v>
      </c>
      <c r="IQF36" s="456">
        <v>0</v>
      </c>
      <c r="IQG36" s="456">
        <v>0</v>
      </c>
      <c r="IQH36" s="456">
        <v>0</v>
      </c>
      <c r="IQI36" s="456">
        <v>0</v>
      </c>
      <c r="IQJ36" s="456">
        <v>0</v>
      </c>
      <c r="IQK36" s="456">
        <v>0</v>
      </c>
      <c r="IQL36" s="456">
        <v>0</v>
      </c>
      <c r="IQM36" s="456">
        <v>0</v>
      </c>
      <c r="IQN36" s="456">
        <v>0</v>
      </c>
      <c r="IQO36" s="456">
        <v>0</v>
      </c>
      <c r="IQP36" s="456">
        <v>0</v>
      </c>
      <c r="IQQ36" s="456">
        <v>0</v>
      </c>
      <c r="IQR36" s="456">
        <v>0</v>
      </c>
      <c r="IQS36" s="456">
        <v>0</v>
      </c>
      <c r="IQT36" s="456">
        <v>0</v>
      </c>
      <c r="IQU36" s="456">
        <v>0</v>
      </c>
      <c r="IQV36" s="456">
        <v>0</v>
      </c>
      <c r="IQW36" s="456">
        <v>0</v>
      </c>
      <c r="IQX36" s="456">
        <v>0</v>
      </c>
      <c r="IQY36" s="456">
        <v>0</v>
      </c>
      <c r="IQZ36" s="456">
        <v>0</v>
      </c>
      <c r="IRA36" s="456">
        <v>0</v>
      </c>
      <c r="IRB36" s="456">
        <v>0</v>
      </c>
      <c r="IRC36" s="456">
        <v>0</v>
      </c>
      <c r="IRD36" s="456">
        <v>0</v>
      </c>
      <c r="IRE36" s="456">
        <v>0</v>
      </c>
      <c r="IRF36" s="456">
        <v>0</v>
      </c>
      <c r="IRG36" s="456">
        <v>0</v>
      </c>
      <c r="IRH36" s="456">
        <v>0</v>
      </c>
      <c r="IRI36" s="456">
        <v>0</v>
      </c>
      <c r="IRJ36" s="456">
        <v>0</v>
      </c>
      <c r="IRK36" s="456">
        <v>0</v>
      </c>
      <c r="IRL36" s="456">
        <v>0</v>
      </c>
      <c r="IRM36" s="456">
        <v>0</v>
      </c>
      <c r="IRN36" s="456">
        <v>0</v>
      </c>
      <c r="IRO36" s="456">
        <v>0</v>
      </c>
      <c r="IRP36" s="456">
        <v>0</v>
      </c>
      <c r="IRQ36" s="456">
        <v>0</v>
      </c>
      <c r="IRR36" s="456">
        <v>0</v>
      </c>
      <c r="IRS36" s="456">
        <v>0</v>
      </c>
      <c r="IRT36" s="456">
        <v>0</v>
      </c>
      <c r="IRU36" s="456">
        <v>0</v>
      </c>
      <c r="IRV36" s="456">
        <v>0</v>
      </c>
      <c r="IRW36" s="456">
        <v>0</v>
      </c>
      <c r="IRX36" s="456">
        <v>0</v>
      </c>
      <c r="IRY36" s="456">
        <v>0</v>
      </c>
      <c r="IRZ36" s="456">
        <v>0</v>
      </c>
      <c r="ISA36" s="456">
        <v>0</v>
      </c>
      <c r="ISB36" s="456">
        <v>0</v>
      </c>
      <c r="ISC36" s="456">
        <v>0</v>
      </c>
      <c r="ISD36" s="456">
        <v>0</v>
      </c>
      <c r="ISE36" s="456">
        <v>0</v>
      </c>
      <c r="ISF36" s="456">
        <v>0</v>
      </c>
      <c r="ISG36" s="456">
        <v>0</v>
      </c>
      <c r="ISH36" s="456">
        <v>0</v>
      </c>
      <c r="ISI36" s="456">
        <v>0</v>
      </c>
      <c r="ISJ36" s="456">
        <v>0</v>
      </c>
      <c r="ISK36" s="456">
        <v>0</v>
      </c>
      <c r="ISL36" s="456">
        <v>0</v>
      </c>
      <c r="ISM36" s="456">
        <v>0</v>
      </c>
      <c r="ISN36" s="456">
        <v>0</v>
      </c>
      <c r="ISO36" s="456">
        <v>0</v>
      </c>
      <c r="ISP36" s="456">
        <v>0</v>
      </c>
      <c r="ISQ36" s="456">
        <v>0</v>
      </c>
      <c r="ISR36" s="456">
        <v>0</v>
      </c>
      <c r="ISS36" s="456">
        <v>0</v>
      </c>
      <c r="IST36" s="456">
        <v>0</v>
      </c>
      <c r="ISU36" s="456">
        <v>0</v>
      </c>
      <c r="ISV36" s="456">
        <v>0</v>
      </c>
      <c r="ISW36" s="456">
        <v>0</v>
      </c>
      <c r="ISX36" s="456">
        <v>0</v>
      </c>
      <c r="ISY36" s="456">
        <v>0</v>
      </c>
      <c r="ISZ36" s="456">
        <v>0</v>
      </c>
      <c r="ITA36" s="456">
        <v>0</v>
      </c>
      <c r="ITB36" s="456">
        <v>0</v>
      </c>
      <c r="ITC36" s="456">
        <v>0</v>
      </c>
      <c r="ITD36" s="456">
        <v>0</v>
      </c>
      <c r="ITE36" s="456">
        <v>0</v>
      </c>
      <c r="ITF36" s="456">
        <v>0</v>
      </c>
      <c r="ITG36" s="456">
        <v>0</v>
      </c>
      <c r="ITH36" s="456">
        <v>0</v>
      </c>
      <c r="ITI36" s="456">
        <v>0</v>
      </c>
      <c r="ITJ36" s="456">
        <v>0</v>
      </c>
      <c r="ITK36" s="456">
        <v>0</v>
      </c>
      <c r="ITL36" s="456">
        <v>0</v>
      </c>
      <c r="ITM36" s="456">
        <v>0</v>
      </c>
      <c r="ITN36" s="456">
        <v>0</v>
      </c>
      <c r="ITO36" s="456">
        <v>0</v>
      </c>
      <c r="ITP36" s="456">
        <v>0</v>
      </c>
      <c r="ITQ36" s="456">
        <v>0</v>
      </c>
      <c r="ITR36" s="456">
        <v>0</v>
      </c>
      <c r="ITS36" s="456">
        <v>0</v>
      </c>
      <c r="ITT36" s="456">
        <v>0</v>
      </c>
      <c r="ITU36" s="456">
        <v>0</v>
      </c>
      <c r="ITV36" s="456">
        <v>0</v>
      </c>
      <c r="ITW36" s="456">
        <v>0</v>
      </c>
      <c r="ITX36" s="456">
        <v>0</v>
      </c>
      <c r="ITY36" s="456">
        <v>0</v>
      </c>
      <c r="ITZ36" s="456">
        <v>0</v>
      </c>
      <c r="IUA36" s="456">
        <v>0</v>
      </c>
      <c r="IUB36" s="456">
        <v>0</v>
      </c>
      <c r="IUC36" s="456">
        <v>0</v>
      </c>
      <c r="IUD36" s="456">
        <v>0</v>
      </c>
      <c r="IUE36" s="456">
        <v>0</v>
      </c>
      <c r="IUF36" s="456">
        <v>0</v>
      </c>
      <c r="IUG36" s="456">
        <v>0</v>
      </c>
      <c r="IUH36" s="456">
        <v>0</v>
      </c>
      <c r="IUI36" s="456">
        <v>0</v>
      </c>
      <c r="IUJ36" s="456">
        <v>0</v>
      </c>
      <c r="IUK36" s="456">
        <v>0</v>
      </c>
      <c r="IUL36" s="456">
        <v>0</v>
      </c>
      <c r="IUM36" s="456">
        <v>0</v>
      </c>
      <c r="IUN36" s="456">
        <v>0</v>
      </c>
      <c r="IUO36" s="456">
        <v>0</v>
      </c>
      <c r="IUP36" s="456">
        <v>0</v>
      </c>
      <c r="IUQ36" s="456">
        <v>0</v>
      </c>
      <c r="IUR36" s="456">
        <v>0</v>
      </c>
      <c r="IUS36" s="456">
        <v>0</v>
      </c>
      <c r="IUT36" s="456">
        <v>0</v>
      </c>
      <c r="IUU36" s="456">
        <v>0</v>
      </c>
      <c r="IUV36" s="456">
        <v>0</v>
      </c>
      <c r="IUW36" s="456">
        <v>0</v>
      </c>
      <c r="IUX36" s="456">
        <v>0</v>
      </c>
      <c r="IUY36" s="456">
        <v>0</v>
      </c>
      <c r="IUZ36" s="456">
        <v>0</v>
      </c>
      <c r="IVA36" s="456">
        <v>0</v>
      </c>
      <c r="IVB36" s="456">
        <v>0</v>
      </c>
      <c r="IVC36" s="456">
        <v>0</v>
      </c>
      <c r="IVD36" s="456">
        <v>0</v>
      </c>
      <c r="IVE36" s="456">
        <v>0</v>
      </c>
      <c r="IVF36" s="456">
        <v>0</v>
      </c>
      <c r="IVG36" s="456">
        <v>0</v>
      </c>
      <c r="IVH36" s="456">
        <v>0</v>
      </c>
      <c r="IVI36" s="456">
        <v>0</v>
      </c>
      <c r="IVJ36" s="456">
        <v>0</v>
      </c>
      <c r="IVK36" s="456">
        <v>0</v>
      </c>
      <c r="IVL36" s="456">
        <v>0</v>
      </c>
      <c r="IVM36" s="456">
        <v>0</v>
      </c>
      <c r="IVN36" s="456">
        <v>0</v>
      </c>
      <c r="IVO36" s="456">
        <v>0</v>
      </c>
      <c r="IVP36" s="456">
        <v>0</v>
      </c>
      <c r="IVQ36" s="456">
        <v>0</v>
      </c>
      <c r="IVR36" s="456">
        <v>0</v>
      </c>
      <c r="IVS36" s="456">
        <v>0</v>
      </c>
      <c r="IVT36" s="456">
        <v>0</v>
      </c>
      <c r="IVU36" s="456">
        <v>0</v>
      </c>
      <c r="IVV36" s="456">
        <v>0</v>
      </c>
      <c r="IVW36" s="456">
        <v>0</v>
      </c>
      <c r="IVX36" s="456">
        <v>0</v>
      </c>
      <c r="IVY36" s="456">
        <v>0</v>
      </c>
      <c r="IVZ36" s="456">
        <v>0</v>
      </c>
      <c r="IWA36" s="456">
        <v>0</v>
      </c>
      <c r="IWB36" s="456">
        <v>0</v>
      </c>
      <c r="IWC36" s="456">
        <v>0</v>
      </c>
      <c r="IWD36" s="456">
        <v>0</v>
      </c>
      <c r="IWE36" s="456">
        <v>0</v>
      </c>
      <c r="IWF36" s="456">
        <v>0</v>
      </c>
      <c r="IWG36" s="456">
        <v>0</v>
      </c>
      <c r="IWH36" s="456">
        <v>0</v>
      </c>
      <c r="IWI36" s="456">
        <v>0</v>
      </c>
      <c r="IWJ36" s="456">
        <v>0</v>
      </c>
      <c r="IWK36" s="456">
        <v>0</v>
      </c>
      <c r="IWL36" s="456">
        <v>0</v>
      </c>
      <c r="IWM36" s="456">
        <v>0</v>
      </c>
      <c r="IWN36" s="456">
        <v>0</v>
      </c>
      <c r="IWO36" s="456">
        <v>0</v>
      </c>
      <c r="IWP36" s="456">
        <v>0</v>
      </c>
      <c r="IWQ36" s="456">
        <v>0</v>
      </c>
      <c r="IWR36" s="456">
        <v>0</v>
      </c>
      <c r="IWS36" s="456">
        <v>0</v>
      </c>
      <c r="IWT36" s="456">
        <v>0</v>
      </c>
      <c r="IWU36" s="456">
        <v>0</v>
      </c>
      <c r="IWV36" s="456">
        <v>0</v>
      </c>
      <c r="IWW36" s="456">
        <v>0</v>
      </c>
      <c r="IWX36" s="456">
        <v>0</v>
      </c>
      <c r="IWY36" s="456">
        <v>0</v>
      </c>
      <c r="IWZ36" s="456">
        <v>0</v>
      </c>
      <c r="IXA36" s="456">
        <v>0</v>
      </c>
      <c r="IXB36" s="456">
        <v>0</v>
      </c>
      <c r="IXC36" s="456">
        <v>0</v>
      </c>
      <c r="IXD36" s="456">
        <v>0</v>
      </c>
      <c r="IXE36" s="456">
        <v>0</v>
      </c>
      <c r="IXF36" s="456">
        <v>0</v>
      </c>
      <c r="IXG36" s="456">
        <v>0</v>
      </c>
      <c r="IXH36" s="456">
        <v>0</v>
      </c>
      <c r="IXI36" s="456">
        <v>0</v>
      </c>
      <c r="IXJ36" s="456">
        <v>0</v>
      </c>
      <c r="IXK36" s="456">
        <v>0</v>
      </c>
      <c r="IXL36" s="456">
        <v>0</v>
      </c>
      <c r="IXM36" s="456">
        <v>0</v>
      </c>
      <c r="IXN36" s="456">
        <v>0</v>
      </c>
      <c r="IXO36" s="456">
        <v>0</v>
      </c>
      <c r="IXP36" s="456">
        <v>0</v>
      </c>
      <c r="IXQ36" s="456">
        <v>0</v>
      </c>
      <c r="IXR36" s="456">
        <v>0</v>
      </c>
      <c r="IXS36" s="456">
        <v>0</v>
      </c>
      <c r="IXT36" s="456">
        <v>0</v>
      </c>
      <c r="IXU36" s="456">
        <v>0</v>
      </c>
      <c r="IXV36" s="456">
        <v>0</v>
      </c>
      <c r="IXW36" s="456">
        <v>0</v>
      </c>
      <c r="IXX36" s="456">
        <v>0</v>
      </c>
      <c r="IXY36" s="456">
        <v>0</v>
      </c>
      <c r="IXZ36" s="456">
        <v>0</v>
      </c>
      <c r="IYA36" s="456">
        <v>0</v>
      </c>
      <c r="IYB36" s="456">
        <v>0</v>
      </c>
      <c r="IYC36" s="456">
        <v>0</v>
      </c>
      <c r="IYD36" s="456">
        <v>0</v>
      </c>
      <c r="IYE36" s="456">
        <v>0</v>
      </c>
      <c r="IYF36" s="456">
        <v>0</v>
      </c>
      <c r="IYG36" s="456">
        <v>0</v>
      </c>
      <c r="IYH36" s="456">
        <v>0</v>
      </c>
      <c r="IYI36" s="456">
        <v>0</v>
      </c>
      <c r="IYJ36" s="456">
        <v>0</v>
      </c>
      <c r="IYK36" s="456">
        <v>0</v>
      </c>
      <c r="IYL36" s="456">
        <v>0</v>
      </c>
      <c r="IYM36" s="456">
        <v>0</v>
      </c>
      <c r="IYN36" s="456">
        <v>0</v>
      </c>
      <c r="IYO36" s="456">
        <v>0</v>
      </c>
      <c r="IYP36" s="456">
        <v>0</v>
      </c>
      <c r="IYQ36" s="456">
        <v>0</v>
      </c>
      <c r="IYR36" s="456">
        <v>0</v>
      </c>
      <c r="IYS36" s="456">
        <v>0</v>
      </c>
      <c r="IYT36" s="456">
        <v>0</v>
      </c>
      <c r="IYU36" s="456">
        <v>0</v>
      </c>
      <c r="IYV36" s="456">
        <v>0</v>
      </c>
      <c r="IYW36" s="456">
        <v>0</v>
      </c>
      <c r="IYX36" s="456">
        <v>0</v>
      </c>
      <c r="IYY36" s="456">
        <v>0</v>
      </c>
      <c r="IYZ36" s="456">
        <v>0</v>
      </c>
      <c r="IZA36" s="456">
        <v>0</v>
      </c>
      <c r="IZB36" s="456">
        <v>0</v>
      </c>
      <c r="IZC36" s="456">
        <v>0</v>
      </c>
      <c r="IZD36" s="456">
        <v>0</v>
      </c>
      <c r="IZE36" s="456">
        <v>0</v>
      </c>
      <c r="IZF36" s="456">
        <v>0</v>
      </c>
      <c r="IZG36" s="456">
        <v>0</v>
      </c>
      <c r="IZH36" s="456">
        <v>0</v>
      </c>
      <c r="IZI36" s="456">
        <v>0</v>
      </c>
      <c r="IZJ36" s="456">
        <v>0</v>
      </c>
      <c r="IZK36" s="456">
        <v>0</v>
      </c>
      <c r="IZL36" s="456">
        <v>0</v>
      </c>
      <c r="IZM36" s="456">
        <v>0</v>
      </c>
      <c r="IZN36" s="456">
        <v>0</v>
      </c>
      <c r="IZO36" s="456">
        <v>0</v>
      </c>
      <c r="IZP36" s="456">
        <v>0</v>
      </c>
      <c r="IZQ36" s="456">
        <v>0</v>
      </c>
      <c r="IZR36" s="456">
        <v>0</v>
      </c>
      <c r="IZS36" s="456">
        <v>0</v>
      </c>
      <c r="IZT36" s="456">
        <v>0</v>
      </c>
      <c r="IZU36" s="456">
        <v>0</v>
      </c>
      <c r="IZV36" s="456">
        <v>0</v>
      </c>
      <c r="IZW36" s="456">
        <v>0</v>
      </c>
      <c r="IZX36" s="456">
        <v>0</v>
      </c>
      <c r="IZY36" s="456">
        <v>0</v>
      </c>
      <c r="IZZ36" s="456">
        <v>0</v>
      </c>
      <c r="JAA36" s="456">
        <v>0</v>
      </c>
      <c r="JAB36" s="456">
        <v>0</v>
      </c>
      <c r="JAC36" s="456">
        <v>0</v>
      </c>
      <c r="JAD36" s="456">
        <v>0</v>
      </c>
      <c r="JAE36" s="456">
        <v>0</v>
      </c>
      <c r="JAF36" s="456">
        <v>0</v>
      </c>
      <c r="JAG36" s="456">
        <v>0</v>
      </c>
      <c r="JAH36" s="456">
        <v>0</v>
      </c>
      <c r="JAI36" s="456">
        <v>0</v>
      </c>
      <c r="JAJ36" s="456">
        <v>0</v>
      </c>
      <c r="JAK36" s="456">
        <v>0</v>
      </c>
      <c r="JAL36" s="456">
        <v>0</v>
      </c>
      <c r="JAM36" s="456">
        <v>0</v>
      </c>
      <c r="JAN36" s="456">
        <v>0</v>
      </c>
      <c r="JAO36" s="456">
        <v>0</v>
      </c>
      <c r="JAP36" s="456">
        <v>0</v>
      </c>
      <c r="JAQ36" s="456">
        <v>0</v>
      </c>
      <c r="JAR36" s="456">
        <v>0</v>
      </c>
      <c r="JAS36" s="456">
        <v>0</v>
      </c>
      <c r="JAT36" s="456">
        <v>0</v>
      </c>
      <c r="JAU36" s="456">
        <v>0</v>
      </c>
      <c r="JAV36" s="456">
        <v>0</v>
      </c>
      <c r="JAW36" s="456">
        <v>0</v>
      </c>
      <c r="JAX36" s="456">
        <v>0</v>
      </c>
      <c r="JAY36" s="456">
        <v>0</v>
      </c>
      <c r="JAZ36" s="456">
        <v>0</v>
      </c>
      <c r="JBA36" s="456">
        <v>0</v>
      </c>
      <c r="JBB36" s="456">
        <v>0</v>
      </c>
      <c r="JBC36" s="456">
        <v>0</v>
      </c>
      <c r="JBD36" s="456">
        <v>0</v>
      </c>
      <c r="JBE36" s="456">
        <v>0</v>
      </c>
      <c r="JBF36" s="456">
        <v>0</v>
      </c>
      <c r="JBG36" s="456">
        <v>0</v>
      </c>
      <c r="JBH36" s="456">
        <v>0</v>
      </c>
      <c r="JBI36" s="456">
        <v>0</v>
      </c>
      <c r="JBJ36" s="456">
        <v>0</v>
      </c>
      <c r="JBK36" s="456">
        <v>0</v>
      </c>
      <c r="JBL36" s="456">
        <v>0</v>
      </c>
      <c r="JBM36" s="456">
        <v>0</v>
      </c>
      <c r="JBN36" s="456">
        <v>0</v>
      </c>
      <c r="JBO36" s="456">
        <v>0</v>
      </c>
      <c r="JBP36" s="456">
        <v>0</v>
      </c>
      <c r="JBQ36" s="456">
        <v>0</v>
      </c>
      <c r="JBR36" s="456">
        <v>0</v>
      </c>
      <c r="JBS36" s="456">
        <v>0</v>
      </c>
      <c r="JBT36" s="456">
        <v>0</v>
      </c>
      <c r="JBU36" s="456">
        <v>0</v>
      </c>
      <c r="JBV36" s="456">
        <v>0</v>
      </c>
      <c r="JBW36" s="456">
        <v>0</v>
      </c>
      <c r="JBX36" s="456">
        <v>0</v>
      </c>
      <c r="JBY36" s="456">
        <v>0</v>
      </c>
      <c r="JBZ36" s="456">
        <v>0</v>
      </c>
      <c r="JCA36" s="456">
        <v>0</v>
      </c>
      <c r="JCB36" s="456">
        <v>0</v>
      </c>
      <c r="JCC36" s="456">
        <v>0</v>
      </c>
      <c r="JCD36" s="456">
        <v>0</v>
      </c>
      <c r="JCE36" s="456">
        <v>0</v>
      </c>
      <c r="JCF36" s="456">
        <v>0</v>
      </c>
      <c r="JCG36" s="456">
        <v>0</v>
      </c>
      <c r="JCH36" s="456">
        <v>0</v>
      </c>
      <c r="JCI36" s="456">
        <v>0</v>
      </c>
      <c r="JCJ36" s="456">
        <v>0</v>
      </c>
      <c r="JCK36" s="456">
        <v>0</v>
      </c>
      <c r="JCL36" s="456">
        <v>0</v>
      </c>
      <c r="JCM36" s="456">
        <v>0</v>
      </c>
      <c r="JCN36" s="456">
        <v>0</v>
      </c>
      <c r="JCO36" s="456">
        <v>0</v>
      </c>
      <c r="JCP36" s="456">
        <v>0</v>
      </c>
      <c r="JCQ36" s="456">
        <v>0</v>
      </c>
      <c r="JCR36" s="456">
        <v>0</v>
      </c>
      <c r="JCS36" s="456">
        <v>0</v>
      </c>
      <c r="JCT36" s="456">
        <v>0</v>
      </c>
      <c r="JCU36" s="456">
        <v>0</v>
      </c>
      <c r="JCV36" s="456">
        <v>0</v>
      </c>
      <c r="JCW36" s="456">
        <v>0</v>
      </c>
      <c r="JCX36" s="456">
        <v>0</v>
      </c>
      <c r="JCY36" s="456">
        <v>0</v>
      </c>
      <c r="JCZ36" s="456">
        <v>0</v>
      </c>
      <c r="JDA36" s="456">
        <v>0</v>
      </c>
      <c r="JDB36" s="456">
        <v>0</v>
      </c>
      <c r="JDC36" s="456">
        <v>0</v>
      </c>
      <c r="JDD36" s="456">
        <v>0</v>
      </c>
      <c r="JDE36" s="456">
        <v>0</v>
      </c>
      <c r="JDF36" s="456">
        <v>0</v>
      </c>
      <c r="JDG36" s="456">
        <v>0</v>
      </c>
      <c r="JDH36" s="456">
        <v>0</v>
      </c>
      <c r="JDI36" s="456">
        <v>0</v>
      </c>
      <c r="JDJ36" s="456">
        <v>0</v>
      </c>
      <c r="JDK36" s="456">
        <v>0</v>
      </c>
      <c r="JDL36" s="456">
        <v>0</v>
      </c>
      <c r="JDM36" s="456">
        <v>0</v>
      </c>
      <c r="JDN36" s="456">
        <v>0</v>
      </c>
      <c r="JDO36" s="456">
        <v>0</v>
      </c>
      <c r="JDP36" s="456">
        <v>0</v>
      </c>
      <c r="JDQ36" s="456">
        <v>0</v>
      </c>
      <c r="JDR36" s="456">
        <v>0</v>
      </c>
      <c r="JDS36" s="456">
        <v>0</v>
      </c>
      <c r="JDT36" s="456">
        <v>0</v>
      </c>
      <c r="JDU36" s="456">
        <v>0</v>
      </c>
      <c r="JDV36" s="456">
        <v>0</v>
      </c>
      <c r="JDW36" s="456">
        <v>0</v>
      </c>
      <c r="JDX36" s="456">
        <v>0</v>
      </c>
      <c r="JDY36" s="456">
        <v>0</v>
      </c>
      <c r="JDZ36" s="456">
        <v>0</v>
      </c>
      <c r="JEA36" s="456">
        <v>0</v>
      </c>
      <c r="JEB36" s="456">
        <v>0</v>
      </c>
      <c r="JEC36" s="456">
        <v>0</v>
      </c>
      <c r="JED36" s="456">
        <v>0</v>
      </c>
      <c r="JEE36" s="456">
        <v>0</v>
      </c>
      <c r="JEF36" s="456">
        <v>0</v>
      </c>
      <c r="JEG36" s="456">
        <v>0</v>
      </c>
      <c r="JEH36" s="456">
        <v>0</v>
      </c>
      <c r="JEI36" s="456">
        <v>0</v>
      </c>
      <c r="JEJ36" s="456">
        <v>0</v>
      </c>
      <c r="JEK36" s="456">
        <v>0</v>
      </c>
      <c r="JEL36" s="456">
        <v>0</v>
      </c>
      <c r="JEM36" s="456">
        <v>0</v>
      </c>
      <c r="JEN36" s="456">
        <v>0</v>
      </c>
      <c r="JEO36" s="456">
        <v>0</v>
      </c>
      <c r="JEP36" s="456">
        <v>0</v>
      </c>
      <c r="JEQ36" s="456">
        <v>0</v>
      </c>
      <c r="JER36" s="456">
        <v>0</v>
      </c>
      <c r="JES36" s="456">
        <v>0</v>
      </c>
      <c r="JET36" s="456">
        <v>0</v>
      </c>
      <c r="JEU36" s="456">
        <v>0</v>
      </c>
      <c r="JEV36" s="456">
        <v>0</v>
      </c>
      <c r="JEW36" s="456">
        <v>0</v>
      </c>
      <c r="JEX36" s="456">
        <v>0</v>
      </c>
      <c r="JEY36" s="456">
        <v>0</v>
      </c>
      <c r="JEZ36" s="456">
        <v>0</v>
      </c>
      <c r="JFA36" s="456">
        <v>0</v>
      </c>
      <c r="JFB36" s="456">
        <v>0</v>
      </c>
      <c r="JFC36" s="456">
        <v>0</v>
      </c>
      <c r="JFD36" s="456">
        <v>0</v>
      </c>
      <c r="JFE36" s="456">
        <v>0</v>
      </c>
      <c r="JFF36" s="456">
        <v>0</v>
      </c>
      <c r="JFG36" s="456">
        <v>0</v>
      </c>
      <c r="JFH36" s="456">
        <v>0</v>
      </c>
      <c r="JFI36" s="456">
        <v>0</v>
      </c>
      <c r="JFJ36" s="456">
        <v>0</v>
      </c>
      <c r="JFK36" s="456">
        <v>0</v>
      </c>
      <c r="JFL36" s="456">
        <v>0</v>
      </c>
      <c r="JFM36" s="456">
        <v>0</v>
      </c>
      <c r="JFN36" s="456">
        <v>0</v>
      </c>
      <c r="JFO36" s="456">
        <v>0</v>
      </c>
      <c r="JFP36" s="456">
        <v>0</v>
      </c>
      <c r="JFQ36" s="456">
        <v>0</v>
      </c>
      <c r="JFR36" s="456">
        <v>0</v>
      </c>
      <c r="JFS36" s="456">
        <v>0</v>
      </c>
      <c r="JFT36" s="456">
        <v>0</v>
      </c>
      <c r="JFU36" s="456">
        <v>0</v>
      </c>
      <c r="JFV36" s="456">
        <v>0</v>
      </c>
      <c r="JFW36" s="456">
        <v>0</v>
      </c>
      <c r="JFX36" s="456">
        <v>0</v>
      </c>
      <c r="JFY36" s="456">
        <v>0</v>
      </c>
      <c r="JFZ36" s="456">
        <v>0</v>
      </c>
      <c r="JGA36" s="456">
        <v>0</v>
      </c>
      <c r="JGB36" s="456">
        <v>0</v>
      </c>
      <c r="JGC36" s="456">
        <v>0</v>
      </c>
      <c r="JGD36" s="456">
        <v>0</v>
      </c>
      <c r="JGE36" s="456">
        <v>0</v>
      </c>
      <c r="JGF36" s="456">
        <v>0</v>
      </c>
      <c r="JGG36" s="456">
        <v>0</v>
      </c>
      <c r="JGH36" s="456">
        <v>0</v>
      </c>
      <c r="JGI36" s="456">
        <v>0</v>
      </c>
      <c r="JGJ36" s="456">
        <v>0</v>
      </c>
      <c r="JGK36" s="456">
        <v>0</v>
      </c>
      <c r="JGL36" s="456">
        <v>0</v>
      </c>
      <c r="JGM36" s="456">
        <v>0</v>
      </c>
      <c r="JGN36" s="456">
        <v>0</v>
      </c>
      <c r="JGO36" s="456">
        <v>0</v>
      </c>
      <c r="JGP36" s="456">
        <v>0</v>
      </c>
      <c r="JGQ36" s="456">
        <v>0</v>
      </c>
      <c r="JGR36" s="456">
        <v>0</v>
      </c>
      <c r="JGS36" s="456">
        <v>0</v>
      </c>
      <c r="JGT36" s="456">
        <v>0</v>
      </c>
      <c r="JGU36" s="456">
        <v>0</v>
      </c>
      <c r="JGV36" s="456">
        <v>0</v>
      </c>
      <c r="JGW36" s="456">
        <v>0</v>
      </c>
      <c r="JGX36" s="456">
        <v>0</v>
      </c>
      <c r="JGY36" s="456">
        <v>0</v>
      </c>
      <c r="JGZ36" s="456">
        <v>0</v>
      </c>
      <c r="JHA36" s="456">
        <v>0</v>
      </c>
      <c r="JHB36" s="456">
        <v>0</v>
      </c>
      <c r="JHC36" s="456">
        <v>0</v>
      </c>
      <c r="JHD36" s="456">
        <v>0</v>
      </c>
      <c r="JHE36" s="456">
        <v>0</v>
      </c>
      <c r="JHF36" s="456">
        <v>0</v>
      </c>
      <c r="JHG36" s="456">
        <v>0</v>
      </c>
      <c r="JHH36" s="456">
        <v>0</v>
      </c>
      <c r="JHI36" s="456">
        <v>0</v>
      </c>
      <c r="JHJ36" s="456">
        <v>0</v>
      </c>
      <c r="JHK36" s="456">
        <v>0</v>
      </c>
      <c r="JHL36" s="456">
        <v>0</v>
      </c>
      <c r="JHM36" s="456">
        <v>0</v>
      </c>
      <c r="JHN36" s="456">
        <v>0</v>
      </c>
      <c r="JHO36" s="456">
        <v>0</v>
      </c>
      <c r="JHP36" s="456">
        <v>0</v>
      </c>
      <c r="JHQ36" s="456">
        <v>0</v>
      </c>
      <c r="JHR36" s="456">
        <v>0</v>
      </c>
      <c r="JHS36" s="456">
        <v>0</v>
      </c>
      <c r="JHT36" s="456">
        <v>0</v>
      </c>
      <c r="JHU36" s="456">
        <v>0</v>
      </c>
      <c r="JHV36" s="456">
        <v>0</v>
      </c>
      <c r="JHW36" s="456">
        <v>0</v>
      </c>
      <c r="JHX36" s="456">
        <v>0</v>
      </c>
      <c r="JHY36" s="456">
        <v>0</v>
      </c>
      <c r="JHZ36" s="456">
        <v>0</v>
      </c>
      <c r="JIA36" s="456">
        <v>0</v>
      </c>
      <c r="JIB36" s="456">
        <v>0</v>
      </c>
      <c r="JIC36" s="456">
        <v>0</v>
      </c>
      <c r="JID36" s="456">
        <v>0</v>
      </c>
      <c r="JIE36" s="456">
        <v>0</v>
      </c>
      <c r="JIF36" s="456">
        <v>0</v>
      </c>
      <c r="JIG36" s="456">
        <v>0</v>
      </c>
      <c r="JIH36" s="456">
        <v>0</v>
      </c>
      <c r="JII36" s="456">
        <v>0</v>
      </c>
      <c r="JIJ36" s="456">
        <v>0</v>
      </c>
      <c r="JIK36" s="456">
        <v>0</v>
      </c>
      <c r="JIL36" s="456">
        <v>0</v>
      </c>
      <c r="JIM36" s="456">
        <v>0</v>
      </c>
      <c r="JIN36" s="456">
        <v>0</v>
      </c>
      <c r="JIO36" s="456">
        <v>0</v>
      </c>
      <c r="JIP36" s="456">
        <v>0</v>
      </c>
      <c r="JIQ36" s="456">
        <v>0</v>
      </c>
      <c r="JIR36" s="456">
        <v>0</v>
      </c>
      <c r="JIS36" s="456">
        <v>0</v>
      </c>
      <c r="JIT36" s="456">
        <v>0</v>
      </c>
      <c r="JIU36" s="456">
        <v>0</v>
      </c>
      <c r="JIV36" s="456">
        <v>0</v>
      </c>
      <c r="JIW36" s="456">
        <v>0</v>
      </c>
      <c r="JIX36" s="456">
        <v>0</v>
      </c>
      <c r="JIY36" s="456">
        <v>0</v>
      </c>
      <c r="JIZ36" s="456">
        <v>0</v>
      </c>
      <c r="JJA36" s="456">
        <v>0</v>
      </c>
      <c r="JJB36" s="456">
        <v>0</v>
      </c>
      <c r="JJC36" s="456">
        <v>0</v>
      </c>
      <c r="JJD36" s="456">
        <v>0</v>
      </c>
      <c r="JJE36" s="456">
        <v>0</v>
      </c>
      <c r="JJF36" s="456">
        <v>0</v>
      </c>
      <c r="JJG36" s="456">
        <v>0</v>
      </c>
      <c r="JJH36" s="456">
        <v>0</v>
      </c>
      <c r="JJI36" s="456">
        <v>0</v>
      </c>
      <c r="JJJ36" s="456">
        <v>0</v>
      </c>
      <c r="JJK36" s="456">
        <v>0</v>
      </c>
      <c r="JJL36" s="456">
        <v>0</v>
      </c>
      <c r="JJM36" s="456">
        <v>0</v>
      </c>
      <c r="JJN36" s="456">
        <v>0</v>
      </c>
      <c r="JJO36" s="456">
        <v>0</v>
      </c>
      <c r="JJP36" s="456">
        <v>0</v>
      </c>
      <c r="JJQ36" s="456">
        <v>0</v>
      </c>
      <c r="JJR36" s="456">
        <v>0</v>
      </c>
      <c r="JJS36" s="456">
        <v>0</v>
      </c>
      <c r="JJT36" s="456">
        <v>0</v>
      </c>
      <c r="JJU36" s="456">
        <v>0</v>
      </c>
      <c r="JJV36" s="456">
        <v>0</v>
      </c>
      <c r="JJW36" s="456">
        <v>0</v>
      </c>
      <c r="JJX36" s="456">
        <v>0</v>
      </c>
      <c r="JJY36" s="456">
        <v>0</v>
      </c>
      <c r="JJZ36" s="456">
        <v>0</v>
      </c>
      <c r="JKA36" s="456">
        <v>0</v>
      </c>
      <c r="JKB36" s="456">
        <v>0</v>
      </c>
      <c r="JKC36" s="456">
        <v>0</v>
      </c>
      <c r="JKD36" s="456">
        <v>0</v>
      </c>
      <c r="JKE36" s="456">
        <v>0</v>
      </c>
      <c r="JKF36" s="456">
        <v>0</v>
      </c>
      <c r="JKG36" s="456">
        <v>0</v>
      </c>
      <c r="JKH36" s="456">
        <v>0</v>
      </c>
      <c r="JKI36" s="456">
        <v>0</v>
      </c>
      <c r="JKJ36" s="456">
        <v>0</v>
      </c>
      <c r="JKK36" s="456">
        <v>0</v>
      </c>
      <c r="JKL36" s="456">
        <v>0</v>
      </c>
      <c r="JKM36" s="456">
        <v>0</v>
      </c>
      <c r="JKN36" s="456">
        <v>0</v>
      </c>
      <c r="JKO36" s="456">
        <v>0</v>
      </c>
      <c r="JKP36" s="456">
        <v>0</v>
      </c>
      <c r="JKQ36" s="456">
        <v>0</v>
      </c>
      <c r="JKR36" s="456">
        <v>0</v>
      </c>
      <c r="JKS36" s="456">
        <v>0</v>
      </c>
      <c r="JKT36" s="456">
        <v>0</v>
      </c>
      <c r="JKU36" s="456">
        <v>0</v>
      </c>
      <c r="JKV36" s="456">
        <v>0</v>
      </c>
      <c r="JKW36" s="456">
        <v>0</v>
      </c>
      <c r="JKX36" s="456">
        <v>0</v>
      </c>
      <c r="JKY36" s="456">
        <v>0</v>
      </c>
      <c r="JKZ36" s="456">
        <v>0</v>
      </c>
      <c r="JLA36" s="456">
        <v>0</v>
      </c>
      <c r="JLB36" s="456">
        <v>0</v>
      </c>
      <c r="JLC36" s="456">
        <v>0</v>
      </c>
      <c r="JLD36" s="456">
        <v>0</v>
      </c>
      <c r="JLE36" s="456">
        <v>0</v>
      </c>
      <c r="JLF36" s="456">
        <v>0</v>
      </c>
      <c r="JLG36" s="456">
        <v>0</v>
      </c>
      <c r="JLH36" s="456">
        <v>0</v>
      </c>
      <c r="JLI36" s="456">
        <v>0</v>
      </c>
      <c r="JLJ36" s="456">
        <v>0</v>
      </c>
      <c r="JLK36" s="456">
        <v>0</v>
      </c>
      <c r="JLL36" s="456">
        <v>0</v>
      </c>
      <c r="JLM36" s="456">
        <v>0</v>
      </c>
      <c r="JLN36" s="456">
        <v>0</v>
      </c>
      <c r="JLO36" s="456">
        <v>0</v>
      </c>
      <c r="JLP36" s="456">
        <v>0</v>
      </c>
      <c r="JLQ36" s="456">
        <v>0</v>
      </c>
      <c r="JLR36" s="456">
        <v>0</v>
      </c>
      <c r="JLS36" s="456">
        <v>0</v>
      </c>
      <c r="JLT36" s="456">
        <v>0</v>
      </c>
      <c r="JLU36" s="456">
        <v>0</v>
      </c>
      <c r="JLV36" s="456">
        <v>0</v>
      </c>
      <c r="JLW36" s="456">
        <v>0</v>
      </c>
      <c r="JLX36" s="456">
        <v>0</v>
      </c>
      <c r="JLY36" s="456">
        <v>0</v>
      </c>
      <c r="JLZ36" s="456">
        <v>0</v>
      </c>
      <c r="JMA36" s="456">
        <v>0</v>
      </c>
      <c r="JMB36" s="456">
        <v>0</v>
      </c>
      <c r="JMC36" s="456">
        <v>0</v>
      </c>
      <c r="JMD36" s="456">
        <v>0</v>
      </c>
      <c r="JME36" s="456">
        <v>0</v>
      </c>
      <c r="JMF36" s="456">
        <v>0</v>
      </c>
      <c r="JMG36" s="456">
        <v>0</v>
      </c>
      <c r="JMH36" s="456">
        <v>0</v>
      </c>
      <c r="JMI36" s="456">
        <v>0</v>
      </c>
      <c r="JMJ36" s="456">
        <v>0</v>
      </c>
      <c r="JMK36" s="456">
        <v>0</v>
      </c>
      <c r="JML36" s="456">
        <v>0</v>
      </c>
      <c r="JMM36" s="456">
        <v>0</v>
      </c>
      <c r="JMN36" s="456">
        <v>0</v>
      </c>
      <c r="JMO36" s="456">
        <v>0</v>
      </c>
      <c r="JMP36" s="456">
        <v>0</v>
      </c>
      <c r="JMQ36" s="456">
        <v>0</v>
      </c>
      <c r="JMR36" s="456">
        <v>0</v>
      </c>
      <c r="JMS36" s="456">
        <v>0</v>
      </c>
      <c r="JMT36" s="456">
        <v>0</v>
      </c>
      <c r="JMU36" s="456">
        <v>0</v>
      </c>
      <c r="JMV36" s="456">
        <v>0</v>
      </c>
      <c r="JMW36" s="456">
        <v>0</v>
      </c>
      <c r="JMX36" s="456">
        <v>0</v>
      </c>
      <c r="JMY36" s="456">
        <v>0</v>
      </c>
      <c r="JMZ36" s="456">
        <v>0</v>
      </c>
      <c r="JNA36" s="456">
        <v>0</v>
      </c>
      <c r="JNB36" s="456">
        <v>0</v>
      </c>
      <c r="JNC36" s="456">
        <v>0</v>
      </c>
      <c r="JND36" s="456">
        <v>0</v>
      </c>
      <c r="JNE36" s="456">
        <v>0</v>
      </c>
      <c r="JNF36" s="456">
        <v>0</v>
      </c>
      <c r="JNG36" s="456">
        <v>0</v>
      </c>
      <c r="JNH36" s="456">
        <v>0</v>
      </c>
      <c r="JNI36" s="456">
        <v>0</v>
      </c>
      <c r="JNJ36" s="456">
        <v>0</v>
      </c>
      <c r="JNK36" s="456">
        <v>0</v>
      </c>
      <c r="JNL36" s="456">
        <v>0</v>
      </c>
      <c r="JNM36" s="456">
        <v>0</v>
      </c>
      <c r="JNN36" s="456">
        <v>0</v>
      </c>
      <c r="JNO36" s="456">
        <v>0</v>
      </c>
      <c r="JNP36" s="456">
        <v>0</v>
      </c>
      <c r="JNQ36" s="456">
        <v>0</v>
      </c>
      <c r="JNR36" s="456">
        <v>0</v>
      </c>
      <c r="JNS36" s="456">
        <v>0</v>
      </c>
      <c r="JNT36" s="456">
        <v>0</v>
      </c>
      <c r="JNU36" s="456">
        <v>0</v>
      </c>
      <c r="JNV36" s="456">
        <v>0</v>
      </c>
      <c r="JNW36" s="456">
        <v>0</v>
      </c>
      <c r="JNX36" s="456">
        <v>0</v>
      </c>
      <c r="JNY36" s="456">
        <v>0</v>
      </c>
      <c r="JNZ36" s="456">
        <v>0</v>
      </c>
      <c r="JOA36" s="456">
        <v>0</v>
      </c>
      <c r="JOB36" s="456">
        <v>0</v>
      </c>
      <c r="JOC36" s="456">
        <v>0</v>
      </c>
      <c r="JOD36" s="456">
        <v>0</v>
      </c>
      <c r="JOE36" s="456">
        <v>0</v>
      </c>
      <c r="JOF36" s="456">
        <v>0</v>
      </c>
      <c r="JOG36" s="456">
        <v>0</v>
      </c>
      <c r="JOH36" s="456">
        <v>0</v>
      </c>
      <c r="JOI36" s="456">
        <v>0</v>
      </c>
      <c r="JOJ36" s="456">
        <v>0</v>
      </c>
      <c r="JOK36" s="456">
        <v>0</v>
      </c>
      <c r="JOL36" s="456">
        <v>0</v>
      </c>
      <c r="JOM36" s="456">
        <v>0</v>
      </c>
      <c r="JON36" s="456">
        <v>0</v>
      </c>
      <c r="JOO36" s="456">
        <v>0</v>
      </c>
      <c r="JOP36" s="456">
        <v>0</v>
      </c>
      <c r="JOQ36" s="456">
        <v>0</v>
      </c>
      <c r="JOR36" s="456">
        <v>0</v>
      </c>
      <c r="JOS36" s="456">
        <v>0</v>
      </c>
      <c r="JOT36" s="456">
        <v>0</v>
      </c>
      <c r="JOU36" s="456">
        <v>0</v>
      </c>
      <c r="JOV36" s="456">
        <v>0</v>
      </c>
      <c r="JOW36" s="456">
        <v>0</v>
      </c>
      <c r="JOX36" s="456">
        <v>0</v>
      </c>
      <c r="JOY36" s="456">
        <v>0</v>
      </c>
      <c r="JOZ36" s="456">
        <v>0</v>
      </c>
      <c r="JPA36" s="456">
        <v>0</v>
      </c>
      <c r="JPB36" s="456">
        <v>0</v>
      </c>
      <c r="JPC36" s="456">
        <v>0</v>
      </c>
      <c r="JPD36" s="456">
        <v>0</v>
      </c>
      <c r="JPE36" s="456">
        <v>0</v>
      </c>
      <c r="JPF36" s="456">
        <v>0</v>
      </c>
      <c r="JPG36" s="456">
        <v>0</v>
      </c>
      <c r="JPH36" s="456">
        <v>0</v>
      </c>
      <c r="JPI36" s="456">
        <v>0</v>
      </c>
      <c r="JPJ36" s="456">
        <v>0</v>
      </c>
      <c r="JPK36" s="456">
        <v>0</v>
      </c>
      <c r="JPL36" s="456">
        <v>0</v>
      </c>
      <c r="JPM36" s="456">
        <v>0</v>
      </c>
      <c r="JPN36" s="456">
        <v>0</v>
      </c>
      <c r="JPO36" s="456">
        <v>0</v>
      </c>
      <c r="JPP36" s="456">
        <v>0</v>
      </c>
      <c r="JPQ36" s="456">
        <v>0</v>
      </c>
      <c r="JPR36" s="456">
        <v>0</v>
      </c>
      <c r="JPS36" s="456">
        <v>0</v>
      </c>
      <c r="JPT36" s="456">
        <v>0</v>
      </c>
      <c r="JPU36" s="456">
        <v>0</v>
      </c>
      <c r="JPV36" s="456">
        <v>0</v>
      </c>
      <c r="JPW36" s="456">
        <v>0</v>
      </c>
      <c r="JPX36" s="456">
        <v>0</v>
      </c>
      <c r="JPY36" s="456">
        <v>0</v>
      </c>
      <c r="JPZ36" s="456">
        <v>0</v>
      </c>
      <c r="JQA36" s="456">
        <v>0</v>
      </c>
      <c r="JQB36" s="456">
        <v>0</v>
      </c>
      <c r="JQC36" s="456">
        <v>0</v>
      </c>
      <c r="JQD36" s="456">
        <v>0</v>
      </c>
      <c r="JQE36" s="456">
        <v>0</v>
      </c>
      <c r="JQF36" s="456">
        <v>0</v>
      </c>
      <c r="JQG36" s="456">
        <v>0</v>
      </c>
      <c r="JQH36" s="456">
        <v>0</v>
      </c>
      <c r="JQI36" s="456">
        <v>0</v>
      </c>
      <c r="JQJ36" s="456">
        <v>0</v>
      </c>
      <c r="JQK36" s="456">
        <v>0</v>
      </c>
      <c r="JQL36" s="456">
        <v>0</v>
      </c>
      <c r="JQM36" s="456">
        <v>0</v>
      </c>
      <c r="JQN36" s="456">
        <v>0</v>
      </c>
      <c r="JQO36" s="456">
        <v>0</v>
      </c>
      <c r="JQP36" s="456">
        <v>0</v>
      </c>
      <c r="JQQ36" s="456">
        <v>0</v>
      </c>
      <c r="JQR36" s="456">
        <v>0</v>
      </c>
      <c r="JQS36" s="456">
        <v>0</v>
      </c>
      <c r="JQT36" s="456">
        <v>0</v>
      </c>
      <c r="JQU36" s="456">
        <v>0</v>
      </c>
      <c r="JQV36" s="456">
        <v>0</v>
      </c>
      <c r="JQW36" s="456">
        <v>0</v>
      </c>
      <c r="JQX36" s="456">
        <v>0</v>
      </c>
      <c r="JQY36" s="456">
        <v>0</v>
      </c>
      <c r="JQZ36" s="456">
        <v>0</v>
      </c>
      <c r="JRA36" s="456">
        <v>0</v>
      </c>
      <c r="JRB36" s="456">
        <v>0</v>
      </c>
      <c r="JRC36" s="456">
        <v>0</v>
      </c>
      <c r="JRD36" s="456">
        <v>0</v>
      </c>
      <c r="JRE36" s="456">
        <v>0</v>
      </c>
      <c r="JRF36" s="456">
        <v>0</v>
      </c>
      <c r="JRG36" s="456">
        <v>0</v>
      </c>
      <c r="JRH36" s="456">
        <v>0</v>
      </c>
      <c r="JRI36" s="456">
        <v>0</v>
      </c>
      <c r="JRJ36" s="456">
        <v>0</v>
      </c>
      <c r="JRK36" s="456">
        <v>0</v>
      </c>
      <c r="JRL36" s="456">
        <v>0</v>
      </c>
      <c r="JRM36" s="456">
        <v>0</v>
      </c>
      <c r="JRN36" s="456">
        <v>0</v>
      </c>
      <c r="JRO36" s="456">
        <v>0</v>
      </c>
      <c r="JRP36" s="456">
        <v>0</v>
      </c>
      <c r="JRQ36" s="456">
        <v>0</v>
      </c>
      <c r="JRR36" s="456">
        <v>0</v>
      </c>
      <c r="JRS36" s="456">
        <v>0</v>
      </c>
      <c r="JRT36" s="456">
        <v>0</v>
      </c>
      <c r="JRU36" s="456">
        <v>0</v>
      </c>
      <c r="JRV36" s="456">
        <v>0</v>
      </c>
      <c r="JRW36" s="456">
        <v>0</v>
      </c>
      <c r="JRX36" s="456">
        <v>0</v>
      </c>
      <c r="JRY36" s="456">
        <v>0</v>
      </c>
      <c r="JRZ36" s="456">
        <v>0</v>
      </c>
      <c r="JSA36" s="456">
        <v>0</v>
      </c>
      <c r="JSB36" s="456">
        <v>0</v>
      </c>
      <c r="JSC36" s="456">
        <v>0</v>
      </c>
      <c r="JSD36" s="456">
        <v>0</v>
      </c>
      <c r="JSE36" s="456">
        <v>0</v>
      </c>
      <c r="JSF36" s="456">
        <v>0</v>
      </c>
      <c r="JSG36" s="456">
        <v>0</v>
      </c>
      <c r="JSH36" s="456">
        <v>0</v>
      </c>
      <c r="JSI36" s="456">
        <v>0</v>
      </c>
      <c r="JSJ36" s="456">
        <v>0</v>
      </c>
      <c r="JSK36" s="456">
        <v>0</v>
      </c>
      <c r="JSL36" s="456">
        <v>0</v>
      </c>
      <c r="JSM36" s="456">
        <v>0</v>
      </c>
      <c r="JSN36" s="456">
        <v>0</v>
      </c>
      <c r="JSO36" s="456">
        <v>0</v>
      </c>
      <c r="JSP36" s="456">
        <v>0</v>
      </c>
      <c r="JSQ36" s="456">
        <v>0</v>
      </c>
      <c r="JSR36" s="456">
        <v>0</v>
      </c>
      <c r="JSS36" s="456">
        <v>0</v>
      </c>
      <c r="JST36" s="456">
        <v>0</v>
      </c>
      <c r="JSU36" s="456">
        <v>0</v>
      </c>
      <c r="JSV36" s="456">
        <v>0</v>
      </c>
      <c r="JSW36" s="456">
        <v>0</v>
      </c>
      <c r="JSX36" s="456">
        <v>0</v>
      </c>
      <c r="JSY36" s="456">
        <v>0</v>
      </c>
      <c r="JSZ36" s="456">
        <v>0</v>
      </c>
      <c r="JTA36" s="456">
        <v>0</v>
      </c>
      <c r="JTB36" s="456">
        <v>0</v>
      </c>
      <c r="JTC36" s="456">
        <v>0</v>
      </c>
      <c r="JTD36" s="456">
        <v>0</v>
      </c>
      <c r="JTE36" s="456">
        <v>0</v>
      </c>
      <c r="JTF36" s="456">
        <v>0</v>
      </c>
      <c r="JTG36" s="456">
        <v>0</v>
      </c>
      <c r="JTH36" s="456">
        <v>0</v>
      </c>
      <c r="JTI36" s="456">
        <v>0</v>
      </c>
      <c r="JTJ36" s="456">
        <v>0</v>
      </c>
      <c r="JTK36" s="456">
        <v>0</v>
      </c>
      <c r="JTL36" s="456">
        <v>0</v>
      </c>
      <c r="JTM36" s="456">
        <v>0</v>
      </c>
      <c r="JTN36" s="456">
        <v>0</v>
      </c>
      <c r="JTO36" s="456">
        <v>0</v>
      </c>
      <c r="JTP36" s="456">
        <v>0</v>
      </c>
      <c r="JTQ36" s="456">
        <v>0</v>
      </c>
      <c r="JTR36" s="456">
        <v>0</v>
      </c>
      <c r="JTS36" s="456">
        <v>0</v>
      </c>
      <c r="JTT36" s="456">
        <v>0</v>
      </c>
      <c r="JTU36" s="456">
        <v>0</v>
      </c>
      <c r="JTV36" s="456">
        <v>0</v>
      </c>
      <c r="JTW36" s="456">
        <v>0</v>
      </c>
      <c r="JTX36" s="456">
        <v>0</v>
      </c>
      <c r="JTY36" s="456">
        <v>0</v>
      </c>
      <c r="JTZ36" s="456">
        <v>0</v>
      </c>
      <c r="JUA36" s="456">
        <v>0</v>
      </c>
      <c r="JUB36" s="456">
        <v>0</v>
      </c>
      <c r="JUC36" s="456">
        <v>0</v>
      </c>
      <c r="JUD36" s="456">
        <v>0</v>
      </c>
      <c r="JUE36" s="456">
        <v>0</v>
      </c>
      <c r="JUF36" s="456">
        <v>0</v>
      </c>
      <c r="JUG36" s="456">
        <v>0</v>
      </c>
      <c r="JUH36" s="456">
        <v>0</v>
      </c>
      <c r="JUI36" s="456">
        <v>0</v>
      </c>
      <c r="JUJ36" s="456">
        <v>0</v>
      </c>
      <c r="JUK36" s="456">
        <v>0</v>
      </c>
      <c r="JUL36" s="456">
        <v>0</v>
      </c>
      <c r="JUM36" s="456">
        <v>0</v>
      </c>
      <c r="JUN36" s="456">
        <v>0</v>
      </c>
      <c r="JUO36" s="456">
        <v>0</v>
      </c>
      <c r="JUP36" s="456">
        <v>0</v>
      </c>
      <c r="JUQ36" s="456">
        <v>0</v>
      </c>
      <c r="JUR36" s="456">
        <v>0</v>
      </c>
      <c r="JUS36" s="456">
        <v>0</v>
      </c>
      <c r="JUT36" s="456">
        <v>0</v>
      </c>
      <c r="JUU36" s="456">
        <v>0</v>
      </c>
      <c r="JUV36" s="456">
        <v>0</v>
      </c>
      <c r="JUW36" s="456">
        <v>0</v>
      </c>
      <c r="JUX36" s="456">
        <v>0</v>
      </c>
      <c r="JUY36" s="456">
        <v>0</v>
      </c>
      <c r="JUZ36" s="456">
        <v>0</v>
      </c>
      <c r="JVA36" s="456">
        <v>0</v>
      </c>
      <c r="JVB36" s="456">
        <v>0</v>
      </c>
      <c r="JVC36" s="456">
        <v>0</v>
      </c>
      <c r="JVD36" s="456">
        <v>0</v>
      </c>
      <c r="JVE36" s="456">
        <v>0</v>
      </c>
      <c r="JVF36" s="456">
        <v>0</v>
      </c>
      <c r="JVG36" s="456">
        <v>0</v>
      </c>
      <c r="JVH36" s="456">
        <v>0</v>
      </c>
      <c r="JVI36" s="456">
        <v>0</v>
      </c>
      <c r="JVJ36" s="456">
        <v>0</v>
      </c>
      <c r="JVK36" s="456">
        <v>0</v>
      </c>
      <c r="JVL36" s="456">
        <v>0</v>
      </c>
      <c r="JVM36" s="456">
        <v>0</v>
      </c>
      <c r="JVN36" s="456">
        <v>0</v>
      </c>
      <c r="JVO36" s="456">
        <v>0</v>
      </c>
      <c r="JVP36" s="456">
        <v>0</v>
      </c>
      <c r="JVQ36" s="456">
        <v>0</v>
      </c>
      <c r="JVR36" s="456">
        <v>0</v>
      </c>
      <c r="JVS36" s="456">
        <v>0</v>
      </c>
      <c r="JVT36" s="456">
        <v>0</v>
      </c>
      <c r="JVU36" s="456">
        <v>0</v>
      </c>
      <c r="JVV36" s="456">
        <v>0</v>
      </c>
      <c r="JVW36" s="456">
        <v>0</v>
      </c>
      <c r="JVX36" s="456">
        <v>0</v>
      </c>
      <c r="JVY36" s="456">
        <v>0</v>
      </c>
      <c r="JVZ36" s="456">
        <v>0</v>
      </c>
      <c r="JWA36" s="456">
        <v>0</v>
      </c>
      <c r="JWB36" s="456">
        <v>0</v>
      </c>
      <c r="JWC36" s="456">
        <v>0</v>
      </c>
      <c r="JWD36" s="456">
        <v>0</v>
      </c>
      <c r="JWE36" s="456">
        <v>0</v>
      </c>
      <c r="JWF36" s="456">
        <v>0</v>
      </c>
      <c r="JWG36" s="456">
        <v>0</v>
      </c>
      <c r="JWH36" s="456">
        <v>0</v>
      </c>
      <c r="JWI36" s="456">
        <v>0</v>
      </c>
      <c r="JWJ36" s="456">
        <v>0</v>
      </c>
      <c r="JWK36" s="456">
        <v>0</v>
      </c>
      <c r="JWL36" s="456">
        <v>0</v>
      </c>
      <c r="JWM36" s="456">
        <v>0</v>
      </c>
      <c r="JWN36" s="456">
        <v>0</v>
      </c>
      <c r="JWO36" s="456">
        <v>0</v>
      </c>
      <c r="JWP36" s="456">
        <v>0</v>
      </c>
      <c r="JWQ36" s="456">
        <v>0</v>
      </c>
      <c r="JWR36" s="456">
        <v>0</v>
      </c>
      <c r="JWS36" s="456">
        <v>0</v>
      </c>
      <c r="JWT36" s="456">
        <v>0</v>
      </c>
      <c r="JWU36" s="456">
        <v>0</v>
      </c>
      <c r="JWV36" s="456">
        <v>0</v>
      </c>
      <c r="JWW36" s="456">
        <v>0</v>
      </c>
      <c r="JWX36" s="456">
        <v>0</v>
      </c>
      <c r="JWY36" s="456">
        <v>0</v>
      </c>
      <c r="JWZ36" s="456">
        <v>0</v>
      </c>
      <c r="JXA36" s="456">
        <v>0</v>
      </c>
      <c r="JXB36" s="456">
        <v>0</v>
      </c>
      <c r="JXC36" s="456">
        <v>0</v>
      </c>
      <c r="JXD36" s="456">
        <v>0</v>
      </c>
      <c r="JXE36" s="456">
        <v>0</v>
      </c>
      <c r="JXF36" s="456">
        <v>0</v>
      </c>
      <c r="JXG36" s="456">
        <v>0</v>
      </c>
      <c r="JXH36" s="456">
        <v>0</v>
      </c>
      <c r="JXI36" s="456">
        <v>0</v>
      </c>
      <c r="JXJ36" s="456">
        <v>0</v>
      </c>
      <c r="JXK36" s="456">
        <v>0</v>
      </c>
      <c r="JXL36" s="456">
        <v>0</v>
      </c>
      <c r="JXM36" s="456">
        <v>0</v>
      </c>
      <c r="JXN36" s="456">
        <v>0</v>
      </c>
      <c r="JXO36" s="456">
        <v>0</v>
      </c>
      <c r="JXP36" s="456">
        <v>0</v>
      </c>
      <c r="JXQ36" s="456">
        <v>0</v>
      </c>
      <c r="JXR36" s="456">
        <v>0</v>
      </c>
      <c r="JXS36" s="456">
        <v>0</v>
      </c>
      <c r="JXT36" s="456">
        <v>0</v>
      </c>
      <c r="JXU36" s="456">
        <v>0</v>
      </c>
      <c r="JXV36" s="456">
        <v>0</v>
      </c>
      <c r="JXW36" s="456">
        <v>0</v>
      </c>
      <c r="JXX36" s="456">
        <v>0</v>
      </c>
      <c r="JXY36" s="456">
        <v>0</v>
      </c>
      <c r="JXZ36" s="456">
        <v>0</v>
      </c>
      <c r="JYA36" s="456">
        <v>0</v>
      </c>
      <c r="JYB36" s="456">
        <v>0</v>
      </c>
      <c r="JYC36" s="456">
        <v>0</v>
      </c>
      <c r="JYD36" s="456">
        <v>0</v>
      </c>
      <c r="JYE36" s="456">
        <v>0</v>
      </c>
      <c r="JYF36" s="456">
        <v>0</v>
      </c>
      <c r="JYG36" s="456">
        <v>0</v>
      </c>
      <c r="JYH36" s="456">
        <v>0</v>
      </c>
      <c r="JYI36" s="456">
        <v>0</v>
      </c>
      <c r="JYJ36" s="456">
        <v>0</v>
      </c>
      <c r="JYK36" s="456">
        <v>0</v>
      </c>
      <c r="JYL36" s="456">
        <v>0</v>
      </c>
      <c r="JYM36" s="456">
        <v>0</v>
      </c>
      <c r="JYN36" s="456">
        <v>0</v>
      </c>
      <c r="JYO36" s="456">
        <v>0</v>
      </c>
      <c r="JYP36" s="456">
        <v>0</v>
      </c>
      <c r="JYQ36" s="456">
        <v>0</v>
      </c>
      <c r="JYR36" s="456">
        <v>0</v>
      </c>
      <c r="JYS36" s="456">
        <v>0</v>
      </c>
      <c r="JYT36" s="456">
        <v>0</v>
      </c>
      <c r="JYU36" s="456">
        <v>0</v>
      </c>
      <c r="JYV36" s="456">
        <v>0</v>
      </c>
      <c r="JYW36" s="456">
        <v>0</v>
      </c>
      <c r="JYX36" s="456">
        <v>0</v>
      </c>
      <c r="JYY36" s="456">
        <v>0</v>
      </c>
      <c r="JYZ36" s="456">
        <v>0</v>
      </c>
      <c r="JZA36" s="456">
        <v>0</v>
      </c>
      <c r="JZB36" s="456">
        <v>0</v>
      </c>
      <c r="JZC36" s="456">
        <v>0</v>
      </c>
      <c r="JZD36" s="456">
        <v>0</v>
      </c>
      <c r="JZE36" s="456">
        <v>0</v>
      </c>
      <c r="JZF36" s="456">
        <v>0</v>
      </c>
      <c r="JZG36" s="456">
        <v>0</v>
      </c>
      <c r="JZH36" s="456">
        <v>0</v>
      </c>
      <c r="JZI36" s="456">
        <v>0</v>
      </c>
      <c r="JZJ36" s="456">
        <v>0</v>
      </c>
      <c r="JZK36" s="456">
        <v>0</v>
      </c>
      <c r="JZL36" s="456">
        <v>0</v>
      </c>
      <c r="JZM36" s="456">
        <v>0</v>
      </c>
      <c r="JZN36" s="456">
        <v>0</v>
      </c>
      <c r="JZO36" s="456">
        <v>0</v>
      </c>
      <c r="JZP36" s="456">
        <v>0</v>
      </c>
      <c r="JZQ36" s="456">
        <v>0</v>
      </c>
      <c r="JZR36" s="456">
        <v>0</v>
      </c>
      <c r="JZS36" s="456">
        <v>0</v>
      </c>
      <c r="JZT36" s="456">
        <v>0</v>
      </c>
      <c r="JZU36" s="456">
        <v>0</v>
      </c>
      <c r="JZV36" s="456">
        <v>0</v>
      </c>
      <c r="JZW36" s="456">
        <v>0</v>
      </c>
      <c r="JZX36" s="456">
        <v>0</v>
      </c>
      <c r="JZY36" s="456">
        <v>0</v>
      </c>
      <c r="JZZ36" s="456">
        <v>0</v>
      </c>
      <c r="KAA36" s="456">
        <v>0</v>
      </c>
      <c r="KAB36" s="456">
        <v>0</v>
      </c>
      <c r="KAC36" s="456">
        <v>0</v>
      </c>
      <c r="KAD36" s="456">
        <v>0</v>
      </c>
      <c r="KAE36" s="456">
        <v>0</v>
      </c>
      <c r="KAF36" s="456">
        <v>0</v>
      </c>
      <c r="KAG36" s="456">
        <v>0</v>
      </c>
      <c r="KAH36" s="456">
        <v>0</v>
      </c>
      <c r="KAI36" s="456">
        <v>0</v>
      </c>
      <c r="KAJ36" s="456">
        <v>0</v>
      </c>
      <c r="KAK36" s="456">
        <v>0</v>
      </c>
      <c r="KAL36" s="456">
        <v>0</v>
      </c>
      <c r="KAM36" s="456">
        <v>0</v>
      </c>
      <c r="KAN36" s="456">
        <v>0</v>
      </c>
      <c r="KAO36" s="456">
        <v>0</v>
      </c>
      <c r="KAP36" s="456">
        <v>0</v>
      </c>
      <c r="KAQ36" s="456">
        <v>0</v>
      </c>
      <c r="KAR36" s="456">
        <v>0</v>
      </c>
      <c r="KAS36" s="456">
        <v>0</v>
      </c>
      <c r="KAT36" s="456">
        <v>0</v>
      </c>
      <c r="KAU36" s="456">
        <v>0</v>
      </c>
      <c r="KAV36" s="456">
        <v>0</v>
      </c>
      <c r="KAW36" s="456">
        <v>0</v>
      </c>
      <c r="KAX36" s="456">
        <v>0</v>
      </c>
      <c r="KAY36" s="456">
        <v>0</v>
      </c>
      <c r="KAZ36" s="456">
        <v>0</v>
      </c>
      <c r="KBA36" s="456">
        <v>0</v>
      </c>
      <c r="KBB36" s="456">
        <v>0</v>
      </c>
      <c r="KBC36" s="456">
        <v>0</v>
      </c>
      <c r="KBD36" s="456">
        <v>0</v>
      </c>
      <c r="KBE36" s="456">
        <v>0</v>
      </c>
      <c r="KBF36" s="456">
        <v>0</v>
      </c>
      <c r="KBG36" s="456">
        <v>0</v>
      </c>
      <c r="KBH36" s="456">
        <v>0</v>
      </c>
      <c r="KBI36" s="456">
        <v>0</v>
      </c>
      <c r="KBJ36" s="456">
        <v>0</v>
      </c>
      <c r="KBK36" s="456">
        <v>0</v>
      </c>
      <c r="KBL36" s="456">
        <v>0</v>
      </c>
      <c r="KBM36" s="456">
        <v>0</v>
      </c>
      <c r="KBN36" s="456">
        <v>0</v>
      </c>
      <c r="KBO36" s="456">
        <v>0</v>
      </c>
      <c r="KBP36" s="456">
        <v>0</v>
      </c>
      <c r="KBQ36" s="456">
        <v>0</v>
      </c>
      <c r="KBR36" s="456">
        <v>0</v>
      </c>
      <c r="KBS36" s="456">
        <v>0</v>
      </c>
      <c r="KBT36" s="456">
        <v>0</v>
      </c>
      <c r="KBU36" s="456">
        <v>0</v>
      </c>
      <c r="KBV36" s="456">
        <v>0</v>
      </c>
      <c r="KBW36" s="456">
        <v>0</v>
      </c>
      <c r="KBX36" s="456">
        <v>0</v>
      </c>
      <c r="KBY36" s="456">
        <v>0</v>
      </c>
      <c r="KBZ36" s="456">
        <v>0</v>
      </c>
      <c r="KCA36" s="456">
        <v>0</v>
      </c>
      <c r="KCB36" s="456">
        <v>0</v>
      </c>
      <c r="KCC36" s="456">
        <v>0</v>
      </c>
      <c r="KCD36" s="456">
        <v>0</v>
      </c>
      <c r="KCE36" s="456">
        <v>0</v>
      </c>
      <c r="KCF36" s="456">
        <v>0</v>
      </c>
      <c r="KCG36" s="456">
        <v>0</v>
      </c>
      <c r="KCH36" s="456">
        <v>0</v>
      </c>
      <c r="KCI36" s="456">
        <v>0</v>
      </c>
      <c r="KCJ36" s="456">
        <v>0</v>
      </c>
      <c r="KCK36" s="456">
        <v>0</v>
      </c>
      <c r="KCL36" s="456">
        <v>0</v>
      </c>
      <c r="KCM36" s="456">
        <v>0</v>
      </c>
      <c r="KCN36" s="456">
        <v>0</v>
      </c>
      <c r="KCO36" s="456">
        <v>0</v>
      </c>
      <c r="KCP36" s="456">
        <v>0</v>
      </c>
      <c r="KCQ36" s="456">
        <v>0</v>
      </c>
      <c r="KCR36" s="456">
        <v>0</v>
      </c>
      <c r="KCS36" s="456">
        <v>0</v>
      </c>
      <c r="KCT36" s="456">
        <v>0</v>
      </c>
      <c r="KCU36" s="456">
        <v>0</v>
      </c>
      <c r="KCV36" s="456">
        <v>0</v>
      </c>
      <c r="KCW36" s="456">
        <v>0</v>
      </c>
      <c r="KCX36" s="456">
        <v>0</v>
      </c>
      <c r="KCY36" s="456">
        <v>0</v>
      </c>
      <c r="KCZ36" s="456">
        <v>0</v>
      </c>
      <c r="KDA36" s="456">
        <v>0</v>
      </c>
      <c r="KDB36" s="456">
        <v>0</v>
      </c>
      <c r="KDC36" s="456">
        <v>0</v>
      </c>
      <c r="KDD36" s="456">
        <v>0</v>
      </c>
      <c r="KDE36" s="456">
        <v>0</v>
      </c>
      <c r="KDF36" s="456">
        <v>0</v>
      </c>
      <c r="KDG36" s="456">
        <v>0</v>
      </c>
      <c r="KDH36" s="456">
        <v>0</v>
      </c>
      <c r="KDI36" s="456">
        <v>0</v>
      </c>
      <c r="KDJ36" s="456">
        <v>0</v>
      </c>
      <c r="KDK36" s="456">
        <v>0</v>
      </c>
      <c r="KDL36" s="456">
        <v>0</v>
      </c>
      <c r="KDM36" s="456">
        <v>0</v>
      </c>
      <c r="KDN36" s="456">
        <v>0</v>
      </c>
      <c r="KDO36" s="456">
        <v>0</v>
      </c>
      <c r="KDP36" s="456">
        <v>0</v>
      </c>
      <c r="KDQ36" s="456">
        <v>0</v>
      </c>
      <c r="KDR36" s="456">
        <v>0</v>
      </c>
      <c r="KDS36" s="456">
        <v>0</v>
      </c>
      <c r="KDT36" s="456">
        <v>0</v>
      </c>
      <c r="KDU36" s="456">
        <v>0</v>
      </c>
      <c r="KDV36" s="456">
        <v>0</v>
      </c>
      <c r="KDW36" s="456">
        <v>0</v>
      </c>
      <c r="KDX36" s="456">
        <v>0</v>
      </c>
      <c r="KDY36" s="456">
        <v>0</v>
      </c>
      <c r="KDZ36" s="456">
        <v>0</v>
      </c>
      <c r="KEA36" s="456">
        <v>0</v>
      </c>
      <c r="KEB36" s="456">
        <v>0</v>
      </c>
      <c r="KEC36" s="456">
        <v>0</v>
      </c>
      <c r="KED36" s="456">
        <v>0</v>
      </c>
      <c r="KEE36" s="456">
        <v>0</v>
      </c>
      <c r="KEF36" s="456">
        <v>0</v>
      </c>
      <c r="KEG36" s="456">
        <v>0</v>
      </c>
      <c r="KEH36" s="456">
        <v>0</v>
      </c>
      <c r="KEI36" s="456">
        <v>0</v>
      </c>
      <c r="KEJ36" s="456">
        <v>0</v>
      </c>
      <c r="KEK36" s="456">
        <v>0</v>
      </c>
      <c r="KEL36" s="456">
        <v>0</v>
      </c>
      <c r="KEM36" s="456">
        <v>0</v>
      </c>
      <c r="KEN36" s="456">
        <v>0</v>
      </c>
      <c r="KEO36" s="456">
        <v>0</v>
      </c>
      <c r="KEP36" s="456">
        <v>0</v>
      </c>
      <c r="KEQ36" s="456">
        <v>0</v>
      </c>
      <c r="KER36" s="456">
        <v>0</v>
      </c>
      <c r="KES36" s="456">
        <v>0</v>
      </c>
      <c r="KET36" s="456">
        <v>0</v>
      </c>
      <c r="KEU36" s="456">
        <v>0</v>
      </c>
      <c r="KEV36" s="456">
        <v>0</v>
      </c>
      <c r="KEW36" s="456">
        <v>0</v>
      </c>
      <c r="KEX36" s="456">
        <v>0</v>
      </c>
      <c r="KEY36" s="456">
        <v>0</v>
      </c>
      <c r="KEZ36" s="456">
        <v>0</v>
      </c>
      <c r="KFA36" s="456">
        <v>0</v>
      </c>
      <c r="KFB36" s="456">
        <v>0</v>
      </c>
      <c r="KFC36" s="456">
        <v>0</v>
      </c>
      <c r="KFD36" s="456">
        <v>0</v>
      </c>
      <c r="KFE36" s="456">
        <v>0</v>
      </c>
      <c r="KFF36" s="456">
        <v>0</v>
      </c>
      <c r="KFG36" s="456">
        <v>0</v>
      </c>
      <c r="KFH36" s="456">
        <v>0</v>
      </c>
      <c r="KFI36" s="456">
        <v>0</v>
      </c>
      <c r="KFJ36" s="456">
        <v>0</v>
      </c>
      <c r="KFK36" s="456">
        <v>0</v>
      </c>
      <c r="KFL36" s="456">
        <v>0</v>
      </c>
      <c r="KFM36" s="456">
        <v>0</v>
      </c>
      <c r="KFN36" s="456">
        <v>0</v>
      </c>
      <c r="KFO36" s="456">
        <v>0</v>
      </c>
      <c r="KFP36" s="456">
        <v>0</v>
      </c>
      <c r="KFQ36" s="456">
        <v>0</v>
      </c>
      <c r="KFR36" s="456">
        <v>0</v>
      </c>
      <c r="KFS36" s="456">
        <v>0</v>
      </c>
      <c r="KFT36" s="456">
        <v>0</v>
      </c>
      <c r="KFU36" s="456">
        <v>0</v>
      </c>
      <c r="KFV36" s="456">
        <v>0</v>
      </c>
      <c r="KFW36" s="456">
        <v>0</v>
      </c>
      <c r="KFX36" s="456">
        <v>0</v>
      </c>
      <c r="KFY36" s="456">
        <v>0</v>
      </c>
      <c r="KFZ36" s="456">
        <v>0</v>
      </c>
      <c r="KGA36" s="456">
        <v>0</v>
      </c>
      <c r="KGB36" s="456">
        <v>0</v>
      </c>
      <c r="KGC36" s="456">
        <v>0</v>
      </c>
      <c r="KGD36" s="456">
        <v>0</v>
      </c>
      <c r="KGE36" s="456">
        <v>0</v>
      </c>
      <c r="KGF36" s="456">
        <v>0</v>
      </c>
      <c r="KGG36" s="456">
        <v>0</v>
      </c>
      <c r="KGH36" s="456">
        <v>0</v>
      </c>
      <c r="KGI36" s="456">
        <v>0</v>
      </c>
      <c r="KGJ36" s="456">
        <v>0</v>
      </c>
      <c r="KGK36" s="456">
        <v>0</v>
      </c>
      <c r="KGL36" s="456">
        <v>0</v>
      </c>
      <c r="KGM36" s="456">
        <v>0</v>
      </c>
      <c r="KGN36" s="456">
        <v>0</v>
      </c>
      <c r="KGO36" s="456">
        <v>0</v>
      </c>
      <c r="KGP36" s="456">
        <v>0</v>
      </c>
      <c r="KGQ36" s="456">
        <v>0</v>
      </c>
      <c r="KGR36" s="456">
        <v>0</v>
      </c>
      <c r="KGS36" s="456">
        <v>0</v>
      </c>
      <c r="KGT36" s="456">
        <v>0</v>
      </c>
      <c r="KGU36" s="456">
        <v>0</v>
      </c>
      <c r="KGV36" s="456">
        <v>0</v>
      </c>
      <c r="KGW36" s="456">
        <v>0</v>
      </c>
      <c r="KGX36" s="456">
        <v>0</v>
      </c>
      <c r="KGY36" s="456">
        <v>0</v>
      </c>
      <c r="KGZ36" s="456">
        <v>0</v>
      </c>
      <c r="KHA36" s="456">
        <v>0</v>
      </c>
      <c r="KHB36" s="456">
        <v>0</v>
      </c>
      <c r="KHC36" s="456">
        <v>0</v>
      </c>
      <c r="KHD36" s="456">
        <v>0</v>
      </c>
      <c r="KHE36" s="456">
        <v>0</v>
      </c>
      <c r="KHF36" s="456">
        <v>0</v>
      </c>
      <c r="KHG36" s="456">
        <v>0</v>
      </c>
      <c r="KHH36" s="456">
        <v>0</v>
      </c>
      <c r="KHI36" s="456">
        <v>0</v>
      </c>
      <c r="KHJ36" s="456">
        <v>0</v>
      </c>
      <c r="KHK36" s="456">
        <v>0</v>
      </c>
      <c r="KHL36" s="456">
        <v>0</v>
      </c>
      <c r="KHM36" s="456">
        <v>0</v>
      </c>
      <c r="KHN36" s="456">
        <v>0</v>
      </c>
      <c r="KHO36" s="456">
        <v>0</v>
      </c>
      <c r="KHP36" s="456">
        <v>0</v>
      </c>
      <c r="KHQ36" s="456">
        <v>0</v>
      </c>
      <c r="KHR36" s="456">
        <v>0</v>
      </c>
      <c r="KHS36" s="456">
        <v>0</v>
      </c>
      <c r="KHT36" s="456">
        <v>0</v>
      </c>
      <c r="KHU36" s="456">
        <v>0</v>
      </c>
      <c r="KHV36" s="456">
        <v>0</v>
      </c>
      <c r="KHW36" s="456">
        <v>0</v>
      </c>
      <c r="KHX36" s="456">
        <v>0</v>
      </c>
      <c r="KHY36" s="456">
        <v>0</v>
      </c>
      <c r="KHZ36" s="456">
        <v>0</v>
      </c>
      <c r="KIA36" s="456">
        <v>0</v>
      </c>
      <c r="KIB36" s="456">
        <v>0</v>
      </c>
      <c r="KIC36" s="456">
        <v>0</v>
      </c>
      <c r="KID36" s="456">
        <v>0</v>
      </c>
      <c r="KIE36" s="456">
        <v>0</v>
      </c>
      <c r="KIF36" s="456">
        <v>0</v>
      </c>
      <c r="KIG36" s="456">
        <v>0</v>
      </c>
      <c r="KIH36" s="456">
        <v>0</v>
      </c>
      <c r="KII36" s="456">
        <v>0</v>
      </c>
      <c r="KIJ36" s="456">
        <v>0</v>
      </c>
      <c r="KIK36" s="456">
        <v>0</v>
      </c>
      <c r="KIL36" s="456">
        <v>0</v>
      </c>
      <c r="KIM36" s="456">
        <v>0</v>
      </c>
      <c r="KIN36" s="456">
        <v>0</v>
      </c>
      <c r="KIO36" s="456">
        <v>0</v>
      </c>
      <c r="KIP36" s="456">
        <v>0</v>
      </c>
      <c r="KIQ36" s="456">
        <v>0</v>
      </c>
      <c r="KIR36" s="456">
        <v>0</v>
      </c>
      <c r="KIS36" s="456">
        <v>0</v>
      </c>
      <c r="KIT36" s="456">
        <v>0</v>
      </c>
      <c r="KIU36" s="456">
        <v>0</v>
      </c>
      <c r="KIV36" s="456">
        <v>0</v>
      </c>
      <c r="KIW36" s="456">
        <v>0</v>
      </c>
      <c r="KIX36" s="456">
        <v>0</v>
      </c>
      <c r="KIY36" s="456">
        <v>0</v>
      </c>
      <c r="KIZ36" s="456">
        <v>0</v>
      </c>
      <c r="KJA36" s="456">
        <v>0</v>
      </c>
      <c r="KJB36" s="456">
        <v>0</v>
      </c>
      <c r="KJC36" s="456">
        <v>0</v>
      </c>
      <c r="KJD36" s="456">
        <v>0</v>
      </c>
      <c r="KJE36" s="456">
        <v>0</v>
      </c>
      <c r="KJF36" s="456">
        <v>0</v>
      </c>
      <c r="KJG36" s="456">
        <v>0</v>
      </c>
      <c r="KJH36" s="456">
        <v>0</v>
      </c>
      <c r="KJI36" s="456">
        <v>0</v>
      </c>
      <c r="KJJ36" s="456">
        <v>0</v>
      </c>
      <c r="KJK36" s="456">
        <v>0</v>
      </c>
      <c r="KJL36" s="456">
        <v>0</v>
      </c>
      <c r="KJM36" s="456">
        <v>0</v>
      </c>
      <c r="KJN36" s="456">
        <v>0</v>
      </c>
      <c r="KJO36" s="456">
        <v>0</v>
      </c>
      <c r="KJP36" s="456">
        <v>0</v>
      </c>
      <c r="KJQ36" s="456">
        <v>0</v>
      </c>
      <c r="KJR36" s="456">
        <v>0</v>
      </c>
      <c r="KJS36" s="456">
        <v>0</v>
      </c>
      <c r="KJT36" s="456">
        <v>0</v>
      </c>
      <c r="KJU36" s="456">
        <v>0</v>
      </c>
      <c r="KJV36" s="456">
        <v>0</v>
      </c>
      <c r="KJW36" s="456">
        <v>0</v>
      </c>
      <c r="KJX36" s="456">
        <v>0</v>
      </c>
      <c r="KJY36" s="456">
        <v>0</v>
      </c>
      <c r="KJZ36" s="456">
        <v>0</v>
      </c>
      <c r="KKA36" s="456">
        <v>0</v>
      </c>
      <c r="KKB36" s="456">
        <v>0</v>
      </c>
      <c r="KKC36" s="456">
        <v>0</v>
      </c>
      <c r="KKD36" s="456">
        <v>0</v>
      </c>
      <c r="KKE36" s="456">
        <v>0</v>
      </c>
      <c r="KKF36" s="456">
        <v>0</v>
      </c>
      <c r="KKG36" s="456">
        <v>0</v>
      </c>
      <c r="KKH36" s="456">
        <v>0</v>
      </c>
      <c r="KKI36" s="456">
        <v>0</v>
      </c>
      <c r="KKJ36" s="456">
        <v>0</v>
      </c>
      <c r="KKK36" s="456">
        <v>0</v>
      </c>
      <c r="KKL36" s="456">
        <v>0</v>
      </c>
      <c r="KKM36" s="456">
        <v>0</v>
      </c>
      <c r="KKN36" s="456">
        <v>0</v>
      </c>
      <c r="KKO36" s="456">
        <v>0</v>
      </c>
      <c r="KKP36" s="456">
        <v>0</v>
      </c>
      <c r="KKQ36" s="456">
        <v>0</v>
      </c>
      <c r="KKR36" s="456">
        <v>0</v>
      </c>
      <c r="KKS36" s="456">
        <v>0</v>
      </c>
      <c r="KKT36" s="456">
        <v>0</v>
      </c>
      <c r="KKU36" s="456">
        <v>0</v>
      </c>
      <c r="KKV36" s="456">
        <v>0</v>
      </c>
      <c r="KKW36" s="456">
        <v>0</v>
      </c>
      <c r="KKX36" s="456">
        <v>0</v>
      </c>
      <c r="KKY36" s="456">
        <v>0</v>
      </c>
      <c r="KKZ36" s="456">
        <v>0</v>
      </c>
      <c r="KLA36" s="456">
        <v>0</v>
      </c>
      <c r="KLB36" s="456">
        <v>0</v>
      </c>
      <c r="KLC36" s="456">
        <v>0</v>
      </c>
      <c r="KLD36" s="456">
        <v>0</v>
      </c>
      <c r="KLE36" s="456">
        <v>0</v>
      </c>
      <c r="KLF36" s="456">
        <v>0</v>
      </c>
      <c r="KLG36" s="456">
        <v>0</v>
      </c>
      <c r="KLH36" s="456">
        <v>0</v>
      </c>
      <c r="KLI36" s="456">
        <v>0</v>
      </c>
      <c r="KLJ36" s="456">
        <v>0</v>
      </c>
      <c r="KLK36" s="456">
        <v>0</v>
      </c>
      <c r="KLL36" s="456">
        <v>0</v>
      </c>
      <c r="KLM36" s="456">
        <v>0</v>
      </c>
      <c r="KLN36" s="456">
        <v>0</v>
      </c>
      <c r="KLO36" s="456">
        <v>0</v>
      </c>
      <c r="KLP36" s="456">
        <v>0</v>
      </c>
      <c r="KLQ36" s="456">
        <v>0</v>
      </c>
      <c r="KLR36" s="456">
        <v>0</v>
      </c>
      <c r="KLS36" s="456">
        <v>0</v>
      </c>
      <c r="KLT36" s="456">
        <v>0</v>
      </c>
      <c r="KLU36" s="456">
        <v>0</v>
      </c>
      <c r="KLV36" s="456">
        <v>0</v>
      </c>
      <c r="KLW36" s="456">
        <v>0</v>
      </c>
      <c r="KLX36" s="456">
        <v>0</v>
      </c>
      <c r="KLY36" s="456">
        <v>0</v>
      </c>
      <c r="KLZ36" s="456">
        <v>0</v>
      </c>
      <c r="KMA36" s="456">
        <v>0</v>
      </c>
      <c r="KMB36" s="456">
        <v>0</v>
      </c>
      <c r="KMC36" s="456">
        <v>0</v>
      </c>
      <c r="KMD36" s="456">
        <v>0</v>
      </c>
      <c r="KME36" s="456">
        <v>0</v>
      </c>
      <c r="KMF36" s="456">
        <v>0</v>
      </c>
      <c r="KMG36" s="456">
        <v>0</v>
      </c>
      <c r="KMH36" s="456">
        <v>0</v>
      </c>
      <c r="KMI36" s="456">
        <v>0</v>
      </c>
      <c r="KMJ36" s="456">
        <v>0</v>
      </c>
      <c r="KMK36" s="456">
        <v>0</v>
      </c>
      <c r="KML36" s="456">
        <v>0</v>
      </c>
      <c r="KMM36" s="456">
        <v>0</v>
      </c>
      <c r="KMN36" s="456">
        <v>0</v>
      </c>
      <c r="KMO36" s="456">
        <v>0</v>
      </c>
      <c r="KMP36" s="456">
        <v>0</v>
      </c>
      <c r="KMQ36" s="456">
        <v>0</v>
      </c>
      <c r="KMR36" s="456">
        <v>0</v>
      </c>
      <c r="KMS36" s="456">
        <v>0</v>
      </c>
      <c r="KMT36" s="456">
        <v>0</v>
      </c>
      <c r="KMU36" s="456">
        <v>0</v>
      </c>
      <c r="KMV36" s="456">
        <v>0</v>
      </c>
      <c r="KMW36" s="456">
        <v>0</v>
      </c>
      <c r="KMX36" s="456">
        <v>0</v>
      </c>
      <c r="KMY36" s="456">
        <v>0</v>
      </c>
      <c r="KMZ36" s="456">
        <v>0</v>
      </c>
      <c r="KNA36" s="456">
        <v>0</v>
      </c>
      <c r="KNB36" s="456">
        <v>0</v>
      </c>
      <c r="KNC36" s="456">
        <v>0</v>
      </c>
      <c r="KND36" s="456">
        <v>0</v>
      </c>
      <c r="KNE36" s="456">
        <v>0</v>
      </c>
      <c r="KNF36" s="456">
        <v>0</v>
      </c>
      <c r="KNG36" s="456">
        <v>0</v>
      </c>
      <c r="KNH36" s="456">
        <v>0</v>
      </c>
      <c r="KNI36" s="456">
        <v>0</v>
      </c>
      <c r="KNJ36" s="456">
        <v>0</v>
      </c>
      <c r="KNK36" s="456">
        <v>0</v>
      </c>
      <c r="KNL36" s="456">
        <v>0</v>
      </c>
      <c r="KNM36" s="456">
        <v>0</v>
      </c>
      <c r="KNN36" s="456">
        <v>0</v>
      </c>
      <c r="KNO36" s="456">
        <v>0</v>
      </c>
      <c r="KNP36" s="456">
        <v>0</v>
      </c>
      <c r="KNQ36" s="456">
        <v>0</v>
      </c>
      <c r="KNR36" s="456">
        <v>0</v>
      </c>
      <c r="KNS36" s="456">
        <v>0</v>
      </c>
      <c r="KNT36" s="456">
        <v>0</v>
      </c>
      <c r="KNU36" s="456">
        <v>0</v>
      </c>
      <c r="KNV36" s="456">
        <v>0</v>
      </c>
      <c r="KNW36" s="456">
        <v>0</v>
      </c>
      <c r="KNX36" s="456">
        <v>0</v>
      </c>
      <c r="KNY36" s="456">
        <v>0</v>
      </c>
      <c r="KNZ36" s="456">
        <v>0</v>
      </c>
      <c r="KOA36" s="456">
        <v>0</v>
      </c>
      <c r="KOB36" s="456">
        <v>0</v>
      </c>
      <c r="KOC36" s="456">
        <v>0</v>
      </c>
      <c r="KOD36" s="456">
        <v>0</v>
      </c>
      <c r="KOE36" s="456">
        <v>0</v>
      </c>
      <c r="KOF36" s="456">
        <v>0</v>
      </c>
      <c r="KOG36" s="456">
        <v>0</v>
      </c>
      <c r="KOH36" s="456">
        <v>0</v>
      </c>
      <c r="KOI36" s="456">
        <v>0</v>
      </c>
      <c r="KOJ36" s="456">
        <v>0</v>
      </c>
      <c r="KOK36" s="456">
        <v>0</v>
      </c>
      <c r="KOL36" s="456">
        <v>0</v>
      </c>
      <c r="KOM36" s="456">
        <v>0</v>
      </c>
      <c r="KON36" s="456">
        <v>0</v>
      </c>
      <c r="KOO36" s="456">
        <v>0</v>
      </c>
      <c r="KOP36" s="456">
        <v>0</v>
      </c>
      <c r="KOQ36" s="456">
        <v>0</v>
      </c>
      <c r="KOR36" s="456">
        <v>0</v>
      </c>
      <c r="KOS36" s="456">
        <v>0</v>
      </c>
      <c r="KOT36" s="456">
        <v>0</v>
      </c>
      <c r="KOU36" s="456">
        <v>0</v>
      </c>
      <c r="KOV36" s="456">
        <v>0</v>
      </c>
      <c r="KOW36" s="456">
        <v>0</v>
      </c>
      <c r="KOX36" s="456">
        <v>0</v>
      </c>
      <c r="KOY36" s="456">
        <v>0</v>
      </c>
      <c r="KOZ36" s="456">
        <v>0</v>
      </c>
      <c r="KPA36" s="456">
        <v>0</v>
      </c>
      <c r="KPB36" s="456">
        <v>0</v>
      </c>
      <c r="KPC36" s="456">
        <v>0</v>
      </c>
      <c r="KPD36" s="456">
        <v>0</v>
      </c>
      <c r="KPE36" s="456">
        <v>0</v>
      </c>
      <c r="KPF36" s="456">
        <v>0</v>
      </c>
      <c r="KPG36" s="456">
        <v>0</v>
      </c>
      <c r="KPH36" s="456">
        <v>0</v>
      </c>
      <c r="KPI36" s="456">
        <v>0</v>
      </c>
      <c r="KPJ36" s="456">
        <v>0</v>
      </c>
      <c r="KPK36" s="456">
        <v>0</v>
      </c>
      <c r="KPL36" s="456">
        <v>0</v>
      </c>
      <c r="KPM36" s="456">
        <v>0</v>
      </c>
      <c r="KPN36" s="456">
        <v>0</v>
      </c>
      <c r="KPO36" s="456">
        <v>0</v>
      </c>
      <c r="KPP36" s="456">
        <v>0</v>
      </c>
      <c r="KPQ36" s="456">
        <v>0</v>
      </c>
      <c r="KPR36" s="456">
        <v>0</v>
      </c>
      <c r="KPS36" s="456">
        <v>0</v>
      </c>
      <c r="KPT36" s="456">
        <v>0</v>
      </c>
      <c r="KPU36" s="456">
        <v>0</v>
      </c>
      <c r="KPV36" s="456">
        <v>0</v>
      </c>
      <c r="KPW36" s="456">
        <v>0</v>
      </c>
      <c r="KPX36" s="456">
        <v>0</v>
      </c>
      <c r="KPY36" s="456">
        <v>0</v>
      </c>
      <c r="KPZ36" s="456">
        <v>0</v>
      </c>
      <c r="KQA36" s="456">
        <v>0</v>
      </c>
      <c r="KQB36" s="456">
        <v>0</v>
      </c>
      <c r="KQC36" s="456">
        <v>0</v>
      </c>
      <c r="KQD36" s="456">
        <v>0</v>
      </c>
      <c r="KQE36" s="456">
        <v>0</v>
      </c>
      <c r="KQF36" s="456">
        <v>0</v>
      </c>
      <c r="KQG36" s="456">
        <v>0</v>
      </c>
      <c r="KQH36" s="456">
        <v>0</v>
      </c>
      <c r="KQI36" s="456">
        <v>0</v>
      </c>
      <c r="KQJ36" s="456">
        <v>0</v>
      </c>
      <c r="KQK36" s="456">
        <v>0</v>
      </c>
      <c r="KQL36" s="456">
        <v>0</v>
      </c>
      <c r="KQM36" s="456">
        <v>0</v>
      </c>
      <c r="KQN36" s="456">
        <v>0</v>
      </c>
      <c r="KQO36" s="456">
        <v>0</v>
      </c>
      <c r="KQP36" s="456">
        <v>0</v>
      </c>
      <c r="KQQ36" s="456">
        <v>0</v>
      </c>
      <c r="KQR36" s="456">
        <v>0</v>
      </c>
      <c r="KQS36" s="456">
        <v>0</v>
      </c>
      <c r="KQT36" s="456">
        <v>0</v>
      </c>
      <c r="KQU36" s="456">
        <v>0</v>
      </c>
      <c r="KQV36" s="456">
        <v>0</v>
      </c>
      <c r="KQW36" s="456">
        <v>0</v>
      </c>
      <c r="KQX36" s="456">
        <v>0</v>
      </c>
      <c r="KQY36" s="456">
        <v>0</v>
      </c>
      <c r="KQZ36" s="456">
        <v>0</v>
      </c>
      <c r="KRA36" s="456">
        <v>0</v>
      </c>
      <c r="KRB36" s="456">
        <v>0</v>
      </c>
      <c r="KRC36" s="456">
        <v>0</v>
      </c>
      <c r="KRD36" s="456">
        <v>0</v>
      </c>
      <c r="KRE36" s="456">
        <v>0</v>
      </c>
      <c r="KRF36" s="456">
        <v>0</v>
      </c>
      <c r="KRG36" s="456">
        <v>0</v>
      </c>
      <c r="KRH36" s="456">
        <v>0</v>
      </c>
      <c r="KRI36" s="456">
        <v>0</v>
      </c>
      <c r="KRJ36" s="456">
        <v>0</v>
      </c>
      <c r="KRK36" s="456">
        <v>0</v>
      </c>
      <c r="KRL36" s="456">
        <v>0</v>
      </c>
      <c r="KRM36" s="456">
        <v>0</v>
      </c>
      <c r="KRN36" s="456">
        <v>0</v>
      </c>
      <c r="KRO36" s="456">
        <v>0</v>
      </c>
      <c r="KRP36" s="456">
        <v>0</v>
      </c>
      <c r="KRQ36" s="456">
        <v>0</v>
      </c>
      <c r="KRR36" s="456">
        <v>0</v>
      </c>
      <c r="KRS36" s="456">
        <v>0</v>
      </c>
      <c r="KRT36" s="456">
        <v>0</v>
      </c>
      <c r="KRU36" s="456">
        <v>0</v>
      </c>
      <c r="KRV36" s="456">
        <v>0</v>
      </c>
      <c r="KRW36" s="456">
        <v>0</v>
      </c>
      <c r="KRX36" s="456">
        <v>0</v>
      </c>
      <c r="KRY36" s="456">
        <v>0</v>
      </c>
      <c r="KRZ36" s="456">
        <v>0</v>
      </c>
      <c r="KSA36" s="456">
        <v>0</v>
      </c>
      <c r="KSB36" s="456">
        <v>0</v>
      </c>
      <c r="KSC36" s="456">
        <v>0</v>
      </c>
      <c r="KSD36" s="456">
        <v>0</v>
      </c>
      <c r="KSE36" s="456">
        <v>0</v>
      </c>
      <c r="KSF36" s="456">
        <v>0</v>
      </c>
      <c r="KSG36" s="456">
        <v>0</v>
      </c>
      <c r="KSH36" s="456">
        <v>0</v>
      </c>
      <c r="KSI36" s="456">
        <v>0</v>
      </c>
      <c r="KSJ36" s="456">
        <v>0</v>
      </c>
      <c r="KSK36" s="456">
        <v>0</v>
      </c>
      <c r="KSL36" s="456">
        <v>0</v>
      </c>
      <c r="KSM36" s="456">
        <v>0</v>
      </c>
      <c r="KSN36" s="456">
        <v>0</v>
      </c>
      <c r="KSO36" s="456">
        <v>0</v>
      </c>
      <c r="KSP36" s="456">
        <v>0</v>
      </c>
      <c r="KSQ36" s="456">
        <v>0</v>
      </c>
      <c r="KSR36" s="456">
        <v>0</v>
      </c>
      <c r="KSS36" s="456">
        <v>0</v>
      </c>
      <c r="KST36" s="456">
        <v>0</v>
      </c>
      <c r="KSU36" s="456">
        <v>0</v>
      </c>
      <c r="KSV36" s="456">
        <v>0</v>
      </c>
      <c r="KSW36" s="456">
        <v>0</v>
      </c>
      <c r="KSX36" s="456">
        <v>0</v>
      </c>
      <c r="KSY36" s="456">
        <v>0</v>
      </c>
      <c r="KSZ36" s="456">
        <v>0</v>
      </c>
      <c r="KTA36" s="456">
        <v>0</v>
      </c>
      <c r="KTB36" s="456">
        <v>0</v>
      </c>
      <c r="KTC36" s="456">
        <v>0</v>
      </c>
      <c r="KTD36" s="456">
        <v>0</v>
      </c>
      <c r="KTE36" s="456">
        <v>0</v>
      </c>
      <c r="KTF36" s="456">
        <v>0</v>
      </c>
      <c r="KTG36" s="456">
        <v>0</v>
      </c>
      <c r="KTH36" s="456">
        <v>0</v>
      </c>
      <c r="KTI36" s="456">
        <v>0</v>
      </c>
      <c r="KTJ36" s="456">
        <v>0</v>
      </c>
      <c r="KTK36" s="456">
        <v>0</v>
      </c>
      <c r="KTL36" s="456">
        <v>0</v>
      </c>
      <c r="KTM36" s="456">
        <v>0</v>
      </c>
      <c r="KTN36" s="456">
        <v>0</v>
      </c>
      <c r="KTO36" s="456">
        <v>0</v>
      </c>
      <c r="KTP36" s="456">
        <v>0</v>
      </c>
      <c r="KTQ36" s="456">
        <v>0</v>
      </c>
      <c r="KTR36" s="456">
        <v>0</v>
      </c>
      <c r="KTS36" s="456">
        <v>0</v>
      </c>
      <c r="KTT36" s="456">
        <v>0</v>
      </c>
      <c r="KTU36" s="456">
        <v>0</v>
      </c>
      <c r="KTV36" s="456">
        <v>0</v>
      </c>
      <c r="KTW36" s="456">
        <v>0</v>
      </c>
      <c r="KTX36" s="456">
        <v>0</v>
      </c>
      <c r="KTY36" s="456">
        <v>0</v>
      </c>
      <c r="KTZ36" s="456">
        <v>0</v>
      </c>
      <c r="KUA36" s="456">
        <v>0</v>
      </c>
      <c r="KUB36" s="456">
        <v>0</v>
      </c>
      <c r="KUC36" s="456">
        <v>0</v>
      </c>
      <c r="KUD36" s="456">
        <v>0</v>
      </c>
      <c r="KUE36" s="456">
        <v>0</v>
      </c>
      <c r="KUF36" s="456">
        <v>0</v>
      </c>
      <c r="KUG36" s="456">
        <v>0</v>
      </c>
      <c r="KUH36" s="456">
        <v>0</v>
      </c>
      <c r="KUI36" s="456">
        <v>0</v>
      </c>
      <c r="KUJ36" s="456">
        <v>0</v>
      </c>
      <c r="KUK36" s="456">
        <v>0</v>
      </c>
      <c r="KUL36" s="456">
        <v>0</v>
      </c>
      <c r="KUM36" s="456">
        <v>0</v>
      </c>
      <c r="KUN36" s="456">
        <v>0</v>
      </c>
      <c r="KUO36" s="456">
        <v>0</v>
      </c>
      <c r="KUP36" s="456">
        <v>0</v>
      </c>
      <c r="KUQ36" s="456">
        <v>0</v>
      </c>
      <c r="KUR36" s="456">
        <v>0</v>
      </c>
      <c r="KUS36" s="456">
        <v>0</v>
      </c>
      <c r="KUT36" s="456">
        <v>0</v>
      </c>
      <c r="KUU36" s="456">
        <v>0</v>
      </c>
      <c r="KUV36" s="456">
        <v>0</v>
      </c>
      <c r="KUW36" s="456">
        <v>0</v>
      </c>
      <c r="KUX36" s="456">
        <v>0</v>
      </c>
      <c r="KUY36" s="456">
        <v>0</v>
      </c>
      <c r="KUZ36" s="456">
        <v>0</v>
      </c>
      <c r="KVA36" s="456">
        <v>0</v>
      </c>
      <c r="KVB36" s="456">
        <v>0</v>
      </c>
      <c r="KVC36" s="456">
        <v>0</v>
      </c>
      <c r="KVD36" s="456">
        <v>0</v>
      </c>
      <c r="KVE36" s="456">
        <v>0</v>
      </c>
      <c r="KVF36" s="456">
        <v>0</v>
      </c>
      <c r="KVG36" s="456">
        <v>0</v>
      </c>
      <c r="KVH36" s="456">
        <v>0</v>
      </c>
      <c r="KVI36" s="456">
        <v>0</v>
      </c>
      <c r="KVJ36" s="456">
        <v>0</v>
      </c>
      <c r="KVK36" s="456">
        <v>0</v>
      </c>
      <c r="KVL36" s="456">
        <v>0</v>
      </c>
      <c r="KVM36" s="456">
        <v>0</v>
      </c>
      <c r="KVN36" s="456">
        <v>0</v>
      </c>
      <c r="KVO36" s="456">
        <v>0</v>
      </c>
      <c r="KVP36" s="456">
        <v>0</v>
      </c>
      <c r="KVQ36" s="456">
        <v>0</v>
      </c>
      <c r="KVR36" s="456">
        <v>0</v>
      </c>
      <c r="KVS36" s="456">
        <v>0</v>
      </c>
      <c r="KVT36" s="456">
        <v>0</v>
      </c>
      <c r="KVU36" s="456">
        <v>0</v>
      </c>
      <c r="KVV36" s="456">
        <v>0</v>
      </c>
      <c r="KVW36" s="456">
        <v>0</v>
      </c>
      <c r="KVX36" s="456">
        <v>0</v>
      </c>
      <c r="KVY36" s="456">
        <v>0</v>
      </c>
      <c r="KVZ36" s="456">
        <v>0</v>
      </c>
      <c r="KWA36" s="456">
        <v>0</v>
      </c>
      <c r="KWB36" s="456">
        <v>0</v>
      </c>
      <c r="KWC36" s="456">
        <v>0</v>
      </c>
      <c r="KWD36" s="456">
        <v>0</v>
      </c>
      <c r="KWE36" s="456">
        <v>0</v>
      </c>
      <c r="KWF36" s="456">
        <v>0</v>
      </c>
      <c r="KWG36" s="456">
        <v>0</v>
      </c>
      <c r="KWH36" s="456">
        <v>0</v>
      </c>
      <c r="KWI36" s="456">
        <v>0</v>
      </c>
      <c r="KWJ36" s="456">
        <v>0</v>
      </c>
      <c r="KWK36" s="456">
        <v>0</v>
      </c>
      <c r="KWL36" s="456">
        <v>0</v>
      </c>
      <c r="KWM36" s="456">
        <v>0</v>
      </c>
      <c r="KWN36" s="456">
        <v>0</v>
      </c>
      <c r="KWO36" s="456">
        <v>0</v>
      </c>
      <c r="KWP36" s="456">
        <v>0</v>
      </c>
      <c r="KWQ36" s="456">
        <v>0</v>
      </c>
      <c r="KWR36" s="456">
        <v>0</v>
      </c>
      <c r="KWS36" s="456">
        <v>0</v>
      </c>
      <c r="KWT36" s="456">
        <v>0</v>
      </c>
      <c r="KWU36" s="456">
        <v>0</v>
      </c>
      <c r="KWV36" s="456">
        <v>0</v>
      </c>
      <c r="KWW36" s="456">
        <v>0</v>
      </c>
      <c r="KWX36" s="456">
        <v>0</v>
      </c>
      <c r="KWY36" s="456">
        <v>0</v>
      </c>
      <c r="KWZ36" s="456">
        <v>0</v>
      </c>
      <c r="KXA36" s="456">
        <v>0</v>
      </c>
      <c r="KXB36" s="456">
        <v>0</v>
      </c>
      <c r="KXC36" s="456">
        <v>0</v>
      </c>
      <c r="KXD36" s="456">
        <v>0</v>
      </c>
      <c r="KXE36" s="456">
        <v>0</v>
      </c>
      <c r="KXF36" s="456">
        <v>0</v>
      </c>
      <c r="KXG36" s="456">
        <v>0</v>
      </c>
      <c r="KXH36" s="456">
        <v>0</v>
      </c>
      <c r="KXI36" s="456">
        <v>0</v>
      </c>
      <c r="KXJ36" s="456">
        <v>0</v>
      </c>
      <c r="KXK36" s="456">
        <v>0</v>
      </c>
      <c r="KXL36" s="456">
        <v>0</v>
      </c>
      <c r="KXM36" s="456">
        <v>0</v>
      </c>
      <c r="KXN36" s="456">
        <v>0</v>
      </c>
      <c r="KXO36" s="456">
        <v>0</v>
      </c>
      <c r="KXP36" s="456">
        <v>0</v>
      </c>
      <c r="KXQ36" s="456">
        <v>0</v>
      </c>
      <c r="KXR36" s="456">
        <v>0</v>
      </c>
      <c r="KXS36" s="456">
        <v>0</v>
      </c>
      <c r="KXT36" s="456">
        <v>0</v>
      </c>
      <c r="KXU36" s="456">
        <v>0</v>
      </c>
      <c r="KXV36" s="456">
        <v>0</v>
      </c>
      <c r="KXW36" s="456">
        <v>0</v>
      </c>
      <c r="KXX36" s="456">
        <v>0</v>
      </c>
      <c r="KXY36" s="456">
        <v>0</v>
      </c>
      <c r="KXZ36" s="456">
        <v>0</v>
      </c>
      <c r="KYA36" s="456">
        <v>0</v>
      </c>
      <c r="KYB36" s="456">
        <v>0</v>
      </c>
      <c r="KYC36" s="456">
        <v>0</v>
      </c>
      <c r="KYD36" s="456">
        <v>0</v>
      </c>
      <c r="KYE36" s="456">
        <v>0</v>
      </c>
      <c r="KYF36" s="456">
        <v>0</v>
      </c>
      <c r="KYG36" s="456">
        <v>0</v>
      </c>
      <c r="KYH36" s="456">
        <v>0</v>
      </c>
      <c r="KYI36" s="456">
        <v>0</v>
      </c>
      <c r="KYJ36" s="456">
        <v>0</v>
      </c>
      <c r="KYK36" s="456">
        <v>0</v>
      </c>
      <c r="KYL36" s="456">
        <v>0</v>
      </c>
      <c r="KYM36" s="456">
        <v>0</v>
      </c>
      <c r="KYN36" s="456">
        <v>0</v>
      </c>
      <c r="KYO36" s="456">
        <v>0</v>
      </c>
      <c r="KYP36" s="456">
        <v>0</v>
      </c>
      <c r="KYQ36" s="456">
        <v>0</v>
      </c>
      <c r="KYR36" s="456">
        <v>0</v>
      </c>
      <c r="KYS36" s="456">
        <v>0</v>
      </c>
      <c r="KYT36" s="456">
        <v>0</v>
      </c>
      <c r="KYU36" s="456">
        <v>0</v>
      </c>
      <c r="KYV36" s="456">
        <v>0</v>
      </c>
      <c r="KYW36" s="456">
        <v>0</v>
      </c>
      <c r="KYX36" s="456">
        <v>0</v>
      </c>
      <c r="KYY36" s="456">
        <v>0</v>
      </c>
      <c r="KYZ36" s="456">
        <v>0</v>
      </c>
      <c r="KZA36" s="456">
        <v>0</v>
      </c>
      <c r="KZB36" s="456">
        <v>0</v>
      </c>
      <c r="KZC36" s="456">
        <v>0</v>
      </c>
      <c r="KZD36" s="456">
        <v>0</v>
      </c>
      <c r="KZE36" s="456">
        <v>0</v>
      </c>
      <c r="KZF36" s="456">
        <v>0</v>
      </c>
      <c r="KZG36" s="456">
        <v>0</v>
      </c>
      <c r="KZH36" s="456">
        <v>0</v>
      </c>
      <c r="KZI36" s="456">
        <v>0</v>
      </c>
      <c r="KZJ36" s="456">
        <v>0</v>
      </c>
      <c r="KZK36" s="456">
        <v>0</v>
      </c>
      <c r="KZL36" s="456">
        <v>0</v>
      </c>
      <c r="KZM36" s="456">
        <v>0</v>
      </c>
      <c r="KZN36" s="456">
        <v>0</v>
      </c>
      <c r="KZO36" s="456">
        <v>0</v>
      </c>
      <c r="KZP36" s="456">
        <v>0</v>
      </c>
      <c r="KZQ36" s="456">
        <v>0</v>
      </c>
      <c r="KZR36" s="456">
        <v>0</v>
      </c>
      <c r="KZS36" s="456">
        <v>0</v>
      </c>
      <c r="KZT36" s="456">
        <v>0</v>
      </c>
      <c r="KZU36" s="456">
        <v>0</v>
      </c>
      <c r="KZV36" s="456">
        <v>0</v>
      </c>
      <c r="KZW36" s="456">
        <v>0</v>
      </c>
      <c r="KZX36" s="456">
        <v>0</v>
      </c>
      <c r="KZY36" s="456">
        <v>0</v>
      </c>
      <c r="KZZ36" s="456">
        <v>0</v>
      </c>
      <c r="LAA36" s="456">
        <v>0</v>
      </c>
      <c r="LAB36" s="456">
        <v>0</v>
      </c>
      <c r="LAC36" s="456">
        <v>0</v>
      </c>
      <c r="LAD36" s="456">
        <v>0</v>
      </c>
      <c r="LAE36" s="456">
        <v>0</v>
      </c>
      <c r="LAF36" s="456">
        <v>0</v>
      </c>
      <c r="LAG36" s="456">
        <v>0</v>
      </c>
      <c r="LAH36" s="456">
        <v>0</v>
      </c>
      <c r="LAI36" s="456">
        <v>0</v>
      </c>
      <c r="LAJ36" s="456">
        <v>0</v>
      </c>
      <c r="LAK36" s="456">
        <v>0</v>
      </c>
      <c r="LAL36" s="456">
        <v>0</v>
      </c>
      <c r="LAM36" s="456">
        <v>0</v>
      </c>
      <c r="LAN36" s="456">
        <v>0</v>
      </c>
      <c r="LAO36" s="456">
        <v>0</v>
      </c>
      <c r="LAP36" s="456">
        <v>0</v>
      </c>
      <c r="LAQ36" s="456">
        <v>0</v>
      </c>
      <c r="LAR36" s="456">
        <v>0</v>
      </c>
      <c r="LAS36" s="456">
        <v>0</v>
      </c>
      <c r="LAT36" s="456">
        <v>0</v>
      </c>
      <c r="LAU36" s="456">
        <v>0</v>
      </c>
      <c r="LAV36" s="456">
        <v>0</v>
      </c>
      <c r="LAW36" s="456">
        <v>0</v>
      </c>
      <c r="LAX36" s="456">
        <v>0</v>
      </c>
      <c r="LAY36" s="456">
        <v>0</v>
      </c>
      <c r="LAZ36" s="456">
        <v>0</v>
      </c>
      <c r="LBA36" s="456">
        <v>0</v>
      </c>
      <c r="LBB36" s="456">
        <v>0</v>
      </c>
      <c r="LBC36" s="456">
        <v>0</v>
      </c>
      <c r="LBD36" s="456">
        <v>0</v>
      </c>
      <c r="LBE36" s="456">
        <v>0</v>
      </c>
      <c r="LBF36" s="456">
        <v>0</v>
      </c>
      <c r="LBG36" s="456">
        <v>0</v>
      </c>
      <c r="LBH36" s="456">
        <v>0</v>
      </c>
      <c r="LBI36" s="456">
        <v>0</v>
      </c>
      <c r="LBJ36" s="456">
        <v>0</v>
      </c>
      <c r="LBK36" s="456">
        <v>0</v>
      </c>
      <c r="LBL36" s="456">
        <v>0</v>
      </c>
      <c r="LBM36" s="456">
        <v>0</v>
      </c>
      <c r="LBN36" s="456">
        <v>0</v>
      </c>
      <c r="LBO36" s="456">
        <v>0</v>
      </c>
      <c r="LBP36" s="456">
        <v>0</v>
      </c>
      <c r="LBQ36" s="456">
        <v>0</v>
      </c>
      <c r="LBR36" s="456">
        <v>0</v>
      </c>
      <c r="LBS36" s="456">
        <v>0</v>
      </c>
      <c r="LBT36" s="456">
        <v>0</v>
      </c>
      <c r="LBU36" s="456">
        <v>0</v>
      </c>
      <c r="LBV36" s="456">
        <v>0</v>
      </c>
      <c r="LBW36" s="456">
        <v>0</v>
      </c>
      <c r="LBX36" s="456">
        <v>0</v>
      </c>
      <c r="LBY36" s="456">
        <v>0</v>
      </c>
      <c r="LBZ36" s="456">
        <v>0</v>
      </c>
      <c r="LCA36" s="456">
        <v>0</v>
      </c>
      <c r="LCB36" s="456">
        <v>0</v>
      </c>
      <c r="LCC36" s="456">
        <v>0</v>
      </c>
      <c r="LCD36" s="456">
        <v>0</v>
      </c>
      <c r="LCE36" s="456">
        <v>0</v>
      </c>
      <c r="LCF36" s="456">
        <v>0</v>
      </c>
      <c r="LCG36" s="456">
        <v>0</v>
      </c>
      <c r="LCH36" s="456">
        <v>0</v>
      </c>
      <c r="LCI36" s="456">
        <v>0</v>
      </c>
      <c r="LCJ36" s="456">
        <v>0</v>
      </c>
      <c r="LCK36" s="456">
        <v>0</v>
      </c>
      <c r="LCL36" s="456">
        <v>0</v>
      </c>
      <c r="LCM36" s="456">
        <v>0</v>
      </c>
      <c r="LCN36" s="456">
        <v>0</v>
      </c>
      <c r="LCO36" s="456">
        <v>0</v>
      </c>
      <c r="LCP36" s="456">
        <v>0</v>
      </c>
      <c r="LCQ36" s="456">
        <v>0</v>
      </c>
      <c r="LCR36" s="456">
        <v>0</v>
      </c>
      <c r="LCS36" s="456">
        <v>0</v>
      </c>
      <c r="LCT36" s="456">
        <v>0</v>
      </c>
      <c r="LCU36" s="456">
        <v>0</v>
      </c>
      <c r="LCV36" s="456">
        <v>0</v>
      </c>
      <c r="LCW36" s="456">
        <v>0</v>
      </c>
      <c r="LCX36" s="456">
        <v>0</v>
      </c>
      <c r="LCY36" s="456">
        <v>0</v>
      </c>
      <c r="LCZ36" s="456">
        <v>0</v>
      </c>
      <c r="LDA36" s="456">
        <v>0</v>
      </c>
      <c r="LDB36" s="456">
        <v>0</v>
      </c>
      <c r="LDC36" s="456">
        <v>0</v>
      </c>
      <c r="LDD36" s="456">
        <v>0</v>
      </c>
      <c r="LDE36" s="456">
        <v>0</v>
      </c>
      <c r="LDF36" s="456">
        <v>0</v>
      </c>
      <c r="LDG36" s="456">
        <v>0</v>
      </c>
      <c r="LDH36" s="456">
        <v>0</v>
      </c>
      <c r="LDI36" s="456">
        <v>0</v>
      </c>
      <c r="LDJ36" s="456">
        <v>0</v>
      </c>
      <c r="LDK36" s="456">
        <v>0</v>
      </c>
      <c r="LDL36" s="456">
        <v>0</v>
      </c>
      <c r="LDM36" s="456">
        <v>0</v>
      </c>
      <c r="LDN36" s="456">
        <v>0</v>
      </c>
      <c r="LDO36" s="456">
        <v>0</v>
      </c>
      <c r="LDP36" s="456">
        <v>0</v>
      </c>
      <c r="LDQ36" s="456">
        <v>0</v>
      </c>
      <c r="LDR36" s="456">
        <v>0</v>
      </c>
      <c r="LDS36" s="456">
        <v>0</v>
      </c>
      <c r="LDT36" s="456">
        <v>0</v>
      </c>
      <c r="LDU36" s="456">
        <v>0</v>
      </c>
      <c r="LDV36" s="456">
        <v>0</v>
      </c>
      <c r="LDW36" s="456">
        <v>0</v>
      </c>
      <c r="LDX36" s="456">
        <v>0</v>
      </c>
      <c r="LDY36" s="456">
        <v>0</v>
      </c>
      <c r="LDZ36" s="456">
        <v>0</v>
      </c>
      <c r="LEA36" s="456">
        <v>0</v>
      </c>
      <c r="LEB36" s="456">
        <v>0</v>
      </c>
      <c r="LEC36" s="456">
        <v>0</v>
      </c>
      <c r="LED36" s="456">
        <v>0</v>
      </c>
      <c r="LEE36" s="456">
        <v>0</v>
      </c>
      <c r="LEF36" s="456">
        <v>0</v>
      </c>
      <c r="LEG36" s="456">
        <v>0</v>
      </c>
      <c r="LEH36" s="456">
        <v>0</v>
      </c>
      <c r="LEI36" s="456">
        <v>0</v>
      </c>
      <c r="LEJ36" s="456">
        <v>0</v>
      </c>
      <c r="LEK36" s="456">
        <v>0</v>
      </c>
      <c r="LEL36" s="456">
        <v>0</v>
      </c>
      <c r="LEM36" s="456">
        <v>0</v>
      </c>
      <c r="LEN36" s="456">
        <v>0</v>
      </c>
      <c r="LEO36" s="456">
        <v>0</v>
      </c>
      <c r="LEP36" s="456">
        <v>0</v>
      </c>
      <c r="LEQ36" s="456">
        <v>0</v>
      </c>
      <c r="LER36" s="456">
        <v>0</v>
      </c>
      <c r="LES36" s="456">
        <v>0</v>
      </c>
      <c r="LET36" s="456">
        <v>0</v>
      </c>
      <c r="LEU36" s="456">
        <v>0</v>
      </c>
      <c r="LEV36" s="456">
        <v>0</v>
      </c>
      <c r="LEW36" s="456">
        <v>0</v>
      </c>
      <c r="LEX36" s="456">
        <v>0</v>
      </c>
      <c r="LEY36" s="456">
        <v>0</v>
      </c>
      <c r="LEZ36" s="456">
        <v>0</v>
      </c>
      <c r="LFA36" s="456">
        <v>0</v>
      </c>
      <c r="LFB36" s="456">
        <v>0</v>
      </c>
      <c r="LFC36" s="456">
        <v>0</v>
      </c>
      <c r="LFD36" s="456">
        <v>0</v>
      </c>
      <c r="LFE36" s="456">
        <v>0</v>
      </c>
      <c r="LFF36" s="456">
        <v>0</v>
      </c>
      <c r="LFG36" s="456">
        <v>0</v>
      </c>
      <c r="LFH36" s="456">
        <v>0</v>
      </c>
      <c r="LFI36" s="456">
        <v>0</v>
      </c>
      <c r="LFJ36" s="456">
        <v>0</v>
      </c>
      <c r="LFK36" s="456">
        <v>0</v>
      </c>
      <c r="LFL36" s="456">
        <v>0</v>
      </c>
      <c r="LFM36" s="456">
        <v>0</v>
      </c>
      <c r="LFN36" s="456">
        <v>0</v>
      </c>
      <c r="LFO36" s="456">
        <v>0</v>
      </c>
      <c r="LFP36" s="456">
        <v>0</v>
      </c>
      <c r="LFQ36" s="456">
        <v>0</v>
      </c>
      <c r="LFR36" s="456">
        <v>0</v>
      </c>
      <c r="LFS36" s="456">
        <v>0</v>
      </c>
      <c r="LFT36" s="456">
        <v>0</v>
      </c>
      <c r="LFU36" s="456">
        <v>0</v>
      </c>
      <c r="LFV36" s="456">
        <v>0</v>
      </c>
      <c r="LFW36" s="456">
        <v>0</v>
      </c>
      <c r="LFX36" s="456">
        <v>0</v>
      </c>
      <c r="LFY36" s="456">
        <v>0</v>
      </c>
      <c r="LFZ36" s="456">
        <v>0</v>
      </c>
      <c r="LGA36" s="456">
        <v>0</v>
      </c>
      <c r="LGB36" s="456">
        <v>0</v>
      </c>
      <c r="LGC36" s="456">
        <v>0</v>
      </c>
      <c r="LGD36" s="456">
        <v>0</v>
      </c>
      <c r="LGE36" s="456">
        <v>0</v>
      </c>
      <c r="LGF36" s="456">
        <v>0</v>
      </c>
      <c r="LGG36" s="456">
        <v>0</v>
      </c>
      <c r="LGH36" s="456">
        <v>0</v>
      </c>
      <c r="LGI36" s="456">
        <v>0</v>
      </c>
      <c r="LGJ36" s="456">
        <v>0</v>
      </c>
      <c r="LGK36" s="456">
        <v>0</v>
      </c>
      <c r="LGL36" s="456">
        <v>0</v>
      </c>
      <c r="LGM36" s="456">
        <v>0</v>
      </c>
      <c r="LGN36" s="456">
        <v>0</v>
      </c>
      <c r="LGO36" s="456">
        <v>0</v>
      </c>
      <c r="LGP36" s="456">
        <v>0</v>
      </c>
      <c r="LGQ36" s="456">
        <v>0</v>
      </c>
      <c r="LGR36" s="456">
        <v>0</v>
      </c>
      <c r="LGS36" s="456">
        <v>0</v>
      </c>
      <c r="LGT36" s="456">
        <v>0</v>
      </c>
      <c r="LGU36" s="456">
        <v>0</v>
      </c>
      <c r="LGV36" s="456">
        <v>0</v>
      </c>
      <c r="LGW36" s="456">
        <v>0</v>
      </c>
      <c r="LGX36" s="456">
        <v>0</v>
      </c>
      <c r="LGY36" s="456">
        <v>0</v>
      </c>
      <c r="LGZ36" s="456">
        <v>0</v>
      </c>
      <c r="LHA36" s="456">
        <v>0</v>
      </c>
      <c r="LHB36" s="456">
        <v>0</v>
      </c>
      <c r="LHC36" s="456">
        <v>0</v>
      </c>
      <c r="LHD36" s="456">
        <v>0</v>
      </c>
      <c r="LHE36" s="456">
        <v>0</v>
      </c>
      <c r="LHF36" s="456">
        <v>0</v>
      </c>
      <c r="LHG36" s="456">
        <v>0</v>
      </c>
      <c r="LHH36" s="456">
        <v>0</v>
      </c>
      <c r="LHI36" s="456">
        <v>0</v>
      </c>
      <c r="LHJ36" s="456">
        <v>0</v>
      </c>
      <c r="LHK36" s="456">
        <v>0</v>
      </c>
      <c r="LHL36" s="456">
        <v>0</v>
      </c>
      <c r="LHM36" s="456">
        <v>0</v>
      </c>
      <c r="LHN36" s="456">
        <v>0</v>
      </c>
      <c r="LHO36" s="456">
        <v>0</v>
      </c>
      <c r="LHP36" s="456">
        <v>0</v>
      </c>
      <c r="LHQ36" s="456">
        <v>0</v>
      </c>
      <c r="LHR36" s="456">
        <v>0</v>
      </c>
      <c r="LHS36" s="456">
        <v>0</v>
      </c>
      <c r="LHT36" s="456">
        <v>0</v>
      </c>
      <c r="LHU36" s="456">
        <v>0</v>
      </c>
      <c r="LHV36" s="456">
        <v>0</v>
      </c>
      <c r="LHW36" s="456">
        <v>0</v>
      </c>
      <c r="LHX36" s="456">
        <v>0</v>
      </c>
      <c r="LHY36" s="456">
        <v>0</v>
      </c>
      <c r="LHZ36" s="456">
        <v>0</v>
      </c>
      <c r="LIA36" s="456">
        <v>0</v>
      </c>
      <c r="LIB36" s="456">
        <v>0</v>
      </c>
      <c r="LIC36" s="456">
        <v>0</v>
      </c>
      <c r="LID36" s="456">
        <v>0</v>
      </c>
      <c r="LIE36" s="456">
        <v>0</v>
      </c>
      <c r="LIF36" s="456">
        <v>0</v>
      </c>
      <c r="LIG36" s="456">
        <v>0</v>
      </c>
      <c r="LIH36" s="456">
        <v>0</v>
      </c>
      <c r="LII36" s="456">
        <v>0</v>
      </c>
      <c r="LIJ36" s="456">
        <v>0</v>
      </c>
      <c r="LIK36" s="456">
        <v>0</v>
      </c>
      <c r="LIL36" s="456">
        <v>0</v>
      </c>
      <c r="LIM36" s="456">
        <v>0</v>
      </c>
      <c r="LIN36" s="456">
        <v>0</v>
      </c>
      <c r="LIO36" s="456">
        <v>0</v>
      </c>
      <c r="LIP36" s="456">
        <v>0</v>
      </c>
      <c r="LIQ36" s="456">
        <v>0</v>
      </c>
      <c r="LIR36" s="456">
        <v>0</v>
      </c>
      <c r="LIS36" s="456">
        <v>0</v>
      </c>
      <c r="LIT36" s="456">
        <v>0</v>
      </c>
      <c r="LIU36" s="456">
        <v>0</v>
      </c>
      <c r="LIV36" s="456">
        <v>0</v>
      </c>
      <c r="LIW36" s="456">
        <v>0</v>
      </c>
      <c r="LIX36" s="456">
        <v>0</v>
      </c>
      <c r="LIY36" s="456">
        <v>0</v>
      </c>
      <c r="LIZ36" s="456">
        <v>0</v>
      </c>
      <c r="LJA36" s="456">
        <v>0</v>
      </c>
      <c r="LJB36" s="456">
        <v>0</v>
      </c>
      <c r="LJC36" s="456">
        <v>0</v>
      </c>
      <c r="LJD36" s="456">
        <v>0</v>
      </c>
      <c r="LJE36" s="456">
        <v>0</v>
      </c>
      <c r="LJF36" s="456">
        <v>0</v>
      </c>
      <c r="LJG36" s="456">
        <v>0</v>
      </c>
      <c r="LJH36" s="456">
        <v>0</v>
      </c>
      <c r="LJI36" s="456">
        <v>0</v>
      </c>
      <c r="LJJ36" s="456">
        <v>0</v>
      </c>
      <c r="LJK36" s="456">
        <v>0</v>
      </c>
      <c r="LJL36" s="456">
        <v>0</v>
      </c>
      <c r="LJM36" s="456">
        <v>0</v>
      </c>
      <c r="LJN36" s="456">
        <v>0</v>
      </c>
      <c r="LJO36" s="456">
        <v>0</v>
      </c>
      <c r="LJP36" s="456">
        <v>0</v>
      </c>
      <c r="LJQ36" s="456">
        <v>0</v>
      </c>
      <c r="LJR36" s="456">
        <v>0</v>
      </c>
      <c r="LJS36" s="456">
        <v>0</v>
      </c>
      <c r="LJT36" s="456">
        <v>0</v>
      </c>
      <c r="LJU36" s="456">
        <v>0</v>
      </c>
      <c r="LJV36" s="456">
        <v>0</v>
      </c>
      <c r="LJW36" s="456">
        <v>0</v>
      </c>
      <c r="LJX36" s="456">
        <v>0</v>
      </c>
      <c r="LJY36" s="456">
        <v>0</v>
      </c>
      <c r="LJZ36" s="456">
        <v>0</v>
      </c>
      <c r="LKA36" s="456">
        <v>0</v>
      </c>
      <c r="LKB36" s="456">
        <v>0</v>
      </c>
      <c r="LKC36" s="456">
        <v>0</v>
      </c>
      <c r="LKD36" s="456">
        <v>0</v>
      </c>
      <c r="LKE36" s="456">
        <v>0</v>
      </c>
      <c r="LKF36" s="456">
        <v>0</v>
      </c>
      <c r="LKG36" s="456">
        <v>0</v>
      </c>
      <c r="LKH36" s="456">
        <v>0</v>
      </c>
      <c r="LKI36" s="456">
        <v>0</v>
      </c>
      <c r="LKJ36" s="456">
        <v>0</v>
      </c>
      <c r="LKK36" s="456">
        <v>0</v>
      </c>
      <c r="LKL36" s="456">
        <v>0</v>
      </c>
      <c r="LKM36" s="456">
        <v>0</v>
      </c>
      <c r="LKN36" s="456">
        <v>0</v>
      </c>
      <c r="LKO36" s="456">
        <v>0</v>
      </c>
      <c r="LKP36" s="456">
        <v>0</v>
      </c>
      <c r="LKQ36" s="456">
        <v>0</v>
      </c>
      <c r="LKR36" s="456">
        <v>0</v>
      </c>
      <c r="LKS36" s="456">
        <v>0</v>
      </c>
      <c r="LKT36" s="456">
        <v>0</v>
      </c>
      <c r="LKU36" s="456">
        <v>0</v>
      </c>
      <c r="LKV36" s="456">
        <v>0</v>
      </c>
      <c r="LKW36" s="456">
        <v>0</v>
      </c>
      <c r="LKX36" s="456">
        <v>0</v>
      </c>
      <c r="LKY36" s="456">
        <v>0</v>
      </c>
      <c r="LKZ36" s="456">
        <v>0</v>
      </c>
      <c r="LLA36" s="456">
        <v>0</v>
      </c>
      <c r="LLB36" s="456">
        <v>0</v>
      </c>
      <c r="LLC36" s="456">
        <v>0</v>
      </c>
      <c r="LLD36" s="456">
        <v>0</v>
      </c>
      <c r="LLE36" s="456">
        <v>0</v>
      </c>
      <c r="LLF36" s="456">
        <v>0</v>
      </c>
      <c r="LLG36" s="456">
        <v>0</v>
      </c>
      <c r="LLH36" s="456">
        <v>0</v>
      </c>
      <c r="LLI36" s="456">
        <v>0</v>
      </c>
      <c r="LLJ36" s="456">
        <v>0</v>
      </c>
      <c r="LLK36" s="456">
        <v>0</v>
      </c>
      <c r="LLL36" s="456">
        <v>0</v>
      </c>
      <c r="LLM36" s="456">
        <v>0</v>
      </c>
      <c r="LLN36" s="456">
        <v>0</v>
      </c>
      <c r="LLO36" s="456">
        <v>0</v>
      </c>
      <c r="LLP36" s="456">
        <v>0</v>
      </c>
      <c r="LLQ36" s="456">
        <v>0</v>
      </c>
      <c r="LLR36" s="456">
        <v>0</v>
      </c>
      <c r="LLS36" s="456">
        <v>0</v>
      </c>
      <c r="LLT36" s="456">
        <v>0</v>
      </c>
      <c r="LLU36" s="456">
        <v>0</v>
      </c>
      <c r="LLV36" s="456">
        <v>0</v>
      </c>
      <c r="LLW36" s="456">
        <v>0</v>
      </c>
      <c r="LLX36" s="456">
        <v>0</v>
      </c>
      <c r="LLY36" s="456">
        <v>0</v>
      </c>
      <c r="LLZ36" s="456">
        <v>0</v>
      </c>
      <c r="LMA36" s="456">
        <v>0</v>
      </c>
      <c r="LMB36" s="456">
        <v>0</v>
      </c>
      <c r="LMC36" s="456">
        <v>0</v>
      </c>
      <c r="LMD36" s="456">
        <v>0</v>
      </c>
      <c r="LME36" s="456">
        <v>0</v>
      </c>
      <c r="LMF36" s="456">
        <v>0</v>
      </c>
      <c r="LMG36" s="456">
        <v>0</v>
      </c>
      <c r="LMH36" s="456">
        <v>0</v>
      </c>
      <c r="LMI36" s="456">
        <v>0</v>
      </c>
      <c r="LMJ36" s="456">
        <v>0</v>
      </c>
      <c r="LMK36" s="456">
        <v>0</v>
      </c>
      <c r="LML36" s="456">
        <v>0</v>
      </c>
      <c r="LMM36" s="456">
        <v>0</v>
      </c>
      <c r="LMN36" s="456">
        <v>0</v>
      </c>
      <c r="LMO36" s="456">
        <v>0</v>
      </c>
      <c r="LMP36" s="456">
        <v>0</v>
      </c>
      <c r="LMQ36" s="456">
        <v>0</v>
      </c>
      <c r="LMR36" s="456">
        <v>0</v>
      </c>
      <c r="LMS36" s="456">
        <v>0</v>
      </c>
      <c r="LMT36" s="456">
        <v>0</v>
      </c>
      <c r="LMU36" s="456">
        <v>0</v>
      </c>
      <c r="LMV36" s="456">
        <v>0</v>
      </c>
      <c r="LMW36" s="456">
        <v>0</v>
      </c>
      <c r="LMX36" s="456">
        <v>0</v>
      </c>
      <c r="LMY36" s="456">
        <v>0</v>
      </c>
      <c r="LMZ36" s="456">
        <v>0</v>
      </c>
      <c r="LNA36" s="456">
        <v>0</v>
      </c>
      <c r="LNB36" s="456">
        <v>0</v>
      </c>
      <c r="LNC36" s="456">
        <v>0</v>
      </c>
      <c r="LND36" s="456">
        <v>0</v>
      </c>
      <c r="LNE36" s="456">
        <v>0</v>
      </c>
      <c r="LNF36" s="456">
        <v>0</v>
      </c>
      <c r="LNG36" s="456">
        <v>0</v>
      </c>
      <c r="LNH36" s="456">
        <v>0</v>
      </c>
      <c r="LNI36" s="456">
        <v>0</v>
      </c>
      <c r="LNJ36" s="456">
        <v>0</v>
      </c>
      <c r="LNK36" s="456">
        <v>0</v>
      </c>
      <c r="LNL36" s="456">
        <v>0</v>
      </c>
      <c r="LNM36" s="456">
        <v>0</v>
      </c>
      <c r="LNN36" s="456">
        <v>0</v>
      </c>
      <c r="LNO36" s="456">
        <v>0</v>
      </c>
      <c r="LNP36" s="456">
        <v>0</v>
      </c>
      <c r="LNQ36" s="456">
        <v>0</v>
      </c>
      <c r="LNR36" s="456">
        <v>0</v>
      </c>
      <c r="LNS36" s="456">
        <v>0</v>
      </c>
      <c r="LNT36" s="456">
        <v>0</v>
      </c>
      <c r="LNU36" s="456">
        <v>0</v>
      </c>
      <c r="LNV36" s="456">
        <v>0</v>
      </c>
      <c r="LNW36" s="456">
        <v>0</v>
      </c>
      <c r="LNX36" s="456">
        <v>0</v>
      </c>
      <c r="LNY36" s="456">
        <v>0</v>
      </c>
      <c r="LNZ36" s="456">
        <v>0</v>
      </c>
      <c r="LOA36" s="456">
        <v>0</v>
      </c>
      <c r="LOB36" s="456">
        <v>0</v>
      </c>
      <c r="LOC36" s="456">
        <v>0</v>
      </c>
      <c r="LOD36" s="456">
        <v>0</v>
      </c>
      <c r="LOE36" s="456">
        <v>0</v>
      </c>
      <c r="LOF36" s="456">
        <v>0</v>
      </c>
      <c r="LOG36" s="456">
        <v>0</v>
      </c>
      <c r="LOH36" s="456">
        <v>0</v>
      </c>
      <c r="LOI36" s="456">
        <v>0</v>
      </c>
      <c r="LOJ36" s="456">
        <v>0</v>
      </c>
      <c r="LOK36" s="456">
        <v>0</v>
      </c>
      <c r="LOL36" s="456">
        <v>0</v>
      </c>
      <c r="LOM36" s="456">
        <v>0</v>
      </c>
      <c r="LON36" s="456">
        <v>0</v>
      </c>
      <c r="LOO36" s="456">
        <v>0</v>
      </c>
      <c r="LOP36" s="456">
        <v>0</v>
      </c>
      <c r="LOQ36" s="456">
        <v>0</v>
      </c>
      <c r="LOR36" s="456">
        <v>0</v>
      </c>
      <c r="LOS36" s="456">
        <v>0</v>
      </c>
      <c r="LOT36" s="456">
        <v>0</v>
      </c>
      <c r="LOU36" s="456">
        <v>0</v>
      </c>
      <c r="LOV36" s="456">
        <v>0</v>
      </c>
      <c r="LOW36" s="456">
        <v>0</v>
      </c>
      <c r="LOX36" s="456">
        <v>0</v>
      </c>
      <c r="LOY36" s="456">
        <v>0</v>
      </c>
      <c r="LOZ36" s="456">
        <v>0</v>
      </c>
      <c r="LPA36" s="456">
        <v>0</v>
      </c>
      <c r="LPB36" s="456">
        <v>0</v>
      </c>
      <c r="LPC36" s="456">
        <v>0</v>
      </c>
      <c r="LPD36" s="456">
        <v>0</v>
      </c>
      <c r="LPE36" s="456">
        <v>0</v>
      </c>
      <c r="LPF36" s="456">
        <v>0</v>
      </c>
      <c r="LPG36" s="456">
        <v>0</v>
      </c>
      <c r="LPH36" s="456">
        <v>0</v>
      </c>
      <c r="LPI36" s="456">
        <v>0</v>
      </c>
      <c r="LPJ36" s="456">
        <v>0</v>
      </c>
      <c r="LPK36" s="456">
        <v>0</v>
      </c>
      <c r="LPL36" s="456">
        <v>0</v>
      </c>
      <c r="LPM36" s="456">
        <v>0</v>
      </c>
      <c r="LPN36" s="456">
        <v>0</v>
      </c>
      <c r="LPO36" s="456">
        <v>0</v>
      </c>
      <c r="LPP36" s="456">
        <v>0</v>
      </c>
      <c r="LPQ36" s="456">
        <v>0</v>
      </c>
      <c r="LPR36" s="456">
        <v>0</v>
      </c>
      <c r="LPS36" s="456">
        <v>0</v>
      </c>
      <c r="LPT36" s="456">
        <v>0</v>
      </c>
      <c r="LPU36" s="456">
        <v>0</v>
      </c>
      <c r="LPV36" s="456">
        <v>0</v>
      </c>
      <c r="LPW36" s="456">
        <v>0</v>
      </c>
      <c r="LPX36" s="456">
        <v>0</v>
      </c>
      <c r="LPY36" s="456">
        <v>0</v>
      </c>
      <c r="LPZ36" s="456">
        <v>0</v>
      </c>
      <c r="LQA36" s="456">
        <v>0</v>
      </c>
      <c r="LQB36" s="456">
        <v>0</v>
      </c>
      <c r="LQC36" s="456">
        <v>0</v>
      </c>
      <c r="LQD36" s="456">
        <v>0</v>
      </c>
      <c r="LQE36" s="456">
        <v>0</v>
      </c>
      <c r="LQF36" s="456">
        <v>0</v>
      </c>
      <c r="LQG36" s="456">
        <v>0</v>
      </c>
      <c r="LQH36" s="456">
        <v>0</v>
      </c>
      <c r="LQI36" s="456">
        <v>0</v>
      </c>
      <c r="LQJ36" s="456">
        <v>0</v>
      </c>
      <c r="LQK36" s="456">
        <v>0</v>
      </c>
      <c r="LQL36" s="456">
        <v>0</v>
      </c>
      <c r="LQM36" s="456">
        <v>0</v>
      </c>
      <c r="LQN36" s="456">
        <v>0</v>
      </c>
      <c r="LQO36" s="456">
        <v>0</v>
      </c>
      <c r="LQP36" s="456">
        <v>0</v>
      </c>
      <c r="LQQ36" s="456">
        <v>0</v>
      </c>
      <c r="LQR36" s="456">
        <v>0</v>
      </c>
      <c r="LQS36" s="456">
        <v>0</v>
      </c>
      <c r="LQT36" s="456">
        <v>0</v>
      </c>
      <c r="LQU36" s="456">
        <v>0</v>
      </c>
      <c r="LQV36" s="456">
        <v>0</v>
      </c>
      <c r="LQW36" s="456">
        <v>0</v>
      </c>
      <c r="LQX36" s="456">
        <v>0</v>
      </c>
      <c r="LQY36" s="456">
        <v>0</v>
      </c>
      <c r="LQZ36" s="456">
        <v>0</v>
      </c>
      <c r="LRA36" s="456">
        <v>0</v>
      </c>
      <c r="LRB36" s="456">
        <v>0</v>
      </c>
      <c r="LRC36" s="456">
        <v>0</v>
      </c>
      <c r="LRD36" s="456">
        <v>0</v>
      </c>
      <c r="LRE36" s="456">
        <v>0</v>
      </c>
      <c r="LRF36" s="456">
        <v>0</v>
      </c>
      <c r="LRG36" s="456">
        <v>0</v>
      </c>
      <c r="LRH36" s="456">
        <v>0</v>
      </c>
      <c r="LRI36" s="456">
        <v>0</v>
      </c>
      <c r="LRJ36" s="456">
        <v>0</v>
      </c>
      <c r="LRK36" s="456">
        <v>0</v>
      </c>
      <c r="LRL36" s="456">
        <v>0</v>
      </c>
      <c r="LRM36" s="456">
        <v>0</v>
      </c>
      <c r="LRN36" s="456">
        <v>0</v>
      </c>
      <c r="LRO36" s="456">
        <v>0</v>
      </c>
      <c r="LRP36" s="456">
        <v>0</v>
      </c>
      <c r="LRQ36" s="456">
        <v>0</v>
      </c>
      <c r="LRR36" s="456">
        <v>0</v>
      </c>
      <c r="LRS36" s="456">
        <v>0</v>
      </c>
      <c r="LRT36" s="456">
        <v>0</v>
      </c>
      <c r="LRU36" s="456">
        <v>0</v>
      </c>
      <c r="LRV36" s="456">
        <v>0</v>
      </c>
      <c r="LRW36" s="456">
        <v>0</v>
      </c>
      <c r="LRX36" s="456">
        <v>0</v>
      </c>
      <c r="LRY36" s="456">
        <v>0</v>
      </c>
      <c r="LRZ36" s="456">
        <v>0</v>
      </c>
      <c r="LSA36" s="456">
        <v>0</v>
      </c>
      <c r="LSB36" s="456">
        <v>0</v>
      </c>
      <c r="LSC36" s="456">
        <v>0</v>
      </c>
      <c r="LSD36" s="456">
        <v>0</v>
      </c>
      <c r="LSE36" s="456">
        <v>0</v>
      </c>
      <c r="LSF36" s="456">
        <v>0</v>
      </c>
      <c r="LSG36" s="456">
        <v>0</v>
      </c>
      <c r="LSH36" s="456">
        <v>0</v>
      </c>
      <c r="LSI36" s="456">
        <v>0</v>
      </c>
      <c r="LSJ36" s="456">
        <v>0</v>
      </c>
      <c r="LSK36" s="456">
        <v>0</v>
      </c>
      <c r="LSL36" s="456">
        <v>0</v>
      </c>
      <c r="LSM36" s="456">
        <v>0</v>
      </c>
      <c r="LSN36" s="456">
        <v>0</v>
      </c>
      <c r="LSO36" s="456">
        <v>0</v>
      </c>
      <c r="LSP36" s="456">
        <v>0</v>
      </c>
      <c r="LSQ36" s="456">
        <v>0</v>
      </c>
      <c r="LSR36" s="456">
        <v>0</v>
      </c>
      <c r="LSS36" s="456">
        <v>0</v>
      </c>
      <c r="LST36" s="456">
        <v>0</v>
      </c>
      <c r="LSU36" s="456">
        <v>0</v>
      </c>
      <c r="LSV36" s="456">
        <v>0</v>
      </c>
      <c r="LSW36" s="456">
        <v>0</v>
      </c>
      <c r="LSX36" s="456">
        <v>0</v>
      </c>
      <c r="LSY36" s="456">
        <v>0</v>
      </c>
      <c r="LSZ36" s="456">
        <v>0</v>
      </c>
      <c r="LTA36" s="456">
        <v>0</v>
      </c>
      <c r="LTB36" s="456">
        <v>0</v>
      </c>
      <c r="LTC36" s="456">
        <v>0</v>
      </c>
      <c r="LTD36" s="456">
        <v>0</v>
      </c>
      <c r="LTE36" s="456">
        <v>0</v>
      </c>
      <c r="LTF36" s="456">
        <v>0</v>
      </c>
      <c r="LTG36" s="456">
        <v>0</v>
      </c>
      <c r="LTH36" s="456">
        <v>0</v>
      </c>
      <c r="LTI36" s="456">
        <v>0</v>
      </c>
      <c r="LTJ36" s="456">
        <v>0</v>
      </c>
      <c r="LTK36" s="456">
        <v>0</v>
      </c>
      <c r="LTL36" s="456">
        <v>0</v>
      </c>
      <c r="LTM36" s="456">
        <v>0</v>
      </c>
      <c r="LTN36" s="456">
        <v>0</v>
      </c>
      <c r="LTO36" s="456">
        <v>0</v>
      </c>
      <c r="LTP36" s="456">
        <v>0</v>
      </c>
      <c r="LTQ36" s="456">
        <v>0</v>
      </c>
      <c r="LTR36" s="456">
        <v>0</v>
      </c>
      <c r="LTS36" s="456">
        <v>0</v>
      </c>
      <c r="LTT36" s="456">
        <v>0</v>
      </c>
      <c r="LTU36" s="456">
        <v>0</v>
      </c>
      <c r="LTV36" s="456">
        <v>0</v>
      </c>
      <c r="LTW36" s="456">
        <v>0</v>
      </c>
      <c r="LTX36" s="456">
        <v>0</v>
      </c>
      <c r="LTY36" s="456">
        <v>0</v>
      </c>
      <c r="LTZ36" s="456">
        <v>0</v>
      </c>
      <c r="LUA36" s="456">
        <v>0</v>
      </c>
      <c r="LUB36" s="456">
        <v>0</v>
      </c>
      <c r="LUC36" s="456">
        <v>0</v>
      </c>
      <c r="LUD36" s="456">
        <v>0</v>
      </c>
      <c r="LUE36" s="456">
        <v>0</v>
      </c>
      <c r="LUF36" s="456">
        <v>0</v>
      </c>
      <c r="LUG36" s="456">
        <v>0</v>
      </c>
      <c r="LUH36" s="456">
        <v>0</v>
      </c>
      <c r="LUI36" s="456">
        <v>0</v>
      </c>
      <c r="LUJ36" s="456">
        <v>0</v>
      </c>
      <c r="LUK36" s="456">
        <v>0</v>
      </c>
      <c r="LUL36" s="456">
        <v>0</v>
      </c>
      <c r="LUM36" s="456">
        <v>0</v>
      </c>
      <c r="LUN36" s="456">
        <v>0</v>
      </c>
      <c r="LUO36" s="456">
        <v>0</v>
      </c>
      <c r="LUP36" s="456">
        <v>0</v>
      </c>
      <c r="LUQ36" s="456">
        <v>0</v>
      </c>
      <c r="LUR36" s="456">
        <v>0</v>
      </c>
      <c r="LUS36" s="456">
        <v>0</v>
      </c>
      <c r="LUT36" s="456">
        <v>0</v>
      </c>
      <c r="LUU36" s="456">
        <v>0</v>
      </c>
      <c r="LUV36" s="456">
        <v>0</v>
      </c>
      <c r="LUW36" s="456">
        <v>0</v>
      </c>
      <c r="LUX36" s="456">
        <v>0</v>
      </c>
      <c r="LUY36" s="456">
        <v>0</v>
      </c>
      <c r="LUZ36" s="456">
        <v>0</v>
      </c>
      <c r="LVA36" s="456">
        <v>0</v>
      </c>
      <c r="LVB36" s="456">
        <v>0</v>
      </c>
      <c r="LVC36" s="456">
        <v>0</v>
      </c>
      <c r="LVD36" s="456">
        <v>0</v>
      </c>
      <c r="LVE36" s="456">
        <v>0</v>
      </c>
      <c r="LVF36" s="456">
        <v>0</v>
      </c>
      <c r="LVG36" s="456">
        <v>0</v>
      </c>
      <c r="LVH36" s="456">
        <v>0</v>
      </c>
      <c r="LVI36" s="456">
        <v>0</v>
      </c>
      <c r="LVJ36" s="456">
        <v>0</v>
      </c>
      <c r="LVK36" s="456">
        <v>0</v>
      </c>
      <c r="LVL36" s="456">
        <v>0</v>
      </c>
      <c r="LVM36" s="456">
        <v>0</v>
      </c>
      <c r="LVN36" s="456">
        <v>0</v>
      </c>
      <c r="LVO36" s="456">
        <v>0</v>
      </c>
      <c r="LVP36" s="456">
        <v>0</v>
      </c>
      <c r="LVQ36" s="456">
        <v>0</v>
      </c>
      <c r="LVR36" s="456">
        <v>0</v>
      </c>
      <c r="LVS36" s="456">
        <v>0</v>
      </c>
      <c r="LVT36" s="456">
        <v>0</v>
      </c>
      <c r="LVU36" s="456">
        <v>0</v>
      </c>
      <c r="LVV36" s="456">
        <v>0</v>
      </c>
      <c r="LVW36" s="456">
        <v>0</v>
      </c>
      <c r="LVX36" s="456">
        <v>0</v>
      </c>
      <c r="LVY36" s="456">
        <v>0</v>
      </c>
      <c r="LVZ36" s="456">
        <v>0</v>
      </c>
      <c r="LWA36" s="456">
        <v>0</v>
      </c>
      <c r="LWB36" s="456">
        <v>0</v>
      </c>
      <c r="LWC36" s="456">
        <v>0</v>
      </c>
      <c r="LWD36" s="456">
        <v>0</v>
      </c>
      <c r="LWE36" s="456">
        <v>0</v>
      </c>
      <c r="LWF36" s="456">
        <v>0</v>
      </c>
      <c r="LWG36" s="456">
        <v>0</v>
      </c>
      <c r="LWH36" s="456">
        <v>0</v>
      </c>
      <c r="LWI36" s="456">
        <v>0</v>
      </c>
      <c r="LWJ36" s="456">
        <v>0</v>
      </c>
      <c r="LWK36" s="456">
        <v>0</v>
      </c>
      <c r="LWL36" s="456">
        <v>0</v>
      </c>
      <c r="LWM36" s="456">
        <v>0</v>
      </c>
      <c r="LWN36" s="456">
        <v>0</v>
      </c>
      <c r="LWO36" s="456">
        <v>0</v>
      </c>
      <c r="LWP36" s="456">
        <v>0</v>
      </c>
      <c r="LWQ36" s="456">
        <v>0</v>
      </c>
      <c r="LWR36" s="456">
        <v>0</v>
      </c>
      <c r="LWS36" s="456">
        <v>0</v>
      </c>
      <c r="LWT36" s="456">
        <v>0</v>
      </c>
      <c r="LWU36" s="456">
        <v>0</v>
      </c>
      <c r="LWV36" s="456">
        <v>0</v>
      </c>
      <c r="LWW36" s="456">
        <v>0</v>
      </c>
      <c r="LWX36" s="456">
        <v>0</v>
      </c>
      <c r="LWY36" s="456">
        <v>0</v>
      </c>
      <c r="LWZ36" s="456">
        <v>0</v>
      </c>
      <c r="LXA36" s="456">
        <v>0</v>
      </c>
      <c r="LXB36" s="456">
        <v>0</v>
      </c>
      <c r="LXC36" s="456">
        <v>0</v>
      </c>
      <c r="LXD36" s="456">
        <v>0</v>
      </c>
      <c r="LXE36" s="456">
        <v>0</v>
      </c>
      <c r="LXF36" s="456">
        <v>0</v>
      </c>
      <c r="LXG36" s="456">
        <v>0</v>
      </c>
      <c r="LXH36" s="456">
        <v>0</v>
      </c>
      <c r="LXI36" s="456">
        <v>0</v>
      </c>
      <c r="LXJ36" s="456">
        <v>0</v>
      </c>
      <c r="LXK36" s="456">
        <v>0</v>
      </c>
      <c r="LXL36" s="456">
        <v>0</v>
      </c>
      <c r="LXM36" s="456">
        <v>0</v>
      </c>
      <c r="LXN36" s="456">
        <v>0</v>
      </c>
      <c r="LXO36" s="456">
        <v>0</v>
      </c>
      <c r="LXP36" s="456">
        <v>0</v>
      </c>
      <c r="LXQ36" s="456">
        <v>0</v>
      </c>
      <c r="LXR36" s="456">
        <v>0</v>
      </c>
      <c r="LXS36" s="456">
        <v>0</v>
      </c>
      <c r="LXT36" s="456">
        <v>0</v>
      </c>
      <c r="LXU36" s="456">
        <v>0</v>
      </c>
      <c r="LXV36" s="456">
        <v>0</v>
      </c>
      <c r="LXW36" s="456">
        <v>0</v>
      </c>
      <c r="LXX36" s="456">
        <v>0</v>
      </c>
      <c r="LXY36" s="456">
        <v>0</v>
      </c>
      <c r="LXZ36" s="456">
        <v>0</v>
      </c>
      <c r="LYA36" s="456">
        <v>0</v>
      </c>
      <c r="LYB36" s="456">
        <v>0</v>
      </c>
      <c r="LYC36" s="456">
        <v>0</v>
      </c>
      <c r="LYD36" s="456">
        <v>0</v>
      </c>
      <c r="LYE36" s="456">
        <v>0</v>
      </c>
      <c r="LYF36" s="456">
        <v>0</v>
      </c>
      <c r="LYG36" s="456">
        <v>0</v>
      </c>
      <c r="LYH36" s="456">
        <v>0</v>
      </c>
      <c r="LYI36" s="456">
        <v>0</v>
      </c>
      <c r="LYJ36" s="456">
        <v>0</v>
      </c>
      <c r="LYK36" s="456">
        <v>0</v>
      </c>
      <c r="LYL36" s="456">
        <v>0</v>
      </c>
      <c r="LYM36" s="456">
        <v>0</v>
      </c>
      <c r="LYN36" s="456">
        <v>0</v>
      </c>
      <c r="LYO36" s="456">
        <v>0</v>
      </c>
      <c r="LYP36" s="456">
        <v>0</v>
      </c>
      <c r="LYQ36" s="456">
        <v>0</v>
      </c>
      <c r="LYR36" s="456">
        <v>0</v>
      </c>
      <c r="LYS36" s="456">
        <v>0</v>
      </c>
      <c r="LYT36" s="456">
        <v>0</v>
      </c>
      <c r="LYU36" s="456">
        <v>0</v>
      </c>
      <c r="LYV36" s="456">
        <v>0</v>
      </c>
      <c r="LYW36" s="456">
        <v>0</v>
      </c>
      <c r="LYX36" s="456">
        <v>0</v>
      </c>
      <c r="LYY36" s="456">
        <v>0</v>
      </c>
      <c r="LYZ36" s="456">
        <v>0</v>
      </c>
      <c r="LZA36" s="456">
        <v>0</v>
      </c>
      <c r="LZB36" s="456">
        <v>0</v>
      </c>
      <c r="LZC36" s="456">
        <v>0</v>
      </c>
      <c r="LZD36" s="456">
        <v>0</v>
      </c>
      <c r="LZE36" s="456">
        <v>0</v>
      </c>
      <c r="LZF36" s="456">
        <v>0</v>
      </c>
      <c r="LZG36" s="456">
        <v>0</v>
      </c>
      <c r="LZH36" s="456">
        <v>0</v>
      </c>
      <c r="LZI36" s="456">
        <v>0</v>
      </c>
      <c r="LZJ36" s="456">
        <v>0</v>
      </c>
      <c r="LZK36" s="456">
        <v>0</v>
      </c>
      <c r="LZL36" s="456">
        <v>0</v>
      </c>
      <c r="LZM36" s="456">
        <v>0</v>
      </c>
      <c r="LZN36" s="456">
        <v>0</v>
      </c>
      <c r="LZO36" s="456">
        <v>0</v>
      </c>
      <c r="LZP36" s="456">
        <v>0</v>
      </c>
      <c r="LZQ36" s="456">
        <v>0</v>
      </c>
      <c r="LZR36" s="456">
        <v>0</v>
      </c>
      <c r="LZS36" s="456">
        <v>0</v>
      </c>
      <c r="LZT36" s="456">
        <v>0</v>
      </c>
      <c r="LZU36" s="456">
        <v>0</v>
      </c>
      <c r="LZV36" s="456">
        <v>0</v>
      </c>
      <c r="LZW36" s="456">
        <v>0</v>
      </c>
      <c r="LZX36" s="456">
        <v>0</v>
      </c>
      <c r="LZY36" s="456">
        <v>0</v>
      </c>
      <c r="LZZ36" s="456">
        <v>0</v>
      </c>
      <c r="MAA36" s="456">
        <v>0</v>
      </c>
      <c r="MAB36" s="456">
        <v>0</v>
      </c>
      <c r="MAC36" s="456">
        <v>0</v>
      </c>
      <c r="MAD36" s="456">
        <v>0</v>
      </c>
      <c r="MAE36" s="456">
        <v>0</v>
      </c>
      <c r="MAF36" s="456">
        <v>0</v>
      </c>
      <c r="MAG36" s="456">
        <v>0</v>
      </c>
      <c r="MAH36" s="456">
        <v>0</v>
      </c>
      <c r="MAI36" s="456">
        <v>0</v>
      </c>
      <c r="MAJ36" s="456">
        <v>0</v>
      </c>
      <c r="MAK36" s="456">
        <v>0</v>
      </c>
      <c r="MAL36" s="456">
        <v>0</v>
      </c>
      <c r="MAM36" s="456">
        <v>0</v>
      </c>
      <c r="MAN36" s="456">
        <v>0</v>
      </c>
      <c r="MAO36" s="456">
        <v>0</v>
      </c>
      <c r="MAP36" s="456">
        <v>0</v>
      </c>
      <c r="MAQ36" s="456">
        <v>0</v>
      </c>
      <c r="MAR36" s="456">
        <v>0</v>
      </c>
      <c r="MAS36" s="456">
        <v>0</v>
      </c>
      <c r="MAT36" s="456">
        <v>0</v>
      </c>
      <c r="MAU36" s="456">
        <v>0</v>
      </c>
      <c r="MAV36" s="456">
        <v>0</v>
      </c>
      <c r="MAW36" s="456">
        <v>0</v>
      </c>
      <c r="MAX36" s="456">
        <v>0</v>
      </c>
      <c r="MAY36" s="456">
        <v>0</v>
      </c>
      <c r="MAZ36" s="456">
        <v>0</v>
      </c>
      <c r="MBA36" s="456">
        <v>0</v>
      </c>
      <c r="MBB36" s="456">
        <v>0</v>
      </c>
      <c r="MBC36" s="456">
        <v>0</v>
      </c>
      <c r="MBD36" s="456">
        <v>0</v>
      </c>
      <c r="MBE36" s="456">
        <v>0</v>
      </c>
      <c r="MBF36" s="456">
        <v>0</v>
      </c>
      <c r="MBG36" s="456">
        <v>0</v>
      </c>
      <c r="MBH36" s="456">
        <v>0</v>
      </c>
      <c r="MBI36" s="456">
        <v>0</v>
      </c>
      <c r="MBJ36" s="456">
        <v>0</v>
      </c>
      <c r="MBK36" s="456">
        <v>0</v>
      </c>
      <c r="MBL36" s="456">
        <v>0</v>
      </c>
      <c r="MBM36" s="456">
        <v>0</v>
      </c>
      <c r="MBN36" s="456">
        <v>0</v>
      </c>
      <c r="MBO36" s="456">
        <v>0</v>
      </c>
      <c r="MBP36" s="456">
        <v>0</v>
      </c>
      <c r="MBQ36" s="456">
        <v>0</v>
      </c>
      <c r="MBR36" s="456">
        <v>0</v>
      </c>
      <c r="MBS36" s="456">
        <v>0</v>
      </c>
      <c r="MBT36" s="456">
        <v>0</v>
      </c>
      <c r="MBU36" s="456">
        <v>0</v>
      </c>
      <c r="MBV36" s="456">
        <v>0</v>
      </c>
      <c r="MBW36" s="456">
        <v>0</v>
      </c>
      <c r="MBX36" s="456">
        <v>0</v>
      </c>
      <c r="MBY36" s="456">
        <v>0</v>
      </c>
      <c r="MBZ36" s="456">
        <v>0</v>
      </c>
      <c r="MCA36" s="456">
        <v>0</v>
      </c>
      <c r="MCB36" s="456">
        <v>0</v>
      </c>
      <c r="MCC36" s="456">
        <v>0</v>
      </c>
      <c r="MCD36" s="456">
        <v>0</v>
      </c>
      <c r="MCE36" s="456">
        <v>0</v>
      </c>
      <c r="MCF36" s="456">
        <v>0</v>
      </c>
      <c r="MCG36" s="456">
        <v>0</v>
      </c>
      <c r="MCH36" s="456">
        <v>0</v>
      </c>
      <c r="MCI36" s="456">
        <v>0</v>
      </c>
      <c r="MCJ36" s="456">
        <v>0</v>
      </c>
      <c r="MCK36" s="456">
        <v>0</v>
      </c>
      <c r="MCL36" s="456">
        <v>0</v>
      </c>
      <c r="MCM36" s="456">
        <v>0</v>
      </c>
      <c r="MCN36" s="456">
        <v>0</v>
      </c>
      <c r="MCO36" s="456">
        <v>0</v>
      </c>
      <c r="MCP36" s="456">
        <v>0</v>
      </c>
      <c r="MCQ36" s="456">
        <v>0</v>
      </c>
      <c r="MCR36" s="456">
        <v>0</v>
      </c>
      <c r="MCS36" s="456">
        <v>0</v>
      </c>
      <c r="MCT36" s="456">
        <v>0</v>
      </c>
      <c r="MCU36" s="456">
        <v>0</v>
      </c>
      <c r="MCV36" s="456">
        <v>0</v>
      </c>
      <c r="MCW36" s="456">
        <v>0</v>
      </c>
      <c r="MCX36" s="456">
        <v>0</v>
      </c>
      <c r="MCY36" s="456">
        <v>0</v>
      </c>
      <c r="MCZ36" s="456">
        <v>0</v>
      </c>
      <c r="MDA36" s="456">
        <v>0</v>
      </c>
      <c r="MDB36" s="456">
        <v>0</v>
      </c>
      <c r="MDC36" s="456">
        <v>0</v>
      </c>
      <c r="MDD36" s="456">
        <v>0</v>
      </c>
      <c r="MDE36" s="456">
        <v>0</v>
      </c>
      <c r="MDF36" s="456">
        <v>0</v>
      </c>
      <c r="MDG36" s="456">
        <v>0</v>
      </c>
      <c r="MDH36" s="456">
        <v>0</v>
      </c>
      <c r="MDI36" s="456">
        <v>0</v>
      </c>
      <c r="MDJ36" s="456">
        <v>0</v>
      </c>
      <c r="MDK36" s="456">
        <v>0</v>
      </c>
      <c r="MDL36" s="456">
        <v>0</v>
      </c>
      <c r="MDM36" s="456">
        <v>0</v>
      </c>
      <c r="MDN36" s="456">
        <v>0</v>
      </c>
      <c r="MDO36" s="456">
        <v>0</v>
      </c>
      <c r="MDP36" s="456">
        <v>0</v>
      </c>
      <c r="MDQ36" s="456">
        <v>0</v>
      </c>
      <c r="MDR36" s="456">
        <v>0</v>
      </c>
      <c r="MDS36" s="456">
        <v>0</v>
      </c>
      <c r="MDT36" s="456">
        <v>0</v>
      </c>
      <c r="MDU36" s="456">
        <v>0</v>
      </c>
      <c r="MDV36" s="456">
        <v>0</v>
      </c>
      <c r="MDW36" s="456">
        <v>0</v>
      </c>
      <c r="MDX36" s="456">
        <v>0</v>
      </c>
      <c r="MDY36" s="456">
        <v>0</v>
      </c>
      <c r="MDZ36" s="456">
        <v>0</v>
      </c>
      <c r="MEA36" s="456">
        <v>0</v>
      </c>
      <c r="MEB36" s="456">
        <v>0</v>
      </c>
      <c r="MEC36" s="456">
        <v>0</v>
      </c>
      <c r="MED36" s="456">
        <v>0</v>
      </c>
      <c r="MEE36" s="456">
        <v>0</v>
      </c>
      <c r="MEF36" s="456">
        <v>0</v>
      </c>
      <c r="MEG36" s="456">
        <v>0</v>
      </c>
      <c r="MEH36" s="456">
        <v>0</v>
      </c>
      <c r="MEI36" s="456">
        <v>0</v>
      </c>
      <c r="MEJ36" s="456">
        <v>0</v>
      </c>
      <c r="MEK36" s="456">
        <v>0</v>
      </c>
      <c r="MEL36" s="456">
        <v>0</v>
      </c>
      <c r="MEM36" s="456">
        <v>0</v>
      </c>
      <c r="MEN36" s="456">
        <v>0</v>
      </c>
      <c r="MEO36" s="456">
        <v>0</v>
      </c>
      <c r="MEP36" s="456">
        <v>0</v>
      </c>
      <c r="MEQ36" s="456">
        <v>0</v>
      </c>
      <c r="MER36" s="456">
        <v>0</v>
      </c>
      <c r="MES36" s="456">
        <v>0</v>
      </c>
      <c r="MET36" s="456">
        <v>0</v>
      </c>
      <c r="MEU36" s="456">
        <v>0</v>
      </c>
      <c r="MEV36" s="456">
        <v>0</v>
      </c>
      <c r="MEW36" s="456">
        <v>0</v>
      </c>
      <c r="MEX36" s="456">
        <v>0</v>
      </c>
      <c r="MEY36" s="456">
        <v>0</v>
      </c>
      <c r="MEZ36" s="456">
        <v>0</v>
      </c>
      <c r="MFA36" s="456">
        <v>0</v>
      </c>
      <c r="MFB36" s="456">
        <v>0</v>
      </c>
      <c r="MFC36" s="456">
        <v>0</v>
      </c>
      <c r="MFD36" s="456">
        <v>0</v>
      </c>
      <c r="MFE36" s="456">
        <v>0</v>
      </c>
      <c r="MFF36" s="456">
        <v>0</v>
      </c>
      <c r="MFG36" s="456">
        <v>0</v>
      </c>
      <c r="MFH36" s="456">
        <v>0</v>
      </c>
      <c r="MFI36" s="456">
        <v>0</v>
      </c>
      <c r="MFJ36" s="456">
        <v>0</v>
      </c>
      <c r="MFK36" s="456">
        <v>0</v>
      </c>
      <c r="MFL36" s="456">
        <v>0</v>
      </c>
      <c r="MFM36" s="456">
        <v>0</v>
      </c>
      <c r="MFN36" s="456">
        <v>0</v>
      </c>
      <c r="MFO36" s="456">
        <v>0</v>
      </c>
      <c r="MFP36" s="456">
        <v>0</v>
      </c>
      <c r="MFQ36" s="456">
        <v>0</v>
      </c>
      <c r="MFR36" s="456">
        <v>0</v>
      </c>
      <c r="MFS36" s="456">
        <v>0</v>
      </c>
      <c r="MFT36" s="456">
        <v>0</v>
      </c>
      <c r="MFU36" s="456">
        <v>0</v>
      </c>
      <c r="MFV36" s="456">
        <v>0</v>
      </c>
      <c r="MFW36" s="456">
        <v>0</v>
      </c>
      <c r="MFX36" s="456">
        <v>0</v>
      </c>
      <c r="MFY36" s="456">
        <v>0</v>
      </c>
      <c r="MFZ36" s="456">
        <v>0</v>
      </c>
      <c r="MGA36" s="456">
        <v>0</v>
      </c>
      <c r="MGB36" s="456">
        <v>0</v>
      </c>
      <c r="MGC36" s="456">
        <v>0</v>
      </c>
      <c r="MGD36" s="456">
        <v>0</v>
      </c>
      <c r="MGE36" s="456">
        <v>0</v>
      </c>
      <c r="MGF36" s="456">
        <v>0</v>
      </c>
      <c r="MGG36" s="456">
        <v>0</v>
      </c>
      <c r="MGH36" s="456">
        <v>0</v>
      </c>
      <c r="MGI36" s="456">
        <v>0</v>
      </c>
      <c r="MGJ36" s="456">
        <v>0</v>
      </c>
      <c r="MGK36" s="456">
        <v>0</v>
      </c>
      <c r="MGL36" s="456">
        <v>0</v>
      </c>
      <c r="MGM36" s="456">
        <v>0</v>
      </c>
      <c r="MGN36" s="456">
        <v>0</v>
      </c>
      <c r="MGO36" s="456">
        <v>0</v>
      </c>
      <c r="MGP36" s="456">
        <v>0</v>
      </c>
      <c r="MGQ36" s="456">
        <v>0</v>
      </c>
      <c r="MGR36" s="456">
        <v>0</v>
      </c>
      <c r="MGS36" s="456">
        <v>0</v>
      </c>
      <c r="MGT36" s="456">
        <v>0</v>
      </c>
      <c r="MGU36" s="456">
        <v>0</v>
      </c>
      <c r="MGV36" s="456">
        <v>0</v>
      </c>
      <c r="MGW36" s="456">
        <v>0</v>
      </c>
      <c r="MGX36" s="456">
        <v>0</v>
      </c>
      <c r="MGY36" s="456">
        <v>0</v>
      </c>
      <c r="MGZ36" s="456">
        <v>0</v>
      </c>
      <c r="MHA36" s="456">
        <v>0</v>
      </c>
      <c r="MHB36" s="456">
        <v>0</v>
      </c>
      <c r="MHC36" s="456">
        <v>0</v>
      </c>
      <c r="MHD36" s="456">
        <v>0</v>
      </c>
      <c r="MHE36" s="456">
        <v>0</v>
      </c>
      <c r="MHF36" s="456">
        <v>0</v>
      </c>
      <c r="MHG36" s="456">
        <v>0</v>
      </c>
      <c r="MHH36" s="456">
        <v>0</v>
      </c>
      <c r="MHI36" s="456">
        <v>0</v>
      </c>
      <c r="MHJ36" s="456">
        <v>0</v>
      </c>
      <c r="MHK36" s="456">
        <v>0</v>
      </c>
      <c r="MHL36" s="456">
        <v>0</v>
      </c>
      <c r="MHM36" s="456">
        <v>0</v>
      </c>
      <c r="MHN36" s="456">
        <v>0</v>
      </c>
      <c r="MHO36" s="456">
        <v>0</v>
      </c>
      <c r="MHP36" s="456">
        <v>0</v>
      </c>
      <c r="MHQ36" s="456">
        <v>0</v>
      </c>
      <c r="MHR36" s="456">
        <v>0</v>
      </c>
      <c r="MHS36" s="456">
        <v>0</v>
      </c>
      <c r="MHT36" s="456">
        <v>0</v>
      </c>
      <c r="MHU36" s="456">
        <v>0</v>
      </c>
      <c r="MHV36" s="456">
        <v>0</v>
      </c>
      <c r="MHW36" s="456">
        <v>0</v>
      </c>
      <c r="MHX36" s="456">
        <v>0</v>
      </c>
      <c r="MHY36" s="456">
        <v>0</v>
      </c>
      <c r="MHZ36" s="456">
        <v>0</v>
      </c>
      <c r="MIA36" s="456">
        <v>0</v>
      </c>
      <c r="MIB36" s="456">
        <v>0</v>
      </c>
      <c r="MIC36" s="456">
        <v>0</v>
      </c>
      <c r="MID36" s="456">
        <v>0</v>
      </c>
      <c r="MIE36" s="456">
        <v>0</v>
      </c>
      <c r="MIF36" s="456">
        <v>0</v>
      </c>
      <c r="MIG36" s="456">
        <v>0</v>
      </c>
      <c r="MIH36" s="456">
        <v>0</v>
      </c>
      <c r="MII36" s="456">
        <v>0</v>
      </c>
      <c r="MIJ36" s="456">
        <v>0</v>
      </c>
      <c r="MIK36" s="456">
        <v>0</v>
      </c>
      <c r="MIL36" s="456">
        <v>0</v>
      </c>
      <c r="MIM36" s="456">
        <v>0</v>
      </c>
      <c r="MIN36" s="456">
        <v>0</v>
      </c>
      <c r="MIO36" s="456">
        <v>0</v>
      </c>
      <c r="MIP36" s="456">
        <v>0</v>
      </c>
      <c r="MIQ36" s="456">
        <v>0</v>
      </c>
      <c r="MIR36" s="456">
        <v>0</v>
      </c>
      <c r="MIS36" s="456">
        <v>0</v>
      </c>
      <c r="MIT36" s="456">
        <v>0</v>
      </c>
      <c r="MIU36" s="456">
        <v>0</v>
      </c>
      <c r="MIV36" s="456">
        <v>0</v>
      </c>
      <c r="MIW36" s="456">
        <v>0</v>
      </c>
      <c r="MIX36" s="456">
        <v>0</v>
      </c>
      <c r="MIY36" s="456">
        <v>0</v>
      </c>
      <c r="MIZ36" s="456">
        <v>0</v>
      </c>
      <c r="MJA36" s="456">
        <v>0</v>
      </c>
      <c r="MJB36" s="456">
        <v>0</v>
      </c>
      <c r="MJC36" s="456">
        <v>0</v>
      </c>
      <c r="MJD36" s="456">
        <v>0</v>
      </c>
      <c r="MJE36" s="456">
        <v>0</v>
      </c>
      <c r="MJF36" s="456">
        <v>0</v>
      </c>
      <c r="MJG36" s="456">
        <v>0</v>
      </c>
      <c r="MJH36" s="456">
        <v>0</v>
      </c>
      <c r="MJI36" s="456">
        <v>0</v>
      </c>
      <c r="MJJ36" s="456">
        <v>0</v>
      </c>
      <c r="MJK36" s="456">
        <v>0</v>
      </c>
      <c r="MJL36" s="456">
        <v>0</v>
      </c>
      <c r="MJM36" s="456">
        <v>0</v>
      </c>
      <c r="MJN36" s="456">
        <v>0</v>
      </c>
      <c r="MJO36" s="456">
        <v>0</v>
      </c>
      <c r="MJP36" s="456">
        <v>0</v>
      </c>
      <c r="MJQ36" s="456">
        <v>0</v>
      </c>
      <c r="MJR36" s="456">
        <v>0</v>
      </c>
      <c r="MJS36" s="456">
        <v>0</v>
      </c>
      <c r="MJT36" s="456">
        <v>0</v>
      </c>
      <c r="MJU36" s="456">
        <v>0</v>
      </c>
      <c r="MJV36" s="456">
        <v>0</v>
      </c>
      <c r="MJW36" s="456">
        <v>0</v>
      </c>
      <c r="MJX36" s="456">
        <v>0</v>
      </c>
      <c r="MJY36" s="456">
        <v>0</v>
      </c>
      <c r="MJZ36" s="456">
        <v>0</v>
      </c>
      <c r="MKA36" s="456">
        <v>0</v>
      </c>
      <c r="MKB36" s="456">
        <v>0</v>
      </c>
      <c r="MKC36" s="456">
        <v>0</v>
      </c>
      <c r="MKD36" s="456">
        <v>0</v>
      </c>
      <c r="MKE36" s="456">
        <v>0</v>
      </c>
      <c r="MKF36" s="456">
        <v>0</v>
      </c>
      <c r="MKG36" s="456">
        <v>0</v>
      </c>
      <c r="MKH36" s="456">
        <v>0</v>
      </c>
      <c r="MKI36" s="456">
        <v>0</v>
      </c>
      <c r="MKJ36" s="456">
        <v>0</v>
      </c>
      <c r="MKK36" s="456">
        <v>0</v>
      </c>
      <c r="MKL36" s="456">
        <v>0</v>
      </c>
      <c r="MKM36" s="456">
        <v>0</v>
      </c>
      <c r="MKN36" s="456">
        <v>0</v>
      </c>
      <c r="MKO36" s="456">
        <v>0</v>
      </c>
      <c r="MKP36" s="456">
        <v>0</v>
      </c>
      <c r="MKQ36" s="456">
        <v>0</v>
      </c>
      <c r="MKR36" s="456">
        <v>0</v>
      </c>
      <c r="MKS36" s="456">
        <v>0</v>
      </c>
      <c r="MKT36" s="456">
        <v>0</v>
      </c>
      <c r="MKU36" s="456">
        <v>0</v>
      </c>
      <c r="MKV36" s="456">
        <v>0</v>
      </c>
      <c r="MKW36" s="456">
        <v>0</v>
      </c>
      <c r="MKX36" s="456">
        <v>0</v>
      </c>
      <c r="MKY36" s="456">
        <v>0</v>
      </c>
      <c r="MKZ36" s="456">
        <v>0</v>
      </c>
      <c r="MLA36" s="456">
        <v>0</v>
      </c>
      <c r="MLB36" s="456">
        <v>0</v>
      </c>
      <c r="MLC36" s="456">
        <v>0</v>
      </c>
      <c r="MLD36" s="456">
        <v>0</v>
      </c>
      <c r="MLE36" s="456">
        <v>0</v>
      </c>
      <c r="MLF36" s="456">
        <v>0</v>
      </c>
      <c r="MLG36" s="456">
        <v>0</v>
      </c>
      <c r="MLH36" s="456">
        <v>0</v>
      </c>
      <c r="MLI36" s="456">
        <v>0</v>
      </c>
      <c r="MLJ36" s="456">
        <v>0</v>
      </c>
      <c r="MLK36" s="456">
        <v>0</v>
      </c>
      <c r="MLL36" s="456">
        <v>0</v>
      </c>
      <c r="MLM36" s="456">
        <v>0</v>
      </c>
      <c r="MLN36" s="456">
        <v>0</v>
      </c>
      <c r="MLO36" s="456">
        <v>0</v>
      </c>
      <c r="MLP36" s="456">
        <v>0</v>
      </c>
      <c r="MLQ36" s="456">
        <v>0</v>
      </c>
      <c r="MLR36" s="456">
        <v>0</v>
      </c>
      <c r="MLS36" s="456">
        <v>0</v>
      </c>
      <c r="MLT36" s="456">
        <v>0</v>
      </c>
      <c r="MLU36" s="456">
        <v>0</v>
      </c>
      <c r="MLV36" s="456">
        <v>0</v>
      </c>
      <c r="MLW36" s="456">
        <v>0</v>
      </c>
      <c r="MLX36" s="456">
        <v>0</v>
      </c>
      <c r="MLY36" s="456">
        <v>0</v>
      </c>
      <c r="MLZ36" s="456">
        <v>0</v>
      </c>
      <c r="MMA36" s="456">
        <v>0</v>
      </c>
      <c r="MMB36" s="456">
        <v>0</v>
      </c>
      <c r="MMC36" s="456">
        <v>0</v>
      </c>
      <c r="MMD36" s="456">
        <v>0</v>
      </c>
      <c r="MME36" s="456">
        <v>0</v>
      </c>
      <c r="MMF36" s="456">
        <v>0</v>
      </c>
      <c r="MMG36" s="456">
        <v>0</v>
      </c>
      <c r="MMH36" s="456">
        <v>0</v>
      </c>
      <c r="MMI36" s="456">
        <v>0</v>
      </c>
      <c r="MMJ36" s="456">
        <v>0</v>
      </c>
      <c r="MMK36" s="456">
        <v>0</v>
      </c>
      <c r="MML36" s="456">
        <v>0</v>
      </c>
      <c r="MMM36" s="456">
        <v>0</v>
      </c>
      <c r="MMN36" s="456">
        <v>0</v>
      </c>
      <c r="MMO36" s="456">
        <v>0</v>
      </c>
      <c r="MMP36" s="456">
        <v>0</v>
      </c>
      <c r="MMQ36" s="456">
        <v>0</v>
      </c>
      <c r="MMR36" s="456">
        <v>0</v>
      </c>
      <c r="MMS36" s="456">
        <v>0</v>
      </c>
      <c r="MMT36" s="456">
        <v>0</v>
      </c>
      <c r="MMU36" s="456">
        <v>0</v>
      </c>
      <c r="MMV36" s="456">
        <v>0</v>
      </c>
      <c r="MMW36" s="456">
        <v>0</v>
      </c>
      <c r="MMX36" s="456">
        <v>0</v>
      </c>
      <c r="MMY36" s="456">
        <v>0</v>
      </c>
      <c r="MMZ36" s="456">
        <v>0</v>
      </c>
      <c r="MNA36" s="456">
        <v>0</v>
      </c>
      <c r="MNB36" s="456">
        <v>0</v>
      </c>
      <c r="MNC36" s="456">
        <v>0</v>
      </c>
      <c r="MND36" s="456">
        <v>0</v>
      </c>
      <c r="MNE36" s="456">
        <v>0</v>
      </c>
      <c r="MNF36" s="456">
        <v>0</v>
      </c>
      <c r="MNG36" s="456">
        <v>0</v>
      </c>
      <c r="MNH36" s="456">
        <v>0</v>
      </c>
      <c r="MNI36" s="456">
        <v>0</v>
      </c>
      <c r="MNJ36" s="456">
        <v>0</v>
      </c>
      <c r="MNK36" s="456">
        <v>0</v>
      </c>
      <c r="MNL36" s="456">
        <v>0</v>
      </c>
      <c r="MNM36" s="456">
        <v>0</v>
      </c>
      <c r="MNN36" s="456">
        <v>0</v>
      </c>
      <c r="MNO36" s="456">
        <v>0</v>
      </c>
      <c r="MNP36" s="456">
        <v>0</v>
      </c>
      <c r="MNQ36" s="456">
        <v>0</v>
      </c>
      <c r="MNR36" s="456">
        <v>0</v>
      </c>
      <c r="MNS36" s="456">
        <v>0</v>
      </c>
      <c r="MNT36" s="456">
        <v>0</v>
      </c>
      <c r="MNU36" s="456">
        <v>0</v>
      </c>
      <c r="MNV36" s="456">
        <v>0</v>
      </c>
      <c r="MNW36" s="456">
        <v>0</v>
      </c>
      <c r="MNX36" s="456">
        <v>0</v>
      </c>
      <c r="MNY36" s="456">
        <v>0</v>
      </c>
      <c r="MNZ36" s="456">
        <v>0</v>
      </c>
      <c r="MOA36" s="456">
        <v>0</v>
      </c>
      <c r="MOB36" s="456">
        <v>0</v>
      </c>
      <c r="MOC36" s="456">
        <v>0</v>
      </c>
      <c r="MOD36" s="456">
        <v>0</v>
      </c>
      <c r="MOE36" s="456">
        <v>0</v>
      </c>
      <c r="MOF36" s="456">
        <v>0</v>
      </c>
      <c r="MOG36" s="456">
        <v>0</v>
      </c>
      <c r="MOH36" s="456">
        <v>0</v>
      </c>
      <c r="MOI36" s="456">
        <v>0</v>
      </c>
      <c r="MOJ36" s="456">
        <v>0</v>
      </c>
      <c r="MOK36" s="456">
        <v>0</v>
      </c>
      <c r="MOL36" s="456">
        <v>0</v>
      </c>
      <c r="MOM36" s="456">
        <v>0</v>
      </c>
      <c r="MON36" s="456">
        <v>0</v>
      </c>
      <c r="MOO36" s="456">
        <v>0</v>
      </c>
      <c r="MOP36" s="456">
        <v>0</v>
      </c>
      <c r="MOQ36" s="456">
        <v>0</v>
      </c>
      <c r="MOR36" s="456">
        <v>0</v>
      </c>
      <c r="MOS36" s="456">
        <v>0</v>
      </c>
      <c r="MOT36" s="456">
        <v>0</v>
      </c>
      <c r="MOU36" s="456">
        <v>0</v>
      </c>
      <c r="MOV36" s="456">
        <v>0</v>
      </c>
      <c r="MOW36" s="456">
        <v>0</v>
      </c>
      <c r="MOX36" s="456">
        <v>0</v>
      </c>
      <c r="MOY36" s="456">
        <v>0</v>
      </c>
      <c r="MOZ36" s="456">
        <v>0</v>
      </c>
      <c r="MPA36" s="456">
        <v>0</v>
      </c>
      <c r="MPB36" s="456">
        <v>0</v>
      </c>
      <c r="MPC36" s="456">
        <v>0</v>
      </c>
      <c r="MPD36" s="456">
        <v>0</v>
      </c>
      <c r="MPE36" s="456">
        <v>0</v>
      </c>
      <c r="MPF36" s="456">
        <v>0</v>
      </c>
      <c r="MPG36" s="456">
        <v>0</v>
      </c>
      <c r="MPH36" s="456">
        <v>0</v>
      </c>
      <c r="MPI36" s="456">
        <v>0</v>
      </c>
      <c r="MPJ36" s="456">
        <v>0</v>
      </c>
      <c r="MPK36" s="456">
        <v>0</v>
      </c>
      <c r="MPL36" s="456">
        <v>0</v>
      </c>
      <c r="MPM36" s="456">
        <v>0</v>
      </c>
      <c r="MPN36" s="456">
        <v>0</v>
      </c>
      <c r="MPO36" s="456">
        <v>0</v>
      </c>
      <c r="MPP36" s="456">
        <v>0</v>
      </c>
      <c r="MPQ36" s="456">
        <v>0</v>
      </c>
      <c r="MPR36" s="456">
        <v>0</v>
      </c>
      <c r="MPS36" s="456">
        <v>0</v>
      </c>
      <c r="MPT36" s="456">
        <v>0</v>
      </c>
      <c r="MPU36" s="456">
        <v>0</v>
      </c>
      <c r="MPV36" s="456">
        <v>0</v>
      </c>
      <c r="MPW36" s="456">
        <v>0</v>
      </c>
      <c r="MPX36" s="456">
        <v>0</v>
      </c>
      <c r="MPY36" s="456">
        <v>0</v>
      </c>
      <c r="MPZ36" s="456">
        <v>0</v>
      </c>
      <c r="MQA36" s="456">
        <v>0</v>
      </c>
      <c r="MQB36" s="456">
        <v>0</v>
      </c>
      <c r="MQC36" s="456">
        <v>0</v>
      </c>
      <c r="MQD36" s="456">
        <v>0</v>
      </c>
      <c r="MQE36" s="456">
        <v>0</v>
      </c>
      <c r="MQF36" s="456">
        <v>0</v>
      </c>
      <c r="MQG36" s="456">
        <v>0</v>
      </c>
      <c r="MQH36" s="456">
        <v>0</v>
      </c>
      <c r="MQI36" s="456">
        <v>0</v>
      </c>
      <c r="MQJ36" s="456">
        <v>0</v>
      </c>
      <c r="MQK36" s="456">
        <v>0</v>
      </c>
      <c r="MQL36" s="456">
        <v>0</v>
      </c>
      <c r="MQM36" s="456">
        <v>0</v>
      </c>
      <c r="MQN36" s="456">
        <v>0</v>
      </c>
      <c r="MQO36" s="456">
        <v>0</v>
      </c>
      <c r="MQP36" s="456">
        <v>0</v>
      </c>
      <c r="MQQ36" s="456">
        <v>0</v>
      </c>
      <c r="MQR36" s="456">
        <v>0</v>
      </c>
      <c r="MQS36" s="456">
        <v>0</v>
      </c>
      <c r="MQT36" s="456">
        <v>0</v>
      </c>
      <c r="MQU36" s="456">
        <v>0</v>
      </c>
      <c r="MQV36" s="456">
        <v>0</v>
      </c>
      <c r="MQW36" s="456">
        <v>0</v>
      </c>
      <c r="MQX36" s="456">
        <v>0</v>
      </c>
      <c r="MQY36" s="456">
        <v>0</v>
      </c>
      <c r="MQZ36" s="456">
        <v>0</v>
      </c>
      <c r="MRA36" s="456">
        <v>0</v>
      </c>
      <c r="MRB36" s="456">
        <v>0</v>
      </c>
      <c r="MRC36" s="456">
        <v>0</v>
      </c>
      <c r="MRD36" s="456">
        <v>0</v>
      </c>
      <c r="MRE36" s="456">
        <v>0</v>
      </c>
      <c r="MRF36" s="456">
        <v>0</v>
      </c>
      <c r="MRG36" s="456">
        <v>0</v>
      </c>
      <c r="MRH36" s="456">
        <v>0</v>
      </c>
      <c r="MRI36" s="456">
        <v>0</v>
      </c>
      <c r="MRJ36" s="456">
        <v>0</v>
      </c>
      <c r="MRK36" s="456">
        <v>0</v>
      </c>
      <c r="MRL36" s="456">
        <v>0</v>
      </c>
      <c r="MRM36" s="456">
        <v>0</v>
      </c>
      <c r="MRN36" s="456">
        <v>0</v>
      </c>
      <c r="MRO36" s="456">
        <v>0</v>
      </c>
      <c r="MRP36" s="456">
        <v>0</v>
      </c>
      <c r="MRQ36" s="456">
        <v>0</v>
      </c>
      <c r="MRR36" s="456">
        <v>0</v>
      </c>
      <c r="MRS36" s="456">
        <v>0</v>
      </c>
      <c r="MRT36" s="456">
        <v>0</v>
      </c>
      <c r="MRU36" s="456">
        <v>0</v>
      </c>
      <c r="MRV36" s="456">
        <v>0</v>
      </c>
      <c r="MRW36" s="456">
        <v>0</v>
      </c>
      <c r="MRX36" s="456">
        <v>0</v>
      </c>
      <c r="MRY36" s="456">
        <v>0</v>
      </c>
      <c r="MRZ36" s="456">
        <v>0</v>
      </c>
      <c r="MSA36" s="456">
        <v>0</v>
      </c>
      <c r="MSB36" s="456">
        <v>0</v>
      </c>
      <c r="MSC36" s="456">
        <v>0</v>
      </c>
      <c r="MSD36" s="456">
        <v>0</v>
      </c>
      <c r="MSE36" s="456">
        <v>0</v>
      </c>
      <c r="MSF36" s="456">
        <v>0</v>
      </c>
      <c r="MSG36" s="456">
        <v>0</v>
      </c>
      <c r="MSH36" s="456">
        <v>0</v>
      </c>
      <c r="MSI36" s="456">
        <v>0</v>
      </c>
      <c r="MSJ36" s="456">
        <v>0</v>
      </c>
      <c r="MSK36" s="456">
        <v>0</v>
      </c>
      <c r="MSL36" s="456">
        <v>0</v>
      </c>
      <c r="MSM36" s="456">
        <v>0</v>
      </c>
      <c r="MSN36" s="456">
        <v>0</v>
      </c>
      <c r="MSO36" s="456">
        <v>0</v>
      </c>
      <c r="MSP36" s="456">
        <v>0</v>
      </c>
      <c r="MSQ36" s="456">
        <v>0</v>
      </c>
      <c r="MSR36" s="456">
        <v>0</v>
      </c>
      <c r="MSS36" s="456">
        <v>0</v>
      </c>
      <c r="MST36" s="456">
        <v>0</v>
      </c>
      <c r="MSU36" s="456">
        <v>0</v>
      </c>
      <c r="MSV36" s="456">
        <v>0</v>
      </c>
      <c r="MSW36" s="456">
        <v>0</v>
      </c>
      <c r="MSX36" s="456">
        <v>0</v>
      </c>
      <c r="MSY36" s="456">
        <v>0</v>
      </c>
      <c r="MSZ36" s="456">
        <v>0</v>
      </c>
      <c r="MTA36" s="456">
        <v>0</v>
      </c>
      <c r="MTB36" s="456">
        <v>0</v>
      </c>
      <c r="MTC36" s="456">
        <v>0</v>
      </c>
      <c r="MTD36" s="456">
        <v>0</v>
      </c>
      <c r="MTE36" s="456">
        <v>0</v>
      </c>
      <c r="MTF36" s="456">
        <v>0</v>
      </c>
      <c r="MTG36" s="456">
        <v>0</v>
      </c>
      <c r="MTH36" s="456">
        <v>0</v>
      </c>
      <c r="MTI36" s="456">
        <v>0</v>
      </c>
      <c r="MTJ36" s="456">
        <v>0</v>
      </c>
      <c r="MTK36" s="456">
        <v>0</v>
      </c>
      <c r="MTL36" s="456">
        <v>0</v>
      </c>
      <c r="MTM36" s="456">
        <v>0</v>
      </c>
      <c r="MTN36" s="456">
        <v>0</v>
      </c>
      <c r="MTO36" s="456">
        <v>0</v>
      </c>
      <c r="MTP36" s="456">
        <v>0</v>
      </c>
      <c r="MTQ36" s="456">
        <v>0</v>
      </c>
      <c r="MTR36" s="456">
        <v>0</v>
      </c>
      <c r="MTS36" s="456">
        <v>0</v>
      </c>
      <c r="MTT36" s="456">
        <v>0</v>
      </c>
      <c r="MTU36" s="456">
        <v>0</v>
      </c>
      <c r="MTV36" s="456">
        <v>0</v>
      </c>
      <c r="MTW36" s="456">
        <v>0</v>
      </c>
      <c r="MTX36" s="456">
        <v>0</v>
      </c>
      <c r="MTY36" s="456">
        <v>0</v>
      </c>
      <c r="MTZ36" s="456">
        <v>0</v>
      </c>
      <c r="MUA36" s="456">
        <v>0</v>
      </c>
      <c r="MUB36" s="456">
        <v>0</v>
      </c>
      <c r="MUC36" s="456">
        <v>0</v>
      </c>
      <c r="MUD36" s="456">
        <v>0</v>
      </c>
      <c r="MUE36" s="456">
        <v>0</v>
      </c>
      <c r="MUF36" s="456">
        <v>0</v>
      </c>
      <c r="MUG36" s="456">
        <v>0</v>
      </c>
      <c r="MUH36" s="456">
        <v>0</v>
      </c>
      <c r="MUI36" s="456">
        <v>0</v>
      </c>
      <c r="MUJ36" s="456">
        <v>0</v>
      </c>
      <c r="MUK36" s="456">
        <v>0</v>
      </c>
      <c r="MUL36" s="456">
        <v>0</v>
      </c>
      <c r="MUM36" s="456">
        <v>0</v>
      </c>
      <c r="MUN36" s="456">
        <v>0</v>
      </c>
      <c r="MUO36" s="456">
        <v>0</v>
      </c>
      <c r="MUP36" s="456">
        <v>0</v>
      </c>
      <c r="MUQ36" s="456">
        <v>0</v>
      </c>
      <c r="MUR36" s="456">
        <v>0</v>
      </c>
      <c r="MUS36" s="456">
        <v>0</v>
      </c>
      <c r="MUT36" s="456">
        <v>0</v>
      </c>
      <c r="MUU36" s="456">
        <v>0</v>
      </c>
      <c r="MUV36" s="456">
        <v>0</v>
      </c>
      <c r="MUW36" s="456">
        <v>0</v>
      </c>
      <c r="MUX36" s="456">
        <v>0</v>
      </c>
      <c r="MUY36" s="456">
        <v>0</v>
      </c>
      <c r="MUZ36" s="456">
        <v>0</v>
      </c>
      <c r="MVA36" s="456">
        <v>0</v>
      </c>
      <c r="MVB36" s="456">
        <v>0</v>
      </c>
      <c r="MVC36" s="456">
        <v>0</v>
      </c>
      <c r="MVD36" s="456">
        <v>0</v>
      </c>
      <c r="MVE36" s="456">
        <v>0</v>
      </c>
      <c r="MVF36" s="456">
        <v>0</v>
      </c>
      <c r="MVG36" s="456">
        <v>0</v>
      </c>
      <c r="MVH36" s="456">
        <v>0</v>
      </c>
      <c r="MVI36" s="456">
        <v>0</v>
      </c>
      <c r="MVJ36" s="456">
        <v>0</v>
      </c>
      <c r="MVK36" s="456">
        <v>0</v>
      </c>
      <c r="MVL36" s="456">
        <v>0</v>
      </c>
      <c r="MVM36" s="456">
        <v>0</v>
      </c>
      <c r="MVN36" s="456">
        <v>0</v>
      </c>
      <c r="MVO36" s="456">
        <v>0</v>
      </c>
      <c r="MVP36" s="456">
        <v>0</v>
      </c>
      <c r="MVQ36" s="456">
        <v>0</v>
      </c>
      <c r="MVR36" s="456">
        <v>0</v>
      </c>
      <c r="MVS36" s="456">
        <v>0</v>
      </c>
      <c r="MVT36" s="456">
        <v>0</v>
      </c>
      <c r="MVU36" s="456">
        <v>0</v>
      </c>
      <c r="MVV36" s="456">
        <v>0</v>
      </c>
      <c r="MVW36" s="456">
        <v>0</v>
      </c>
      <c r="MVX36" s="456">
        <v>0</v>
      </c>
      <c r="MVY36" s="456">
        <v>0</v>
      </c>
      <c r="MVZ36" s="456">
        <v>0</v>
      </c>
      <c r="MWA36" s="456">
        <v>0</v>
      </c>
      <c r="MWB36" s="456">
        <v>0</v>
      </c>
      <c r="MWC36" s="456">
        <v>0</v>
      </c>
      <c r="MWD36" s="456">
        <v>0</v>
      </c>
      <c r="MWE36" s="456">
        <v>0</v>
      </c>
      <c r="MWF36" s="456">
        <v>0</v>
      </c>
      <c r="MWG36" s="456">
        <v>0</v>
      </c>
      <c r="MWH36" s="456">
        <v>0</v>
      </c>
      <c r="MWI36" s="456">
        <v>0</v>
      </c>
      <c r="MWJ36" s="456">
        <v>0</v>
      </c>
      <c r="MWK36" s="456">
        <v>0</v>
      </c>
      <c r="MWL36" s="456">
        <v>0</v>
      </c>
      <c r="MWM36" s="456">
        <v>0</v>
      </c>
      <c r="MWN36" s="456">
        <v>0</v>
      </c>
      <c r="MWO36" s="456">
        <v>0</v>
      </c>
      <c r="MWP36" s="456">
        <v>0</v>
      </c>
      <c r="MWQ36" s="456">
        <v>0</v>
      </c>
      <c r="MWR36" s="456">
        <v>0</v>
      </c>
      <c r="MWS36" s="456">
        <v>0</v>
      </c>
      <c r="MWT36" s="456">
        <v>0</v>
      </c>
      <c r="MWU36" s="456">
        <v>0</v>
      </c>
      <c r="MWV36" s="456">
        <v>0</v>
      </c>
      <c r="MWW36" s="456">
        <v>0</v>
      </c>
      <c r="MWX36" s="456">
        <v>0</v>
      </c>
      <c r="MWY36" s="456">
        <v>0</v>
      </c>
      <c r="MWZ36" s="456">
        <v>0</v>
      </c>
      <c r="MXA36" s="456">
        <v>0</v>
      </c>
      <c r="MXB36" s="456">
        <v>0</v>
      </c>
      <c r="MXC36" s="456">
        <v>0</v>
      </c>
      <c r="MXD36" s="456">
        <v>0</v>
      </c>
      <c r="MXE36" s="456">
        <v>0</v>
      </c>
      <c r="MXF36" s="456">
        <v>0</v>
      </c>
      <c r="MXG36" s="456">
        <v>0</v>
      </c>
      <c r="MXH36" s="456">
        <v>0</v>
      </c>
      <c r="MXI36" s="456">
        <v>0</v>
      </c>
      <c r="MXJ36" s="456">
        <v>0</v>
      </c>
      <c r="MXK36" s="456">
        <v>0</v>
      </c>
      <c r="MXL36" s="456">
        <v>0</v>
      </c>
      <c r="MXM36" s="456">
        <v>0</v>
      </c>
      <c r="MXN36" s="456">
        <v>0</v>
      </c>
      <c r="MXO36" s="456">
        <v>0</v>
      </c>
      <c r="MXP36" s="456">
        <v>0</v>
      </c>
      <c r="MXQ36" s="456">
        <v>0</v>
      </c>
      <c r="MXR36" s="456">
        <v>0</v>
      </c>
      <c r="MXS36" s="456">
        <v>0</v>
      </c>
      <c r="MXT36" s="456">
        <v>0</v>
      </c>
      <c r="MXU36" s="456">
        <v>0</v>
      </c>
      <c r="MXV36" s="456">
        <v>0</v>
      </c>
      <c r="MXW36" s="456">
        <v>0</v>
      </c>
      <c r="MXX36" s="456">
        <v>0</v>
      </c>
      <c r="MXY36" s="456">
        <v>0</v>
      </c>
      <c r="MXZ36" s="456">
        <v>0</v>
      </c>
      <c r="MYA36" s="456">
        <v>0</v>
      </c>
      <c r="MYB36" s="456">
        <v>0</v>
      </c>
      <c r="MYC36" s="456">
        <v>0</v>
      </c>
      <c r="MYD36" s="456">
        <v>0</v>
      </c>
      <c r="MYE36" s="456">
        <v>0</v>
      </c>
      <c r="MYF36" s="456">
        <v>0</v>
      </c>
      <c r="MYG36" s="456">
        <v>0</v>
      </c>
      <c r="MYH36" s="456">
        <v>0</v>
      </c>
      <c r="MYI36" s="456">
        <v>0</v>
      </c>
      <c r="MYJ36" s="456">
        <v>0</v>
      </c>
      <c r="MYK36" s="456">
        <v>0</v>
      </c>
      <c r="MYL36" s="456">
        <v>0</v>
      </c>
      <c r="MYM36" s="456">
        <v>0</v>
      </c>
      <c r="MYN36" s="456">
        <v>0</v>
      </c>
      <c r="MYO36" s="456">
        <v>0</v>
      </c>
      <c r="MYP36" s="456">
        <v>0</v>
      </c>
      <c r="MYQ36" s="456">
        <v>0</v>
      </c>
      <c r="MYR36" s="456">
        <v>0</v>
      </c>
      <c r="MYS36" s="456">
        <v>0</v>
      </c>
      <c r="MYT36" s="456">
        <v>0</v>
      </c>
      <c r="MYU36" s="456">
        <v>0</v>
      </c>
      <c r="MYV36" s="456">
        <v>0</v>
      </c>
      <c r="MYW36" s="456">
        <v>0</v>
      </c>
      <c r="MYX36" s="456">
        <v>0</v>
      </c>
      <c r="MYY36" s="456">
        <v>0</v>
      </c>
      <c r="MYZ36" s="456">
        <v>0</v>
      </c>
      <c r="MZA36" s="456">
        <v>0</v>
      </c>
      <c r="MZB36" s="456">
        <v>0</v>
      </c>
      <c r="MZC36" s="456">
        <v>0</v>
      </c>
      <c r="MZD36" s="456">
        <v>0</v>
      </c>
      <c r="MZE36" s="456">
        <v>0</v>
      </c>
      <c r="MZF36" s="456">
        <v>0</v>
      </c>
      <c r="MZG36" s="456">
        <v>0</v>
      </c>
      <c r="MZH36" s="456">
        <v>0</v>
      </c>
      <c r="MZI36" s="456">
        <v>0</v>
      </c>
      <c r="MZJ36" s="456">
        <v>0</v>
      </c>
      <c r="MZK36" s="456">
        <v>0</v>
      </c>
      <c r="MZL36" s="456">
        <v>0</v>
      </c>
      <c r="MZM36" s="456">
        <v>0</v>
      </c>
      <c r="MZN36" s="456">
        <v>0</v>
      </c>
      <c r="MZO36" s="456">
        <v>0</v>
      </c>
      <c r="MZP36" s="456">
        <v>0</v>
      </c>
      <c r="MZQ36" s="456">
        <v>0</v>
      </c>
      <c r="MZR36" s="456">
        <v>0</v>
      </c>
      <c r="MZS36" s="456">
        <v>0</v>
      </c>
      <c r="MZT36" s="456">
        <v>0</v>
      </c>
      <c r="MZU36" s="456">
        <v>0</v>
      </c>
      <c r="MZV36" s="456">
        <v>0</v>
      </c>
      <c r="MZW36" s="456">
        <v>0</v>
      </c>
      <c r="MZX36" s="456">
        <v>0</v>
      </c>
      <c r="MZY36" s="456">
        <v>0</v>
      </c>
      <c r="MZZ36" s="456">
        <v>0</v>
      </c>
      <c r="NAA36" s="456">
        <v>0</v>
      </c>
      <c r="NAB36" s="456">
        <v>0</v>
      </c>
      <c r="NAC36" s="456">
        <v>0</v>
      </c>
      <c r="NAD36" s="456">
        <v>0</v>
      </c>
      <c r="NAE36" s="456">
        <v>0</v>
      </c>
      <c r="NAF36" s="456">
        <v>0</v>
      </c>
      <c r="NAG36" s="456">
        <v>0</v>
      </c>
      <c r="NAH36" s="456">
        <v>0</v>
      </c>
      <c r="NAI36" s="456">
        <v>0</v>
      </c>
      <c r="NAJ36" s="456">
        <v>0</v>
      </c>
      <c r="NAK36" s="456">
        <v>0</v>
      </c>
      <c r="NAL36" s="456">
        <v>0</v>
      </c>
      <c r="NAM36" s="456">
        <v>0</v>
      </c>
      <c r="NAN36" s="456">
        <v>0</v>
      </c>
      <c r="NAO36" s="456">
        <v>0</v>
      </c>
      <c r="NAP36" s="456">
        <v>0</v>
      </c>
      <c r="NAQ36" s="456">
        <v>0</v>
      </c>
      <c r="NAR36" s="456">
        <v>0</v>
      </c>
      <c r="NAS36" s="456">
        <v>0</v>
      </c>
      <c r="NAT36" s="456">
        <v>0</v>
      </c>
      <c r="NAU36" s="456">
        <v>0</v>
      </c>
      <c r="NAV36" s="456">
        <v>0</v>
      </c>
      <c r="NAW36" s="456">
        <v>0</v>
      </c>
      <c r="NAX36" s="456">
        <v>0</v>
      </c>
      <c r="NAY36" s="456">
        <v>0</v>
      </c>
      <c r="NAZ36" s="456">
        <v>0</v>
      </c>
      <c r="NBA36" s="456">
        <v>0</v>
      </c>
      <c r="NBB36" s="456">
        <v>0</v>
      </c>
      <c r="NBC36" s="456">
        <v>0</v>
      </c>
      <c r="NBD36" s="456">
        <v>0</v>
      </c>
      <c r="NBE36" s="456">
        <v>0</v>
      </c>
      <c r="NBF36" s="456">
        <v>0</v>
      </c>
      <c r="NBG36" s="456">
        <v>0</v>
      </c>
      <c r="NBH36" s="456">
        <v>0</v>
      </c>
      <c r="NBI36" s="456">
        <v>0</v>
      </c>
      <c r="NBJ36" s="456">
        <v>0</v>
      </c>
      <c r="NBK36" s="456">
        <v>0</v>
      </c>
      <c r="NBL36" s="456">
        <v>0</v>
      </c>
      <c r="NBM36" s="456">
        <v>0</v>
      </c>
      <c r="NBN36" s="456">
        <v>0</v>
      </c>
      <c r="NBO36" s="456">
        <v>0</v>
      </c>
      <c r="NBP36" s="456">
        <v>0</v>
      </c>
      <c r="NBQ36" s="456">
        <v>0</v>
      </c>
      <c r="NBR36" s="456">
        <v>0</v>
      </c>
      <c r="NBS36" s="456">
        <v>0</v>
      </c>
      <c r="NBT36" s="456">
        <v>0</v>
      </c>
      <c r="NBU36" s="456">
        <v>0</v>
      </c>
      <c r="NBV36" s="456">
        <v>0</v>
      </c>
      <c r="NBW36" s="456">
        <v>0</v>
      </c>
      <c r="NBX36" s="456">
        <v>0</v>
      </c>
      <c r="NBY36" s="456">
        <v>0</v>
      </c>
      <c r="NBZ36" s="456">
        <v>0</v>
      </c>
      <c r="NCA36" s="456">
        <v>0</v>
      </c>
      <c r="NCB36" s="456">
        <v>0</v>
      </c>
      <c r="NCC36" s="456">
        <v>0</v>
      </c>
      <c r="NCD36" s="456">
        <v>0</v>
      </c>
      <c r="NCE36" s="456">
        <v>0</v>
      </c>
      <c r="NCF36" s="456">
        <v>0</v>
      </c>
      <c r="NCG36" s="456">
        <v>0</v>
      </c>
      <c r="NCH36" s="456">
        <v>0</v>
      </c>
      <c r="NCI36" s="456">
        <v>0</v>
      </c>
      <c r="NCJ36" s="456">
        <v>0</v>
      </c>
      <c r="NCK36" s="456">
        <v>0</v>
      </c>
      <c r="NCL36" s="456">
        <v>0</v>
      </c>
      <c r="NCM36" s="456">
        <v>0</v>
      </c>
      <c r="NCN36" s="456">
        <v>0</v>
      </c>
      <c r="NCO36" s="456">
        <v>0</v>
      </c>
      <c r="NCP36" s="456">
        <v>0</v>
      </c>
      <c r="NCQ36" s="456">
        <v>0</v>
      </c>
      <c r="NCR36" s="456">
        <v>0</v>
      </c>
      <c r="NCS36" s="456">
        <v>0</v>
      </c>
      <c r="NCT36" s="456">
        <v>0</v>
      </c>
      <c r="NCU36" s="456">
        <v>0</v>
      </c>
      <c r="NCV36" s="456">
        <v>0</v>
      </c>
      <c r="NCW36" s="456">
        <v>0</v>
      </c>
      <c r="NCX36" s="456">
        <v>0</v>
      </c>
      <c r="NCY36" s="456">
        <v>0</v>
      </c>
      <c r="NCZ36" s="456">
        <v>0</v>
      </c>
      <c r="NDA36" s="456">
        <v>0</v>
      </c>
      <c r="NDB36" s="456">
        <v>0</v>
      </c>
      <c r="NDC36" s="456">
        <v>0</v>
      </c>
      <c r="NDD36" s="456">
        <v>0</v>
      </c>
      <c r="NDE36" s="456">
        <v>0</v>
      </c>
      <c r="NDF36" s="456">
        <v>0</v>
      </c>
      <c r="NDG36" s="456">
        <v>0</v>
      </c>
      <c r="NDH36" s="456">
        <v>0</v>
      </c>
      <c r="NDI36" s="456">
        <v>0</v>
      </c>
      <c r="NDJ36" s="456">
        <v>0</v>
      </c>
      <c r="NDK36" s="456">
        <v>0</v>
      </c>
      <c r="NDL36" s="456">
        <v>0</v>
      </c>
      <c r="NDM36" s="456">
        <v>0</v>
      </c>
      <c r="NDN36" s="456">
        <v>0</v>
      </c>
      <c r="NDO36" s="456">
        <v>0</v>
      </c>
      <c r="NDP36" s="456">
        <v>0</v>
      </c>
      <c r="NDQ36" s="456">
        <v>0</v>
      </c>
      <c r="NDR36" s="456">
        <v>0</v>
      </c>
      <c r="NDS36" s="456">
        <v>0</v>
      </c>
      <c r="NDT36" s="456">
        <v>0</v>
      </c>
      <c r="NDU36" s="456">
        <v>0</v>
      </c>
      <c r="NDV36" s="456">
        <v>0</v>
      </c>
      <c r="NDW36" s="456">
        <v>0</v>
      </c>
      <c r="NDX36" s="456">
        <v>0</v>
      </c>
      <c r="NDY36" s="456">
        <v>0</v>
      </c>
      <c r="NDZ36" s="456">
        <v>0</v>
      </c>
      <c r="NEA36" s="456">
        <v>0</v>
      </c>
      <c r="NEB36" s="456">
        <v>0</v>
      </c>
      <c r="NEC36" s="456">
        <v>0</v>
      </c>
      <c r="NED36" s="456">
        <v>0</v>
      </c>
      <c r="NEE36" s="456">
        <v>0</v>
      </c>
      <c r="NEF36" s="456">
        <v>0</v>
      </c>
      <c r="NEG36" s="456">
        <v>0</v>
      </c>
      <c r="NEH36" s="456">
        <v>0</v>
      </c>
      <c r="NEI36" s="456">
        <v>0</v>
      </c>
      <c r="NEJ36" s="456">
        <v>0</v>
      </c>
      <c r="NEK36" s="456">
        <v>0</v>
      </c>
      <c r="NEL36" s="456">
        <v>0</v>
      </c>
      <c r="NEM36" s="456">
        <v>0</v>
      </c>
      <c r="NEN36" s="456">
        <v>0</v>
      </c>
      <c r="NEO36" s="456">
        <v>0</v>
      </c>
      <c r="NEP36" s="456">
        <v>0</v>
      </c>
      <c r="NEQ36" s="456">
        <v>0</v>
      </c>
      <c r="NER36" s="456">
        <v>0</v>
      </c>
      <c r="NES36" s="456">
        <v>0</v>
      </c>
      <c r="NET36" s="456">
        <v>0</v>
      </c>
      <c r="NEU36" s="456">
        <v>0</v>
      </c>
      <c r="NEV36" s="456">
        <v>0</v>
      </c>
      <c r="NEW36" s="456">
        <v>0</v>
      </c>
      <c r="NEX36" s="456">
        <v>0</v>
      </c>
      <c r="NEY36" s="456">
        <v>0</v>
      </c>
      <c r="NEZ36" s="456">
        <v>0</v>
      </c>
      <c r="NFA36" s="456">
        <v>0</v>
      </c>
      <c r="NFB36" s="456">
        <v>0</v>
      </c>
      <c r="NFC36" s="456">
        <v>0</v>
      </c>
      <c r="NFD36" s="456">
        <v>0</v>
      </c>
      <c r="NFE36" s="456">
        <v>0</v>
      </c>
      <c r="NFF36" s="456">
        <v>0</v>
      </c>
      <c r="NFG36" s="456">
        <v>0</v>
      </c>
      <c r="NFH36" s="456">
        <v>0</v>
      </c>
      <c r="NFI36" s="456">
        <v>0</v>
      </c>
      <c r="NFJ36" s="456">
        <v>0</v>
      </c>
      <c r="NFK36" s="456">
        <v>0</v>
      </c>
      <c r="NFL36" s="456">
        <v>0</v>
      </c>
      <c r="NFM36" s="456">
        <v>0</v>
      </c>
      <c r="NFN36" s="456">
        <v>0</v>
      </c>
      <c r="NFO36" s="456">
        <v>0</v>
      </c>
      <c r="NFP36" s="456">
        <v>0</v>
      </c>
      <c r="NFQ36" s="456">
        <v>0</v>
      </c>
      <c r="NFR36" s="456">
        <v>0</v>
      </c>
      <c r="NFS36" s="456">
        <v>0</v>
      </c>
      <c r="NFT36" s="456">
        <v>0</v>
      </c>
      <c r="NFU36" s="456">
        <v>0</v>
      </c>
      <c r="NFV36" s="456">
        <v>0</v>
      </c>
      <c r="NFW36" s="456">
        <v>0</v>
      </c>
      <c r="NFX36" s="456">
        <v>0</v>
      </c>
      <c r="NFY36" s="456">
        <v>0</v>
      </c>
      <c r="NFZ36" s="456">
        <v>0</v>
      </c>
      <c r="NGA36" s="456">
        <v>0</v>
      </c>
      <c r="NGB36" s="456">
        <v>0</v>
      </c>
      <c r="NGC36" s="456">
        <v>0</v>
      </c>
      <c r="NGD36" s="456">
        <v>0</v>
      </c>
      <c r="NGE36" s="456">
        <v>0</v>
      </c>
      <c r="NGF36" s="456">
        <v>0</v>
      </c>
      <c r="NGG36" s="456">
        <v>0</v>
      </c>
      <c r="NGH36" s="456">
        <v>0</v>
      </c>
      <c r="NGI36" s="456">
        <v>0</v>
      </c>
      <c r="NGJ36" s="456">
        <v>0</v>
      </c>
      <c r="NGK36" s="456">
        <v>0</v>
      </c>
      <c r="NGL36" s="456">
        <v>0</v>
      </c>
      <c r="NGM36" s="456">
        <v>0</v>
      </c>
      <c r="NGN36" s="456">
        <v>0</v>
      </c>
      <c r="NGO36" s="456">
        <v>0</v>
      </c>
      <c r="NGP36" s="456">
        <v>0</v>
      </c>
      <c r="NGQ36" s="456">
        <v>0</v>
      </c>
      <c r="NGR36" s="456">
        <v>0</v>
      </c>
      <c r="NGS36" s="456">
        <v>0</v>
      </c>
      <c r="NGT36" s="456">
        <v>0</v>
      </c>
      <c r="NGU36" s="456">
        <v>0</v>
      </c>
      <c r="NGV36" s="456">
        <v>0</v>
      </c>
      <c r="NGW36" s="456">
        <v>0</v>
      </c>
      <c r="NGX36" s="456">
        <v>0</v>
      </c>
      <c r="NGY36" s="456">
        <v>0</v>
      </c>
      <c r="NGZ36" s="456">
        <v>0</v>
      </c>
      <c r="NHA36" s="456">
        <v>0</v>
      </c>
      <c r="NHB36" s="456">
        <v>0</v>
      </c>
      <c r="NHC36" s="456">
        <v>0</v>
      </c>
      <c r="NHD36" s="456">
        <v>0</v>
      </c>
      <c r="NHE36" s="456">
        <v>0</v>
      </c>
      <c r="NHF36" s="456">
        <v>0</v>
      </c>
      <c r="NHG36" s="456">
        <v>0</v>
      </c>
      <c r="NHH36" s="456">
        <v>0</v>
      </c>
      <c r="NHI36" s="456">
        <v>0</v>
      </c>
      <c r="NHJ36" s="456">
        <v>0</v>
      </c>
      <c r="NHK36" s="456">
        <v>0</v>
      </c>
      <c r="NHL36" s="456">
        <v>0</v>
      </c>
      <c r="NHM36" s="456">
        <v>0</v>
      </c>
      <c r="NHN36" s="456">
        <v>0</v>
      </c>
      <c r="NHO36" s="456">
        <v>0</v>
      </c>
      <c r="NHP36" s="456">
        <v>0</v>
      </c>
      <c r="NHQ36" s="456">
        <v>0</v>
      </c>
      <c r="NHR36" s="456">
        <v>0</v>
      </c>
      <c r="NHS36" s="456">
        <v>0</v>
      </c>
      <c r="NHT36" s="456">
        <v>0</v>
      </c>
      <c r="NHU36" s="456">
        <v>0</v>
      </c>
      <c r="NHV36" s="456">
        <v>0</v>
      </c>
      <c r="NHW36" s="456">
        <v>0</v>
      </c>
      <c r="NHX36" s="456">
        <v>0</v>
      </c>
      <c r="NHY36" s="456">
        <v>0</v>
      </c>
      <c r="NHZ36" s="456">
        <v>0</v>
      </c>
      <c r="NIA36" s="456">
        <v>0</v>
      </c>
      <c r="NIB36" s="456">
        <v>0</v>
      </c>
      <c r="NIC36" s="456">
        <v>0</v>
      </c>
      <c r="NID36" s="456">
        <v>0</v>
      </c>
      <c r="NIE36" s="456">
        <v>0</v>
      </c>
      <c r="NIF36" s="456">
        <v>0</v>
      </c>
      <c r="NIG36" s="456">
        <v>0</v>
      </c>
      <c r="NIH36" s="456">
        <v>0</v>
      </c>
      <c r="NII36" s="456">
        <v>0</v>
      </c>
      <c r="NIJ36" s="456">
        <v>0</v>
      </c>
      <c r="NIK36" s="456">
        <v>0</v>
      </c>
      <c r="NIL36" s="456">
        <v>0</v>
      </c>
      <c r="NIM36" s="456">
        <v>0</v>
      </c>
      <c r="NIN36" s="456">
        <v>0</v>
      </c>
      <c r="NIO36" s="456">
        <v>0</v>
      </c>
      <c r="NIP36" s="456">
        <v>0</v>
      </c>
      <c r="NIQ36" s="456">
        <v>0</v>
      </c>
      <c r="NIR36" s="456">
        <v>0</v>
      </c>
      <c r="NIS36" s="456">
        <v>0</v>
      </c>
      <c r="NIT36" s="456">
        <v>0</v>
      </c>
      <c r="NIU36" s="456">
        <v>0</v>
      </c>
      <c r="NIV36" s="456">
        <v>0</v>
      </c>
      <c r="NIW36" s="456">
        <v>0</v>
      </c>
      <c r="NIX36" s="456">
        <v>0</v>
      </c>
      <c r="NIY36" s="456">
        <v>0</v>
      </c>
      <c r="NIZ36" s="456">
        <v>0</v>
      </c>
      <c r="NJA36" s="456">
        <v>0</v>
      </c>
      <c r="NJB36" s="456">
        <v>0</v>
      </c>
      <c r="NJC36" s="456">
        <v>0</v>
      </c>
      <c r="NJD36" s="456">
        <v>0</v>
      </c>
      <c r="NJE36" s="456">
        <v>0</v>
      </c>
      <c r="NJF36" s="456">
        <v>0</v>
      </c>
      <c r="NJG36" s="456">
        <v>0</v>
      </c>
      <c r="NJH36" s="456">
        <v>0</v>
      </c>
      <c r="NJI36" s="456">
        <v>0</v>
      </c>
      <c r="NJJ36" s="456">
        <v>0</v>
      </c>
      <c r="NJK36" s="456">
        <v>0</v>
      </c>
      <c r="NJL36" s="456">
        <v>0</v>
      </c>
      <c r="NJM36" s="456">
        <v>0</v>
      </c>
      <c r="NJN36" s="456">
        <v>0</v>
      </c>
      <c r="NJO36" s="456">
        <v>0</v>
      </c>
      <c r="NJP36" s="456">
        <v>0</v>
      </c>
      <c r="NJQ36" s="456">
        <v>0</v>
      </c>
      <c r="NJR36" s="456">
        <v>0</v>
      </c>
      <c r="NJS36" s="456">
        <v>0</v>
      </c>
      <c r="NJT36" s="456">
        <v>0</v>
      </c>
      <c r="NJU36" s="456">
        <v>0</v>
      </c>
      <c r="NJV36" s="456">
        <v>0</v>
      </c>
      <c r="NJW36" s="456">
        <v>0</v>
      </c>
      <c r="NJX36" s="456">
        <v>0</v>
      </c>
      <c r="NJY36" s="456">
        <v>0</v>
      </c>
      <c r="NJZ36" s="456">
        <v>0</v>
      </c>
      <c r="NKA36" s="456">
        <v>0</v>
      </c>
      <c r="NKB36" s="456">
        <v>0</v>
      </c>
      <c r="NKC36" s="456">
        <v>0</v>
      </c>
      <c r="NKD36" s="456">
        <v>0</v>
      </c>
      <c r="NKE36" s="456">
        <v>0</v>
      </c>
      <c r="NKF36" s="456">
        <v>0</v>
      </c>
      <c r="NKG36" s="456">
        <v>0</v>
      </c>
      <c r="NKH36" s="456">
        <v>0</v>
      </c>
      <c r="NKI36" s="456">
        <v>0</v>
      </c>
      <c r="NKJ36" s="456">
        <v>0</v>
      </c>
      <c r="NKK36" s="456">
        <v>0</v>
      </c>
      <c r="NKL36" s="456">
        <v>0</v>
      </c>
      <c r="NKM36" s="456">
        <v>0</v>
      </c>
      <c r="NKN36" s="456">
        <v>0</v>
      </c>
      <c r="NKO36" s="456">
        <v>0</v>
      </c>
      <c r="NKP36" s="456">
        <v>0</v>
      </c>
      <c r="NKQ36" s="456">
        <v>0</v>
      </c>
      <c r="NKR36" s="456">
        <v>0</v>
      </c>
      <c r="NKS36" s="456">
        <v>0</v>
      </c>
      <c r="NKT36" s="456">
        <v>0</v>
      </c>
      <c r="NKU36" s="456">
        <v>0</v>
      </c>
      <c r="NKV36" s="456">
        <v>0</v>
      </c>
      <c r="NKW36" s="456">
        <v>0</v>
      </c>
      <c r="NKX36" s="456">
        <v>0</v>
      </c>
      <c r="NKY36" s="456">
        <v>0</v>
      </c>
      <c r="NKZ36" s="456">
        <v>0</v>
      </c>
      <c r="NLA36" s="456">
        <v>0</v>
      </c>
      <c r="NLB36" s="456">
        <v>0</v>
      </c>
      <c r="NLC36" s="456">
        <v>0</v>
      </c>
      <c r="NLD36" s="456">
        <v>0</v>
      </c>
      <c r="NLE36" s="456">
        <v>0</v>
      </c>
      <c r="NLF36" s="456">
        <v>0</v>
      </c>
      <c r="NLG36" s="456">
        <v>0</v>
      </c>
      <c r="NLH36" s="456">
        <v>0</v>
      </c>
      <c r="NLI36" s="456">
        <v>0</v>
      </c>
      <c r="NLJ36" s="456">
        <v>0</v>
      </c>
      <c r="NLK36" s="456">
        <v>0</v>
      </c>
      <c r="NLL36" s="456">
        <v>0</v>
      </c>
      <c r="NLM36" s="456">
        <v>0</v>
      </c>
      <c r="NLN36" s="456">
        <v>0</v>
      </c>
      <c r="NLO36" s="456">
        <v>0</v>
      </c>
      <c r="NLP36" s="456">
        <v>0</v>
      </c>
      <c r="NLQ36" s="456">
        <v>0</v>
      </c>
      <c r="NLR36" s="456">
        <v>0</v>
      </c>
      <c r="NLS36" s="456">
        <v>0</v>
      </c>
      <c r="NLT36" s="456">
        <v>0</v>
      </c>
      <c r="NLU36" s="456">
        <v>0</v>
      </c>
      <c r="NLV36" s="456">
        <v>0</v>
      </c>
      <c r="NLW36" s="456">
        <v>0</v>
      </c>
      <c r="NLX36" s="456">
        <v>0</v>
      </c>
      <c r="NLY36" s="456">
        <v>0</v>
      </c>
      <c r="NLZ36" s="456">
        <v>0</v>
      </c>
      <c r="NMA36" s="456">
        <v>0</v>
      </c>
      <c r="NMB36" s="456">
        <v>0</v>
      </c>
      <c r="NMC36" s="456">
        <v>0</v>
      </c>
      <c r="NMD36" s="456">
        <v>0</v>
      </c>
      <c r="NME36" s="456">
        <v>0</v>
      </c>
      <c r="NMF36" s="456">
        <v>0</v>
      </c>
      <c r="NMG36" s="456">
        <v>0</v>
      </c>
      <c r="NMH36" s="456">
        <v>0</v>
      </c>
      <c r="NMI36" s="456">
        <v>0</v>
      </c>
      <c r="NMJ36" s="456">
        <v>0</v>
      </c>
      <c r="NMK36" s="456">
        <v>0</v>
      </c>
      <c r="NML36" s="456">
        <v>0</v>
      </c>
      <c r="NMM36" s="456">
        <v>0</v>
      </c>
      <c r="NMN36" s="456">
        <v>0</v>
      </c>
      <c r="NMO36" s="456">
        <v>0</v>
      </c>
      <c r="NMP36" s="456">
        <v>0</v>
      </c>
      <c r="NMQ36" s="456">
        <v>0</v>
      </c>
      <c r="NMR36" s="456">
        <v>0</v>
      </c>
      <c r="NMS36" s="456">
        <v>0</v>
      </c>
      <c r="NMT36" s="456">
        <v>0</v>
      </c>
      <c r="NMU36" s="456">
        <v>0</v>
      </c>
      <c r="NMV36" s="456">
        <v>0</v>
      </c>
      <c r="NMW36" s="456">
        <v>0</v>
      </c>
      <c r="NMX36" s="456">
        <v>0</v>
      </c>
      <c r="NMY36" s="456">
        <v>0</v>
      </c>
      <c r="NMZ36" s="456">
        <v>0</v>
      </c>
      <c r="NNA36" s="456">
        <v>0</v>
      </c>
      <c r="NNB36" s="456">
        <v>0</v>
      </c>
      <c r="NNC36" s="456">
        <v>0</v>
      </c>
      <c r="NND36" s="456">
        <v>0</v>
      </c>
      <c r="NNE36" s="456">
        <v>0</v>
      </c>
      <c r="NNF36" s="456">
        <v>0</v>
      </c>
      <c r="NNG36" s="456">
        <v>0</v>
      </c>
      <c r="NNH36" s="456">
        <v>0</v>
      </c>
      <c r="NNI36" s="456">
        <v>0</v>
      </c>
      <c r="NNJ36" s="456">
        <v>0</v>
      </c>
      <c r="NNK36" s="456">
        <v>0</v>
      </c>
      <c r="NNL36" s="456">
        <v>0</v>
      </c>
      <c r="NNM36" s="456">
        <v>0</v>
      </c>
      <c r="NNN36" s="456">
        <v>0</v>
      </c>
      <c r="NNO36" s="456">
        <v>0</v>
      </c>
      <c r="NNP36" s="456">
        <v>0</v>
      </c>
      <c r="NNQ36" s="456">
        <v>0</v>
      </c>
      <c r="NNR36" s="456">
        <v>0</v>
      </c>
      <c r="NNS36" s="456">
        <v>0</v>
      </c>
      <c r="NNT36" s="456">
        <v>0</v>
      </c>
      <c r="NNU36" s="456">
        <v>0</v>
      </c>
      <c r="NNV36" s="456">
        <v>0</v>
      </c>
      <c r="NNW36" s="456">
        <v>0</v>
      </c>
      <c r="NNX36" s="456">
        <v>0</v>
      </c>
      <c r="NNY36" s="456">
        <v>0</v>
      </c>
      <c r="NNZ36" s="456">
        <v>0</v>
      </c>
      <c r="NOA36" s="456">
        <v>0</v>
      </c>
      <c r="NOB36" s="456">
        <v>0</v>
      </c>
      <c r="NOC36" s="456">
        <v>0</v>
      </c>
      <c r="NOD36" s="456">
        <v>0</v>
      </c>
      <c r="NOE36" s="456">
        <v>0</v>
      </c>
      <c r="NOF36" s="456">
        <v>0</v>
      </c>
      <c r="NOG36" s="456">
        <v>0</v>
      </c>
      <c r="NOH36" s="456">
        <v>0</v>
      </c>
      <c r="NOI36" s="456">
        <v>0</v>
      </c>
      <c r="NOJ36" s="456">
        <v>0</v>
      </c>
      <c r="NOK36" s="456">
        <v>0</v>
      </c>
      <c r="NOL36" s="456">
        <v>0</v>
      </c>
      <c r="NOM36" s="456">
        <v>0</v>
      </c>
      <c r="NON36" s="456">
        <v>0</v>
      </c>
      <c r="NOO36" s="456">
        <v>0</v>
      </c>
      <c r="NOP36" s="456">
        <v>0</v>
      </c>
      <c r="NOQ36" s="456">
        <v>0</v>
      </c>
      <c r="NOR36" s="456">
        <v>0</v>
      </c>
      <c r="NOS36" s="456">
        <v>0</v>
      </c>
      <c r="NOT36" s="456">
        <v>0</v>
      </c>
      <c r="NOU36" s="456">
        <v>0</v>
      </c>
      <c r="NOV36" s="456">
        <v>0</v>
      </c>
      <c r="NOW36" s="456">
        <v>0</v>
      </c>
      <c r="NOX36" s="456">
        <v>0</v>
      </c>
      <c r="NOY36" s="456">
        <v>0</v>
      </c>
      <c r="NOZ36" s="456">
        <v>0</v>
      </c>
      <c r="NPA36" s="456">
        <v>0</v>
      </c>
      <c r="NPB36" s="456">
        <v>0</v>
      </c>
      <c r="NPC36" s="456">
        <v>0</v>
      </c>
      <c r="NPD36" s="456">
        <v>0</v>
      </c>
      <c r="NPE36" s="456">
        <v>0</v>
      </c>
      <c r="NPF36" s="456">
        <v>0</v>
      </c>
      <c r="NPG36" s="456">
        <v>0</v>
      </c>
      <c r="NPH36" s="456">
        <v>0</v>
      </c>
      <c r="NPI36" s="456">
        <v>0</v>
      </c>
      <c r="NPJ36" s="456">
        <v>0</v>
      </c>
      <c r="NPK36" s="456">
        <v>0</v>
      </c>
      <c r="NPL36" s="456">
        <v>0</v>
      </c>
      <c r="NPM36" s="456">
        <v>0</v>
      </c>
      <c r="NPN36" s="456">
        <v>0</v>
      </c>
      <c r="NPO36" s="456">
        <v>0</v>
      </c>
      <c r="NPP36" s="456">
        <v>0</v>
      </c>
      <c r="NPQ36" s="456">
        <v>0</v>
      </c>
      <c r="NPR36" s="456">
        <v>0</v>
      </c>
      <c r="NPS36" s="456">
        <v>0</v>
      </c>
      <c r="NPT36" s="456">
        <v>0</v>
      </c>
      <c r="NPU36" s="456">
        <v>0</v>
      </c>
      <c r="NPV36" s="456">
        <v>0</v>
      </c>
      <c r="NPW36" s="456">
        <v>0</v>
      </c>
      <c r="NPX36" s="456">
        <v>0</v>
      </c>
      <c r="NPY36" s="456">
        <v>0</v>
      </c>
      <c r="NPZ36" s="456">
        <v>0</v>
      </c>
      <c r="NQA36" s="456">
        <v>0</v>
      </c>
      <c r="NQB36" s="456">
        <v>0</v>
      </c>
      <c r="NQC36" s="456">
        <v>0</v>
      </c>
      <c r="NQD36" s="456">
        <v>0</v>
      </c>
      <c r="NQE36" s="456">
        <v>0</v>
      </c>
      <c r="NQF36" s="456">
        <v>0</v>
      </c>
      <c r="NQG36" s="456">
        <v>0</v>
      </c>
      <c r="NQH36" s="456">
        <v>0</v>
      </c>
      <c r="NQI36" s="456">
        <v>0</v>
      </c>
      <c r="NQJ36" s="456">
        <v>0</v>
      </c>
      <c r="NQK36" s="456">
        <v>0</v>
      </c>
      <c r="NQL36" s="456">
        <v>0</v>
      </c>
      <c r="NQM36" s="456">
        <v>0</v>
      </c>
      <c r="NQN36" s="456">
        <v>0</v>
      </c>
      <c r="NQO36" s="456">
        <v>0</v>
      </c>
      <c r="NQP36" s="456">
        <v>0</v>
      </c>
      <c r="NQQ36" s="456">
        <v>0</v>
      </c>
      <c r="NQR36" s="456">
        <v>0</v>
      </c>
      <c r="NQS36" s="456">
        <v>0</v>
      </c>
      <c r="NQT36" s="456">
        <v>0</v>
      </c>
      <c r="NQU36" s="456">
        <v>0</v>
      </c>
      <c r="NQV36" s="456">
        <v>0</v>
      </c>
      <c r="NQW36" s="456">
        <v>0</v>
      </c>
      <c r="NQX36" s="456">
        <v>0</v>
      </c>
      <c r="NQY36" s="456">
        <v>0</v>
      </c>
      <c r="NQZ36" s="456">
        <v>0</v>
      </c>
      <c r="NRA36" s="456">
        <v>0</v>
      </c>
      <c r="NRB36" s="456">
        <v>0</v>
      </c>
      <c r="NRC36" s="456">
        <v>0</v>
      </c>
      <c r="NRD36" s="456">
        <v>0</v>
      </c>
      <c r="NRE36" s="456">
        <v>0</v>
      </c>
      <c r="NRF36" s="456">
        <v>0</v>
      </c>
      <c r="NRG36" s="456">
        <v>0</v>
      </c>
      <c r="NRH36" s="456">
        <v>0</v>
      </c>
      <c r="NRI36" s="456">
        <v>0</v>
      </c>
      <c r="NRJ36" s="456">
        <v>0</v>
      </c>
      <c r="NRK36" s="456">
        <v>0</v>
      </c>
      <c r="NRL36" s="456">
        <v>0</v>
      </c>
      <c r="NRM36" s="456">
        <v>0</v>
      </c>
      <c r="NRN36" s="456">
        <v>0</v>
      </c>
      <c r="NRO36" s="456">
        <v>0</v>
      </c>
      <c r="NRP36" s="456">
        <v>0</v>
      </c>
      <c r="NRQ36" s="456">
        <v>0</v>
      </c>
      <c r="NRR36" s="456">
        <v>0</v>
      </c>
      <c r="NRS36" s="456">
        <v>0</v>
      </c>
      <c r="NRT36" s="456">
        <v>0</v>
      </c>
      <c r="NRU36" s="456">
        <v>0</v>
      </c>
      <c r="NRV36" s="456">
        <v>0</v>
      </c>
      <c r="NRW36" s="456">
        <v>0</v>
      </c>
      <c r="NRX36" s="456">
        <v>0</v>
      </c>
      <c r="NRY36" s="456">
        <v>0</v>
      </c>
      <c r="NRZ36" s="456">
        <v>0</v>
      </c>
      <c r="NSA36" s="456">
        <v>0</v>
      </c>
      <c r="NSB36" s="456">
        <v>0</v>
      </c>
      <c r="NSC36" s="456">
        <v>0</v>
      </c>
      <c r="NSD36" s="456">
        <v>0</v>
      </c>
      <c r="NSE36" s="456">
        <v>0</v>
      </c>
      <c r="NSF36" s="456">
        <v>0</v>
      </c>
      <c r="NSG36" s="456">
        <v>0</v>
      </c>
      <c r="NSH36" s="456">
        <v>0</v>
      </c>
      <c r="NSI36" s="456">
        <v>0</v>
      </c>
      <c r="NSJ36" s="456">
        <v>0</v>
      </c>
      <c r="NSK36" s="456">
        <v>0</v>
      </c>
      <c r="NSL36" s="456">
        <v>0</v>
      </c>
      <c r="NSM36" s="456">
        <v>0</v>
      </c>
      <c r="NSN36" s="456">
        <v>0</v>
      </c>
      <c r="NSO36" s="456">
        <v>0</v>
      </c>
      <c r="NSP36" s="456">
        <v>0</v>
      </c>
      <c r="NSQ36" s="456">
        <v>0</v>
      </c>
      <c r="NSR36" s="456">
        <v>0</v>
      </c>
      <c r="NSS36" s="456">
        <v>0</v>
      </c>
      <c r="NST36" s="456">
        <v>0</v>
      </c>
      <c r="NSU36" s="456">
        <v>0</v>
      </c>
      <c r="NSV36" s="456">
        <v>0</v>
      </c>
      <c r="NSW36" s="456">
        <v>0</v>
      </c>
      <c r="NSX36" s="456">
        <v>0</v>
      </c>
      <c r="NSY36" s="456">
        <v>0</v>
      </c>
      <c r="NSZ36" s="456">
        <v>0</v>
      </c>
      <c r="NTA36" s="456">
        <v>0</v>
      </c>
      <c r="NTB36" s="456">
        <v>0</v>
      </c>
      <c r="NTC36" s="456">
        <v>0</v>
      </c>
      <c r="NTD36" s="456">
        <v>0</v>
      </c>
      <c r="NTE36" s="456">
        <v>0</v>
      </c>
      <c r="NTF36" s="456">
        <v>0</v>
      </c>
      <c r="NTG36" s="456">
        <v>0</v>
      </c>
      <c r="NTH36" s="456">
        <v>0</v>
      </c>
      <c r="NTI36" s="456">
        <v>0</v>
      </c>
      <c r="NTJ36" s="456">
        <v>0</v>
      </c>
      <c r="NTK36" s="456">
        <v>0</v>
      </c>
      <c r="NTL36" s="456">
        <v>0</v>
      </c>
      <c r="NTM36" s="456">
        <v>0</v>
      </c>
      <c r="NTN36" s="456">
        <v>0</v>
      </c>
      <c r="NTO36" s="456">
        <v>0</v>
      </c>
      <c r="NTP36" s="456">
        <v>0</v>
      </c>
      <c r="NTQ36" s="456">
        <v>0</v>
      </c>
      <c r="NTR36" s="456">
        <v>0</v>
      </c>
      <c r="NTS36" s="456">
        <v>0</v>
      </c>
      <c r="NTT36" s="456">
        <v>0</v>
      </c>
      <c r="NTU36" s="456">
        <v>0</v>
      </c>
      <c r="NTV36" s="456">
        <v>0</v>
      </c>
      <c r="NTW36" s="456">
        <v>0</v>
      </c>
      <c r="NTX36" s="456">
        <v>0</v>
      </c>
      <c r="NTY36" s="456">
        <v>0</v>
      </c>
      <c r="NTZ36" s="456">
        <v>0</v>
      </c>
      <c r="NUA36" s="456">
        <v>0</v>
      </c>
      <c r="NUB36" s="456">
        <v>0</v>
      </c>
      <c r="NUC36" s="456">
        <v>0</v>
      </c>
      <c r="NUD36" s="456">
        <v>0</v>
      </c>
      <c r="NUE36" s="456">
        <v>0</v>
      </c>
      <c r="NUF36" s="456">
        <v>0</v>
      </c>
      <c r="NUG36" s="456">
        <v>0</v>
      </c>
      <c r="NUH36" s="456">
        <v>0</v>
      </c>
      <c r="NUI36" s="456">
        <v>0</v>
      </c>
      <c r="NUJ36" s="456">
        <v>0</v>
      </c>
      <c r="NUK36" s="456">
        <v>0</v>
      </c>
      <c r="NUL36" s="456">
        <v>0</v>
      </c>
      <c r="NUM36" s="456">
        <v>0</v>
      </c>
      <c r="NUN36" s="456">
        <v>0</v>
      </c>
      <c r="NUO36" s="456">
        <v>0</v>
      </c>
      <c r="NUP36" s="456">
        <v>0</v>
      </c>
      <c r="NUQ36" s="456">
        <v>0</v>
      </c>
      <c r="NUR36" s="456">
        <v>0</v>
      </c>
      <c r="NUS36" s="456">
        <v>0</v>
      </c>
      <c r="NUT36" s="456">
        <v>0</v>
      </c>
      <c r="NUU36" s="456">
        <v>0</v>
      </c>
      <c r="NUV36" s="456">
        <v>0</v>
      </c>
      <c r="NUW36" s="456">
        <v>0</v>
      </c>
      <c r="NUX36" s="456">
        <v>0</v>
      </c>
      <c r="NUY36" s="456">
        <v>0</v>
      </c>
      <c r="NUZ36" s="456">
        <v>0</v>
      </c>
      <c r="NVA36" s="456">
        <v>0</v>
      </c>
      <c r="NVB36" s="456">
        <v>0</v>
      </c>
      <c r="NVC36" s="456">
        <v>0</v>
      </c>
      <c r="NVD36" s="456">
        <v>0</v>
      </c>
      <c r="NVE36" s="456">
        <v>0</v>
      </c>
      <c r="NVF36" s="456">
        <v>0</v>
      </c>
      <c r="NVG36" s="456">
        <v>0</v>
      </c>
      <c r="NVH36" s="456">
        <v>0</v>
      </c>
      <c r="NVI36" s="456">
        <v>0</v>
      </c>
      <c r="NVJ36" s="456">
        <v>0</v>
      </c>
      <c r="NVK36" s="456">
        <v>0</v>
      </c>
      <c r="NVL36" s="456">
        <v>0</v>
      </c>
      <c r="NVM36" s="456">
        <v>0</v>
      </c>
      <c r="NVN36" s="456">
        <v>0</v>
      </c>
      <c r="NVO36" s="456">
        <v>0</v>
      </c>
      <c r="NVP36" s="456">
        <v>0</v>
      </c>
      <c r="NVQ36" s="456">
        <v>0</v>
      </c>
      <c r="NVR36" s="456">
        <v>0</v>
      </c>
      <c r="NVS36" s="456">
        <v>0</v>
      </c>
      <c r="NVT36" s="456">
        <v>0</v>
      </c>
      <c r="NVU36" s="456">
        <v>0</v>
      </c>
      <c r="NVV36" s="456">
        <v>0</v>
      </c>
      <c r="NVW36" s="456">
        <v>0</v>
      </c>
      <c r="NVX36" s="456">
        <v>0</v>
      </c>
      <c r="NVY36" s="456">
        <v>0</v>
      </c>
      <c r="NVZ36" s="456">
        <v>0</v>
      </c>
      <c r="NWA36" s="456">
        <v>0</v>
      </c>
      <c r="NWB36" s="456">
        <v>0</v>
      </c>
      <c r="NWC36" s="456">
        <v>0</v>
      </c>
      <c r="NWD36" s="456">
        <v>0</v>
      </c>
      <c r="NWE36" s="456">
        <v>0</v>
      </c>
      <c r="NWF36" s="456">
        <v>0</v>
      </c>
      <c r="NWG36" s="456">
        <v>0</v>
      </c>
      <c r="NWH36" s="456">
        <v>0</v>
      </c>
      <c r="NWI36" s="456">
        <v>0</v>
      </c>
      <c r="NWJ36" s="456">
        <v>0</v>
      </c>
      <c r="NWK36" s="456">
        <v>0</v>
      </c>
      <c r="NWL36" s="456">
        <v>0</v>
      </c>
      <c r="NWM36" s="456">
        <v>0</v>
      </c>
      <c r="NWN36" s="456">
        <v>0</v>
      </c>
      <c r="NWO36" s="456">
        <v>0</v>
      </c>
      <c r="NWP36" s="456">
        <v>0</v>
      </c>
      <c r="NWQ36" s="456">
        <v>0</v>
      </c>
      <c r="NWR36" s="456">
        <v>0</v>
      </c>
      <c r="NWS36" s="456">
        <v>0</v>
      </c>
      <c r="NWT36" s="456">
        <v>0</v>
      </c>
      <c r="NWU36" s="456">
        <v>0</v>
      </c>
      <c r="NWV36" s="456">
        <v>0</v>
      </c>
      <c r="NWW36" s="456">
        <v>0</v>
      </c>
      <c r="NWX36" s="456">
        <v>0</v>
      </c>
      <c r="NWY36" s="456">
        <v>0</v>
      </c>
      <c r="NWZ36" s="456">
        <v>0</v>
      </c>
      <c r="NXA36" s="456">
        <v>0</v>
      </c>
      <c r="NXB36" s="456">
        <v>0</v>
      </c>
      <c r="NXC36" s="456">
        <v>0</v>
      </c>
      <c r="NXD36" s="456">
        <v>0</v>
      </c>
      <c r="NXE36" s="456">
        <v>0</v>
      </c>
      <c r="NXF36" s="456">
        <v>0</v>
      </c>
      <c r="NXG36" s="456">
        <v>0</v>
      </c>
      <c r="NXH36" s="456">
        <v>0</v>
      </c>
      <c r="NXI36" s="456">
        <v>0</v>
      </c>
      <c r="NXJ36" s="456">
        <v>0</v>
      </c>
      <c r="NXK36" s="456">
        <v>0</v>
      </c>
      <c r="NXL36" s="456">
        <v>0</v>
      </c>
      <c r="NXM36" s="456">
        <v>0</v>
      </c>
      <c r="NXN36" s="456">
        <v>0</v>
      </c>
      <c r="NXO36" s="456">
        <v>0</v>
      </c>
      <c r="NXP36" s="456">
        <v>0</v>
      </c>
      <c r="NXQ36" s="456">
        <v>0</v>
      </c>
      <c r="NXR36" s="456">
        <v>0</v>
      </c>
      <c r="NXS36" s="456">
        <v>0</v>
      </c>
      <c r="NXT36" s="456">
        <v>0</v>
      </c>
      <c r="NXU36" s="456">
        <v>0</v>
      </c>
      <c r="NXV36" s="456">
        <v>0</v>
      </c>
      <c r="NXW36" s="456">
        <v>0</v>
      </c>
      <c r="NXX36" s="456">
        <v>0</v>
      </c>
      <c r="NXY36" s="456">
        <v>0</v>
      </c>
      <c r="NXZ36" s="456">
        <v>0</v>
      </c>
      <c r="NYA36" s="456">
        <v>0</v>
      </c>
      <c r="NYB36" s="456">
        <v>0</v>
      </c>
      <c r="NYC36" s="456">
        <v>0</v>
      </c>
      <c r="NYD36" s="456">
        <v>0</v>
      </c>
      <c r="NYE36" s="456">
        <v>0</v>
      </c>
      <c r="NYF36" s="456">
        <v>0</v>
      </c>
      <c r="NYG36" s="456">
        <v>0</v>
      </c>
      <c r="NYH36" s="456">
        <v>0</v>
      </c>
      <c r="NYI36" s="456">
        <v>0</v>
      </c>
      <c r="NYJ36" s="456">
        <v>0</v>
      </c>
      <c r="NYK36" s="456">
        <v>0</v>
      </c>
      <c r="NYL36" s="456">
        <v>0</v>
      </c>
      <c r="NYM36" s="456">
        <v>0</v>
      </c>
      <c r="NYN36" s="456">
        <v>0</v>
      </c>
      <c r="NYO36" s="456">
        <v>0</v>
      </c>
      <c r="NYP36" s="456">
        <v>0</v>
      </c>
      <c r="NYQ36" s="456">
        <v>0</v>
      </c>
      <c r="NYR36" s="456">
        <v>0</v>
      </c>
      <c r="NYS36" s="456">
        <v>0</v>
      </c>
      <c r="NYT36" s="456">
        <v>0</v>
      </c>
      <c r="NYU36" s="456">
        <v>0</v>
      </c>
      <c r="NYV36" s="456">
        <v>0</v>
      </c>
      <c r="NYW36" s="456">
        <v>0</v>
      </c>
      <c r="NYX36" s="456">
        <v>0</v>
      </c>
      <c r="NYY36" s="456">
        <v>0</v>
      </c>
      <c r="NYZ36" s="456">
        <v>0</v>
      </c>
      <c r="NZA36" s="456">
        <v>0</v>
      </c>
      <c r="NZB36" s="456">
        <v>0</v>
      </c>
      <c r="NZC36" s="456">
        <v>0</v>
      </c>
      <c r="NZD36" s="456">
        <v>0</v>
      </c>
      <c r="NZE36" s="456">
        <v>0</v>
      </c>
      <c r="NZF36" s="456">
        <v>0</v>
      </c>
      <c r="NZG36" s="456">
        <v>0</v>
      </c>
      <c r="NZH36" s="456">
        <v>0</v>
      </c>
      <c r="NZI36" s="456">
        <v>0</v>
      </c>
      <c r="NZJ36" s="456">
        <v>0</v>
      </c>
      <c r="NZK36" s="456">
        <v>0</v>
      </c>
      <c r="NZL36" s="456">
        <v>0</v>
      </c>
      <c r="NZM36" s="456">
        <v>0</v>
      </c>
      <c r="NZN36" s="456">
        <v>0</v>
      </c>
      <c r="NZO36" s="456">
        <v>0</v>
      </c>
      <c r="NZP36" s="456">
        <v>0</v>
      </c>
      <c r="NZQ36" s="456">
        <v>0</v>
      </c>
      <c r="NZR36" s="456">
        <v>0</v>
      </c>
      <c r="NZS36" s="456">
        <v>0</v>
      </c>
      <c r="NZT36" s="456">
        <v>0</v>
      </c>
      <c r="NZU36" s="456">
        <v>0</v>
      </c>
      <c r="NZV36" s="456">
        <v>0</v>
      </c>
      <c r="NZW36" s="456">
        <v>0</v>
      </c>
      <c r="NZX36" s="456">
        <v>0</v>
      </c>
      <c r="NZY36" s="456">
        <v>0</v>
      </c>
      <c r="NZZ36" s="456">
        <v>0</v>
      </c>
      <c r="OAA36" s="456">
        <v>0</v>
      </c>
      <c r="OAB36" s="456">
        <v>0</v>
      </c>
      <c r="OAC36" s="456">
        <v>0</v>
      </c>
      <c r="OAD36" s="456">
        <v>0</v>
      </c>
      <c r="OAE36" s="456">
        <v>0</v>
      </c>
      <c r="OAF36" s="456">
        <v>0</v>
      </c>
      <c r="OAG36" s="456">
        <v>0</v>
      </c>
      <c r="OAH36" s="456">
        <v>0</v>
      </c>
      <c r="OAI36" s="456">
        <v>0</v>
      </c>
      <c r="OAJ36" s="456">
        <v>0</v>
      </c>
      <c r="OAK36" s="456">
        <v>0</v>
      </c>
      <c r="OAL36" s="456">
        <v>0</v>
      </c>
      <c r="OAM36" s="456">
        <v>0</v>
      </c>
      <c r="OAN36" s="456">
        <v>0</v>
      </c>
      <c r="OAO36" s="456">
        <v>0</v>
      </c>
      <c r="OAP36" s="456">
        <v>0</v>
      </c>
      <c r="OAQ36" s="456">
        <v>0</v>
      </c>
      <c r="OAR36" s="456">
        <v>0</v>
      </c>
      <c r="OAS36" s="456">
        <v>0</v>
      </c>
      <c r="OAT36" s="456">
        <v>0</v>
      </c>
      <c r="OAU36" s="456">
        <v>0</v>
      </c>
      <c r="OAV36" s="456">
        <v>0</v>
      </c>
      <c r="OAW36" s="456">
        <v>0</v>
      </c>
      <c r="OAX36" s="456">
        <v>0</v>
      </c>
      <c r="OAY36" s="456">
        <v>0</v>
      </c>
      <c r="OAZ36" s="456">
        <v>0</v>
      </c>
      <c r="OBA36" s="456">
        <v>0</v>
      </c>
      <c r="OBB36" s="456">
        <v>0</v>
      </c>
      <c r="OBC36" s="456">
        <v>0</v>
      </c>
      <c r="OBD36" s="456">
        <v>0</v>
      </c>
      <c r="OBE36" s="456">
        <v>0</v>
      </c>
      <c r="OBF36" s="456">
        <v>0</v>
      </c>
      <c r="OBG36" s="456">
        <v>0</v>
      </c>
      <c r="OBH36" s="456">
        <v>0</v>
      </c>
      <c r="OBI36" s="456">
        <v>0</v>
      </c>
      <c r="OBJ36" s="456">
        <v>0</v>
      </c>
      <c r="OBK36" s="456">
        <v>0</v>
      </c>
      <c r="OBL36" s="456">
        <v>0</v>
      </c>
      <c r="OBM36" s="456">
        <v>0</v>
      </c>
      <c r="OBN36" s="456">
        <v>0</v>
      </c>
      <c r="OBO36" s="456">
        <v>0</v>
      </c>
      <c r="OBP36" s="456">
        <v>0</v>
      </c>
      <c r="OBQ36" s="456">
        <v>0</v>
      </c>
      <c r="OBR36" s="456">
        <v>0</v>
      </c>
      <c r="OBS36" s="456">
        <v>0</v>
      </c>
      <c r="OBT36" s="456">
        <v>0</v>
      </c>
      <c r="OBU36" s="456">
        <v>0</v>
      </c>
      <c r="OBV36" s="456">
        <v>0</v>
      </c>
      <c r="OBW36" s="456">
        <v>0</v>
      </c>
      <c r="OBX36" s="456">
        <v>0</v>
      </c>
      <c r="OBY36" s="456">
        <v>0</v>
      </c>
      <c r="OBZ36" s="456">
        <v>0</v>
      </c>
      <c r="OCA36" s="456">
        <v>0</v>
      </c>
      <c r="OCB36" s="456">
        <v>0</v>
      </c>
      <c r="OCC36" s="456">
        <v>0</v>
      </c>
      <c r="OCD36" s="456">
        <v>0</v>
      </c>
      <c r="OCE36" s="456">
        <v>0</v>
      </c>
      <c r="OCF36" s="456">
        <v>0</v>
      </c>
      <c r="OCG36" s="456">
        <v>0</v>
      </c>
      <c r="OCH36" s="456">
        <v>0</v>
      </c>
      <c r="OCI36" s="456">
        <v>0</v>
      </c>
      <c r="OCJ36" s="456">
        <v>0</v>
      </c>
      <c r="OCK36" s="456">
        <v>0</v>
      </c>
      <c r="OCL36" s="456">
        <v>0</v>
      </c>
      <c r="OCM36" s="456">
        <v>0</v>
      </c>
      <c r="OCN36" s="456">
        <v>0</v>
      </c>
      <c r="OCO36" s="456">
        <v>0</v>
      </c>
      <c r="OCP36" s="456">
        <v>0</v>
      </c>
      <c r="OCQ36" s="456">
        <v>0</v>
      </c>
      <c r="OCR36" s="456">
        <v>0</v>
      </c>
      <c r="OCS36" s="456">
        <v>0</v>
      </c>
      <c r="OCT36" s="456">
        <v>0</v>
      </c>
      <c r="OCU36" s="456">
        <v>0</v>
      </c>
      <c r="OCV36" s="456">
        <v>0</v>
      </c>
      <c r="OCW36" s="456">
        <v>0</v>
      </c>
      <c r="OCX36" s="456">
        <v>0</v>
      </c>
      <c r="OCY36" s="456">
        <v>0</v>
      </c>
      <c r="OCZ36" s="456">
        <v>0</v>
      </c>
      <c r="ODA36" s="456">
        <v>0</v>
      </c>
      <c r="ODB36" s="456">
        <v>0</v>
      </c>
      <c r="ODC36" s="456">
        <v>0</v>
      </c>
      <c r="ODD36" s="456">
        <v>0</v>
      </c>
      <c r="ODE36" s="456">
        <v>0</v>
      </c>
      <c r="ODF36" s="456">
        <v>0</v>
      </c>
      <c r="ODG36" s="456">
        <v>0</v>
      </c>
      <c r="ODH36" s="456">
        <v>0</v>
      </c>
      <c r="ODI36" s="456">
        <v>0</v>
      </c>
      <c r="ODJ36" s="456">
        <v>0</v>
      </c>
      <c r="ODK36" s="456">
        <v>0</v>
      </c>
      <c r="ODL36" s="456">
        <v>0</v>
      </c>
      <c r="ODM36" s="456">
        <v>0</v>
      </c>
      <c r="ODN36" s="456">
        <v>0</v>
      </c>
      <c r="ODO36" s="456">
        <v>0</v>
      </c>
      <c r="ODP36" s="456">
        <v>0</v>
      </c>
      <c r="ODQ36" s="456">
        <v>0</v>
      </c>
      <c r="ODR36" s="456">
        <v>0</v>
      </c>
      <c r="ODS36" s="456">
        <v>0</v>
      </c>
      <c r="ODT36" s="456">
        <v>0</v>
      </c>
      <c r="ODU36" s="456">
        <v>0</v>
      </c>
      <c r="ODV36" s="456">
        <v>0</v>
      </c>
      <c r="ODW36" s="456">
        <v>0</v>
      </c>
      <c r="ODX36" s="456">
        <v>0</v>
      </c>
      <c r="ODY36" s="456">
        <v>0</v>
      </c>
      <c r="ODZ36" s="456">
        <v>0</v>
      </c>
      <c r="OEA36" s="456">
        <v>0</v>
      </c>
      <c r="OEB36" s="456">
        <v>0</v>
      </c>
      <c r="OEC36" s="456">
        <v>0</v>
      </c>
      <c r="OED36" s="456">
        <v>0</v>
      </c>
      <c r="OEE36" s="456">
        <v>0</v>
      </c>
      <c r="OEF36" s="456">
        <v>0</v>
      </c>
      <c r="OEG36" s="456">
        <v>0</v>
      </c>
      <c r="OEH36" s="456">
        <v>0</v>
      </c>
      <c r="OEI36" s="456">
        <v>0</v>
      </c>
      <c r="OEJ36" s="456">
        <v>0</v>
      </c>
      <c r="OEK36" s="456">
        <v>0</v>
      </c>
      <c r="OEL36" s="456">
        <v>0</v>
      </c>
      <c r="OEM36" s="456">
        <v>0</v>
      </c>
      <c r="OEN36" s="456">
        <v>0</v>
      </c>
      <c r="OEO36" s="456">
        <v>0</v>
      </c>
      <c r="OEP36" s="456">
        <v>0</v>
      </c>
      <c r="OEQ36" s="456">
        <v>0</v>
      </c>
      <c r="OER36" s="456">
        <v>0</v>
      </c>
      <c r="OES36" s="456">
        <v>0</v>
      </c>
      <c r="OET36" s="456">
        <v>0</v>
      </c>
      <c r="OEU36" s="456">
        <v>0</v>
      </c>
      <c r="OEV36" s="456">
        <v>0</v>
      </c>
      <c r="OEW36" s="456">
        <v>0</v>
      </c>
      <c r="OEX36" s="456">
        <v>0</v>
      </c>
      <c r="OEY36" s="456">
        <v>0</v>
      </c>
      <c r="OEZ36" s="456">
        <v>0</v>
      </c>
      <c r="OFA36" s="456">
        <v>0</v>
      </c>
      <c r="OFB36" s="456">
        <v>0</v>
      </c>
      <c r="OFC36" s="456">
        <v>0</v>
      </c>
      <c r="OFD36" s="456">
        <v>0</v>
      </c>
      <c r="OFE36" s="456">
        <v>0</v>
      </c>
      <c r="OFF36" s="456">
        <v>0</v>
      </c>
      <c r="OFG36" s="456">
        <v>0</v>
      </c>
      <c r="OFH36" s="456">
        <v>0</v>
      </c>
      <c r="OFI36" s="456">
        <v>0</v>
      </c>
      <c r="OFJ36" s="456">
        <v>0</v>
      </c>
      <c r="OFK36" s="456">
        <v>0</v>
      </c>
      <c r="OFL36" s="456">
        <v>0</v>
      </c>
      <c r="OFM36" s="456">
        <v>0</v>
      </c>
      <c r="OFN36" s="456">
        <v>0</v>
      </c>
      <c r="OFO36" s="456">
        <v>0</v>
      </c>
      <c r="OFP36" s="456">
        <v>0</v>
      </c>
      <c r="OFQ36" s="456">
        <v>0</v>
      </c>
      <c r="OFR36" s="456">
        <v>0</v>
      </c>
      <c r="OFS36" s="456">
        <v>0</v>
      </c>
      <c r="OFT36" s="456">
        <v>0</v>
      </c>
      <c r="OFU36" s="456">
        <v>0</v>
      </c>
      <c r="OFV36" s="456">
        <v>0</v>
      </c>
      <c r="OFW36" s="456">
        <v>0</v>
      </c>
      <c r="OFX36" s="456">
        <v>0</v>
      </c>
      <c r="OFY36" s="456">
        <v>0</v>
      </c>
      <c r="OFZ36" s="456">
        <v>0</v>
      </c>
      <c r="OGA36" s="456">
        <v>0</v>
      </c>
      <c r="OGB36" s="456">
        <v>0</v>
      </c>
      <c r="OGC36" s="456">
        <v>0</v>
      </c>
      <c r="OGD36" s="456">
        <v>0</v>
      </c>
      <c r="OGE36" s="456">
        <v>0</v>
      </c>
      <c r="OGF36" s="456">
        <v>0</v>
      </c>
      <c r="OGG36" s="456">
        <v>0</v>
      </c>
      <c r="OGH36" s="456">
        <v>0</v>
      </c>
      <c r="OGI36" s="456">
        <v>0</v>
      </c>
      <c r="OGJ36" s="456">
        <v>0</v>
      </c>
      <c r="OGK36" s="456">
        <v>0</v>
      </c>
      <c r="OGL36" s="456">
        <v>0</v>
      </c>
      <c r="OGM36" s="456">
        <v>0</v>
      </c>
      <c r="OGN36" s="456">
        <v>0</v>
      </c>
      <c r="OGO36" s="456">
        <v>0</v>
      </c>
      <c r="OGP36" s="456">
        <v>0</v>
      </c>
      <c r="OGQ36" s="456">
        <v>0</v>
      </c>
      <c r="OGR36" s="456">
        <v>0</v>
      </c>
      <c r="OGS36" s="456">
        <v>0</v>
      </c>
      <c r="OGT36" s="456">
        <v>0</v>
      </c>
      <c r="OGU36" s="456">
        <v>0</v>
      </c>
      <c r="OGV36" s="456">
        <v>0</v>
      </c>
      <c r="OGW36" s="456">
        <v>0</v>
      </c>
      <c r="OGX36" s="456">
        <v>0</v>
      </c>
      <c r="OGY36" s="456">
        <v>0</v>
      </c>
      <c r="OGZ36" s="456">
        <v>0</v>
      </c>
      <c r="OHA36" s="456">
        <v>0</v>
      </c>
      <c r="OHB36" s="456">
        <v>0</v>
      </c>
      <c r="OHC36" s="456">
        <v>0</v>
      </c>
      <c r="OHD36" s="456">
        <v>0</v>
      </c>
      <c r="OHE36" s="456">
        <v>0</v>
      </c>
      <c r="OHF36" s="456">
        <v>0</v>
      </c>
      <c r="OHG36" s="456">
        <v>0</v>
      </c>
      <c r="OHH36" s="456">
        <v>0</v>
      </c>
      <c r="OHI36" s="456">
        <v>0</v>
      </c>
      <c r="OHJ36" s="456">
        <v>0</v>
      </c>
      <c r="OHK36" s="456">
        <v>0</v>
      </c>
      <c r="OHL36" s="456">
        <v>0</v>
      </c>
      <c r="OHM36" s="456">
        <v>0</v>
      </c>
      <c r="OHN36" s="456">
        <v>0</v>
      </c>
      <c r="OHO36" s="456">
        <v>0</v>
      </c>
      <c r="OHP36" s="456">
        <v>0</v>
      </c>
      <c r="OHQ36" s="456">
        <v>0</v>
      </c>
      <c r="OHR36" s="456">
        <v>0</v>
      </c>
      <c r="OHS36" s="456">
        <v>0</v>
      </c>
      <c r="OHT36" s="456">
        <v>0</v>
      </c>
      <c r="OHU36" s="456">
        <v>0</v>
      </c>
      <c r="OHV36" s="456">
        <v>0</v>
      </c>
      <c r="OHW36" s="456">
        <v>0</v>
      </c>
      <c r="OHX36" s="456">
        <v>0</v>
      </c>
      <c r="OHY36" s="456">
        <v>0</v>
      </c>
      <c r="OHZ36" s="456">
        <v>0</v>
      </c>
      <c r="OIA36" s="456">
        <v>0</v>
      </c>
      <c r="OIB36" s="456">
        <v>0</v>
      </c>
      <c r="OIC36" s="456">
        <v>0</v>
      </c>
      <c r="OID36" s="456">
        <v>0</v>
      </c>
      <c r="OIE36" s="456">
        <v>0</v>
      </c>
      <c r="OIF36" s="456">
        <v>0</v>
      </c>
      <c r="OIG36" s="456">
        <v>0</v>
      </c>
      <c r="OIH36" s="456">
        <v>0</v>
      </c>
      <c r="OII36" s="456">
        <v>0</v>
      </c>
      <c r="OIJ36" s="456">
        <v>0</v>
      </c>
      <c r="OIK36" s="456">
        <v>0</v>
      </c>
      <c r="OIL36" s="456">
        <v>0</v>
      </c>
      <c r="OIM36" s="456">
        <v>0</v>
      </c>
      <c r="OIN36" s="456">
        <v>0</v>
      </c>
      <c r="OIO36" s="456">
        <v>0</v>
      </c>
      <c r="OIP36" s="456">
        <v>0</v>
      </c>
      <c r="OIQ36" s="456">
        <v>0</v>
      </c>
      <c r="OIR36" s="456">
        <v>0</v>
      </c>
      <c r="OIS36" s="456">
        <v>0</v>
      </c>
      <c r="OIT36" s="456">
        <v>0</v>
      </c>
      <c r="OIU36" s="456">
        <v>0</v>
      </c>
      <c r="OIV36" s="456">
        <v>0</v>
      </c>
      <c r="OIW36" s="456">
        <v>0</v>
      </c>
      <c r="OIX36" s="456">
        <v>0</v>
      </c>
      <c r="OIY36" s="456">
        <v>0</v>
      </c>
      <c r="OIZ36" s="456">
        <v>0</v>
      </c>
      <c r="OJA36" s="456">
        <v>0</v>
      </c>
      <c r="OJB36" s="456">
        <v>0</v>
      </c>
      <c r="OJC36" s="456">
        <v>0</v>
      </c>
      <c r="OJD36" s="456">
        <v>0</v>
      </c>
      <c r="OJE36" s="456">
        <v>0</v>
      </c>
      <c r="OJF36" s="456">
        <v>0</v>
      </c>
      <c r="OJG36" s="456">
        <v>0</v>
      </c>
      <c r="OJH36" s="456">
        <v>0</v>
      </c>
      <c r="OJI36" s="456">
        <v>0</v>
      </c>
      <c r="OJJ36" s="456">
        <v>0</v>
      </c>
      <c r="OJK36" s="456">
        <v>0</v>
      </c>
      <c r="OJL36" s="456">
        <v>0</v>
      </c>
      <c r="OJM36" s="456">
        <v>0</v>
      </c>
      <c r="OJN36" s="456">
        <v>0</v>
      </c>
      <c r="OJO36" s="456">
        <v>0</v>
      </c>
      <c r="OJP36" s="456">
        <v>0</v>
      </c>
      <c r="OJQ36" s="456">
        <v>0</v>
      </c>
      <c r="OJR36" s="456">
        <v>0</v>
      </c>
      <c r="OJS36" s="456">
        <v>0</v>
      </c>
      <c r="OJT36" s="456">
        <v>0</v>
      </c>
      <c r="OJU36" s="456">
        <v>0</v>
      </c>
      <c r="OJV36" s="456">
        <v>0</v>
      </c>
      <c r="OJW36" s="456">
        <v>0</v>
      </c>
      <c r="OJX36" s="456">
        <v>0</v>
      </c>
      <c r="OJY36" s="456">
        <v>0</v>
      </c>
      <c r="OJZ36" s="456">
        <v>0</v>
      </c>
      <c r="OKA36" s="456">
        <v>0</v>
      </c>
      <c r="OKB36" s="456">
        <v>0</v>
      </c>
      <c r="OKC36" s="456">
        <v>0</v>
      </c>
      <c r="OKD36" s="456">
        <v>0</v>
      </c>
      <c r="OKE36" s="456">
        <v>0</v>
      </c>
      <c r="OKF36" s="456">
        <v>0</v>
      </c>
      <c r="OKG36" s="456">
        <v>0</v>
      </c>
      <c r="OKH36" s="456">
        <v>0</v>
      </c>
      <c r="OKI36" s="456">
        <v>0</v>
      </c>
      <c r="OKJ36" s="456">
        <v>0</v>
      </c>
      <c r="OKK36" s="456">
        <v>0</v>
      </c>
      <c r="OKL36" s="456">
        <v>0</v>
      </c>
      <c r="OKM36" s="456">
        <v>0</v>
      </c>
      <c r="OKN36" s="456">
        <v>0</v>
      </c>
      <c r="OKO36" s="456">
        <v>0</v>
      </c>
      <c r="OKP36" s="456">
        <v>0</v>
      </c>
      <c r="OKQ36" s="456">
        <v>0</v>
      </c>
      <c r="OKR36" s="456">
        <v>0</v>
      </c>
      <c r="OKS36" s="456">
        <v>0</v>
      </c>
      <c r="OKT36" s="456">
        <v>0</v>
      </c>
      <c r="OKU36" s="456">
        <v>0</v>
      </c>
      <c r="OKV36" s="456">
        <v>0</v>
      </c>
      <c r="OKW36" s="456">
        <v>0</v>
      </c>
      <c r="OKX36" s="456">
        <v>0</v>
      </c>
      <c r="OKY36" s="456">
        <v>0</v>
      </c>
      <c r="OKZ36" s="456">
        <v>0</v>
      </c>
      <c r="OLA36" s="456">
        <v>0</v>
      </c>
      <c r="OLB36" s="456">
        <v>0</v>
      </c>
      <c r="OLC36" s="456">
        <v>0</v>
      </c>
      <c r="OLD36" s="456">
        <v>0</v>
      </c>
      <c r="OLE36" s="456">
        <v>0</v>
      </c>
      <c r="OLF36" s="456">
        <v>0</v>
      </c>
      <c r="OLG36" s="456">
        <v>0</v>
      </c>
      <c r="OLH36" s="456">
        <v>0</v>
      </c>
      <c r="OLI36" s="456">
        <v>0</v>
      </c>
      <c r="OLJ36" s="456">
        <v>0</v>
      </c>
      <c r="OLK36" s="456">
        <v>0</v>
      </c>
      <c r="OLL36" s="456">
        <v>0</v>
      </c>
      <c r="OLM36" s="456">
        <v>0</v>
      </c>
      <c r="OLN36" s="456">
        <v>0</v>
      </c>
      <c r="OLO36" s="456">
        <v>0</v>
      </c>
      <c r="OLP36" s="456">
        <v>0</v>
      </c>
      <c r="OLQ36" s="456">
        <v>0</v>
      </c>
      <c r="OLR36" s="456">
        <v>0</v>
      </c>
      <c r="OLS36" s="456">
        <v>0</v>
      </c>
      <c r="OLT36" s="456">
        <v>0</v>
      </c>
      <c r="OLU36" s="456">
        <v>0</v>
      </c>
      <c r="OLV36" s="456">
        <v>0</v>
      </c>
      <c r="OLW36" s="456">
        <v>0</v>
      </c>
      <c r="OLX36" s="456">
        <v>0</v>
      </c>
      <c r="OLY36" s="456">
        <v>0</v>
      </c>
      <c r="OLZ36" s="456">
        <v>0</v>
      </c>
      <c r="OMA36" s="456">
        <v>0</v>
      </c>
      <c r="OMB36" s="456">
        <v>0</v>
      </c>
      <c r="OMC36" s="456">
        <v>0</v>
      </c>
      <c r="OMD36" s="456">
        <v>0</v>
      </c>
      <c r="OME36" s="456">
        <v>0</v>
      </c>
      <c r="OMF36" s="456">
        <v>0</v>
      </c>
      <c r="OMG36" s="456">
        <v>0</v>
      </c>
      <c r="OMH36" s="456">
        <v>0</v>
      </c>
      <c r="OMI36" s="456">
        <v>0</v>
      </c>
      <c r="OMJ36" s="456">
        <v>0</v>
      </c>
      <c r="OMK36" s="456">
        <v>0</v>
      </c>
      <c r="OML36" s="456">
        <v>0</v>
      </c>
      <c r="OMM36" s="456">
        <v>0</v>
      </c>
      <c r="OMN36" s="456">
        <v>0</v>
      </c>
      <c r="OMO36" s="456">
        <v>0</v>
      </c>
      <c r="OMP36" s="456">
        <v>0</v>
      </c>
      <c r="OMQ36" s="456">
        <v>0</v>
      </c>
      <c r="OMR36" s="456">
        <v>0</v>
      </c>
      <c r="OMS36" s="456">
        <v>0</v>
      </c>
      <c r="OMT36" s="456">
        <v>0</v>
      </c>
      <c r="OMU36" s="456">
        <v>0</v>
      </c>
      <c r="OMV36" s="456">
        <v>0</v>
      </c>
      <c r="OMW36" s="456">
        <v>0</v>
      </c>
      <c r="OMX36" s="456">
        <v>0</v>
      </c>
      <c r="OMY36" s="456">
        <v>0</v>
      </c>
      <c r="OMZ36" s="456">
        <v>0</v>
      </c>
      <c r="ONA36" s="456">
        <v>0</v>
      </c>
      <c r="ONB36" s="456">
        <v>0</v>
      </c>
      <c r="ONC36" s="456">
        <v>0</v>
      </c>
      <c r="OND36" s="456">
        <v>0</v>
      </c>
      <c r="ONE36" s="456">
        <v>0</v>
      </c>
      <c r="ONF36" s="456">
        <v>0</v>
      </c>
      <c r="ONG36" s="456">
        <v>0</v>
      </c>
      <c r="ONH36" s="456">
        <v>0</v>
      </c>
      <c r="ONI36" s="456">
        <v>0</v>
      </c>
      <c r="ONJ36" s="456">
        <v>0</v>
      </c>
      <c r="ONK36" s="456">
        <v>0</v>
      </c>
      <c r="ONL36" s="456">
        <v>0</v>
      </c>
      <c r="ONM36" s="456">
        <v>0</v>
      </c>
      <c r="ONN36" s="456">
        <v>0</v>
      </c>
      <c r="ONO36" s="456">
        <v>0</v>
      </c>
      <c r="ONP36" s="456">
        <v>0</v>
      </c>
      <c r="ONQ36" s="456">
        <v>0</v>
      </c>
      <c r="ONR36" s="456">
        <v>0</v>
      </c>
      <c r="ONS36" s="456">
        <v>0</v>
      </c>
      <c r="ONT36" s="456">
        <v>0</v>
      </c>
      <c r="ONU36" s="456">
        <v>0</v>
      </c>
      <c r="ONV36" s="456">
        <v>0</v>
      </c>
      <c r="ONW36" s="456">
        <v>0</v>
      </c>
      <c r="ONX36" s="456">
        <v>0</v>
      </c>
      <c r="ONY36" s="456">
        <v>0</v>
      </c>
      <c r="ONZ36" s="456">
        <v>0</v>
      </c>
      <c r="OOA36" s="456">
        <v>0</v>
      </c>
      <c r="OOB36" s="456">
        <v>0</v>
      </c>
      <c r="OOC36" s="456">
        <v>0</v>
      </c>
      <c r="OOD36" s="456">
        <v>0</v>
      </c>
      <c r="OOE36" s="456">
        <v>0</v>
      </c>
      <c r="OOF36" s="456">
        <v>0</v>
      </c>
      <c r="OOG36" s="456">
        <v>0</v>
      </c>
      <c r="OOH36" s="456">
        <v>0</v>
      </c>
      <c r="OOI36" s="456">
        <v>0</v>
      </c>
      <c r="OOJ36" s="456">
        <v>0</v>
      </c>
      <c r="OOK36" s="456">
        <v>0</v>
      </c>
      <c r="OOL36" s="456">
        <v>0</v>
      </c>
      <c r="OOM36" s="456">
        <v>0</v>
      </c>
      <c r="OON36" s="456">
        <v>0</v>
      </c>
      <c r="OOO36" s="456">
        <v>0</v>
      </c>
      <c r="OOP36" s="456">
        <v>0</v>
      </c>
      <c r="OOQ36" s="456">
        <v>0</v>
      </c>
      <c r="OOR36" s="456">
        <v>0</v>
      </c>
      <c r="OOS36" s="456">
        <v>0</v>
      </c>
      <c r="OOT36" s="456">
        <v>0</v>
      </c>
      <c r="OOU36" s="456">
        <v>0</v>
      </c>
      <c r="OOV36" s="456">
        <v>0</v>
      </c>
      <c r="OOW36" s="456">
        <v>0</v>
      </c>
      <c r="OOX36" s="456">
        <v>0</v>
      </c>
      <c r="OOY36" s="456">
        <v>0</v>
      </c>
      <c r="OOZ36" s="456">
        <v>0</v>
      </c>
      <c r="OPA36" s="456">
        <v>0</v>
      </c>
      <c r="OPB36" s="456">
        <v>0</v>
      </c>
      <c r="OPC36" s="456">
        <v>0</v>
      </c>
      <c r="OPD36" s="456">
        <v>0</v>
      </c>
      <c r="OPE36" s="456">
        <v>0</v>
      </c>
      <c r="OPF36" s="456">
        <v>0</v>
      </c>
      <c r="OPG36" s="456">
        <v>0</v>
      </c>
      <c r="OPH36" s="456">
        <v>0</v>
      </c>
      <c r="OPI36" s="456">
        <v>0</v>
      </c>
      <c r="OPJ36" s="456">
        <v>0</v>
      </c>
      <c r="OPK36" s="456">
        <v>0</v>
      </c>
      <c r="OPL36" s="456">
        <v>0</v>
      </c>
      <c r="OPM36" s="456">
        <v>0</v>
      </c>
      <c r="OPN36" s="456">
        <v>0</v>
      </c>
      <c r="OPO36" s="456">
        <v>0</v>
      </c>
      <c r="OPP36" s="456">
        <v>0</v>
      </c>
      <c r="OPQ36" s="456">
        <v>0</v>
      </c>
      <c r="OPR36" s="456">
        <v>0</v>
      </c>
      <c r="OPS36" s="456">
        <v>0</v>
      </c>
      <c r="OPT36" s="456">
        <v>0</v>
      </c>
      <c r="OPU36" s="456">
        <v>0</v>
      </c>
      <c r="OPV36" s="456">
        <v>0</v>
      </c>
      <c r="OPW36" s="456">
        <v>0</v>
      </c>
      <c r="OPX36" s="456">
        <v>0</v>
      </c>
      <c r="OPY36" s="456">
        <v>0</v>
      </c>
      <c r="OPZ36" s="456">
        <v>0</v>
      </c>
      <c r="OQA36" s="456">
        <v>0</v>
      </c>
      <c r="OQB36" s="456">
        <v>0</v>
      </c>
      <c r="OQC36" s="456">
        <v>0</v>
      </c>
      <c r="OQD36" s="456">
        <v>0</v>
      </c>
      <c r="OQE36" s="456">
        <v>0</v>
      </c>
      <c r="OQF36" s="456">
        <v>0</v>
      </c>
      <c r="OQG36" s="456">
        <v>0</v>
      </c>
      <c r="OQH36" s="456">
        <v>0</v>
      </c>
      <c r="OQI36" s="456">
        <v>0</v>
      </c>
      <c r="OQJ36" s="456">
        <v>0</v>
      </c>
      <c r="OQK36" s="456">
        <v>0</v>
      </c>
      <c r="OQL36" s="456">
        <v>0</v>
      </c>
      <c r="OQM36" s="456">
        <v>0</v>
      </c>
      <c r="OQN36" s="456">
        <v>0</v>
      </c>
      <c r="OQO36" s="456">
        <v>0</v>
      </c>
      <c r="OQP36" s="456">
        <v>0</v>
      </c>
      <c r="OQQ36" s="456">
        <v>0</v>
      </c>
      <c r="OQR36" s="456">
        <v>0</v>
      </c>
      <c r="OQS36" s="456">
        <v>0</v>
      </c>
      <c r="OQT36" s="456">
        <v>0</v>
      </c>
      <c r="OQU36" s="456">
        <v>0</v>
      </c>
      <c r="OQV36" s="456">
        <v>0</v>
      </c>
      <c r="OQW36" s="456">
        <v>0</v>
      </c>
      <c r="OQX36" s="456">
        <v>0</v>
      </c>
      <c r="OQY36" s="456">
        <v>0</v>
      </c>
      <c r="OQZ36" s="456">
        <v>0</v>
      </c>
      <c r="ORA36" s="456">
        <v>0</v>
      </c>
      <c r="ORB36" s="456">
        <v>0</v>
      </c>
      <c r="ORC36" s="456">
        <v>0</v>
      </c>
      <c r="ORD36" s="456">
        <v>0</v>
      </c>
      <c r="ORE36" s="456">
        <v>0</v>
      </c>
      <c r="ORF36" s="456">
        <v>0</v>
      </c>
      <c r="ORG36" s="456">
        <v>0</v>
      </c>
      <c r="ORH36" s="456">
        <v>0</v>
      </c>
      <c r="ORI36" s="456">
        <v>0</v>
      </c>
      <c r="ORJ36" s="456">
        <v>0</v>
      </c>
      <c r="ORK36" s="456">
        <v>0</v>
      </c>
      <c r="ORL36" s="456">
        <v>0</v>
      </c>
      <c r="ORM36" s="456">
        <v>0</v>
      </c>
      <c r="ORN36" s="456">
        <v>0</v>
      </c>
      <c r="ORO36" s="456">
        <v>0</v>
      </c>
      <c r="ORP36" s="456">
        <v>0</v>
      </c>
      <c r="ORQ36" s="456">
        <v>0</v>
      </c>
      <c r="ORR36" s="456">
        <v>0</v>
      </c>
      <c r="ORS36" s="456">
        <v>0</v>
      </c>
      <c r="ORT36" s="456">
        <v>0</v>
      </c>
      <c r="ORU36" s="456">
        <v>0</v>
      </c>
      <c r="ORV36" s="456">
        <v>0</v>
      </c>
      <c r="ORW36" s="456">
        <v>0</v>
      </c>
      <c r="ORX36" s="456">
        <v>0</v>
      </c>
      <c r="ORY36" s="456">
        <v>0</v>
      </c>
      <c r="ORZ36" s="456">
        <v>0</v>
      </c>
      <c r="OSA36" s="456">
        <v>0</v>
      </c>
      <c r="OSB36" s="456">
        <v>0</v>
      </c>
      <c r="OSC36" s="456">
        <v>0</v>
      </c>
      <c r="OSD36" s="456">
        <v>0</v>
      </c>
      <c r="OSE36" s="456">
        <v>0</v>
      </c>
      <c r="OSF36" s="456">
        <v>0</v>
      </c>
      <c r="OSG36" s="456">
        <v>0</v>
      </c>
      <c r="OSH36" s="456">
        <v>0</v>
      </c>
      <c r="OSI36" s="456">
        <v>0</v>
      </c>
      <c r="OSJ36" s="456">
        <v>0</v>
      </c>
      <c r="OSK36" s="456">
        <v>0</v>
      </c>
      <c r="OSL36" s="456">
        <v>0</v>
      </c>
      <c r="OSM36" s="456">
        <v>0</v>
      </c>
      <c r="OSN36" s="456">
        <v>0</v>
      </c>
      <c r="OSO36" s="456">
        <v>0</v>
      </c>
      <c r="OSP36" s="456">
        <v>0</v>
      </c>
      <c r="OSQ36" s="456">
        <v>0</v>
      </c>
      <c r="OSR36" s="456">
        <v>0</v>
      </c>
      <c r="OSS36" s="456">
        <v>0</v>
      </c>
      <c r="OST36" s="456">
        <v>0</v>
      </c>
      <c r="OSU36" s="456">
        <v>0</v>
      </c>
      <c r="OSV36" s="456">
        <v>0</v>
      </c>
      <c r="OSW36" s="456">
        <v>0</v>
      </c>
      <c r="OSX36" s="456">
        <v>0</v>
      </c>
      <c r="OSY36" s="456">
        <v>0</v>
      </c>
      <c r="OSZ36" s="456">
        <v>0</v>
      </c>
      <c r="OTA36" s="456">
        <v>0</v>
      </c>
      <c r="OTB36" s="456">
        <v>0</v>
      </c>
      <c r="OTC36" s="456">
        <v>0</v>
      </c>
      <c r="OTD36" s="456">
        <v>0</v>
      </c>
      <c r="OTE36" s="456">
        <v>0</v>
      </c>
      <c r="OTF36" s="456">
        <v>0</v>
      </c>
      <c r="OTG36" s="456">
        <v>0</v>
      </c>
      <c r="OTH36" s="456">
        <v>0</v>
      </c>
      <c r="OTI36" s="456">
        <v>0</v>
      </c>
      <c r="OTJ36" s="456">
        <v>0</v>
      </c>
      <c r="OTK36" s="456">
        <v>0</v>
      </c>
      <c r="OTL36" s="456">
        <v>0</v>
      </c>
      <c r="OTM36" s="456">
        <v>0</v>
      </c>
      <c r="OTN36" s="456">
        <v>0</v>
      </c>
      <c r="OTO36" s="456">
        <v>0</v>
      </c>
      <c r="OTP36" s="456">
        <v>0</v>
      </c>
      <c r="OTQ36" s="456">
        <v>0</v>
      </c>
      <c r="OTR36" s="456">
        <v>0</v>
      </c>
      <c r="OTS36" s="456">
        <v>0</v>
      </c>
      <c r="OTT36" s="456">
        <v>0</v>
      </c>
      <c r="OTU36" s="456">
        <v>0</v>
      </c>
      <c r="OTV36" s="456">
        <v>0</v>
      </c>
      <c r="OTW36" s="456">
        <v>0</v>
      </c>
      <c r="OTX36" s="456">
        <v>0</v>
      </c>
      <c r="OTY36" s="456">
        <v>0</v>
      </c>
      <c r="OTZ36" s="456">
        <v>0</v>
      </c>
      <c r="OUA36" s="456">
        <v>0</v>
      </c>
      <c r="OUB36" s="456">
        <v>0</v>
      </c>
      <c r="OUC36" s="456">
        <v>0</v>
      </c>
      <c r="OUD36" s="456">
        <v>0</v>
      </c>
      <c r="OUE36" s="456">
        <v>0</v>
      </c>
      <c r="OUF36" s="456">
        <v>0</v>
      </c>
      <c r="OUG36" s="456">
        <v>0</v>
      </c>
      <c r="OUH36" s="456">
        <v>0</v>
      </c>
      <c r="OUI36" s="456">
        <v>0</v>
      </c>
      <c r="OUJ36" s="456">
        <v>0</v>
      </c>
      <c r="OUK36" s="456">
        <v>0</v>
      </c>
      <c r="OUL36" s="456">
        <v>0</v>
      </c>
      <c r="OUM36" s="456">
        <v>0</v>
      </c>
      <c r="OUN36" s="456">
        <v>0</v>
      </c>
      <c r="OUO36" s="456">
        <v>0</v>
      </c>
      <c r="OUP36" s="456">
        <v>0</v>
      </c>
      <c r="OUQ36" s="456">
        <v>0</v>
      </c>
      <c r="OUR36" s="456">
        <v>0</v>
      </c>
      <c r="OUS36" s="456">
        <v>0</v>
      </c>
      <c r="OUT36" s="456">
        <v>0</v>
      </c>
      <c r="OUU36" s="456">
        <v>0</v>
      </c>
      <c r="OUV36" s="456">
        <v>0</v>
      </c>
      <c r="OUW36" s="456">
        <v>0</v>
      </c>
      <c r="OUX36" s="456">
        <v>0</v>
      </c>
      <c r="OUY36" s="456">
        <v>0</v>
      </c>
      <c r="OUZ36" s="456">
        <v>0</v>
      </c>
      <c r="OVA36" s="456">
        <v>0</v>
      </c>
      <c r="OVB36" s="456">
        <v>0</v>
      </c>
      <c r="OVC36" s="456">
        <v>0</v>
      </c>
      <c r="OVD36" s="456">
        <v>0</v>
      </c>
      <c r="OVE36" s="456">
        <v>0</v>
      </c>
      <c r="OVF36" s="456">
        <v>0</v>
      </c>
      <c r="OVG36" s="456">
        <v>0</v>
      </c>
      <c r="OVH36" s="456">
        <v>0</v>
      </c>
      <c r="OVI36" s="456">
        <v>0</v>
      </c>
      <c r="OVJ36" s="456">
        <v>0</v>
      </c>
      <c r="OVK36" s="456">
        <v>0</v>
      </c>
      <c r="OVL36" s="456">
        <v>0</v>
      </c>
      <c r="OVM36" s="456">
        <v>0</v>
      </c>
      <c r="OVN36" s="456">
        <v>0</v>
      </c>
      <c r="OVO36" s="456">
        <v>0</v>
      </c>
      <c r="OVP36" s="456">
        <v>0</v>
      </c>
      <c r="OVQ36" s="456">
        <v>0</v>
      </c>
      <c r="OVR36" s="456">
        <v>0</v>
      </c>
      <c r="OVS36" s="456">
        <v>0</v>
      </c>
      <c r="OVT36" s="456">
        <v>0</v>
      </c>
      <c r="OVU36" s="456">
        <v>0</v>
      </c>
      <c r="OVV36" s="456">
        <v>0</v>
      </c>
      <c r="OVW36" s="456">
        <v>0</v>
      </c>
      <c r="OVX36" s="456">
        <v>0</v>
      </c>
      <c r="OVY36" s="456">
        <v>0</v>
      </c>
      <c r="OVZ36" s="456">
        <v>0</v>
      </c>
      <c r="OWA36" s="456">
        <v>0</v>
      </c>
      <c r="OWB36" s="456">
        <v>0</v>
      </c>
      <c r="OWC36" s="456">
        <v>0</v>
      </c>
      <c r="OWD36" s="456">
        <v>0</v>
      </c>
      <c r="OWE36" s="456">
        <v>0</v>
      </c>
      <c r="OWF36" s="456">
        <v>0</v>
      </c>
      <c r="OWG36" s="456">
        <v>0</v>
      </c>
      <c r="OWH36" s="456">
        <v>0</v>
      </c>
      <c r="OWI36" s="456">
        <v>0</v>
      </c>
      <c r="OWJ36" s="456">
        <v>0</v>
      </c>
      <c r="OWK36" s="456">
        <v>0</v>
      </c>
      <c r="OWL36" s="456">
        <v>0</v>
      </c>
      <c r="OWM36" s="456">
        <v>0</v>
      </c>
      <c r="OWN36" s="456">
        <v>0</v>
      </c>
      <c r="OWO36" s="456">
        <v>0</v>
      </c>
      <c r="OWP36" s="456">
        <v>0</v>
      </c>
      <c r="OWQ36" s="456">
        <v>0</v>
      </c>
      <c r="OWR36" s="456">
        <v>0</v>
      </c>
      <c r="OWS36" s="456">
        <v>0</v>
      </c>
      <c r="OWT36" s="456">
        <v>0</v>
      </c>
      <c r="OWU36" s="456">
        <v>0</v>
      </c>
      <c r="OWV36" s="456">
        <v>0</v>
      </c>
      <c r="OWW36" s="456">
        <v>0</v>
      </c>
      <c r="OWX36" s="456">
        <v>0</v>
      </c>
      <c r="OWY36" s="456">
        <v>0</v>
      </c>
      <c r="OWZ36" s="456">
        <v>0</v>
      </c>
      <c r="OXA36" s="456">
        <v>0</v>
      </c>
      <c r="OXB36" s="456">
        <v>0</v>
      </c>
      <c r="OXC36" s="456">
        <v>0</v>
      </c>
      <c r="OXD36" s="456">
        <v>0</v>
      </c>
      <c r="OXE36" s="456">
        <v>0</v>
      </c>
      <c r="OXF36" s="456">
        <v>0</v>
      </c>
      <c r="OXG36" s="456">
        <v>0</v>
      </c>
      <c r="OXH36" s="456">
        <v>0</v>
      </c>
      <c r="OXI36" s="456">
        <v>0</v>
      </c>
      <c r="OXJ36" s="456">
        <v>0</v>
      </c>
      <c r="OXK36" s="456">
        <v>0</v>
      </c>
      <c r="OXL36" s="456">
        <v>0</v>
      </c>
      <c r="OXM36" s="456">
        <v>0</v>
      </c>
      <c r="OXN36" s="456">
        <v>0</v>
      </c>
      <c r="OXO36" s="456">
        <v>0</v>
      </c>
      <c r="OXP36" s="456">
        <v>0</v>
      </c>
      <c r="OXQ36" s="456">
        <v>0</v>
      </c>
      <c r="OXR36" s="456">
        <v>0</v>
      </c>
      <c r="OXS36" s="456">
        <v>0</v>
      </c>
      <c r="OXT36" s="456">
        <v>0</v>
      </c>
      <c r="OXU36" s="456">
        <v>0</v>
      </c>
      <c r="OXV36" s="456">
        <v>0</v>
      </c>
      <c r="OXW36" s="456">
        <v>0</v>
      </c>
      <c r="OXX36" s="456">
        <v>0</v>
      </c>
      <c r="OXY36" s="456">
        <v>0</v>
      </c>
      <c r="OXZ36" s="456">
        <v>0</v>
      </c>
      <c r="OYA36" s="456">
        <v>0</v>
      </c>
      <c r="OYB36" s="456">
        <v>0</v>
      </c>
      <c r="OYC36" s="456">
        <v>0</v>
      </c>
      <c r="OYD36" s="456">
        <v>0</v>
      </c>
      <c r="OYE36" s="456">
        <v>0</v>
      </c>
      <c r="OYF36" s="456">
        <v>0</v>
      </c>
      <c r="OYG36" s="456">
        <v>0</v>
      </c>
      <c r="OYH36" s="456">
        <v>0</v>
      </c>
      <c r="OYI36" s="456">
        <v>0</v>
      </c>
      <c r="OYJ36" s="456">
        <v>0</v>
      </c>
      <c r="OYK36" s="456">
        <v>0</v>
      </c>
      <c r="OYL36" s="456">
        <v>0</v>
      </c>
      <c r="OYM36" s="456">
        <v>0</v>
      </c>
      <c r="OYN36" s="456">
        <v>0</v>
      </c>
      <c r="OYO36" s="456">
        <v>0</v>
      </c>
      <c r="OYP36" s="456">
        <v>0</v>
      </c>
      <c r="OYQ36" s="456">
        <v>0</v>
      </c>
      <c r="OYR36" s="456">
        <v>0</v>
      </c>
      <c r="OYS36" s="456">
        <v>0</v>
      </c>
      <c r="OYT36" s="456">
        <v>0</v>
      </c>
      <c r="OYU36" s="456">
        <v>0</v>
      </c>
      <c r="OYV36" s="456">
        <v>0</v>
      </c>
      <c r="OYW36" s="456">
        <v>0</v>
      </c>
      <c r="OYX36" s="456">
        <v>0</v>
      </c>
      <c r="OYY36" s="456">
        <v>0</v>
      </c>
      <c r="OYZ36" s="456">
        <v>0</v>
      </c>
      <c r="OZA36" s="456">
        <v>0</v>
      </c>
      <c r="OZB36" s="456">
        <v>0</v>
      </c>
      <c r="OZC36" s="456">
        <v>0</v>
      </c>
      <c r="OZD36" s="456">
        <v>0</v>
      </c>
      <c r="OZE36" s="456">
        <v>0</v>
      </c>
      <c r="OZF36" s="456">
        <v>0</v>
      </c>
      <c r="OZG36" s="456">
        <v>0</v>
      </c>
      <c r="OZH36" s="456">
        <v>0</v>
      </c>
      <c r="OZI36" s="456">
        <v>0</v>
      </c>
      <c r="OZJ36" s="456">
        <v>0</v>
      </c>
      <c r="OZK36" s="456">
        <v>0</v>
      </c>
      <c r="OZL36" s="456">
        <v>0</v>
      </c>
      <c r="OZM36" s="456">
        <v>0</v>
      </c>
      <c r="OZN36" s="456">
        <v>0</v>
      </c>
      <c r="OZO36" s="456">
        <v>0</v>
      </c>
      <c r="OZP36" s="456">
        <v>0</v>
      </c>
      <c r="OZQ36" s="456">
        <v>0</v>
      </c>
      <c r="OZR36" s="456">
        <v>0</v>
      </c>
      <c r="OZS36" s="456">
        <v>0</v>
      </c>
      <c r="OZT36" s="456">
        <v>0</v>
      </c>
      <c r="OZU36" s="456">
        <v>0</v>
      </c>
      <c r="OZV36" s="456">
        <v>0</v>
      </c>
      <c r="OZW36" s="456">
        <v>0</v>
      </c>
      <c r="OZX36" s="456">
        <v>0</v>
      </c>
      <c r="OZY36" s="456">
        <v>0</v>
      </c>
      <c r="OZZ36" s="456">
        <v>0</v>
      </c>
      <c r="PAA36" s="456">
        <v>0</v>
      </c>
      <c r="PAB36" s="456">
        <v>0</v>
      </c>
      <c r="PAC36" s="456">
        <v>0</v>
      </c>
      <c r="PAD36" s="456">
        <v>0</v>
      </c>
      <c r="PAE36" s="456">
        <v>0</v>
      </c>
      <c r="PAF36" s="456">
        <v>0</v>
      </c>
      <c r="PAG36" s="456">
        <v>0</v>
      </c>
      <c r="PAH36" s="456">
        <v>0</v>
      </c>
      <c r="PAI36" s="456">
        <v>0</v>
      </c>
      <c r="PAJ36" s="456">
        <v>0</v>
      </c>
      <c r="PAK36" s="456">
        <v>0</v>
      </c>
      <c r="PAL36" s="456">
        <v>0</v>
      </c>
      <c r="PAM36" s="456">
        <v>0</v>
      </c>
      <c r="PAN36" s="456">
        <v>0</v>
      </c>
      <c r="PAO36" s="456">
        <v>0</v>
      </c>
      <c r="PAP36" s="456">
        <v>0</v>
      </c>
      <c r="PAQ36" s="456">
        <v>0</v>
      </c>
      <c r="PAR36" s="456">
        <v>0</v>
      </c>
      <c r="PAS36" s="456">
        <v>0</v>
      </c>
      <c r="PAT36" s="456">
        <v>0</v>
      </c>
      <c r="PAU36" s="456">
        <v>0</v>
      </c>
      <c r="PAV36" s="456">
        <v>0</v>
      </c>
      <c r="PAW36" s="456">
        <v>0</v>
      </c>
      <c r="PAX36" s="456">
        <v>0</v>
      </c>
      <c r="PAY36" s="456">
        <v>0</v>
      </c>
      <c r="PAZ36" s="456">
        <v>0</v>
      </c>
      <c r="PBA36" s="456">
        <v>0</v>
      </c>
      <c r="PBB36" s="456">
        <v>0</v>
      </c>
      <c r="PBC36" s="456">
        <v>0</v>
      </c>
      <c r="PBD36" s="456">
        <v>0</v>
      </c>
      <c r="PBE36" s="456">
        <v>0</v>
      </c>
      <c r="PBF36" s="456">
        <v>0</v>
      </c>
      <c r="PBG36" s="456">
        <v>0</v>
      </c>
      <c r="PBH36" s="456">
        <v>0</v>
      </c>
      <c r="PBI36" s="456">
        <v>0</v>
      </c>
      <c r="PBJ36" s="456">
        <v>0</v>
      </c>
      <c r="PBK36" s="456">
        <v>0</v>
      </c>
      <c r="PBL36" s="456">
        <v>0</v>
      </c>
      <c r="PBM36" s="456">
        <v>0</v>
      </c>
      <c r="PBN36" s="456">
        <v>0</v>
      </c>
      <c r="PBO36" s="456">
        <v>0</v>
      </c>
      <c r="PBP36" s="456">
        <v>0</v>
      </c>
      <c r="PBQ36" s="456">
        <v>0</v>
      </c>
      <c r="PBR36" s="456">
        <v>0</v>
      </c>
      <c r="PBS36" s="456">
        <v>0</v>
      </c>
      <c r="PBT36" s="456">
        <v>0</v>
      </c>
      <c r="PBU36" s="456">
        <v>0</v>
      </c>
      <c r="PBV36" s="456">
        <v>0</v>
      </c>
      <c r="PBW36" s="456">
        <v>0</v>
      </c>
      <c r="PBX36" s="456">
        <v>0</v>
      </c>
      <c r="PBY36" s="456">
        <v>0</v>
      </c>
      <c r="PBZ36" s="456">
        <v>0</v>
      </c>
      <c r="PCA36" s="456">
        <v>0</v>
      </c>
      <c r="PCB36" s="456">
        <v>0</v>
      </c>
      <c r="PCC36" s="456">
        <v>0</v>
      </c>
      <c r="PCD36" s="456">
        <v>0</v>
      </c>
      <c r="PCE36" s="456">
        <v>0</v>
      </c>
      <c r="PCF36" s="456">
        <v>0</v>
      </c>
      <c r="PCG36" s="456">
        <v>0</v>
      </c>
      <c r="PCH36" s="456">
        <v>0</v>
      </c>
      <c r="PCI36" s="456">
        <v>0</v>
      </c>
      <c r="PCJ36" s="456">
        <v>0</v>
      </c>
      <c r="PCK36" s="456">
        <v>0</v>
      </c>
      <c r="PCL36" s="456">
        <v>0</v>
      </c>
      <c r="PCM36" s="456">
        <v>0</v>
      </c>
      <c r="PCN36" s="456">
        <v>0</v>
      </c>
      <c r="PCO36" s="456">
        <v>0</v>
      </c>
      <c r="PCP36" s="456">
        <v>0</v>
      </c>
      <c r="PCQ36" s="456">
        <v>0</v>
      </c>
      <c r="PCR36" s="456">
        <v>0</v>
      </c>
      <c r="PCS36" s="456">
        <v>0</v>
      </c>
      <c r="PCT36" s="456">
        <v>0</v>
      </c>
      <c r="PCU36" s="456">
        <v>0</v>
      </c>
      <c r="PCV36" s="456">
        <v>0</v>
      </c>
      <c r="PCW36" s="456">
        <v>0</v>
      </c>
      <c r="PCX36" s="456">
        <v>0</v>
      </c>
      <c r="PCY36" s="456">
        <v>0</v>
      </c>
      <c r="PCZ36" s="456">
        <v>0</v>
      </c>
      <c r="PDA36" s="456">
        <v>0</v>
      </c>
      <c r="PDB36" s="456">
        <v>0</v>
      </c>
      <c r="PDC36" s="456">
        <v>0</v>
      </c>
      <c r="PDD36" s="456">
        <v>0</v>
      </c>
      <c r="PDE36" s="456">
        <v>0</v>
      </c>
      <c r="PDF36" s="456">
        <v>0</v>
      </c>
      <c r="PDG36" s="456">
        <v>0</v>
      </c>
      <c r="PDH36" s="456">
        <v>0</v>
      </c>
      <c r="PDI36" s="456">
        <v>0</v>
      </c>
      <c r="PDJ36" s="456">
        <v>0</v>
      </c>
      <c r="PDK36" s="456">
        <v>0</v>
      </c>
      <c r="PDL36" s="456">
        <v>0</v>
      </c>
      <c r="PDM36" s="456">
        <v>0</v>
      </c>
      <c r="PDN36" s="456">
        <v>0</v>
      </c>
      <c r="PDO36" s="456">
        <v>0</v>
      </c>
      <c r="PDP36" s="456">
        <v>0</v>
      </c>
      <c r="PDQ36" s="456">
        <v>0</v>
      </c>
      <c r="PDR36" s="456">
        <v>0</v>
      </c>
      <c r="PDS36" s="456">
        <v>0</v>
      </c>
      <c r="PDT36" s="456">
        <v>0</v>
      </c>
      <c r="PDU36" s="456">
        <v>0</v>
      </c>
      <c r="PDV36" s="456">
        <v>0</v>
      </c>
      <c r="PDW36" s="456">
        <v>0</v>
      </c>
      <c r="PDX36" s="456">
        <v>0</v>
      </c>
      <c r="PDY36" s="456">
        <v>0</v>
      </c>
      <c r="PDZ36" s="456">
        <v>0</v>
      </c>
      <c r="PEA36" s="456">
        <v>0</v>
      </c>
      <c r="PEB36" s="456">
        <v>0</v>
      </c>
      <c r="PEC36" s="456">
        <v>0</v>
      </c>
      <c r="PED36" s="456">
        <v>0</v>
      </c>
      <c r="PEE36" s="456">
        <v>0</v>
      </c>
      <c r="PEF36" s="456">
        <v>0</v>
      </c>
      <c r="PEG36" s="456">
        <v>0</v>
      </c>
      <c r="PEH36" s="456">
        <v>0</v>
      </c>
      <c r="PEI36" s="456">
        <v>0</v>
      </c>
      <c r="PEJ36" s="456">
        <v>0</v>
      </c>
      <c r="PEK36" s="456">
        <v>0</v>
      </c>
      <c r="PEL36" s="456">
        <v>0</v>
      </c>
      <c r="PEM36" s="456">
        <v>0</v>
      </c>
      <c r="PEN36" s="456">
        <v>0</v>
      </c>
      <c r="PEO36" s="456">
        <v>0</v>
      </c>
      <c r="PEP36" s="456">
        <v>0</v>
      </c>
      <c r="PEQ36" s="456">
        <v>0</v>
      </c>
      <c r="PER36" s="456">
        <v>0</v>
      </c>
      <c r="PES36" s="456">
        <v>0</v>
      </c>
      <c r="PET36" s="456">
        <v>0</v>
      </c>
      <c r="PEU36" s="456">
        <v>0</v>
      </c>
      <c r="PEV36" s="456">
        <v>0</v>
      </c>
      <c r="PEW36" s="456">
        <v>0</v>
      </c>
      <c r="PEX36" s="456">
        <v>0</v>
      </c>
      <c r="PEY36" s="456">
        <v>0</v>
      </c>
      <c r="PEZ36" s="456">
        <v>0</v>
      </c>
      <c r="PFA36" s="456">
        <v>0</v>
      </c>
      <c r="PFB36" s="456">
        <v>0</v>
      </c>
      <c r="PFC36" s="456">
        <v>0</v>
      </c>
      <c r="PFD36" s="456">
        <v>0</v>
      </c>
      <c r="PFE36" s="456">
        <v>0</v>
      </c>
      <c r="PFF36" s="456">
        <v>0</v>
      </c>
      <c r="PFG36" s="456">
        <v>0</v>
      </c>
      <c r="PFH36" s="456">
        <v>0</v>
      </c>
      <c r="PFI36" s="456">
        <v>0</v>
      </c>
      <c r="PFJ36" s="456">
        <v>0</v>
      </c>
      <c r="PFK36" s="456">
        <v>0</v>
      </c>
      <c r="PFL36" s="456">
        <v>0</v>
      </c>
      <c r="PFM36" s="456">
        <v>0</v>
      </c>
      <c r="PFN36" s="456">
        <v>0</v>
      </c>
      <c r="PFO36" s="456">
        <v>0</v>
      </c>
      <c r="PFP36" s="456">
        <v>0</v>
      </c>
      <c r="PFQ36" s="456">
        <v>0</v>
      </c>
      <c r="PFR36" s="456">
        <v>0</v>
      </c>
      <c r="PFS36" s="456">
        <v>0</v>
      </c>
      <c r="PFT36" s="456">
        <v>0</v>
      </c>
      <c r="PFU36" s="456">
        <v>0</v>
      </c>
      <c r="PFV36" s="456">
        <v>0</v>
      </c>
      <c r="PFW36" s="456">
        <v>0</v>
      </c>
      <c r="PFX36" s="456">
        <v>0</v>
      </c>
      <c r="PFY36" s="456">
        <v>0</v>
      </c>
      <c r="PFZ36" s="456">
        <v>0</v>
      </c>
      <c r="PGA36" s="456">
        <v>0</v>
      </c>
      <c r="PGB36" s="456">
        <v>0</v>
      </c>
      <c r="PGC36" s="456">
        <v>0</v>
      </c>
      <c r="PGD36" s="456">
        <v>0</v>
      </c>
      <c r="PGE36" s="456">
        <v>0</v>
      </c>
      <c r="PGF36" s="456">
        <v>0</v>
      </c>
      <c r="PGG36" s="456">
        <v>0</v>
      </c>
      <c r="PGH36" s="456">
        <v>0</v>
      </c>
      <c r="PGI36" s="456">
        <v>0</v>
      </c>
      <c r="PGJ36" s="456">
        <v>0</v>
      </c>
      <c r="PGK36" s="456">
        <v>0</v>
      </c>
      <c r="PGL36" s="456">
        <v>0</v>
      </c>
      <c r="PGM36" s="456">
        <v>0</v>
      </c>
      <c r="PGN36" s="456">
        <v>0</v>
      </c>
      <c r="PGO36" s="456">
        <v>0</v>
      </c>
      <c r="PGP36" s="456">
        <v>0</v>
      </c>
      <c r="PGQ36" s="456">
        <v>0</v>
      </c>
      <c r="PGR36" s="456">
        <v>0</v>
      </c>
      <c r="PGS36" s="456">
        <v>0</v>
      </c>
      <c r="PGT36" s="456">
        <v>0</v>
      </c>
      <c r="PGU36" s="456">
        <v>0</v>
      </c>
      <c r="PGV36" s="456">
        <v>0</v>
      </c>
      <c r="PGW36" s="456">
        <v>0</v>
      </c>
      <c r="PGX36" s="456">
        <v>0</v>
      </c>
      <c r="PGY36" s="456">
        <v>0</v>
      </c>
      <c r="PGZ36" s="456">
        <v>0</v>
      </c>
      <c r="PHA36" s="456">
        <v>0</v>
      </c>
      <c r="PHB36" s="456">
        <v>0</v>
      </c>
      <c r="PHC36" s="456">
        <v>0</v>
      </c>
      <c r="PHD36" s="456">
        <v>0</v>
      </c>
      <c r="PHE36" s="456">
        <v>0</v>
      </c>
      <c r="PHF36" s="456">
        <v>0</v>
      </c>
      <c r="PHG36" s="456">
        <v>0</v>
      </c>
      <c r="PHH36" s="456">
        <v>0</v>
      </c>
      <c r="PHI36" s="456">
        <v>0</v>
      </c>
      <c r="PHJ36" s="456">
        <v>0</v>
      </c>
      <c r="PHK36" s="456">
        <v>0</v>
      </c>
      <c r="PHL36" s="456">
        <v>0</v>
      </c>
      <c r="PHM36" s="456">
        <v>0</v>
      </c>
      <c r="PHN36" s="456">
        <v>0</v>
      </c>
      <c r="PHO36" s="456">
        <v>0</v>
      </c>
      <c r="PHP36" s="456">
        <v>0</v>
      </c>
      <c r="PHQ36" s="456">
        <v>0</v>
      </c>
      <c r="PHR36" s="456">
        <v>0</v>
      </c>
      <c r="PHS36" s="456">
        <v>0</v>
      </c>
      <c r="PHT36" s="456">
        <v>0</v>
      </c>
      <c r="PHU36" s="456">
        <v>0</v>
      </c>
      <c r="PHV36" s="456">
        <v>0</v>
      </c>
      <c r="PHW36" s="456">
        <v>0</v>
      </c>
      <c r="PHX36" s="456">
        <v>0</v>
      </c>
      <c r="PHY36" s="456">
        <v>0</v>
      </c>
      <c r="PHZ36" s="456">
        <v>0</v>
      </c>
      <c r="PIA36" s="456">
        <v>0</v>
      </c>
      <c r="PIB36" s="456">
        <v>0</v>
      </c>
      <c r="PIC36" s="456">
        <v>0</v>
      </c>
      <c r="PID36" s="456">
        <v>0</v>
      </c>
      <c r="PIE36" s="456">
        <v>0</v>
      </c>
      <c r="PIF36" s="456">
        <v>0</v>
      </c>
      <c r="PIG36" s="456">
        <v>0</v>
      </c>
      <c r="PIH36" s="456">
        <v>0</v>
      </c>
      <c r="PII36" s="456">
        <v>0</v>
      </c>
      <c r="PIJ36" s="456">
        <v>0</v>
      </c>
      <c r="PIK36" s="456">
        <v>0</v>
      </c>
      <c r="PIL36" s="456">
        <v>0</v>
      </c>
      <c r="PIM36" s="456">
        <v>0</v>
      </c>
      <c r="PIN36" s="456">
        <v>0</v>
      </c>
      <c r="PIO36" s="456">
        <v>0</v>
      </c>
      <c r="PIP36" s="456">
        <v>0</v>
      </c>
      <c r="PIQ36" s="456">
        <v>0</v>
      </c>
      <c r="PIR36" s="456">
        <v>0</v>
      </c>
      <c r="PIS36" s="456">
        <v>0</v>
      </c>
      <c r="PIT36" s="456">
        <v>0</v>
      </c>
      <c r="PIU36" s="456">
        <v>0</v>
      </c>
      <c r="PIV36" s="456">
        <v>0</v>
      </c>
      <c r="PIW36" s="456">
        <v>0</v>
      </c>
      <c r="PIX36" s="456">
        <v>0</v>
      </c>
      <c r="PIY36" s="456">
        <v>0</v>
      </c>
      <c r="PIZ36" s="456">
        <v>0</v>
      </c>
      <c r="PJA36" s="456">
        <v>0</v>
      </c>
      <c r="PJB36" s="456">
        <v>0</v>
      </c>
      <c r="PJC36" s="456">
        <v>0</v>
      </c>
      <c r="PJD36" s="456">
        <v>0</v>
      </c>
      <c r="PJE36" s="456">
        <v>0</v>
      </c>
      <c r="PJF36" s="456">
        <v>0</v>
      </c>
      <c r="PJG36" s="456">
        <v>0</v>
      </c>
      <c r="PJH36" s="456">
        <v>0</v>
      </c>
      <c r="PJI36" s="456">
        <v>0</v>
      </c>
      <c r="PJJ36" s="456">
        <v>0</v>
      </c>
      <c r="PJK36" s="456">
        <v>0</v>
      </c>
      <c r="PJL36" s="456">
        <v>0</v>
      </c>
      <c r="PJM36" s="456">
        <v>0</v>
      </c>
      <c r="PJN36" s="456">
        <v>0</v>
      </c>
      <c r="PJO36" s="456">
        <v>0</v>
      </c>
      <c r="PJP36" s="456">
        <v>0</v>
      </c>
      <c r="PJQ36" s="456">
        <v>0</v>
      </c>
      <c r="PJR36" s="456">
        <v>0</v>
      </c>
      <c r="PJS36" s="456">
        <v>0</v>
      </c>
      <c r="PJT36" s="456">
        <v>0</v>
      </c>
      <c r="PJU36" s="456">
        <v>0</v>
      </c>
      <c r="PJV36" s="456">
        <v>0</v>
      </c>
      <c r="PJW36" s="456">
        <v>0</v>
      </c>
      <c r="PJX36" s="456">
        <v>0</v>
      </c>
      <c r="PJY36" s="456">
        <v>0</v>
      </c>
      <c r="PJZ36" s="456">
        <v>0</v>
      </c>
      <c r="PKA36" s="456">
        <v>0</v>
      </c>
      <c r="PKB36" s="456">
        <v>0</v>
      </c>
      <c r="PKC36" s="456">
        <v>0</v>
      </c>
      <c r="PKD36" s="456">
        <v>0</v>
      </c>
      <c r="PKE36" s="456">
        <v>0</v>
      </c>
      <c r="PKF36" s="456">
        <v>0</v>
      </c>
      <c r="PKG36" s="456">
        <v>0</v>
      </c>
      <c r="PKH36" s="456">
        <v>0</v>
      </c>
      <c r="PKI36" s="456">
        <v>0</v>
      </c>
      <c r="PKJ36" s="456">
        <v>0</v>
      </c>
      <c r="PKK36" s="456">
        <v>0</v>
      </c>
      <c r="PKL36" s="456">
        <v>0</v>
      </c>
      <c r="PKM36" s="456">
        <v>0</v>
      </c>
      <c r="PKN36" s="456">
        <v>0</v>
      </c>
      <c r="PKO36" s="456">
        <v>0</v>
      </c>
      <c r="PKP36" s="456">
        <v>0</v>
      </c>
      <c r="PKQ36" s="456">
        <v>0</v>
      </c>
      <c r="PKR36" s="456">
        <v>0</v>
      </c>
      <c r="PKS36" s="456">
        <v>0</v>
      </c>
      <c r="PKT36" s="456">
        <v>0</v>
      </c>
      <c r="PKU36" s="456">
        <v>0</v>
      </c>
      <c r="PKV36" s="456">
        <v>0</v>
      </c>
      <c r="PKW36" s="456">
        <v>0</v>
      </c>
      <c r="PKX36" s="456">
        <v>0</v>
      </c>
      <c r="PKY36" s="456">
        <v>0</v>
      </c>
      <c r="PKZ36" s="456">
        <v>0</v>
      </c>
      <c r="PLA36" s="456">
        <v>0</v>
      </c>
      <c r="PLB36" s="456">
        <v>0</v>
      </c>
      <c r="PLC36" s="456">
        <v>0</v>
      </c>
      <c r="PLD36" s="456">
        <v>0</v>
      </c>
      <c r="PLE36" s="456">
        <v>0</v>
      </c>
      <c r="PLF36" s="456">
        <v>0</v>
      </c>
      <c r="PLG36" s="456">
        <v>0</v>
      </c>
      <c r="PLH36" s="456">
        <v>0</v>
      </c>
      <c r="PLI36" s="456">
        <v>0</v>
      </c>
      <c r="PLJ36" s="456">
        <v>0</v>
      </c>
      <c r="PLK36" s="456">
        <v>0</v>
      </c>
      <c r="PLL36" s="456">
        <v>0</v>
      </c>
      <c r="PLM36" s="456">
        <v>0</v>
      </c>
      <c r="PLN36" s="456">
        <v>0</v>
      </c>
      <c r="PLO36" s="456">
        <v>0</v>
      </c>
      <c r="PLP36" s="456">
        <v>0</v>
      </c>
      <c r="PLQ36" s="456">
        <v>0</v>
      </c>
      <c r="PLR36" s="456">
        <v>0</v>
      </c>
      <c r="PLS36" s="456">
        <v>0</v>
      </c>
      <c r="PLT36" s="456">
        <v>0</v>
      </c>
      <c r="PLU36" s="456">
        <v>0</v>
      </c>
      <c r="PLV36" s="456">
        <v>0</v>
      </c>
      <c r="PLW36" s="456">
        <v>0</v>
      </c>
      <c r="PLX36" s="456">
        <v>0</v>
      </c>
      <c r="PLY36" s="456">
        <v>0</v>
      </c>
      <c r="PLZ36" s="456">
        <v>0</v>
      </c>
      <c r="PMA36" s="456">
        <v>0</v>
      </c>
      <c r="PMB36" s="456">
        <v>0</v>
      </c>
      <c r="PMC36" s="456">
        <v>0</v>
      </c>
      <c r="PMD36" s="456">
        <v>0</v>
      </c>
      <c r="PME36" s="456">
        <v>0</v>
      </c>
      <c r="PMF36" s="456">
        <v>0</v>
      </c>
      <c r="PMG36" s="456">
        <v>0</v>
      </c>
      <c r="PMH36" s="456">
        <v>0</v>
      </c>
      <c r="PMI36" s="456">
        <v>0</v>
      </c>
      <c r="PMJ36" s="456">
        <v>0</v>
      </c>
      <c r="PMK36" s="456">
        <v>0</v>
      </c>
      <c r="PML36" s="456">
        <v>0</v>
      </c>
      <c r="PMM36" s="456">
        <v>0</v>
      </c>
      <c r="PMN36" s="456">
        <v>0</v>
      </c>
      <c r="PMO36" s="456">
        <v>0</v>
      </c>
      <c r="PMP36" s="456">
        <v>0</v>
      </c>
      <c r="PMQ36" s="456">
        <v>0</v>
      </c>
      <c r="PMR36" s="456">
        <v>0</v>
      </c>
      <c r="PMS36" s="456">
        <v>0</v>
      </c>
      <c r="PMT36" s="456">
        <v>0</v>
      </c>
      <c r="PMU36" s="456">
        <v>0</v>
      </c>
      <c r="PMV36" s="456">
        <v>0</v>
      </c>
      <c r="PMW36" s="456">
        <v>0</v>
      </c>
      <c r="PMX36" s="456">
        <v>0</v>
      </c>
      <c r="PMY36" s="456">
        <v>0</v>
      </c>
      <c r="PMZ36" s="456">
        <v>0</v>
      </c>
      <c r="PNA36" s="456">
        <v>0</v>
      </c>
      <c r="PNB36" s="456">
        <v>0</v>
      </c>
      <c r="PNC36" s="456">
        <v>0</v>
      </c>
      <c r="PND36" s="456">
        <v>0</v>
      </c>
      <c r="PNE36" s="456">
        <v>0</v>
      </c>
      <c r="PNF36" s="456">
        <v>0</v>
      </c>
      <c r="PNG36" s="456">
        <v>0</v>
      </c>
      <c r="PNH36" s="456">
        <v>0</v>
      </c>
      <c r="PNI36" s="456">
        <v>0</v>
      </c>
      <c r="PNJ36" s="456">
        <v>0</v>
      </c>
      <c r="PNK36" s="456">
        <v>0</v>
      </c>
      <c r="PNL36" s="456">
        <v>0</v>
      </c>
      <c r="PNM36" s="456">
        <v>0</v>
      </c>
      <c r="PNN36" s="456">
        <v>0</v>
      </c>
      <c r="PNO36" s="456">
        <v>0</v>
      </c>
      <c r="PNP36" s="456">
        <v>0</v>
      </c>
      <c r="PNQ36" s="456">
        <v>0</v>
      </c>
      <c r="PNR36" s="456">
        <v>0</v>
      </c>
      <c r="PNS36" s="456">
        <v>0</v>
      </c>
      <c r="PNT36" s="456">
        <v>0</v>
      </c>
      <c r="PNU36" s="456">
        <v>0</v>
      </c>
      <c r="PNV36" s="456">
        <v>0</v>
      </c>
      <c r="PNW36" s="456">
        <v>0</v>
      </c>
      <c r="PNX36" s="456">
        <v>0</v>
      </c>
      <c r="PNY36" s="456">
        <v>0</v>
      </c>
      <c r="PNZ36" s="456">
        <v>0</v>
      </c>
      <c r="POA36" s="456">
        <v>0</v>
      </c>
      <c r="POB36" s="456">
        <v>0</v>
      </c>
      <c r="POC36" s="456">
        <v>0</v>
      </c>
      <c r="POD36" s="456">
        <v>0</v>
      </c>
      <c r="POE36" s="456">
        <v>0</v>
      </c>
      <c r="POF36" s="456">
        <v>0</v>
      </c>
      <c r="POG36" s="456">
        <v>0</v>
      </c>
      <c r="POH36" s="456">
        <v>0</v>
      </c>
      <c r="POI36" s="456">
        <v>0</v>
      </c>
      <c r="POJ36" s="456">
        <v>0</v>
      </c>
      <c r="POK36" s="456">
        <v>0</v>
      </c>
      <c r="POL36" s="456">
        <v>0</v>
      </c>
      <c r="POM36" s="456">
        <v>0</v>
      </c>
      <c r="PON36" s="456">
        <v>0</v>
      </c>
      <c r="POO36" s="456">
        <v>0</v>
      </c>
      <c r="POP36" s="456">
        <v>0</v>
      </c>
      <c r="POQ36" s="456">
        <v>0</v>
      </c>
      <c r="POR36" s="456">
        <v>0</v>
      </c>
      <c r="POS36" s="456">
        <v>0</v>
      </c>
      <c r="POT36" s="456">
        <v>0</v>
      </c>
      <c r="POU36" s="456">
        <v>0</v>
      </c>
      <c r="POV36" s="456">
        <v>0</v>
      </c>
      <c r="POW36" s="456">
        <v>0</v>
      </c>
      <c r="POX36" s="456">
        <v>0</v>
      </c>
      <c r="POY36" s="456">
        <v>0</v>
      </c>
      <c r="POZ36" s="456">
        <v>0</v>
      </c>
      <c r="PPA36" s="456">
        <v>0</v>
      </c>
      <c r="PPB36" s="456">
        <v>0</v>
      </c>
      <c r="PPC36" s="456">
        <v>0</v>
      </c>
      <c r="PPD36" s="456">
        <v>0</v>
      </c>
      <c r="PPE36" s="456">
        <v>0</v>
      </c>
      <c r="PPF36" s="456">
        <v>0</v>
      </c>
      <c r="PPG36" s="456">
        <v>0</v>
      </c>
      <c r="PPH36" s="456">
        <v>0</v>
      </c>
      <c r="PPI36" s="456">
        <v>0</v>
      </c>
      <c r="PPJ36" s="456">
        <v>0</v>
      </c>
      <c r="PPK36" s="456">
        <v>0</v>
      </c>
      <c r="PPL36" s="456">
        <v>0</v>
      </c>
      <c r="PPM36" s="456">
        <v>0</v>
      </c>
      <c r="PPN36" s="456">
        <v>0</v>
      </c>
      <c r="PPO36" s="456">
        <v>0</v>
      </c>
      <c r="PPP36" s="456">
        <v>0</v>
      </c>
      <c r="PPQ36" s="456">
        <v>0</v>
      </c>
      <c r="PPR36" s="456">
        <v>0</v>
      </c>
      <c r="PPS36" s="456">
        <v>0</v>
      </c>
      <c r="PPT36" s="456">
        <v>0</v>
      </c>
      <c r="PPU36" s="456">
        <v>0</v>
      </c>
      <c r="PPV36" s="456">
        <v>0</v>
      </c>
      <c r="PPW36" s="456">
        <v>0</v>
      </c>
      <c r="PPX36" s="456">
        <v>0</v>
      </c>
      <c r="PPY36" s="456">
        <v>0</v>
      </c>
      <c r="PPZ36" s="456">
        <v>0</v>
      </c>
      <c r="PQA36" s="456">
        <v>0</v>
      </c>
      <c r="PQB36" s="456">
        <v>0</v>
      </c>
      <c r="PQC36" s="456">
        <v>0</v>
      </c>
      <c r="PQD36" s="456">
        <v>0</v>
      </c>
      <c r="PQE36" s="456">
        <v>0</v>
      </c>
      <c r="PQF36" s="456">
        <v>0</v>
      </c>
      <c r="PQG36" s="456">
        <v>0</v>
      </c>
      <c r="PQH36" s="456">
        <v>0</v>
      </c>
      <c r="PQI36" s="456">
        <v>0</v>
      </c>
      <c r="PQJ36" s="456">
        <v>0</v>
      </c>
      <c r="PQK36" s="456">
        <v>0</v>
      </c>
      <c r="PQL36" s="456">
        <v>0</v>
      </c>
      <c r="PQM36" s="456">
        <v>0</v>
      </c>
      <c r="PQN36" s="456">
        <v>0</v>
      </c>
      <c r="PQO36" s="456">
        <v>0</v>
      </c>
      <c r="PQP36" s="456">
        <v>0</v>
      </c>
      <c r="PQQ36" s="456">
        <v>0</v>
      </c>
      <c r="PQR36" s="456">
        <v>0</v>
      </c>
      <c r="PQS36" s="456">
        <v>0</v>
      </c>
      <c r="PQT36" s="456">
        <v>0</v>
      </c>
      <c r="PQU36" s="456">
        <v>0</v>
      </c>
      <c r="PQV36" s="456">
        <v>0</v>
      </c>
      <c r="PQW36" s="456">
        <v>0</v>
      </c>
      <c r="PQX36" s="456">
        <v>0</v>
      </c>
      <c r="PQY36" s="456">
        <v>0</v>
      </c>
      <c r="PQZ36" s="456">
        <v>0</v>
      </c>
      <c r="PRA36" s="456">
        <v>0</v>
      </c>
      <c r="PRB36" s="456">
        <v>0</v>
      </c>
      <c r="PRC36" s="456">
        <v>0</v>
      </c>
      <c r="PRD36" s="456">
        <v>0</v>
      </c>
      <c r="PRE36" s="456">
        <v>0</v>
      </c>
      <c r="PRF36" s="456">
        <v>0</v>
      </c>
      <c r="PRG36" s="456">
        <v>0</v>
      </c>
      <c r="PRH36" s="456">
        <v>0</v>
      </c>
      <c r="PRI36" s="456">
        <v>0</v>
      </c>
      <c r="PRJ36" s="456">
        <v>0</v>
      </c>
      <c r="PRK36" s="456">
        <v>0</v>
      </c>
      <c r="PRL36" s="456">
        <v>0</v>
      </c>
      <c r="PRM36" s="456">
        <v>0</v>
      </c>
      <c r="PRN36" s="456">
        <v>0</v>
      </c>
      <c r="PRO36" s="456">
        <v>0</v>
      </c>
      <c r="PRP36" s="456">
        <v>0</v>
      </c>
      <c r="PRQ36" s="456">
        <v>0</v>
      </c>
      <c r="PRR36" s="456">
        <v>0</v>
      </c>
      <c r="PRS36" s="456">
        <v>0</v>
      </c>
      <c r="PRT36" s="456">
        <v>0</v>
      </c>
      <c r="PRU36" s="456">
        <v>0</v>
      </c>
      <c r="PRV36" s="456">
        <v>0</v>
      </c>
      <c r="PRW36" s="456">
        <v>0</v>
      </c>
      <c r="PRX36" s="456">
        <v>0</v>
      </c>
      <c r="PRY36" s="456">
        <v>0</v>
      </c>
      <c r="PRZ36" s="456">
        <v>0</v>
      </c>
      <c r="PSA36" s="456">
        <v>0</v>
      </c>
      <c r="PSB36" s="456">
        <v>0</v>
      </c>
      <c r="PSC36" s="456">
        <v>0</v>
      </c>
      <c r="PSD36" s="456">
        <v>0</v>
      </c>
      <c r="PSE36" s="456">
        <v>0</v>
      </c>
      <c r="PSF36" s="456">
        <v>0</v>
      </c>
      <c r="PSG36" s="456">
        <v>0</v>
      </c>
      <c r="PSH36" s="456">
        <v>0</v>
      </c>
      <c r="PSI36" s="456">
        <v>0</v>
      </c>
      <c r="PSJ36" s="456">
        <v>0</v>
      </c>
      <c r="PSK36" s="456">
        <v>0</v>
      </c>
      <c r="PSL36" s="456">
        <v>0</v>
      </c>
      <c r="PSM36" s="456">
        <v>0</v>
      </c>
      <c r="PSN36" s="456">
        <v>0</v>
      </c>
      <c r="PSO36" s="456">
        <v>0</v>
      </c>
      <c r="PSP36" s="456">
        <v>0</v>
      </c>
      <c r="PSQ36" s="456">
        <v>0</v>
      </c>
      <c r="PSR36" s="456">
        <v>0</v>
      </c>
      <c r="PSS36" s="456">
        <v>0</v>
      </c>
      <c r="PST36" s="456">
        <v>0</v>
      </c>
      <c r="PSU36" s="456">
        <v>0</v>
      </c>
      <c r="PSV36" s="456">
        <v>0</v>
      </c>
      <c r="PSW36" s="456">
        <v>0</v>
      </c>
      <c r="PSX36" s="456">
        <v>0</v>
      </c>
      <c r="PSY36" s="456">
        <v>0</v>
      </c>
      <c r="PSZ36" s="456">
        <v>0</v>
      </c>
      <c r="PTA36" s="456">
        <v>0</v>
      </c>
      <c r="PTB36" s="456">
        <v>0</v>
      </c>
      <c r="PTC36" s="456">
        <v>0</v>
      </c>
      <c r="PTD36" s="456">
        <v>0</v>
      </c>
      <c r="PTE36" s="456">
        <v>0</v>
      </c>
      <c r="PTF36" s="456">
        <v>0</v>
      </c>
      <c r="PTG36" s="456">
        <v>0</v>
      </c>
      <c r="PTH36" s="456">
        <v>0</v>
      </c>
      <c r="PTI36" s="456">
        <v>0</v>
      </c>
      <c r="PTJ36" s="456">
        <v>0</v>
      </c>
      <c r="PTK36" s="456">
        <v>0</v>
      </c>
      <c r="PTL36" s="456">
        <v>0</v>
      </c>
      <c r="PTM36" s="456">
        <v>0</v>
      </c>
      <c r="PTN36" s="456">
        <v>0</v>
      </c>
      <c r="PTO36" s="456">
        <v>0</v>
      </c>
      <c r="PTP36" s="456">
        <v>0</v>
      </c>
      <c r="PTQ36" s="456">
        <v>0</v>
      </c>
      <c r="PTR36" s="456">
        <v>0</v>
      </c>
      <c r="PTS36" s="456">
        <v>0</v>
      </c>
      <c r="PTT36" s="456">
        <v>0</v>
      </c>
      <c r="PTU36" s="456">
        <v>0</v>
      </c>
      <c r="PTV36" s="456">
        <v>0</v>
      </c>
      <c r="PTW36" s="456">
        <v>0</v>
      </c>
      <c r="PTX36" s="456">
        <v>0</v>
      </c>
      <c r="PTY36" s="456">
        <v>0</v>
      </c>
      <c r="PTZ36" s="456">
        <v>0</v>
      </c>
      <c r="PUA36" s="456">
        <v>0</v>
      </c>
      <c r="PUB36" s="456">
        <v>0</v>
      </c>
      <c r="PUC36" s="456">
        <v>0</v>
      </c>
      <c r="PUD36" s="456">
        <v>0</v>
      </c>
      <c r="PUE36" s="456">
        <v>0</v>
      </c>
      <c r="PUF36" s="456">
        <v>0</v>
      </c>
      <c r="PUG36" s="456">
        <v>0</v>
      </c>
      <c r="PUH36" s="456">
        <v>0</v>
      </c>
      <c r="PUI36" s="456">
        <v>0</v>
      </c>
      <c r="PUJ36" s="456">
        <v>0</v>
      </c>
      <c r="PUK36" s="456">
        <v>0</v>
      </c>
      <c r="PUL36" s="456">
        <v>0</v>
      </c>
      <c r="PUM36" s="456">
        <v>0</v>
      </c>
      <c r="PUN36" s="456">
        <v>0</v>
      </c>
      <c r="PUO36" s="456">
        <v>0</v>
      </c>
      <c r="PUP36" s="456">
        <v>0</v>
      </c>
      <c r="PUQ36" s="456">
        <v>0</v>
      </c>
      <c r="PUR36" s="456">
        <v>0</v>
      </c>
      <c r="PUS36" s="456">
        <v>0</v>
      </c>
      <c r="PUT36" s="456">
        <v>0</v>
      </c>
      <c r="PUU36" s="456">
        <v>0</v>
      </c>
      <c r="PUV36" s="456">
        <v>0</v>
      </c>
      <c r="PUW36" s="456">
        <v>0</v>
      </c>
      <c r="PUX36" s="456">
        <v>0</v>
      </c>
      <c r="PUY36" s="456">
        <v>0</v>
      </c>
      <c r="PUZ36" s="456">
        <v>0</v>
      </c>
      <c r="PVA36" s="456">
        <v>0</v>
      </c>
      <c r="PVB36" s="456">
        <v>0</v>
      </c>
      <c r="PVC36" s="456">
        <v>0</v>
      </c>
      <c r="PVD36" s="456">
        <v>0</v>
      </c>
      <c r="PVE36" s="456">
        <v>0</v>
      </c>
      <c r="PVF36" s="456">
        <v>0</v>
      </c>
      <c r="PVG36" s="456">
        <v>0</v>
      </c>
      <c r="PVH36" s="456">
        <v>0</v>
      </c>
      <c r="PVI36" s="456">
        <v>0</v>
      </c>
      <c r="PVJ36" s="456">
        <v>0</v>
      </c>
      <c r="PVK36" s="456">
        <v>0</v>
      </c>
      <c r="PVL36" s="456">
        <v>0</v>
      </c>
      <c r="PVM36" s="456">
        <v>0</v>
      </c>
      <c r="PVN36" s="456">
        <v>0</v>
      </c>
      <c r="PVO36" s="456">
        <v>0</v>
      </c>
      <c r="PVP36" s="456">
        <v>0</v>
      </c>
      <c r="PVQ36" s="456">
        <v>0</v>
      </c>
      <c r="PVR36" s="456">
        <v>0</v>
      </c>
      <c r="PVS36" s="456">
        <v>0</v>
      </c>
      <c r="PVT36" s="456">
        <v>0</v>
      </c>
      <c r="PVU36" s="456">
        <v>0</v>
      </c>
      <c r="PVV36" s="456">
        <v>0</v>
      </c>
      <c r="PVW36" s="456">
        <v>0</v>
      </c>
      <c r="PVX36" s="456">
        <v>0</v>
      </c>
      <c r="PVY36" s="456">
        <v>0</v>
      </c>
      <c r="PVZ36" s="456">
        <v>0</v>
      </c>
      <c r="PWA36" s="456">
        <v>0</v>
      </c>
      <c r="PWB36" s="456">
        <v>0</v>
      </c>
      <c r="PWC36" s="456">
        <v>0</v>
      </c>
      <c r="PWD36" s="456">
        <v>0</v>
      </c>
      <c r="PWE36" s="456">
        <v>0</v>
      </c>
      <c r="PWF36" s="456">
        <v>0</v>
      </c>
      <c r="PWG36" s="456">
        <v>0</v>
      </c>
      <c r="PWH36" s="456">
        <v>0</v>
      </c>
      <c r="PWI36" s="456">
        <v>0</v>
      </c>
      <c r="PWJ36" s="456">
        <v>0</v>
      </c>
      <c r="PWK36" s="456">
        <v>0</v>
      </c>
      <c r="PWL36" s="456">
        <v>0</v>
      </c>
      <c r="PWM36" s="456">
        <v>0</v>
      </c>
      <c r="PWN36" s="456">
        <v>0</v>
      </c>
      <c r="PWO36" s="456">
        <v>0</v>
      </c>
      <c r="PWP36" s="456">
        <v>0</v>
      </c>
      <c r="PWQ36" s="456">
        <v>0</v>
      </c>
      <c r="PWR36" s="456">
        <v>0</v>
      </c>
      <c r="PWS36" s="456">
        <v>0</v>
      </c>
      <c r="PWT36" s="456">
        <v>0</v>
      </c>
      <c r="PWU36" s="456">
        <v>0</v>
      </c>
      <c r="PWV36" s="456">
        <v>0</v>
      </c>
      <c r="PWW36" s="456">
        <v>0</v>
      </c>
      <c r="PWX36" s="456">
        <v>0</v>
      </c>
      <c r="PWY36" s="456">
        <v>0</v>
      </c>
      <c r="PWZ36" s="456">
        <v>0</v>
      </c>
      <c r="PXA36" s="456">
        <v>0</v>
      </c>
      <c r="PXB36" s="456">
        <v>0</v>
      </c>
      <c r="PXC36" s="456">
        <v>0</v>
      </c>
      <c r="PXD36" s="456">
        <v>0</v>
      </c>
      <c r="PXE36" s="456">
        <v>0</v>
      </c>
      <c r="PXF36" s="456">
        <v>0</v>
      </c>
      <c r="PXG36" s="456">
        <v>0</v>
      </c>
      <c r="PXH36" s="456">
        <v>0</v>
      </c>
      <c r="PXI36" s="456">
        <v>0</v>
      </c>
      <c r="PXJ36" s="456">
        <v>0</v>
      </c>
      <c r="PXK36" s="456">
        <v>0</v>
      </c>
      <c r="PXL36" s="456">
        <v>0</v>
      </c>
      <c r="PXM36" s="456">
        <v>0</v>
      </c>
      <c r="PXN36" s="456">
        <v>0</v>
      </c>
      <c r="PXO36" s="456">
        <v>0</v>
      </c>
      <c r="PXP36" s="456">
        <v>0</v>
      </c>
      <c r="PXQ36" s="456">
        <v>0</v>
      </c>
      <c r="PXR36" s="456">
        <v>0</v>
      </c>
      <c r="PXS36" s="456">
        <v>0</v>
      </c>
      <c r="PXT36" s="456">
        <v>0</v>
      </c>
      <c r="PXU36" s="456">
        <v>0</v>
      </c>
      <c r="PXV36" s="456">
        <v>0</v>
      </c>
      <c r="PXW36" s="456">
        <v>0</v>
      </c>
      <c r="PXX36" s="456">
        <v>0</v>
      </c>
      <c r="PXY36" s="456">
        <v>0</v>
      </c>
      <c r="PXZ36" s="456">
        <v>0</v>
      </c>
      <c r="PYA36" s="456">
        <v>0</v>
      </c>
      <c r="PYB36" s="456">
        <v>0</v>
      </c>
      <c r="PYC36" s="456">
        <v>0</v>
      </c>
      <c r="PYD36" s="456">
        <v>0</v>
      </c>
      <c r="PYE36" s="456">
        <v>0</v>
      </c>
      <c r="PYF36" s="456">
        <v>0</v>
      </c>
      <c r="PYG36" s="456">
        <v>0</v>
      </c>
      <c r="PYH36" s="456">
        <v>0</v>
      </c>
      <c r="PYI36" s="456">
        <v>0</v>
      </c>
      <c r="PYJ36" s="456">
        <v>0</v>
      </c>
      <c r="PYK36" s="456">
        <v>0</v>
      </c>
      <c r="PYL36" s="456">
        <v>0</v>
      </c>
      <c r="PYM36" s="456">
        <v>0</v>
      </c>
      <c r="PYN36" s="456">
        <v>0</v>
      </c>
      <c r="PYO36" s="456">
        <v>0</v>
      </c>
      <c r="PYP36" s="456">
        <v>0</v>
      </c>
      <c r="PYQ36" s="456">
        <v>0</v>
      </c>
      <c r="PYR36" s="456">
        <v>0</v>
      </c>
      <c r="PYS36" s="456">
        <v>0</v>
      </c>
      <c r="PYT36" s="456">
        <v>0</v>
      </c>
      <c r="PYU36" s="456">
        <v>0</v>
      </c>
      <c r="PYV36" s="456">
        <v>0</v>
      </c>
      <c r="PYW36" s="456">
        <v>0</v>
      </c>
      <c r="PYX36" s="456">
        <v>0</v>
      </c>
      <c r="PYY36" s="456">
        <v>0</v>
      </c>
      <c r="PYZ36" s="456">
        <v>0</v>
      </c>
      <c r="PZA36" s="456">
        <v>0</v>
      </c>
      <c r="PZB36" s="456">
        <v>0</v>
      </c>
      <c r="PZC36" s="456">
        <v>0</v>
      </c>
      <c r="PZD36" s="456">
        <v>0</v>
      </c>
      <c r="PZE36" s="456">
        <v>0</v>
      </c>
      <c r="PZF36" s="456">
        <v>0</v>
      </c>
      <c r="PZG36" s="456">
        <v>0</v>
      </c>
      <c r="PZH36" s="456">
        <v>0</v>
      </c>
      <c r="PZI36" s="456">
        <v>0</v>
      </c>
      <c r="PZJ36" s="456">
        <v>0</v>
      </c>
      <c r="PZK36" s="456">
        <v>0</v>
      </c>
      <c r="PZL36" s="456">
        <v>0</v>
      </c>
      <c r="PZM36" s="456">
        <v>0</v>
      </c>
      <c r="PZN36" s="456">
        <v>0</v>
      </c>
      <c r="PZO36" s="456">
        <v>0</v>
      </c>
      <c r="PZP36" s="456">
        <v>0</v>
      </c>
      <c r="PZQ36" s="456">
        <v>0</v>
      </c>
      <c r="PZR36" s="456">
        <v>0</v>
      </c>
      <c r="PZS36" s="456">
        <v>0</v>
      </c>
      <c r="PZT36" s="456">
        <v>0</v>
      </c>
      <c r="PZU36" s="456">
        <v>0</v>
      </c>
      <c r="PZV36" s="456">
        <v>0</v>
      </c>
      <c r="PZW36" s="456">
        <v>0</v>
      </c>
      <c r="PZX36" s="456">
        <v>0</v>
      </c>
      <c r="PZY36" s="456">
        <v>0</v>
      </c>
      <c r="PZZ36" s="456">
        <v>0</v>
      </c>
      <c r="QAA36" s="456">
        <v>0</v>
      </c>
      <c r="QAB36" s="456">
        <v>0</v>
      </c>
      <c r="QAC36" s="456">
        <v>0</v>
      </c>
      <c r="QAD36" s="456">
        <v>0</v>
      </c>
      <c r="QAE36" s="456">
        <v>0</v>
      </c>
      <c r="QAF36" s="456">
        <v>0</v>
      </c>
      <c r="QAG36" s="456">
        <v>0</v>
      </c>
      <c r="QAH36" s="456">
        <v>0</v>
      </c>
      <c r="QAI36" s="456">
        <v>0</v>
      </c>
      <c r="QAJ36" s="456">
        <v>0</v>
      </c>
      <c r="QAK36" s="456">
        <v>0</v>
      </c>
      <c r="QAL36" s="456">
        <v>0</v>
      </c>
      <c r="QAM36" s="456">
        <v>0</v>
      </c>
      <c r="QAN36" s="456">
        <v>0</v>
      </c>
      <c r="QAO36" s="456">
        <v>0</v>
      </c>
      <c r="QAP36" s="456">
        <v>0</v>
      </c>
      <c r="QAQ36" s="456">
        <v>0</v>
      </c>
      <c r="QAR36" s="456">
        <v>0</v>
      </c>
      <c r="QAS36" s="456">
        <v>0</v>
      </c>
      <c r="QAT36" s="456">
        <v>0</v>
      </c>
      <c r="QAU36" s="456">
        <v>0</v>
      </c>
      <c r="QAV36" s="456">
        <v>0</v>
      </c>
      <c r="QAW36" s="456">
        <v>0</v>
      </c>
      <c r="QAX36" s="456">
        <v>0</v>
      </c>
      <c r="QAY36" s="456">
        <v>0</v>
      </c>
      <c r="QAZ36" s="456">
        <v>0</v>
      </c>
      <c r="QBA36" s="456">
        <v>0</v>
      </c>
      <c r="QBB36" s="456">
        <v>0</v>
      </c>
      <c r="QBC36" s="456">
        <v>0</v>
      </c>
      <c r="QBD36" s="456">
        <v>0</v>
      </c>
      <c r="QBE36" s="456">
        <v>0</v>
      </c>
      <c r="QBF36" s="456">
        <v>0</v>
      </c>
      <c r="QBG36" s="456">
        <v>0</v>
      </c>
      <c r="QBH36" s="456">
        <v>0</v>
      </c>
      <c r="QBI36" s="456">
        <v>0</v>
      </c>
      <c r="QBJ36" s="456">
        <v>0</v>
      </c>
      <c r="QBK36" s="456">
        <v>0</v>
      </c>
      <c r="QBL36" s="456">
        <v>0</v>
      </c>
      <c r="QBM36" s="456">
        <v>0</v>
      </c>
      <c r="QBN36" s="456">
        <v>0</v>
      </c>
      <c r="QBO36" s="456">
        <v>0</v>
      </c>
      <c r="QBP36" s="456">
        <v>0</v>
      </c>
      <c r="QBQ36" s="456">
        <v>0</v>
      </c>
      <c r="QBR36" s="456">
        <v>0</v>
      </c>
      <c r="QBS36" s="456">
        <v>0</v>
      </c>
      <c r="QBT36" s="456">
        <v>0</v>
      </c>
      <c r="QBU36" s="456">
        <v>0</v>
      </c>
      <c r="QBV36" s="456">
        <v>0</v>
      </c>
      <c r="QBW36" s="456">
        <v>0</v>
      </c>
      <c r="QBX36" s="456">
        <v>0</v>
      </c>
      <c r="QBY36" s="456">
        <v>0</v>
      </c>
      <c r="QBZ36" s="456">
        <v>0</v>
      </c>
      <c r="QCA36" s="456">
        <v>0</v>
      </c>
      <c r="QCB36" s="456">
        <v>0</v>
      </c>
      <c r="QCC36" s="456">
        <v>0</v>
      </c>
      <c r="QCD36" s="456">
        <v>0</v>
      </c>
      <c r="QCE36" s="456">
        <v>0</v>
      </c>
      <c r="QCF36" s="456">
        <v>0</v>
      </c>
      <c r="QCG36" s="456">
        <v>0</v>
      </c>
      <c r="QCH36" s="456">
        <v>0</v>
      </c>
      <c r="QCI36" s="456">
        <v>0</v>
      </c>
      <c r="QCJ36" s="456">
        <v>0</v>
      </c>
      <c r="QCK36" s="456">
        <v>0</v>
      </c>
      <c r="QCL36" s="456">
        <v>0</v>
      </c>
      <c r="QCM36" s="456">
        <v>0</v>
      </c>
      <c r="QCN36" s="456">
        <v>0</v>
      </c>
      <c r="QCO36" s="456">
        <v>0</v>
      </c>
      <c r="QCP36" s="456">
        <v>0</v>
      </c>
      <c r="QCQ36" s="456">
        <v>0</v>
      </c>
      <c r="QCR36" s="456">
        <v>0</v>
      </c>
      <c r="QCS36" s="456">
        <v>0</v>
      </c>
      <c r="QCT36" s="456">
        <v>0</v>
      </c>
      <c r="QCU36" s="456">
        <v>0</v>
      </c>
      <c r="QCV36" s="456">
        <v>0</v>
      </c>
      <c r="QCW36" s="456">
        <v>0</v>
      </c>
      <c r="QCX36" s="456">
        <v>0</v>
      </c>
      <c r="QCY36" s="456">
        <v>0</v>
      </c>
      <c r="QCZ36" s="456">
        <v>0</v>
      </c>
      <c r="QDA36" s="456">
        <v>0</v>
      </c>
      <c r="QDB36" s="456">
        <v>0</v>
      </c>
      <c r="QDC36" s="456">
        <v>0</v>
      </c>
      <c r="QDD36" s="456">
        <v>0</v>
      </c>
      <c r="QDE36" s="456">
        <v>0</v>
      </c>
      <c r="QDF36" s="456">
        <v>0</v>
      </c>
      <c r="QDG36" s="456">
        <v>0</v>
      </c>
      <c r="QDH36" s="456">
        <v>0</v>
      </c>
      <c r="QDI36" s="456">
        <v>0</v>
      </c>
      <c r="QDJ36" s="456">
        <v>0</v>
      </c>
      <c r="QDK36" s="456">
        <v>0</v>
      </c>
      <c r="QDL36" s="456">
        <v>0</v>
      </c>
      <c r="QDM36" s="456">
        <v>0</v>
      </c>
      <c r="QDN36" s="456">
        <v>0</v>
      </c>
      <c r="QDO36" s="456">
        <v>0</v>
      </c>
      <c r="QDP36" s="456">
        <v>0</v>
      </c>
      <c r="QDQ36" s="456">
        <v>0</v>
      </c>
      <c r="QDR36" s="456">
        <v>0</v>
      </c>
      <c r="QDS36" s="456">
        <v>0</v>
      </c>
      <c r="QDT36" s="456">
        <v>0</v>
      </c>
      <c r="QDU36" s="456">
        <v>0</v>
      </c>
      <c r="QDV36" s="456">
        <v>0</v>
      </c>
      <c r="QDW36" s="456">
        <v>0</v>
      </c>
      <c r="QDX36" s="456">
        <v>0</v>
      </c>
      <c r="QDY36" s="456">
        <v>0</v>
      </c>
      <c r="QDZ36" s="456">
        <v>0</v>
      </c>
      <c r="QEA36" s="456">
        <v>0</v>
      </c>
      <c r="QEB36" s="456">
        <v>0</v>
      </c>
      <c r="QEC36" s="456">
        <v>0</v>
      </c>
      <c r="QED36" s="456">
        <v>0</v>
      </c>
      <c r="QEE36" s="456">
        <v>0</v>
      </c>
      <c r="QEF36" s="456">
        <v>0</v>
      </c>
      <c r="QEG36" s="456">
        <v>0</v>
      </c>
      <c r="QEH36" s="456">
        <v>0</v>
      </c>
      <c r="QEI36" s="456">
        <v>0</v>
      </c>
      <c r="QEJ36" s="456">
        <v>0</v>
      </c>
      <c r="QEK36" s="456">
        <v>0</v>
      </c>
      <c r="QEL36" s="456">
        <v>0</v>
      </c>
      <c r="QEM36" s="456">
        <v>0</v>
      </c>
      <c r="QEN36" s="456">
        <v>0</v>
      </c>
      <c r="QEO36" s="456">
        <v>0</v>
      </c>
      <c r="QEP36" s="456">
        <v>0</v>
      </c>
      <c r="QEQ36" s="456">
        <v>0</v>
      </c>
      <c r="QER36" s="456">
        <v>0</v>
      </c>
      <c r="QES36" s="456">
        <v>0</v>
      </c>
      <c r="QET36" s="456">
        <v>0</v>
      </c>
      <c r="QEU36" s="456">
        <v>0</v>
      </c>
      <c r="QEV36" s="456">
        <v>0</v>
      </c>
      <c r="QEW36" s="456">
        <v>0</v>
      </c>
      <c r="QEX36" s="456">
        <v>0</v>
      </c>
      <c r="QEY36" s="456">
        <v>0</v>
      </c>
      <c r="QEZ36" s="456">
        <v>0</v>
      </c>
      <c r="QFA36" s="456">
        <v>0</v>
      </c>
      <c r="QFB36" s="456">
        <v>0</v>
      </c>
      <c r="QFC36" s="456">
        <v>0</v>
      </c>
      <c r="QFD36" s="456">
        <v>0</v>
      </c>
      <c r="QFE36" s="456">
        <v>0</v>
      </c>
      <c r="QFF36" s="456">
        <v>0</v>
      </c>
      <c r="QFG36" s="456">
        <v>0</v>
      </c>
      <c r="QFH36" s="456">
        <v>0</v>
      </c>
      <c r="QFI36" s="456">
        <v>0</v>
      </c>
      <c r="QFJ36" s="456">
        <v>0</v>
      </c>
      <c r="QFK36" s="456">
        <v>0</v>
      </c>
      <c r="QFL36" s="456">
        <v>0</v>
      </c>
      <c r="QFM36" s="456">
        <v>0</v>
      </c>
      <c r="QFN36" s="456">
        <v>0</v>
      </c>
      <c r="QFO36" s="456">
        <v>0</v>
      </c>
      <c r="QFP36" s="456">
        <v>0</v>
      </c>
      <c r="QFQ36" s="456">
        <v>0</v>
      </c>
      <c r="QFR36" s="456">
        <v>0</v>
      </c>
      <c r="QFS36" s="456">
        <v>0</v>
      </c>
      <c r="QFT36" s="456">
        <v>0</v>
      </c>
      <c r="QFU36" s="456">
        <v>0</v>
      </c>
      <c r="QFV36" s="456">
        <v>0</v>
      </c>
      <c r="QFW36" s="456">
        <v>0</v>
      </c>
      <c r="QFX36" s="456">
        <v>0</v>
      </c>
      <c r="QFY36" s="456">
        <v>0</v>
      </c>
      <c r="QFZ36" s="456">
        <v>0</v>
      </c>
      <c r="QGA36" s="456">
        <v>0</v>
      </c>
      <c r="QGB36" s="456">
        <v>0</v>
      </c>
      <c r="QGC36" s="456">
        <v>0</v>
      </c>
      <c r="QGD36" s="456">
        <v>0</v>
      </c>
      <c r="QGE36" s="456">
        <v>0</v>
      </c>
      <c r="QGF36" s="456">
        <v>0</v>
      </c>
      <c r="QGG36" s="456">
        <v>0</v>
      </c>
      <c r="QGH36" s="456">
        <v>0</v>
      </c>
      <c r="QGI36" s="456">
        <v>0</v>
      </c>
      <c r="QGJ36" s="456">
        <v>0</v>
      </c>
      <c r="QGK36" s="456">
        <v>0</v>
      </c>
      <c r="QGL36" s="456">
        <v>0</v>
      </c>
      <c r="QGM36" s="456">
        <v>0</v>
      </c>
      <c r="QGN36" s="456">
        <v>0</v>
      </c>
      <c r="QGO36" s="456">
        <v>0</v>
      </c>
      <c r="QGP36" s="456">
        <v>0</v>
      </c>
      <c r="QGQ36" s="456">
        <v>0</v>
      </c>
      <c r="QGR36" s="456">
        <v>0</v>
      </c>
      <c r="QGS36" s="456">
        <v>0</v>
      </c>
      <c r="QGT36" s="456">
        <v>0</v>
      </c>
      <c r="QGU36" s="456">
        <v>0</v>
      </c>
      <c r="QGV36" s="456">
        <v>0</v>
      </c>
      <c r="QGW36" s="456">
        <v>0</v>
      </c>
      <c r="QGX36" s="456">
        <v>0</v>
      </c>
      <c r="QGY36" s="456">
        <v>0</v>
      </c>
      <c r="QGZ36" s="456">
        <v>0</v>
      </c>
      <c r="QHA36" s="456">
        <v>0</v>
      </c>
      <c r="QHB36" s="456">
        <v>0</v>
      </c>
      <c r="QHC36" s="456">
        <v>0</v>
      </c>
      <c r="QHD36" s="456">
        <v>0</v>
      </c>
      <c r="QHE36" s="456">
        <v>0</v>
      </c>
      <c r="QHF36" s="456">
        <v>0</v>
      </c>
      <c r="QHG36" s="456">
        <v>0</v>
      </c>
      <c r="QHH36" s="456">
        <v>0</v>
      </c>
      <c r="QHI36" s="456">
        <v>0</v>
      </c>
      <c r="QHJ36" s="456">
        <v>0</v>
      </c>
      <c r="QHK36" s="456">
        <v>0</v>
      </c>
      <c r="QHL36" s="456">
        <v>0</v>
      </c>
      <c r="QHM36" s="456">
        <v>0</v>
      </c>
      <c r="QHN36" s="456">
        <v>0</v>
      </c>
      <c r="QHO36" s="456">
        <v>0</v>
      </c>
      <c r="QHP36" s="456">
        <v>0</v>
      </c>
      <c r="QHQ36" s="456">
        <v>0</v>
      </c>
      <c r="QHR36" s="456">
        <v>0</v>
      </c>
      <c r="QHS36" s="456">
        <v>0</v>
      </c>
      <c r="QHT36" s="456">
        <v>0</v>
      </c>
      <c r="QHU36" s="456">
        <v>0</v>
      </c>
      <c r="QHV36" s="456">
        <v>0</v>
      </c>
      <c r="QHW36" s="456">
        <v>0</v>
      </c>
      <c r="QHX36" s="456">
        <v>0</v>
      </c>
      <c r="QHY36" s="456">
        <v>0</v>
      </c>
      <c r="QHZ36" s="456">
        <v>0</v>
      </c>
      <c r="QIA36" s="456">
        <v>0</v>
      </c>
      <c r="QIB36" s="456">
        <v>0</v>
      </c>
      <c r="QIC36" s="456">
        <v>0</v>
      </c>
      <c r="QID36" s="456">
        <v>0</v>
      </c>
      <c r="QIE36" s="456">
        <v>0</v>
      </c>
      <c r="QIF36" s="456">
        <v>0</v>
      </c>
      <c r="QIG36" s="456">
        <v>0</v>
      </c>
      <c r="QIH36" s="456">
        <v>0</v>
      </c>
      <c r="QII36" s="456">
        <v>0</v>
      </c>
      <c r="QIJ36" s="456">
        <v>0</v>
      </c>
      <c r="QIK36" s="456">
        <v>0</v>
      </c>
      <c r="QIL36" s="456">
        <v>0</v>
      </c>
      <c r="QIM36" s="456">
        <v>0</v>
      </c>
      <c r="QIN36" s="456">
        <v>0</v>
      </c>
      <c r="QIO36" s="456">
        <v>0</v>
      </c>
      <c r="QIP36" s="456">
        <v>0</v>
      </c>
      <c r="QIQ36" s="456">
        <v>0</v>
      </c>
      <c r="QIR36" s="456">
        <v>0</v>
      </c>
      <c r="QIS36" s="456">
        <v>0</v>
      </c>
      <c r="QIT36" s="456">
        <v>0</v>
      </c>
      <c r="QIU36" s="456">
        <v>0</v>
      </c>
      <c r="QIV36" s="456">
        <v>0</v>
      </c>
      <c r="QIW36" s="456">
        <v>0</v>
      </c>
      <c r="QIX36" s="456">
        <v>0</v>
      </c>
      <c r="QIY36" s="456">
        <v>0</v>
      </c>
      <c r="QIZ36" s="456">
        <v>0</v>
      </c>
      <c r="QJA36" s="456">
        <v>0</v>
      </c>
      <c r="QJB36" s="456">
        <v>0</v>
      </c>
      <c r="QJC36" s="456">
        <v>0</v>
      </c>
      <c r="QJD36" s="456">
        <v>0</v>
      </c>
      <c r="QJE36" s="456">
        <v>0</v>
      </c>
      <c r="QJF36" s="456">
        <v>0</v>
      </c>
      <c r="QJG36" s="456">
        <v>0</v>
      </c>
      <c r="QJH36" s="456">
        <v>0</v>
      </c>
      <c r="QJI36" s="456">
        <v>0</v>
      </c>
      <c r="QJJ36" s="456">
        <v>0</v>
      </c>
      <c r="QJK36" s="456">
        <v>0</v>
      </c>
      <c r="QJL36" s="456">
        <v>0</v>
      </c>
      <c r="QJM36" s="456">
        <v>0</v>
      </c>
      <c r="QJN36" s="456">
        <v>0</v>
      </c>
      <c r="QJO36" s="456">
        <v>0</v>
      </c>
      <c r="QJP36" s="456">
        <v>0</v>
      </c>
      <c r="QJQ36" s="456">
        <v>0</v>
      </c>
      <c r="QJR36" s="456">
        <v>0</v>
      </c>
      <c r="QJS36" s="456">
        <v>0</v>
      </c>
      <c r="QJT36" s="456">
        <v>0</v>
      </c>
      <c r="QJU36" s="456">
        <v>0</v>
      </c>
      <c r="QJV36" s="456">
        <v>0</v>
      </c>
      <c r="QJW36" s="456">
        <v>0</v>
      </c>
      <c r="QJX36" s="456">
        <v>0</v>
      </c>
      <c r="QJY36" s="456">
        <v>0</v>
      </c>
      <c r="QJZ36" s="456">
        <v>0</v>
      </c>
      <c r="QKA36" s="456">
        <v>0</v>
      </c>
      <c r="QKB36" s="456">
        <v>0</v>
      </c>
      <c r="QKC36" s="456">
        <v>0</v>
      </c>
      <c r="QKD36" s="456">
        <v>0</v>
      </c>
      <c r="QKE36" s="456">
        <v>0</v>
      </c>
      <c r="QKF36" s="456">
        <v>0</v>
      </c>
      <c r="QKG36" s="456">
        <v>0</v>
      </c>
      <c r="QKH36" s="456">
        <v>0</v>
      </c>
      <c r="QKI36" s="456">
        <v>0</v>
      </c>
      <c r="QKJ36" s="456">
        <v>0</v>
      </c>
      <c r="QKK36" s="456">
        <v>0</v>
      </c>
      <c r="QKL36" s="456">
        <v>0</v>
      </c>
      <c r="QKM36" s="456">
        <v>0</v>
      </c>
      <c r="QKN36" s="456">
        <v>0</v>
      </c>
      <c r="QKO36" s="456">
        <v>0</v>
      </c>
      <c r="QKP36" s="456">
        <v>0</v>
      </c>
      <c r="QKQ36" s="456">
        <v>0</v>
      </c>
      <c r="QKR36" s="456">
        <v>0</v>
      </c>
      <c r="QKS36" s="456">
        <v>0</v>
      </c>
      <c r="QKT36" s="456">
        <v>0</v>
      </c>
      <c r="QKU36" s="456">
        <v>0</v>
      </c>
      <c r="QKV36" s="456">
        <v>0</v>
      </c>
      <c r="QKW36" s="456">
        <v>0</v>
      </c>
      <c r="QKX36" s="456">
        <v>0</v>
      </c>
      <c r="QKY36" s="456">
        <v>0</v>
      </c>
      <c r="QKZ36" s="456">
        <v>0</v>
      </c>
      <c r="QLA36" s="456">
        <v>0</v>
      </c>
      <c r="QLB36" s="456">
        <v>0</v>
      </c>
      <c r="QLC36" s="456">
        <v>0</v>
      </c>
      <c r="QLD36" s="456">
        <v>0</v>
      </c>
      <c r="QLE36" s="456">
        <v>0</v>
      </c>
      <c r="QLF36" s="456">
        <v>0</v>
      </c>
      <c r="QLG36" s="456">
        <v>0</v>
      </c>
      <c r="QLH36" s="456">
        <v>0</v>
      </c>
      <c r="QLI36" s="456">
        <v>0</v>
      </c>
      <c r="QLJ36" s="456">
        <v>0</v>
      </c>
      <c r="QLK36" s="456">
        <v>0</v>
      </c>
      <c r="QLL36" s="456">
        <v>0</v>
      </c>
      <c r="QLM36" s="456">
        <v>0</v>
      </c>
      <c r="QLN36" s="456">
        <v>0</v>
      </c>
      <c r="QLO36" s="456">
        <v>0</v>
      </c>
      <c r="QLP36" s="456">
        <v>0</v>
      </c>
      <c r="QLQ36" s="456">
        <v>0</v>
      </c>
      <c r="QLR36" s="456">
        <v>0</v>
      </c>
      <c r="QLS36" s="456">
        <v>0</v>
      </c>
      <c r="QLT36" s="456">
        <v>0</v>
      </c>
      <c r="QLU36" s="456">
        <v>0</v>
      </c>
      <c r="QLV36" s="456">
        <v>0</v>
      </c>
      <c r="QLW36" s="456">
        <v>0</v>
      </c>
      <c r="QLX36" s="456">
        <v>0</v>
      </c>
      <c r="QLY36" s="456">
        <v>0</v>
      </c>
      <c r="QLZ36" s="456">
        <v>0</v>
      </c>
      <c r="QMA36" s="456">
        <v>0</v>
      </c>
      <c r="QMB36" s="456">
        <v>0</v>
      </c>
      <c r="QMC36" s="456">
        <v>0</v>
      </c>
      <c r="QMD36" s="456">
        <v>0</v>
      </c>
      <c r="QME36" s="456">
        <v>0</v>
      </c>
      <c r="QMF36" s="456">
        <v>0</v>
      </c>
      <c r="QMG36" s="456">
        <v>0</v>
      </c>
      <c r="QMH36" s="456">
        <v>0</v>
      </c>
      <c r="QMI36" s="456">
        <v>0</v>
      </c>
      <c r="QMJ36" s="456">
        <v>0</v>
      </c>
      <c r="QMK36" s="456">
        <v>0</v>
      </c>
      <c r="QML36" s="456">
        <v>0</v>
      </c>
      <c r="QMM36" s="456">
        <v>0</v>
      </c>
      <c r="QMN36" s="456">
        <v>0</v>
      </c>
      <c r="QMO36" s="456">
        <v>0</v>
      </c>
      <c r="QMP36" s="456">
        <v>0</v>
      </c>
      <c r="QMQ36" s="456">
        <v>0</v>
      </c>
      <c r="QMR36" s="456">
        <v>0</v>
      </c>
      <c r="QMS36" s="456">
        <v>0</v>
      </c>
      <c r="QMT36" s="456">
        <v>0</v>
      </c>
      <c r="QMU36" s="456">
        <v>0</v>
      </c>
      <c r="QMV36" s="456">
        <v>0</v>
      </c>
      <c r="QMW36" s="456">
        <v>0</v>
      </c>
      <c r="QMX36" s="456">
        <v>0</v>
      </c>
      <c r="QMY36" s="456">
        <v>0</v>
      </c>
      <c r="QMZ36" s="456">
        <v>0</v>
      </c>
      <c r="QNA36" s="456">
        <v>0</v>
      </c>
      <c r="QNB36" s="456">
        <v>0</v>
      </c>
      <c r="QNC36" s="456">
        <v>0</v>
      </c>
      <c r="QND36" s="456">
        <v>0</v>
      </c>
      <c r="QNE36" s="456">
        <v>0</v>
      </c>
      <c r="QNF36" s="456">
        <v>0</v>
      </c>
      <c r="QNG36" s="456">
        <v>0</v>
      </c>
      <c r="QNH36" s="456">
        <v>0</v>
      </c>
      <c r="QNI36" s="456">
        <v>0</v>
      </c>
      <c r="QNJ36" s="456">
        <v>0</v>
      </c>
      <c r="QNK36" s="456">
        <v>0</v>
      </c>
      <c r="QNL36" s="456">
        <v>0</v>
      </c>
      <c r="QNM36" s="456">
        <v>0</v>
      </c>
      <c r="QNN36" s="456">
        <v>0</v>
      </c>
      <c r="QNO36" s="456">
        <v>0</v>
      </c>
      <c r="QNP36" s="456">
        <v>0</v>
      </c>
      <c r="QNQ36" s="456">
        <v>0</v>
      </c>
      <c r="QNR36" s="456">
        <v>0</v>
      </c>
      <c r="QNS36" s="456">
        <v>0</v>
      </c>
      <c r="QNT36" s="456">
        <v>0</v>
      </c>
      <c r="QNU36" s="456">
        <v>0</v>
      </c>
      <c r="QNV36" s="456">
        <v>0</v>
      </c>
      <c r="QNW36" s="456">
        <v>0</v>
      </c>
      <c r="QNX36" s="456">
        <v>0</v>
      </c>
      <c r="QNY36" s="456">
        <v>0</v>
      </c>
      <c r="QNZ36" s="456">
        <v>0</v>
      </c>
      <c r="QOA36" s="456">
        <v>0</v>
      </c>
      <c r="QOB36" s="456">
        <v>0</v>
      </c>
      <c r="QOC36" s="456">
        <v>0</v>
      </c>
      <c r="QOD36" s="456">
        <v>0</v>
      </c>
      <c r="QOE36" s="456">
        <v>0</v>
      </c>
      <c r="QOF36" s="456">
        <v>0</v>
      </c>
      <c r="QOG36" s="456">
        <v>0</v>
      </c>
      <c r="QOH36" s="456">
        <v>0</v>
      </c>
      <c r="QOI36" s="456">
        <v>0</v>
      </c>
      <c r="QOJ36" s="456">
        <v>0</v>
      </c>
      <c r="QOK36" s="456">
        <v>0</v>
      </c>
      <c r="QOL36" s="456">
        <v>0</v>
      </c>
      <c r="QOM36" s="456">
        <v>0</v>
      </c>
      <c r="QON36" s="456">
        <v>0</v>
      </c>
      <c r="QOO36" s="456">
        <v>0</v>
      </c>
      <c r="QOP36" s="456">
        <v>0</v>
      </c>
      <c r="QOQ36" s="456">
        <v>0</v>
      </c>
      <c r="QOR36" s="456">
        <v>0</v>
      </c>
      <c r="QOS36" s="456">
        <v>0</v>
      </c>
      <c r="QOT36" s="456">
        <v>0</v>
      </c>
      <c r="QOU36" s="456">
        <v>0</v>
      </c>
      <c r="QOV36" s="456">
        <v>0</v>
      </c>
      <c r="QOW36" s="456">
        <v>0</v>
      </c>
      <c r="QOX36" s="456">
        <v>0</v>
      </c>
      <c r="QOY36" s="456">
        <v>0</v>
      </c>
      <c r="QOZ36" s="456">
        <v>0</v>
      </c>
      <c r="QPA36" s="456">
        <v>0</v>
      </c>
      <c r="QPB36" s="456">
        <v>0</v>
      </c>
      <c r="QPC36" s="456">
        <v>0</v>
      </c>
      <c r="QPD36" s="456">
        <v>0</v>
      </c>
      <c r="QPE36" s="456">
        <v>0</v>
      </c>
      <c r="QPF36" s="456">
        <v>0</v>
      </c>
      <c r="QPG36" s="456">
        <v>0</v>
      </c>
      <c r="QPH36" s="456">
        <v>0</v>
      </c>
      <c r="QPI36" s="456">
        <v>0</v>
      </c>
      <c r="QPJ36" s="456">
        <v>0</v>
      </c>
      <c r="QPK36" s="456">
        <v>0</v>
      </c>
      <c r="QPL36" s="456">
        <v>0</v>
      </c>
      <c r="QPM36" s="456">
        <v>0</v>
      </c>
      <c r="QPN36" s="456">
        <v>0</v>
      </c>
      <c r="QPO36" s="456">
        <v>0</v>
      </c>
      <c r="QPP36" s="456">
        <v>0</v>
      </c>
      <c r="QPQ36" s="456">
        <v>0</v>
      </c>
      <c r="QPR36" s="456">
        <v>0</v>
      </c>
      <c r="QPS36" s="456">
        <v>0</v>
      </c>
      <c r="QPT36" s="456">
        <v>0</v>
      </c>
      <c r="QPU36" s="456">
        <v>0</v>
      </c>
      <c r="QPV36" s="456">
        <v>0</v>
      </c>
      <c r="QPW36" s="456">
        <v>0</v>
      </c>
      <c r="QPX36" s="456">
        <v>0</v>
      </c>
      <c r="QPY36" s="456">
        <v>0</v>
      </c>
      <c r="QPZ36" s="456">
        <v>0</v>
      </c>
      <c r="QQA36" s="456">
        <v>0</v>
      </c>
      <c r="QQB36" s="456">
        <v>0</v>
      </c>
      <c r="QQC36" s="456">
        <v>0</v>
      </c>
      <c r="QQD36" s="456">
        <v>0</v>
      </c>
      <c r="QQE36" s="456">
        <v>0</v>
      </c>
      <c r="QQF36" s="456">
        <v>0</v>
      </c>
      <c r="QQG36" s="456">
        <v>0</v>
      </c>
      <c r="QQH36" s="456">
        <v>0</v>
      </c>
      <c r="QQI36" s="456">
        <v>0</v>
      </c>
      <c r="QQJ36" s="456">
        <v>0</v>
      </c>
      <c r="QQK36" s="456">
        <v>0</v>
      </c>
      <c r="QQL36" s="456">
        <v>0</v>
      </c>
      <c r="QQM36" s="456">
        <v>0</v>
      </c>
      <c r="QQN36" s="456">
        <v>0</v>
      </c>
      <c r="QQO36" s="456">
        <v>0</v>
      </c>
      <c r="QQP36" s="456">
        <v>0</v>
      </c>
      <c r="QQQ36" s="456">
        <v>0</v>
      </c>
      <c r="QQR36" s="456">
        <v>0</v>
      </c>
      <c r="QQS36" s="456">
        <v>0</v>
      </c>
      <c r="QQT36" s="456">
        <v>0</v>
      </c>
      <c r="QQU36" s="456">
        <v>0</v>
      </c>
      <c r="QQV36" s="456">
        <v>0</v>
      </c>
      <c r="QQW36" s="456">
        <v>0</v>
      </c>
      <c r="QQX36" s="456">
        <v>0</v>
      </c>
      <c r="QQY36" s="456">
        <v>0</v>
      </c>
      <c r="QQZ36" s="456">
        <v>0</v>
      </c>
      <c r="QRA36" s="456">
        <v>0</v>
      </c>
      <c r="QRB36" s="456">
        <v>0</v>
      </c>
      <c r="QRC36" s="456">
        <v>0</v>
      </c>
      <c r="QRD36" s="456">
        <v>0</v>
      </c>
      <c r="QRE36" s="456">
        <v>0</v>
      </c>
      <c r="QRF36" s="456">
        <v>0</v>
      </c>
      <c r="QRG36" s="456">
        <v>0</v>
      </c>
      <c r="QRH36" s="456">
        <v>0</v>
      </c>
      <c r="QRI36" s="456">
        <v>0</v>
      </c>
      <c r="QRJ36" s="456">
        <v>0</v>
      </c>
      <c r="QRK36" s="456">
        <v>0</v>
      </c>
      <c r="QRL36" s="456">
        <v>0</v>
      </c>
      <c r="QRM36" s="456">
        <v>0</v>
      </c>
      <c r="QRN36" s="456">
        <v>0</v>
      </c>
      <c r="QRO36" s="456">
        <v>0</v>
      </c>
      <c r="QRP36" s="456">
        <v>0</v>
      </c>
      <c r="QRQ36" s="456">
        <v>0</v>
      </c>
      <c r="QRR36" s="456">
        <v>0</v>
      </c>
      <c r="QRS36" s="456">
        <v>0</v>
      </c>
      <c r="QRT36" s="456">
        <v>0</v>
      </c>
      <c r="QRU36" s="456">
        <v>0</v>
      </c>
      <c r="QRV36" s="456">
        <v>0</v>
      </c>
      <c r="QRW36" s="456">
        <v>0</v>
      </c>
      <c r="QRX36" s="456">
        <v>0</v>
      </c>
      <c r="QRY36" s="456">
        <v>0</v>
      </c>
      <c r="QRZ36" s="456">
        <v>0</v>
      </c>
      <c r="QSA36" s="456">
        <v>0</v>
      </c>
      <c r="QSB36" s="456">
        <v>0</v>
      </c>
      <c r="QSC36" s="456">
        <v>0</v>
      </c>
      <c r="QSD36" s="456">
        <v>0</v>
      </c>
      <c r="QSE36" s="456">
        <v>0</v>
      </c>
      <c r="QSF36" s="456">
        <v>0</v>
      </c>
      <c r="QSG36" s="456">
        <v>0</v>
      </c>
      <c r="QSH36" s="456">
        <v>0</v>
      </c>
      <c r="QSI36" s="456">
        <v>0</v>
      </c>
      <c r="QSJ36" s="456">
        <v>0</v>
      </c>
      <c r="QSK36" s="456">
        <v>0</v>
      </c>
      <c r="QSL36" s="456">
        <v>0</v>
      </c>
      <c r="QSM36" s="456">
        <v>0</v>
      </c>
      <c r="QSN36" s="456">
        <v>0</v>
      </c>
      <c r="QSO36" s="456">
        <v>0</v>
      </c>
      <c r="QSP36" s="456">
        <v>0</v>
      </c>
      <c r="QSQ36" s="456">
        <v>0</v>
      </c>
      <c r="QSR36" s="456">
        <v>0</v>
      </c>
      <c r="QSS36" s="456">
        <v>0</v>
      </c>
      <c r="QST36" s="456">
        <v>0</v>
      </c>
      <c r="QSU36" s="456">
        <v>0</v>
      </c>
      <c r="QSV36" s="456">
        <v>0</v>
      </c>
      <c r="QSW36" s="456">
        <v>0</v>
      </c>
      <c r="QSX36" s="456">
        <v>0</v>
      </c>
      <c r="QSY36" s="456">
        <v>0</v>
      </c>
      <c r="QSZ36" s="456">
        <v>0</v>
      </c>
      <c r="QTA36" s="456">
        <v>0</v>
      </c>
      <c r="QTB36" s="456">
        <v>0</v>
      </c>
      <c r="QTC36" s="456">
        <v>0</v>
      </c>
      <c r="QTD36" s="456">
        <v>0</v>
      </c>
      <c r="QTE36" s="456">
        <v>0</v>
      </c>
      <c r="QTF36" s="456">
        <v>0</v>
      </c>
      <c r="QTG36" s="456">
        <v>0</v>
      </c>
      <c r="QTH36" s="456">
        <v>0</v>
      </c>
      <c r="QTI36" s="456">
        <v>0</v>
      </c>
      <c r="QTJ36" s="456">
        <v>0</v>
      </c>
      <c r="QTK36" s="456">
        <v>0</v>
      </c>
      <c r="QTL36" s="456">
        <v>0</v>
      </c>
      <c r="QTM36" s="456">
        <v>0</v>
      </c>
      <c r="QTN36" s="456">
        <v>0</v>
      </c>
      <c r="QTO36" s="456">
        <v>0</v>
      </c>
      <c r="QTP36" s="456">
        <v>0</v>
      </c>
      <c r="QTQ36" s="456">
        <v>0</v>
      </c>
      <c r="QTR36" s="456">
        <v>0</v>
      </c>
      <c r="QTS36" s="456">
        <v>0</v>
      </c>
      <c r="QTT36" s="456">
        <v>0</v>
      </c>
      <c r="QTU36" s="456">
        <v>0</v>
      </c>
      <c r="QTV36" s="456">
        <v>0</v>
      </c>
      <c r="QTW36" s="456">
        <v>0</v>
      </c>
      <c r="QTX36" s="456">
        <v>0</v>
      </c>
      <c r="QTY36" s="456">
        <v>0</v>
      </c>
      <c r="QTZ36" s="456">
        <v>0</v>
      </c>
      <c r="QUA36" s="456">
        <v>0</v>
      </c>
      <c r="QUB36" s="456">
        <v>0</v>
      </c>
      <c r="QUC36" s="456">
        <v>0</v>
      </c>
      <c r="QUD36" s="456">
        <v>0</v>
      </c>
      <c r="QUE36" s="456">
        <v>0</v>
      </c>
      <c r="QUF36" s="456">
        <v>0</v>
      </c>
      <c r="QUG36" s="456">
        <v>0</v>
      </c>
      <c r="QUH36" s="456">
        <v>0</v>
      </c>
      <c r="QUI36" s="456">
        <v>0</v>
      </c>
      <c r="QUJ36" s="456">
        <v>0</v>
      </c>
      <c r="QUK36" s="456">
        <v>0</v>
      </c>
      <c r="QUL36" s="456">
        <v>0</v>
      </c>
      <c r="QUM36" s="456">
        <v>0</v>
      </c>
      <c r="QUN36" s="456">
        <v>0</v>
      </c>
      <c r="QUO36" s="456">
        <v>0</v>
      </c>
      <c r="QUP36" s="456">
        <v>0</v>
      </c>
      <c r="QUQ36" s="456">
        <v>0</v>
      </c>
      <c r="QUR36" s="456">
        <v>0</v>
      </c>
      <c r="QUS36" s="456">
        <v>0</v>
      </c>
      <c r="QUT36" s="456">
        <v>0</v>
      </c>
      <c r="QUU36" s="456">
        <v>0</v>
      </c>
      <c r="QUV36" s="456">
        <v>0</v>
      </c>
      <c r="QUW36" s="456">
        <v>0</v>
      </c>
      <c r="QUX36" s="456">
        <v>0</v>
      </c>
      <c r="QUY36" s="456">
        <v>0</v>
      </c>
      <c r="QUZ36" s="456">
        <v>0</v>
      </c>
      <c r="QVA36" s="456">
        <v>0</v>
      </c>
      <c r="QVB36" s="456">
        <v>0</v>
      </c>
      <c r="QVC36" s="456">
        <v>0</v>
      </c>
      <c r="QVD36" s="456">
        <v>0</v>
      </c>
      <c r="QVE36" s="456">
        <v>0</v>
      </c>
      <c r="QVF36" s="456">
        <v>0</v>
      </c>
      <c r="QVG36" s="456">
        <v>0</v>
      </c>
      <c r="QVH36" s="456">
        <v>0</v>
      </c>
      <c r="QVI36" s="456">
        <v>0</v>
      </c>
      <c r="QVJ36" s="456">
        <v>0</v>
      </c>
      <c r="QVK36" s="456">
        <v>0</v>
      </c>
      <c r="QVL36" s="456">
        <v>0</v>
      </c>
      <c r="QVM36" s="456">
        <v>0</v>
      </c>
      <c r="QVN36" s="456">
        <v>0</v>
      </c>
      <c r="QVO36" s="456">
        <v>0</v>
      </c>
      <c r="QVP36" s="456">
        <v>0</v>
      </c>
      <c r="QVQ36" s="456">
        <v>0</v>
      </c>
      <c r="QVR36" s="456">
        <v>0</v>
      </c>
      <c r="QVS36" s="456">
        <v>0</v>
      </c>
      <c r="QVT36" s="456">
        <v>0</v>
      </c>
      <c r="QVU36" s="456">
        <v>0</v>
      </c>
      <c r="QVV36" s="456">
        <v>0</v>
      </c>
      <c r="QVW36" s="456">
        <v>0</v>
      </c>
      <c r="QVX36" s="456">
        <v>0</v>
      </c>
      <c r="QVY36" s="456">
        <v>0</v>
      </c>
      <c r="QVZ36" s="456">
        <v>0</v>
      </c>
      <c r="QWA36" s="456">
        <v>0</v>
      </c>
      <c r="QWB36" s="456">
        <v>0</v>
      </c>
      <c r="QWC36" s="456">
        <v>0</v>
      </c>
      <c r="QWD36" s="456">
        <v>0</v>
      </c>
      <c r="QWE36" s="456">
        <v>0</v>
      </c>
      <c r="QWF36" s="456">
        <v>0</v>
      </c>
      <c r="QWG36" s="456">
        <v>0</v>
      </c>
      <c r="QWH36" s="456">
        <v>0</v>
      </c>
      <c r="QWI36" s="456">
        <v>0</v>
      </c>
      <c r="QWJ36" s="456">
        <v>0</v>
      </c>
      <c r="QWK36" s="456">
        <v>0</v>
      </c>
      <c r="QWL36" s="456">
        <v>0</v>
      </c>
      <c r="QWM36" s="456">
        <v>0</v>
      </c>
      <c r="QWN36" s="456">
        <v>0</v>
      </c>
      <c r="QWO36" s="456">
        <v>0</v>
      </c>
      <c r="QWP36" s="456">
        <v>0</v>
      </c>
      <c r="QWQ36" s="456">
        <v>0</v>
      </c>
      <c r="QWR36" s="456">
        <v>0</v>
      </c>
      <c r="QWS36" s="456">
        <v>0</v>
      </c>
      <c r="QWT36" s="456">
        <v>0</v>
      </c>
      <c r="QWU36" s="456">
        <v>0</v>
      </c>
      <c r="QWV36" s="456">
        <v>0</v>
      </c>
      <c r="QWW36" s="456">
        <v>0</v>
      </c>
      <c r="QWX36" s="456">
        <v>0</v>
      </c>
      <c r="QWY36" s="456">
        <v>0</v>
      </c>
      <c r="QWZ36" s="456">
        <v>0</v>
      </c>
      <c r="QXA36" s="456">
        <v>0</v>
      </c>
      <c r="QXB36" s="456">
        <v>0</v>
      </c>
      <c r="QXC36" s="456">
        <v>0</v>
      </c>
      <c r="QXD36" s="456">
        <v>0</v>
      </c>
      <c r="QXE36" s="456">
        <v>0</v>
      </c>
      <c r="QXF36" s="456">
        <v>0</v>
      </c>
      <c r="QXG36" s="456">
        <v>0</v>
      </c>
      <c r="QXH36" s="456">
        <v>0</v>
      </c>
      <c r="QXI36" s="456">
        <v>0</v>
      </c>
      <c r="QXJ36" s="456">
        <v>0</v>
      </c>
      <c r="QXK36" s="456">
        <v>0</v>
      </c>
      <c r="QXL36" s="456">
        <v>0</v>
      </c>
      <c r="QXM36" s="456">
        <v>0</v>
      </c>
      <c r="QXN36" s="456">
        <v>0</v>
      </c>
      <c r="QXO36" s="456">
        <v>0</v>
      </c>
      <c r="QXP36" s="456">
        <v>0</v>
      </c>
      <c r="QXQ36" s="456">
        <v>0</v>
      </c>
      <c r="QXR36" s="456">
        <v>0</v>
      </c>
      <c r="QXS36" s="456">
        <v>0</v>
      </c>
      <c r="QXT36" s="456">
        <v>0</v>
      </c>
      <c r="QXU36" s="456">
        <v>0</v>
      </c>
      <c r="QXV36" s="456">
        <v>0</v>
      </c>
      <c r="QXW36" s="456">
        <v>0</v>
      </c>
      <c r="QXX36" s="456">
        <v>0</v>
      </c>
      <c r="QXY36" s="456">
        <v>0</v>
      </c>
      <c r="QXZ36" s="456">
        <v>0</v>
      </c>
      <c r="QYA36" s="456">
        <v>0</v>
      </c>
      <c r="QYB36" s="456">
        <v>0</v>
      </c>
      <c r="QYC36" s="456">
        <v>0</v>
      </c>
      <c r="QYD36" s="456">
        <v>0</v>
      </c>
      <c r="QYE36" s="456">
        <v>0</v>
      </c>
      <c r="QYF36" s="456">
        <v>0</v>
      </c>
      <c r="QYG36" s="456">
        <v>0</v>
      </c>
      <c r="QYH36" s="456">
        <v>0</v>
      </c>
      <c r="QYI36" s="456">
        <v>0</v>
      </c>
      <c r="QYJ36" s="456">
        <v>0</v>
      </c>
      <c r="QYK36" s="456">
        <v>0</v>
      </c>
      <c r="QYL36" s="456">
        <v>0</v>
      </c>
      <c r="QYM36" s="456">
        <v>0</v>
      </c>
      <c r="QYN36" s="456">
        <v>0</v>
      </c>
      <c r="QYO36" s="456">
        <v>0</v>
      </c>
      <c r="QYP36" s="456">
        <v>0</v>
      </c>
      <c r="QYQ36" s="456">
        <v>0</v>
      </c>
      <c r="QYR36" s="456">
        <v>0</v>
      </c>
      <c r="QYS36" s="456">
        <v>0</v>
      </c>
      <c r="QYT36" s="456">
        <v>0</v>
      </c>
      <c r="QYU36" s="456">
        <v>0</v>
      </c>
      <c r="QYV36" s="456">
        <v>0</v>
      </c>
      <c r="QYW36" s="456">
        <v>0</v>
      </c>
      <c r="QYX36" s="456">
        <v>0</v>
      </c>
      <c r="QYY36" s="456">
        <v>0</v>
      </c>
      <c r="QYZ36" s="456">
        <v>0</v>
      </c>
      <c r="QZA36" s="456">
        <v>0</v>
      </c>
      <c r="QZB36" s="456">
        <v>0</v>
      </c>
      <c r="QZC36" s="456">
        <v>0</v>
      </c>
      <c r="QZD36" s="456">
        <v>0</v>
      </c>
      <c r="QZE36" s="456">
        <v>0</v>
      </c>
      <c r="QZF36" s="456">
        <v>0</v>
      </c>
      <c r="QZG36" s="456">
        <v>0</v>
      </c>
      <c r="QZH36" s="456">
        <v>0</v>
      </c>
      <c r="QZI36" s="456">
        <v>0</v>
      </c>
      <c r="QZJ36" s="456">
        <v>0</v>
      </c>
      <c r="QZK36" s="456">
        <v>0</v>
      </c>
      <c r="QZL36" s="456">
        <v>0</v>
      </c>
      <c r="QZM36" s="456">
        <v>0</v>
      </c>
      <c r="QZN36" s="456">
        <v>0</v>
      </c>
      <c r="QZO36" s="456">
        <v>0</v>
      </c>
      <c r="QZP36" s="456">
        <v>0</v>
      </c>
      <c r="QZQ36" s="456">
        <v>0</v>
      </c>
      <c r="QZR36" s="456">
        <v>0</v>
      </c>
      <c r="QZS36" s="456">
        <v>0</v>
      </c>
      <c r="QZT36" s="456">
        <v>0</v>
      </c>
      <c r="QZU36" s="456">
        <v>0</v>
      </c>
      <c r="QZV36" s="456">
        <v>0</v>
      </c>
      <c r="QZW36" s="456">
        <v>0</v>
      </c>
      <c r="QZX36" s="456">
        <v>0</v>
      </c>
      <c r="QZY36" s="456">
        <v>0</v>
      </c>
      <c r="QZZ36" s="456">
        <v>0</v>
      </c>
      <c r="RAA36" s="456">
        <v>0</v>
      </c>
      <c r="RAB36" s="456">
        <v>0</v>
      </c>
      <c r="RAC36" s="456">
        <v>0</v>
      </c>
      <c r="RAD36" s="456">
        <v>0</v>
      </c>
      <c r="RAE36" s="456">
        <v>0</v>
      </c>
      <c r="RAF36" s="456">
        <v>0</v>
      </c>
      <c r="RAG36" s="456">
        <v>0</v>
      </c>
      <c r="RAH36" s="456">
        <v>0</v>
      </c>
      <c r="RAI36" s="456">
        <v>0</v>
      </c>
      <c r="RAJ36" s="456">
        <v>0</v>
      </c>
      <c r="RAK36" s="456">
        <v>0</v>
      </c>
      <c r="RAL36" s="456">
        <v>0</v>
      </c>
      <c r="RAM36" s="456">
        <v>0</v>
      </c>
      <c r="RAN36" s="456">
        <v>0</v>
      </c>
      <c r="RAO36" s="456">
        <v>0</v>
      </c>
      <c r="RAP36" s="456">
        <v>0</v>
      </c>
      <c r="RAQ36" s="456">
        <v>0</v>
      </c>
      <c r="RAR36" s="456">
        <v>0</v>
      </c>
      <c r="RAS36" s="456">
        <v>0</v>
      </c>
      <c r="RAT36" s="456">
        <v>0</v>
      </c>
      <c r="RAU36" s="456">
        <v>0</v>
      </c>
      <c r="RAV36" s="456">
        <v>0</v>
      </c>
      <c r="RAW36" s="456">
        <v>0</v>
      </c>
      <c r="RAX36" s="456">
        <v>0</v>
      </c>
      <c r="RAY36" s="456">
        <v>0</v>
      </c>
      <c r="RAZ36" s="456">
        <v>0</v>
      </c>
      <c r="RBA36" s="456">
        <v>0</v>
      </c>
      <c r="RBB36" s="456">
        <v>0</v>
      </c>
      <c r="RBC36" s="456">
        <v>0</v>
      </c>
      <c r="RBD36" s="456">
        <v>0</v>
      </c>
      <c r="RBE36" s="456">
        <v>0</v>
      </c>
      <c r="RBF36" s="456">
        <v>0</v>
      </c>
      <c r="RBG36" s="456">
        <v>0</v>
      </c>
      <c r="RBH36" s="456">
        <v>0</v>
      </c>
      <c r="RBI36" s="456">
        <v>0</v>
      </c>
      <c r="RBJ36" s="456">
        <v>0</v>
      </c>
      <c r="RBK36" s="456">
        <v>0</v>
      </c>
      <c r="RBL36" s="456">
        <v>0</v>
      </c>
      <c r="RBM36" s="456">
        <v>0</v>
      </c>
      <c r="RBN36" s="456">
        <v>0</v>
      </c>
      <c r="RBO36" s="456">
        <v>0</v>
      </c>
      <c r="RBP36" s="456">
        <v>0</v>
      </c>
      <c r="RBQ36" s="456">
        <v>0</v>
      </c>
      <c r="RBR36" s="456">
        <v>0</v>
      </c>
      <c r="RBS36" s="456">
        <v>0</v>
      </c>
      <c r="RBT36" s="456">
        <v>0</v>
      </c>
      <c r="RBU36" s="456">
        <v>0</v>
      </c>
      <c r="RBV36" s="456">
        <v>0</v>
      </c>
      <c r="RBW36" s="456">
        <v>0</v>
      </c>
      <c r="RBX36" s="456">
        <v>0</v>
      </c>
      <c r="RBY36" s="456">
        <v>0</v>
      </c>
      <c r="RBZ36" s="456">
        <v>0</v>
      </c>
      <c r="RCA36" s="456">
        <v>0</v>
      </c>
      <c r="RCB36" s="456">
        <v>0</v>
      </c>
      <c r="RCC36" s="456">
        <v>0</v>
      </c>
      <c r="RCD36" s="456">
        <v>0</v>
      </c>
      <c r="RCE36" s="456">
        <v>0</v>
      </c>
      <c r="RCF36" s="456">
        <v>0</v>
      </c>
      <c r="RCG36" s="456">
        <v>0</v>
      </c>
      <c r="RCH36" s="456">
        <v>0</v>
      </c>
      <c r="RCI36" s="456">
        <v>0</v>
      </c>
      <c r="RCJ36" s="456">
        <v>0</v>
      </c>
      <c r="RCK36" s="456">
        <v>0</v>
      </c>
      <c r="RCL36" s="456">
        <v>0</v>
      </c>
      <c r="RCM36" s="456">
        <v>0</v>
      </c>
      <c r="RCN36" s="456">
        <v>0</v>
      </c>
      <c r="RCO36" s="456">
        <v>0</v>
      </c>
      <c r="RCP36" s="456">
        <v>0</v>
      </c>
      <c r="RCQ36" s="456">
        <v>0</v>
      </c>
      <c r="RCR36" s="456">
        <v>0</v>
      </c>
      <c r="RCS36" s="456">
        <v>0</v>
      </c>
      <c r="RCT36" s="456">
        <v>0</v>
      </c>
      <c r="RCU36" s="456">
        <v>0</v>
      </c>
      <c r="RCV36" s="456">
        <v>0</v>
      </c>
      <c r="RCW36" s="456">
        <v>0</v>
      </c>
      <c r="RCX36" s="456">
        <v>0</v>
      </c>
      <c r="RCY36" s="456">
        <v>0</v>
      </c>
      <c r="RCZ36" s="456">
        <v>0</v>
      </c>
      <c r="RDA36" s="456">
        <v>0</v>
      </c>
      <c r="RDB36" s="456">
        <v>0</v>
      </c>
      <c r="RDC36" s="456">
        <v>0</v>
      </c>
      <c r="RDD36" s="456">
        <v>0</v>
      </c>
      <c r="RDE36" s="456">
        <v>0</v>
      </c>
      <c r="RDF36" s="456">
        <v>0</v>
      </c>
      <c r="RDG36" s="456">
        <v>0</v>
      </c>
      <c r="RDH36" s="456">
        <v>0</v>
      </c>
      <c r="RDI36" s="456">
        <v>0</v>
      </c>
      <c r="RDJ36" s="456">
        <v>0</v>
      </c>
      <c r="RDK36" s="456">
        <v>0</v>
      </c>
      <c r="RDL36" s="456">
        <v>0</v>
      </c>
      <c r="RDM36" s="456">
        <v>0</v>
      </c>
      <c r="RDN36" s="456">
        <v>0</v>
      </c>
      <c r="RDO36" s="456">
        <v>0</v>
      </c>
      <c r="RDP36" s="456">
        <v>0</v>
      </c>
      <c r="RDQ36" s="456">
        <v>0</v>
      </c>
      <c r="RDR36" s="456">
        <v>0</v>
      </c>
      <c r="RDS36" s="456">
        <v>0</v>
      </c>
      <c r="RDT36" s="456">
        <v>0</v>
      </c>
      <c r="RDU36" s="456">
        <v>0</v>
      </c>
      <c r="RDV36" s="456">
        <v>0</v>
      </c>
      <c r="RDW36" s="456">
        <v>0</v>
      </c>
      <c r="RDX36" s="456">
        <v>0</v>
      </c>
      <c r="RDY36" s="456">
        <v>0</v>
      </c>
      <c r="RDZ36" s="456">
        <v>0</v>
      </c>
      <c r="REA36" s="456">
        <v>0</v>
      </c>
      <c r="REB36" s="456">
        <v>0</v>
      </c>
      <c r="REC36" s="456">
        <v>0</v>
      </c>
      <c r="RED36" s="456">
        <v>0</v>
      </c>
      <c r="REE36" s="456">
        <v>0</v>
      </c>
      <c r="REF36" s="456">
        <v>0</v>
      </c>
      <c r="REG36" s="456">
        <v>0</v>
      </c>
      <c r="REH36" s="456">
        <v>0</v>
      </c>
      <c r="REI36" s="456">
        <v>0</v>
      </c>
      <c r="REJ36" s="456">
        <v>0</v>
      </c>
      <c r="REK36" s="456">
        <v>0</v>
      </c>
      <c r="REL36" s="456">
        <v>0</v>
      </c>
      <c r="REM36" s="456">
        <v>0</v>
      </c>
      <c r="REN36" s="456">
        <v>0</v>
      </c>
      <c r="REO36" s="456">
        <v>0</v>
      </c>
      <c r="REP36" s="456">
        <v>0</v>
      </c>
      <c r="REQ36" s="456">
        <v>0</v>
      </c>
      <c r="RER36" s="456">
        <v>0</v>
      </c>
      <c r="RES36" s="456">
        <v>0</v>
      </c>
      <c r="RET36" s="456">
        <v>0</v>
      </c>
      <c r="REU36" s="456">
        <v>0</v>
      </c>
      <c r="REV36" s="456">
        <v>0</v>
      </c>
      <c r="REW36" s="456">
        <v>0</v>
      </c>
      <c r="REX36" s="456">
        <v>0</v>
      </c>
      <c r="REY36" s="456">
        <v>0</v>
      </c>
      <c r="REZ36" s="456">
        <v>0</v>
      </c>
      <c r="RFA36" s="456">
        <v>0</v>
      </c>
      <c r="RFB36" s="456">
        <v>0</v>
      </c>
      <c r="RFC36" s="456">
        <v>0</v>
      </c>
      <c r="RFD36" s="456">
        <v>0</v>
      </c>
      <c r="RFE36" s="456">
        <v>0</v>
      </c>
      <c r="RFF36" s="456">
        <v>0</v>
      </c>
      <c r="RFG36" s="456">
        <v>0</v>
      </c>
      <c r="RFH36" s="456">
        <v>0</v>
      </c>
      <c r="RFI36" s="456">
        <v>0</v>
      </c>
      <c r="RFJ36" s="456">
        <v>0</v>
      </c>
      <c r="RFK36" s="456">
        <v>0</v>
      </c>
      <c r="RFL36" s="456">
        <v>0</v>
      </c>
      <c r="RFM36" s="456">
        <v>0</v>
      </c>
      <c r="RFN36" s="456">
        <v>0</v>
      </c>
      <c r="RFO36" s="456">
        <v>0</v>
      </c>
      <c r="RFP36" s="456">
        <v>0</v>
      </c>
      <c r="RFQ36" s="456">
        <v>0</v>
      </c>
      <c r="RFR36" s="456">
        <v>0</v>
      </c>
      <c r="RFS36" s="456">
        <v>0</v>
      </c>
      <c r="RFT36" s="456">
        <v>0</v>
      </c>
      <c r="RFU36" s="456">
        <v>0</v>
      </c>
      <c r="RFV36" s="456">
        <v>0</v>
      </c>
      <c r="RFW36" s="456">
        <v>0</v>
      </c>
      <c r="RFX36" s="456">
        <v>0</v>
      </c>
      <c r="RFY36" s="456">
        <v>0</v>
      </c>
      <c r="RFZ36" s="456">
        <v>0</v>
      </c>
      <c r="RGA36" s="456">
        <v>0</v>
      </c>
      <c r="RGB36" s="456">
        <v>0</v>
      </c>
      <c r="RGC36" s="456">
        <v>0</v>
      </c>
      <c r="RGD36" s="456">
        <v>0</v>
      </c>
      <c r="RGE36" s="456">
        <v>0</v>
      </c>
      <c r="RGF36" s="456">
        <v>0</v>
      </c>
      <c r="RGG36" s="456">
        <v>0</v>
      </c>
      <c r="RGH36" s="456">
        <v>0</v>
      </c>
      <c r="RGI36" s="456">
        <v>0</v>
      </c>
      <c r="RGJ36" s="456">
        <v>0</v>
      </c>
      <c r="RGK36" s="456">
        <v>0</v>
      </c>
      <c r="RGL36" s="456">
        <v>0</v>
      </c>
      <c r="RGM36" s="456">
        <v>0</v>
      </c>
      <c r="RGN36" s="456">
        <v>0</v>
      </c>
      <c r="RGO36" s="456">
        <v>0</v>
      </c>
      <c r="RGP36" s="456">
        <v>0</v>
      </c>
      <c r="RGQ36" s="456">
        <v>0</v>
      </c>
      <c r="RGR36" s="456">
        <v>0</v>
      </c>
      <c r="RGS36" s="456">
        <v>0</v>
      </c>
      <c r="RGT36" s="456">
        <v>0</v>
      </c>
      <c r="RGU36" s="456">
        <v>0</v>
      </c>
      <c r="RGV36" s="456">
        <v>0</v>
      </c>
      <c r="RGW36" s="456">
        <v>0</v>
      </c>
      <c r="RGX36" s="456">
        <v>0</v>
      </c>
      <c r="RGY36" s="456">
        <v>0</v>
      </c>
      <c r="RGZ36" s="456">
        <v>0</v>
      </c>
      <c r="RHA36" s="456">
        <v>0</v>
      </c>
      <c r="RHB36" s="456">
        <v>0</v>
      </c>
      <c r="RHC36" s="456">
        <v>0</v>
      </c>
      <c r="RHD36" s="456">
        <v>0</v>
      </c>
      <c r="RHE36" s="456">
        <v>0</v>
      </c>
      <c r="RHF36" s="456">
        <v>0</v>
      </c>
      <c r="RHG36" s="456">
        <v>0</v>
      </c>
      <c r="RHH36" s="456">
        <v>0</v>
      </c>
      <c r="RHI36" s="456">
        <v>0</v>
      </c>
      <c r="RHJ36" s="456">
        <v>0</v>
      </c>
      <c r="RHK36" s="456">
        <v>0</v>
      </c>
      <c r="RHL36" s="456">
        <v>0</v>
      </c>
      <c r="RHM36" s="456">
        <v>0</v>
      </c>
      <c r="RHN36" s="456">
        <v>0</v>
      </c>
      <c r="RHO36" s="456">
        <v>0</v>
      </c>
      <c r="RHP36" s="456">
        <v>0</v>
      </c>
      <c r="RHQ36" s="456">
        <v>0</v>
      </c>
      <c r="RHR36" s="456">
        <v>0</v>
      </c>
      <c r="RHS36" s="456">
        <v>0</v>
      </c>
      <c r="RHT36" s="456">
        <v>0</v>
      </c>
      <c r="RHU36" s="456">
        <v>0</v>
      </c>
      <c r="RHV36" s="456">
        <v>0</v>
      </c>
      <c r="RHW36" s="456">
        <v>0</v>
      </c>
      <c r="RHX36" s="456">
        <v>0</v>
      </c>
      <c r="RHY36" s="456">
        <v>0</v>
      </c>
      <c r="RHZ36" s="456">
        <v>0</v>
      </c>
      <c r="RIA36" s="456">
        <v>0</v>
      </c>
      <c r="RIB36" s="456">
        <v>0</v>
      </c>
      <c r="RIC36" s="456">
        <v>0</v>
      </c>
      <c r="RID36" s="456">
        <v>0</v>
      </c>
      <c r="RIE36" s="456">
        <v>0</v>
      </c>
      <c r="RIF36" s="456">
        <v>0</v>
      </c>
      <c r="RIG36" s="456">
        <v>0</v>
      </c>
      <c r="RIH36" s="456">
        <v>0</v>
      </c>
      <c r="RII36" s="456">
        <v>0</v>
      </c>
      <c r="RIJ36" s="456">
        <v>0</v>
      </c>
      <c r="RIK36" s="456">
        <v>0</v>
      </c>
      <c r="RIL36" s="456">
        <v>0</v>
      </c>
      <c r="RIM36" s="456">
        <v>0</v>
      </c>
      <c r="RIN36" s="456">
        <v>0</v>
      </c>
      <c r="RIO36" s="456">
        <v>0</v>
      </c>
      <c r="RIP36" s="456">
        <v>0</v>
      </c>
      <c r="RIQ36" s="456">
        <v>0</v>
      </c>
      <c r="RIR36" s="456">
        <v>0</v>
      </c>
      <c r="RIS36" s="456">
        <v>0</v>
      </c>
      <c r="RIT36" s="456">
        <v>0</v>
      </c>
      <c r="RIU36" s="456">
        <v>0</v>
      </c>
      <c r="RIV36" s="456">
        <v>0</v>
      </c>
      <c r="RIW36" s="456">
        <v>0</v>
      </c>
      <c r="RIX36" s="456">
        <v>0</v>
      </c>
      <c r="RIY36" s="456">
        <v>0</v>
      </c>
      <c r="RIZ36" s="456">
        <v>0</v>
      </c>
      <c r="RJA36" s="456">
        <v>0</v>
      </c>
      <c r="RJB36" s="456">
        <v>0</v>
      </c>
      <c r="RJC36" s="456">
        <v>0</v>
      </c>
      <c r="RJD36" s="456">
        <v>0</v>
      </c>
      <c r="RJE36" s="456">
        <v>0</v>
      </c>
      <c r="RJF36" s="456">
        <v>0</v>
      </c>
      <c r="RJG36" s="456">
        <v>0</v>
      </c>
      <c r="RJH36" s="456">
        <v>0</v>
      </c>
      <c r="RJI36" s="456">
        <v>0</v>
      </c>
      <c r="RJJ36" s="456">
        <v>0</v>
      </c>
      <c r="RJK36" s="456">
        <v>0</v>
      </c>
      <c r="RJL36" s="456">
        <v>0</v>
      </c>
      <c r="RJM36" s="456">
        <v>0</v>
      </c>
      <c r="RJN36" s="456">
        <v>0</v>
      </c>
      <c r="RJO36" s="456">
        <v>0</v>
      </c>
      <c r="RJP36" s="456">
        <v>0</v>
      </c>
      <c r="RJQ36" s="456">
        <v>0</v>
      </c>
      <c r="RJR36" s="456">
        <v>0</v>
      </c>
      <c r="RJS36" s="456">
        <v>0</v>
      </c>
      <c r="RJT36" s="456">
        <v>0</v>
      </c>
      <c r="RJU36" s="456">
        <v>0</v>
      </c>
      <c r="RJV36" s="456">
        <v>0</v>
      </c>
      <c r="RJW36" s="456">
        <v>0</v>
      </c>
      <c r="RJX36" s="456">
        <v>0</v>
      </c>
      <c r="RJY36" s="456">
        <v>0</v>
      </c>
      <c r="RJZ36" s="456">
        <v>0</v>
      </c>
      <c r="RKA36" s="456">
        <v>0</v>
      </c>
      <c r="RKB36" s="456">
        <v>0</v>
      </c>
      <c r="RKC36" s="456">
        <v>0</v>
      </c>
      <c r="RKD36" s="456">
        <v>0</v>
      </c>
      <c r="RKE36" s="456">
        <v>0</v>
      </c>
      <c r="RKF36" s="456">
        <v>0</v>
      </c>
      <c r="RKG36" s="456">
        <v>0</v>
      </c>
      <c r="RKH36" s="456">
        <v>0</v>
      </c>
      <c r="RKI36" s="456">
        <v>0</v>
      </c>
      <c r="RKJ36" s="456">
        <v>0</v>
      </c>
      <c r="RKK36" s="456">
        <v>0</v>
      </c>
      <c r="RKL36" s="456">
        <v>0</v>
      </c>
      <c r="RKM36" s="456">
        <v>0</v>
      </c>
      <c r="RKN36" s="456">
        <v>0</v>
      </c>
      <c r="RKO36" s="456">
        <v>0</v>
      </c>
      <c r="RKP36" s="456">
        <v>0</v>
      </c>
      <c r="RKQ36" s="456">
        <v>0</v>
      </c>
      <c r="RKR36" s="456">
        <v>0</v>
      </c>
      <c r="RKS36" s="456">
        <v>0</v>
      </c>
      <c r="RKT36" s="456">
        <v>0</v>
      </c>
      <c r="RKU36" s="456">
        <v>0</v>
      </c>
      <c r="RKV36" s="456">
        <v>0</v>
      </c>
      <c r="RKW36" s="456">
        <v>0</v>
      </c>
      <c r="RKX36" s="456">
        <v>0</v>
      </c>
      <c r="RKY36" s="456">
        <v>0</v>
      </c>
      <c r="RKZ36" s="456">
        <v>0</v>
      </c>
      <c r="RLA36" s="456">
        <v>0</v>
      </c>
      <c r="RLB36" s="456">
        <v>0</v>
      </c>
      <c r="RLC36" s="456">
        <v>0</v>
      </c>
      <c r="RLD36" s="456">
        <v>0</v>
      </c>
      <c r="RLE36" s="456">
        <v>0</v>
      </c>
      <c r="RLF36" s="456">
        <v>0</v>
      </c>
      <c r="RLG36" s="456">
        <v>0</v>
      </c>
      <c r="RLH36" s="456">
        <v>0</v>
      </c>
      <c r="RLI36" s="456">
        <v>0</v>
      </c>
      <c r="RLJ36" s="456">
        <v>0</v>
      </c>
      <c r="RLK36" s="456">
        <v>0</v>
      </c>
      <c r="RLL36" s="456">
        <v>0</v>
      </c>
      <c r="RLM36" s="456">
        <v>0</v>
      </c>
      <c r="RLN36" s="456">
        <v>0</v>
      </c>
      <c r="RLO36" s="456">
        <v>0</v>
      </c>
      <c r="RLP36" s="456">
        <v>0</v>
      </c>
      <c r="RLQ36" s="456">
        <v>0</v>
      </c>
      <c r="RLR36" s="456">
        <v>0</v>
      </c>
      <c r="RLS36" s="456">
        <v>0</v>
      </c>
      <c r="RLT36" s="456">
        <v>0</v>
      </c>
      <c r="RLU36" s="456">
        <v>0</v>
      </c>
      <c r="RLV36" s="456">
        <v>0</v>
      </c>
      <c r="RLW36" s="456">
        <v>0</v>
      </c>
      <c r="RLX36" s="456">
        <v>0</v>
      </c>
      <c r="RLY36" s="456">
        <v>0</v>
      </c>
      <c r="RLZ36" s="456">
        <v>0</v>
      </c>
      <c r="RMA36" s="456">
        <v>0</v>
      </c>
      <c r="RMB36" s="456">
        <v>0</v>
      </c>
      <c r="RMC36" s="456">
        <v>0</v>
      </c>
      <c r="RMD36" s="456">
        <v>0</v>
      </c>
      <c r="RME36" s="456">
        <v>0</v>
      </c>
      <c r="RMF36" s="456">
        <v>0</v>
      </c>
      <c r="RMG36" s="456">
        <v>0</v>
      </c>
      <c r="RMH36" s="456">
        <v>0</v>
      </c>
      <c r="RMI36" s="456">
        <v>0</v>
      </c>
      <c r="RMJ36" s="456">
        <v>0</v>
      </c>
      <c r="RMK36" s="456">
        <v>0</v>
      </c>
      <c r="RML36" s="456">
        <v>0</v>
      </c>
      <c r="RMM36" s="456">
        <v>0</v>
      </c>
      <c r="RMN36" s="456">
        <v>0</v>
      </c>
      <c r="RMO36" s="456">
        <v>0</v>
      </c>
      <c r="RMP36" s="456">
        <v>0</v>
      </c>
      <c r="RMQ36" s="456">
        <v>0</v>
      </c>
      <c r="RMR36" s="456">
        <v>0</v>
      </c>
      <c r="RMS36" s="456">
        <v>0</v>
      </c>
      <c r="RMT36" s="456">
        <v>0</v>
      </c>
      <c r="RMU36" s="456">
        <v>0</v>
      </c>
      <c r="RMV36" s="456">
        <v>0</v>
      </c>
      <c r="RMW36" s="456">
        <v>0</v>
      </c>
      <c r="RMX36" s="456">
        <v>0</v>
      </c>
      <c r="RMY36" s="456">
        <v>0</v>
      </c>
      <c r="RMZ36" s="456">
        <v>0</v>
      </c>
      <c r="RNA36" s="456">
        <v>0</v>
      </c>
      <c r="RNB36" s="456">
        <v>0</v>
      </c>
      <c r="RNC36" s="456">
        <v>0</v>
      </c>
      <c r="RND36" s="456">
        <v>0</v>
      </c>
      <c r="RNE36" s="456">
        <v>0</v>
      </c>
      <c r="RNF36" s="456">
        <v>0</v>
      </c>
      <c r="RNG36" s="456">
        <v>0</v>
      </c>
      <c r="RNH36" s="456">
        <v>0</v>
      </c>
      <c r="RNI36" s="456">
        <v>0</v>
      </c>
      <c r="RNJ36" s="456">
        <v>0</v>
      </c>
      <c r="RNK36" s="456">
        <v>0</v>
      </c>
      <c r="RNL36" s="456">
        <v>0</v>
      </c>
      <c r="RNM36" s="456">
        <v>0</v>
      </c>
      <c r="RNN36" s="456">
        <v>0</v>
      </c>
      <c r="RNO36" s="456">
        <v>0</v>
      </c>
      <c r="RNP36" s="456">
        <v>0</v>
      </c>
      <c r="RNQ36" s="456">
        <v>0</v>
      </c>
      <c r="RNR36" s="456">
        <v>0</v>
      </c>
      <c r="RNS36" s="456">
        <v>0</v>
      </c>
      <c r="RNT36" s="456">
        <v>0</v>
      </c>
      <c r="RNU36" s="456">
        <v>0</v>
      </c>
      <c r="RNV36" s="456">
        <v>0</v>
      </c>
      <c r="RNW36" s="456">
        <v>0</v>
      </c>
      <c r="RNX36" s="456">
        <v>0</v>
      </c>
      <c r="RNY36" s="456">
        <v>0</v>
      </c>
      <c r="RNZ36" s="456">
        <v>0</v>
      </c>
      <c r="ROA36" s="456">
        <v>0</v>
      </c>
      <c r="ROB36" s="456">
        <v>0</v>
      </c>
      <c r="ROC36" s="456">
        <v>0</v>
      </c>
      <c r="ROD36" s="456">
        <v>0</v>
      </c>
      <c r="ROE36" s="456">
        <v>0</v>
      </c>
      <c r="ROF36" s="456">
        <v>0</v>
      </c>
      <c r="ROG36" s="456">
        <v>0</v>
      </c>
      <c r="ROH36" s="456">
        <v>0</v>
      </c>
      <c r="ROI36" s="456">
        <v>0</v>
      </c>
      <c r="ROJ36" s="456">
        <v>0</v>
      </c>
      <c r="ROK36" s="456">
        <v>0</v>
      </c>
      <c r="ROL36" s="456">
        <v>0</v>
      </c>
      <c r="ROM36" s="456">
        <v>0</v>
      </c>
      <c r="RON36" s="456">
        <v>0</v>
      </c>
      <c r="ROO36" s="456">
        <v>0</v>
      </c>
      <c r="ROP36" s="456">
        <v>0</v>
      </c>
      <c r="ROQ36" s="456">
        <v>0</v>
      </c>
      <c r="ROR36" s="456">
        <v>0</v>
      </c>
      <c r="ROS36" s="456">
        <v>0</v>
      </c>
      <c r="ROT36" s="456">
        <v>0</v>
      </c>
      <c r="ROU36" s="456">
        <v>0</v>
      </c>
      <c r="ROV36" s="456">
        <v>0</v>
      </c>
      <c r="ROW36" s="456">
        <v>0</v>
      </c>
      <c r="ROX36" s="456">
        <v>0</v>
      </c>
      <c r="ROY36" s="456">
        <v>0</v>
      </c>
      <c r="ROZ36" s="456">
        <v>0</v>
      </c>
      <c r="RPA36" s="456">
        <v>0</v>
      </c>
      <c r="RPB36" s="456">
        <v>0</v>
      </c>
      <c r="RPC36" s="456">
        <v>0</v>
      </c>
      <c r="RPD36" s="456">
        <v>0</v>
      </c>
      <c r="RPE36" s="456">
        <v>0</v>
      </c>
      <c r="RPF36" s="456">
        <v>0</v>
      </c>
      <c r="RPG36" s="456">
        <v>0</v>
      </c>
      <c r="RPH36" s="456">
        <v>0</v>
      </c>
      <c r="RPI36" s="456">
        <v>0</v>
      </c>
      <c r="RPJ36" s="456">
        <v>0</v>
      </c>
      <c r="RPK36" s="456">
        <v>0</v>
      </c>
      <c r="RPL36" s="456">
        <v>0</v>
      </c>
      <c r="RPM36" s="456">
        <v>0</v>
      </c>
      <c r="RPN36" s="456">
        <v>0</v>
      </c>
      <c r="RPO36" s="456">
        <v>0</v>
      </c>
      <c r="RPP36" s="456">
        <v>0</v>
      </c>
      <c r="RPQ36" s="456">
        <v>0</v>
      </c>
      <c r="RPR36" s="456">
        <v>0</v>
      </c>
      <c r="RPS36" s="456">
        <v>0</v>
      </c>
      <c r="RPT36" s="456">
        <v>0</v>
      </c>
      <c r="RPU36" s="456">
        <v>0</v>
      </c>
      <c r="RPV36" s="456">
        <v>0</v>
      </c>
      <c r="RPW36" s="456">
        <v>0</v>
      </c>
      <c r="RPX36" s="456">
        <v>0</v>
      </c>
      <c r="RPY36" s="456">
        <v>0</v>
      </c>
      <c r="RPZ36" s="456">
        <v>0</v>
      </c>
      <c r="RQA36" s="456">
        <v>0</v>
      </c>
      <c r="RQB36" s="456">
        <v>0</v>
      </c>
      <c r="RQC36" s="456">
        <v>0</v>
      </c>
      <c r="RQD36" s="456">
        <v>0</v>
      </c>
      <c r="RQE36" s="456">
        <v>0</v>
      </c>
      <c r="RQF36" s="456">
        <v>0</v>
      </c>
      <c r="RQG36" s="456">
        <v>0</v>
      </c>
      <c r="RQH36" s="456">
        <v>0</v>
      </c>
      <c r="RQI36" s="456">
        <v>0</v>
      </c>
      <c r="RQJ36" s="456">
        <v>0</v>
      </c>
      <c r="RQK36" s="456">
        <v>0</v>
      </c>
      <c r="RQL36" s="456">
        <v>0</v>
      </c>
      <c r="RQM36" s="456">
        <v>0</v>
      </c>
      <c r="RQN36" s="456">
        <v>0</v>
      </c>
      <c r="RQO36" s="456">
        <v>0</v>
      </c>
      <c r="RQP36" s="456">
        <v>0</v>
      </c>
      <c r="RQQ36" s="456">
        <v>0</v>
      </c>
      <c r="RQR36" s="456">
        <v>0</v>
      </c>
      <c r="RQS36" s="456">
        <v>0</v>
      </c>
      <c r="RQT36" s="456">
        <v>0</v>
      </c>
      <c r="RQU36" s="456">
        <v>0</v>
      </c>
      <c r="RQV36" s="456">
        <v>0</v>
      </c>
      <c r="RQW36" s="456">
        <v>0</v>
      </c>
      <c r="RQX36" s="456">
        <v>0</v>
      </c>
      <c r="RQY36" s="456">
        <v>0</v>
      </c>
      <c r="RQZ36" s="456">
        <v>0</v>
      </c>
      <c r="RRA36" s="456">
        <v>0</v>
      </c>
      <c r="RRB36" s="456">
        <v>0</v>
      </c>
      <c r="RRC36" s="456">
        <v>0</v>
      </c>
      <c r="RRD36" s="456">
        <v>0</v>
      </c>
      <c r="RRE36" s="456">
        <v>0</v>
      </c>
      <c r="RRF36" s="456">
        <v>0</v>
      </c>
      <c r="RRG36" s="456">
        <v>0</v>
      </c>
      <c r="RRH36" s="456">
        <v>0</v>
      </c>
      <c r="RRI36" s="456">
        <v>0</v>
      </c>
      <c r="RRJ36" s="456">
        <v>0</v>
      </c>
      <c r="RRK36" s="456">
        <v>0</v>
      </c>
      <c r="RRL36" s="456">
        <v>0</v>
      </c>
      <c r="RRM36" s="456">
        <v>0</v>
      </c>
      <c r="RRN36" s="456">
        <v>0</v>
      </c>
      <c r="RRO36" s="456">
        <v>0</v>
      </c>
      <c r="RRP36" s="456">
        <v>0</v>
      </c>
      <c r="RRQ36" s="456">
        <v>0</v>
      </c>
      <c r="RRR36" s="456">
        <v>0</v>
      </c>
      <c r="RRS36" s="456">
        <v>0</v>
      </c>
      <c r="RRT36" s="456">
        <v>0</v>
      </c>
      <c r="RRU36" s="456">
        <v>0</v>
      </c>
      <c r="RRV36" s="456">
        <v>0</v>
      </c>
      <c r="RRW36" s="456">
        <v>0</v>
      </c>
      <c r="RRX36" s="456">
        <v>0</v>
      </c>
      <c r="RRY36" s="456">
        <v>0</v>
      </c>
      <c r="RRZ36" s="456">
        <v>0</v>
      </c>
      <c r="RSA36" s="456">
        <v>0</v>
      </c>
      <c r="RSB36" s="456">
        <v>0</v>
      </c>
      <c r="RSC36" s="456">
        <v>0</v>
      </c>
      <c r="RSD36" s="456">
        <v>0</v>
      </c>
      <c r="RSE36" s="456">
        <v>0</v>
      </c>
      <c r="RSF36" s="456">
        <v>0</v>
      </c>
      <c r="RSG36" s="456">
        <v>0</v>
      </c>
      <c r="RSH36" s="456">
        <v>0</v>
      </c>
      <c r="RSI36" s="456">
        <v>0</v>
      </c>
      <c r="RSJ36" s="456">
        <v>0</v>
      </c>
      <c r="RSK36" s="456">
        <v>0</v>
      </c>
      <c r="RSL36" s="456">
        <v>0</v>
      </c>
      <c r="RSM36" s="456">
        <v>0</v>
      </c>
      <c r="RSN36" s="456">
        <v>0</v>
      </c>
      <c r="RSO36" s="456">
        <v>0</v>
      </c>
      <c r="RSP36" s="456">
        <v>0</v>
      </c>
      <c r="RSQ36" s="456">
        <v>0</v>
      </c>
      <c r="RSR36" s="456">
        <v>0</v>
      </c>
      <c r="RSS36" s="456">
        <v>0</v>
      </c>
      <c r="RST36" s="456">
        <v>0</v>
      </c>
      <c r="RSU36" s="456">
        <v>0</v>
      </c>
      <c r="RSV36" s="456">
        <v>0</v>
      </c>
      <c r="RSW36" s="456">
        <v>0</v>
      </c>
      <c r="RSX36" s="456">
        <v>0</v>
      </c>
      <c r="RSY36" s="456">
        <v>0</v>
      </c>
      <c r="RSZ36" s="456">
        <v>0</v>
      </c>
      <c r="RTA36" s="456">
        <v>0</v>
      </c>
      <c r="RTB36" s="456">
        <v>0</v>
      </c>
      <c r="RTC36" s="456">
        <v>0</v>
      </c>
      <c r="RTD36" s="456">
        <v>0</v>
      </c>
      <c r="RTE36" s="456">
        <v>0</v>
      </c>
      <c r="RTF36" s="456">
        <v>0</v>
      </c>
      <c r="RTG36" s="456">
        <v>0</v>
      </c>
      <c r="RTH36" s="456">
        <v>0</v>
      </c>
      <c r="RTI36" s="456">
        <v>0</v>
      </c>
      <c r="RTJ36" s="456">
        <v>0</v>
      </c>
      <c r="RTK36" s="456">
        <v>0</v>
      </c>
      <c r="RTL36" s="456">
        <v>0</v>
      </c>
      <c r="RTM36" s="456">
        <v>0</v>
      </c>
      <c r="RTN36" s="456">
        <v>0</v>
      </c>
      <c r="RTO36" s="456">
        <v>0</v>
      </c>
      <c r="RTP36" s="456">
        <v>0</v>
      </c>
      <c r="RTQ36" s="456">
        <v>0</v>
      </c>
      <c r="RTR36" s="456">
        <v>0</v>
      </c>
      <c r="RTS36" s="456">
        <v>0</v>
      </c>
      <c r="RTT36" s="456">
        <v>0</v>
      </c>
      <c r="RTU36" s="456">
        <v>0</v>
      </c>
      <c r="RTV36" s="456">
        <v>0</v>
      </c>
      <c r="RTW36" s="456">
        <v>0</v>
      </c>
      <c r="RTX36" s="456">
        <v>0</v>
      </c>
      <c r="RTY36" s="456">
        <v>0</v>
      </c>
      <c r="RTZ36" s="456">
        <v>0</v>
      </c>
      <c r="RUA36" s="456">
        <v>0</v>
      </c>
      <c r="RUB36" s="456">
        <v>0</v>
      </c>
      <c r="RUC36" s="456">
        <v>0</v>
      </c>
      <c r="RUD36" s="456">
        <v>0</v>
      </c>
      <c r="RUE36" s="456">
        <v>0</v>
      </c>
      <c r="RUF36" s="456">
        <v>0</v>
      </c>
      <c r="RUG36" s="456">
        <v>0</v>
      </c>
      <c r="RUH36" s="456">
        <v>0</v>
      </c>
      <c r="RUI36" s="456">
        <v>0</v>
      </c>
      <c r="RUJ36" s="456">
        <v>0</v>
      </c>
      <c r="RUK36" s="456">
        <v>0</v>
      </c>
      <c r="RUL36" s="456">
        <v>0</v>
      </c>
      <c r="RUM36" s="456">
        <v>0</v>
      </c>
      <c r="RUN36" s="456">
        <v>0</v>
      </c>
      <c r="RUO36" s="456">
        <v>0</v>
      </c>
      <c r="RUP36" s="456">
        <v>0</v>
      </c>
      <c r="RUQ36" s="456">
        <v>0</v>
      </c>
      <c r="RUR36" s="456">
        <v>0</v>
      </c>
      <c r="RUS36" s="456">
        <v>0</v>
      </c>
      <c r="RUT36" s="456">
        <v>0</v>
      </c>
      <c r="RUU36" s="456">
        <v>0</v>
      </c>
      <c r="RUV36" s="456">
        <v>0</v>
      </c>
      <c r="RUW36" s="456">
        <v>0</v>
      </c>
      <c r="RUX36" s="456">
        <v>0</v>
      </c>
      <c r="RUY36" s="456">
        <v>0</v>
      </c>
      <c r="RUZ36" s="456">
        <v>0</v>
      </c>
      <c r="RVA36" s="456">
        <v>0</v>
      </c>
      <c r="RVB36" s="456">
        <v>0</v>
      </c>
      <c r="RVC36" s="456">
        <v>0</v>
      </c>
      <c r="RVD36" s="456">
        <v>0</v>
      </c>
      <c r="RVE36" s="456">
        <v>0</v>
      </c>
      <c r="RVF36" s="456">
        <v>0</v>
      </c>
      <c r="RVG36" s="456">
        <v>0</v>
      </c>
      <c r="RVH36" s="456">
        <v>0</v>
      </c>
      <c r="RVI36" s="456">
        <v>0</v>
      </c>
      <c r="RVJ36" s="456">
        <v>0</v>
      </c>
      <c r="RVK36" s="456">
        <v>0</v>
      </c>
      <c r="RVL36" s="456">
        <v>0</v>
      </c>
      <c r="RVM36" s="456">
        <v>0</v>
      </c>
      <c r="RVN36" s="456">
        <v>0</v>
      </c>
      <c r="RVO36" s="456">
        <v>0</v>
      </c>
      <c r="RVP36" s="456">
        <v>0</v>
      </c>
      <c r="RVQ36" s="456">
        <v>0</v>
      </c>
      <c r="RVR36" s="456">
        <v>0</v>
      </c>
      <c r="RVS36" s="456">
        <v>0</v>
      </c>
      <c r="RVT36" s="456">
        <v>0</v>
      </c>
      <c r="RVU36" s="456">
        <v>0</v>
      </c>
      <c r="RVV36" s="456">
        <v>0</v>
      </c>
      <c r="RVW36" s="456">
        <v>0</v>
      </c>
      <c r="RVX36" s="456">
        <v>0</v>
      </c>
      <c r="RVY36" s="456">
        <v>0</v>
      </c>
      <c r="RVZ36" s="456">
        <v>0</v>
      </c>
      <c r="RWA36" s="456">
        <v>0</v>
      </c>
      <c r="RWB36" s="456">
        <v>0</v>
      </c>
      <c r="RWC36" s="456">
        <v>0</v>
      </c>
      <c r="RWD36" s="456">
        <v>0</v>
      </c>
      <c r="RWE36" s="456">
        <v>0</v>
      </c>
      <c r="RWF36" s="456">
        <v>0</v>
      </c>
      <c r="RWG36" s="456">
        <v>0</v>
      </c>
      <c r="RWH36" s="456">
        <v>0</v>
      </c>
      <c r="RWI36" s="456">
        <v>0</v>
      </c>
      <c r="RWJ36" s="456">
        <v>0</v>
      </c>
      <c r="RWK36" s="456">
        <v>0</v>
      </c>
      <c r="RWL36" s="456">
        <v>0</v>
      </c>
      <c r="RWM36" s="456">
        <v>0</v>
      </c>
      <c r="RWN36" s="456">
        <v>0</v>
      </c>
      <c r="RWO36" s="456">
        <v>0</v>
      </c>
      <c r="RWP36" s="456">
        <v>0</v>
      </c>
      <c r="RWQ36" s="456">
        <v>0</v>
      </c>
      <c r="RWR36" s="456">
        <v>0</v>
      </c>
      <c r="RWS36" s="456">
        <v>0</v>
      </c>
      <c r="RWT36" s="456">
        <v>0</v>
      </c>
      <c r="RWU36" s="456">
        <v>0</v>
      </c>
      <c r="RWV36" s="456">
        <v>0</v>
      </c>
      <c r="RWW36" s="456">
        <v>0</v>
      </c>
      <c r="RWX36" s="456">
        <v>0</v>
      </c>
      <c r="RWY36" s="456">
        <v>0</v>
      </c>
      <c r="RWZ36" s="456">
        <v>0</v>
      </c>
      <c r="RXA36" s="456">
        <v>0</v>
      </c>
      <c r="RXB36" s="456">
        <v>0</v>
      </c>
      <c r="RXC36" s="456">
        <v>0</v>
      </c>
      <c r="RXD36" s="456">
        <v>0</v>
      </c>
      <c r="RXE36" s="456">
        <v>0</v>
      </c>
      <c r="RXF36" s="456">
        <v>0</v>
      </c>
      <c r="RXG36" s="456">
        <v>0</v>
      </c>
      <c r="RXH36" s="456">
        <v>0</v>
      </c>
      <c r="RXI36" s="456">
        <v>0</v>
      </c>
      <c r="RXJ36" s="456">
        <v>0</v>
      </c>
      <c r="RXK36" s="456">
        <v>0</v>
      </c>
      <c r="RXL36" s="456">
        <v>0</v>
      </c>
      <c r="RXM36" s="456">
        <v>0</v>
      </c>
      <c r="RXN36" s="456">
        <v>0</v>
      </c>
      <c r="RXO36" s="456">
        <v>0</v>
      </c>
      <c r="RXP36" s="456">
        <v>0</v>
      </c>
      <c r="RXQ36" s="456">
        <v>0</v>
      </c>
      <c r="RXR36" s="456">
        <v>0</v>
      </c>
      <c r="RXS36" s="456">
        <v>0</v>
      </c>
      <c r="RXT36" s="456">
        <v>0</v>
      </c>
      <c r="RXU36" s="456">
        <v>0</v>
      </c>
      <c r="RXV36" s="456">
        <v>0</v>
      </c>
      <c r="RXW36" s="456">
        <v>0</v>
      </c>
      <c r="RXX36" s="456">
        <v>0</v>
      </c>
      <c r="RXY36" s="456">
        <v>0</v>
      </c>
      <c r="RXZ36" s="456">
        <v>0</v>
      </c>
      <c r="RYA36" s="456">
        <v>0</v>
      </c>
      <c r="RYB36" s="456">
        <v>0</v>
      </c>
      <c r="RYC36" s="456">
        <v>0</v>
      </c>
      <c r="RYD36" s="456">
        <v>0</v>
      </c>
      <c r="RYE36" s="456">
        <v>0</v>
      </c>
      <c r="RYF36" s="456">
        <v>0</v>
      </c>
      <c r="RYG36" s="456">
        <v>0</v>
      </c>
      <c r="RYH36" s="456">
        <v>0</v>
      </c>
      <c r="RYI36" s="456">
        <v>0</v>
      </c>
      <c r="RYJ36" s="456">
        <v>0</v>
      </c>
      <c r="RYK36" s="456">
        <v>0</v>
      </c>
      <c r="RYL36" s="456">
        <v>0</v>
      </c>
      <c r="RYM36" s="456">
        <v>0</v>
      </c>
      <c r="RYN36" s="456">
        <v>0</v>
      </c>
      <c r="RYO36" s="456">
        <v>0</v>
      </c>
      <c r="RYP36" s="456">
        <v>0</v>
      </c>
      <c r="RYQ36" s="456">
        <v>0</v>
      </c>
      <c r="RYR36" s="456">
        <v>0</v>
      </c>
      <c r="RYS36" s="456">
        <v>0</v>
      </c>
      <c r="RYT36" s="456">
        <v>0</v>
      </c>
      <c r="RYU36" s="456">
        <v>0</v>
      </c>
      <c r="RYV36" s="456">
        <v>0</v>
      </c>
      <c r="RYW36" s="456">
        <v>0</v>
      </c>
      <c r="RYX36" s="456">
        <v>0</v>
      </c>
      <c r="RYY36" s="456">
        <v>0</v>
      </c>
      <c r="RYZ36" s="456">
        <v>0</v>
      </c>
      <c r="RZA36" s="456">
        <v>0</v>
      </c>
      <c r="RZB36" s="456">
        <v>0</v>
      </c>
      <c r="RZC36" s="456">
        <v>0</v>
      </c>
      <c r="RZD36" s="456">
        <v>0</v>
      </c>
      <c r="RZE36" s="456">
        <v>0</v>
      </c>
      <c r="RZF36" s="456">
        <v>0</v>
      </c>
      <c r="RZG36" s="456">
        <v>0</v>
      </c>
      <c r="RZH36" s="456">
        <v>0</v>
      </c>
      <c r="RZI36" s="456">
        <v>0</v>
      </c>
      <c r="RZJ36" s="456">
        <v>0</v>
      </c>
      <c r="RZK36" s="456">
        <v>0</v>
      </c>
      <c r="RZL36" s="456">
        <v>0</v>
      </c>
      <c r="RZM36" s="456">
        <v>0</v>
      </c>
      <c r="RZN36" s="456">
        <v>0</v>
      </c>
      <c r="RZO36" s="456">
        <v>0</v>
      </c>
      <c r="RZP36" s="456">
        <v>0</v>
      </c>
      <c r="RZQ36" s="456">
        <v>0</v>
      </c>
      <c r="RZR36" s="456">
        <v>0</v>
      </c>
      <c r="RZS36" s="456">
        <v>0</v>
      </c>
      <c r="RZT36" s="456">
        <v>0</v>
      </c>
      <c r="RZU36" s="456">
        <v>0</v>
      </c>
      <c r="RZV36" s="456">
        <v>0</v>
      </c>
      <c r="RZW36" s="456">
        <v>0</v>
      </c>
      <c r="RZX36" s="456">
        <v>0</v>
      </c>
      <c r="RZY36" s="456">
        <v>0</v>
      </c>
      <c r="RZZ36" s="456">
        <v>0</v>
      </c>
      <c r="SAA36" s="456">
        <v>0</v>
      </c>
      <c r="SAB36" s="456">
        <v>0</v>
      </c>
      <c r="SAC36" s="456">
        <v>0</v>
      </c>
      <c r="SAD36" s="456">
        <v>0</v>
      </c>
      <c r="SAE36" s="456">
        <v>0</v>
      </c>
      <c r="SAF36" s="456">
        <v>0</v>
      </c>
      <c r="SAG36" s="456">
        <v>0</v>
      </c>
      <c r="SAH36" s="456">
        <v>0</v>
      </c>
      <c r="SAI36" s="456">
        <v>0</v>
      </c>
      <c r="SAJ36" s="456">
        <v>0</v>
      </c>
      <c r="SAK36" s="456">
        <v>0</v>
      </c>
      <c r="SAL36" s="456">
        <v>0</v>
      </c>
      <c r="SAM36" s="456">
        <v>0</v>
      </c>
      <c r="SAN36" s="456">
        <v>0</v>
      </c>
      <c r="SAO36" s="456">
        <v>0</v>
      </c>
      <c r="SAP36" s="456">
        <v>0</v>
      </c>
      <c r="SAQ36" s="456">
        <v>0</v>
      </c>
      <c r="SAR36" s="456">
        <v>0</v>
      </c>
      <c r="SAS36" s="456">
        <v>0</v>
      </c>
      <c r="SAT36" s="456">
        <v>0</v>
      </c>
      <c r="SAU36" s="456">
        <v>0</v>
      </c>
      <c r="SAV36" s="456">
        <v>0</v>
      </c>
      <c r="SAW36" s="456">
        <v>0</v>
      </c>
      <c r="SAX36" s="456">
        <v>0</v>
      </c>
      <c r="SAY36" s="456">
        <v>0</v>
      </c>
      <c r="SAZ36" s="456">
        <v>0</v>
      </c>
      <c r="SBA36" s="456">
        <v>0</v>
      </c>
      <c r="SBB36" s="456">
        <v>0</v>
      </c>
      <c r="SBC36" s="456">
        <v>0</v>
      </c>
      <c r="SBD36" s="456">
        <v>0</v>
      </c>
      <c r="SBE36" s="456">
        <v>0</v>
      </c>
      <c r="SBF36" s="456">
        <v>0</v>
      </c>
      <c r="SBG36" s="456">
        <v>0</v>
      </c>
      <c r="SBH36" s="456">
        <v>0</v>
      </c>
      <c r="SBI36" s="456">
        <v>0</v>
      </c>
      <c r="SBJ36" s="456">
        <v>0</v>
      </c>
      <c r="SBK36" s="456">
        <v>0</v>
      </c>
      <c r="SBL36" s="456">
        <v>0</v>
      </c>
      <c r="SBM36" s="456">
        <v>0</v>
      </c>
      <c r="SBN36" s="456">
        <v>0</v>
      </c>
      <c r="SBO36" s="456">
        <v>0</v>
      </c>
      <c r="SBP36" s="456">
        <v>0</v>
      </c>
      <c r="SBQ36" s="456">
        <v>0</v>
      </c>
      <c r="SBR36" s="456">
        <v>0</v>
      </c>
      <c r="SBS36" s="456">
        <v>0</v>
      </c>
      <c r="SBT36" s="456">
        <v>0</v>
      </c>
      <c r="SBU36" s="456">
        <v>0</v>
      </c>
      <c r="SBV36" s="456">
        <v>0</v>
      </c>
      <c r="SBW36" s="456">
        <v>0</v>
      </c>
      <c r="SBX36" s="456">
        <v>0</v>
      </c>
      <c r="SBY36" s="456">
        <v>0</v>
      </c>
      <c r="SBZ36" s="456">
        <v>0</v>
      </c>
      <c r="SCA36" s="456">
        <v>0</v>
      </c>
      <c r="SCB36" s="456">
        <v>0</v>
      </c>
      <c r="SCC36" s="456">
        <v>0</v>
      </c>
      <c r="SCD36" s="456">
        <v>0</v>
      </c>
      <c r="SCE36" s="456">
        <v>0</v>
      </c>
      <c r="SCF36" s="456">
        <v>0</v>
      </c>
      <c r="SCG36" s="456">
        <v>0</v>
      </c>
      <c r="SCH36" s="456">
        <v>0</v>
      </c>
      <c r="SCI36" s="456">
        <v>0</v>
      </c>
      <c r="SCJ36" s="456">
        <v>0</v>
      </c>
      <c r="SCK36" s="456">
        <v>0</v>
      </c>
      <c r="SCL36" s="456">
        <v>0</v>
      </c>
      <c r="SCM36" s="456">
        <v>0</v>
      </c>
      <c r="SCN36" s="456">
        <v>0</v>
      </c>
      <c r="SCO36" s="456">
        <v>0</v>
      </c>
      <c r="SCP36" s="456">
        <v>0</v>
      </c>
      <c r="SCQ36" s="456">
        <v>0</v>
      </c>
      <c r="SCR36" s="456">
        <v>0</v>
      </c>
      <c r="SCS36" s="456">
        <v>0</v>
      </c>
      <c r="SCT36" s="456">
        <v>0</v>
      </c>
      <c r="SCU36" s="456">
        <v>0</v>
      </c>
      <c r="SCV36" s="456">
        <v>0</v>
      </c>
      <c r="SCW36" s="456">
        <v>0</v>
      </c>
      <c r="SCX36" s="456">
        <v>0</v>
      </c>
      <c r="SCY36" s="456">
        <v>0</v>
      </c>
      <c r="SCZ36" s="456">
        <v>0</v>
      </c>
      <c r="SDA36" s="456">
        <v>0</v>
      </c>
      <c r="SDB36" s="456">
        <v>0</v>
      </c>
      <c r="SDC36" s="456">
        <v>0</v>
      </c>
      <c r="SDD36" s="456">
        <v>0</v>
      </c>
      <c r="SDE36" s="456">
        <v>0</v>
      </c>
      <c r="SDF36" s="456">
        <v>0</v>
      </c>
      <c r="SDG36" s="456">
        <v>0</v>
      </c>
      <c r="SDH36" s="456">
        <v>0</v>
      </c>
      <c r="SDI36" s="456">
        <v>0</v>
      </c>
      <c r="SDJ36" s="456">
        <v>0</v>
      </c>
      <c r="SDK36" s="456">
        <v>0</v>
      </c>
      <c r="SDL36" s="456">
        <v>0</v>
      </c>
      <c r="SDM36" s="456">
        <v>0</v>
      </c>
      <c r="SDN36" s="456">
        <v>0</v>
      </c>
      <c r="SDO36" s="456">
        <v>0</v>
      </c>
      <c r="SDP36" s="456">
        <v>0</v>
      </c>
      <c r="SDQ36" s="456">
        <v>0</v>
      </c>
      <c r="SDR36" s="456">
        <v>0</v>
      </c>
      <c r="SDS36" s="456">
        <v>0</v>
      </c>
      <c r="SDT36" s="456">
        <v>0</v>
      </c>
      <c r="SDU36" s="456">
        <v>0</v>
      </c>
      <c r="SDV36" s="456">
        <v>0</v>
      </c>
      <c r="SDW36" s="456">
        <v>0</v>
      </c>
      <c r="SDX36" s="456">
        <v>0</v>
      </c>
      <c r="SDY36" s="456">
        <v>0</v>
      </c>
      <c r="SDZ36" s="456">
        <v>0</v>
      </c>
      <c r="SEA36" s="456">
        <v>0</v>
      </c>
      <c r="SEB36" s="456">
        <v>0</v>
      </c>
      <c r="SEC36" s="456">
        <v>0</v>
      </c>
      <c r="SED36" s="456">
        <v>0</v>
      </c>
      <c r="SEE36" s="456">
        <v>0</v>
      </c>
      <c r="SEF36" s="456">
        <v>0</v>
      </c>
      <c r="SEG36" s="456">
        <v>0</v>
      </c>
      <c r="SEH36" s="456">
        <v>0</v>
      </c>
      <c r="SEI36" s="456">
        <v>0</v>
      </c>
      <c r="SEJ36" s="456">
        <v>0</v>
      </c>
      <c r="SEK36" s="456">
        <v>0</v>
      </c>
      <c r="SEL36" s="456">
        <v>0</v>
      </c>
      <c r="SEM36" s="456">
        <v>0</v>
      </c>
      <c r="SEN36" s="456">
        <v>0</v>
      </c>
      <c r="SEO36" s="456">
        <v>0</v>
      </c>
      <c r="SEP36" s="456">
        <v>0</v>
      </c>
      <c r="SEQ36" s="456">
        <v>0</v>
      </c>
      <c r="SER36" s="456">
        <v>0</v>
      </c>
      <c r="SES36" s="456">
        <v>0</v>
      </c>
      <c r="SET36" s="456">
        <v>0</v>
      </c>
      <c r="SEU36" s="456">
        <v>0</v>
      </c>
      <c r="SEV36" s="456">
        <v>0</v>
      </c>
      <c r="SEW36" s="456">
        <v>0</v>
      </c>
      <c r="SEX36" s="456">
        <v>0</v>
      </c>
      <c r="SEY36" s="456">
        <v>0</v>
      </c>
      <c r="SEZ36" s="456">
        <v>0</v>
      </c>
      <c r="SFA36" s="456">
        <v>0</v>
      </c>
      <c r="SFB36" s="456">
        <v>0</v>
      </c>
      <c r="SFC36" s="456">
        <v>0</v>
      </c>
      <c r="SFD36" s="456">
        <v>0</v>
      </c>
      <c r="SFE36" s="456">
        <v>0</v>
      </c>
      <c r="SFF36" s="456">
        <v>0</v>
      </c>
      <c r="SFG36" s="456">
        <v>0</v>
      </c>
      <c r="SFH36" s="456">
        <v>0</v>
      </c>
      <c r="SFI36" s="456">
        <v>0</v>
      </c>
      <c r="SFJ36" s="456">
        <v>0</v>
      </c>
      <c r="SFK36" s="456">
        <v>0</v>
      </c>
      <c r="SFL36" s="456">
        <v>0</v>
      </c>
      <c r="SFM36" s="456">
        <v>0</v>
      </c>
      <c r="SFN36" s="456">
        <v>0</v>
      </c>
      <c r="SFO36" s="456">
        <v>0</v>
      </c>
      <c r="SFP36" s="456">
        <v>0</v>
      </c>
      <c r="SFQ36" s="456">
        <v>0</v>
      </c>
      <c r="SFR36" s="456">
        <v>0</v>
      </c>
      <c r="SFS36" s="456">
        <v>0</v>
      </c>
      <c r="SFT36" s="456">
        <v>0</v>
      </c>
      <c r="SFU36" s="456">
        <v>0</v>
      </c>
      <c r="SFV36" s="456">
        <v>0</v>
      </c>
      <c r="SFW36" s="456">
        <v>0</v>
      </c>
      <c r="SFX36" s="456">
        <v>0</v>
      </c>
      <c r="SFY36" s="456">
        <v>0</v>
      </c>
      <c r="SFZ36" s="456">
        <v>0</v>
      </c>
      <c r="SGA36" s="456">
        <v>0</v>
      </c>
      <c r="SGB36" s="456">
        <v>0</v>
      </c>
      <c r="SGC36" s="456">
        <v>0</v>
      </c>
      <c r="SGD36" s="456">
        <v>0</v>
      </c>
      <c r="SGE36" s="456">
        <v>0</v>
      </c>
      <c r="SGF36" s="456">
        <v>0</v>
      </c>
      <c r="SGG36" s="456">
        <v>0</v>
      </c>
      <c r="SGH36" s="456">
        <v>0</v>
      </c>
      <c r="SGI36" s="456">
        <v>0</v>
      </c>
      <c r="SGJ36" s="456">
        <v>0</v>
      </c>
      <c r="SGK36" s="456">
        <v>0</v>
      </c>
      <c r="SGL36" s="456">
        <v>0</v>
      </c>
      <c r="SGM36" s="456">
        <v>0</v>
      </c>
      <c r="SGN36" s="456">
        <v>0</v>
      </c>
      <c r="SGO36" s="456">
        <v>0</v>
      </c>
      <c r="SGP36" s="456">
        <v>0</v>
      </c>
      <c r="SGQ36" s="456">
        <v>0</v>
      </c>
      <c r="SGR36" s="456">
        <v>0</v>
      </c>
      <c r="SGS36" s="456">
        <v>0</v>
      </c>
      <c r="SGT36" s="456">
        <v>0</v>
      </c>
      <c r="SGU36" s="456">
        <v>0</v>
      </c>
      <c r="SGV36" s="456">
        <v>0</v>
      </c>
      <c r="SGW36" s="456">
        <v>0</v>
      </c>
      <c r="SGX36" s="456">
        <v>0</v>
      </c>
      <c r="SGY36" s="456">
        <v>0</v>
      </c>
      <c r="SGZ36" s="456">
        <v>0</v>
      </c>
      <c r="SHA36" s="456">
        <v>0</v>
      </c>
      <c r="SHB36" s="456">
        <v>0</v>
      </c>
      <c r="SHC36" s="456">
        <v>0</v>
      </c>
      <c r="SHD36" s="456">
        <v>0</v>
      </c>
      <c r="SHE36" s="456">
        <v>0</v>
      </c>
      <c r="SHF36" s="456">
        <v>0</v>
      </c>
      <c r="SHG36" s="456">
        <v>0</v>
      </c>
      <c r="SHH36" s="456">
        <v>0</v>
      </c>
      <c r="SHI36" s="456">
        <v>0</v>
      </c>
      <c r="SHJ36" s="456">
        <v>0</v>
      </c>
      <c r="SHK36" s="456">
        <v>0</v>
      </c>
      <c r="SHL36" s="456">
        <v>0</v>
      </c>
      <c r="SHM36" s="456">
        <v>0</v>
      </c>
      <c r="SHN36" s="456">
        <v>0</v>
      </c>
      <c r="SHO36" s="456">
        <v>0</v>
      </c>
      <c r="SHP36" s="456">
        <v>0</v>
      </c>
      <c r="SHQ36" s="456">
        <v>0</v>
      </c>
      <c r="SHR36" s="456">
        <v>0</v>
      </c>
      <c r="SHS36" s="456">
        <v>0</v>
      </c>
      <c r="SHT36" s="456">
        <v>0</v>
      </c>
      <c r="SHU36" s="456">
        <v>0</v>
      </c>
      <c r="SHV36" s="456">
        <v>0</v>
      </c>
      <c r="SHW36" s="456">
        <v>0</v>
      </c>
      <c r="SHX36" s="456">
        <v>0</v>
      </c>
      <c r="SHY36" s="456">
        <v>0</v>
      </c>
      <c r="SHZ36" s="456">
        <v>0</v>
      </c>
      <c r="SIA36" s="456">
        <v>0</v>
      </c>
      <c r="SIB36" s="456">
        <v>0</v>
      </c>
      <c r="SIC36" s="456">
        <v>0</v>
      </c>
      <c r="SID36" s="456">
        <v>0</v>
      </c>
      <c r="SIE36" s="456">
        <v>0</v>
      </c>
      <c r="SIF36" s="456">
        <v>0</v>
      </c>
      <c r="SIG36" s="456">
        <v>0</v>
      </c>
      <c r="SIH36" s="456">
        <v>0</v>
      </c>
      <c r="SII36" s="456">
        <v>0</v>
      </c>
      <c r="SIJ36" s="456">
        <v>0</v>
      </c>
      <c r="SIK36" s="456">
        <v>0</v>
      </c>
      <c r="SIL36" s="456">
        <v>0</v>
      </c>
      <c r="SIM36" s="456">
        <v>0</v>
      </c>
      <c r="SIN36" s="456">
        <v>0</v>
      </c>
      <c r="SIO36" s="456">
        <v>0</v>
      </c>
      <c r="SIP36" s="456">
        <v>0</v>
      </c>
      <c r="SIQ36" s="456">
        <v>0</v>
      </c>
      <c r="SIR36" s="456">
        <v>0</v>
      </c>
      <c r="SIS36" s="456">
        <v>0</v>
      </c>
      <c r="SIT36" s="456">
        <v>0</v>
      </c>
      <c r="SIU36" s="456">
        <v>0</v>
      </c>
      <c r="SIV36" s="456">
        <v>0</v>
      </c>
      <c r="SIW36" s="456">
        <v>0</v>
      </c>
      <c r="SIX36" s="456">
        <v>0</v>
      </c>
      <c r="SIY36" s="456">
        <v>0</v>
      </c>
      <c r="SIZ36" s="456">
        <v>0</v>
      </c>
      <c r="SJA36" s="456">
        <v>0</v>
      </c>
      <c r="SJB36" s="456">
        <v>0</v>
      </c>
      <c r="SJC36" s="456">
        <v>0</v>
      </c>
      <c r="SJD36" s="456">
        <v>0</v>
      </c>
      <c r="SJE36" s="456">
        <v>0</v>
      </c>
      <c r="SJF36" s="456">
        <v>0</v>
      </c>
      <c r="SJG36" s="456">
        <v>0</v>
      </c>
      <c r="SJH36" s="456">
        <v>0</v>
      </c>
      <c r="SJI36" s="456">
        <v>0</v>
      </c>
      <c r="SJJ36" s="456">
        <v>0</v>
      </c>
      <c r="SJK36" s="456">
        <v>0</v>
      </c>
      <c r="SJL36" s="456">
        <v>0</v>
      </c>
      <c r="SJM36" s="456">
        <v>0</v>
      </c>
      <c r="SJN36" s="456">
        <v>0</v>
      </c>
      <c r="SJO36" s="456">
        <v>0</v>
      </c>
      <c r="SJP36" s="456">
        <v>0</v>
      </c>
      <c r="SJQ36" s="456">
        <v>0</v>
      </c>
      <c r="SJR36" s="456">
        <v>0</v>
      </c>
      <c r="SJS36" s="456">
        <v>0</v>
      </c>
      <c r="SJT36" s="456">
        <v>0</v>
      </c>
      <c r="SJU36" s="456">
        <v>0</v>
      </c>
      <c r="SJV36" s="456">
        <v>0</v>
      </c>
      <c r="SJW36" s="456">
        <v>0</v>
      </c>
      <c r="SJX36" s="456">
        <v>0</v>
      </c>
      <c r="SJY36" s="456">
        <v>0</v>
      </c>
      <c r="SJZ36" s="456">
        <v>0</v>
      </c>
      <c r="SKA36" s="456">
        <v>0</v>
      </c>
      <c r="SKB36" s="456">
        <v>0</v>
      </c>
      <c r="SKC36" s="456">
        <v>0</v>
      </c>
      <c r="SKD36" s="456">
        <v>0</v>
      </c>
      <c r="SKE36" s="456">
        <v>0</v>
      </c>
      <c r="SKF36" s="456">
        <v>0</v>
      </c>
      <c r="SKG36" s="456">
        <v>0</v>
      </c>
      <c r="SKH36" s="456">
        <v>0</v>
      </c>
      <c r="SKI36" s="456">
        <v>0</v>
      </c>
      <c r="SKJ36" s="456">
        <v>0</v>
      </c>
      <c r="SKK36" s="456">
        <v>0</v>
      </c>
      <c r="SKL36" s="456">
        <v>0</v>
      </c>
      <c r="SKM36" s="456">
        <v>0</v>
      </c>
      <c r="SKN36" s="456">
        <v>0</v>
      </c>
      <c r="SKO36" s="456">
        <v>0</v>
      </c>
      <c r="SKP36" s="456">
        <v>0</v>
      </c>
      <c r="SKQ36" s="456">
        <v>0</v>
      </c>
      <c r="SKR36" s="456">
        <v>0</v>
      </c>
      <c r="SKS36" s="456">
        <v>0</v>
      </c>
      <c r="SKT36" s="456">
        <v>0</v>
      </c>
      <c r="SKU36" s="456">
        <v>0</v>
      </c>
      <c r="SKV36" s="456">
        <v>0</v>
      </c>
      <c r="SKW36" s="456">
        <v>0</v>
      </c>
      <c r="SKX36" s="456">
        <v>0</v>
      </c>
      <c r="SKY36" s="456">
        <v>0</v>
      </c>
      <c r="SKZ36" s="456">
        <v>0</v>
      </c>
      <c r="SLA36" s="456">
        <v>0</v>
      </c>
      <c r="SLB36" s="456">
        <v>0</v>
      </c>
      <c r="SLC36" s="456">
        <v>0</v>
      </c>
      <c r="SLD36" s="456">
        <v>0</v>
      </c>
      <c r="SLE36" s="456">
        <v>0</v>
      </c>
      <c r="SLF36" s="456">
        <v>0</v>
      </c>
      <c r="SLG36" s="456">
        <v>0</v>
      </c>
      <c r="SLH36" s="456">
        <v>0</v>
      </c>
      <c r="SLI36" s="456">
        <v>0</v>
      </c>
      <c r="SLJ36" s="456">
        <v>0</v>
      </c>
      <c r="SLK36" s="456">
        <v>0</v>
      </c>
      <c r="SLL36" s="456">
        <v>0</v>
      </c>
      <c r="SLM36" s="456">
        <v>0</v>
      </c>
      <c r="SLN36" s="456">
        <v>0</v>
      </c>
      <c r="SLO36" s="456">
        <v>0</v>
      </c>
      <c r="SLP36" s="456">
        <v>0</v>
      </c>
      <c r="SLQ36" s="456">
        <v>0</v>
      </c>
      <c r="SLR36" s="456">
        <v>0</v>
      </c>
      <c r="SLS36" s="456">
        <v>0</v>
      </c>
      <c r="SLT36" s="456">
        <v>0</v>
      </c>
      <c r="SLU36" s="456">
        <v>0</v>
      </c>
      <c r="SLV36" s="456">
        <v>0</v>
      </c>
      <c r="SLW36" s="456">
        <v>0</v>
      </c>
      <c r="SLX36" s="456">
        <v>0</v>
      </c>
      <c r="SLY36" s="456">
        <v>0</v>
      </c>
      <c r="SLZ36" s="456">
        <v>0</v>
      </c>
      <c r="SMA36" s="456">
        <v>0</v>
      </c>
      <c r="SMB36" s="456">
        <v>0</v>
      </c>
      <c r="SMC36" s="456">
        <v>0</v>
      </c>
      <c r="SMD36" s="456">
        <v>0</v>
      </c>
      <c r="SME36" s="456">
        <v>0</v>
      </c>
      <c r="SMF36" s="456">
        <v>0</v>
      </c>
      <c r="SMG36" s="456">
        <v>0</v>
      </c>
      <c r="SMH36" s="456">
        <v>0</v>
      </c>
      <c r="SMI36" s="456">
        <v>0</v>
      </c>
      <c r="SMJ36" s="456">
        <v>0</v>
      </c>
      <c r="SMK36" s="456">
        <v>0</v>
      </c>
      <c r="SML36" s="456">
        <v>0</v>
      </c>
      <c r="SMM36" s="456">
        <v>0</v>
      </c>
      <c r="SMN36" s="456">
        <v>0</v>
      </c>
      <c r="SMO36" s="456">
        <v>0</v>
      </c>
      <c r="SMP36" s="456">
        <v>0</v>
      </c>
      <c r="SMQ36" s="456">
        <v>0</v>
      </c>
      <c r="SMR36" s="456">
        <v>0</v>
      </c>
      <c r="SMS36" s="456">
        <v>0</v>
      </c>
      <c r="SMT36" s="456">
        <v>0</v>
      </c>
      <c r="SMU36" s="456">
        <v>0</v>
      </c>
      <c r="SMV36" s="456">
        <v>0</v>
      </c>
      <c r="SMW36" s="456">
        <v>0</v>
      </c>
      <c r="SMX36" s="456">
        <v>0</v>
      </c>
      <c r="SMY36" s="456">
        <v>0</v>
      </c>
      <c r="SMZ36" s="456">
        <v>0</v>
      </c>
      <c r="SNA36" s="456">
        <v>0</v>
      </c>
      <c r="SNB36" s="456">
        <v>0</v>
      </c>
      <c r="SNC36" s="456">
        <v>0</v>
      </c>
      <c r="SND36" s="456">
        <v>0</v>
      </c>
      <c r="SNE36" s="456">
        <v>0</v>
      </c>
      <c r="SNF36" s="456">
        <v>0</v>
      </c>
      <c r="SNG36" s="456">
        <v>0</v>
      </c>
      <c r="SNH36" s="456">
        <v>0</v>
      </c>
      <c r="SNI36" s="456">
        <v>0</v>
      </c>
      <c r="SNJ36" s="456">
        <v>0</v>
      </c>
      <c r="SNK36" s="456">
        <v>0</v>
      </c>
      <c r="SNL36" s="456">
        <v>0</v>
      </c>
      <c r="SNM36" s="456">
        <v>0</v>
      </c>
      <c r="SNN36" s="456">
        <v>0</v>
      </c>
      <c r="SNO36" s="456">
        <v>0</v>
      </c>
      <c r="SNP36" s="456">
        <v>0</v>
      </c>
      <c r="SNQ36" s="456">
        <v>0</v>
      </c>
      <c r="SNR36" s="456">
        <v>0</v>
      </c>
      <c r="SNS36" s="456">
        <v>0</v>
      </c>
      <c r="SNT36" s="456">
        <v>0</v>
      </c>
      <c r="SNU36" s="456">
        <v>0</v>
      </c>
      <c r="SNV36" s="456">
        <v>0</v>
      </c>
      <c r="SNW36" s="456">
        <v>0</v>
      </c>
      <c r="SNX36" s="456">
        <v>0</v>
      </c>
      <c r="SNY36" s="456">
        <v>0</v>
      </c>
      <c r="SNZ36" s="456">
        <v>0</v>
      </c>
      <c r="SOA36" s="456">
        <v>0</v>
      </c>
      <c r="SOB36" s="456">
        <v>0</v>
      </c>
      <c r="SOC36" s="456">
        <v>0</v>
      </c>
      <c r="SOD36" s="456">
        <v>0</v>
      </c>
      <c r="SOE36" s="456">
        <v>0</v>
      </c>
      <c r="SOF36" s="456">
        <v>0</v>
      </c>
      <c r="SOG36" s="456">
        <v>0</v>
      </c>
      <c r="SOH36" s="456">
        <v>0</v>
      </c>
      <c r="SOI36" s="456">
        <v>0</v>
      </c>
      <c r="SOJ36" s="456">
        <v>0</v>
      </c>
      <c r="SOK36" s="456">
        <v>0</v>
      </c>
      <c r="SOL36" s="456">
        <v>0</v>
      </c>
      <c r="SOM36" s="456">
        <v>0</v>
      </c>
      <c r="SON36" s="456">
        <v>0</v>
      </c>
      <c r="SOO36" s="456">
        <v>0</v>
      </c>
      <c r="SOP36" s="456">
        <v>0</v>
      </c>
      <c r="SOQ36" s="456">
        <v>0</v>
      </c>
      <c r="SOR36" s="456">
        <v>0</v>
      </c>
      <c r="SOS36" s="456">
        <v>0</v>
      </c>
      <c r="SOT36" s="456">
        <v>0</v>
      </c>
      <c r="SOU36" s="456">
        <v>0</v>
      </c>
      <c r="SOV36" s="456">
        <v>0</v>
      </c>
      <c r="SOW36" s="456">
        <v>0</v>
      </c>
      <c r="SOX36" s="456">
        <v>0</v>
      </c>
      <c r="SOY36" s="456">
        <v>0</v>
      </c>
      <c r="SOZ36" s="456">
        <v>0</v>
      </c>
      <c r="SPA36" s="456">
        <v>0</v>
      </c>
      <c r="SPB36" s="456">
        <v>0</v>
      </c>
      <c r="SPC36" s="456">
        <v>0</v>
      </c>
      <c r="SPD36" s="456">
        <v>0</v>
      </c>
      <c r="SPE36" s="456">
        <v>0</v>
      </c>
      <c r="SPF36" s="456">
        <v>0</v>
      </c>
      <c r="SPG36" s="456">
        <v>0</v>
      </c>
      <c r="SPH36" s="456">
        <v>0</v>
      </c>
      <c r="SPI36" s="456">
        <v>0</v>
      </c>
      <c r="SPJ36" s="456">
        <v>0</v>
      </c>
      <c r="SPK36" s="456">
        <v>0</v>
      </c>
      <c r="SPL36" s="456">
        <v>0</v>
      </c>
      <c r="SPM36" s="456">
        <v>0</v>
      </c>
      <c r="SPN36" s="456">
        <v>0</v>
      </c>
      <c r="SPO36" s="456">
        <v>0</v>
      </c>
      <c r="SPP36" s="456">
        <v>0</v>
      </c>
      <c r="SPQ36" s="456">
        <v>0</v>
      </c>
      <c r="SPR36" s="456">
        <v>0</v>
      </c>
      <c r="SPS36" s="456">
        <v>0</v>
      </c>
      <c r="SPT36" s="456">
        <v>0</v>
      </c>
      <c r="SPU36" s="456">
        <v>0</v>
      </c>
      <c r="SPV36" s="456">
        <v>0</v>
      </c>
      <c r="SPW36" s="456">
        <v>0</v>
      </c>
      <c r="SPX36" s="456">
        <v>0</v>
      </c>
      <c r="SPY36" s="456">
        <v>0</v>
      </c>
      <c r="SPZ36" s="456">
        <v>0</v>
      </c>
      <c r="SQA36" s="456">
        <v>0</v>
      </c>
      <c r="SQB36" s="456">
        <v>0</v>
      </c>
      <c r="SQC36" s="456">
        <v>0</v>
      </c>
      <c r="SQD36" s="456">
        <v>0</v>
      </c>
      <c r="SQE36" s="456">
        <v>0</v>
      </c>
      <c r="SQF36" s="456">
        <v>0</v>
      </c>
      <c r="SQG36" s="456">
        <v>0</v>
      </c>
      <c r="SQH36" s="456">
        <v>0</v>
      </c>
      <c r="SQI36" s="456">
        <v>0</v>
      </c>
      <c r="SQJ36" s="456">
        <v>0</v>
      </c>
      <c r="SQK36" s="456">
        <v>0</v>
      </c>
      <c r="SQL36" s="456">
        <v>0</v>
      </c>
      <c r="SQM36" s="456">
        <v>0</v>
      </c>
      <c r="SQN36" s="456">
        <v>0</v>
      </c>
      <c r="SQO36" s="456">
        <v>0</v>
      </c>
      <c r="SQP36" s="456">
        <v>0</v>
      </c>
      <c r="SQQ36" s="456">
        <v>0</v>
      </c>
      <c r="SQR36" s="456">
        <v>0</v>
      </c>
      <c r="SQS36" s="456">
        <v>0</v>
      </c>
      <c r="SQT36" s="456">
        <v>0</v>
      </c>
      <c r="SQU36" s="456">
        <v>0</v>
      </c>
      <c r="SQV36" s="456">
        <v>0</v>
      </c>
      <c r="SQW36" s="456">
        <v>0</v>
      </c>
      <c r="SQX36" s="456">
        <v>0</v>
      </c>
      <c r="SQY36" s="456">
        <v>0</v>
      </c>
      <c r="SQZ36" s="456">
        <v>0</v>
      </c>
      <c r="SRA36" s="456">
        <v>0</v>
      </c>
      <c r="SRB36" s="456">
        <v>0</v>
      </c>
      <c r="SRC36" s="456">
        <v>0</v>
      </c>
      <c r="SRD36" s="456">
        <v>0</v>
      </c>
      <c r="SRE36" s="456">
        <v>0</v>
      </c>
      <c r="SRF36" s="456">
        <v>0</v>
      </c>
      <c r="SRG36" s="456">
        <v>0</v>
      </c>
      <c r="SRH36" s="456">
        <v>0</v>
      </c>
      <c r="SRI36" s="456">
        <v>0</v>
      </c>
      <c r="SRJ36" s="456">
        <v>0</v>
      </c>
      <c r="SRK36" s="456">
        <v>0</v>
      </c>
      <c r="SRL36" s="456">
        <v>0</v>
      </c>
      <c r="SRM36" s="456">
        <v>0</v>
      </c>
      <c r="SRN36" s="456">
        <v>0</v>
      </c>
      <c r="SRO36" s="456">
        <v>0</v>
      </c>
      <c r="SRP36" s="456">
        <v>0</v>
      </c>
      <c r="SRQ36" s="456">
        <v>0</v>
      </c>
      <c r="SRR36" s="456">
        <v>0</v>
      </c>
      <c r="SRS36" s="456">
        <v>0</v>
      </c>
      <c r="SRT36" s="456">
        <v>0</v>
      </c>
      <c r="SRU36" s="456">
        <v>0</v>
      </c>
      <c r="SRV36" s="456">
        <v>0</v>
      </c>
      <c r="SRW36" s="456">
        <v>0</v>
      </c>
      <c r="SRX36" s="456">
        <v>0</v>
      </c>
      <c r="SRY36" s="456">
        <v>0</v>
      </c>
      <c r="SRZ36" s="456">
        <v>0</v>
      </c>
      <c r="SSA36" s="456">
        <v>0</v>
      </c>
      <c r="SSB36" s="456">
        <v>0</v>
      </c>
      <c r="SSC36" s="456">
        <v>0</v>
      </c>
      <c r="SSD36" s="456">
        <v>0</v>
      </c>
      <c r="SSE36" s="456">
        <v>0</v>
      </c>
      <c r="SSF36" s="456">
        <v>0</v>
      </c>
      <c r="SSG36" s="456">
        <v>0</v>
      </c>
      <c r="SSH36" s="456">
        <v>0</v>
      </c>
      <c r="SSI36" s="456">
        <v>0</v>
      </c>
      <c r="SSJ36" s="456">
        <v>0</v>
      </c>
      <c r="SSK36" s="456">
        <v>0</v>
      </c>
      <c r="SSL36" s="456">
        <v>0</v>
      </c>
      <c r="SSM36" s="456">
        <v>0</v>
      </c>
      <c r="SSN36" s="456">
        <v>0</v>
      </c>
      <c r="SSO36" s="456">
        <v>0</v>
      </c>
      <c r="SSP36" s="456">
        <v>0</v>
      </c>
      <c r="SSQ36" s="456">
        <v>0</v>
      </c>
      <c r="SSR36" s="456">
        <v>0</v>
      </c>
      <c r="SSS36" s="456">
        <v>0</v>
      </c>
      <c r="SST36" s="456">
        <v>0</v>
      </c>
      <c r="SSU36" s="456">
        <v>0</v>
      </c>
      <c r="SSV36" s="456">
        <v>0</v>
      </c>
      <c r="SSW36" s="456">
        <v>0</v>
      </c>
      <c r="SSX36" s="456">
        <v>0</v>
      </c>
      <c r="SSY36" s="456">
        <v>0</v>
      </c>
      <c r="SSZ36" s="456">
        <v>0</v>
      </c>
      <c r="STA36" s="456">
        <v>0</v>
      </c>
      <c r="STB36" s="456">
        <v>0</v>
      </c>
      <c r="STC36" s="456">
        <v>0</v>
      </c>
      <c r="STD36" s="456">
        <v>0</v>
      </c>
      <c r="STE36" s="456">
        <v>0</v>
      </c>
      <c r="STF36" s="456">
        <v>0</v>
      </c>
      <c r="STG36" s="456">
        <v>0</v>
      </c>
      <c r="STH36" s="456">
        <v>0</v>
      </c>
      <c r="STI36" s="456">
        <v>0</v>
      </c>
      <c r="STJ36" s="456">
        <v>0</v>
      </c>
      <c r="STK36" s="456">
        <v>0</v>
      </c>
      <c r="STL36" s="456">
        <v>0</v>
      </c>
      <c r="STM36" s="456">
        <v>0</v>
      </c>
      <c r="STN36" s="456">
        <v>0</v>
      </c>
      <c r="STO36" s="456">
        <v>0</v>
      </c>
      <c r="STP36" s="456">
        <v>0</v>
      </c>
      <c r="STQ36" s="456">
        <v>0</v>
      </c>
      <c r="STR36" s="456">
        <v>0</v>
      </c>
      <c r="STS36" s="456">
        <v>0</v>
      </c>
      <c r="STT36" s="456">
        <v>0</v>
      </c>
      <c r="STU36" s="456">
        <v>0</v>
      </c>
      <c r="STV36" s="456">
        <v>0</v>
      </c>
      <c r="STW36" s="456">
        <v>0</v>
      </c>
      <c r="STX36" s="456">
        <v>0</v>
      </c>
      <c r="STY36" s="456">
        <v>0</v>
      </c>
      <c r="STZ36" s="456">
        <v>0</v>
      </c>
      <c r="SUA36" s="456">
        <v>0</v>
      </c>
      <c r="SUB36" s="456">
        <v>0</v>
      </c>
      <c r="SUC36" s="456">
        <v>0</v>
      </c>
      <c r="SUD36" s="456">
        <v>0</v>
      </c>
      <c r="SUE36" s="456">
        <v>0</v>
      </c>
      <c r="SUF36" s="456">
        <v>0</v>
      </c>
      <c r="SUG36" s="456">
        <v>0</v>
      </c>
      <c r="SUH36" s="456">
        <v>0</v>
      </c>
      <c r="SUI36" s="456">
        <v>0</v>
      </c>
      <c r="SUJ36" s="456">
        <v>0</v>
      </c>
      <c r="SUK36" s="456">
        <v>0</v>
      </c>
      <c r="SUL36" s="456">
        <v>0</v>
      </c>
      <c r="SUM36" s="456">
        <v>0</v>
      </c>
      <c r="SUN36" s="456">
        <v>0</v>
      </c>
      <c r="SUO36" s="456">
        <v>0</v>
      </c>
      <c r="SUP36" s="456">
        <v>0</v>
      </c>
      <c r="SUQ36" s="456">
        <v>0</v>
      </c>
      <c r="SUR36" s="456">
        <v>0</v>
      </c>
      <c r="SUS36" s="456">
        <v>0</v>
      </c>
      <c r="SUT36" s="456">
        <v>0</v>
      </c>
      <c r="SUU36" s="456">
        <v>0</v>
      </c>
      <c r="SUV36" s="456">
        <v>0</v>
      </c>
      <c r="SUW36" s="456">
        <v>0</v>
      </c>
      <c r="SUX36" s="456">
        <v>0</v>
      </c>
      <c r="SUY36" s="456">
        <v>0</v>
      </c>
      <c r="SUZ36" s="456">
        <v>0</v>
      </c>
      <c r="SVA36" s="456">
        <v>0</v>
      </c>
      <c r="SVB36" s="456">
        <v>0</v>
      </c>
      <c r="SVC36" s="456">
        <v>0</v>
      </c>
      <c r="SVD36" s="456">
        <v>0</v>
      </c>
      <c r="SVE36" s="456">
        <v>0</v>
      </c>
      <c r="SVF36" s="456">
        <v>0</v>
      </c>
      <c r="SVG36" s="456">
        <v>0</v>
      </c>
      <c r="SVH36" s="456">
        <v>0</v>
      </c>
      <c r="SVI36" s="456">
        <v>0</v>
      </c>
      <c r="SVJ36" s="456">
        <v>0</v>
      </c>
      <c r="SVK36" s="456">
        <v>0</v>
      </c>
      <c r="SVL36" s="456">
        <v>0</v>
      </c>
      <c r="SVM36" s="456">
        <v>0</v>
      </c>
      <c r="SVN36" s="456">
        <v>0</v>
      </c>
      <c r="SVO36" s="456">
        <v>0</v>
      </c>
      <c r="SVP36" s="456">
        <v>0</v>
      </c>
      <c r="SVQ36" s="456">
        <v>0</v>
      </c>
      <c r="SVR36" s="456">
        <v>0</v>
      </c>
      <c r="SVS36" s="456">
        <v>0</v>
      </c>
      <c r="SVT36" s="456">
        <v>0</v>
      </c>
      <c r="SVU36" s="456">
        <v>0</v>
      </c>
      <c r="SVV36" s="456">
        <v>0</v>
      </c>
      <c r="SVW36" s="456">
        <v>0</v>
      </c>
      <c r="SVX36" s="456">
        <v>0</v>
      </c>
      <c r="SVY36" s="456">
        <v>0</v>
      </c>
      <c r="SVZ36" s="456">
        <v>0</v>
      </c>
      <c r="SWA36" s="456">
        <v>0</v>
      </c>
      <c r="SWB36" s="456">
        <v>0</v>
      </c>
      <c r="SWC36" s="456">
        <v>0</v>
      </c>
      <c r="SWD36" s="456">
        <v>0</v>
      </c>
      <c r="SWE36" s="456">
        <v>0</v>
      </c>
      <c r="SWF36" s="456">
        <v>0</v>
      </c>
      <c r="SWG36" s="456">
        <v>0</v>
      </c>
      <c r="SWH36" s="456">
        <v>0</v>
      </c>
      <c r="SWI36" s="456">
        <v>0</v>
      </c>
      <c r="SWJ36" s="456">
        <v>0</v>
      </c>
      <c r="SWK36" s="456">
        <v>0</v>
      </c>
      <c r="SWL36" s="456">
        <v>0</v>
      </c>
      <c r="SWM36" s="456">
        <v>0</v>
      </c>
      <c r="SWN36" s="456">
        <v>0</v>
      </c>
      <c r="SWO36" s="456">
        <v>0</v>
      </c>
      <c r="SWP36" s="456">
        <v>0</v>
      </c>
      <c r="SWQ36" s="456">
        <v>0</v>
      </c>
      <c r="SWR36" s="456">
        <v>0</v>
      </c>
      <c r="SWS36" s="456">
        <v>0</v>
      </c>
      <c r="SWT36" s="456">
        <v>0</v>
      </c>
      <c r="SWU36" s="456">
        <v>0</v>
      </c>
      <c r="SWV36" s="456">
        <v>0</v>
      </c>
      <c r="SWW36" s="456">
        <v>0</v>
      </c>
      <c r="SWX36" s="456">
        <v>0</v>
      </c>
      <c r="SWY36" s="456">
        <v>0</v>
      </c>
      <c r="SWZ36" s="456">
        <v>0</v>
      </c>
      <c r="SXA36" s="456">
        <v>0</v>
      </c>
      <c r="SXB36" s="456">
        <v>0</v>
      </c>
      <c r="SXC36" s="456">
        <v>0</v>
      </c>
      <c r="SXD36" s="456">
        <v>0</v>
      </c>
      <c r="SXE36" s="456">
        <v>0</v>
      </c>
      <c r="SXF36" s="456">
        <v>0</v>
      </c>
      <c r="SXG36" s="456">
        <v>0</v>
      </c>
      <c r="SXH36" s="456">
        <v>0</v>
      </c>
      <c r="SXI36" s="456">
        <v>0</v>
      </c>
      <c r="SXJ36" s="456">
        <v>0</v>
      </c>
      <c r="SXK36" s="456">
        <v>0</v>
      </c>
      <c r="SXL36" s="456">
        <v>0</v>
      </c>
      <c r="SXM36" s="456">
        <v>0</v>
      </c>
      <c r="SXN36" s="456">
        <v>0</v>
      </c>
      <c r="SXO36" s="456">
        <v>0</v>
      </c>
      <c r="SXP36" s="456">
        <v>0</v>
      </c>
      <c r="SXQ36" s="456">
        <v>0</v>
      </c>
      <c r="SXR36" s="456">
        <v>0</v>
      </c>
      <c r="SXS36" s="456">
        <v>0</v>
      </c>
      <c r="SXT36" s="456">
        <v>0</v>
      </c>
      <c r="SXU36" s="456">
        <v>0</v>
      </c>
      <c r="SXV36" s="456">
        <v>0</v>
      </c>
      <c r="SXW36" s="456">
        <v>0</v>
      </c>
      <c r="SXX36" s="456">
        <v>0</v>
      </c>
      <c r="SXY36" s="456">
        <v>0</v>
      </c>
      <c r="SXZ36" s="456">
        <v>0</v>
      </c>
      <c r="SYA36" s="456">
        <v>0</v>
      </c>
      <c r="SYB36" s="456">
        <v>0</v>
      </c>
      <c r="SYC36" s="456">
        <v>0</v>
      </c>
      <c r="SYD36" s="456">
        <v>0</v>
      </c>
      <c r="SYE36" s="456">
        <v>0</v>
      </c>
      <c r="SYF36" s="456">
        <v>0</v>
      </c>
      <c r="SYG36" s="456">
        <v>0</v>
      </c>
      <c r="SYH36" s="456">
        <v>0</v>
      </c>
      <c r="SYI36" s="456">
        <v>0</v>
      </c>
      <c r="SYJ36" s="456">
        <v>0</v>
      </c>
      <c r="SYK36" s="456">
        <v>0</v>
      </c>
      <c r="SYL36" s="456">
        <v>0</v>
      </c>
      <c r="SYM36" s="456">
        <v>0</v>
      </c>
      <c r="SYN36" s="456">
        <v>0</v>
      </c>
      <c r="SYO36" s="456">
        <v>0</v>
      </c>
      <c r="SYP36" s="456">
        <v>0</v>
      </c>
      <c r="SYQ36" s="456">
        <v>0</v>
      </c>
      <c r="SYR36" s="456">
        <v>0</v>
      </c>
      <c r="SYS36" s="456">
        <v>0</v>
      </c>
      <c r="SYT36" s="456">
        <v>0</v>
      </c>
      <c r="SYU36" s="456">
        <v>0</v>
      </c>
      <c r="SYV36" s="456">
        <v>0</v>
      </c>
      <c r="SYW36" s="456">
        <v>0</v>
      </c>
      <c r="SYX36" s="456">
        <v>0</v>
      </c>
      <c r="SYY36" s="456">
        <v>0</v>
      </c>
      <c r="SYZ36" s="456">
        <v>0</v>
      </c>
      <c r="SZA36" s="456">
        <v>0</v>
      </c>
      <c r="SZB36" s="456">
        <v>0</v>
      </c>
      <c r="SZC36" s="456">
        <v>0</v>
      </c>
      <c r="SZD36" s="456">
        <v>0</v>
      </c>
      <c r="SZE36" s="456">
        <v>0</v>
      </c>
      <c r="SZF36" s="456">
        <v>0</v>
      </c>
      <c r="SZG36" s="456">
        <v>0</v>
      </c>
      <c r="SZH36" s="456">
        <v>0</v>
      </c>
      <c r="SZI36" s="456">
        <v>0</v>
      </c>
      <c r="SZJ36" s="456">
        <v>0</v>
      </c>
      <c r="SZK36" s="456">
        <v>0</v>
      </c>
      <c r="SZL36" s="456">
        <v>0</v>
      </c>
      <c r="SZM36" s="456">
        <v>0</v>
      </c>
      <c r="SZN36" s="456">
        <v>0</v>
      </c>
      <c r="SZO36" s="456">
        <v>0</v>
      </c>
      <c r="SZP36" s="456">
        <v>0</v>
      </c>
      <c r="SZQ36" s="456">
        <v>0</v>
      </c>
      <c r="SZR36" s="456">
        <v>0</v>
      </c>
      <c r="SZS36" s="456">
        <v>0</v>
      </c>
      <c r="SZT36" s="456">
        <v>0</v>
      </c>
      <c r="SZU36" s="456">
        <v>0</v>
      </c>
      <c r="SZV36" s="456">
        <v>0</v>
      </c>
      <c r="SZW36" s="456">
        <v>0</v>
      </c>
      <c r="SZX36" s="456">
        <v>0</v>
      </c>
      <c r="SZY36" s="456">
        <v>0</v>
      </c>
      <c r="SZZ36" s="456">
        <v>0</v>
      </c>
      <c r="TAA36" s="456">
        <v>0</v>
      </c>
      <c r="TAB36" s="456">
        <v>0</v>
      </c>
      <c r="TAC36" s="456">
        <v>0</v>
      </c>
      <c r="TAD36" s="456">
        <v>0</v>
      </c>
      <c r="TAE36" s="456">
        <v>0</v>
      </c>
      <c r="TAF36" s="456">
        <v>0</v>
      </c>
      <c r="TAG36" s="456">
        <v>0</v>
      </c>
      <c r="TAH36" s="456">
        <v>0</v>
      </c>
      <c r="TAI36" s="456">
        <v>0</v>
      </c>
      <c r="TAJ36" s="456">
        <v>0</v>
      </c>
      <c r="TAK36" s="456">
        <v>0</v>
      </c>
      <c r="TAL36" s="456">
        <v>0</v>
      </c>
      <c r="TAM36" s="456">
        <v>0</v>
      </c>
      <c r="TAN36" s="456">
        <v>0</v>
      </c>
      <c r="TAO36" s="456">
        <v>0</v>
      </c>
      <c r="TAP36" s="456">
        <v>0</v>
      </c>
      <c r="TAQ36" s="456">
        <v>0</v>
      </c>
      <c r="TAR36" s="456">
        <v>0</v>
      </c>
      <c r="TAS36" s="456">
        <v>0</v>
      </c>
      <c r="TAT36" s="456">
        <v>0</v>
      </c>
      <c r="TAU36" s="456">
        <v>0</v>
      </c>
      <c r="TAV36" s="456">
        <v>0</v>
      </c>
      <c r="TAW36" s="456">
        <v>0</v>
      </c>
      <c r="TAX36" s="456">
        <v>0</v>
      </c>
      <c r="TAY36" s="456">
        <v>0</v>
      </c>
      <c r="TAZ36" s="456">
        <v>0</v>
      </c>
      <c r="TBA36" s="456">
        <v>0</v>
      </c>
      <c r="TBB36" s="456">
        <v>0</v>
      </c>
      <c r="TBC36" s="456">
        <v>0</v>
      </c>
      <c r="TBD36" s="456">
        <v>0</v>
      </c>
      <c r="TBE36" s="456">
        <v>0</v>
      </c>
      <c r="TBF36" s="456">
        <v>0</v>
      </c>
      <c r="TBG36" s="456">
        <v>0</v>
      </c>
      <c r="TBH36" s="456">
        <v>0</v>
      </c>
      <c r="TBI36" s="456">
        <v>0</v>
      </c>
      <c r="TBJ36" s="456">
        <v>0</v>
      </c>
      <c r="TBK36" s="456">
        <v>0</v>
      </c>
      <c r="TBL36" s="456">
        <v>0</v>
      </c>
      <c r="TBM36" s="456">
        <v>0</v>
      </c>
      <c r="TBN36" s="456">
        <v>0</v>
      </c>
      <c r="TBO36" s="456">
        <v>0</v>
      </c>
      <c r="TBP36" s="456">
        <v>0</v>
      </c>
      <c r="TBQ36" s="456">
        <v>0</v>
      </c>
      <c r="TBR36" s="456">
        <v>0</v>
      </c>
      <c r="TBS36" s="456">
        <v>0</v>
      </c>
      <c r="TBT36" s="456">
        <v>0</v>
      </c>
      <c r="TBU36" s="456">
        <v>0</v>
      </c>
      <c r="TBV36" s="456">
        <v>0</v>
      </c>
      <c r="TBW36" s="456">
        <v>0</v>
      </c>
      <c r="TBX36" s="456">
        <v>0</v>
      </c>
      <c r="TBY36" s="456">
        <v>0</v>
      </c>
      <c r="TBZ36" s="456">
        <v>0</v>
      </c>
      <c r="TCA36" s="456">
        <v>0</v>
      </c>
      <c r="TCB36" s="456">
        <v>0</v>
      </c>
      <c r="TCC36" s="456">
        <v>0</v>
      </c>
      <c r="TCD36" s="456">
        <v>0</v>
      </c>
      <c r="TCE36" s="456">
        <v>0</v>
      </c>
      <c r="TCF36" s="456">
        <v>0</v>
      </c>
      <c r="TCG36" s="456">
        <v>0</v>
      </c>
      <c r="TCH36" s="456">
        <v>0</v>
      </c>
      <c r="TCI36" s="456">
        <v>0</v>
      </c>
      <c r="TCJ36" s="456">
        <v>0</v>
      </c>
      <c r="TCK36" s="456">
        <v>0</v>
      </c>
      <c r="TCL36" s="456">
        <v>0</v>
      </c>
      <c r="TCM36" s="456">
        <v>0</v>
      </c>
      <c r="TCN36" s="456">
        <v>0</v>
      </c>
      <c r="TCO36" s="456">
        <v>0</v>
      </c>
      <c r="TCP36" s="456">
        <v>0</v>
      </c>
      <c r="TCQ36" s="456">
        <v>0</v>
      </c>
      <c r="TCR36" s="456">
        <v>0</v>
      </c>
      <c r="TCS36" s="456">
        <v>0</v>
      </c>
      <c r="TCT36" s="456">
        <v>0</v>
      </c>
      <c r="TCU36" s="456">
        <v>0</v>
      </c>
      <c r="TCV36" s="456">
        <v>0</v>
      </c>
      <c r="TCW36" s="456">
        <v>0</v>
      </c>
      <c r="TCX36" s="456">
        <v>0</v>
      </c>
      <c r="TCY36" s="456">
        <v>0</v>
      </c>
      <c r="TCZ36" s="456">
        <v>0</v>
      </c>
      <c r="TDA36" s="456">
        <v>0</v>
      </c>
      <c r="TDB36" s="456">
        <v>0</v>
      </c>
      <c r="TDC36" s="456">
        <v>0</v>
      </c>
      <c r="TDD36" s="456">
        <v>0</v>
      </c>
      <c r="TDE36" s="456">
        <v>0</v>
      </c>
      <c r="TDF36" s="456">
        <v>0</v>
      </c>
      <c r="TDG36" s="456">
        <v>0</v>
      </c>
      <c r="TDH36" s="456">
        <v>0</v>
      </c>
      <c r="TDI36" s="456">
        <v>0</v>
      </c>
      <c r="TDJ36" s="456">
        <v>0</v>
      </c>
      <c r="TDK36" s="456">
        <v>0</v>
      </c>
      <c r="TDL36" s="456">
        <v>0</v>
      </c>
      <c r="TDM36" s="456">
        <v>0</v>
      </c>
      <c r="TDN36" s="456">
        <v>0</v>
      </c>
      <c r="TDO36" s="456">
        <v>0</v>
      </c>
      <c r="TDP36" s="456">
        <v>0</v>
      </c>
      <c r="TDQ36" s="456">
        <v>0</v>
      </c>
      <c r="TDR36" s="456">
        <v>0</v>
      </c>
      <c r="TDS36" s="456">
        <v>0</v>
      </c>
      <c r="TDT36" s="456">
        <v>0</v>
      </c>
      <c r="TDU36" s="456">
        <v>0</v>
      </c>
      <c r="TDV36" s="456">
        <v>0</v>
      </c>
      <c r="TDW36" s="456">
        <v>0</v>
      </c>
      <c r="TDX36" s="456">
        <v>0</v>
      </c>
      <c r="TDY36" s="456">
        <v>0</v>
      </c>
      <c r="TDZ36" s="456">
        <v>0</v>
      </c>
      <c r="TEA36" s="456">
        <v>0</v>
      </c>
      <c r="TEB36" s="456">
        <v>0</v>
      </c>
      <c r="TEC36" s="456">
        <v>0</v>
      </c>
      <c r="TED36" s="456">
        <v>0</v>
      </c>
      <c r="TEE36" s="456">
        <v>0</v>
      </c>
      <c r="TEF36" s="456">
        <v>0</v>
      </c>
      <c r="TEG36" s="456">
        <v>0</v>
      </c>
      <c r="TEH36" s="456">
        <v>0</v>
      </c>
      <c r="TEI36" s="456">
        <v>0</v>
      </c>
      <c r="TEJ36" s="456">
        <v>0</v>
      </c>
      <c r="TEK36" s="456">
        <v>0</v>
      </c>
      <c r="TEL36" s="456">
        <v>0</v>
      </c>
      <c r="TEM36" s="456">
        <v>0</v>
      </c>
      <c r="TEN36" s="456">
        <v>0</v>
      </c>
      <c r="TEO36" s="456">
        <v>0</v>
      </c>
      <c r="TEP36" s="456">
        <v>0</v>
      </c>
      <c r="TEQ36" s="456">
        <v>0</v>
      </c>
      <c r="TER36" s="456">
        <v>0</v>
      </c>
      <c r="TES36" s="456">
        <v>0</v>
      </c>
      <c r="TET36" s="456">
        <v>0</v>
      </c>
      <c r="TEU36" s="456">
        <v>0</v>
      </c>
      <c r="TEV36" s="456">
        <v>0</v>
      </c>
      <c r="TEW36" s="456">
        <v>0</v>
      </c>
      <c r="TEX36" s="456">
        <v>0</v>
      </c>
      <c r="TEY36" s="456">
        <v>0</v>
      </c>
      <c r="TEZ36" s="456">
        <v>0</v>
      </c>
      <c r="TFA36" s="456">
        <v>0</v>
      </c>
      <c r="TFB36" s="456">
        <v>0</v>
      </c>
      <c r="TFC36" s="456">
        <v>0</v>
      </c>
      <c r="TFD36" s="456">
        <v>0</v>
      </c>
      <c r="TFE36" s="456">
        <v>0</v>
      </c>
      <c r="TFF36" s="456">
        <v>0</v>
      </c>
      <c r="TFG36" s="456">
        <v>0</v>
      </c>
      <c r="TFH36" s="456">
        <v>0</v>
      </c>
      <c r="TFI36" s="456">
        <v>0</v>
      </c>
      <c r="TFJ36" s="456">
        <v>0</v>
      </c>
      <c r="TFK36" s="456">
        <v>0</v>
      </c>
      <c r="TFL36" s="456">
        <v>0</v>
      </c>
      <c r="TFM36" s="456">
        <v>0</v>
      </c>
      <c r="TFN36" s="456">
        <v>0</v>
      </c>
      <c r="TFO36" s="456">
        <v>0</v>
      </c>
      <c r="TFP36" s="456">
        <v>0</v>
      </c>
      <c r="TFQ36" s="456">
        <v>0</v>
      </c>
      <c r="TFR36" s="456">
        <v>0</v>
      </c>
      <c r="TFS36" s="456">
        <v>0</v>
      </c>
      <c r="TFT36" s="456">
        <v>0</v>
      </c>
      <c r="TFU36" s="456">
        <v>0</v>
      </c>
      <c r="TFV36" s="456">
        <v>0</v>
      </c>
      <c r="TFW36" s="456">
        <v>0</v>
      </c>
      <c r="TFX36" s="456">
        <v>0</v>
      </c>
      <c r="TFY36" s="456">
        <v>0</v>
      </c>
      <c r="TFZ36" s="456">
        <v>0</v>
      </c>
      <c r="TGA36" s="456">
        <v>0</v>
      </c>
      <c r="TGB36" s="456">
        <v>0</v>
      </c>
      <c r="TGC36" s="456">
        <v>0</v>
      </c>
      <c r="TGD36" s="456">
        <v>0</v>
      </c>
      <c r="TGE36" s="456">
        <v>0</v>
      </c>
      <c r="TGF36" s="456">
        <v>0</v>
      </c>
      <c r="TGG36" s="456">
        <v>0</v>
      </c>
      <c r="TGH36" s="456">
        <v>0</v>
      </c>
      <c r="TGI36" s="456">
        <v>0</v>
      </c>
      <c r="TGJ36" s="456">
        <v>0</v>
      </c>
      <c r="TGK36" s="456">
        <v>0</v>
      </c>
      <c r="TGL36" s="456">
        <v>0</v>
      </c>
      <c r="TGM36" s="456">
        <v>0</v>
      </c>
      <c r="TGN36" s="456">
        <v>0</v>
      </c>
      <c r="TGO36" s="456">
        <v>0</v>
      </c>
      <c r="TGP36" s="456">
        <v>0</v>
      </c>
      <c r="TGQ36" s="456">
        <v>0</v>
      </c>
      <c r="TGR36" s="456">
        <v>0</v>
      </c>
      <c r="TGS36" s="456">
        <v>0</v>
      </c>
      <c r="TGT36" s="456">
        <v>0</v>
      </c>
      <c r="TGU36" s="456">
        <v>0</v>
      </c>
      <c r="TGV36" s="456">
        <v>0</v>
      </c>
      <c r="TGW36" s="456">
        <v>0</v>
      </c>
      <c r="TGX36" s="456">
        <v>0</v>
      </c>
      <c r="TGY36" s="456">
        <v>0</v>
      </c>
      <c r="TGZ36" s="456">
        <v>0</v>
      </c>
      <c r="THA36" s="456">
        <v>0</v>
      </c>
      <c r="THB36" s="456">
        <v>0</v>
      </c>
      <c r="THC36" s="456">
        <v>0</v>
      </c>
      <c r="THD36" s="456">
        <v>0</v>
      </c>
      <c r="THE36" s="456">
        <v>0</v>
      </c>
      <c r="THF36" s="456">
        <v>0</v>
      </c>
      <c r="THG36" s="456">
        <v>0</v>
      </c>
      <c r="THH36" s="456">
        <v>0</v>
      </c>
      <c r="THI36" s="456">
        <v>0</v>
      </c>
      <c r="THJ36" s="456">
        <v>0</v>
      </c>
      <c r="THK36" s="456">
        <v>0</v>
      </c>
      <c r="THL36" s="456">
        <v>0</v>
      </c>
      <c r="THM36" s="456">
        <v>0</v>
      </c>
      <c r="THN36" s="456">
        <v>0</v>
      </c>
      <c r="THO36" s="456">
        <v>0</v>
      </c>
      <c r="THP36" s="456">
        <v>0</v>
      </c>
      <c r="THQ36" s="456">
        <v>0</v>
      </c>
      <c r="THR36" s="456">
        <v>0</v>
      </c>
      <c r="THS36" s="456">
        <v>0</v>
      </c>
      <c r="THT36" s="456">
        <v>0</v>
      </c>
      <c r="THU36" s="456">
        <v>0</v>
      </c>
      <c r="THV36" s="456">
        <v>0</v>
      </c>
      <c r="THW36" s="456">
        <v>0</v>
      </c>
      <c r="THX36" s="456">
        <v>0</v>
      </c>
      <c r="THY36" s="456">
        <v>0</v>
      </c>
      <c r="THZ36" s="456">
        <v>0</v>
      </c>
      <c r="TIA36" s="456">
        <v>0</v>
      </c>
      <c r="TIB36" s="456">
        <v>0</v>
      </c>
      <c r="TIC36" s="456">
        <v>0</v>
      </c>
      <c r="TID36" s="456">
        <v>0</v>
      </c>
      <c r="TIE36" s="456">
        <v>0</v>
      </c>
      <c r="TIF36" s="456">
        <v>0</v>
      </c>
      <c r="TIG36" s="456">
        <v>0</v>
      </c>
      <c r="TIH36" s="456">
        <v>0</v>
      </c>
      <c r="TII36" s="456">
        <v>0</v>
      </c>
      <c r="TIJ36" s="456">
        <v>0</v>
      </c>
      <c r="TIK36" s="456">
        <v>0</v>
      </c>
      <c r="TIL36" s="456">
        <v>0</v>
      </c>
      <c r="TIM36" s="456">
        <v>0</v>
      </c>
      <c r="TIN36" s="456">
        <v>0</v>
      </c>
      <c r="TIO36" s="456">
        <v>0</v>
      </c>
      <c r="TIP36" s="456">
        <v>0</v>
      </c>
      <c r="TIQ36" s="456">
        <v>0</v>
      </c>
      <c r="TIR36" s="456">
        <v>0</v>
      </c>
      <c r="TIS36" s="456">
        <v>0</v>
      </c>
      <c r="TIT36" s="456">
        <v>0</v>
      </c>
      <c r="TIU36" s="456">
        <v>0</v>
      </c>
      <c r="TIV36" s="456">
        <v>0</v>
      </c>
      <c r="TIW36" s="456">
        <v>0</v>
      </c>
      <c r="TIX36" s="456">
        <v>0</v>
      </c>
      <c r="TIY36" s="456">
        <v>0</v>
      </c>
      <c r="TIZ36" s="456">
        <v>0</v>
      </c>
      <c r="TJA36" s="456">
        <v>0</v>
      </c>
      <c r="TJB36" s="456">
        <v>0</v>
      </c>
      <c r="TJC36" s="456">
        <v>0</v>
      </c>
      <c r="TJD36" s="456">
        <v>0</v>
      </c>
      <c r="TJE36" s="456">
        <v>0</v>
      </c>
      <c r="TJF36" s="456">
        <v>0</v>
      </c>
      <c r="TJG36" s="456">
        <v>0</v>
      </c>
      <c r="TJH36" s="456">
        <v>0</v>
      </c>
      <c r="TJI36" s="456">
        <v>0</v>
      </c>
      <c r="TJJ36" s="456">
        <v>0</v>
      </c>
      <c r="TJK36" s="456">
        <v>0</v>
      </c>
      <c r="TJL36" s="456">
        <v>0</v>
      </c>
      <c r="TJM36" s="456">
        <v>0</v>
      </c>
      <c r="TJN36" s="456">
        <v>0</v>
      </c>
      <c r="TJO36" s="456">
        <v>0</v>
      </c>
      <c r="TJP36" s="456">
        <v>0</v>
      </c>
      <c r="TJQ36" s="456">
        <v>0</v>
      </c>
      <c r="TJR36" s="456">
        <v>0</v>
      </c>
      <c r="TJS36" s="456">
        <v>0</v>
      </c>
      <c r="TJT36" s="456">
        <v>0</v>
      </c>
      <c r="TJU36" s="456">
        <v>0</v>
      </c>
      <c r="TJV36" s="456">
        <v>0</v>
      </c>
      <c r="TJW36" s="456">
        <v>0</v>
      </c>
      <c r="TJX36" s="456">
        <v>0</v>
      </c>
      <c r="TJY36" s="456">
        <v>0</v>
      </c>
      <c r="TJZ36" s="456">
        <v>0</v>
      </c>
      <c r="TKA36" s="456">
        <v>0</v>
      </c>
      <c r="TKB36" s="456">
        <v>0</v>
      </c>
      <c r="TKC36" s="456">
        <v>0</v>
      </c>
      <c r="TKD36" s="456">
        <v>0</v>
      </c>
      <c r="TKE36" s="456">
        <v>0</v>
      </c>
      <c r="TKF36" s="456">
        <v>0</v>
      </c>
      <c r="TKG36" s="456">
        <v>0</v>
      </c>
      <c r="TKH36" s="456">
        <v>0</v>
      </c>
      <c r="TKI36" s="456">
        <v>0</v>
      </c>
      <c r="TKJ36" s="456">
        <v>0</v>
      </c>
      <c r="TKK36" s="456">
        <v>0</v>
      </c>
      <c r="TKL36" s="456">
        <v>0</v>
      </c>
      <c r="TKM36" s="456">
        <v>0</v>
      </c>
      <c r="TKN36" s="456">
        <v>0</v>
      </c>
      <c r="TKO36" s="456">
        <v>0</v>
      </c>
      <c r="TKP36" s="456">
        <v>0</v>
      </c>
      <c r="TKQ36" s="456">
        <v>0</v>
      </c>
      <c r="TKR36" s="456">
        <v>0</v>
      </c>
      <c r="TKS36" s="456">
        <v>0</v>
      </c>
      <c r="TKT36" s="456">
        <v>0</v>
      </c>
      <c r="TKU36" s="456">
        <v>0</v>
      </c>
      <c r="TKV36" s="456">
        <v>0</v>
      </c>
      <c r="TKW36" s="456">
        <v>0</v>
      </c>
      <c r="TKX36" s="456">
        <v>0</v>
      </c>
      <c r="TKY36" s="456">
        <v>0</v>
      </c>
      <c r="TKZ36" s="456">
        <v>0</v>
      </c>
      <c r="TLA36" s="456">
        <v>0</v>
      </c>
      <c r="TLB36" s="456">
        <v>0</v>
      </c>
      <c r="TLC36" s="456">
        <v>0</v>
      </c>
      <c r="TLD36" s="456">
        <v>0</v>
      </c>
      <c r="TLE36" s="456">
        <v>0</v>
      </c>
      <c r="TLF36" s="456">
        <v>0</v>
      </c>
      <c r="TLG36" s="456">
        <v>0</v>
      </c>
      <c r="TLH36" s="456">
        <v>0</v>
      </c>
      <c r="TLI36" s="456">
        <v>0</v>
      </c>
      <c r="TLJ36" s="456">
        <v>0</v>
      </c>
      <c r="TLK36" s="456">
        <v>0</v>
      </c>
      <c r="TLL36" s="456">
        <v>0</v>
      </c>
      <c r="TLM36" s="456">
        <v>0</v>
      </c>
      <c r="TLN36" s="456">
        <v>0</v>
      </c>
      <c r="TLO36" s="456">
        <v>0</v>
      </c>
      <c r="TLP36" s="456">
        <v>0</v>
      </c>
      <c r="TLQ36" s="456">
        <v>0</v>
      </c>
      <c r="TLR36" s="456">
        <v>0</v>
      </c>
      <c r="TLS36" s="456">
        <v>0</v>
      </c>
      <c r="TLT36" s="456">
        <v>0</v>
      </c>
      <c r="TLU36" s="456">
        <v>0</v>
      </c>
      <c r="TLV36" s="456">
        <v>0</v>
      </c>
      <c r="TLW36" s="456">
        <v>0</v>
      </c>
      <c r="TLX36" s="456">
        <v>0</v>
      </c>
      <c r="TLY36" s="456">
        <v>0</v>
      </c>
      <c r="TLZ36" s="456">
        <v>0</v>
      </c>
      <c r="TMA36" s="456">
        <v>0</v>
      </c>
      <c r="TMB36" s="456">
        <v>0</v>
      </c>
      <c r="TMC36" s="456">
        <v>0</v>
      </c>
      <c r="TMD36" s="456">
        <v>0</v>
      </c>
      <c r="TME36" s="456">
        <v>0</v>
      </c>
      <c r="TMF36" s="456">
        <v>0</v>
      </c>
      <c r="TMG36" s="456">
        <v>0</v>
      </c>
      <c r="TMH36" s="456">
        <v>0</v>
      </c>
      <c r="TMI36" s="456">
        <v>0</v>
      </c>
      <c r="TMJ36" s="456">
        <v>0</v>
      </c>
      <c r="TMK36" s="456">
        <v>0</v>
      </c>
      <c r="TML36" s="456">
        <v>0</v>
      </c>
      <c r="TMM36" s="456">
        <v>0</v>
      </c>
      <c r="TMN36" s="456">
        <v>0</v>
      </c>
      <c r="TMO36" s="456">
        <v>0</v>
      </c>
      <c r="TMP36" s="456">
        <v>0</v>
      </c>
      <c r="TMQ36" s="456">
        <v>0</v>
      </c>
      <c r="TMR36" s="456">
        <v>0</v>
      </c>
      <c r="TMS36" s="456">
        <v>0</v>
      </c>
      <c r="TMT36" s="456">
        <v>0</v>
      </c>
      <c r="TMU36" s="456">
        <v>0</v>
      </c>
      <c r="TMV36" s="456">
        <v>0</v>
      </c>
      <c r="TMW36" s="456">
        <v>0</v>
      </c>
      <c r="TMX36" s="456">
        <v>0</v>
      </c>
      <c r="TMY36" s="456">
        <v>0</v>
      </c>
      <c r="TMZ36" s="456">
        <v>0</v>
      </c>
      <c r="TNA36" s="456">
        <v>0</v>
      </c>
      <c r="TNB36" s="456">
        <v>0</v>
      </c>
      <c r="TNC36" s="456">
        <v>0</v>
      </c>
      <c r="TND36" s="456">
        <v>0</v>
      </c>
      <c r="TNE36" s="456">
        <v>0</v>
      </c>
      <c r="TNF36" s="456">
        <v>0</v>
      </c>
      <c r="TNG36" s="456">
        <v>0</v>
      </c>
      <c r="TNH36" s="456">
        <v>0</v>
      </c>
      <c r="TNI36" s="456">
        <v>0</v>
      </c>
      <c r="TNJ36" s="456">
        <v>0</v>
      </c>
      <c r="TNK36" s="456">
        <v>0</v>
      </c>
      <c r="TNL36" s="456">
        <v>0</v>
      </c>
      <c r="TNM36" s="456">
        <v>0</v>
      </c>
      <c r="TNN36" s="456">
        <v>0</v>
      </c>
      <c r="TNO36" s="456">
        <v>0</v>
      </c>
      <c r="TNP36" s="456">
        <v>0</v>
      </c>
      <c r="TNQ36" s="456">
        <v>0</v>
      </c>
      <c r="TNR36" s="456">
        <v>0</v>
      </c>
      <c r="TNS36" s="456">
        <v>0</v>
      </c>
      <c r="TNT36" s="456">
        <v>0</v>
      </c>
      <c r="TNU36" s="456">
        <v>0</v>
      </c>
      <c r="TNV36" s="456">
        <v>0</v>
      </c>
      <c r="TNW36" s="456">
        <v>0</v>
      </c>
      <c r="TNX36" s="456">
        <v>0</v>
      </c>
      <c r="TNY36" s="456">
        <v>0</v>
      </c>
      <c r="TNZ36" s="456">
        <v>0</v>
      </c>
      <c r="TOA36" s="456">
        <v>0</v>
      </c>
      <c r="TOB36" s="456">
        <v>0</v>
      </c>
      <c r="TOC36" s="456">
        <v>0</v>
      </c>
      <c r="TOD36" s="456">
        <v>0</v>
      </c>
      <c r="TOE36" s="456">
        <v>0</v>
      </c>
      <c r="TOF36" s="456">
        <v>0</v>
      </c>
      <c r="TOG36" s="456">
        <v>0</v>
      </c>
      <c r="TOH36" s="456">
        <v>0</v>
      </c>
      <c r="TOI36" s="456">
        <v>0</v>
      </c>
      <c r="TOJ36" s="456">
        <v>0</v>
      </c>
      <c r="TOK36" s="456">
        <v>0</v>
      </c>
      <c r="TOL36" s="456">
        <v>0</v>
      </c>
      <c r="TOM36" s="456">
        <v>0</v>
      </c>
      <c r="TON36" s="456">
        <v>0</v>
      </c>
      <c r="TOO36" s="456">
        <v>0</v>
      </c>
      <c r="TOP36" s="456">
        <v>0</v>
      </c>
      <c r="TOQ36" s="456">
        <v>0</v>
      </c>
      <c r="TOR36" s="456">
        <v>0</v>
      </c>
      <c r="TOS36" s="456">
        <v>0</v>
      </c>
      <c r="TOT36" s="456">
        <v>0</v>
      </c>
      <c r="TOU36" s="456">
        <v>0</v>
      </c>
      <c r="TOV36" s="456">
        <v>0</v>
      </c>
      <c r="TOW36" s="456">
        <v>0</v>
      </c>
      <c r="TOX36" s="456">
        <v>0</v>
      </c>
      <c r="TOY36" s="456">
        <v>0</v>
      </c>
      <c r="TOZ36" s="456">
        <v>0</v>
      </c>
      <c r="TPA36" s="456">
        <v>0</v>
      </c>
      <c r="TPB36" s="456">
        <v>0</v>
      </c>
      <c r="TPC36" s="456">
        <v>0</v>
      </c>
      <c r="TPD36" s="456">
        <v>0</v>
      </c>
      <c r="TPE36" s="456">
        <v>0</v>
      </c>
      <c r="TPF36" s="456">
        <v>0</v>
      </c>
      <c r="TPG36" s="456">
        <v>0</v>
      </c>
      <c r="TPH36" s="456">
        <v>0</v>
      </c>
      <c r="TPI36" s="456">
        <v>0</v>
      </c>
      <c r="TPJ36" s="456">
        <v>0</v>
      </c>
      <c r="TPK36" s="456">
        <v>0</v>
      </c>
      <c r="TPL36" s="456">
        <v>0</v>
      </c>
      <c r="TPM36" s="456">
        <v>0</v>
      </c>
      <c r="TPN36" s="456">
        <v>0</v>
      </c>
      <c r="TPO36" s="456">
        <v>0</v>
      </c>
      <c r="TPP36" s="456">
        <v>0</v>
      </c>
      <c r="TPQ36" s="456">
        <v>0</v>
      </c>
      <c r="TPR36" s="456">
        <v>0</v>
      </c>
      <c r="TPS36" s="456">
        <v>0</v>
      </c>
      <c r="TPT36" s="456">
        <v>0</v>
      </c>
      <c r="TPU36" s="456">
        <v>0</v>
      </c>
      <c r="TPV36" s="456">
        <v>0</v>
      </c>
      <c r="TPW36" s="456">
        <v>0</v>
      </c>
      <c r="TPX36" s="456">
        <v>0</v>
      </c>
      <c r="TPY36" s="456">
        <v>0</v>
      </c>
      <c r="TPZ36" s="456">
        <v>0</v>
      </c>
      <c r="TQA36" s="456">
        <v>0</v>
      </c>
      <c r="TQB36" s="456">
        <v>0</v>
      </c>
      <c r="TQC36" s="456">
        <v>0</v>
      </c>
      <c r="TQD36" s="456">
        <v>0</v>
      </c>
      <c r="TQE36" s="456">
        <v>0</v>
      </c>
      <c r="TQF36" s="456">
        <v>0</v>
      </c>
      <c r="TQG36" s="456">
        <v>0</v>
      </c>
      <c r="TQH36" s="456">
        <v>0</v>
      </c>
      <c r="TQI36" s="456">
        <v>0</v>
      </c>
      <c r="TQJ36" s="456">
        <v>0</v>
      </c>
      <c r="TQK36" s="456">
        <v>0</v>
      </c>
      <c r="TQL36" s="456">
        <v>0</v>
      </c>
      <c r="TQM36" s="456">
        <v>0</v>
      </c>
      <c r="TQN36" s="456">
        <v>0</v>
      </c>
      <c r="TQO36" s="456">
        <v>0</v>
      </c>
      <c r="TQP36" s="456">
        <v>0</v>
      </c>
      <c r="TQQ36" s="456">
        <v>0</v>
      </c>
      <c r="TQR36" s="456">
        <v>0</v>
      </c>
      <c r="TQS36" s="456">
        <v>0</v>
      </c>
      <c r="TQT36" s="456">
        <v>0</v>
      </c>
      <c r="TQU36" s="456">
        <v>0</v>
      </c>
      <c r="TQV36" s="456">
        <v>0</v>
      </c>
      <c r="TQW36" s="456">
        <v>0</v>
      </c>
      <c r="TQX36" s="456">
        <v>0</v>
      </c>
      <c r="TQY36" s="456">
        <v>0</v>
      </c>
      <c r="TQZ36" s="456">
        <v>0</v>
      </c>
      <c r="TRA36" s="456">
        <v>0</v>
      </c>
      <c r="TRB36" s="456">
        <v>0</v>
      </c>
      <c r="TRC36" s="456">
        <v>0</v>
      </c>
      <c r="TRD36" s="456">
        <v>0</v>
      </c>
      <c r="TRE36" s="456">
        <v>0</v>
      </c>
      <c r="TRF36" s="456">
        <v>0</v>
      </c>
      <c r="TRG36" s="456">
        <v>0</v>
      </c>
      <c r="TRH36" s="456">
        <v>0</v>
      </c>
      <c r="TRI36" s="456">
        <v>0</v>
      </c>
      <c r="TRJ36" s="456">
        <v>0</v>
      </c>
      <c r="TRK36" s="456">
        <v>0</v>
      </c>
      <c r="TRL36" s="456">
        <v>0</v>
      </c>
      <c r="TRM36" s="456">
        <v>0</v>
      </c>
      <c r="TRN36" s="456">
        <v>0</v>
      </c>
      <c r="TRO36" s="456">
        <v>0</v>
      </c>
      <c r="TRP36" s="456">
        <v>0</v>
      </c>
      <c r="TRQ36" s="456">
        <v>0</v>
      </c>
      <c r="TRR36" s="456">
        <v>0</v>
      </c>
      <c r="TRS36" s="456">
        <v>0</v>
      </c>
      <c r="TRT36" s="456">
        <v>0</v>
      </c>
      <c r="TRU36" s="456">
        <v>0</v>
      </c>
      <c r="TRV36" s="456">
        <v>0</v>
      </c>
      <c r="TRW36" s="456">
        <v>0</v>
      </c>
      <c r="TRX36" s="456">
        <v>0</v>
      </c>
      <c r="TRY36" s="456">
        <v>0</v>
      </c>
      <c r="TRZ36" s="456">
        <v>0</v>
      </c>
      <c r="TSA36" s="456">
        <v>0</v>
      </c>
      <c r="TSB36" s="456">
        <v>0</v>
      </c>
      <c r="TSC36" s="456">
        <v>0</v>
      </c>
      <c r="TSD36" s="456">
        <v>0</v>
      </c>
      <c r="TSE36" s="456">
        <v>0</v>
      </c>
      <c r="TSF36" s="456">
        <v>0</v>
      </c>
      <c r="TSG36" s="456">
        <v>0</v>
      </c>
      <c r="TSH36" s="456">
        <v>0</v>
      </c>
      <c r="TSI36" s="456">
        <v>0</v>
      </c>
      <c r="TSJ36" s="456">
        <v>0</v>
      </c>
      <c r="TSK36" s="456">
        <v>0</v>
      </c>
      <c r="TSL36" s="456">
        <v>0</v>
      </c>
      <c r="TSM36" s="456">
        <v>0</v>
      </c>
      <c r="TSN36" s="456">
        <v>0</v>
      </c>
      <c r="TSO36" s="456">
        <v>0</v>
      </c>
      <c r="TSP36" s="456">
        <v>0</v>
      </c>
      <c r="TSQ36" s="456">
        <v>0</v>
      </c>
      <c r="TSR36" s="456">
        <v>0</v>
      </c>
      <c r="TSS36" s="456">
        <v>0</v>
      </c>
      <c r="TST36" s="456">
        <v>0</v>
      </c>
      <c r="TSU36" s="456">
        <v>0</v>
      </c>
      <c r="TSV36" s="456">
        <v>0</v>
      </c>
      <c r="TSW36" s="456">
        <v>0</v>
      </c>
      <c r="TSX36" s="456">
        <v>0</v>
      </c>
      <c r="TSY36" s="456">
        <v>0</v>
      </c>
      <c r="TSZ36" s="456">
        <v>0</v>
      </c>
      <c r="TTA36" s="456">
        <v>0</v>
      </c>
      <c r="TTB36" s="456">
        <v>0</v>
      </c>
      <c r="TTC36" s="456">
        <v>0</v>
      </c>
      <c r="TTD36" s="456">
        <v>0</v>
      </c>
      <c r="TTE36" s="456">
        <v>0</v>
      </c>
      <c r="TTF36" s="456">
        <v>0</v>
      </c>
      <c r="TTG36" s="456">
        <v>0</v>
      </c>
      <c r="TTH36" s="456">
        <v>0</v>
      </c>
      <c r="TTI36" s="456">
        <v>0</v>
      </c>
      <c r="TTJ36" s="456">
        <v>0</v>
      </c>
      <c r="TTK36" s="456">
        <v>0</v>
      </c>
      <c r="TTL36" s="456">
        <v>0</v>
      </c>
      <c r="TTM36" s="456">
        <v>0</v>
      </c>
      <c r="TTN36" s="456">
        <v>0</v>
      </c>
      <c r="TTO36" s="456">
        <v>0</v>
      </c>
      <c r="TTP36" s="456">
        <v>0</v>
      </c>
      <c r="TTQ36" s="456">
        <v>0</v>
      </c>
      <c r="TTR36" s="456">
        <v>0</v>
      </c>
      <c r="TTS36" s="456">
        <v>0</v>
      </c>
      <c r="TTT36" s="456">
        <v>0</v>
      </c>
      <c r="TTU36" s="456">
        <v>0</v>
      </c>
      <c r="TTV36" s="456">
        <v>0</v>
      </c>
      <c r="TTW36" s="456">
        <v>0</v>
      </c>
      <c r="TTX36" s="456">
        <v>0</v>
      </c>
      <c r="TTY36" s="456">
        <v>0</v>
      </c>
      <c r="TTZ36" s="456">
        <v>0</v>
      </c>
      <c r="TUA36" s="456">
        <v>0</v>
      </c>
      <c r="TUB36" s="456">
        <v>0</v>
      </c>
      <c r="TUC36" s="456">
        <v>0</v>
      </c>
      <c r="TUD36" s="456">
        <v>0</v>
      </c>
      <c r="TUE36" s="456">
        <v>0</v>
      </c>
      <c r="TUF36" s="456">
        <v>0</v>
      </c>
      <c r="TUG36" s="456">
        <v>0</v>
      </c>
      <c r="TUH36" s="456">
        <v>0</v>
      </c>
      <c r="TUI36" s="456">
        <v>0</v>
      </c>
      <c r="TUJ36" s="456">
        <v>0</v>
      </c>
      <c r="TUK36" s="456">
        <v>0</v>
      </c>
      <c r="TUL36" s="456">
        <v>0</v>
      </c>
      <c r="TUM36" s="456">
        <v>0</v>
      </c>
      <c r="TUN36" s="456">
        <v>0</v>
      </c>
      <c r="TUO36" s="456">
        <v>0</v>
      </c>
      <c r="TUP36" s="456">
        <v>0</v>
      </c>
      <c r="TUQ36" s="456">
        <v>0</v>
      </c>
      <c r="TUR36" s="456">
        <v>0</v>
      </c>
      <c r="TUS36" s="456">
        <v>0</v>
      </c>
      <c r="TUT36" s="456">
        <v>0</v>
      </c>
      <c r="TUU36" s="456">
        <v>0</v>
      </c>
      <c r="TUV36" s="456">
        <v>0</v>
      </c>
      <c r="TUW36" s="456">
        <v>0</v>
      </c>
      <c r="TUX36" s="456">
        <v>0</v>
      </c>
      <c r="TUY36" s="456">
        <v>0</v>
      </c>
      <c r="TUZ36" s="456">
        <v>0</v>
      </c>
      <c r="TVA36" s="456">
        <v>0</v>
      </c>
      <c r="TVB36" s="456">
        <v>0</v>
      </c>
      <c r="TVC36" s="456">
        <v>0</v>
      </c>
      <c r="TVD36" s="456">
        <v>0</v>
      </c>
      <c r="TVE36" s="456">
        <v>0</v>
      </c>
      <c r="TVF36" s="456">
        <v>0</v>
      </c>
      <c r="TVG36" s="456">
        <v>0</v>
      </c>
      <c r="TVH36" s="456">
        <v>0</v>
      </c>
      <c r="TVI36" s="456">
        <v>0</v>
      </c>
      <c r="TVJ36" s="456">
        <v>0</v>
      </c>
      <c r="TVK36" s="456">
        <v>0</v>
      </c>
      <c r="TVL36" s="456">
        <v>0</v>
      </c>
      <c r="TVM36" s="456">
        <v>0</v>
      </c>
      <c r="TVN36" s="456">
        <v>0</v>
      </c>
      <c r="TVO36" s="456">
        <v>0</v>
      </c>
      <c r="TVP36" s="456">
        <v>0</v>
      </c>
      <c r="TVQ36" s="456">
        <v>0</v>
      </c>
      <c r="TVR36" s="456">
        <v>0</v>
      </c>
      <c r="TVS36" s="456">
        <v>0</v>
      </c>
      <c r="TVT36" s="456">
        <v>0</v>
      </c>
      <c r="TVU36" s="456">
        <v>0</v>
      </c>
      <c r="TVV36" s="456">
        <v>0</v>
      </c>
      <c r="TVW36" s="456">
        <v>0</v>
      </c>
      <c r="TVX36" s="456">
        <v>0</v>
      </c>
      <c r="TVY36" s="456">
        <v>0</v>
      </c>
      <c r="TVZ36" s="456">
        <v>0</v>
      </c>
      <c r="TWA36" s="456">
        <v>0</v>
      </c>
      <c r="TWB36" s="456">
        <v>0</v>
      </c>
      <c r="TWC36" s="456">
        <v>0</v>
      </c>
      <c r="TWD36" s="456">
        <v>0</v>
      </c>
      <c r="TWE36" s="456">
        <v>0</v>
      </c>
      <c r="TWF36" s="456">
        <v>0</v>
      </c>
      <c r="TWG36" s="456">
        <v>0</v>
      </c>
      <c r="TWH36" s="456">
        <v>0</v>
      </c>
      <c r="TWI36" s="456">
        <v>0</v>
      </c>
      <c r="TWJ36" s="456">
        <v>0</v>
      </c>
      <c r="TWK36" s="456">
        <v>0</v>
      </c>
      <c r="TWL36" s="456">
        <v>0</v>
      </c>
      <c r="TWM36" s="456">
        <v>0</v>
      </c>
      <c r="TWN36" s="456">
        <v>0</v>
      </c>
      <c r="TWO36" s="456">
        <v>0</v>
      </c>
      <c r="TWP36" s="456">
        <v>0</v>
      </c>
      <c r="TWQ36" s="456">
        <v>0</v>
      </c>
      <c r="TWR36" s="456">
        <v>0</v>
      </c>
      <c r="TWS36" s="456">
        <v>0</v>
      </c>
      <c r="TWT36" s="456">
        <v>0</v>
      </c>
      <c r="TWU36" s="456">
        <v>0</v>
      </c>
      <c r="TWV36" s="456">
        <v>0</v>
      </c>
      <c r="TWW36" s="456">
        <v>0</v>
      </c>
      <c r="TWX36" s="456">
        <v>0</v>
      </c>
      <c r="TWY36" s="456">
        <v>0</v>
      </c>
      <c r="TWZ36" s="456">
        <v>0</v>
      </c>
      <c r="TXA36" s="456">
        <v>0</v>
      </c>
      <c r="TXB36" s="456">
        <v>0</v>
      </c>
      <c r="TXC36" s="456">
        <v>0</v>
      </c>
      <c r="TXD36" s="456">
        <v>0</v>
      </c>
      <c r="TXE36" s="456">
        <v>0</v>
      </c>
      <c r="TXF36" s="456">
        <v>0</v>
      </c>
      <c r="TXG36" s="456">
        <v>0</v>
      </c>
      <c r="TXH36" s="456">
        <v>0</v>
      </c>
      <c r="TXI36" s="456">
        <v>0</v>
      </c>
      <c r="TXJ36" s="456">
        <v>0</v>
      </c>
      <c r="TXK36" s="456">
        <v>0</v>
      </c>
      <c r="TXL36" s="456">
        <v>0</v>
      </c>
      <c r="TXM36" s="456">
        <v>0</v>
      </c>
      <c r="TXN36" s="456">
        <v>0</v>
      </c>
      <c r="TXO36" s="456">
        <v>0</v>
      </c>
      <c r="TXP36" s="456">
        <v>0</v>
      </c>
      <c r="TXQ36" s="456">
        <v>0</v>
      </c>
      <c r="TXR36" s="456">
        <v>0</v>
      </c>
      <c r="TXS36" s="456">
        <v>0</v>
      </c>
      <c r="TXT36" s="456">
        <v>0</v>
      </c>
      <c r="TXU36" s="456">
        <v>0</v>
      </c>
      <c r="TXV36" s="456">
        <v>0</v>
      </c>
      <c r="TXW36" s="456">
        <v>0</v>
      </c>
      <c r="TXX36" s="456">
        <v>0</v>
      </c>
      <c r="TXY36" s="456">
        <v>0</v>
      </c>
      <c r="TXZ36" s="456">
        <v>0</v>
      </c>
      <c r="TYA36" s="456">
        <v>0</v>
      </c>
      <c r="TYB36" s="456">
        <v>0</v>
      </c>
      <c r="TYC36" s="456">
        <v>0</v>
      </c>
      <c r="TYD36" s="456">
        <v>0</v>
      </c>
      <c r="TYE36" s="456">
        <v>0</v>
      </c>
      <c r="TYF36" s="456">
        <v>0</v>
      </c>
      <c r="TYG36" s="456">
        <v>0</v>
      </c>
      <c r="TYH36" s="456">
        <v>0</v>
      </c>
      <c r="TYI36" s="456">
        <v>0</v>
      </c>
      <c r="TYJ36" s="456">
        <v>0</v>
      </c>
      <c r="TYK36" s="456">
        <v>0</v>
      </c>
      <c r="TYL36" s="456">
        <v>0</v>
      </c>
      <c r="TYM36" s="456">
        <v>0</v>
      </c>
      <c r="TYN36" s="456">
        <v>0</v>
      </c>
      <c r="TYO36" s="456">
        <v>0</v>
      </c>
      <c r="TYP36" s="456">
        <v>0</v>
      </c>
      <c r="TYQ36" s="456">
        <v>0</v>
      </c>
      <c r="TYR36" s="456">
        <v>0</v>
      </c>
      <c r="TYS36" s="456">
        <v>0</v>
      </c>
      <c r="TYT36" s="456">
        <v>0</v>
      </c>
      <c r="TYU36" s="456">
        <v>0</v>
      </c>
      <c r="TYV36" s="456">
        <v>0</v>
      </c>
      <c r="TYW36" s="456">
        <v>0</v>
      </c>
      <c r="TYX36" s="456">
        <v>0</v>
      </c>
      <c r="TYY36" s="456">
        <v>0</v>
      </c>
      <c r="TYZ36" s="456">
        <v>0</v>
      </c>
      <c r="TZA36" s="456">
        <v>0</v>
      </c>
      <c r="TZB36" s="456">
        <v>0</v>
      </c>
      <c r="TZC36" s="456">
        <v>0</v>
      </c>
      <c r="TZD36" s="456">
        <v>0</v>
      </c>
      <c r="TZE36" s="456">
        <v>0</v>
      </c>
      <c r="TZF36" s="456">
        <v>0</v>
      </c>
      <c r="TZG36" s="456">
        <v>0</v>
      </c>
      <c r="TZH36" s="456">
        <v>0</v>
      </c>
      <c r="TZI36" s="456">
        <v>0</v>
      </c>
      <c r="TZJ36" s="456">
        <v>0</v>
      </c>
      <c r="TZK36" s="456">
        <v>0</v>
      </c>
      <c r="TZL36" s="456">
        <v>0</v>
      </c>
      <c r="TZM36" s="456">
        <v>0</v>
      </c>
      <c r="TZN36" s="456">
        <v>0</v>
      </c>
      <c r="TZO36" s="456">
        <v>0</v>
      </c>
      <c r="TZP36" s="456">
        <v>0</v>
      </c>
      <c r="TZQ36" s="456">
        <v>0</v>
      </c>
      <c r="TZR36" s="456">
        <v>0</v>
      </c>
      <c r="TZS36" s="456">
        <v>0</v>
      </c>
      <c r="TZT36" s="456">
        <v>0</v>
      </c>
      <c r="TZU36" s="456">
        <v>0</v>
      </c>
      <c r="TZV36" s="456">
        <v>0</v>
      </c>
      <c r="TZW36" s="456">
        <v>0</v>
      </c>
      <c r="TZX36" s="456">
        <v>0</v>
      </c>
      <c r="TZY36" s="456">
        <v>0</v>
      </c>
      <c r="TZZ36" s="456">
        <v>0</v>
      </c>
      <c r="UAA36" s="456">
        <v>0</v>
      </c>
      <c r="UAB36" s="456">
        <v>0</v>
      </c>
      <c r="UAC36" s="456">
        <v>0</v>
      </c>
      <c r="UAD36" s="456">
        <v>0</v>
      </c>
      <c r="UAE36" s="456">
        <v>0</v>
      </c>
      <c r="UAF36" s="456">
        <v>0</v>
      </c>
      <c r="UAG36" s="456">
        <v>0</v>
      </c>
      <c r="UAH36" s="456">
        <v>0</v>
      </c>
      <c r="UAI36" s="456">
        <v>0</v>
      </c>
      <c r="UAJ36" s="456">
        <v>0</v>
      </c>
      <c r="UAK36" s="456">
        <v>0</v>
      </c>
      <c r="UAL36" s="456">
        <v>0</v>
      </c>
      <c r="UAM36" s="456">
        <v>0</v>
      </c>
      <c r="UAN36" s="456">
        <v>0</v>
      </c>
      <c r="UAO36" s="456">
        <v>0</v>
      </c>
      <c r="UAP36" s="456">
        <v>0</v>
      </c>
      <c r="UAQ36" s="456">
        <v>0</v>
      </c>
      <c r="UAR36" s="456">
        <v>0</v>
      </c>
      <c r="UAS36" s="456">
        <v>0</v>
      </c>
      <c r="UAT36" s="456">
        <v>0</v>
      </c>
      <c r="UAU36" s="456">
        <v>0</v>
      </c>
      <c r="UAV36" s="456">
        <v>0</v>
      </c>
      <c r="UAW36" s="456">
        <v>0</v>
      </c>
      <c r="UAX36" s="456">
        <v>0</v>
      </c>
      <c r="UAY36" s="456">
        <v>0</v>
      </c>
      <c r="UAZ36" s="456">
        <v>0</v>
      </c>
      <c r="UBA36" s="456">
        <v>0</v>
      </c>
      <c r="UBB36" s="456">
        <v>0</v>
      </c>
      <c r="UBC36" s="456">
        <v>0</v>
      </c>
      <c r="UBD36" s="456">
        <v>0</v>
      </c>
      <c r="UBE36" s="456">
        <v>0</v>
      </c>
      <c r="UBF36" s="456">
        <v>0</v>
      </c>
      <c r="UBG36" s="456">
        <v>0</v>
      </c>
      <c r="UBH36" s="456">
        <v>0</v>
      </c>
      <c r="UBI36" s="456">
        <v>0</v>
      </c>
      <c r="UBJ36" s="456">
        <v>0</v>
      </c>
      <c r="UBK36" s="456">
        <v>0</v>
      </c>
      <c r="UBL36" s="456">
        <v>0</v>
      </c>
      <c r="UBM36" s="456">
        <v>0</v>
      </c>
      <c r="UBN36" s="456">
        <v>0</v>
      </c>
      <c r="UBO36" s="456">
        <v>0</v>
      </c>
      <c r="UBP36" s="456">
        <v>0</v>
      </c>
      <c r="UBQ36" s="456">
        <v>0</v>
      </c>
      <c r="UBR36" s="456">
        <v>0</v>
      </c>
      <c r="UBS36" s="456">
        <v>0</v>
      </c>
      <c r="UBT36" s="456">
        <v>0</v>
      </c>
      <c r="UBU36" s="456">
        <v>0</v>
      </c>
      <c r="UBV36" s="456">
        <v>0</v>
      </c>
      <c r="UBW36" s="456">
        <v>0</v>
      </c>
      <c r="UBX36" s="456">
        <v>0</v>
      </c>
      <c r="UBY36" s="456">
        <v>0</v>
      </c>
      <c r="UBZ36" s="456">
        <v>0</v>
      </c>
      <c r="UCA36" s="456">
        <v>0</v>
      </c>
      <c r="UCB36" s="456">
        <v>0</v>
      </c>
      <c r="UCC36" s="456">
        <v>0</v>
      </c>
      <c r="UCD36" s="456">
        <v>0</v>
      </c>
      <c r="UCE36" s="456">
        <v>0</v>
      </c>
      <c r="UCF36" s="456">
        <v>0</v>
      </c>
      <c r="UCG36" s="456">
        <v>0</v>
      </c>
      <c r="UCH36" s="456">
        <v>0</v>
      </c>
      <c r="UCI36" s="456">
        <v>0</v>
      </c>
      <c r="UCJ36" s="456">
        <v>0</v>
      </c>
      <c r="UCK36" s="456">
        <v>0</v>
      </c>
      <c r="UCL36" s="456">
        <v>0</v>
      </c>
      <c r="UCM36" s="456">
        <v>0</v>
      </c>
      <c r="UCN36" s="456">
        <v>0</v>
      </c>
      <c r="UCO36" s="456">
        <v>0</v>
      </c>
      <c r="UCP36" s="456">
        <v>0</v>
      </c>
      <c r="UCQ36" s="456">
        <v>0</v>
      </c>
      <c r="UCR36" s="456">
        <v>0</v>
      </c>
      <c r="UCS36" s="456">
        <v>0</v>
      </c>
      <c r="UCT36" s="456">
        <v>0</v>
      </c>
      <c r="UCU36" s="456">
        <v>0</v>
      </c>
      <c r="UCV36" s="456">
        <v>0</v>
      </c>
      <c r="UCW36" s="456">
        <v>0</v>
      </c>
      <c r="UCX36" s="456">
        <v>0</v>
      </c>
      <c r="UCY36" s="456">
        <v>0</v>
      </c>
      <c r="UCZ36" s="456">
        <v>0</v>
      </c>
      <c r="UDA36" s="456">
        <v>0</v>
      </c>
      <c r="UDB36" s="456">
        <v>0</v>
      </c>
      <c r="UDC36" s="456">
        <v>0</v>
      </c>
      <c r="UDD36" s="456">
        <v>0</v>
      </c>
      <c r="UDE36" s="456">
        <v>0</v>
      </c>
      <c r="UDF36" s="456">
        <v>0</v>
      </c>
      <c r="UDG36" s="456">
        <v>0</v>
      </c>
      <c r="UDH36" s="456">
        <v>0</v>
      </c>
      <c r="UDI36" s="456">
        <v>0</v>
      </c>
      <c r="UDJ36" s="456">
        <v>0</v>
      </c>
      <c r="UDK36" s="456">
        <v>0</v>
      </c>
      <c r="UDL36" s="456">
        <v>0</v>
      </c>
      <c r="UDM36" s="456">
        <v>0</v>
      </c>
      <c r="UDN36" s="456">
        <v>0</v>
      </c>
      <c r="UDO36" s="456">
        <v>0</v>
      </c>
      <c r="UDP36" s="456">
        <v>0</v>
      </c>
      <c r="UDQ36" s="456">
        <v>0</v>
      </c>
      <c r="UDR36" s="456">
        <v>0</v>
      </c>
      <c r="UDS36" s="456">
        <v>0</v>
      </c>
      <c r="UDT36" s="456">
        <v>0</v>
      </c>
      <c r="UDU36" s="456">
        <v>0</v>
      </c>
      <c r="UDV36" s="456">
        <v>0</v>
      </c>
      <c r="UDW36" s="456">
        <v>0</v>
      </c>
      <c r="UDX36" s="456">
        <v>0</v>
      </c>
      <c r="UDY36" s="456">
        <v>0</v>
      </c>
      <c r="UDZ36" s="456">
        <v>0</v>
      </c>
      <c r="UEA36" s="456">
        <v>0</v>
      </c>
      <c r="UEB36" s="456">
        <v>0</v>
      </c>
      <c r="UEC36" s="456">
        <v>0</v>
      </c>
      <c r="UED36" s="456">
        <v>0</v>
      </c>
      <c r="UEE36" s="456">
        <v>0</v>
      </c>
      <c r="UEF36" s="456">
        <v>0</v>
      </c>
      <c r="UEG36" s="456">
        <v>0</v>
      </c>
      <c r="UEH36" s="456">
        <v>0</v>
      </c>
      <c r="UEI36" s="456">
        <v>0</v>
      </c>
      <c r="UEJ36" s="456">
        <v>0</v>
      </c>
      <c r="UEK36" s="456">
        <v>0</v>
      </c>
      <c r="UEL36" s="456">
        <v>0</v>
      </c>
      <c r="UEM36" s="456">
        <v>0</v>
      </c>
      <c r="UEN36" s="456">
        <v>0</v>
      </c>
      <c r="UEO36" s="456">
        <v>0</v>
      </c>
      <c r="UEP36" s="456">
        <v>0</v>
      </c>
      <c r="UEQ36" s="456">
        <v>0</v>
      </c>
      <c r="UER36" s="456">
        <v>0</v>
      </c>
      <c r="UES36" s="456">
        <v>0</v>
      </c>
      <c r="UET36" s="456">
        <v>0</v>
      </c>
      <c r="UEU36" s="456">
        <v>0</v>
      </c>
      <c r="UEV36" s="456">
        <v>0</v>
      </c>
      <c r="UEW36" s="456">
        <v>0</v>
      </c>
      <c r="UEX36" s="456">
        <v>0</v>
      </c>
      <c r="UEY36" s="456">
        <v>0</v>
      </c>
      <c r="UEZ36" s="456">
        <v>0</v>
      </c>
      <c r="UFA36" s="456">
        <v>0</v>
      </c>
      <c r="UFB36" s="456">
        <v>0</v>
      </c>
      <c r="UFC36" s="456">
        <v>0</v>
      </c>
      <c r="UFD36" s="456">
        <v>0</v>
      </c>
      <c r="UFE36" s="456">
        <v>0</v>
      </c>
      <c r="UFF36" s="456">
        <v>0</v>
      </c>
      <c r="UFG36" s="456">
        <v>0</v>
      </c>
      <c r="UFH36" s="456">
        <v>0</v>
      </c>
      <c r="UFI36" s="456">
        <v>0</v>
      </c>
      <c r="UFJ36" s="456">
        <v>0</v>
      </c>
      <c r="UFK36" s="456">
        <v>0</v>
      </c>
      <c r="UFL36" s="456">
        <v>0</v>
      </c>
      <c r="UFM36" s="456">
        <v>0</v>
      </c>
      <c r="UFN36" s="456">
        <v>0</v>
      </c>
      <c r="UFO36" s="456">
        <v>0</v>
      </c>
      <c r="UFP36" s="456">
        <v>0</v>
      </c>
      <c r="UFQ36" s="456">
        <v>0</v>
      </c>
      <c r="UFR36" s="456">
        <v>0</v>
      </c>
      <c r="UFS36" s="456">
        <v>0</v>
      </c>
      <c r="UFT36" s="456">
        <v>0</v>
      </c>
      <c r="UFU36" s="456">
        <v>0</v>
      </c>
      <c r="UFV36" s="456">
        <v>0</v>
      </c>
      <c r="UFW36" s="456">
        <v>0</v>
      </c>
      <c r="UFX36" s="456">
        <v>0</v>
      </c>
      <c r="UFY36" s="456">
        <v>0</v>
      </c>
      <c r="UFZ36" s="456">
        <v>0</v>
      </c>
      <c r="UGA36" s="456">
        <v>0</v>
      </c>
      <c r="UGB36" s="456">
        <v>0</v>
      </c>
      <c r="UGC36" s="456">
        <v>0</v>
      </c>
      <c r="UGD36" s="456">
        <v>0</v>
      </c>
      <c r="UGE36" s="456">
        <v>0</v>
      </c>
      <c r="UGF36" s="456">
        <v>0</v>
      </c>
      <c r="UGG36" s="456">
        <v>0</v>
      </c>
      <c r="UGH36" s="456">
        <v>0</v>
      </c>
      <c r="UGI36" s="456">
        <v>0</v>
      </c>
      <c r="UGJ36" s="456">
        <v>0</v>
      </c>
      <c r="UGK36" s="456">
        <v>0</v>
      </c>
      <c r="UGL36" s="456">
        <v>0</v>
      </c>
      <c r="UGM36" s="456">
        <v>0</v>
      </c>
      <c r="UGN36" s="456">
        <v>0</v>
      </c>
      <c r="UGO36" s="456">
        <v>0</v>
      </c>
      <c r="UGP36" s="456">
        <v>0</v>
      </c>
      <c r="UGQ36" s="456">
        <v>0</v>
      </c>
      <c r="UGR36" s="456">
        <v>0</v>
      </c>
      <c r="UGS36" s="456">
        <v>0</v>
      </c>
      <c r="UGT36" s="456">
        <v>0</v>
      </c>
      <c r="UGU36" s="456">
        <v>0</v>
      </c>
      <c r="UGV36" s="456">
        <v>0</v>
      </c>
      <c r="UGW36" s="456">
        <v>0</v>
      </c>
      <c r="UGX36" s="456">
        <v>0</v>
      </c>
      <c r="UGY36" s="456">
        <v>0</v>
      </c>
      <c r="UGZ36" s="456">
        <v>0</v>
      </c>
      <c r="UHA36" s="456">
        <v>0</v>
      </c>
      <c r="UHB36" s="456">
        <v>0</v>
      </c>
      <c r="UHC36" s="456">
        <v>0</v>
      </c>
      <c r="UHD36" s="456">
        <v>0</v>
      </c>
      <c r="UHE36" s="456">
        <v>0</v>
      </c>
      <c r="UHF36" s="456">
        <v>0</v>
      </c>
      <c r="UHG36" s="456">
        <v>0</v>
      </c>
      <c r="UHH36" s="456">
        <v>0</v>
      </c>
      <c r="UHI36" s="456">
        <v>0</v>
      </c>
      <c r="UHJ36" s="456">
        <v>0</v>
      </c>
      <c r="UHK36" s="456">
        <v>0</v>
      </c>
      <c r="UHL36" s="456">
        <v>0</v>
      </c>
      <c r="UHM36" s="456">
        <v>0</v>
      </c>
      <c r="UHN36" s="456">
        <v>0</v>
      </c>
      <c r="UHO36" s="456">
        <v>0</v>
      </c>
      <c r="UHP36" s="456">
        <v>0</v>
      </c>
      <c r="UHQ36" s="456">
        <v>0</v>
      </c>
      <c r="UHR36" s="456">
        <v>0</v>
      </c>
      <c r="UHS36" s="456">
        <v>0</v>
      </c>
      <c r="UHT36" s="456">
        <v>0</v>
      </c>
      <c r="UHU36" s="456">
        <v>0</v>
      </c>
      <c r="UHV36" s="456">
        <v>0</v>
      </c>
      <c r="UHW36" s="456">
        <v>0</v>
      </c>
      <c r="UHX36" s="456">
        <v>0</v>
      </c>
      <c r="UHY36" s="456">
        <v>0</v>
      </c>
      <c r="UHZ36" s="456">
        <v>0</v>
      </c>
      <c r="UIA36" s="456">
        <v>0</v>
      </c>
      <c r="UIB36" s="456">
        <v>0</v>
      </c>
      <c r="UIC36" s="456">
        <v>0</v>
      </c>
      <c r="UID36" s="456">
        <v>0</v>
      </c>
      <c r="UIE36" s="456">
        <v>0</v>
      </c>
      <c r="UIF36" s="456">
        <v>0</v>
      </c>
      <c r="UIG36" s="456">
        <v>0</v>
      </c>
      <c r="UIH36" s="456">
        <v>0</v>
      </c>
      <c r="UII36" s="456">
        <v>0</v>
      </c>
      <c r="UIJ36" s="456">
        <v>0</v>
      </c>
      <c r="UIK36" s="456">
        <v>0</v>
      </c>
      <c r="UIL36" s="456">
        <v>0</v>
      </c>
      <c r="UIM36" s="456">
        <v>0</v>
      </c>
      <c r="UIN36" s="456">
        <v>0</v>
      </c>
      <c r="UIO36" s="456">
        <v>0</v>
      </c>
      <c r="UIP36" s="456">
        <v>0</v>
      </c>
      <c r="UIQ36" s="456">
        <v>0</v>
      </c>
      <c r="UIR36" s="456">
        <v>0</v>
      </c>
      <c r="UIS36" s="456">
        <v>0</v>
      </c>
      <c r="UIT36" s="456">
        <v>0</v>
      </c>
      <c r="UIU36" s="456">
        <v>0</v>
      </c>
      <c r="UIV36" s="456">
        <v>0</v>
      </c>
      <c r="UIW36" s="456">
        <v>0</v>
      </c>
      <c r="UIX36" s="456">
        <v>0</v>
      </c>
      <c r="UIY36" s="456">
        <v>0</v>
      </c>
      <c r="UIZ36" s="456">
        <v>0</v>
      </c>
      <c r="UJA36" s="456">
        <v>0</v>
      </c>
      <c r="UJB36" s="456">
        <v>0</v>
      </c>
      <c r="UJC36" s="456">
        <v>0</v>
      </c>
      <c r="UJD36" s="456">
        <v>0</v>
      </c>
      <c r="UJE36" s="456">
        <v>0</v>
      </c>
      <c r="UJF36" s="456">
        <v>0</v>
      </c>
      <c r="UJG36" s="456">
        <v>0</v>
      </c>
      <c r="UJH36" s="456">
        <v>0</v>
      </c>
      <c r="UJI36" s="456">
        <v>0</v>
      </c>
      <c r="UJJ36" s="456">
        <v>0</v>
      </c>
      <c r="UJK36" s="456">
        <v>0</v>
      </c>
      <c r="UJL36" s="456">
        <v>0</v>
      </c>
      <c r="UJM36" s="456">
        <v>0</v>
      </c>
      <c r="UJN36" s="456">
        <v>0</v>
      </c>
      <c r="UJO36" s="456">
        <v>0</v>
      </c>
      <c r="UJP36" s="456">
        <v>0</v>
      </c>
      <c r="UJQ36" s="456">
        <v>0</v>
      </c>
      <c r="UJR36" s="456">
        <v>0</v>
      </c>
      <c r="UJS36" s="456">
        <v>0</v>
      </c>
      <c r="UJT36" s="456">
        <v>0</v>
      </c>
      <c r="UJU36" s="456">
        <v>0</v>
      </c>
      <c r="UJV36" s="456">
        <v>0</v>
      </c>
      <c r="UJW36" s="456">
        <v>0</v>
      </c>
      <c r="UJX36" s="456">
        <v>0</v>
      </c>
      <c r="UJY36" s="456">
        <v>0</v>
      </c>
      <c r="UJZ36" s="456">
        <v>0</v>
      </c>
      <c r="UKA36" s="456">
        <v>0</v>
      </c>
      <c r="UKB36" s="456">
        <v>0</v>
      </c>
      <c r="UKC36" s="456">
        <v>0</v>
      </c>
      <c r="UKD36" s="456">
        <v>0</v>
      </c>
      <c r="UKE36" s="456">
        <v>0</v>
      </c>
      <c r="UKF36" s="456">
        <v>0</v>
      </c>
      <c r="UKG36" s="456">
        <v>0</v>
      </c>
      <c r="UKH36" s="456">
        <v>0</v>
      </c>
      <c r="UKI36" s="456">
        <v>0</v>
      </c>
      <c r="UKJ36" s="456">
        <v>0</v>
      </c>
      <c r="UKK36" s="456">
        <v>0</v>
      </c>
      <c r="UKL36" s="456">
        <v>0</v>
      </c>
      <c r="UKM36" s="456">
        <v>0</v>
      </c>
      <c r="UKN36" s="456">
        <v>0</v>
      </c>
      <c r="UKO36" s="456">
        <v>0</v>
      </c>
      <c r="UKP36" s="456">
        <v>0</v>
      </c>
      <c r="UKQ36" s="456">
        <v>0</v>
      </c>
      <c r="UKR36" s="456">
        <v>0</v>
      </c>
      <c r="UKS36" s="456">
        <v>0</v>
      </c>
      <c r="UKT36" s="456">
        <v>0</v>
      </c>
      <c r="UKU36" s="456">
        <v>0</v>
      </c>
      <c r="UKV36" s="456">
        <v>0</v>
      </c>
      <c r="UKW36" s="456">
        <v>0</v>
      </c>
      <c r="UKX36" s="456">
        <v>0</v>
      </c>
      <c r="UKY36" s="456">
        <v>0</v>
      </c>
      <c r="UKZ36" s="456">
        <v>0</v>
      </c>
      <c r="ULA36" s="456">
        <v>0</v>
      </c>
      <c r="ULB36" s="456">
        <v>0</v>
      </c>
      <c r="ULC36" s="456">
        <v>0</v>
      </c>
      <c r="ULD36" s="456">
        <v>0</v>
      </c>
      <c r="ULE36" s="456">
        <v>0</v>
      </c>
      <c r="ULF36" s="456">
        <v>0</v>
      </c>
      <c r="ULG36" s="456">
        <v>0</v>
      </c>
      <c r="ULH36" s="456">
        <v>0</v>
      </c>
      <c r="ULI36" s="456">
        <v>0</v>
      </c>
      <c r="ULJ36" s="456">
        <v>0</v>
      </c>
      <c r="ULK36" s="456">
        <v>0</v>
      </c>
      <c r="ULL36" s="456">
        <v>0</v>
      </c>
      <c r="ULM36" s="456">
        <v>0</v>
      </c>
      <c r="ULN36" s="456">
        <v>0</v>
      </c>
      <c r="ULO36" s="456">
        <v>0</v>
      </c>
      <c r="ULP36" s="456">
        <v>0</v>
      </c>
      <c r="ULQ36" s="456">
        <v>0</v>
      </c>
      <c r="ULR36" s="456">
        <v>0</v>
      </c>
      <c r="ULS36" s="456">
        <v>0</v>
      </c>
      <c r="ULT36" s="456">
        <v>0</v>
      </c>
      <c r="ULU36" s="456">
        <v>0</v>
      </c>
      <c r="ULV36" s="456">
        <v>0</v>
      </c>
      <c r="ULW36" s="456">
        <v>0</v>
      </c>
      <c r="ULX36" s="456">
        <v>0</v>
      </c>
      <c r="ULY36" s="456">
        <v>0</v>
      </c>
      <c r="ULZ36" s="456">
        <v>0</v>
      </c>
      <c r="UMA36" s="456">
        <v>0</v>
      </c>
      <c r="UMB36" s="456">
        <v>0</v>
      </c>
      <c r="UMC36" s="456">
        <v>0</v>
      </c>
      <c r="UMD36" s="456">
        <v>0</v>
      </c>
      <c r="UME36" s="456">
        <v>0</v>
      </c>
      <c r="UMF36" s="456">
        <v>0</v>
      </c>
      <c r="UMG36" s="456">
        <v>0</v>
      </c>
      <c r="UMH36" s="456">
        <v>0</v>
      </c>
      <c r="UMI36" s="456">
        <v>0</v>
      </c>
      <c r="UMJ36" s="456">
        <v>0</v>
      </c>
      <c r="UMK36" s="456">
        <v>0</v>
      </c>
      <c r="UML36" s="456">
        <v>0</v>
      </c>
      <c r="UMM36" s="456">
        <v>0</v>
      </c>
      <c r="UMN36" s="456">
        <v>0</v>
      </c>
      <c r="UMO36" s="456">
        <v>0</v>
      </c>
      <c r="UMP36" s="456">
        <v>0</v>
      </c>
      <c r="UMQ36" s="456">
        <v>0</v>
      </c>
      <c r="UMR36" s="456">
        <v>0</v>
      </c>
      <c r="UMS36" s="456">
        <v>0</v>
      </c>
      <c r="UMT36" s="456">
        <v>0</v>
      </c>
      <c r="UMU36" s="456">
        <v>0</v>
      </c>
      <c r="UMV36" s="456">
        <v>0</v>
      </c>
      <c r="UMW36" s="456">
        <v>0</v>
      </c>
      <c r="UMX36" s="456">
        <v>0</v>
      </c>
      <c r="UMY36" s="456">
        <v>0</v>
      </c>
      <c r="UMZ36" s="456">
        <v>0</v>
      </c>
      <c r="UNA36" s="456">
        <v>0</v>
      </c>
      <c r="UNB36" s="456">
        <v>0</v>
      </c>
      <c r="UNC36" s="456">
        <v>0</v>
      </c>
      <c r="UND36" s="456">
        <v>0</v>
      </c>
      <c r="UNE36" s="456">
        <v>0</v>
      </c>
      <c r="UNF36" s="456">
        <v>0</v>
      </c>
      <c r="UNG36" s="456">
        <v>0</v>
      </c>
      <c r="UNH36" s="456">
        <v>0</v>
      </c>
      <c r="UNI36" s="456">
        <v>0</v>
      </c>
      <c r="UNJ36" s="456">
        <v>0</v>
      </c>
      <c r="UNK36" s="456">
        <v>0</v>
      </c>
      <c r="UNL36" s="456">
        <v>0</v>
      </c>
      <c r="UNM36" s="456">
        <v>0</v>
      </c>
      <c r="UNN36" s="456">
        <v>0</v>
      </c>
      <c r="UNO36" s="456">
        <v>0</v>
      </c>
      <c r="UNP36" s="456">
        <v>0</v>
      </c>
      <c r="UNQ36" s="456">
        <v>0</v>
      </c>
      <c r="UNR36" s="456">
        <v>0</v>
      </c>
      <c r="UNS36" s="456">
        <v>0</v>
      </c>
      <c r="UNT36" s="456">
        <v>0</v>
      </c>
      <c r="UNU36" s="456">
        <v>0</v>
      </c>
      <c r="UNV36" s="456">
        <v>0</v>
      </c>
      <c r="UNW36" s="456">
        <v>0</v>
      </c>
      <c r="UNX36" s="456">
        <v>0</v>
      </c>
      <c r="UNY36" s="456">
        <v>0</v>
      </c>
      <c r="UNZ36" s="456">
        <v>0</v>
      </c>
      <c r="UOA36" s="456">
        <v>0</v>
      </c>
      <c r="UOB36" s="456">
        <v>0</v>
      </c>
      <c r="UOC36" s="456">
        <v>0</v>
      </c>
      <c r="UOD36" s="456">
        <v>0</v>
      </c>
      <c r="UOE36" s="456">
        <v>0</v>
      </c>
      <c r="UOF36" s="456">
        <v>0</v>
      </c>
      <c r="UOG36" s="456">
        <v>0</v>
      </c>
      <c r="UOH36" s="456">
        <v>0</v>
      </c>
      <c r="UOI36" s="456">
        <v>0</v>
      </c>
      <c r="UOJ36" s="456">
        <v>0</v>
      </c>
      <c r="UOK36" s="456">
        <v>0</v>
      </c>
      <c r="UOL36" s="456">
        <v>0</v>
      </c>
      <c r="UOM36" s="456">
        <v>0</v>
      </c>
      <c r="UON36" s="456">
        <v>0</v>
      </c>
      <c r="UOO36" s="456">
        <v>0</v>
      </c>
      <c r="UOP36" s="456">
        <v>0</v>
      </c>
      <c r="UOQ36" s="456">
        <v>0</v>
      </c>
      <c r="UOR36" s="456">
        <v>0</v>
      </c>
      <c r="UOS36" s="456">
        <v>0</v>
      </c>
      <c r="UOT36" s="456">
        <v>0</v>
      </c>
      <c r="UOU36" s="456">
        <v>0</v>
      </c>
      <c r="UOV36" s="456">
        <v>0</v>
      </c>
      <c r="UOW36" s="456">
        <v>0</v>
      </c>
      <c r="UOX36" s="456">
        <v>0</v>
      </c>
      <c r="UOY36" s="456">
        <v>0</v>
      </c>
      <c r="UOZ36" s="456">
        <v>0</v>
      </c>
      <c r="UPA36" s="456">
        <v>0</v>
      </c>
      <c r="UPB36" s="456">
        <v>0</v>
      </c>
      <c r="UPC36" s="456">
        <v>0</v>
      </c>
      <c r="UPD36" s="456">
        <v>0</v>
      </c>
      <c r="UPE36" s="456">
        <v>0</v>
      </c>
      <c r="UPF36" s="456">
        <v>0</v>
      </c>
      <c r="UPG36" s="456">
        <v>0</v>
      </c>
      <c r="UPH36" s="456">
        <v>0</v>
      </c>
      <c r="UPI36" s="456">
        <v>0</v>
      </c>
      <c r="UPJ36" s="456">
        <v>0</v>
      </c>
      <c r="UPK36" s="456">
        <v>0</v>
      </c>
      <c r="UPL36" s="456">
        <v>0</v>
      </c>
      <c r="UPM36" s="456">
        <v>0</v>
      </c>
      <c r="UPN36" s="456">
        <v>0</v>
      </c>
      <c r="UPO36" s="456">
        <v>0</v>
      </c>
      <c r="UPP36" s="456">
        <v>0</v>
      </c>
      <c r="UPQ36" s="456">
        <v>0</v>
      </c>
      <c r="UPR36" s="456">
        <v>0</v>
      </c>
      <c r="UPS36" s="456">
        <v>0</v>
      </c>
      <c r="UPT36" s="456">
        <v>0</v>
      </c>
      <c r="UPU36" s="456">
        <v>0</v>
      </c>
      <c r="UPV36" s="456">
        <v>0</v>
      </c>
      <c r="UPW36" s="456">
        <v>0</v>
      </c>
      <c r="UPX36" s="456">
        <v>0</v>
      </c>
      <c r="UPY36" s="456">
        <v>0</v>
      </c>
      <c r="UPZ36" s="456">
        <v>0</v>
      </c>
      <c r="UQA36" s="456">
        <v>0</v>
      </c>
      <c r="UQB36" s="456">
        <v>0</v>
      </c>
      <c r="UQC36" s="456">
        <v>0</v>
      </c>
      <c r="UQD36" s="456">
        <v>0</v>
      </c>
      <c r="UQE36" s="456">
        <v>0</v>
      </c>
      <c r="UQF36" s="456">
        <v>0</v>
      </c>
      <c r="UQG36" s="456">
        <v>0</v>
      </c>
      <c r="UQH36" s="456">
        <v>0</v>
      </c>
      <c r="UQI36" s="456">
        <v>0</v>
      </c>
      <c r="UQJ36" s="456">
        <v>0</v>
      </c>
      <c r="UQK36" s="456">
        <v>0</v>
      </c>
      <c r="UQL36" s="456">
        <v>0</v>
      </c>
      <c r="UQM36" s="456">
        <v>0</v>
      </c>
      <c r="UQN36" s="456">
        <v>0</v>
      </c>
      <c r="UQO36" s="456">
        <v>0</v>
      </c>
      <c r="UQP36" s="456">
        <v>0</v>
      </c>
      <c r="UQQ36" s="456">
        <v>0</v>
      </c>
      <c r="UQR36" s="456">
        <v>0</v>
      </c>
      <c r="UQS36" s="456">
        <v>0</v>
      </c>
      <c r="UQT36" s="456">
        <v>0</v>
      </c>
      <c r="UQU36" s="456">
        <v>0</v>
      </c>
      <c r="UQV36" s="456">
        <v>0</v>
      </c>
      <c r="UQW36" s="456">
        <v>0</v>
      </c>
      <c r="UQX36" s="456">
        <v>0</v>
      </c>
      <c r="UQY36" s="456">
        <v>0</v>
      </c>
      <c r="UQZ36" s="456">
        <v>0</v>
      </c>
      <c r="URA36" s="456">
        <v>0</v>
      </c>
      <c r="URB36" s="456">
        <v>0</v>
      </c>
      <c r="URC36" s="456">
        <v>0</v>
      </c>
      <c r="URD36" s="456">
        <v>0</v>
      </c>
      <c r="URE36" s="456">
        <v>0</v>
      </c>
      <c r="URF36" s="456">
        <v>0</v>
      </c>
      <c r="URG36" s="456">
        <v>0</v>
      </c>
      <c r="URH36" s="456">
        <v>0</v>
      </c>
      <c r="URI36" s="456">
        <v>0</v>
      </c>
      <c r="URJ36" s="456">
        <v>0</v>
      </c>
      <c r="URK36" s="456">
        <v>0</v>
      </c>
      <c r="URL36" s="456">
        <v>0</v>
      </c>
      <c r="URM36" s="456">
        <v>0</v>
      </c>
      <c r="URN36" s="456">
        <v>0</v>
      </c>
      <c r="URO36" s="456">
        <v>0</v>
      </c>
      <c r="URP36" s="456">
        <v>0</v>
      </c>
      <c r="URQ36" s="456">
        <v>0</v>
      </c>
      <c r="URR36" s="456">
        <v>0</v>
      </c>
      <c r="URS36" s="456">
        <v>0</v>
      </c>
      <c r="URT36" s="456">
        <v>0</v>
      </c>
      <c r="URU36" s="456">
        <v>0</v>
      </c>
      <c r="URV36" s="456">
        <v>0</v>
      </c>
      <c r="URW36" s="456">
        <v>0</v>
      </c>
      <c r="URX36" s="456">
        <v>0</v>
      </c>
      <c r="URY36" s="456">
        <v>0</v>
      </c>
      <c r="URZ36" s="456">
        <v>0</v>
      </c>
      <c r="USA36" s="456">
        <v>0</v>
      </c>
      <c r="USB36" s="456">
        <v>0</v>
      </c>
      <c r="USC36" s="456">
        <v>0</v>
      </c>
      <c r="USD36" s="456">
        <v>0</v>
      </c>
      <c r="USE36" s="456">
        <v>0</v>
      </c>
      <c r="USF36" s="456">
        <v>0</v>
      </c>
      <c r="USG36" s="456">
        <v>0</v>
      </c>
      <c r="USH36" s="456">
        <v>0</v>
      </c>
      <c r="USI36" s="456">
        <v>0</v>
      </c>
      <c r="USJ36" s="456">
        <v>0</v>
      </c>
      <c r="USK36" s="456">
        <v>0</v>
      </c>
      <c r="USL36" s="456">
        <v>0</v>
      </c>
      <c r="USM36" s="456">
        <v>0</v>
      </c>
      <c r="USN36" s="456">
        <v>0</v>
      </c>
      <c r="USO36" s="456">
        <v>0</v>
      </c>
      <c r="USP36" s="456">
        <v>0</v>
      </c>
      <c r="USQ36" s="456">
        <v>0</v>
      </c>
      <c r="USR36" s="456">
        <v>0</v>
      </c>
      <c r="USS36" s="456">
        <v>0</v>
      </c>
      <c r="UST36" s="456">
        <v>0</v>
      </c>
      <c r="USU36" s="456">
        <v>0</v>
      </c>
      <c r="USV36" s="456">
        <v>0</v>
      </c>
      <c r="USW36" s="456">
        <v>0</v>
      </c>
      <c r="USX36" s="456">
        <v>0</v>
      </c>
      <c r="USY36" s="456">
        <v>0</v>
      </c>
      <c r="USZ36" s="456">
        <v>0</v>
      </c>
      <c r="UTA36" s="456">
        <v>0</v>
      </c>
      <c r="UTB36" s="456">
        <v>0</v>
      </c>
      <c r="UTC36" s="456">
        <v>0</v>
      </c>
      <c r="UTD36" s="456">
        <v>0</v>
      </c>
      <c r="UTE36" s="456">
        <v>0</v>
      </c>
      <c r="UTF36" s="456">
        <v>0</v>
      </c>
      <c r="UTG36" s="456">
        <v>0</v>
      </c>
      <c r="UTH36" s="456">
        <v>0</v>
      </c>
      <c r="UTI36" s="456">
        <v>0</v>
      </c>
      <c r="UTJ36" s="456">
        <v>0</v>
      </c>
      <c r="UTK36" s="456">
        <v>0</v>
      </c>
      <c r="UTL36" s="456">
        <v>0</v>
      </c>
      <c r="UTM36" s="456">
        <v>0</v>
      </c>
      <c r="UTN36" s="456">
        <v>0</v>
      </c>
      <c r="UTO36" s="456">
        <v>0</v>
      </c>
      <c r="UTP36" s="456">
        <v>0</v>
      </c>
      <c r="UTQ36" s="456">
        <v>0</v>
      </c>
      <c r="UTR36" s="456">
        <v>0</v>
      </c>
      <c r="UTS36" s="456">
        <v>0</v>
      </c>
      <c r="UTT36" s="456">
        <v>0</v>
      </c>
      <c r="UTU36" s="456">
        <v>0</v>
      </c>
      <c r="UTV36" s="456">
        <v>0</v>
      </c>
      <c r="UTW36" s="456">
        <v>0</v>
      </c>
      <c r="UTX36" s="456">
        <v>0</v>
      </c>
      <c r="UTY36" s="456">
        <v>0</v>
      </c>
      <c r="UTZ36" s="456">
        <v>0</v>
      </c>
      <c r="UUA36" s="456">
        <v>0</v>
      </c>
      <c r="UUB36" s="456">
        <v>0</v>
      </c>
      <c r="UUC36" s="456">
        <v>0</v>
      </c>
      <c r="UUD36" s="456">
        <v>0</v>
      </c>
      <c r="UUE36" s="456">
        <v>0</v>
      </c>
      <c r="UUF36" s="456">
        <v>0</v>
      </c>
      <c r="UUG36" s="456">
        <v>0</v>
      </c>
      <c r="UUH36" s="456">
        <v>0</v>
      </c>
      <c r="UUI36" s="456">
        <v>0</v>
      </c>
      <c r="UUJ36" s="456">
        <v>0</v>
      </c>
      <c r="UUK36" s="456">
        <v>0</v>
      </c>
      <c r="UUL36" s="456">
        <v>0</v>
      </c>
      <c r="UUM36" s="456">
        <v>0</v>
      </c>
      <c r="UUN36" s="456">
        <v>0</v>
      </c>
      <c r="UUO36" s="456">
        <v>0</v>
      </c>
      <c r="UUP36" s="456">
        <v>0</v>
      </c>
      <c r="UUQ36" s="456">
        <v>0</v>
      </c>
      <c r="UUR36" s="456">
        <v>0</v>
      </c>
      <c r="UUS36" s="456">
        <v>0</v>
      </c>
      <c r="UUT36" s="456">
        <v>0</v>
      </c>
      <c r="UUU36" s="456">
        <v>0</v>
      </c>
      <c r="UUV36" s="456">
        <v>0</v>
      </c>
      <c r="UUW36" s="456">
        <v>0</v>
      </c>
      <c r="UUX36" s="456">
        <v>0</v>
      </c>
      <c r="UUY36" s="456">
        <v>0</v>
      </c>
      <c r="UUZ36" s="456">
        <v>0</v>
      </c>
      <c r="UVA36" s="456">
        <v>0</v>
      </c>
      <c r="UVB36" s="456">
        <v>0</v>
      </c>
      <c r="UVC36" s="456">
        <v>0</v>
      </c>
      <c r="UVD36" s="456">
        <v>0</v>
      </c>
      <c r="UVE36" s="456">
        <v>0</v>
      </c>
      <c r="UVF36" s="456">
        <v>0</v>
      </c>
      <c r="UVG36" s="456">
        <v>0</v>
      </c>
      <c r="UVH36" s="456">
        <v>0</v>
      </c>
      <c r="UVI36" s="456">
        <v>0</v>
      </c>
      <c r="UVJ36" s="456">
        <v>0</v>
      </c>
      <c r="UVK36" s="456">
        <v>0</v>
      </c>
      <c r="UVL36" s="456">
        <v>0</v>
      </c>
      <c r="UVM36" s="456">
        <v>0</v>
      </c>
      <c r="UVN36" s="456">
        <v>0</v>
      </c>
      <c r="UVO36" s="456">
        <v>0</v>
      </c>
      <c r="UVP36" s="456">
        <v>0</v>
      </c>
      <c r="UVQ36" s="456">
        <v>0</v>
      </c>
      <c r="UVR36" s="456">
        <v>0</v>
      </c>
      <c r="UVS36" s="456">
        <v>0</v>
      </c>
      <c r="UVT36" s="456">
        <v>0</v>
      </c>
      <c r="UVU36" s="456">
        <v>0</v>
      </c>
      <c r="UVV36" s="456">
        <v>0</v>
      </c>
      <c r="UVW36" s="456">
        <v>0</v>
      </c>
      <c r="UVX36" s="456">
        <v>0</v>
      </c>
      <c r="UVY36" s="456">
        <v>0</v>
      </c>
      <c r="UVZ36" s="456">
        <v>0</v>
      </c>
      <c r="UWA36" s="456">
        <v>0</v>
      </c>
      <c r="UWB36" s="456">
        <v>0</v>
      </c>
      <c r="UWC36" s="456">
        <v>0</v>
      </c>
      <c r="UWD36" s="456">
        <v>0</v>
      </c>
      <c r="UWE36" s="456">
        <v>0</v>
      </c>
      <c r="UWF36" s="456">
        <v>0</v>
      </c>
      <c r="UWG36" s="456">
        <v>0</v>
      </c>
      <c r="UWH36" s="456">
        <v>0</v>
      </c>
      <c r="UWI36" s="456">
        <v>0</v>
      </c>
      <c r="UWJ36" s="456">
        <v>0</v>
      </c>
      <c r="UWK36" s="456">
        <v>0</v>
      </c>
      <c r="UWL36" s="456">
        <v>0</v>
      </c>
      <c r="UWM36" s="456">
        <v>0</v>
      </c>
      <c r="UWN36" s="456">
        <v>0</v>
      </c>
      <c r="UWO36" s="456">
        <v>0</v>
      </c>
      <c r="UWP36" s="456">
        <v>0</v>
      </c>
      <c r="UWQ36" s="456">
        <v>0</v>
      </c>
      <c r="UWR36" s="456">
        <v>0</v>
      </c>
      <c r="UWS36" s="456">
        <v>0</v>
      </c>
      <c r="UWT36" s="456">
        <v>0</v>
      </c>
      <c r="UWU36" s="456">
        <v>0</v>
      </c>
      <c r="UWV36" s="456">
        <v>0</v>
      </c>
      <c r="UWW36" s="456">
        <v>0</v>
      </c>
      <c r="UWX36" s="456">
        <v>0</v>
      </c>
      <c r="UWY36" s="456">
        <v>0</v>
      </c>
      <c r="UWZ36" s="456">
        <v>0</v>
      </c>
      <c r="UXA36" s="456">
        <v>0</v>
      </c>
      <c r="UXB36" s="456">
        <v>0</v>
      </c>
      <c r="UXC36" s="456">
        <v>0</v>
      </c>
      <c r="UXD36" s="456">
        <v>0</v>
      </c>
      <c r="UXE36" s="456">
        <v>0</v>
      </c>
      <c r="UXF36" s="456">
        <v>0</v>
      </c>
      <c r="UXG36" s="456">
        <v>0</v>
      </c>
      <c r="UXH36" s="456">
        <v>0</v>
      </c>
      <c r="UXI36" s="456">
        <v>0</v>
      </c>
      <c r="UXJ36" s="456">
        <v>0</v>
      </c>
      <c r="UXK36" s="456">
        <v>0</v>
      </c>
      <c r="UXL36" s="456">
        <v>0</v>
      </c>
      <c r="UXM36" s="456">
        <v>0</v>
      </c>
      <c r="UXN36" s="456">
        <v>0</v>
      </c>
      <c r="UXO36" s="456">
        <v>0</v>
      </c>
      <c r="UXP36" s="456">
        <v>0</v>
      </c>
      <c r="UXQ36" s="456">
        <v>0</v>
      </c>
      <c r="UXR36" s="456">
        <v>0</v>
      </c>
      <c r="UXS36" s="456">
        <v>0</v>
      </c>
      <c r="UXT36" s="456">
        <v>0</v>
      </c>
      <c r="UXU36" s="456">
        <v>0</v>
      </c>
      <c r="UXV36" s="456">
        <v>0</v>
      </c>
      <c r="UXW36" s="456">
        <v>0</v>
      </c>
      <c r="UXX36" s="456">
        <v>0</v>
      </c>
      <c r="UXY36" s="456">
        <v>0</v>
      </c>
      <c r="UXZ36" s="456">
        <v>0</v>
      </c>
      <c r="UYA36" s="456">
        <v>0</v>
      </c>
      <c r="UYB36" s="456">
        <v>0</v>
      </c>
      <c r="UYC36" s="456">
        <v>0</v>
      </c>
      <c r="UYD36" s="456">
        <v>0</v>
      </c>
      <c r="UYE36" s="456">
        <v>0</v>
      </c>
      <c r="UYF36" s="456">
        <v>0</v>
      </c>
      <c r="UYG36" s="456">
        <v>0</v>
      </c>
      <c r="UYH36" s="456">
        <v>0</v>
      </c>
      <c r="UYI36" s="456">
        <v>0</v>
      </c>
      <c r="UYJ36" s="456">
        <v>0</v>
      </c>
      <c r="UYK36" s="456">
        <v>0</v>
      </c>
      <c r="UYL36" s="456">
        <v>0</v>
      </c>
      <c r="UYM36" s="456">
        <v>0</v>
      </c>
      <c r="UYN36" s="456">
        <v>0</v>
      </c>
      <c r="UYO36" s="456">
        <v>0</v>
      </c>
      <c r="UYP36" s="456">
        <v>0</v>
      </c>
      <c r="UYQ36" s="456">
        <v>0</v>
      </c>
      <c r="UYR36" s="456">
        <v>0</v>
      </c>
      <c r="UYS36" s="456">
        <v>0</v>
      </c>
      <c r="UYT36" s="456">
        <v>0</v>
      </c>
      <c r="UYU36" s="456">
        <v>0</v>
      </c>
      <c r="UYV36" s="456">
        <v>0</v>
      </c>
      <c r="UYW36" s="456">
        <v>0</v>
      </c>
      <c r="UYX36" s="456">
        <v>0</v>
      </c>
      <c r="UYY36" s="456">
        <v>0</v>
      </c>
      <c r="UYZ36" s="456">
        <v>0</v>
      </c>
      <c r="UZA36" s="456">
        <v>0</v>
      </c>
      <c r="UZB36" s="456">
        <v>0</v>
      </c>
      <c r="UZC36" s="456">
        <v>0</v>
      </c>
      <c r="UZD36" s="456">
        <v>0</v>
      </c>
      <c r="UZE36" s="456">
        <v>0</v>
      </c>
      <c r="UZF36" s="456">
        <v>0</v>
      </c>
      <c r="UZG36" s="456">
        <v>0</v>
      </c>
      <c r="UZH36" s="456">
        <v>0</v>
      </c>
      <c r="UZI36" s="456">
        <v>0</v>
      </c>
      <c r="UZJ36" s="456">
        <v>0</v>
      </c>
      <c r="UZK36" s="456">
        <v>0</v>
      </c>
      <c r="UZL36" s="456">
        <v>0</v>
      </c>
      <c r="UZM36" s="456">
        <v>0</v>
      </c>
      <c r="UZN36" s="456">
        <v>0</v>
      </c>
      <c r="UZO36" s="456">
        <v>0</v>
      </c>
      <c r="UZP36" s="456">
        <v>0</v>
      </c>
      <c r="UZQ36" s="456">
        <v>0</v>
      </c>
      <c r="UZR36" s="456">
        <v>0</v>
      </c>
      <c r="UZS36" s="456">
        <v>0</v>
      </c>
      <c r="UZT36" s="456">
        <v>0</v>
      </c>
      <c r="UZU36" s="456">
        <v>0</v>
      </c>
      <c r="UZV36" s="456">
        <v>0</v>
      </c>
      <c r="UZW36" s="456">
        <v>0</v>
      </c>
      <c r="UZX36" s="456">
        <v>0</v>
      </c>
      <c r="UZY36" s="456">
        <v>0</v>
      </c>
      <c r="UZZ36" s="456">
        <v>0</v>
      </c>
      <c r="VAA36" s="456">
        <v>0</v>
      </c>
      <c r="VAB36" s="456">
        <v>0</v>
      </c>
      <c r="VAC36" s="456">
        <v>0</v>
      </c>
      <c r="VAD36" s="456">
        <v>0</v>
      </c>
      <c r="VAE36" s="456">
        <v>0</v>
      </c>
      <c r="VAF36" s="456">
        <v>0</v>
      </c>
      <c r="VAG36" s="456">
        <v>0</v>
      </c>
      <c r="VAH36" s="456">
        <v>0</v>
      </c>
      <c r="VAI36" s="456">
        <v>0</v>
      </c>
      <c r="VAJ36" s="456">
        <v>0</v>
      </c>
      <c r="VAK36" s="456">
        <v>0</v>
      </c>
      <c r="VAL36" s="456">
        <v>0</v>
      </c>
      <c r="VAM36" s="456">
        <v>0</v>
      </c>
      <c r="VAN36" s="456">
        <v>0</v>
      </c>
      <c r="VAO36" s="456">
        <v>0</v>
      </c>
      <c r="VAP36" s="456">
        <v>0</v>
      </c>
      <c r="VAQ36" s="456">
        <v>0</v>
      </c>
      <c r="VAR36" s="456">
        <v>0</v>
      </c>
      <c r="VAS36" s="456">
        <v>0</v>
      </c>
      <c r="VAT36" s="456">
        <v>0</v>
      </c>
      <c r="VAU36" s="456">
        <v>0</v>
      </c>
      <c r="VAV36" s="456">
        <v>0</v>
      </c>
      <c r="VAW36" s="456">
        <v>0</v>
      </c>
      <c r="VAX36" s="456">
        <v>0</v>
      </c>
      <c r="VAY36" s="456">
        <v>0</v>
      </c>
      <c r="VAZ36" s="456">
        <v>0</v>
      </c>
      <c r="VBA36" s="456">
        <v>0</v>
      </c>
      <c r="VBB36" s="456">
        <v>0</v>
      </c>
      <c r="VBC36" s="456">
        <v>0</v>
      </c>
      <c r="VBD36" s="456">
        <v>0</v>
      </c>
      <c r="VBE36" s="456">
        <v>0</v>
      </c>
      <c r="VBF36" s="456">
        <v>0</v>
      </c>
      <c r="VBG36" s="456">
        <v>0</v>
      </c>
      <c r="VBH36" s="456">
        <v>0</v>
      </c>
      <c r="VBI36" s="456">
        <v>0</v>
      </c>
      <c r="VBJ36" s="456">
        <v>0</v>
      </c>
      <c r="VBK36" s="456">
        <v>0</v>
      </c>
      <c r="VBL36" s="456">
        <v>0</v>
      </c>
      <c r="VBM36" s="456">
        <v>0</v>
      </c>
      <c r="VBN36" s="456">
        <v>0</v>
      </c>
      <c r="VBO36" s="456">
        <v>0</v>
      </c>
      <c r="VBP36" s="456">
        <v>0</v>
      </c>
      <c r="VBQ36" s="456">
        <v>0</v>
      </c>
      <c r="VBR36" s="456">
        <v>0</v>
      </c>
      <c r="VBS36" s="456">
        <v>0</v>
      </c>
      <c r="VBT36" s="456">
        <v>0</v>
      </c>
      <c r="VBU36" s="456">
        <v>0</v>
      </c>
      <c r="VBV36" s="456">
        <v>0</v>
      </c>
      <c r="VBW36" s="456">
        <v>0</v>
      </c>
      <c r="VBX36" s="456">
        <v>0</v>
      </c>
      <c r="VBY36" s="456">
        <v>0</v>
      </c>
      <c r="VBZ36" s="456">
        <v>0</v>
      </c>
      <c r="VCA36" s="456">
        <v>0</v>
      </c>
      <c r="VCB36" s="456">
        <v>0</v>
      </c>
      <c r="VCC36" s="456">
        <v>0</v>
      </c>
      <c r="VCD36" s="456">
        <v>0</v>
      </c>
      <c r="VCE36" s="456">
        <v>0</v>
      </c>
      <c r="VCF36" s="456">
        <v>0</v>
      </c>
      <c r="VCG36" s="456">
        <v>0</v>
      </c>
      <c r="VCH36" s="456">
        <v>0</v>
      </c>
      <c r="VCI36" s="456">
        <v>0</v>
      </c>
      <c r="VCJ36" s="456">
        <v>0</v>
      </c>
      <c r="VCK36" s="456">
        <v>0</v>
      </c>
      <c r="VCL36" s="456">
        <v>0</v>
      </c>
      <c r="VCM36" s="456">
        <v>0</v>
      </c>
      <c r="VCN36" s="456">
        <v>0</v>
      </c>
      <c r="VCO36" s="456">
        <v>0</v>
      </c>
      <c r="VCP36" s="456">
        <v>0</v>
      </c>
      <c r="VCQ36" s="456">
        <v>0</v>
      </c>
      <c r="VCR36" s="456">
        <v>0</v>
      </c>
      <c r="VCS36" s="456">
        <v>0</v>
      </c>
      <c r="VCT36" s="456">
        <v>0</v>
      </c>
      <c r="VCU36" s="456">
        <v>0</v>
      </c>
      <c r="VCV36" s="456">
        <v>0</v>
      </c>
      <c r="VCW36" s="456">
        <v>0</v>
      </c>
      <c r="VCX36" s="456">
        <v>0</v>
      </c>
      <c r="VCY36" s="456">
        <v>0</v>
      </c>
      <c r="VCZ36" s="456">
        <v>0</v>
      </c>
      <c r="VDA36" s="456">
        <v>0</v>
      </c>
      <c r="VDB36" s="456">
        <v>0</v>
      </c>
      <c r="VDC36" s="456">
        <v>0</v>
      </c>
      <c r="VDD36" s="456">
        <v>0</v>
      </c>
      <c r="VDE36" s="456">
        <v>0</v>
      </c>
      <c r="VDF36" s="456">
        <v>0</v>
      </c>
      <c r="VDG36" s="456">
        <v>0</v>
      </c>
      <c r="VDH36" s="456">
        <v>0</v>
      </c>
      <c r="VDI36" s="456">
        <v>0</v>
      </c>
      <c r="VDJ36" s="456">
        <v>0</v>
      </c>
      <c r="VDK36" s="456">
        <v>0</v>
      </c>
      <c r="VDL36" s="456">
        <v>0</v>
      </c>
      <c r="VDM36" s="456">
        <v>0</v>
      </c>
      <c r="VDN36" s="456">
        <v>0</v>
      </c>
      <c r="VDO36" s="456">
        <v>0</v>
      </c>
      <c r="VDP36" s="456">
        <v>0</v>
      </c>
      <c r="VDQ36" s="456">
        <v>0</v>
      </c>
      <c r="VDR36" s="456">
        <v>0</v>
      </c>
      <c r="VDS36" s="456">
        <v>0</v>
      </c>
      <c r="VDT36" s="456">
        <v>0</v>
      </c>
      <c r="VDU36" s="456">
        <v>0</v>
      </c>
      <c r="VDV36" s="456">
        <v>0</v>
      </c>
      <c r="VDW36" s="456">
        <v>0</v>
      </c>
      <c r="VDX36" s="456">
        <v>0</v>
      </c>
      <c r="VDY36" s="456">
        <v>0</v>
      </c>
      <c r="VDZ36" s="456">
        <v>0</v>
      </c>
      <c r="VEA36" s="456">
        <v>0</v>
      </c>
      <c r="VEB36" s="456">
        <v>0</v>
      </c>
      <c r="VEC36" s="456">
        <v>0</v>
      </c>
      <c r="VED36" s="456">
        <v>0</v>
      </c>
      <c r="VEE36" s="456">
        <v>0</v>
      </c>
      <c r="VEF36" s="456">
        <v>0</v>
      </c>
      <c r="VEG36" s="456">
        <v>0</v>
      </c>
      <c r="VEH36" s="456">
        <v>0</v>
      </c>
      <c r="VEI36" s="456">
        <v>0</v>
      </c>
      <c r="VEJ36" s="456">
        <v>0</v>
      </c>
      <c r="VEK36" s="456">
        <v>0</v>
      </c>
      <c r="VEL36" s="456">
        <v>0</v>
      </c>
      <c r="VEM36" s="456">
        <v>0</v>
      </c>
      <c r="VEN36" s="456">
        <v>0</v>
      </c>
      <c r="VEO36" s="456">
        <v>0</v>
      </c>
      <c r="VEP36" s="456">
        <v>0</v>
      </c>
      <c r="VEQ36" s="456">
        <v>0</v>
      </c>
      <c r="VER36" s="456">
        <v>0</v>
      </c>
      <c r="VES36" s="456">
        <v>0</v>
      </c>
      <c r="VET36" s="456">
        <v>0</v>
      </c>
      <c r="VEU36" s="456">
        <v>0</v>
      </c>
      <c r="VEV36" s="456">
        <v>0</v>
      </c>
      <c r="VEW36" s="456">
        <v>0</v>
      </c>
      <c r="VEX36" s="456">
        <v>0</v>
      </c>
      <c r="VEY36" s="456">
        <v>0</v>
      </c>
      <c r="VEZ36" s="456">
        <v>0</v>
      </c>
      <c r="VFA36" s="456">
        <v>0</v>
      </c>
      <c r="VFB36" s="456">
        <v>0</v>
      </c>
      <c r="VFC36" s="456">
        <v>0</v>
      </c>
      <c r="VFD36" s="456">
        <v>0</v>
      </c>
      <c r="VFE36" s="456">
        <v>0</v>
      </c>
      <c r="VFF36" s="456">
        <v>0</v>
      </c>
      <c r="VFG36" s="456">
        <v>0</v>
      </c>
      <c r="VFH36" s="456">
        <v>0</v>
      </c>
      <c r="VFI36" s="456">
        <v>0</v>
      </c>
      <c r="VFJ36" s="456">
        <v>0</v>
      </c>
      <c r="VFK36" s="456">
        <v>0</v>
      </c>
      <c r="VFL36" s="456">
        <v>0</v>
      </c>
      <c r="VFM36" s="456">
        <v>0</v>
      </c>
      <c r="VFN36" s="456">
        <v>0</v>
      </c>
      <c r="VFO36" s="456">
        <v>0</v>
      </c>
      <c r="VFP36" s="456">
        <v>0</v>
      </c>
      <c r="VFQ36" s="456">
        <v>0</v>
      </c>
      <c r="VFR36" s="456">
        <v>0</v>
      </c>
      <c r="VFS36" s="456">
        <v>0</v>
      </c>
      <c r="VFT36" s="456">
        <v>0</v>
      </c>
      <c r="VFU36" s="456">
        <v>0</v>
      </c>
      <c r="VFV36" s="456">
        <v>0</v>
      </c>
      <c r="VFW36" s="456">
        <v>0</v>
      </c>
      <c r="VFX36" s="456">
        <v>0</v>
      </c>
      <c r="VFY36" s="456">
        <v>0</v>
      </c>
      <c r="VFZ36" s="456">
        <v>0</v>
      </c>
      <c r="VGA36" s="456">
        <v>0</v>
      </c>
      <c r="VGB36" s="456">
        <v>0</v>
      </c>
      <c r="VGC36" s="456">
        <v>0</v>
      </c>
      <c r="VGD36" s="456">
        <v>0</v>
      </c>
      <c r="VGE36" s="456">
        <v>0</v>
      </c>
      <c r="VGF36" s="456">
        <v>0</v>
      </c>
      <c r="VGG36" s="456">
        <v>0</v>
      </c>
      <c r="VGH36" s="456">
        <v>0</v>
      </c>
      <c r="VGI36" s="456">
        <v>0</v>
      </c>
      <c r="VGJ36" s="456">
        <v>0</v>
      </c>
      <c r="VGK36" s="456">
        <v>0</v>
      </c>
      <c r="VGL36" s="456">
        <v>0</v>
      </c>
      <c r="VGM36" s="456">
        <v>0</v>
      </c>
      <c r="VGN36" s="456">
        <v>0</v>
      </c>
      <c r="VGO36" s="456">
        <v>0</v>
      </c>
      <c r="VGP36" s="456">
        <v>0</v>
      </c>
      <c r="VGQ36" s="456">
        <v>0</v>
      </c>
      <c r="VGR36" s="456">
        <v>0</v>
      </c>
      <c r="VGS36" s="456">
        <v>0</v>
      </c>
      <c r="VGT36" s="456">
        <v>0</v>
      </c>
      <c r="VGU36" s="456">
        <v>0</v>
      </c>
      <c r="VGV36" s="456">
        <v>0</v>
      </c>
      <c r="VGW36" s="456">
        <v>0</v>
      </c>
      <c r="VGX36" s="456">
        <v>0</v>
      </c>
      <c r="VGY36" s="456">
        <v>0</v>
      </c>
      <c r="VGZ36" s="456">
        <v>0</v>
      </c>
      <c r="VHA36" s="456">
        <v>0</v>
      </c>
      <c r="VHB36" s="456">
        <v>0</v>
      </c>
      <c r="VHC36" s="456">
        <v>0</v>
      </c>
      <c r="VHD36" s="456">
        <v>0</v>
      </c>
      <c r="VHE36" s="456">
        <v>0</v>
      </c>
      <c r="VHF36" s="456">
        <v>0</v>
      </c>
      <c r="VHG36" s="456">
        <v>0</v>
      </c>
      <c r="VHH36" s="456">
        <v>0</v>
      </c>
      <c r="VHI36" s="456">
        <v>0</v>
      </c>
      <c r="VHJ36" s="456">
        <v>0</v>
      </c>
      <c r="VHK36" s="456">
        <v>0</v>
      </c>
      <c r="VHL36" s="456">
        <v>0</v>
      </c>
      <c r="VHM36" s="456">
        <v>0</v>
      </c>
      <c r="VHN36" s="456">
        <v>0</v>
      </c>
      <c r="VHO36" s="456">
        <v>0</v>
      </c>
      <c r="VHP36" s="456">
        <v>0</v>
      </c>
      <c r="VHQ36" s="456">
        <v>0</v>
      </c>
      <c r="VHR36" s="456">
        <v>0</v>
      </c>
      <c r="VHS36" s="456">
        <v>0</v>
      </c>
      <c r="VHT36" s="456">
        <v>0</v>
      </c>
      <c r="VHU36" s="456">
        <v>0</v>
      </c>
      <c r="VHV36" s="456">
        <v>0</v>
      </c>
      <c r="VHW36" s="456">
        <v>0</v>
      </c>
      <c r="VHX36" s="456">
        <v>0</v>
      </c>
      <c r="VHY36" s="456">
        <v>0</v>
      </c>
      <c r="VHZ36" s="456">
        <v>0</v>
      </c>
      <c r="VIA36" s="456">
        <v>0</v>
      </c>
      <c r="VIB36" s="456">
        <v>0</v>
      </c>
      <c r="VIC36" s="456">
        <v>0</v>
      </c>
      <c r="VID36" s="456">
        <v>0</v>
      </c>
      <c r="VIE36" s="456">
        <v>0</v>
      </c>
      <c r="VIF36" s="456">
        <v>0</v>
      </c>
      <c r="VIG36" s="456">
        <v>0</v>
      </c>
      <c r="VIH36" s="456">
        <v>0</v>
      </c>
      <c r="VII36" s="456">
        <v>0</v>
      </c>
      <c r="VIJ36" s="456">
        <v>0</v>
      </c>
      <c r="VIK36" s="456">
        <v>0</v>
      </c>
      <c r="VIL36" s="456">
        <v>0</v>
      </c>
      <c r="VIM36" s="456">
        <v>0</v>
      </c>
      <c r="VIN36" s="456">
        <v>0</v>
      </c>
      <c r="VIO36" s="456">
        <v>0</v>
      </c>
      <c r="VIP36" s="456">
        <v>0</v>
      </c>
      <c r="VIQ36" s="456">
        <v>0</v>
      </c>
      <c r="VIR36" s="456">
        <v>0</v>
      </c>
      <c r="VIS36" s="456">
        <v>0</v>
      </c>
      <c r="VIT36" s="456">
        <v>0</v>
      </c>
      <c r="VIU36" s="456">
        <v>0</v>
      </c>
      <c r="VIV36" s="456">
        <v>0</v>
      </c>
      <c r="VIW36" s="456">
        <v>0</v>
      </c>
      <c r="VIX36" s="456">
        <v>0</v>
      </c>
      <c r="VIY36" s="456">
        <v>0</v>
      </c>
      <c r="VIZ36" s="456">
        <v>0</v>
      </c>
      <c r="VJA36" s="456">
        <v>0</v>
      </c>
      <c r="VJB36" s="456">
        <v>0</v>
      </c>
      <c r="VJC36" s="456">
        <v>0</v>
      </c>
      <c r="VJD36" s="456">
        <v>0</v>
      </c>
      <c r="VJE36" s="456">
        <v>0</v>
      </c>
      <c r="VJF36" s="456">
        <v>0</v>
      </c>
      <c r="VJG36" s="456">
        <v>0</v>
      </c>
      <c r="VJH36" s="456">
        <v>0</v>
      </c>
      <c r="VJI36" s="456">
        <v>0</v>
      </c>
      <c r="VJJ36" s="456">
        <v>0</v>
      </c>
      <c r="VJK36" s="456">
        <v>0</v>
      </c>
      <c r="VJL36" s="456">
        <v>0</v>
      </c>
      <c r="VJM36" s="456">
        <v>0</v>
      </c>
      <c r="VJN36" s="456">
        <v>0</v>
      </c>
      <c r="VJO36" s="456">
        <v>0</v>
      </c>
      <c r="VJP36" s="456">
        <v>0</v>
      </c>
      <c r="VJQ36" s="456">
        <v>0</v>
      </c>
      <c r="VJR36" s="456">
        <v>0</v>
      </c>
      <c r="VJS36" s="456">
        <v>0</v>
      </c>
      <c r="VJT36" s="456">
        <v>0</v>
      </c>
      <c r="VJU36" s="456">
        <v>0</v>
      </c>
      <c r="VJV36" s="456">
        <v>0</v>
      </c>
      <c r="VJW36" s="456">
        <v>0</v>
      </c>
      <c r="VJX36" s="456">
        <v>0</v>
      </c>
      <c r="VJY36" s="456">
        <v>0</v>
      </c>
      <c r="VJZ36" s="456">
        <v>0</v>
      </c>
      <c r="VKA36" s="456">
        <v>0</v>
      </c>
      <c r="VKB36" s="456">
        <v>0</v>
      </c>
      <c r="VKC36" s="456">
        <v>0</v>
      </c>
      <c r="VKD36" s="456">
        <v>0</v>
      </c>
      <c r="VKE36" s="456">
        <v>0</v>
      </c>
      <c r="VKF36" s="456">
        <v>0</v>
      </c>
      <c r="VKG36" s="456">
        <v>0</v>
      </c>
      <c r="VKH36" s="456">
        <v>0</v>
      </c>
      <c r="VKI36" s="456">
        <v>0</v>
      </c>
      <c r="VKJ36" s="456">
        <v>0</v>
      </c>
      <c r="VKK36" s="456">
        <v>0</v>
      </c>
      <c r="VKL36" s="456">
        <v>0</v>
      </c>
      <c r="VKM36" s="456">
        <v>0</v>
      </c>
      <c r="VKN36" s="456">
        <v>0</v>
      </c>
      <c r="VKO36" s="456">
        <v>0</v>
      </c>
      <c r="VKP36" s="456">
        <v>0</v>
      </c>
      <c r="VKQ36" s="456">
        <v>0</v>
      </c>
      <c r="VKR36" s="456">
        <v>0</v>
      </c>
      <c r="VKS36" s="456">
        <v>0</v>
      </c>
      <c r="VKT36" s="456">
        <v>0</v>
      </c>
      <c r="VKU36" s="456">
        <v>0</v>
      </c>
      <c r="VKV36" s="456">
        <v>0</v>
      </c>
      <c r="VKW36" s="456">
        <v>0</v>
      </c>
      <c r="VKX36" s="456">
        <v>0</v>
      </c>
      <c r="VKY36" s="456">
        <v>0</v>
      </c>
      <c r="VKZ36" s="456">
        <v>0</v>
      </c>
      <c r="VLA36" s="456">
        <v>0</v>
      </c>
      <c r="VLB36" s="456">
        <v>0</v>
      </c>
      <c r="VLC36" s="456">
        <v>0</v>
      </c>
      <c r="VLD36" s="456">
        <v>0</v>
      </c>
      <c r="VLE36" s="456">
        <v>0</v>
      </c>
      <c r="VLF36" s="456">
        <v>0</v>
      </c>
      <c r="VLG36" s="456">
        <v>0</v>
      </c>
      <c r="VLH36" s="456">
        <v>0</v>
      </c>
      <c r="VLI36" s="456">
        <v>0</v>
      </c>
      <c r="VLJ36" s="456">
        <v>0</v>
      </c>
      <c r="VLK36" s="456">
        <v>0</v>
      </c>
      <c r="VLL36" s="456">
        <v>0</v>
      </c>
      <c r="VLM36" s="456">
        <v>0</v>
      </c>
      <c r="VLN36" s="456">
        <v>0</v>
      </c>
      <c r="VLO36" s="456">
        <v>0</v>
      </c>
      <c r="VLP36" s="456">
        <v>0</v>
      </c>
      <c r="VLQ36" s="456">
        <v>0</v>
      </c>
      <c r="VLR36" s="456">
        <v>0</v>
      </c>
      <c r="VLS36" s="456">
        <v>0</v>
      </c>
      <c r="VLT36" s="456">
        <v>0</v>
      </c>
      <c r="VLU36" s="456">
        <v>0</v>
      </c>
      <c r="VLV36" s="456">
        <v>0</v>
      </c>
      <c r="VLW36" s="456">
        <v>0</v>
      </c>
      <c r="VLX36" s="456">
        <v>0</v>
      </c>
      <c r="VLY36" s="456">
        <v>0</v>
      </c>
      <c r="VLZ36" s="456">
        <v>0</v>
      </c>
      <c r="VMA36" s="456">
        <v>0</v>
      </c>
      <c r="VMB36" s="456">
        <v>0</v>
      </c>
      <c r="VMC36" s="456">
        <v>0</v>
      </c>
      <c r="VMD36" s="456">
        <v>0</v>
      </c>
      <c r="VME36" s="456">
        <v>0</v>
      </c>
      <c r="VMF36" s="456">
        <v>0</v>
      </c>
      <c r="VMG36" s="456">
        <v>0</v>
      </c>
      <c r="VMH36" s="456">
        <v>0</v>
      </c>
      <c r="VMI36" s="456">
        <v>0</v>
      </c>
      <c r="VMJ36" s="456">
        <v>0</v>
      </c>
      <c r="VMK36" s="456">
        <v>0</v>
      </c>
      <c r="VML36" s="456">
        <v>0</v>
      </c>
      <c r="VMM36" s="456">
        <v>0</v>
      </c>
      <c r="VMN36" s="456">
        <v>0</v>
      </c>
      <c r="VMO36" s="456">
        <v>0</v>
      </c>
      <c r="VMP36" s="456">
        <v>0</v>
      </c>
      <c r="VMQ36" s="456">
        <v>0</v>
      </c>
      <c r="VMR36" s="456">
        <v>0</v>
      </c>
      <c r="VMS36" s="456">
        <v>0</v>
      </c>
      <c r="VMT36" s="456">
        <v>0</v>
      </c>
      <c r="VMU36" s="456">
        <v>0</v>
      </c>
      <c r="VMV36" s="456">
        <v>0</v>
      </c>
      <c r="VMW36" s="456">
        <v>0</v>
      </c>
      <c r="VMX36" s="456">
        <v>0</v>
      </c>
      <c r="VMY36" s="456">
        <v>0</v>
      </c>
      <c r="VMZ36" s="456">
        <v>0</v>
      </c>
      <c r="VNA36" s="456">
        <v>0</v>
      </c>
      <c r="VNB36" s="456">
        <v>0</v>
      </c>
      <c r="VNC36" s="456">
        <v>0</v>
      </c>
      <c r="VND36" s="456">
        <v>0</v>
      </c>
      <c r="VNE36" s="456">
        <v>0</v>
      </c>
      <c r="VNF36" s="456">
        <v>0</v>
      </c>
      <c r="VNG36" s="456">
        <v>0</v>
      </c>
      <c r="VNH36" s="456">
        <v>0</v>
      </c>
      <c r="VNI36" s="456">
        <v>0</v>
      </c>
      <c r="VNJ36" s="456">
        <v>0</v>
      </c>
      <c r="VNK36" s="456">
        <v>0</v>
      </c>
      <c r="VNL36" s="456">
        <v>0</v>
      </c>
      <c r="VNM36" s="456">
        <v>0</v>
      </c>
      <c r="VNN36" s="456">
        <v>0</v>
      </c>
      <c r="VNO36" s="456">
        <v>0</v>
      </c>
      <c r="VNP36" s="456">
        <v>0</v>
      </c>
      <c r="VNQ36" s="456">
        <v>0</v>
      </c>
      <c r="VNR36" s="456">
        <v>0</v>
      </c>
      <c r="VNS36" s="456">
        <v>0</v>
      </c>
      <c r="VNT36" s="456">
        <v>0</v>
      </c>
      <c r="VNU36" s="456">
        <v>0</v>
      </c>
      <c r="VNV36" s="456">
        <v>0</v>
      </c>
      <c r="VNW36" s="456">
        <v>0</v>
      </c>
      <c r="VNX36" s="456">
        <v>0</v>
      </c>
      <c r="VNY36" s="456">
        <v>0</v>
      </c>
      <c r="VNZ36" s="456">
        <v>0</v>
      </c>
      <c r="VOA36" s="456">
        <v>0</v>
      </c>
      <c r="VOB36" s="456">
        <v>0</v>
      </c>
      <c r="VOC36" s="456">
        <v>0</v>
      </c>
      <c r="VOD36" s="456">
        <v>0</v>
      </c>
      <c r="VOE36" s="456">
        <v>0</v>
      </c>
      <c r="VOF36" s="456">
        <v>0</v>
      </c>
      <c r="VOG36" s="456">
        <v>0</v>
      </c>
      <c r="VOH36" s="456">
        <v>0</v>
      </c>
      <c r="VOI36" s="456">
        <v>0</v>
      </c>
      <c r="VOJ36" s="456">
        <v>0</v>
      </c>
      <c r="VOK36" s="456">
        <v>0</v>
      </c>
      <c r="VOL36" s="456">
        <v>0</v>
      </c>
      <c r="VOM36" s="456">
        <v>0</v>
      </c>
      <c r="VON36" s="456">
        <v>0</v>
      </c>
      <c r="VOO36" s="456">
        <v>0</v>
      </c>
      <c r="VOP36" s="456">
        <v>0</v>
      </c>
      <c r="VOQ36" s="456">
        <v>0</v>
      </c>
      <c r="VOR36" s="456">
        <v>0</v>
      </c>
      <c r="VOS36" s="456">
        <v>0</v>
      </c>
      <c r="VOT36" s="456">
        <v>0</v>
      </c>
      <c r="VOU36" s="456">
        <v>0</v>
      </c>
      <c r="VOV36" s="456">
        <v>0</v>
      </c>
      <c r="VOW36" s="456">
        <v>0</v>
      </c>
      <c r="VOX36" s="456">
        <v>0</v>
      </c>
      <c r="VOY36" s="456">
        <v>0</v>
      </c>
      <c r="VOZ36" s="456">
        <v>0</v>
      </c>
      <c r="VPA36" s="456">
        <v>0</v>
      </c>
      <c r="VPB36" s="456">
        <v>0</v>
      </c>
      <c r="VPC36" s="456">
        <v>0</v>
      </c>
      <c r="VPD36" s="456">
        <v>0</v>
      </c>
      <c r="VPE36" s="456">
        <v>0</v>
      </c>
      <c r="VPF36" s="456">
        <v>0</v>
      </c>
      <c r="VPG36" s="456">
        <v>0</v>
      </c>
      <c r="VPH36" s="456">
        <v>0</v>
      </c>
      <c r="VPI36" s="456">
        <v>0</v>
      </c>
      <c r="VPJ36" s="456">
        <v>0</v>
      </c>
      <c r="VPK36" s="456">
        <v>0</v>
      </c>
      <c r="VPL36" s="456">
        <v>0</v>
      </c>
      <c r="VPM36" s="456">
        <v>0</v>
      </c>
      <c r="VPN36" s="456">
        <v>0</v>
      </c>
      <c r="VPO36" s="456">
        <v>0</v>
      </c>
      <c r="VPP36" s="456">
        <v>0</v>
      </c>
      <c r="VPQ36" s="456">
        <v>0</v>
      </c>
      <c r="VPR36" s="456">
        <v>0</v>
      </c>
      <c r="VPS36" s="456">
        <v>0</v>
      </c>
      <c r="VPT36" s="456">
        <v>0</v>
      </c>
      <c r="VPU36" s="456">
        <v>0</v>
      </c>
      <c r="VPV36" s="456">
        <v>0</v>
      </c>
      <c r="VPW36" s="456">
        <v>0</v>
      </c>
      <c r="VPX36" s="456">
        <v>0</v>
      </c>
      <c r="VPY36" s="456">
        <v>0</v>
      </c>
      <c r="VPZ36" s="456">
        <v>0</v>
      </c>
      <c r="VQA36" s="456">
        <v>0</v>
      </c>
      <c r="VQB36" s="456">
        <v>0</v>
      </c>
      <c r="VQC36" s="456">
        <v>0</v>
      </c>
      <c r="VQD36" s="456">
        <v>0</v>
      </c>
      <c r="VQE36" s="456">
        <v>0</v>
      </c>
      <c r="VQF36" s="456">
        <v>0</v>
      </c>
      <c r="VQG36" s="456">
        <v>0</v>
      </c>
      <c r="VQH36" s="456">
        <v>0</v>
      </c>
      <c r="VQI36" s="456">
        <v>0</v>
      </c>
      <c r="VQJ36" s="456">
        <v>0</v>
      </c>
      <c r="VQK36" s="456">
        <v>0</v>
      </c>
      <c r="VQL36" s="456">
        <v>0</v>
      </c>
      <c r="VQM36" s="456">
        <v>0</v>
      </c>
      <c r="VQN36" s="456">
        <v>0</v>
      </c>
      <c r="VQO36" s="456">
        <v>0</v>
      </c>
      <c r="VQP36" s="456">
        <v>0</v>
      </c>
      <c r="VQQ36" s="456">
        <v>0</v>
      </c>
      <c r="VQR36" s="456">
        <v>0</v>
      </c>
      <c r="VQS36" s="456">
        <v>0</v>
      </c>
      <c r="VQT36" s="456">
        <v>0</v>
      </c>
      <c r="VQU36" s="456">
        <v>0</v>
      </c>
      <c r="VQV36" s="456">
        <v>0</v>
      </c>
      <c r="VQW36" s="456">
        <v>0</v>
      </c>
      <c r="VQX36" s="456">
        <v>0</v>
      </c>
      <c r="VQY36" s="456">
        <v>0</v>
      </c>
      <c r="VQZ36" s="456">
        <v>0</v>
      </c>
      <c r="VRA36" s="456">
        <v>0</v>
      </c>
      <c r="VRB36" s="456">
        <v>0</v>
      </c>
      <c r="VRC36" s="456">
        <v>0</v>
      </c>
      <c r="VRD36" s="456">
        <v>0</v>
      </c>
      <c r="VRE36" s="456">
        <v>0</v>
      </c>
      <c r="VRF36" s="456">
        <v>0</v>
      </c>
      <c r="VRG36" s="456">
        <v>0</v>
      </c>
      <c r="VRH36" s="456">
        <v>0</v>
      </c>
      <c r="VRI36" s="456">
        <v>0</v>
      </c>
      <c r="VRJ36" s="456">
        <v>0</v>
      </c>
      <c r="VRK36" s="456">
        <v>0</v>
      </c>
      <c r="VRL36" s="456">
        <v>0</v>
      </c>
      <c r="VRM36" s="456">
        <v>0</v>
      </c>
      <c r="VRN36" s="456">
        <v>0</v>
      </c>
      <c r="VRO36" s="456">
        <v>0</v>
      </c>
      <c r="VRP36" s="456">
        <v>0</v>
      </c>
      <c r="VRQ36" s="456">
        <v>0</v>
      </c>
      <c r="VRR36" s="456">
        <v>0</v>
      </c>
      <c r="VRS36" s="456">
        <v>0</v>
      </c>
      <c r="VRT36" s="456">
        <v>0</v>
      </c>
      <c r="VRU36" s="456">
        <v>0</v>
      </c>
      <c r="VRV36" s="456">
        <v>0</v>
      </c>
      <c r="VRW36" s="456">
        <v>0</v>
      </c>
      <c r="VRX36" s="456">
        <v>0</v>
      </c>
      <c r="VRY36" s="456">
        <v>0</v>
      </c>
      <c r="VRZ36" s="456">
        <v>0</v>
      </c>
      <c r="VSA36" s="456">
        <v>0</v>
      </c>
      <c r="VSB36" s="456">
        <v>0</v>
      </c>
      <c r="VSC36" s="456">
        <v>0</v>
      </c>
      <c r="VSD36" s="456">
        <v>0</v>
      </c>
      <c r="VSE36" s="456">
        <v>0</v>
      </c>
      <c r="VSF36" s="456">
        <v>0</v>
      </c>
      <c r="VSG36" s="456">
        <v>0</v>
      </c>
      <c r="VSH36" s="456">
        <v>0</v>
      </c>
      <c r="VSI36" s="456">
        <v>0</v>
      </c>
      <c r="VSJ36" s="456">
        <v>0</v>
      </c>
      <c r="VSK36" s="456">
        <v>0</v>
      </c>
      <c r="VSL36" s="456">
        <v>0</v>
      </c>
      <c r="VSM36" s="456">
        <v>0</v>
      </c>
      <c r="VSN36" s="456">
        <v>0</v>
      </c>
      <c r="VSO36" s="456">
        <v>0</v>
      </c>
      <c r="VSP36" s="456">
        <v>0</v>
      </c>
      <c r="VSQ36" s="456">
        <v>0</v>
      </c>
      <c r="VSR36" s="456">
        <v>0</v>
      </c>
      <c r="VSS36" s="456">
        <v>0</v>
      </c>
      <c r="VST36" s="456">
        <v>0</v>
      </c>
      <c r="VSU36" s="456">
        <v>0</v>
      </c>
      <c r="VSV36" s="456">
        <v>0</v>
      </c>
      <c r="VSW36" s="456">
        <v>0</v>
      </c>
      <c r="VSX36" s="456">
        <v>0</v>
      </c>
      <c r="VSY36" s="456">
        <v>0</v>
      </c>
      <c r="VSZ36" s="456">
        <v>0</v>
      </c>
      <c r="VTA36" s="456">
        <v>0</v>
      </c>
      <c r="VTB36" s="456">
        <v>0</v>
      </c>
      <c r="VTC36" s="456">
        <v>0</v>
      </c>
      <c r="VTD36" s="456">
        <v>0</v>
      </c>
      <c r="VTE36" s="456">
        <v>0</v>
      </c>
      <c r="VTF36" s="456">
        <v>0</v>
      </c>
      <c r="VTG36" s="456">
        <v>0</v>
      </c>
      <c r="VTH36" s="456">
        <v>0</v>
      </c>
      <c r="VTI36" s="456">
        <v>0</v>
      </c>
      <c r="VTJ36" s="456">
        <v>0</v>
      </c>
      <c r="VTK36" s="456">
        <v>0</v>
      </c>
      <c r="VTL36" s="456">
        <v>0</v>
      </c>
      <c r="VTM36" s="456">
        <v>0</v>
      </c>
      <c r="VTN36" s="456">
        <v>0</v>
      </c>
      <c r="VTO36" s="456">
        <v>0</v>
      </c>
      <c r="VTP36" s="456">
        <v>0</v>
      </c>
      <c r="VTQ36" s="456">
        <v>0</v>
      </c>
      <c r="VTR36" s="456">
        <v>0</v>
      </c>
      <c r="VTS36" s="456">
        <v>0</v>
      </c>
      <c r="VTT36" s="456">
        <v>0</v>
      </c>
      <c r="VTU36" s="456">
        <v>0</v>
      </c>
      <c r="VTV36" s="456">
        <v>0</v>
      </c>
      <c r="VTW36" s="456">
        <v>0</v>
      </c>
      <c r="VTX36" s="456">
        <v>0</v>
      </c>
      <c r="VTY36" s="456">
        <v>0</v>
      </c>
      <c r="VTZ36" s="456">
        <v>0</v>
      </c>
      <c r="VUA36" s="456">
        <v>0</v>
      </c>
      <c r="VUB36" s="456">
        <v>0</v>
      </c>
      <c r="VUC36" s="456">
        <v>0</v>
      </c>
      <c r="VUD36" s="456">
        <v>0</v>
      </c>
      <c r="VUE36" s="456">
        <v>0</v>
      </c>
      <c r="VUF36" s="456">
        <v>0</v>
      </c>
      <c r="VUG36" s="456">
        <v>0</v>
      </c>
      <c r="VUH36" s="456">
        <v>0</v>
      </c>
      <c r="VUI36" s="456">
        <v>0</v>
      </c>
      <c r="VUJ36" s="456">
        <v>0</v>
      </c>
      <c r="VUK36" s="456">
        <v>0</v>
      </c>
      <c r="VUL36" s="456">
        <v>0</v>
      </c>
      <c r="VUM36" s="456">
        <v>0</v>
      </c>
      <c r="VUN36" s="456">
        <v>0</v>
      </c>
      <c r="VUO36" s="456">
        <v>0</v>
      </c>
      <c r="VUP36" s="456">
        <v>0</v>
      </c>
      <c r="VUQ36" s="456">
        <v>0</v>
      </c>
      <c r="VUR36" s="456">
        <v>0</v>
      </c>
      <c r="VUS36" s="456">
        <v>0</v>
      </c>
      <c r="VUT36" s="456">
        <v>0</v>
      </c>
      <c r="VUU36" s="456">
        <v>0</v>
      </c>
      <c r="VUV36" s="456">
        <v>0</v>
      </c>
      <c r="VUW36" s="456">
        <v>0</v>
      </c>
      <c r="VUX36" s="456">
        <v>0</v>
      </c>
      <c r="VUY36" s="456">
        <v>0</v>
      </c>
      <c r="VUZ36" s="456">
        <v>0</v>
      </c>
      <c r="VVA36" s="456">
        <v>0</v>
      </c>
      <c r="VVB36" s="456">
        <v>0</v>
      </c>
      <c r="VVC36" s="456">
        <v>0</v>
      </c>
      <c r="VVD36" s="456">
        <v>0</v>
      </c>
      <c r="VVE36" s="456">
        <v>0</v>
      </c>
      <c r="VVF36" s="456">
        <v>0</v>
      </c>
      <c r="VVG36" s="456">
        <v>0</v>
      </c>
      <c r="VVH36" s="456">
        <v>0</v>
      </c>
      <c r="VVI36" s="456">
        <v>0</v>
      </c>
      <c r="VVJ36" s="456">
        <v>0</v>
      </c>
      <c r="VVK36" s="456">
        <v>0</v>
      </c>
      <c r="VVL36" s="456">
        <v>0</v>
      </c>
      <c r="VVM36" s="456">
        <v>0</v>
      </c>
      <c r="VVN36" s="456">
        <v>0</v>
      </c>
      <c r="VVO36" s="456">
        <v>0</v>
      </c>
      <c r="VVP36" s="456">
        <v>0</v>
      </c>
      <c r="VVQ36" s="456">
        <v>0</v>
      </c>
      <c r="VVR36" s="456">
        <v>0</v>
      </c>
      <c r="VVS36" s="456">
        <v>0</v>
      </c>
      <c r="VVT36" s="456">
        <v>0</v>
      </c>
      <c r="VVU36" s="456">
        <v>0</v>
      </c>
      <c r="VVV36" s="456">
        <v>0</v>
      </c>
      <c r="VVW36" s="456">
        <v>0</v>
      </c>
      <c r="VVX36" s="456">
        <v>0</v>
      </c>
      <c r="VVY36" s="456">
        <v>0</v>
      </c>
      <c r="VVZ36" s="456">
        <v>0</v>
      </c>
      <c r="VWA36" s="456">
        <v>0</v>
      </c>
      <c r="VWB36" s="456">
        <v>0</v>
      </c>
      <c r="VWC36" s="456">
        <v>0</v>
      </c>
      <c r="VWD36" s="456">
        <v>0</v>
      </c>
      <c r="VWE36" s="456">
        <v>0</v>
      </c>
      <c r="VWF36" s="456">
        <v>0</v>
      </c>
      <c r="VWG36" s="456">
        <v>0</v>
      </c>
      <c r="VWH36" s="456">
        <v>0</v>
      </c>
      <c r="VWI36" s="456">
        <v>0</v>
      </c>
      <c r="VWJ36" s="456">
        <v>0</v>
      </c>
      <c r="VWK36" s="456">
        <v>0</v>
      </c>
      <c r="VWL36" s="456">
        <v>0</v>
      </c>
      <c r="VWM36" s="456">
        <v>0</v>
      </c>
      <c r="VWN36" s="456">
        <v>0</v>
      </c>
      <c r="VWO36" s="456">
        <v>0</v>
      </c>
      <c r="VWP36" s="456">
        <v>0</v>
      </c>
      <c r="VWQ36" s="456">
        <v>0</v>
      </c>
      <c r="VWR36" s="456">
        <v>0</v>
      </c>
      <c r="VWS36" s="456">
        <v>0</v>
      </c>
      <c r="VWT36" s="456">
        <v>0</v>
      </c>
      <c r="VWU36" s="456">
        <v>0</v>
      </c>
      <c r="VWV36" s="456">
        <v>0</v>
      </c>
      <c r="VWW36" s="456">
        <v>0</v>
      </c>
      <c r="VWX36" s="456">
        <v>0</v>
      </c>
      <c r="VWY36" s="456">
        <v>0</v>
      </c>
      <c r="VWZ36" s="456">
        <v>0</v>
      </c>
      <c r="VXA36" s="456">
        <v>0</v>
      </c>
      <c r="VXB36" s="456">
        <v>0</v>
      </c>
      <c r="VXC36" s="456">
        <v>0</v>
      </c>
      <c r="VXD36" s="456">
        <v>0</v>
      </c>
      <c r="VXE36" s="456">
        <v>0</v>
      </c>
      <c r="VXF36" s="456">
        <v>0</v>
      </c>
      <c r="VXG36" s="456">
        <v>0</v>
      </c>
      <c r="VXH36" s="456">
        <v>0</v>
      </c>
      <c r="VXI36" s="456">
        <v>0</v>
      </c>
      <c r="VXJ36" s="456">
        <v>0</v>
      </c>
      <c r="VXK36" s="456">
        <v>0</v>
      </c>
      <c r="VXL36" s="456">
        <v>0</v>
      </c>
      <c r="VXM36" s="456">
        <v>0</v>
      </c>
      <c r="VXN36" s="456">
        <v>0</v>
      </c>
      <c r="VXO36" s="456">
        <v>0</v>
      </c>
      <c r="VXP36" s="456">
        <v>0</v>
      </c>
      <c r="VXQ36" s="456">
        <v>0</v>
      </c>
      <c r="VXR36" s="456">
        <v>0</v>
      </c>
      <c r="VXS36" s="456">
        <v>0</v>
      </c>
      <c r="VXT36" s="456">
        <v>0</v>
      </c>
      <c r="VXU36" s="456">
        <v>0</v>
      </c>
      <c r="VXV36" s="456">
        <v>0</v>
      </c>
      <c r="VXW36" s="456">
        <v>0</v>
      </c>
      <c r="VXX36" s="456">
        <v>0</v>
      </c>
      <c r="VXY36" s="456">
        <v>0</v>
      </c>
      <c r="VXZ36" s="456">
        <v>0</v>
      </c>
      <c r="VYA36" s="456">
        <v>0</v>
      </c>
      <c r="VYB36" s="456">
        <v>0</v>
      </c>
      <c r="VYC36" s="456">
        <v>0</v>
      </c>
      <c r="VYD36" s="456">
        <v>0</v>
      </c>
      <c r="VYE36" s="456">
        <v>0</v>
      </c>
      <c r="VYF36" s="456">
        <v>0</v>
      </c>
      <c r="VYG36" s="456">
        <v>0</v>
      </c>
      <c r="VYH36" s="456">
        <v>0</v>
      </c>
      <c r="VYI36" s="456">
        <v>0</v>
      </c>
      <c r="VYJ36" s="456">
        <v>0</v>
      </c>
      <c r="VYK36" s="456">
        <v>0</v>
      </c>
      <c r="VYL36" s="456">
        <v>0</v>
      </c>
      <c r="VYM36" s="456">
        <v>0</v>
      </c>
      <c r="VYN36" s="456">
        <v>0</v>
      </c>
      <c r="VYO36" s="456">
        <v>0</v>
      </c>
      <c r="VYP36" s="456">
        <v>0</v>
      </c>
      <c r="VYQ36" s="456">
        <v>0</v>
      </c>
      <c r="VYR36" s="456">
        <v>0</v>
      </c>
      <c r="VYS36" s="456">
        <v>0</v>
      </c>
      <c r="VYT36" s="456">
        <v>0</v>
      </c>
      <c r="VYU36" s="456">
        <v>0</v>
      </c>
      <c r="VYV36" s="456">
        <v>0</v>
      </c>
      <c r="VYW36" s="456">
        <v>0</v>
      </c>
      <c r="VYX36" s="456">
        <v>0</v>
      </c>
      <c r="VYY36" s="456">
        <v>0</v>
      </c>
      <c r="VYZ36" s="456">
        <v>0</v>
      </c>
      <c r="VZA36" s="456">
        <v>0</v>
      </c>
      <c r="VZB36" s="456">
        <v>0</v>
      </c>
      <c r="VZC36" s="456">
        <v>0</v>
      </c>
      <c r="VZD36" s="456">
        <v>0</v>
      </c>
      <c r="VZE36" s="456">
        <v>0</v>
      </c>
      <c r="VZF36" s="456">
        <v>0</v>
      </c>
      <c r="VZG36" s="456">
        <v>0</v>
      </c>
      <c r="VZH36" s="456">
        <v>0</v>
      </c>
      <c r="VZI36" s="456">
        <v>0</v>
      </c>
      <c r="VZJ36" s="456">
        <v>0</v>
      </c>
      <c r="VZK36" s="456">
        <v>0</v>
      </c>
      <c r="VZL36" s="456">
        <v>0</v>
      </c>
      <c r="VZM36" s="456">
        <v>0</v>
      </c>
      <c r="VZN36" s="456">
        <v>0</v>
      </c>
      <c r="VZO36" s="456">
        <v>0</v>
      </c>
      <c r="VZP36" s="456">
        <v>0</v>
      </c>
      <c r="VZQ36" s="456">
        <v>0</v>
      </c>
      <c r="VZR36" s="456">
        <v>0</v>
      </c>
      <c r="VZS36" s="456">
        <v>0</v>
      </c>
      <c r="VZT36" s="456">
        <v>0</v>
      </c>
      <c r="VZU36" s="456">
        <v>0</v>
      </c>
      <c r="VZV36" s="456">
        <v>0</v>
      </c>
      <c r="VZW36" s="456">
        <v>0</v>
      </c>
      <c r="VZX36" s="456">
        <v>0</v>
      </c>
      <c r="VZY36" s="456">
        <v>0</v>
      </c>
      <c r="VZZ36" s="456">
        <v>0</v>
      </c>
      <c r="WAA36" s="456">
        <v>0</v>
      </c>
      <c r="WAB36" s="456">
        <v>0</v>
      </c>
      <c r="WAC36" s="456">
        <v>0</v>
      </c>
      <c r="WAD36" s="456">
        <v>0</v>
      </c>
      <c r="WAE36" s="456">
        <v>0</v>
      </c>
      <c r="WAF36" s="456">
        <v>0</v>
      </c>
      <c r="WAG36" s="456">
        <v>0</v>
      </c>
      <c r="WAH36" s="456">
        <v>0</v>
      </c>
      <c r="WAI36" s="456">
        <v>0</v>
      </c>
      <c r="WAJ36" s="456">
        <v>0</v>
      </c>
      <c r="WAK36" s="456">
        <v>0</v>
      </c>
      <c r="WAL36" s="456">
        <v>0</v>
      </c>
      <c r="WAM36" s="456">
        <v>0</v>
      </c>
      <c r="WAN36" s="456">
        <v>0</v>
      </c>
      <c r="WAO36" s="456">
        <v>0</v>
      </c>
      <c r="WAP36" s="456">
        <v>0</v>
      </c>
      <c r="WAQ36" s="456">
        <v>0</v>
      </c>
      <c r="WAR36" s="456">
        <v>0</v>
      </c>
      <c r="WAS36" s="456">
        <v>0</v>
      </c>
      <c r="WAT36" s="456">
        <v>0</v>
      </c>
      <c r="WAU36" s="456">
        <v>0</v>
      </c>
      <c r="WAV36" s="456">
        <v>0</v>
      </c>
      <c r="WAW36" s="456">
        <v>0</v>
      </c>
      <c r="WAX36" s="456">
        <v>0</v>
      </c>
      <c r="WAY36" s="456">
        <v>0</v>
      </c>
      <c r="WAZ36" s="456">
        <v>0</v>
      </c>
      <c r="WBA36" s="456">
        <v>0</v>
      </c>
      <c r="WBB36" s="456">
        <v>0</v>
      </c>
      <c r="WBC36" s="456">
        <v>0</v>
      </c>
      <c r="WBD36" s="456">
        <v>0</v>
      </c>
      <c r="WBE36" s="456">
        <v>0</v>
      </c>
      <c r="WBF36" s="456">
        <v>0</v>
      </c>
      <c r="WBG36" s="456">
        <v>0</v>
      </c>
      <c r="WBH36" s="456">
        <v>0</v>
      </c>
      <c r="WBI36" s="456">
        <v>0</v>
      </c>
      <c r="WBJ36" s="456">
        <v>0</v>
      </c>
      <c r="WBK36" s="456">
        <v>0</v>
      </c>
      <c r="WBL36" s="456">
        <v>0</v>
      </c>
      <c r="WBM36" s="456">
        <v>0</v>
      </c>
      <c r="WBN36" s="456">
        <v>0</v>
      </c>
      <c r="WBO36" s="456">
        <v>0</v>
      </c>
      <c r="WBP36" s="456">
        <v>0</v>
      </c>
      <c r="WBQ36" s="456">
        <v>0</v>
      </c>
      <c r="WBR36" s="456">
        <v>0</v>
      </c>
      <c r="WBS36" s="456">
        <v>0</v>
      </c>
      <c r="WBT36" s="456">
        <v>0</v>
      </c>
      <c r="WBU36" s="456">
        <v>0</v>
      </c>
      <c r="WBV36" s="456">
        <v>0</v>
      </c>
      <c r="WBW36" s="456">
        <v>0</v>
      </c>
      <c r="WBX36" s="456">
        <v>0</v>
      </c>
      <c r="WBY36" s="456">
        <v>0</v>
      </c>
      <c r="WBZ36" s="456">
        <v>0</v>
      </c>
      <c r="WCA36" s="456">
        <v>0</v>
      </c>
      <c r="WCB36" s="456">
        <v>0</v>
      </c>
      <c r="WCC36" s="456">
        <v>0</v>
      </c>
      <c r="WCD36" s="456">
        <v>0</v>
      </c>
      <c r="WCE36" s="456">
        <v>0</v>
      </c>
      <c r="WCF36" s="456">
        <v>0</v>
      </c>
      <c r="WCG36" s="456">
        <v>0</v>
      </c>
      <c r="WCH36" s="456">
        <v>0</v>
      </c>
      <c r="WCI36" s="456">
        <v>0</v>
      </c>
      <c r="WCJ36" s="456">
        <v>0</v>
      </c>
      <c r="WCK36" s="456">
        <v>0</v>
      </c>
      <c r="WCL36" s="456">
        <v>0</v>
      </c>
      <c r="WCM36" s="456">
        <v>0</v>
      </c>
      <c r="WCN36" s="456">
        <v>0</v>
      </c>
      <c r="WCO36" s="456">
        <v>0</v>
      </c>
      <c r="WCP36" s="456">
        <v>0</v>
      </c>
      <c r="WCQ36" s="456">
        <v>0</v>
      </c>
      <c r="WCR36" s="456">
        <v>0</v>
      </c>
      <c r="WCS36" s="456">
        <v>0</v>
      </c>
      <c r="WCT36" s="456">
        <v>0</v>
      </c>
      <c r="WCU36" s="456">
        <v>0</v>
      </c>
      <c r="WCV36" s="456">
        <v>0</v>
      </c>
      <c r="WCW36" s="456">
        <v>0</v>
      </c>
      <c r="WCX36" s="456">
        <v>0</v>
      </c>
      <c r="WCY36" s="456">
        <v>0</v>
      </c>
      <c r="WCZ36" s="456">
        <v>0</v>
      </c>
      <c r="WDA36" s="456">
        <v>0</v>
      </c>
      <c r="WDB36" s="456">
        <v>0</v>
      </c>
      <c r="WDC36" s="456">
        <v>0</v>
      </c>
      <c r="WDD36" s="456">
        <v>0</v>
      </c>
      <c r="WDE36" s="456">
        <v>0</v>
      </c>
      <c r="WDF36" s="456">
        <v>0</v>
      </c>
      <c r="WDG36" s="456">
        <v>0</v>
      </c>
      <c r="WDH36" s="456">
        <v>0</v>
      </c>
      <c r="WDI36" s="456">
        <v>0</v>
      </c>
      <c r="WDJ36" s="456">
        <v>0</v>
      </c>
      <c r="WDK36" s="456">
        <v>0</v>
      </c>
      <c r="WDL36" s="456">
        <v>0</v>
      </c>
      <c r="WDM36" s="456">
        <v>0</v>
      </c>
      <c r="WDN36" s="456">
        <v>0</v>
      </c>
      <c r="WDO36" s="456">
        <v>0</v>
      </c>
      <c r="WDP36" s="456">
        <v>0</v>
      </c>
      <c r="WDQ36" s="456">
        <v>0</v>
      </c>
      <c r="WDR36" s="456">
        <v>0</v>
      </c>
      <c r="WDS36" s="456">
        <v>0</v>
      </c>
      <c r="WDT36" s="456">
        <v>0</v>
      </c>
      <c r="WDU36" s="456">
        <v>0</v>
      </c>
      <c r="WDV36" s="456">
        <v>0</v>
      </c>
      <c r="WDW36" s="456">
        <v>0</v>
      </c>
      <c r="WDX36" s="456">
        <v>0</v>
      </c>
      <c r="WDY36" s="456">
        <v>0</v>
      </c>
      <c r="WDZ36" s="456">
        <v>0</v>
      </c>
      <c r="WEA36" s="456">
        <v>0</v>
      </c>
      <c r="WEB36" s="456">
        <v>0</v>
      </c>
      <c r="WEC36" s="456">
        <v>0</v>
      </c>
      <c r="WED36" s="456">
        <v>0</v>
      </c>
      <c r="WEE36" s="456">
        <v>0</v>
      </c>
      <c r="WEF36" s="456">
        <v>0</v>
      </c>
      <c r="WEG36" s="456">
        <v>0</v>
      </c>
      <c r="WEH36" s="456">
        <v>0</v>
      </c>
      <c r="WEI36" s="456">
        <v>0</v>
      </c>
      <c r="WEJ36" s="456">
        <v>0</v>
      </c>
      <c r="WEK36" s="456">
        <v>0</v>
      </c>
      <c r="WEL36" s="456">
        <v>0</v>
      </c>
      <c r="WEM36" s="456">
        <v>0</v>
      </c>
      <c r="WEN36" s="456">
        <v>0</v>
      </c>
      <c r="WEO36" s="456">
        <v>0</v>
      </c>
      <c r="WEP36" s="456">
        <v>0</v>
      </c>
      <c r="WEQ36" s="456">
        <v>0</v>
      </c>
      <c r="WER36" s="456">
        <v>0</v>
      </c>
      <c r="WES36" s="456">
        <v>0</v>
      </c>
      <c r="WET36" s="456">
        <v>0</v>
      </c>
      <c r="WEU36" s="456">
        <v>0</v>
      </c>
      <c r="WEV36" s="456">
        <v>0</v>
      </c>
      <c r="WEW36" s="456">
        <v>0</v>
      </c>
      <c r="WEX36" s="456">
        <v>0</v>
      </c>
      <c r="WEY36" s="456">
        <v>0</v>
      </c>
      <c r="WEZ36" s="456">
        <v>0</v>
      </c>
      <c r="WFA36" s="456">
        <v>0</v>
      </c>
      <c r="WFB36" s="456">
        <v>0</v>
      </c>
      <c r="WFC36" s="456">
        <v>0</v>
      </c>
      <c r="WFD36" s="456">
        <v>0</v>
      </c>
      <c r="WFE36" s="456">
        <v>0</v>
      </c>
      <c r="WFF36" s="456">
        <v>0</v>
      </c>
      <c r="WFG36" s="456">
        <v>0</v>
      </c>
      <c r="WFH36" s="456">
        <v>0</v>
      </c>
      <c r="WFI36" s="456">
        <v>0</v>
      </c>
      <c r="WFJ36" s="456">
        <v>0</v>
      </c>
      <c r="WFK36" s="456">
        <v>0</v>
      </c>
      <c r="WFL36" s="456">
        <v>0</v>
      </c>
      <c r="WFM36" s="456">
        <v>0</v>
      </c>
      <c r="WFN36" s="456">
        <v>0</v>
      </c>
      <c r="WFO36" s="456">
        <v>0</v>
      </c>
      <c r="WFP36" s="456">
        <v>0</v>
      </c>
      <c r="WFQ36" s="456">
        <v>0</v>
      </c>
      <c r="WFR36" s="456">
        <v>0</v>
      </c>
      <c r="WFS36" s="456">
        <v>0</v>
      </c>
      <c r="WFT36" s="456">
        <v>0</v>
      </c>
      <c r="WFU36" s="456">
        <v>0</v>
      </c>
      <c r="WFV36" s="456">
        <v>0</v>
      </c>
      <c r="WFW36" s="456">
        <v>0</v>
      </c>
      <c r="WFX36" s="456">
        <v>0</v>
      </c>
      <c r="WFY36" s="456">
        <v>0</v>
      </c>
      <c r="WFZ36" s="456">
        <v>0</v>
      </c>
      <c r="WGA36" s="456">
        <v>0</v>
      </c>
      <c r="WGB36" s="456">
        <v>0</v>
      </c>
      <c r="WGC36" s="456">
        <v>0</v>
      </c>
      <c r="WGD36" s="456">
        <v>0</v>
      </c>
      <c r="WGE36" s="456">
        <v>0</v>
      </c>
      <c r="WGF36" s="456">
        <v>0</v>
      </c>
      <c r="WGG36" s="456">
        <v>0</v>
      </c>
      <c r="WGH36" s="456">
        <v>0</v>
      </c>
      <c r="WGI36" s="456">
        <v>0</v>
      </c>
      <c r="WGJ36" s="456">
        <v>0</v>
      </c>
      <c r="WGK36" s="456">
        <v>0</v>
      </c>
      <c r="WGL36" s="456">
        <v>0</v>
      </c>
      <c r="WGM36" s="456">
        <v>0</v>
      </c>
      <c r="WGN36" s="456">
        <v>0</v>
      </c>
      <c r="WGO36" s="456">
        <v>0</v>
      </c>
      <c r="WGP36" s="456">
        <v>0</v>
      </c>
      <c r="WGQ36" s="456">
        <v>0</v>
      </c>
      <c r="WGR36" s="456">
        <v>0</v>
      </c>
      <c r="WGS36" s="456">
        <v>0</v>
      </c>
      <c r="WGT36" s="456">
        <v>0</v>
      </c>
      <c r="WGU36" s="456">
        <v>0</v>
      </c>
      <c r="WGV36" s="456">
        <v>0</v>
      </c>
      <c r="WGW36" s="456">
        <v>0</v>
      </c>
      <c r="WGX36" s="456">
        <v>0</v>
      </c>
      <c r="WGY36" s="456">
        <v>0</v>
      </c>
      <c r="WGZ36" s="456">
        <v>0</v>
      </c>
      <c r="WHA36" s="456">
        <v>0</v>
      </c>
      <c r="WHB36" s="456">
        <v>0</v>
      </c>
      <c r="WHC36" s="456">
        <v>0</v>
      </c>
      <c r="WHD36" s="456">
        <v>0</v>
      </c>
      <c r="WHE36" s="456">
        <v>0</v>
      </c>
      <c r="WHF36" s="456">
        <v>0</v>
      </c>
      <c r="WHG36" s="456">
        <v>0</v>
      </c>
      <c r="WHH36" s="456">
        <v>0</v>
      </c>
      <c r="WHI36" s="456">
        <v>0</v>
      </c>
      <c r="WHJ36" s="456">
        <v>0</v>
      </c>
      <c r="WHK36" s="456">
        <v>0</v>
      </c>
      <c r="WHL36" s="456">
        <v>0</v>
      </c>
      <c r="WHM36" s="456">
        <v>0</v>
      </c>
      <c r="WHN36" s="456">
        <v>0</v>
      </c>
      <c r="WHO36" s="456">
        <v>0</v>
      </c>
      <c r="WHP36" s="456">
        <v>0</v>
      </c>
      <c r="WHQ36" s="456">
        <v>0</v>
      </c>
      <c r="WHR36" s="456">
        <v>0</v>
      </c>
      <c r="WHS36" s="456">
        <v>0</v>
      </c>
      <c r="WHT36" s="456">
        <v>0</v>
      </c>
      <c r="WHU36" s="456">
        <v>0</v>
      </c>
      <c r="WHV36" s="456">
        <v>0</v>
      </c>
      <c r="WHW36" s="456">
        <v>0</v>
      </c>
      <c r="WHX36" s="456">
        <v>0</v>
      </c>
      <c r="WHY36" s="456">
        <v>0</v>
      </c>
      <c r="WHZ36" s="456">
        <v>0</v>
      </c>
      <c r="WIA36" s="456">
        <v>0</v>
      </c>
      <c r="WIB36" s="456">
        <v>0</v>
      </c>
      <c r="WIC36" s="456">
        <v>0</v>
      </c>
      <c r="WID36" s="456">
        <v>0</v>
      </c>
      <c r="WIE36" s="456">
        <v>0</v>
      </c>
      <c r="WIF36" s="456">
        <v>0</v>
      </c>
      <c r="WIG36" s="456">
        <v>0</v>
      </c>
      <c r="WIH36" s="456">
        <v>0</v>
      </c>
      <c r="WII36" s="456">
        <v>0</v>
      </c>
      <c r="WIJ36" s="456">
        <v>0</v>
      </c>
      <c r="WIK36" s="456">
        <v>0</v>
      </c>
      <c r="WIL36" s="456">
        <v>0</v>
      </c>
      <c r="WIM36" s="456">
        <v>0</v>
      </c>
      <c r="WIN36" s="456">
        <v>0</v>
      </c>
      <c r="WIO36" s="456">
        <v>0</v>
      </c>
      <c r="WIP36" s="456">
        <v>0</v>
      </c>
      <c r="WIQ36" s="456">
        <v>0</v>
      </c>
      <c r="WIR36" s="456">
        <v>0</v>
      </c>
      <c r="WIS36" s="456">
        <v>0</v>
      </c>
      <c r="WIT36" s="456">
        <v>0</v>
      </c>
      <c r="WIU36" s="456">
        <v>0</v>
      </c>
      <c r="WIV36" s="456">
        <v>0</v>
      </c>
      <c r="WIW36" s="456">
        <v>0</v>
      </c>
      <c r="WIX36" s="456">
        <v>0</v>
      </c>
      <c r="WIY36" s="456">
        <v>0</v>
      </c>
      <c r="WIZ36" s="456">
        <v>0</v>
      </c>
      <c r="WJA36" s="456">
        <v>0</v>
      </c>
      <c r="WJB36" s="456">
        <v>0</v>
      </c>
      <c r="WJC36" s="456">
        <v>0</v>
      </c>
      <c r="WJD36" s="456">
        <v>0</v>
      </c>
      <c r="WJE36" s="456">
        <v>0</v>
      </c>
      <c r="WJF36" s="456">
        <v>0</v>
      </c>
      <c r="WJG36" s="456">
        <v>0</v>
      </c>
      <c r="WJH36" s="456">
        <v>0</v>
      </c>
      <c r="WJI36" s="456">
        <v>0</v>
      </c>
      <c r="WJJ36" s="456">
        <v>0</v>
      </c>
      <c r="WJK36" s="456">
        <v>0</v>
      </c>
      <c r="WJL36" s="456">
        <v>0</v>
      </c>
      <c r="WJM36" s="456">
        <v>0</v>
      </c>
      <c r="WJN36" s="456">
        <v>0</v>
      </c>
      <c r="WJO36" s="456">
        <v>0</v>
      </c>
      <c r="WJP36" s="456">
        <v>0</v>
      </c>
      <c r="WJQ36" s="456">
        <v>0</v>
      </c>
      <c r="WJR36" s="456">
        <v>0</v>
      </c>
      <c r="WJS36" s="456">
        <v>0</v>
      </c>
      <c r="WJT36" s="456">
        <v>0</v>
      </c>
      <c r="WJU36" s="456">
        <v>0</v>
      </c>
      <c r="WJV36" s="456">
        <v>0</v>
      </c>
      <c r="WJW36" s="456">
        <v>0</v>
      </c>
      <c r="WJX36" s="456">
        <v>0</v>
      </c>
      <c r="WJY36" s="456">
        <v>0</v>
      </c>
      <c r="WJZ36" s="456">
        <v>0</v>
      </c>
      <c r="WKA36" s="456">
        <v>0</v>
      </c>
      <c r="WKB36" s="456">
        <v>0</v>
      </c>
      <c r="WKC36" s="456">
        <v>0</v>
      </c>
      <c r="WKD36" s="456">
        <v>0</v>
      </c>
      <c r="WKE36" s="456">
        <v>0</v>
      </c>
      <c r="WKF36" s="456">
        <v>0</v>
      </c>
      <c r="WKG36" s="456">
        <v>0</v>
      </c>
      <c r="WKH36" s="456">
        <v>0</v>
      </c>
      <c r="WKI36" s="456">
        <v>0</v>
      </c>
      <c r="WKJ36" s="456">
        <v>0</v>
      </c>
      <c r="WKK36" s="456">
        <v>0</v>
      </c>
      <c r="WKL36" s="456">
        <v>0</v>
      </c>
      <c r="WKM36" s="456">
        <v>0</v>
      </c>
      <c r="WKN36" s="456">
        <v>0</v>
      </c>
      <c r="WKO36" s="456">
        <v>0</v>
      </c>
      <c r="WKP36" s="456">
        <v>0</v>
      </c>
      <c r="WKQ36" s="456">
        <v>0</v>
      </c>
      <c r="WKR36" s="456">
        <v>0</v>
      </c>
      <c r="WKS36" s="456">
        <v>0</v>
      </c>
      <c r="WKT36" s="456">
        <v>0</v>
      </c>
      <c r="WKU36" s="456">
        <v>0</v>
      </c>
      <c r="WKV36" s="456">
        <v>0</v>
      </c>
      <c r="WKW36" s="456">
        <v>0</v>
      </c>
      <c r="WKX36" s="456">
        <v>0</v>
      </c>
      <c r="WKY36" s="456">
        <v>0</v>
      </c>
      <c r="WKZ36" s="456">
        <v>0</v>
      </c>
      <c r="WLA36" s="456">
        <v>0</v>
      </c>
      <c r="WLB36" s="456">
        <v>0</v>
      </c>
      <c r="WLC36" s="456">
        <v>0</v>
      </c>
      <c r="WLD36" s="456">
        <v>0</v>
      </c>
      <c r="WLE36" s="456">
        <v>0</v>
      </c>
      <c r="WLF36" s="456">
        <v>0</v>
      </c>
      <c r="WLG36" s="456">
        <v>0</v>
      </c>
      <c r="WLH36" s="456">
        <v>0</v>
      </c>
      <c r="WLI36" s="456">
        <v>0</v>
      </c>
      <c r="WLJ36" s="456">
        <v>0</v>
      </c>
      <c r="WLK36" s="456">
        <v>0</v>
      </c>
      <c r="WLL36" s="456">
        <v>0</v>
      </c>
      <c r="WLM36" s="456">
        <v>0</v>
      </c>
      <c r="WLN36" s="456">
        <v>0</v>
      </c>
      <c r="WLO36" s="456">
        <v>0</v>
      </c>
      <c r="WLP36" s="456">
        <v>0</v>
      </c>
      <c r="WLQ36" s="456">
        <v>0</v>
      </c>
      <c r="WLR36" s="456">
        <v>0</v>
      </c>
      <c r="WLS36" s="456">
        <v>0</v>
      </c>
      <c r="WLT36" s="456">
        <v>0</v>
      </c>
      <c r="WLU36" s="456">
        <v>0</v>
      </c>
      <c r="WLV36" s="456">
        <v>0</v>
      </c>
      <c r="WLW36" s="456">
        <v>0</v>
      </c>
      <c r="WLX36" s="456">
        <v>0</v>
      </c>
      <c r="WLY36" s="456">
        <v>0</v>
      </c>
      <c r="WLZ36" s="456">
        <v>0</v>
      </c>
      <c r="WMA36" s="456">
        <v>0</v>
      </c>
      <c r="WMB36" s="456">
        <v>0</v>
      </c>
      <c r="WMC36" s="456">
        <v>0</v>
      </c>
      <c r="WMD36" s="456">
        <v>0</v>
      </c>
      <c r="WME36" s="456">
        <v>0</v>
      </c>
      <c r="WMF36" s="456">
        <v>0</v>
      </c>
      <c r="WMG36" s="456">
        <v>0</v>
      </c>
      <c r="WMH36" s="456">
        <v>0</v>
      </c>
      <c r="WMI36" s="456">
        <v>0</v>
      </c>
      <c r="WMJ36" s="456">
        <v>0</v>
      </c>
      <c r="WMK36" s="456">
        <v>0</v>
      </c>
      <c r="WML36" s="456">
        <v>0</v>
      </c>
      <c r="WMM36" s="456">
        <v>0</v>
      </c>
      <c r="WMN36" s="456">
        <v>0</v>
      </c>
      <c r="WMO36" s="456">
        <v>0</v>
      </c>
      <c r="WMP36" s="456">
        <v>0</v>
      </c>
      <c r="WMQ36" s="456">
        <v>0</v>
      </c>
      <c r="WMR36" s="456">
        <v>0</v>
      </c>
      <c r="WMS36" s="456">
        <v>0</v>
      </c>
      <c r="WMT36" s="456">
        <v>0</v>
      </c>
      <c r="WMU36" s="456">
        <v>0</v>
      </c>
      <c r="WMV36" s="456">
        <v>0</v>
      </c>
      <c r="WMW36" s="456">
        <v>0</v>
      </c>
      <c r="WMX36" s="456">
        <v>0</v>
      </c>
      <c r="WMY36" s="456">
        <v>0</v>
      </c>
      <c r="WMZ36" s="456">
        <v>0</v>
      </c>
      <c r="WNA36" s="456">
        <v>0</v>
      </c>
      <c r="WNB36" s="456">
        <v>0</v>
      </c>
      <c r="WNC36" s="456">
        <v>0</v>
      </c>
      <c r="WND36" s="456">
        <v>0</v>
      </c>
      <c r="WNE36" s="456">
        <v>0</v>
      </c>
      <c r="WNF36" s="456">
        <v>0</v>
      </c>
      <c r="WNG36" s="456">
        <v>0</v>
      </c>
      <c r="WNH36" s="456">
        <v>0</v>
      </c>
      <c r="WNI36" s="456">
        <v>0</v>
      </c>
      <c r="WNJ36" s="456">
        <v>0</v>
      </c>
      <c r="WNK36" s="456">
        <v>0</v>
      </c>
      <c r="WNL36" s="456">
        <v>0</v>
      </c>
      <c r="WNM36" s="456">
        <v>0</v>
      </c>
      <c r="WNN36" s="456">
        <v>0</v>
      </c>
      <c r="WNO36" s="456">
        <v>0</v>
      </c>
      <c r="WNP36" s="456">
        <v>0</v>
      </c>
      <c r="WNQ36" s="456">
        <v>0</v>
      </c>
      <c r="WNR36" s="456">
        <v>0</v>
      </c>
      <c r="WNS36" s="456">
        <v>0</v>
      </c>
      <c r="WNT36" s="456">
        <v>0</v>
      </c>
      <c r="WNU36" s="456">
        <v>0</v>
      </c>
      <c r="WNV36" s="456">
        <v>0</v>
      </c>
      <c r="WNW36" s="456">
        <v>0</v>
      </c>
      <c r="WNX36" s="456">
        <v>0</v>
      </c>
      <c r="WNY36" s="456">
        <v>0</v>
      </c>
      <c r="WNZ36" s="456">
        <v>0</v>
      </c>
      <c r="WOA36" s="456">
        <v>0</v>
      </c>
      <c r="WOB36" s="456">
        <v>0</v>
      </c>
      <c r="WOC36" s="456">
        <v>0</v>
      </c>
      <c r="WOD36" s="456">
        <v>0</v>
      </c>
      <c r="WOE36" s="456">
        <v>0</v>
      </c>
      <c r="WOF36" s="456">
        <v>0</v>
      </c>
      <c r="WOG36" s="456">
        <v>0</v>
      </c>
      <c r="WOH36" s="456">
        <v>0</v>
      </c>
      <c r="WOI36" s="456">
        <v>0</v>
      </c>
      <c r="WOJ36" s="456">
        <v>0</v>
      </c>
      <c r="WOK36" s="456">
        <v>0</v>
      </c>
      <c r="WOL36" s="456">
        <v>0</v>
      </c>
      <c r="WOM36" s="456">
        <v>0</v>
      </c>
      <c r="WON36" s="456">
        <v>0</v>
      </c>
      <c r="WOO36" s="456">
        <v>0</v>
      </c>
      <c r="WOP36" s="456">
        <v>0</v>
      </c>
      <c r="WOQ36" s="456">
        <v>0</v>
      </c>
      <c r="WOR36" s="456">
        <v>0</v>
      </c>
      <c r="WOS36" s="456">
        <v>0</v>
      </c>
      <c r="WOT36" s="456">
        <v>0</v>
      </c>
      <c r="WOU36" s="456">
        <v>0</v>
      </c>
      <c r="WOV36" s="456">
        <v>0</v>
      </c>
      <c r="WOW36" s="456">
        <v>0</v>
      </c>
      <c r="WOX36" s="456">
        <v>0</v>
      </c>
      <c r="WOY36" s="456">
        <v>0</v>
      </c>
      <c r="WOZ36" s="456">
        <v>0</v>
      </c>
      <c r="WPA36" s="456">
        <v>0</v>
      </c>
      <c r="WPB36" s="456">
        <v>0</v>
      </c>
      <c r="WPC36" s="456">
        <v>0</v>
      </c>
      <c r="WPD36" s="456">
        <v>0</v>
      </c>
      <c r="WPE36" s="456">
        <v>0</v>
      </c>
      <c r="WPF36" s="456">
        <v>0</v>
      </c>
      <c r="WPG36" s="456">
        <v>0</v>
      </c>
      <c r="WPH36" s="456">
        <v>0</v>
      </c>
      <c r="WPI36" s="456">
        <v>0</v>
      </c>
      <c r="WPJ36" s="456">
        <v>0</v>
      </c>
      <c r="WPK36" s="456">
        <v>0</v>
      </c>
      <c r="WPL36" s="456">
        <v>0</v>
      </c>
      <c r="WPM36" s="456">
        <v>0</v>
      </c>
      <c r="WPN36" s="456">
        <v>0</v>
      </c>
      <c r="WPO36" s="456">
        <v>0</v>
      </c>
      <c r="WPP36" s="456">
        <v>0</v>
      </c>
      <c r="WPQ36" s="456">
        <v>0</v>
      </c>
      <c r="WPR36" s="456">
        <v>0</v>
      </c>
      <c r="WPS36" s="456">
        <v>0</v>
      </c>
      <c r="WPT36" s="456">
        <v>0</v>
      </c>
      <c r="WPU36" s="456">
        <v>0</v>
      </c>
      <c r="WPV36" s="456">
        <v>0</v>
      </c>
      <c r="WPW36" s="456">
        <v>0</v>
      </c>
      <c r="WPX36" s="456">
        <v>0</v>
      </c>
      <c r="WPY36" s="456">
        <v>0</v>
      </c>
      <c r="WPZ36" s="456">
        <v>0</v>
      </c>
      <c r="WQA36" s="456">
        <v>0</v>
      </c>
      <c r="WQB36" s="456">
        <v>0</v>
      </c>
      <c r="WQC36" s="456">
        <v>0</v>
      </c>
      <c r="WQD36" s="456">
        <v>0</v>
      </c>
      <c r="WQE36" s="456">
        <v>0</v>
      </c>
      <c r="WQF36" s="456">
        <v>0</v>
      </c>
      <c r="WQG36" s="456">
        <v>0</v>
      </c>
      <c r="WQH36" s="456">
        <v>0</v>
      </c>
      <c r="WQI36" s="456">
        <v>0</v>
      </c>
      <c r="WQJ36" s="456">
        <v>0</v>
      </c>
      <c r="WQK36" s="456">
        <v>0</v>
      </c>
      <c r="WQL36" s="456">
        <v>0</v>
      </c>
      <c r="WQM36" s="456">
        <v>0</v>
      </c>
      <c r="WQN36" s="456">
        <v>0</v>
      </c>
      <c r="WQO36" s="456">
        <v>0</v>
      </c>
      <c r="WQP36" s="456">
        <v>0</v>
      </c>
      <c r="WQQ36" s="456">
        <v>0</v>
      </c>
      <c r="WQR36" s="456">
        <v>0</v>
      </c>
      <c r="WQS36" s="456">
        <v>0</v>
      </c>
      <c r="WQT36" s="456">
        <v>0</v>
      </c>
      <c r="WQU36" s="456">
        <v>0</v>
      </c>
      <c r="WQV36" s="456">
        <v>0</v>
      </c>
      <c r="WQW36" s="456">
        <v>0</v>
      </c>
      <c r="WQX36" s="456">
        <v>0</v>
      </c>
      <c r="WQY36" s="456">
        <v>0</v>
      </c>
      <c r="WQZ36" s="456">
        <v>0</v>
      </c>
      <c r="WRA36" s="456">
        <v>0</v>
      </c>
      <c r="WRB36" s="456">
        <v>0</v>
      </c>
      <c r="WRC36" s="456">
        <v>0</v>
      </c>
      <c r="WRD36" s="456">
        <v>0</v>
      </c>
      <c r="WRE36" s="456">
        <v>0</v>
      </c>
      <c r="WRF36" s="456">
        <v>0</v>
      </c>
      <c r="WRG36" s="456">
        <v>0</v>
      </c>
      <c r="WRH36" s="456">
        <v>0</v>
      </c>
      <c r="WRI36" s="456">
        <v>0</v>
      </c>
      <c r="WRJ36" s="456">
        <v>0</v>
      </c>
      <c r="WRK36" s="456">
        <v>0</v>
      </c>
      <c r="WRL36" s="456">
        <v>0</v>
      </c>
      <c r="WRM36" s="456">
        <v>0</v>
      </c>
      <c r="WRN36" s="456">
        <v>0</v>
      </c>
      <c r="WRO36" s="456">
        <v>0</v>
      </c>
      <c r="WRP36" s="456">
        <v>0</v>
      </c>
      <c r="WRQ36" s="456">
        <v>0</v>
      </c>
      <c r="WRR36" s="456">
        <v>0</v>
      </c>
      <c r="WRS36" s="456">
        <v>0</v>
      </c>
      <c r="WRT36" s="456">
        <v>0</v>
      </c>
      <c r="WRU36" s="456">
        <v>0</v>
      </c>
      <c r="WRV36" s="456">
        <v>0</v>
      </c>
      <c r="WRW36" s="456">
        <v>0</v>
      </c>
      <c r="WRX36" s="456">
        <v>0</v>
      </c>
      <c r="WRY36" s="456">
        <v>0</v>
      </c>
      <c r="WRZ36" s="456">
        <v>0</v>
      </c>
      <c r="WSA36" s="456">
        <v>0</v>
      </c>
      <c r="WSB36" s="456">
        <v>0</v>
      </c>
      <c r="WSC36" s="456">
        <v>0</v>
      </c>
      <c r="WSD36" s="456">
        <v>0</v>
      </c>
      <c r="WSE36" s="456">
        <v>0</v>
      </c>
      <c r="WSF36" s="456">
        <v>0</v>
      </c>
      <c r="WSG36" s="456">
        <v>0</v>
      </c>
      <c r="WSH36" s="456">
        <v>0</v>
      </c>
      <c r="WSI36" s="456">
        <v>0</v>
      </c>
      <c r="WSJ36" s="456">
        <v>0</v>
      </c>
      <c r="WSK36" s="456">
        <v>0</v>
      </c>
      <c r="WSL36" s="456">
        <v>0</v>
      </c>
      <c r="WSM36" s="456">
        <v>0</v>
      </c>
      <c r="WSN36" s="456">
        <v>0</v>
      </c>
      <c r="WSO36" s="456">
        <v>0</v>
      </c>
      <c r="WSP36" s="456">
        <v>0</v>
      </c>
      <c r="WSQ36" s="456">
        <v>0</v>
      </c>
      <c r="WSR36" s="456">
        <v>0</v>
      </c>
      <c r="WSS36" s="456">
        <v>0</v>
      </c>
      <c r="WST36" s="456">
        <v>0</v>
      </c>
      <c r="WSU36" s="456">
        <v>0</v>
      </c>
      <c r="WSV36" s="456">
        <v>0</v>
      </c>
      <c r="WSW36" s="456">
        <v>0</v>
      </c>
      <c r="WSX36" s="456">
        <v>0</v>
      </c>
      <c r="WSY36" s="456">
        <v>0</v>
      </c>
      <c r="WSZ36" s="456">
        <v>0</v>
      </c>
      <c r="WTA36" s="456">
        <v>0</v>
      </c>
      <c r="WTB36" s="456">
        <v>0</v>
      </c>
      <c r="WTC36" s="456">
        <v>0</v>
      </c>
      <c r="WTD36" s="456">
        <v>0</v>
      </c>
      <c r="WTE36" s="456">
        <v>0</v>
      </c>
      <c r="WTF36" s="456">
        <v>0</v>
      </c>
      <c r="WTG36" s="456">
        <v>0</v>
      </c>
      <c r="WTH36" s="456">
        <v>0</v>
      </c>
      <c r="WTI36" s="456">
        <v>0</v>
      </c>
      <c r="WTJ36" s="456">
        <v>0</v>
      </c>
      <c r="WTK36" s="456">
        <v>0</v>
      </c>
      <c r="WTL36" s="456">
        <v>0</v>
      </c>
      <c r="WTM36" s="456">
        <v>0</v>
      </c>
      <c r="WTN36" s="456">
        <v>0</v>
      </c>
      <c r="WTO36" s="456">
        <v>0</v>
      </c>
      <c r="WTP36" s="456">
        <v>0</v>
      </c>
      <c r="WTQ36" s="456">
        <v>0</v>
      </c>
      <c r="WTR36" s="456">
        <v>0</v>
      </c>
      <c r="WTS36" s="456">
        <v>0</v>
      </c>
      <c r="WTT36" s="456">
        <v>0</v>
      </c>
      <c r="WTU36" s="456">
        <v>0</v>
      </c>
      <c r="WTV36" s="456">
        <v>0</v>
      </c>
      <c r="WTW36" s="456">
        <v>0</v>
      </c>
      <c r="WTX36" s="456">
        <v>0</v>
      </c>
      <c r="WTY36" s="456">
        <v>0</v>
      </c>
      <c r="WTZ36" s="456">
        <v>0</v>
      </c>
      <c r="WUA36" s="456">
        <v>0</v>
      </c>
      <c r="WUB36" s="456">
        <v>0</v>
      </c>
      <c r="WUC36" s="456">
        <v>0</v>
      </c>
      <c r="WUD36" s="456">
        <v>0</v>
      </c>
      <c r="WUE36" s="456">
        <v>0</v>
      </c>
      <c r="WUF36" s="456">
        <v>0</v>
      </c>
      <c r="WUG36" s="456">
        <v>0</v>
      </c>
      <c r="WUH36" s="456">
        <v>0</v>
      </c>
      <c r="WUI36" s="456">
        <v>0</v>
      </c>
      <c r="WUJ36" s="456">
        <v>0</v>
      </c>
      <c r="WUK36" s="456">
        <v>0</v>
      </c>
      <c r="WUL36" s="456">
        <v>0</v>
      </c>
      <c r="WUM36" s="456">
        <v>0</v>
      </c>
      <c r="WUN36" s="456">
        <v>0</v>
      </c>
      <c r="WUO36" s="456">
        <v>0</v>
      </c>
      <c r="WUP36" s="456">
        <v>0</v>
      </c>
      <c r="WUQ36" s="456">
        <v>0</v>
      </c>
      <c r="WUR36" s="456">
        <v>0</v>
      </c>
      <c r="WUS36" s="456">
        <v>0</v>
      </c>
      <c r="WUT36" s="456">
        <v>0</v>
      </c>
      <c r="WUU36" s="456">
        <v>0</v>
      </c>
      <c r="WUV36" s="456">
        <v>0</v>
      </c>
      <c r="WUW36" s="456">
        <v>0</v>
      </c>
      <c r="WUX36" s="456">
        <v>0</v>
      </c>
      <c r="WUY36" s="456">
        <v>0</v>
      </c>
      <c r="WUZ36" s="456">
        <v>0</v>
      </c>
      <c r="WVA36" s="456">
        <v>0</v>
      </c>
      <c r="WVB36" s="456">
        <v>0</v>
      </c>
      <c r="WVC36" s="456">
        <v>0</v>
      </c>
      <c r="WVD36" s="456">
        <v>0</v>
      </c>
      <c r="WVE36" s="456">
        <v>0</v>
      </c>
      <c r="WVF36" s="456">
        <v>0</v>
      </c>
      <c r="WVG36" s="456">
        <v>0</v>
      </c>
      <c r="WVH36" s="456">
        <v>0</v>
      </c>
      <c r="WVI36" s="456">
        <v>0</v>
      </c>
      <c r="WVJ36" s="456">
        <v>0</v>
      </c>
      <c r="WVK36" s="456">
        <v>0</v>
      </c>
      <c r="WVL36" s="456">
        <v>0</v>
      </c>
      <c r="WVM36" s="456">
        <v>0</v>
      </c>
      <c r="WVN36" s="456">
        <v>0</v>
      </c>
      <c r="WVO36" s="456">
        <v>0</v>
      </c>
      <c r="WVP36" s="456">
        <v>0</v>
      </c>
      <c r="WVQ36" s="456">
        <v>0</v>
      </c>
      <c r="WVR36" s="456">
        <v>0</v>
      </c>
      <c r="WVS36" s="456">
        <v>0</v>
      </c>
      <c r="WVT36" s="456">
        <v>0</v>
      </c>
      <c r="WVU36" s="456">
        <v>0</v>
      </c>
      <c r="WVV36" s="456">
        <v>0</v>
      </c>
      <c r="WVW36" s="456">
        <v>0</v>
      </c>
      <c r="WVX36" s="456">
        <v>0</v>
      </c>
      <c r="WVY36" s="456">
        <v>0</v>
      </c>
      <c r="WVZ36" s="456">
        <v>0</v>
      </c>
      <c r="WWA36" s="456">
        <v>0</v>
      </c>
      <c r="WWB36" s="456">
        <v>0</v>
      </c>
      <c r="WWC36" s="456">
        <v>0</v>
      </c>
      <c r="WWD36" s="456">
        <v>0</v>
      </c>
      <c r="WWE36" s="456">
        <v>0</v>
      </c>
      <c r="WWF36" s="456">
        <v>0</v>
      </c>
      <c r="WWG36" s="456">
        <v>0</v>
      </c>
      <c r="WWH36" s="456">
        <v>0</v>
      </c>
      <c r="WWI36" s="456">
        <v>0</v>
      </c>
      <c r="WWJ36" s="456">
        <v>0</v>
      </c>
      <c r="WWK36" s="456">
        <v>0</v>
      </c>
      <c r="WWL36" s="456">
        <v>0</v>
      </c>
      <c r="WWM36" s="456">
        <v>0</v>
      </c>
      <c r="WWN36" s="456">
        <v>0</v>
      </c>
      <c r="WWO36" s="456">
        <v>0</v>
      </c>
      <c r="WWP36" s="456">
        <v>0</v>
      </c>
      <c r="WWQ36" s="456">
        <v>0</v>
      </c>
      <c r="WWR36" s="456">
        <v>0</v>
      </c>
      <c r="WWS36" s="456">
        <v>0</v>
      </c>
      <c r="WWT36" s="456">
        <v>0</v>
      </c>
      <c r="WWU36" s="456">
        <v>0</v>
      </c>
      <c r="WWV36" s="456">
        <v>0</v>
      </c>
      <c r="WWW36" s="456">
        <v>0</v>
      </c>
      <c r="WWX36" s="456">
        <v>0</v>
      </c>
      <c r="WWY36" s="456">
        <v>0</v>
      </c>
      <c r="WWZ36" s="456">
        <v>0</v>
      </c>
      <c r="WXA36" s="456">
        <v>0</v>
      </c>
      <c r="WXB36" s="456">
        <v>0</v>
      </c>
      <c r="WXC36" s="456">
        <v>0</v>
      </c>
      <c r="WXD36" s="456">
        <v>0</v>
      </c>
      <c r="WXE36" s="456">
        <v>0</v>
      </c>
      <c r="WXF36" s="456">
        <v>0</v>
      </c>
      <c r="WXG36" s="456">
        <v>0</v>
      </c>
      <c r="WXH36" s="456">
        <v>0</v>
      </c>
      <c r="WXI36" s="456">
        <v>0</v>
      </c>
      <c r="WXJ36" s="456">
        <v>0</v>
      </c>
      <c r="WXK36" s="456">
        <v>0</v>
      </c>
      <c r="WXL36" s="456">
        <v>0</v>
      </c>
      <c r="WXM36" s="456">
        <v>0</v>
      </c>
      <c r="WXN36" s="456">
        <v>0</v>
      </c>
      <c r="WXO36" s="456">
        <v>0</v>
      </c>
      <c r="WXP36" s="456">
        <v>0</v>
      </c>
      <c r="WXQ36" s="456">
        <v>0</v>
      </c>
      <c r="WXR36" s="456">
        <v>0</v>
      </c>
      <c r="WXS36" s="456">
        <v>0</v>
      </c>
      <c r="WXT36" s="456">
        <v>0</v>
      </c>
      <c r="WXU36" s="456">
        <v>0</v>
      </c>
      <c r="WXV36" s="456">
        <v>0</v>
      </c>
      <c r="WXW36" s="456">
        <v>0</v>
      </c>
      <c r="WXX36" s="456">
        <v>0</v>
      </c>
      <c r="WXY36" s="456">
        <v>0</v>
      </c>
      <c r="WXZ36" s="456">
        <v>0</v>
      </c>
      <c r="WYA36" s="456">
        <v>0</v>
      </c>
      <c r="WYB36" s="456">
        <v>0</v>
      </c>
      <c r="WYC36" s="456">
        <v>0</v>
      </c>
      <c r="WYD36" s="456">
        <v>0</v>
      </c>
      <c r="WYE36" s="456">
        <v>0</v>
      </c>
      <c r="WYF36" s="456">
        <v>0</v>
      </c>
      <c r="WYG36" s="456">
        <v>0</v>
      </c>
      <c r="WYH36" s="456">
        <v>0</v>
      </c>
      <c r="WYI36" s="456">
        <v>0</v>
      </c>
      <c r="WYJ36" s="456">
        <v>0</v>
      </c>
      <c r="WYK36" s="456">
        <v>0</v>
      </c>
      <c r="WYL36" s="456">
        <v>0</v>
      </c>
      <c r="WYM36" s="456">
        <v>0</v>
      </c>
      <c r="WYN36" s="456">
        <v>0</v>
      </c>
      <c r="WYO36" s="456">
        <v>0</v>
      </c>
      <c r="WYP36" s="456">
        <v>0</v>
      </c>
      <c r="WYQ36" s="456">
        <v>0</v>
      </c>
      <c r="WYR36" s="456">
        <v>0</v>
      </c>
      <c r="WYS36" s="456">
        <v>0</v>
      </c>
      <c r="WYT36" s="456">
        <v>0</v>
      </c>
      <c r="WYU36" s="456">
        <v>0</v>
      </c>
      <c r="WYV36" s="456">
        <v>0</v>
      </c>
      <c r="WYW36" s="456">
        <v>0</v>
      </c>
      <c r="WYX36" s="456">
        <v>0</v>
      </c>
      <c r="WYY36" s="456">
        <v>0</v>
      </c>
      <c r="WYZ36" s="456">
        <v>0</v>
      </c>
      <c r="WZA36" s="456">
        <v>0</v>
      </c>
      <c r="WZB36" s="456">
        <v>0</v>
      </c>
      <c r="WZC36" s="456">
        <v>0</v>
      </c>
      <c r="WZD36" s="456">
        <v>0</v>
      </c>
      <c r="WZE36" s="456">
        <v>0</v>
      </c>
      <c r="WZF36" s="456">
        <v>0</v>
      </c>
      <c r="WZG36" s="456">
        <v>0</v>
      </c>
      <c r="WZH36" s="456">
        <v>0</v>
      </c>
      <c r="WZI36" s="456">
        <v>0</v>
      </c>
      <c r="WZJ36" s="456">
        <v>0</v>
      </c>
      <c r="WZK36" s="456">
        <v>0</v>
      </c>
      <c r="WZL36" s="456">
        <v>0</v>
      </c>
      <c r="WZM36" s="456">
        <v>0</v>
      </c>
      <c r="WZN36" s="456">
        <v>0</v>
      </c>
      <c r="WZO36" s="456">
        <v>0</v>
      </c>
      <c r="WZP36" s="456">
        <v>0</v>
      </c>
      <c r="WZQ36" s="456">
        <v>0</v>
      </c>
      <c r="WZR36" s="456">
        <v>0</v>
      </c>
      <c r="WZS36" s="456">
        <v>0</v>
      </c>
      <c r="WZT36" s="456">
        <v>0</v>
      </c>
      <c r="WZU36" s="456">
        <v>0</v>
      </c>
      <c r="WZV36" s="456">
        <v>0</v>
      </c>
      <c r="WZW36" s="456">
        <v>0</v>
      </c>
      <c r="WZX36" s="456">
        <v>0</v>
      </c>
      <c r="WZY36" s="456">
        <v>0</v>
      </c>
      <c r="WZZ36" s="456">
        <v>0</v>
      </c>
      <c r="XAA36" s="456">
        <v>0</v>
      </c>
      <c r="XAB36" s="456">
        <v>0</v>
      </c>
      <c r="XAC36" s="456">
        <v>0</v>
      </c>
      <c r="XAD36" s="456">
        <v>0</v>
      </c>
      <c r="XAE36" s="456">
        <v>0</v>
      </c>
      <c r="XAF36" s="456">
        <v>0</v>
      </c>
      <c r="XAG36" s="456">
        <v>0</v>
      </c>
      <c r="XAH36" s="456">
        <v>0</v>
      </c>
      <c r="XAI36" s="456">
        <v>0</v>
      </c>
      <c r="XAJ36" s="456">
        <v>0</v>
      </c>
      <c r="XAK36" s="456">
        <v>0</v>
      </c>
      <c r="XAL36" s="456">
        <v>0</v>
      </c>
      <c r="XAM36" s="456">
        <v>0</v>
      </c>
      <c r="XAN36" s="456">
        <v>0</v>
      </c>
      <c r="XAO36" s="456">
        <v>0</v>
      </c>
      <c r="XAP36" s="456">
        <v>0</v>
      </c>
      <c r="XAQ36" s="456">
        <v>0</v>
      </c>
      <c r="XAR36" s="456">
        <v>0</v>
      </c>
      <c r="XAS36" s="456">
        <v>0</v>
      </c>
      <c r="XAT36" s="456">
        <v>0</v>
      </c>
      <c r="XAU36" s="456">
        <v>0</v>
      </c>
      <c r="XAV36" s="456">
        <v>0</v>
      </c>
      <c r="XAW36" s="456">
        <v>0</v>
      </c>
      <c r="XAX36" s="456">
        <v>0</v>
      </c>
      <c r="XAY36" s="456">
        <v>0</v>
      </c>
      <c r="XAZ36" s="456">
        <v>0</v>
      </c>
      <c r="XBA36" s="456">
        <v>0</v>
      </c>
      <c r="XBB36" s="456">
        <v>0</v>
      </c>
      <c r="XBC36" s="456">
        <v>0</v>
      </c>
      <c r="XBD36" s="456">
        <v>0</v>
      </c>
      <c r="XBE36" s="456">
        <v>0</v>
      </c>
      <c r="XBF36" s="456">
        <v>0</v>
      </c>
      <c r="XBG36" s="456">
        <v>0</v>
      </c>
      <c r="XBH36" s="456">
        <v>0</v>
      </c>
      <c r="XBI36" s="456">
        <v>0</v>
      </c>
      <c r="XBJ36" s="456">
        <v>0</v>
      </c>
      <c r="XBK36" s="456">
        <v>0</v>
      </c>
      <c r="XBL36" s="456">
        <v>0</v>
      </c>
      <c r="XBM36" s="456">
        <v>0</v>
      </c>
      <c r="XBN36" s="456">
        <v>0</v>
      </c>
      <c r="XBO36" s="456">
        <v>0</v>
      </c>
      <c r="XBP36" s="456">
        <v>0</v>
      </c>
      <c r="XBQ36" s="456">
        <v>0</v>
      </c>
      <c r="XBR36" s="456">
        <v>0</v>
      </c>
      <c r="XBS36" s="456">
        <v>0</v>
      </c>
      <c r="XBT36" s="456">
        <v>0</v>
      </c>
      <c r="XBU36" s="456">
        <v>0</v>
      </c>
      <c r="XBV36" s="456">
        <v>0</v>
      </c>
      <c r="XBW36" s="456">
        <v>0</v>
      </c>
      <c r="XBX36" s="456">
        <v>0</v>
      </c>
      <c r="XBY36" s="456">
        <v>0</v>
      </c>
      <c r="XBZ36" s="456">
        <v>0</v>
      </c>
      <c r="XCA36" s="456">
        <v>0</v>
      </c>
      <c r="XCB36" s="456">
        <v>0</v>
      </c>
      <c r="XCC36" s="456">
        <v>0</v>
      </c>
      <c r="XCD36" s="456">
        <v>0</v>
      </c>
      <c r="XCE36" s="456">
        <v>0</v>
      </c>
      <c r="XCF36" s="456">
        <v>0</v>
      </c>
      <c r="XCG36" s="456">
        <v>0</v>
      </c>
      <c r="XCH36" s="456">
        <v>0</v>
      </c>
      <c r="XCI36" s="456">
        <v>0</v>
      </c>
      <c r="XCJ36" s="456">
        <v>0</v>
      </c>
      <c r="XCK36" s="456">
        <v>0</v>
      </c>
      <c r="XCL36" s="456">
        <v>0</v>
      </c>
      <c r="XCM36" s="456">
        <v>0</v>
      </c>
      <c r="XCN36" s="456">
        <v>0</v>
      </c>
      <c r="XCO36" s="456">
        <v>0</v>
      </c>
      <c r="XCP36" s="456">
        <v>0</v>
      </c>
      <c r="XCQ36" s="456">
        <v>0</v>
      </c>
      <c r="XCR36" s="456">
        <v>0</v>
      </c>
      <c r="XCS36" s="456">
        <v>0</v>
      </c>
      <c r="XCT36" s="456">
        <v>0</v>
      </c>
      <c r="XCU36" s="456">
        <v>0</v>
      </c>
      <c r="XCV36" s="456">
        <v>0</v>
      </c>
      <c r="XCW36" s="456">
        <v>0</v>
      </c>
      <c r="XCX36" s="456">
        <v>0</v>
      </c>
      <c r="XCY36" s="456">
        <v>0</v>
      </c>
      <c r="XCZ36" s="456">
        <v>0</v>
      </c>
      <c r="XDA36" s="456">
        <v>0</v>
      </c>
      <c r="XDB36" s="456">
        <v>0</v>
      </c>
      <c r="XDC36" s="456">
        <v>0</v>
      </c>
      <c r="XDD36" s="456">
        <v>0</v>
      </c>
      <c r="XDE36" s="456">
        <v>0</v>
      </c>
      <c r="XDF36" s="456">
        <v>0</v>
      </c>
      <c r="XDG36" s="456">
        <v>0</v>
      </c>
      <c r="XDH36" s="456">
        <v>0</v>
      </c>
      <c r="XDI36" s="456">
        <v>0</v>
      </c>
      <c r="XDJ36" s="456">
        <v>0</v>
      </c>
      <c r="XDK36" s="456">
        <v>0</v>
      </c>
      <c r="XDL36" s="456">
        <v>0</v>
      </c>
      <c r="XDM36" s="456">
        <v>0</v>
      </c>
      <c r="XDN36" s="456">
        <v>0</v>
      </c>
      <c r="XDO36" s="456">
        <v>0</v>
      </c>
      <c r="XDP36" s="456">
        <v>0</v>
      </c>
      <c r="XDQ36" s="456">
        <v>0</v>
      </c>
      <c r="XDR36" s="456">
        <v>0</v>
      </c>
      <c r="XDS36" s="456">
        <v>0</v>
      </c>
      <c r="XDT36" s="456">
        <v>0</v>
      </c>
      <c r="XDU36" s="456">
        <v>0</v>
      </c>
      <c r="XDV36" s="456">
        <v>0</v>
      </c>
      <c r="XDW36" s="456">
        <v>0</v>
      </c>
      <c r="XDX36" s="456">
        <v>0</v>
      </c>
      <c r="XDY36" s="456">
        <v>0</v>
      </c>
      <c r="XDZ36" s="456">
        <v>0</v>
      </c>
      <c r="XEA36" s="456">
        <v>0</v>
      </c>
      <c r="XEB36" s="456">
        <v>0</v>
      </c>
      <c r="XEC36" s="456">
        <v>0</v>
      </c>
      <c r="XED36" s="456">
        <v>0</v>
      </c>
      <c r="XEE36" s="456">
        <v>0</v>
      </c>
      <c r="XEF36" s="456">
        <v>0</v>
      </c>
      <c r="XEG36" s="456">
        <v>0</v>
      </c>
      <c r="XEH36" s="456">
        <v>0</v>
      </c>
      <c r="XEI36" s="456">
        <v>0</v>
      </c>
      <c r="XEJ36" s="456">
        <v>0</v>
      </c>
      <c r="XEK36" s="456">
        <v>0</v>
      </c>
      <c r="XEL36" s="456">
        <v>0</v>
      </c>
      <c r="XEM36" s="456">
        <v>0</v>
      </c>
      <c r="XEN36" s="456">
        <v>0</v>
      </c>
      <c r="XEO36" s="456">
        <v>0</v>
      </c>
      <c r="XEP36" s="456">
        <v>0</v>
      </c>
      <c r="XEQ36" s="456">
        <v>0</v>
      </c>
      <c r="XER36" s="456">
        <v>0</v>
      </c>
      <c r="XES36" s="456">
        <v>0</v>
      </c>
      <c r="XET36" s="456">
        <v>0</v>
      </c>
      <c r="XEU36" s="456">
        <v>0</v>
      </c>
      <c r="XEV36" s="456">
        <v>0</v>
      </c>
      <c r="XEW36" s="456">
        <v>0</v>
      </c>
      <c r="XEX36" s="456">
        <v>0</v>
      </c>
      <c r="XEY36" s="456">
        <v>0</v>
      </c>
      <c r="XEZ36" s="456">
        <v>0</v>
      </c>
      <c r="XFA36" s="456">
        <v>0</v>
      </c>
      <c r="XFB36" s="456">
        <v>0</v>
      </c>
      <c r="XFC36" s="456">
        <v>0</v>
      </c>
      <c r="XFD36" s="456">
        <v>0</v>
      </c>
    </row>
    <row r="37" spans="1:16384" s="170" customFormat="1" hidden="1" x14ac:dyDescent="0.2">
      <c r="A37" s="183"/>
      <c r="B37" s="659">
        <v>2</v>
      </c>
      <c r="C37" s="612"/>
      <c r="D37" s="612"/>
      <c r="E37" s="524"/>
      <c r="F37" s="523"/>
      <c r="G37" s="445"/>
      <c r="H37" s="523"/>
      <c r="I37" s="523"/>
      <c r="J37" s="445"/>
      <c r="K37" s="523"/>
      <c r="L37" s="523"/>
      <c r="M37" s="523"/>
      <c r="N37" s="523"/>
      <c r="O37" s="303"/>
    </row>
    <row r="38" spans="1:16384" s="170" customFormat="1" hidden="1" x14ac:dyDescent="0.2">
      <c r="A38" s="183"/>
      <c r="B38" s="660"/>
      <c r="C38" s="612"/>
      <c r="D38" s="612"/>
      <c r="E38" s="524"/>
      <c r="F38" s="523"/>
      <c r="G38" s="445"/>
      <c r="H38" s="523"/>
      <c r="I38" s="523"/>
      <c r="J38" s="445"/>
      <c r="K38" s="523"/>
      <c r="L38" s="523"/>
      <c r="M38" s="523"/>
      <c r="N38" s="523"/>
      <c r="O38" s="303"/>
    </row>
    <row r="39" spans="1:16384" s="170" customFormat="1" hidden="1" x14ac:dyDescent="0.2">
      <c r="A39" s="183"/>
      <c r="B39" s="660"/>
      <c r="C39" s="612"/>
      <c r="D39" s="612"/>
      <c r="E39" s="524"/>
      <c r="F39" s="523"/>
      <c r="G39" s="445"/>
      <c r="H39" s="523"/>
      <c r="I39" s="523"/>
      <c r="J39" s="445"/>
      <c r="K39" s="523"/>
      <c r="L39" s="523"/>
      <c r="M39" s="523"/>
      <c r="N39" s="523"/>
      <c r="O39" s="303"/>
    </row>
    <row r="40" spans="1:16384" s="170" customFormat="1" hidden="1" x14ac:dyDescent="0.2">
      <c r="A40" s="183"/>
      <c r="B40" s="660"/>
      <c r="C40" s="612"/>
      <c r="D40" s="612"/>
      <c r="E40" s="524"/>
      <c r="F40" s="523"/>
      <c r="G40" s="445"/>
      <c r="H40" s="523"/>
      <c r="I40" s="523"/>
      <c r="J40" s="445"/>
      <c r="K40" s="523"/>
      <c r="L40" s="523"/>
      <c r="M40" s="523"/>
      <c r="N40" s="523"/>
      <c r="O40" s="303"/>
    </row>
    <row r="41" spans="1:16384" s="170" customFormat="1" hidden="1" x14ac:dyDescent="0.2">
      <c r="A41" s="183"/>
      <c r="B41" s="660"/>
      <c r="C41" s="612"/>
      <c r="D41" s="612"/>
      <c r="E41" s="524"/>
      <c r="F41" s="523"/>
      <c r="G41" s="445"/>
      <c r="H41" s="523"/>
      <c r="I41" s="523"/>
      <c r="J41" s="445"/>
      <c r="K41" s="523"/>
      <c r="L41" s="523"/>
      <c r="M41" s="523"/>
      <c r="N41" s="523"/>
      <c r="O41" s="303"/>
    </row>
    <row r="42" spans="1:16384" s="170" customFormat="1" hidden="1" x14ac:dyDescent="0.2">
      <c r="A42" s="183"/>
      <c r="B42" s="660"/>
      <c r="C42" s="612"/>
      <c r="D42" s="612"/>
      <c r="E42" s="524"/>
      <c r="F42" s="523"/>
      <c r="G42" s="445"/>
      <c r="H42" s="523"/>
      <c r="I42" s="523"/>
      <c r="J42" s="445"/>
      <c r="K42" s="523"/>
      <c r="L42" s="523"/>
      <c r="M42" s="523"/>
      <c r="N42" s="523"/>
      <c r="O42" s="303"/>
    </row>
    <row r="43" spans="1:16384" s="170" customFormat="1" hidden="1" x14ac:dyDescent="0.2">
      <c r="A43" s="183"/>
      <c r="B43" s="660"/>
      <c r="C43" s="612"/>
      <c r="D43" s="612"/>
      <c r="E43" s="524"/>
      <c r="F43" s="523"/>
      <c r="G43" s="445"/>
      <c r="H43" s="523"/>
      <c r="I43" s="523"/>
      <c r="J43" s="445"/>
      <c r="K43" s="523"/>
      <c r="L43" s="523"/>
      <c r="M43" s="523"/>
      <c r="N43" s="523"/>
      <c r="O43" s="303"/>
    </row>
    <row r="44" spans="1:16384" s="170" customFormat="1" hidden="1" x14ac:dyDescent="0.2">
      <c r="A44" s="183"/>
      <c r="B44" s="660"/>
      <c r="C44" s="612"/>
      <c r="D44" s="612"/>
      <c r="E44" s="524"/>
      <c r="F44" s="523"/>
      <c r="G44" s="445"/>
      <c r="H44" s="523"/>
      <c r="I44" s="523"/>
      <c r="J44" s="445"/>
      <c r="K44" s="523"/>
      <c r="L44" s="523"/>
      <c r="M44" s="523"/>
      <c r="N44" s="523"/>
      <c r="O44" s="303"/>
    </row>
    <row r="45" spans="1:16384" s="170" customFormat="1" hidden="1" x14ac:dyDescent="0.2">
      <c r="A45" s="183"/>
      <c r="B45" s="660"/>
      <c r="C45" s="612"/>
      <c r="D45" s="612"/>
      <c r="E45" s="524"/>
      <c r="F45" s="523"/>
      <c r="G45" s="445"/>
      <c r="H45" s="523"/>
      <c r="I45" s="523"/>
      <c r="J45" s="445"/>
      <c r="K45" s="523"/>
      <c r="L45" s="523"/>
      <c r="M45" s="523"/>
      <c r="N45" s="523"/>
      <c r="O45" s="303"/>
    </row>
    <row r="46" spans="1:16384" s="183" customFormat="1" hidden="1" x14ac:dyDescent="0.2">
      <c r="B46" s="660"/>
      <c r="C46" s="612"/>
      <c r="D46" s="612"/>
      <c r="E46" s="524"/>
      <c r="F46" s="523"/>
      <c r="G46" s="445"/>
      <c r="H46" s="523"/>
      <c r="I46" s="523"/>
      <c r="J46" s="445"/>
      <c r="K46" s="523"/>
      <c r="L46" s="523"/>
      <c r="M46" s="523"/>
      <c r="N46" s="523"/>
      <c r="O46" s="303"/>
    </row>
    <row r="47" spans="1:16384" s="183" customFormat="1" hidden="1" x14ac:dyDescent="0.2">
      <c r="B47" s="660"/>
      <c r="C47" s="612"/>
      <c r="D47" s="612"/>
      <c r="E47" s="524"/>
      <c r="F47" s="523"/>
      <c r="G47" s="445"/>
      <c r="H47" s="523"/>
      <c r="I47" s="523"/>
      <c r="J47" s="445"/>
      <c r="K47" s="523"/>
      <c r="L47" s="523"/>
      <c r="M47" s="523"/>
      <c r="N47" s="523"/>
      <c r="O47" s="303"/>
    </row>
    <row r="48" spans="1:16384" s="170" customFormat="1" hidden="1" x14ac:dyDescent="0.2">
      <c r="A48" s="183"/>
      <c r="B48" s="660"/>
      <c r="C48" s="612"/>
      <c r="D48" s="612"/>
      <c r="E48" s="524"/>
      <c r="F48" s="523"/>
      <c r="G48" s="445"/>
      <c r="H48" s="523"/>
      <c r="I48" s="523"/>
      <c r="J48" s="445"/>
      <c r="K48" s="523"/>
      <c r="L48" s="523"/>
      <c r="M48" s="523"/>
      <c r="N48" s="523"/>
      <c r="O48" s="303"/>
    </row>
    <row r="49" spans="1:15" s="170" customFormat="1" hidden="1" x14ac:dyDescent="0.2">
      <c r="A49" s="183"/>
      <c r="B49" s="660"/>
      <c r="C49" s="612"/>
      <c r="D49" s="612"/>
      <c r="E49" s="524"/>
      <c r="F49" s="523"/>
      <c r="G49" s="445"/>
      <c r="H49" s="523"/>
      <c r="I49" s="523"/>
      <c r="J49" s="445"/>
      <c r="K49" s="523"/>
      <c r="L49" s="523"/>
      <c r="M49" s="523"/>
      <c r="N49" s="523"/>
      <c r="O49" s="303"/>
    </row>
    <row r="50" spans="1:15" s="170" customFormat="1" hidden="1" x14ac:dyDescent="0.2">
      <c r="A50" s="183"/>
      <c r="B50" s="660"/>
      <c r="C50" s="612"/>
      <c r="D50" s="612"/>
      <c r="E50" s="524"/>
      <c r="F50" s="523"/>
      <c r="G50" s="445"/>
      <c r="H50" s="523"/>
      <c r="I50" s="523"/>
      <c r="J50" s="445"/>
      <c r="K50" s="523"/>
      <c r="L50" s="523"/>
      <c r="M50" s="523"/>
      <c r="N50" s="523"/>
      <c r="O50" s="303"/>
    </row>
    <row r="51" spans="1:15" s="170" customFormat="1" hidden="1" x14ac:dyDescent="0.2">
      <c r="A51" s="183"/>
      <c r="B51" s="660"/>
      <c r="C51" s="612"/>
      <c r="D51" s="612"/>
      <c r="E51" s="524"/>
      <c r="F51" s="523"/>
      <c r="G51" s="445"/>
      <c r="H51" s="523"/>
      <c r="I51" s="523"/>
      <c r="J51" s="445"/>
      <c r="K51" s="523"/>
      <c r="L51" s="523"/>
      <c r="M51" s="523"/>
      <c r="N51" s="523"/>
      <c r="O51" s="303"/>
    </row>
    <row r="52" spans="1:15" s="170" customFormat="1" hidden="1" x14ac:dyDescent="0.2">
      <c r="A52" s="183"/>
      <c r="B52" s="660"/>
      <c r="C52" s="612"/>
      <c r="D52" s="612"/>
      <c r="E52" s="524"/>
      <c r="F52" s="523"/>
      <c r="G52" s="445"/>
      <c r="H52" s="523"/>
      <c r="I52" s="523"/>
      <c r="J52" s="445"/>
      <c r="K52" s="523"/>
      <c r="L52" s="523"/>
      <c r="M52" s="523"/>
      <c r="N52" s="523"/>
      <c r="O52" s="303"/>
    </row>
    <row r="53" spans="1:15" s="170" customFormat="1" hidden="1" x14ac:dyDescent="0.2">
      <c r="A53" s="183"/>
      <c r="B53" s="660"/>
      <c r="C53" s="612"/>
      <c r="D53" s="612"/>
      <c r="E53" s="524"/>
      <c r="F53" s="523"/>
      <c r="G53" s="445"/>
      <c r="H53" s="523"/>
      <c r="I53" s="523"/>
      <c r="J53" s="445"/>
      <c r="K53" s="523"/>
      <c r="L53" s="523"/>
      <c r="M53" s="523"/>
      <c r="N53" s="523"/>
      <c r="O53" s="303"/>
    </row>
    <row r="54" spans="1:15" s="170" customFormat="1" hidden="1" x14ac:dyDescent="0.2">
      <c r="A54" s="183"/>
      <c r="B54" s="660"/>
      <c r="C54" s="612"/>
      <c r="D54" s="612"/>
      <c r="E54" s="524"/>
      <c r="F54" s="523"/>
      <c r="G54" s="445"/>
      <c r="H54" s="523"/>
      <c r="I54" s="523"/>
      <c r="J54" s="445"/>
      <c r="K54" s="523"/>
      <c r="L54" s="523"/>
      <c r="M54" s="523"/>
      <c r="N54" s="523"/>
      <c r="O54" s="303"/>
    </row>
    <row r="55" spans="1:15" s="170" customFormat="1" hidden="1" x14ac:dyDescent="0.2">
      <c r="A55" s="183"/>
      <c r="B55" s="660"/>
      <c r="C55" s="612"/>
      <c r="D55" s="612"/>
      <c r="E55" s="524"/>
      <c r="F55" s="523"/>
      <c r="G55" s="445"/>
      <c r="H55" s="523"/>
      <c r="I55" s="523"/>
      <c r="J55" s="445"/>
      <c r="K55" s="523"/>
      <c r="L55" s="523"/>
      <c r="M55" s="523"/>
      <c r="N55" s="523"/>
      <c r="O55" s="303"/>
    </row>
    <row r="56" spans="1:15" s="170" customFormat="1" hidden="1" x14ac:dyDescent="0.2">
      <c r="A56" s="183"/>
      <c r="B56" s="660"/>
      <c r="C56" s="612"/>
      <c r="D56" s="612"/>
      <c r="E56" s="524"/>
      <c r="F56" s="523"/>
      <c r="G56" s="445"/>
      <c r="H56" s="523"/>
      <c r="I56" s="523"/>
      <c r="J56" s="445"/>
      <c r="K56" s="523"/>
      <c r="L56" s="523"/>
      <c r="M56" s="523"/>
      <c r="N56" s="523"/>
      <c r="O56" s="303"/>
    </row>
    <row r="57" spans="1:15" s="170" customFormat="1" hidden="1" x14ac:dyDescent="0.2">
      <c r="A57" s="183"/>
      <c r="B57" s="660"/>
      <c r="C57" s="612"/>
      <c r="D57" s="612"/>
      <c r="E57" s="524"/>
      <c r="F57" s="523"/>
      <c r="G57" s="445"/>
      <c r="H57" s="523"/>
      <c r="I57" s="523"/>
      <c r="J57" s="445"/>
      <c r="K57" s="523"/>
      <c r="L57" s="523"/>
      <c r="M57" s="523"/>
      <c r="N57" s="523"/>
      <c r="O57" s="303"/>
    </row>
    <row r="58" spans="1:15" s="170" customFormat="1" hidden="1" x14ac:dyDescent="0.2">
      <c r="A58" s="183"/>
      <c r="B58" s="660"/>
      <c r="C58" s="612"/>
      <c r="D58" s="612"/>
      <c r="E58" s="524"/>
      <c r="F58" s="523"/>
      <c r="G58" s="445"/>
      <c r="H58" s="523"/>
      <c r="I58" s="523"/>
      <c r="J58" s="445"/>
      <c r="K58" s="523"/>
      <c r="L58" s="523"/>
      <c r="M58" s="523"/>
      <c r="N58" s="523"/>
      <c r="O58" s="303"/>
    </row>
    <row r="59" spans="1:15" s="170" customFormat="1" hidden="1" x14ac:dyDescent="0.2">
      <c r="A59" s="183"/>
      <c r="B59" s="660"/>
      <c r="C59" s="612"/>
      <c r="D59" s="612"/>
      <c r="E59" s="524"/>
      <c r="F59" s="523"/>
      <c r="G59" s="445"/>
      <c r="H59" s="523"/>
      <c r="I59" s="523"/>
      <c r="J59" s="445"/>
      <c r="K59" s="523"/>
      <c r="L59" s="523"/>
      <c r="M59" s="523"/>
      <c r="N59" s="523"/>
      <c r="O59" s="303"/>
    </row>
    <row r="60" spans="1:15" s="170" customFormat="1" hidden="1" x14ac:dyDescent="0.2">
      <c r="A60" s="183"/>
      <c r="B60" s="660"/>
      <c r="C60" s="612"/>
      <c r="D60" s="612"/>
      <c r="E60" s="524"/>
      <c r="F60" s="523"/>
      <c r="G60" s="445"/>
      <c r="H60" s="523"/>
      <c r="I60" s="523"/>
      <c r="J60" s="445"/>
      <c r="K60" s="523"/>
      <c r="L60" s="523"/>
      <c r="M60" s="523"/>
      <c r="N60" s="523"/>
      <c r="O60" s="303"/>
    </row>
    <row r="61" spans="1:15" s="170" customFormat="1" hidden="1" x14ac:dyDescent="0.2">
      <c r="A61" s="183"/>
      <c r="B61" s="660"/>
      <c r="C61" s="612"/>
      <c r="D61" s="612"/>
      <c r="E61" s="524"/>
      <c r="F61" s="523"/>
      <c r="G61" s="445"/>
      <c r="H61" s="523"/>
      <c r="I61" s="523"/>
      <c r="J61" s="445"/>
      <c r="K61" s="523"/>
      <c r="L61" s="523"/>
      <c r="M61" s="523"/>
      <c r="N61" s="523"/>
      <c r="O61" s="303"/>
    </row>
    <row r="62" spans="1:15" s="170" customFormat="1" hidden="1" x14ac:dyDescent="0.2">
      <c r="A62" s="183"/>
      <c r="B62" s="660"/>
      <c r="C62" s="612"/>
      <c r="D62" s="612"/>
      <c r="E62" s="524"/>
      <c r="F62" s="523"/>
      <c r="G62" s="445"/>
      <c r="H62" s="523"/>
      <c r="I62" s="523"/>
      <c r="J62" s="445"/>
      <c r="K62" s="523"/>
      <c r="L62" s="523"/>
      <c r="M62" s="523"/>
      <c r="N62" s="523"/>
      <c r="O62" s="303"/>
    </row>
    <row r="63" spans="1:15" s="170" customFormat="1" hidden="1" x14ac:dyDescent="0.2">
      <c r="A63" s="183"/>
      <c r="B63" s="660"/>
      <c r="C63" s="612"/>
      <c r="D63" s="612"/>
      <c r="E63" s="524"/>
      <c r="F63" s="523"/>
      <c r="G63" s="445"/>
      <c r="H63" s="523"/>
      <c r="I63" s="523"/>
      <c r="J63" s="445"/>
      <c r="K63" s="523"/>
      <c r="L63" s="523"/>
      <c r="M63" s="523"/>
      <c r="N63" s="523"/>
      <c r="O63" s="303"/>
    </row>
    <row r="64" spans="1:15" s="170" customFormat="1" hidden="1" x14ac:dyDescent="0.2">
      <c r="A64" s="183"/>
      <c r="B64" s="660"/>
      <c r="C64" s="612"/>
      <c r="D64" s="612"/>
      <c r="E64" s="524"/>
      <c r="F64" s="523"/>
      <c r="G64" s="445"/>
      <c r="H64" s="523"/>
      <c r="I64" s="523"/>
      <c r="J64" s="445"/>
      <c r="K64" s="523"/>
      <c r="L64" s="523"/>
      <c r="M64" s="523"/>
      <c r="N64" s="523"/>
      <c r="O64" s="303"/>
    </row>
    <row r="65" spans="1:16384" s="170" customFormat="1" hidden="1" x14ac:dyDescent="0.2">
      <c r="A65" s="183"/>
      <c r="B65" s="660"/>
      <c r="C65" s="612"/>
      <c r="D65" s="612"/>
      <c r="E65" s="524"/>
      <c r="F65" s="523"/>
      <c r="G65" s="445"/>
      <c r="H65" s="523"/>
      <c r="I65" s="523"/>
      <c r="J65" s="445"/>
      <c r="K65" s="523"/>
      <c r="L65" s="523"/>
      <c r="M65" s="523"/>
      <c r="N65" s="523"/>
      <c r="O65" s="303"/>
    </row>
    <row r="66" spans="1:16384" s="170" customFormat="1" hidden="1" x14ac:dyDescent="0.2">
      <c r="A66" s="183"/>
      <c r="B66" s="660"/>
      <c r="C66" s="612"/>
      <c r="D66" s="612"/>
      <c r="E66" s="524"/>
      <c r="F66" s="523"/>
      <c r="G66" s="445"/>
      <c r="H66" s="523"/>
      <c r="I66" s="523"/>
      <c r="J66" s="445"/>
      <c r="K66" s="523"/>
      <c r="L66" s="523"/>
      <c r="M66" s="523"/>
      <c r="N66" s="523"/>
      <c r="O66" s="303"/>
    </row>
    <row r="67" spans="1:16384" s="170" customFormat="1" hidden="1" x14ac:dyDescent="0.2">
      <c r="A67" s="183"/>
      <c r="B67" s="660"/>
      <c r="C67" s="612"/>
      <c r="D67" s="612"/>
      <c r="E67" s="524"/>
      <c r="F67" s="523"/>
      <c r="G67" s="445"/>
      <c r="H67" s="523"/>
      <c r="I67" s="523"/>
      <c r="J67" s="445"/>
      <c r="K67" s="523"/>
      <c r="L67" s="523"/>
      <c r="M67" s="523"/>
      <c r="N67" s="523"/>
      <c r="O67" s="303"/>
    </row>
    <row r="68" spans="1:16384" s="170" customFormat="1" hidden="1" x14ac:dyDescent="0.2">
      <c r="A68" s="183"/>
      <c r="B68" s="660"/>
      <c r="C68" s="612"/>
      <c r="D68" s="612"/>
      <c r="E68" s="524"/>
      <c r="F68" s="523"/>
      <c r="G68" s="445"/>
      <c r="H68" s="523"/>
      <c r="I68" s="523"/>
      <c r="J68" s="445"/>
      <c r="K68" s="523"/>
      <c r="L68" s="523"/>
      <c r="M68" s="523"/>
      <c r="N68" s="523"/>
      <c r="O68" s="303"/>
    </row>
    <row r="69" spans="1:16384" s="170" customFormat="1" hidden="1" x14ac:dyDescent="0.2">
      <c r="A69" s="183"/>
      <c r="B69" s="660"/>
      <c r="C69" s="612"/>
      <c r="D69" s="612"/>
      <c r="E69" s="524"/>
      <c r="F69" s="523"/>
      <c r="G69" s="445"/>
      <c r="H69" s="523"/>
      <c r="I69" s="523"/>
      <c r="J69" s="445"/>
      <c r="K69" s="523"/>
      <c r="L69" s="523"/>
      <c r="M69" s="523"/>
      <c r="N69" s="523"/>
      <c r="O69" s="303"/>
    </row>
    <row r="70" spans="1:16384" s="170" customFormat="1" hidden="1" x14ac:dyDescent="0.2">
      <c r="A70" s="183"/>
      <c r="B70" s="660"/>
      <c r="C70" s="612"/>
      <c r="D70" s="612"/>
      <c r="E70" s="524"/>
      <c r="F70" s="523"/>
      <c r="G70" s="445"/>
      <c r="H70" s="523"/>
      <c r="I70" s="523"/>
      <c r="J70" s="445"/>
      <c r="K70" s="523"/>
      <c r="L70" s="523"/>
      <c r="M70" s="523"/>
      <c r="N70" s="523"/>
      <c r="O70" s="303"/>
    </row>
    <row r="71" spans="1:16384" s="170" customFormat="1" hidden="1" x14ac:dyDescent="0.2">
      <c r="A71" s="183"/>
      <c r="B71" s="660"/>
      <c r="C71" s="612"/>
      <c r="D71" s="612"/>
      <c r="E71" s="524"/>
      <c r="F71" s="523"/>
      <c r="G71" s="445"/>
      <c r="H71" s="523"/>
      <c r="I71" s="523"/>
      <c r="J71" s="445"/>
      <c r="K71" s="523"/>
      <c r="L71" s="523"/>
      <c r="M71" s="523"/>
      <c r="N71" s="523"/>
      <c r="O71" s="303"/>
    </row>
    <row r="72" spans="1:16384" s="170" customFormat="1" hidden="1" x14ac:dyDescent="0.2">
      <c r="A72" s="183"/>
      <c r="B72" s="660"/>
      <c r="C72" s="612"/>
      <c r="D72" s="612"/>
      <c r="E72" s="524"/>
      <c r="F72" s="523"/>
      <c r="G72" s="445"/>
      <c r="H72" s="523"/>
      <c r="I72" s="523"/>
      <c r="J72" s="445"/>
      <c r="K72" s="523"/>
      <c r="L72" s="523"/>
      <c r="M72" s="523"/>
      <c r="N72" s="523"/>
      <c r="O72" s="303"/>
    </row>
    <row r="73" spans="1:16384" s="170" customFormat="1" hidden="1" x14ac:dyDescent="0.2">
      <c r="A73" s="183"/>
      <c r="B73" s="660"/>
      <c r="C73" s="612"/>
      <c r="D73" s="612"/>
      <c r="E73" s="524"/>
      <c r="F73" s="523"/>
      <c r="G73" s="445"/>
      <c r="H73" s="523"/>
      <c r="I73" s="523"/>
      <c r="J73" s="445"/>
      <c r="K73" s="523"/>
      <c r="L73" s="523"/>
      <c r="M73" s="523"/>
      <c r="N73" s="523"/>
      <c r="O73" s="303"/>
    </row>
    <row r="74" spans="1:16384" s="170" customFormat="1" hidden="1" x14ac:dyDescent="0.2">
      <c r="A74" s="183"/>
      <c r="B74" s="660"/>
      <c r="C74" s="612"/>
      <c r="D74" s="612"/>
      <c r="E74" s="524"/>
      <c r="F74" s="523"/>
      <c r="G74" s="445"/>
      <c r="H74" s="523"/>
      <c r="I74" s="523"/>
      <c r="J74" s="445"/>
      <c r="K74" s="523"/>
      <c r="L74" s="523"/>
      <c r="M74" s="523"/>
      <c r="N74" s="523"/>
      <c r="O74" s="303"/>
    </row>
    <row r="75" spans="1:16384" s="170" customFormat="1" hidden="1" x14ac:dyDescent="0.2">
      <c r="A75" s="183"/>
      <c r="B75" s="660"/>
      <c r="C75" s="612"/>
      <c r="D75" s="612"/>
      <c r="E75" s="524"/>
      <c r="F75" s="523"/>
      <c r="G75" s="445"/>
      <c r="H75" s="523"/>
      <c r="I75" s="523"/>
      <c r="J75" s="445"/>
      <c r="K75" s="523"/>
      <c r="L75" s="523"/>
      <c r="M75" s="523"/>
      <c r="N75" s="523"/>
      <c r="O75" s="303"/>
    </row>
    <row r="76" spans="1:16384" s="170" customFormat="1" hidden="1" x14ac:dyDescent="0.2">
      <c r="A76" s="183"/>
      <c r="B76" s="660"/>
      <c r="C76" s="612"/>
      <c r="D76" s="612"/>
      <c r="E76" s="524"/>
      <c r="F76" s="523"/>
      <c r="G76" s="445"/>
      <c r="H76" s="523"/>
      <c r="I76" s="523"/>
      <c r="J76" s="445"/>
      <c r="K76" s="523"/>
      <c r="L76" s="523"/>
      <c r="M76" s="523"/>
      <c r="N76" s="523"/>
      <c r="O76" s="303"/>
    </row>
    <row r="77" spans="1:16384" s="170" customFormat="1" hidden="1" x14ac:dyDescent="0.2">
      <c r="A77" s="183"/>
      <c r="B77" s="660"/>
      <c r="C77" s="612"/>
      <c r="D77" s="612"/>
      <c r="E77" s="524"/>
      <c r="F77" s="523"/>
      <c r="G77" s="445"/>
      <c r="H77" s="523"/>
      <c r="I77" s="523"/>
      <c r="J77" s="445"/>
      <c r="K77" s="523"/>
      <c r="L77" s="523"/>
      <c r="M77" s="523"/>
      <c r="N77" s="523"/>
      <c r="O77" s="303"/>
    </row>
    <row r="78" spans="1:16384" s="170" customFormat="1" hidden="1" x14ac:dyDescent="0.2">
      <c r="A78" s="183"/>
      <c r="B78" s="660"/>
      <c r="C78" s="612"/>
      <c r="D78" s="612"/>
      <c r="E78" s="524"/>
      <c r="F78" s="523"/>
      <c r="G78" s="445"/>
      <c r="H78" s="523"/>
      <c r="I78" s="523"/>
      <c r="J78" s="445"/>
      <c r="K78" s="523"/>
      <c r="L78" s="523"/>
      <c r="M78" s="523"/>
      <c r="N78" s="523"/>
      <c r="O78" s="303"/>
    </row>
    <row r="79" spans="1:16384" s="170" customFormat="1" ht="12.75" hidden="1" customHeight="1" x14ac:dyDescent="0.2">
      <c r="A79" s="183"/>
      <c r="B79" s="461"/>
      <c r="C79" s="461">
        <v>0</v>
      </c>
      <c r="D79" s="461" t="s">
        <v>111</v>
      </c>
      <c r="E79" s="460"/>
      <c r="F79" s="461">
        <v>0</v>
      </c>
      <c r="G79" s="461">
        <v>0</v>
      </c>
      <c r="H79" s="461">
        <v>0</v>
      </c>
      <c r="I79" s="461">
        <v>0</v>
      </c>
      <c r="J79" s="461">
        <v>0</v>
      </c>
      <c r="K79" s="461">
        <v>0</v>
      </c>
      <c r="L79" s="461">
        <v>0</v>
      </c>
      <c r="M79" s="461">
        <v>0</v>
      </c>
      <c r="N79" s="461">
        <v>0</v>
      </c>
      <c r="O79" s="303"/>
      <c r="P79" s="461">
        <v>0</v>
      </c>
      <c r="Q79" s="461">
        <v>0</v>
      </c>
      <c r="R79" s="461">
        <v>0</v>
      </c>
      <c r="S79" s="461">
        <v>0</v>
      </c>
      <c r="T79" s="461">
        <v>0</v>
      </c>
      <c r="U79" s="461">
        <v>0</v>
      </c>
      <c r="V79" s="461">
        <v>0</v>
      </c>
      <c r="W79" s="461">
        <v>0</v>
      </c>
      <c r="X79" s="461">
        <v>0</v>
      </c>
      <c r="Y79" s="461">
        <v>0</v>
      </c>
      <c r="Z79" s="461">
        <v>0</v>
      </c>
      <c r="AA79" s="461">
        <v>0</v>
      </c>
      <c r="AB79" s="461">
        <v>0</v>
      </c>
      <c r="AC79" s="461">
        <v>0</v>
      </c>
      <c r="AD79" s="461">
        <v>0</v>
      </c>
      <c r="AE79" s="461">
        <v>0</v>
      </c>
      <c r="AF79" s="461">
        <v>0</v>
      </c>
      <c r="AG79" s="461">
        <v>0</v>
      </c>
      <c r="AH79" s="461">
        <v>0</v>
      </c>
      <c r="AI79" s="461">
        <v>0</v>
      </c>
      <c r="AJ79" s="461">
        <v>0</v>
      </c>
      <c r="AK79" s="461">
        <v>0</v>
      </c>
      <c r="AL79" s="461">
        <v>0</v>
      </c>
      <c r="AM79" s="461">
        <v>0</v>
      </c>
      <c r="AN79" s="461">
        <v>0</v>
      </c>
      <c r="AO79" s="461">
        <v>0</v>
      </c>
      <c r="AP79" s="461">
        <v>0</v>
      </c>
      <c r="AQ79" s="461">
        <v>0</v>
      </c>
      <c r="AR79" s="461">
        <v>0</v>
      </c>
      <c r="AS79" s="461">
        <v>0</v>
      </c>
      <c r="AT79" s="461">
        <v>0</v>
      </c>
      <c r="AU79" s="461">
        <v>0</v>
      </c>
      <c r="AV79" s="461">
        <v>0</v>
      </c>
      <c r="AW79" s="461">
        <v>0</v>
      </c>
      <c r="AX79" s="461">
        <v>0</v>
      </c>
      <c r="AY79" s="461">
        <v>0</v>
      </c>
      <c r="AZ79" s="461">
        <v>0</v>
      </c>
      <c r="BA79" s="461">
        <v>0</v>
      </c>
      <c r="BB79" s="461">
        <v>0</v>
      </c>
      <c r="BC79" s="461">
        <v>0</v>
      </c>
      <c r="BD79" s="461">
        <v>0</v>
      </c>
      <c r="BE79" s="461">
        <v>0</v>
      </c>
      <c r="BF79" s="461">
        <v>0</v>
      </c>
      <c r="BG79" s="461">
        <v>0</v>
      </c>
      <c r="BH79" s="461">
        <v>0</v>
      </c>
      <c r="BI79" s="461">
        <v>0</v>
      </c>
      <c r="BJ79" s="461">
        <v>0</v>
      </c>
      <c r="BK79" s="461">
        <v>0</v>
      </c>
      <c r="BL79" s="461">
        <v>0</v>
      </c>
      <c r="BM79" s="461">
        <v>0</v>
      </c>
      <c r="BN79" s="461">
        <v>0</v>
      </c>
      <c r="BO79" s="461">
        <v>0</v>
      </c>
      <c r="BP79" s="461">
        <v>0</v>
      </c>
      <c r="BQ79" s="461">
        <v>0</v>
      </c>
      <c r="BR79" s="461">
        <v>0</v>
      </c>
      <c r="BS79" s="461">
        <v>0</v>
      </c>
      <c r="BT79" s="461">
        <v>0</v>
      </c>
      <c r="BU79" s="461">
        <v>0</v>
      </c>
      <c r="BV79" s="461">
        <v>0</v>
      </c>
      <c r="BW79" s="461">
        <v>0</v>
      </c>
      <c r="BX79" s="461">
        <v>0</v>
      </c>
      <c r="BY79" s="461">
        <v>0</v>
      </c>
      <c r="BZ79" s="461">
        <v>0</v>
      </c>
      <c r="CA79" s="461">
        <v>0</v>
      </c>
      <c r="CB79" s="461">
        <v>0</v>
      </c>
      <c r="CC79" s="461">
        <v>0</v>
      </c>
      <c r="CD79" s="461">
        <v>0</v>
      </c>
      <c r="CE79" s="461">
        <v>0</v>
      </c>
      <c r="CF79" s="461">
        <v>0</v>
      </c>
      <c r="CG79" s="461">
        <v>0</v>
      </c>
      <c r="CH79" s="461">
        <v>0</v>
      </c>
      <c r="CI79" s="461">
        <v>0</v>
      </c>
      <c r="CJ79" s="461">
        <v>0</v>
      </c>
      <c r="CK79" s="461">
        <v>0</v>
      </c>
      <c r="CL79" s="461">
        <v>0</v>
      </c>
      <c r="CM79" s="461">
        <v>0</v>
      </c>
      <c r="CN79" s="461">
        <v>0</v>
      </c>
      <c r="CO79" s="461">
        <v>0</v>
      </c>
      <c r="CP79" s="461">
        <v>0</v>
      </c>
      <c r="CQ79" s="461">
        <v>0</v>
      </c>
      <c r="CR79" s="461">
        <v>0</v>
      </c>
      <c r="CS79" s="461">
        <v>0</v>
      </c>
      <c r="CT79" s="461">
        <v>0</v>
      </c>
      <c r="CU79" s="461">
        <v>0</v>
      </c>
      <c r="CV79" s="461">
        <v>0</v>
      </c>
      <c r="CW79" s="461">
        <v>0</v>
      </c>
      <c r="CX79" s="461">
        <v>0</v>
      </c>
      <c r="CY79" s="461">
        <v>0</v>
      </c>
      <c r="CZ79" s="461">
        <v>0</v>
      </c>
      <c r="DA79" s="461">
        <v>0</v>
      </c>
      <c r="DB79" s="461">
        <v>0</v>
      </c>
      <c r="DC79" s="461">
        <v>0</v>
      </c>
      <c r="DD79" s="461">
        <v>0</v>
      </c>
      <c r="DE79" s="461">
        <v>0</v>
      </c>
      <c r="DF79" s="461">
        <v>0</v>
      </c>
      <c r="DG79" s="461">
        <v>0</v>
      </c>
      <c r="DH79" s="461">
        <v>0</v>
      </c>
      <c r="DI79" s="461">
        <v>0</v>
      </c>
      <c r="DJ79" s="461">
        <v>0</v>
      </c>
      <c r="DK79" s="461">
        <v>0</v>
      </c>
      <c r="DL79" s="461">
        <v>0</v>
      </c>
      <c r="DM79" s="461">
        <v>0</v>
      </c>
      <c r="DN79" s="461">
        <v>0</v>
      </c>
      <c r="DO79" s="461">
        <v>0</v>
      </c>
      <c r="DP79" s="461">
        <v>0</v>
      </c>
      <c r="DQ79" s="461">
        <v>0</v>
      </c>
      <c r="DR79" s="461">
        <v>0</v>
      </c>
      <c r="DS79" s="461">
        <v>0</v>
      </c>
      <c r="DT79" s="461">
        <v>0</v>
      </c>
      <c r="DU79" s="461">
        <v>0</v>
      </c>
      <c r="DV79" s="461">
        <v>0</v>
      </c>
      <c r="DW79" s="461">
        <v>0</v>
      </c>
      <c r="DX79" s="461">
        <v>0</v>
      </c>
      <c r="DY79" s="461">
        <v>0</v>
      </c>
      <c r="DZ79" s="461">
        <v>0</v>
      </c>
      <c r="EA79" s="461">
        <v>0</v>
      </c>
      <c r="EB79" s="461">
        <v>0</v>
      </c>
      <c r="EC79" s="461">
        <v>0</v>
      </c>
      <c r="ED79" s="461">
        <v>0</v>
      </c>
      <c r="EE79" s="461">
        <v>0</v>
      </c>
      <c r="EF79" s="461">
        <v>0</v>
      </c>
      <c r="EG79" s="461">
        <v>0</v>
      </c>
      <c r="EH79" s="461">
        <v>0</v>
      </c>
      <c r="EI79" s="461">
        <v>0</v>
      </c>
      <c r="EJ79" s="461">
        <v>0</v>
      </c>
      <c r="EK79" s="461">
        <v>0</v>
      </c>
      <c r="EL79" s="461">
        <v>0</v>
      </c>
      <c r="EM79" s="461">
        <v>0</v>
      </c>
      <c r="EN79" s="461">
        <v>0</v>
      </c>
      <c r="EO79" s="461">
        <v>0</v>
      </c>
      <c r="EP79" s="461">
        <v>0</v>
      </c>
      <c r="EQ79" s="461">
        <v>0</v>
      </c>
      <c r="ER79" s="461">
        <v>0</v>
      </c>
      <c r="ES79" s="461">
        <v>0</v>
      </c>
      <c r="ET79" s="461">
        <v>0</v>
      </c>
      <c r="EU79" s="461">
        <v>0</v>
      </c>
      <c r="EV79" s="461">
        <v>0</v>
      </c>
      <c r="EW79" s="461">
        <v>0</v>
      </c>
      <c r="EX79" s="461">
        <v>0</v>
      </c>
      <c r="EY79" s="461">
        <v>0</v>
      </c>
      <c r="EZ79" s="461">
        <v>0</v>
      </c>
      <c r="FA79" s="461">
        <v>0</v>
      </c>
      <c r="FB79" s="461">
        <v>0</v>
      </c>
      <c r="FC79" s="461">
        <v>0</v>
      </c>
      <c r="FD79" s="461">
        <v>0</v>
      </c>
      <c r="FE79" s="461">
        <v>0</v>
      </c>
      <c r="FF79" s="461">
        <v>0</v>
      </c>
      <c r="FG79" s="461">
        <v>0</v>
      </c>
      <c r="FH79" s="461">
        <v>0</v>
      </c>
      <c r="FI79" s="461">
        <v>0</v>
      </c>
      <c r="FJ79" s="461">
        <v>0</v>
      </c>
      <c r="FK79" s="461">
        <v>0</v>
      </c>
      <c r="FL79" s="461">
        <v>0</v>
      </c>
      <c r="FM79" s="461">
        <v>0</v>
      </c>
      <c r="FN79" s="461">
        <v>0</v>
      </c>
      <c r="FO79" s="461">
        <v>0</v>
      </c>
      <c r="FP79" s="461">
        <v>0</v>
      </c>
      <c r="FQ79" s="461">
        <v>0</v>
      </c>
      <c r="FR79" s="461">
        <v>0</v>
      </c>
      <c r="FS79" s="461">
        <v>0</v>
      </c>
      <c r="FT79" s="461">
        <v>0</v>
      </c>
      <c r="FU79" s="461">
        <v>0</v>
      </c>
      <c r="FV79" s="461">
        <v>0</v>
      </c>
      <c r="FW79" s="461">
        <v>0</v>
      </c>
      <c r="FX79" s="461">
        <v>0</v>
      </c>
      <c r="FY79" s="461">
        <v>0</v>
      </c>
      <c r="FZ79" s="461">
        <v>0</v>
      </c>
      <c r="GA79" s="461">
        <v>0</v>
      </c>
      <c r="GB79" s="461">
        <v>0</v>
      </c>
      <c r="GC79" s="461">
        <v>0</v>
      </c>
      <c r="GD79" s="461">
        <v>0</v>
      </c>
      <c r="GE79" s="461">
        <v>0</v>
      </c>
      <c r="GF79" s="461">
        <v>0</v>
      </c>
      <c r="GG79" s="461">
        <v>0</v>
      </c>
      <c r="GH79" s="461">
        <v>0</v>
      </c>
      <c r="GI79" s="461">
        <v>0</v>
      </c>
      <c r="GJ79" s="461">
        <v>0</v>
      </c>
      <c r="GK79" s="461">
        <v>0</v>
      </c>
      <c r="GL79" s="461">
        <v>0</v>
      </c>
      <c r="GM79" s="461">
        <v>0</v>
      </c>
      <c r="GN79" s="461">
        <v>0</v>
      </c>
      <c r="GO79" s="461">
        <v>0</v>
      </c>
      <c r="GP79" s="461">
        <v>0</v>
      </c>
      <c r="GQ79" s="461">
        <v>0</v>
      </c>
      <c r="GR79" s="461">
        <v>0</v>
      </c>
      <c r="GS79" s="461">
        <v>0</v>
      </c>
      <c r="GT79" s="461">
        <v>0</v>
      </c>
      <c r="GU79" s="461">
        <v>0</v>
      </c>
      <c r="GV79" s="461">
        <v>0</v>
      </c>
      <c r="GW79" s="461">
        <v>0</v>
      </c>
      <c r="GX79" s="461">
        <v>0</v>
      </c>
      <c r="GY79" s="461">
        <v>0</v>
      </c>
      <c r="GZ79" s="461">
        <v>0</v>
      </c>
      <c r="HA79" s="461">
        <v>0</v>
      </c>
      <c r="HB79" s="461">
        <v>0</v>
      </c>
      <c r="HC79" s="461">
        <v>0</v>
      </c>
      <c r="HD79" s="461">
        <v>0</v>
      </c>
      <c r="HE79" s="461">
        <v>0</v>
      </c>
      <c r="HF79" s="461">
        <v>0</v>
      </c>
      <c r="HG79" s="461">
        <v>0</v>
      </c>
      <c r="HH79" s="461">
        <v>0</v>
      </c>
      <c r="HI79" s="461">
        <v>0</v>
      </c>
      <c r="HJ79" s="461">
        <v>0</v>
      </c>
      <c r="HK79" s="461">
        <v>0</v>
      </c>
      <c r="HL79" s="461">
        <v>0</v>
      </c>
      <c r="HM79" s="461">
        <v>0</v>
      </c>
      <c r="HN79" s="461">
        <v>0</v>
      </c>
      <c r="HO79" s="461">
        <v>0</v>
      </c>
      <c r="HP79" s="461">
        <v>0</v>
      </c>
      <c r="HQ79" s="461">
        <v>0</v>
      </c>
      <c r="HR79" s="461">
        <v>0</v>
      </c>
      <c r="HS79" s="461">
        <v>0</v>
      </c>
      <c r="HT79" s="461">
        <v>0</v>
      </c>
      <c r="HU79" s="461">
        <v>0</v>
      </c>
      <c r="HV79" s="461">
        <v>0</v>
      </c>
      <c r="HW79" s="461">
        <v>0</v>
      </c>
      <c r="HX79" s="461">
        <v>0</v>
      </c>
      <c r="HY79" s="461">
        <v>0</v>
      </c>
      <c r="HZ79" s="461">
        <v>0</v>
      </c>
      <c r="IA79" s="461">
        <v>0</v>
      </c>
      <c r="IB79" s="461">
        <v>0</v>
      </c>
      <c r="IC79" s="461">
        <v>0</v>
      </c>
      <c r="ID79" s="461">
        <v>0</v>
      </c>
      <c r="IE79" s="461">
        <v>0</v>
      </c>
      <c r="IF79" s="461">
        <v>0</v>
      </c>
      <c r="IG79" s="461">
        <v>0</v>
      </c>
      <c r="IH79" s="461">
        <v>0</v>
      </c>
      <c r="II79" s="461">
        <v>0</v>
      </c>
      <c r="IJ79" s="461">
        <v>0</v>
      </c>
      <c r="IK79" s="461">
        <v>0</v>
      </c>
      <c r="IL79" s="461">
        <v>0</v>
      </c>
      <c r="IM79" s="461">
        <v>0</v>
      </c>
      <c r="IN79" s="461">
        <v>0</v>
      </c>
      <c r="IO79" s="461">
        <v>0</v>
      </c>
      <c r="IP79" s="461">
        <v>0</v>
      </c>
      <c r="IQ79" s="461">
        <v>0</v>
      </c>
      <c r="IR79" s="461">
        <v>0</v>
      </c>
      <c r="IS79" s="461">
        <v>0</v>
      </c>
      <c r="IT79" s="461">
        <v>0</v>
      </c>
      <c r="IU79" s="461">
        <v>0</v>
      </c>
      <c r="IV79" s="461">
        <v>0</v>
      </c>
      <c r="IW79" s="461">
        <v>0</v>
      </c>
      <c r="IX79" s="461">
        <v>0</v>
      </c>
      <c r="IY79" s="461">
        <v>0</v>
      </c>
      <c r="IZ79" s="461">
        <v>0</v>
      </c>
      <c r="JA79" s="461">
        <v>0</v>
      </c>
      <c r="JB79" s="461">
        <v>0</v>
      </c>
      <c r="JC79" s="461">
        <v>0</v>
      </c>
      <c r="JD79" s="461">
        <v>0</v>
      </c>
      <c r="JE79" s="461">
        <v>0</v>
      </c>
      <c r="JF79" s="461">
        <v>0</v>
      </c>
      <c r="JG79" s="461">
        <v>0</v>
      </c>
      <c r="JH79" s="461">
        <v>0</v>
      </c>
      <c r="JI79" s="461">
        <v>0</v>
      </c>
      <c r="JJ79" s="461">
        <v>0</v>
      </c>
      <c r="JK79" s="461">
        <v>0</v>
      </c>
      <c r="JL79" s="461">
        <v>0</v>
      </c>
      <c r="JM79" s="461">
        <v>0</v>
      </c>
      <c r="JN79" s="461">
        <v>0</v>
      </c>
      <c r="JO79" s="461">
        <v>0</v>
      </c>
      <c r="JP79" s="461">
        <v>0</v>
      </c>
      <c r="JQ79" s="461">
        <v>0</v>
      </c>
      <c r="JR79" s="461">
        <v>0</v>
      </c>
      <c r="JS79" s="461">
        <v>0</v>
      </c>
      <c r="JT79" s="461">
        <v>0</v>
      </c>
      <c r="JU79" s="461">
        <v>0</v>
      </c>
      <c r="JV79" s="461">
        <v>0</v>
      </c>
      <c r="JW79" s="461">
        <v>0</v>
      </c>
      <c r="JX79" s="461">
        <v>0</v>
      </c>
      <c r="JY79" s="461">
        <v>0</v>
      </c>
      <c r="JZ79" s="461">
        <v>0</v>
      </c>
      <c r="KA79" s="461">
        <v>0</v>
      </c>
      <c r="KB79" s="461">
        <v>0</v>
      </c>
      <c r="KC79" s="461">
        <v>0</v>
      </c>
      <c r="KD79" s="461">
        <v>0</v>
      </c>
      <c r="KE79" s="461">
        <v>0</v>
      </c>
      <c r="KF79" s="461">
        <v>0</v>
      </c>
      <c r="KG79" s="461">
        <v>0</v>
      </c>
      <c r="KH79" s="461">
        <v>0</v>
      </c>
      <c r="KI79" s="461">
        <v>0</v>
      </c>
      <c r="KJ79" s="461">
        <v>0</v>
      </c>
      <c r="KK79" s="461">
        <v>0</v>
      </c>
      <c r="KL79" s="461">
        <v>0</v>
      </c>
      <c r="KM79" s="461">
        <v>0</v>
      </c>
      <c r="KN79" s="461">
        <v>0</v>
      </c>
      <c r="KO79" s="461">
        <v>0</v>
      </c>
      <c r="KP79" s="461">
        <v>0</v>
      </c>
      <c r="KQ79" s="461">
        <v>0</v>
      </c>
      <c r="KR79" s="461">
        <v>0</v>
      </c>
      <c r="KS79" s="461">
        <v>0</v>
      </c>
      <c r="KT79" s="461">
        <v>0</v>
      </c>
      <c r="KU79" s="461">
        <v>0</v>
      </c>
      <c r="KV79" s="461">
        <v>0</v>
      </c>
      <c r="KW79" s="461">
        <v>0</v>
      </c>
      <c r="KX79" s="461">
        <v>0</v>
      </c>
      <c r="KY79" s="461">
        <v>0</v>
      </c>
      <c r="KZ79" s="461">
        <v>0</v>
      </c>
      <c r="LA79" s="461">
        <v>0</v>
      </c>
      <c r="LB79" s="461">
        <v>0</v>
      </c>
      <c r="LC79" s="461">
        <v>0</v>
      </c>
      <c r="LD79" s="461">
        <v>0</v>
      </c>
      <c r="LE79" s="461">
        <v>0</v>
      </c>
      <c r="LF79" s="461">
        <v>0</v>
      </c>
      <c r="LG79" s="461">
        <v>0</v>
      </c>
      <c r="LH79" s="461">
        <v>0</v>
      </c>
      <c r="LI79" s="461">
        <v>0</v>
      </c>
      <c r="LJ79" s="461">
        <v>0</v>
      </c>
      <c r="LK79" s="461">
        <v>0</v>
      </c>
      <c r="LL79" s="461">
        <v>0</v>
      </c>
      <c r="LM79" s="461">
        <v>0</v>
      </c>
      <c r="LN79" s="461">
        <v>0</v>
      </c>
      <c r="LO79" s="461">
        <v>0</v>
      </c>
      <c r="LP79" s="461">
        <v>0</v>
      </c>
      <c r="LQ79" s="461">
        <v>0</v>
      </c>
      <c r="LR79" s="461">
        <v>0</v>
      </c>
      <c r="LS79" s="461">
        <v>0</v>
      </c>
      <c r="LT79" s="461">
        <v>0</v>
      </c>
      <c r="LU79" s="461">
        <v>0</v>
      </c>
      <c r="LV79" s="461">
        <v>0</v>
      </c>
      <c r="LW79" s="461">
        <v>0</v>
      </c>
      <c r="LX79" s="461">
        <v>0</v>
      </c>
      <c r="LY79" s="461">
        <v>0</v>
      </c>
      <c r="LZ79" s="461">
        <v>0</v>
      </c>
      <c r="MA79" s="461">
        <v>0</v>
      </c>
      <c r="MB79" s="461">
        <v>0</v>
      </c>
      <c r="MC79" s="461">
        <v>0</v>
      </c>
      <c r="MD79" s="461">
        <v>0</v>
      </c>
      <c r="ME79" s="461">
        <v>0</v>
      </c>
      <c r="MF79" s="461">
        <v>0</v>
      </c>
      <c r="MG79" s="461">
        <v>0</v>
      </c>
      <c r="MH79" s="461">
        <v>0</v>
      </c>
      <c r="MI79" s="461">
        <v>0</v>
      </c>
      <c r="MJ79" s="461">
        <v>0</v>
      </c>
      <c r="MK79" s="461">
        <v>0</v>
      </c>
      <c r="ML79" s="461">
        <v>0</v>
      </c>
      <c r="MM79" s="461">
        <v>0</v>
      </c>
      <c r="MN79" s="461">
        <v>0</v>
      </c>
      <c r="MO79" s="461">
        <v>0</v>
      </c>
      <c r="MP79" s="461">
        <v>0</v>
      </c>
      <c r="MQ79" s="461">
        <v>0</v>
      </c>
      <c r="MR79" s="461">
        <v>0</v>
      </c>
      <c r="MS79" s="461">
        <v>0</v>
      </c>
      <c r="MT79" s="461">
        <v>0</v>
      </c>
      <c r="MU79" s="461">
        <v>0</v>
      </c>
      <c r="MV79" s="461">
        <v>0</v>
      </c>
      <c r="MW79" s="461">
        <v>0</v>
      </c>
      <c r="MX79" s="461">
        <v>0</v>
      </c>
      <c r="MY79" s="461">
        <v>0</v>
      </c>
      <c r="MZ79" s="461">
        <v>0</v>
      </c>
      <c r="NA79" s="461">
        <v>0</v>
      </c>
      <c r="NB79" s="461">
        <v>0</v>
      </c>
      <c r="NC79" s="461">
        <v>0</v>
      </c>
      <c r="ND79" s="461">
        <v>0</v>
      </c>
      <c r="NE79" s="461">
        <v>0</v>
      </c>
      <c r="NF79" s="461">
        <v>0</v>
      </c>
      <c r="NG79" s="461">
        <v>0</v>
      </c>
      <c r="NH79" s="461">
        <v>0</v>
      </c>
      <c r="NI79" s="461">
        <v>0</v>
      </c>
      <c r="NJ79" s="461">
        <v>0</v>
      </c>
      <c r="NK79" s="461">
        <v>0</v>
      </c>
      <c r="NL79" s="461">
        <v>0</v>
      </c>
      <c r="NM79" s="461">
        <v>0</v>
      </c>
      <c r="NN79" s="461">
        <v>0</v>
      </c>
      <c r="NO79" s="461">
        <v>0</v>
      </c>
      <c r="NP79" s="461">
        <v>0</v>
      </c>
      <c r="NQ79" s="461">
        <v>0</v>
      </c>
      <c r="NR79" s="461">
        <v>0</v>
      </c>
      <c r="NS79" s="461">
        <v>0</v>
      </c>
      <c r="NT79" s="461">
        <v>0</v>
      </c>
      <c r="NU79" s="461">
        <v>0</v>
      </c>
      <c r="NV79" s="461">
        <v>0</v>
      </c>
      <c r="NW79" s="461">
        <v>0</v>
      </c>
      <c r="NX79" s="461">
        <v>0</v>
      </c>
      <c r="NY79" s="461">
        <v>0</v>
      </c>
      <c r="NZ79" s="461">
        <v>0</v>
      </c>
      <c r="OA79" s="461">
        <v>0</v>
      </c>
      <c r="OB79" s="461">
        <v>0</v>
      </c>
      <c r="OC79" s="461">
        <v>0</v>
      </c>
      <c r="OD79" s="461">
        <v>0</v>
      </c>
      <c r="OE79" s="461">
        <v>0</v>
      </c>
      <c r="OF79" s="461">
        <v>0</v>
      </c>
      <c r="OG79" s="461">
        <v>0</v>
      </c>
      <c r="OH79" s="461">
        <v>0</v>
      </c>
      <c r="OI79" s="461">
        <v>0</v>
      </c>
      <c r="OJ79" s="461">
        <v>0</v>
      </c>
      <c r="OK79" s="461">
        <v>0</v>
      </c>
      <c r="OL79" s="461">
        <v>0</v>
      </c>
      <c r="OM79" s="461">
        <v>0</v>
      </c>
      <c r="ON79" s="461">
        <v>0</v>
      </c>
      <c r="OO79" s="461">
        <v>0</v>
      </c>
      <c r="OP79" s="461">
        <v>0</v>
      </c>
      <c r="OQ79" s="461">
        <v>0</v>
      </c>
      <c r="OR79" s="461">
        <v>0</v>
      </c>
      <c r="OS79" s="461">
        <v>0</v>
      </c>
      <c r="OT79" s="461">
        <v>0</v>
      </c>
      <c r="OU79" s="461">
        <v>0</v>
      </c>
      <c r="OV79" s="461">
        <v>0</v>
      </c>
      <c r="OW79" s="461">
        <v>0</v>
      </c>
      <c r="OX79" s="461">
        <v>0</v>
      </c>
      <c r="OY79" s="461">
        <v>0</v>
      </c>
      <c r="OZ79" s="461">
        <v>0</v>
      </c>
      <c r="PA79" s="461">
        <v>0</v>
      </c>
      <c r="PB79" s="461">
        <v>0</v>
      </c>
      <c r="PC79" s="461">
        <v>0</v>
      </c>
      <c r="PD79" s="461">
        <v>0</v>
      </c>
      <c r="PE79" s="461">
        <v>0</v>
      </c>
      <c r="PF79" s="461">
        <v>0</v>
      </c>
      <c r="PG79" s="461">
        <v>0</v>
      </c>
      <c r="PH79" s="461">
        <v>0</v>
      </c>
      <c r="PI79" s="461">
        <v>0</v>
      </c>
      <c r="PJ79" s="461">
        <v>0</v>
      </c>
      <c r="PK79" s="461">
        <v>0</v>
      </c>
      <c r="PL79" s="461">
        <v>0</v>
      </c>
      <c r="PM79" s="461">
        <v>0</v>
      </c>
      <c r="PN79" s="461">
        <v>0</v>
      </c>
      <c r="PO79" s="461">
        <v>0</v>
      </c>
      <c r="PP79" s="461">
        <v>0</v>
      </c>
      <c r="PQ79" s="461">
        <v>0</v>
      </c>
      <c r="PR79" s="461">
        <v>0</v>
      </c>
      <c r="PS79" s="461">
        <v>0</v>
      </c>
      <c r="PT79" s="461">
        <v>0</v>
      </c>
      <c r="PU79" s="461">
        <v>0</v>
      </c>
      <c r="PV79" s="461">
        <v>0</v>
      </c>
      <c r="PW79" s="461">
        <v>0</v>
      </c>
      <c r="PX79" s="461">
        <v>0</v>
      </c>
      <c r="PY79" s="461">
        <v>0</v>
      </c>
      <c r="PZ79" s="461">
        <v>0</v>
      </c>
      <c r="QA79" s="461">
        <v>0</v>
      </c>
      <c r="QB79" s="461">
        <v>0</v>
      </c>
      <c r="QC79" s="461">
        <v>0</v>
      </c>
      <c r="QD79" s="461">
        <v>0</v>
      </c>
      <c r="QE79" s="461">
        <v>0</v>
      </c>
      <c r="QF79" s="461">
        <v>0</v>
      </c>
      <c r="QG79" s="461">
        <v>0</v>
      </c>
      <c r="QH79" s="461">
        <v>0</v>
      </c>
      <c r="QI79" s="461">
        <v>0</v>
      </c>
      <c r="QJ79" s="461">
        <v>0</v>
      </c>
      <c r="QK79" s="461">
        <v>0</v>
      </c>
      <c r="QL79" s="461">
        <v>0</v>
      </c>
      <c r="QM79" s="461">
        <v>0</v>
      </c>
      <c r="QN79" s="461">
        <v>0</v>
      </c>
      <c r="QO79" s="461">
        <v>0</v>
      </c>
      <c r="QP79" s="461">
        <v>0</v>
      </c>
      <c r="QQ79" s="461">
        <v>0</v>
      </c>
      <c r="QR79" s="461">
        <v>0</v>
      </c>
      <c r="QS79" s="461">
        <v>0</v>
      </c>
      <c r="QT79" s="461">
        <v>0</v>
      </c>
      <c r="QU79" s="461">
        <v>0</v>
      </c>
      <c r="QV79" s="461">
        <v>0</v>
      </c>
      <c r="QW79" s="461">
        <v>0</v>
      </c>
      <c r="QX79" s="461">
        <v>0</v>
      </c>
      <c r="QY79" s="461">
        <v>0</v>
      </c>
      <c r="QZ79" s="461">
        <v>0</v>
      </c>
      <c r="RA79" s="461">
        <v>0</v>
      </c>
      <c r="RB79" s="461">
        <v>0</v>
      </c>
      <c r="RC79" s="461">
        <v>0</v>
      </c>
      <c r="RD79" s="461">
        <v>0</v>
      </c>
      <c r="RE79" s="461">
        <v>0</v>
      </c>
      <c r="RF79" s="461">
        <v>0</v>
      </c>
      <c r="RG79" s="461">
        <v>0</v>
      </c>
      <c r="RH79" s="461">
        <v>0</v>
      </c>
      <c r="RI79" s="461">
        <v>0</v>
      </c>
      <c r="RJ79" s="461">
        <v>0</v>
      </c>
      <c r="RK79" s="461">
        <v>0</v>
      </c>
      <c r="RL79" s="461">
        <v>0</v>
      </c>
      <c r="RM79" s="461">
        <v>0</v>
      </c>
      <c r="RN79" s="461">
        <v>0</v>
      </c>
      <c r="RO79" s="461">
        <v>0</v>
      </c>
      <c r="RP79" s="461">
        <v>0</v>
      </c>
      <c r="RQ79" s="461">
        <v>0</v>
      </c>
      <c r="RR79" s="461">
        <v>0</v>
      </c>
      <c r="RS79" s="461">
        <v>0</v>
      </c>
      <c r="RT79" s="461">
        <v>0</v>
      </c>
      <c r="RU79" s="461">
        <v>0</v>
      </c>
      <c r="RV79" s="461">
        <v>0</v>
      </c>
      <c r="RW79" s="461">
        <v>0</v>
      </c>
      <c r="RX79" s="461">
        <v>0</v>
      </c>
      <c r="RY79" s="461">
        <v>0</v>
      </c>
      <c r="RZ79" s="461">
        <v>0</v>
      </c>
      <c r="SA79" s="461">
        <v>0</v>
      </c>
      <c r="SB79" s="461">
        <v>0</v>
      </c>
      <c r="SC79" s="461">
        <v>0</v>
      </c>
      <c r="SD79" s="461">
        <v>0</v>
      </c>
      <c r="SE79" s="461">
        <v>0</v>
      </c>
      <c r="SF79" s="461">
        <v>0</v>
      </c>
      <c r="SG79" s="461">
        <v>0</v>
      </c>
      <c r="SH79" s="461">
        <v>0</v>
      </c>
      <c r="SI79" s="461">
        <v>0</v>
      </c>
      <c r="SJ79" s="461">
        <v>0</v>
      </c>
      <c r="SK79" s="461">
        <v>0</v>
      </c>
      <c r="SL79" s="461">
        <v>0</v>
      </c>
      <c r="SM79" s="461">
        <v>0</v>
      </c>
      <c r="SN79" s="461">
        <v>0</v>
      </c>
      <c r="SO79" s="461">
        <v>0</v>
      </c>
      <c r="SP79" s="461">
        <v>0</v>
      </c>
      <c r="SQ79" s="461">
        <v>0</v>
      </c>
      <c r="SR79" s="461">
        <v>0</v>
      </c>
      <c r="SS79" s="461">
        <v>0</v>
      </c>
      <c r="ST79" s="461">
        <v>0</v>
      </c>
      <c r="SU79" s="461">
        <v>0</v>
      </c>
      <c r="SV79" s="461">
        <v>0</v>
      </c>
      <c r="SW79" s="461">
        <v>0</v>
      </c>
      <c r="SX79" s="461">
        <v>0</v>
      </c>
      <c r="SY79" s="461">
        <v>0</v>
      </c>
      <c r="SZ79" s="461">
        <v>0</v>
      </c>
      <c r="TA79" s="461">
        <v>0</v>
      </c>
      <c r="TB79" s="461">
        <v>0</v>
      </c>
      <c r="TC79" s="461">
        <v>0</v>
      </c>
      <c r="TD79" s="461">
        <v>0</v>
      </c>
      <c r="TE79" s="461">
        <v>0</v>
      </c>
      <c r="TF79" s="461">
        <v>0</v>
      </c>
      <c r="TG79" s="461">
        <v>0</v>
      </c>
      <c r="TH79" s="461">
        <v>0</v>
      </c>
      <c r="TI79" s="461">
        <v>0</v>
      </c>
      <c r="TJ79" s="461">
        <v>0</v>
      </c>
      <c r="TK79" s="461">
        <v>0</v>
      </c>
      <c r="TL79" s="461">
        <v>0</v>
      </c>
      <c r="TM79" s="461">
        <v>0</v>
      </c>
      <c r="TN79" s="461">
        <v>0</v>
      </c>
      <c r="TO79" s="461">
        <v>0</v>
      </c>
      <c r="TP79" s="461">
        <v>0</v>
      </c>
      <c r="TQ79" s="461">
        <v>0</v>
      </c>
      <c r="TR79" s="461">
        <v>0</v>
      </c>
      <c r="TS79" s="461">
        <v>0</v>
      </c>
      <c r="TT79" s="461">
        <v>0</v>
      </c>
      <c r="TU79" s="461">
        <v>0</v>
      </c>
      <c r="TV79" s="461">
        <v>0</v>
      </c>
      <c r="TW79" s="461">
        <v>0</v>
      </c>
      <c r="TX79" s="461">
        <v>0</v>
      </c>
      <c r="TY79" s="461">
        <v>0</v>
      </c>
      <c r="TZ79" s="461">
        <v>0</v>
      </c>
      <c r="UA79" s="461">
        <v>0</v>
      </c>
      <c r="UB79" s="461">
        <v>0</v>
      </c>
      <c r="UC79" s="461">
        <v>0</v>
      </c>
      <c r="UD79" s="461">
        <v>0</v>
      </c>
      <c r="UE79" s="461">
        <v>0</v>
      </c>
      <c r="UF79" s="461">
        <v>0</v>
      </c>
      <c r="UG79" s="461">
        <v>0</v>
      </c>
      <c r="UH79" s="461">
        <v>0</v>
      </c>
      <c r="UI79" s="461">
        <v>0</v>
      </c>
      <c r="UJ79" s="461">
        <v>0</v>
      </c>
      <c r="UK79" s="461">
        <v>0</v>
      </c>
      <c r="UL79" s="461">
        <v>0</v>
      </c>
      <c r="UM79" s="461">
        <v>0</v>
      </c>
      <c r="UN79" s="461">
        <v>0</v>
      </c>
      <c r="UO79" s="461">
        <v>0</v>
      </c>
      <c r="UP79" s="461">
        <v>0</v>
      </c>
      <c r="UQ79" s="461">
        <v>0</v>
      </c>
      <c r="UR79" s="461">
        <v>0</v>
      </c>
      <c r="US79" s="461">
        <v>0</v>
      </c>
      <c r="UT79" s="461">
        <v>0</v>
      </c>
      <c r="UU79" s="461">
        <v>0</v>
      </c>
      <c r="UV79" s="461">
        <v>0</v>
      </c>
      <c r="UW79" s="461">
        <v>0</v>
      </c>
      <c r="UX79" s="461">
        <v>0</v>
      </c>
      <c r="UY79" s="461">
        <v>0</v>
      </c>
      <c r="UZ79" s="461">
        <v>0</v>
      </c>
      <c r="VA79" s="461">
        <v>0</v>
      </c>
      <c r="VB79" s="461">
        <v>0</v>
      </c>
      <c r="VC79" s="461">
        <v>0</v>
      </c>
      <c r="VD79" s="461">
        <v>0</v>
      </c>
      <c r="VE79" s="461">
        <v>0</v>
      </c>
      <c r="VF79" s="461">
        <v>0</v>
      </c>
      <c r="VG79" s="461">
        <v>0</v>
      </c>
      <c r="VH79" s="461">
        <v>0</v>
      </c>
      <c r="VI79" s="461">
        <v>0</v>
      </c>
      <c r="VJ79" s="461">
        <v>0</v>
      </c>
      <c r="VK79" s="461">
        <v>0</v>
      </c>
      <c r="VL79" s="461">
        <v>0</v>
      </c>
      <c r="VM79" s="461">
        <v>0</v>
      </c>
      <c r="VN79" s="461">
        <v>0</v>
      </c>
      <c r="VO79" s="461">
        <v>0</v>
      </c>
      <c r="VP79" s="461">
        <v>0</v>
      </c>
      <c r="VQ79" s="461">
        <v>0</v>
      </c>
      <c r="VR79" s="461">
        <v>0</v>
      </c>
      <c r="VS79" s="461">
        <v>0</v>
      </c>
      <c r="VT79" s="461">
        <v>0</v>
      </c>
      <c r="VU79" s="461">
        <v>0</v>
      </c>
      <c r="VV79" s="461">
        <v>0</v>
      </c>
      <c r="VW79" s="461">
        <v>0</v>
      </c>
      <c r="VX79" s="461">
        <v>0</v>
      </c>
      <c r="VY79" s="461">
        <v>0</v>
      </c>
      <c r="VZ79" s="461">
        <v>0</v>
      </c>
      <c r="WA79" s="461">
        <v>0</v>
      </c>
      <c r="WB79" s="461">
        <v>0</v>
      </c>
      <c r="WC79" s="461">
        <v>0</v>
      </c>
      <c r="WD79" s="461">
        <v>0</v>
      </c>
      <c r="WE79" s="461">
        <v>0</v>
      </c>
      <c r="WF79" s="461">
        <v>0</v>
      </c>
      <c r="WG79" s="461">
        <v>0</v>
      </c>
      <c r="WH79" s="461">
        <v>0</v>
      </c>
      <c r="WI79" s="461">
        <v>0</v>
      </c>
      <c r="WJ79" s="461">
        <v>0</v>
      </c>
      <c r="WK79" s="461">
        <v>0</v>
      </c>
      <c r="WL79" s="461">
        <v>0</v>
      </c>
      <c r="WM79" s="461">
        <v>0</v>
      </c>
      <c r="WN79" s="461">
        <v>0</v>
      </c>
      <c r="WO79" s="461">
        <v>0</v>
      </c>
      <c r="WP79" s="461">
        <v>0</v>
      </c>
      <c r="WQ79" s="461">
        <v>0</v>
      </c>
      <c r="WR79" s="461">
        <v>0</v>
      </c>
      <c r="WS79" s="461">
        <v>0</v>
      </c>
      <c r="WT79" s="461">
        <v>0</v>
      </c>
      <c r="WU79" s="461">
        <v>0</v>
      </c>
      <c r="WV79" s="461">
        <v>0</v>
      </c>
      <c r="WW79" s="461">
        <v>0</v>
      </c>
      <c r="WX79" s="461">
        <v>0</v>
      </c>
      <c r="WY79" s="461">
        <v>0</v>
      </c>
      <c r="WZ79" s="461">
        <v>0</v>
      </c>
      <c r="XA79" s="461">
        <v>0</v>
      </c>
      <c r="XB79" s="461">
        <v>0</v>
      </c>
      <c r="XC79" s="461">
        <v>0</v>
      </c>
      <c r="XD79" s="461">
        <v>0</v>
      </c>
      <c r="XE79" s="461">
        <v>0</v>
      </c>
      <c r="XF79" s="461">
        <v>0</v>
      </c>
      <c r="XG79" s="461">
        <v>0</v>
      </c>
      <c r="XH79" s="461">
        <v>0</v>
      </c>
      <c r="XI79" s="461">
        <v>0</v>
      </c>
      <c r="XJ79" s="461">
        <v>0</v>
      </c>
      <c r="XK79" s="461">
        <v>0</v>
      </c>
      <c r="XL79" s="461">
        <v>0</v>
      </c>
      <c r="XM79" s="461">
        <v>0</v>
      </c>
      <c r="XN79" s="461">
        <v>0</v>
      </c>
      <c r="XO79" s="461">
        <v>0</v>
      </c>
      <c r="XP79" s="461">
        <v>0</v>
      </c>
      <c r="XQ79" s="461">
        <v>0</v>
      </c>
      <c r="XR79" s="461">
        <v>0</v>
      </c>
      <c r="XS79" s="461">
        <v>0</v>
      </c>
      <c r="XT79" s="461">
        <v>0</v>
      </c>
      <c r="XU79" s="461">
        <v>0</v>
      </c>
      <c r="XV79" s="461">
        <v>0</v>
      </c>
      <c r="XW79" s="461">
        <v>0</v>
      </c>
      <c r="XX79" s="461">
        <v>0</v>
      </c>
      <c r="XY79" s="461">
        <v>0</v>
      </c>
      <c r="XZ79" s="461">
        <v>0</v>
      </c>
      <c r="YA79" s="461">
        <v>0</v>
      </c>
      <c r="YB79" s="461">
        <v>0</v>
      </c>
      <c r="YC79" s="461">
        <v>0</v>
      </c>
      <c r="YD79" s="461">
        <v>0</v>
      </c>
      <c r="YE79" s="461">
        <v>0</v>
      </c>
      <c r="YF79" s="461">
        <v>0</v>
      </c>
      <c r="YG79" s="461">
        <v>0</v>
      </c>
      <c r="YH79" s="461">
        <v>0</v>
      </c>
      <c r="YI79" s="461">
        <v>0</v>
      </c>
      <c r="YJ79" s="461">
        <v>0</v>
      </c>
      <c r="YK79" s="461">
        <v>0</v>
      </c>
      <c r="YL79" s="461">
        <v>0</v>
      </c>
      <c r="YM79" s="461">
        <v>0</v>
      </c>
      <c r="YN79" s="461">
        <v>0</v>
      </c>
      <c r="YO79" s="461">
        <v>0</v>
      </c>
      <c r="YP79" s="461">
        <v>0</v>
      </c>
      <c r="YQ79" s="461">
        <v>0</v>
      </c>
      <c r="YR79" s="461">
        <v>0</v>
      </c>
      <c r="YS79" s="461">
        <v>0</v>
      </c>
      <c r="YT79" s="461">
        <v>0</v>
      </c>
      <c r="YU79" s="461">
        <v>0</v>
      </c>
      <c r="YV79" s="461">
        <v>0</v>
      </c>
      <c r="YW79" s="461">
        <v>0</v>
      </c>
      <c r="YX79" s="461">
        <v>0</v>
      </c>
      <c r="YY79" s="461">
        <v>0</v>
      </c>
      <c r="YZ79" s="461">
        <v>0</v>
      </c>
      <c r="ZA79" s="461">
        <v>0</v>
      </c>
      <c r="ZB79" s="461">
        <v>0</v>
      </c>
      <c r="ZC79" s="461">
        <v>0</v>
      </c>
      <c r="ZD79" s="461">
        <v>0</v>
      </c>
      <c r="ZE79" s="461">
        <v>0</v>
      </c>
      <c r="ZF79" s="461">
        <v>0</v>
      </c>
      <c r="ZG79" s="461">
        <v>0</v>
      </c>
      <c r="ZH79" s="461">
        <v>0</v>
      </c>
      <c r="ZI79" s="461">
        <v>0</v>
      </c>
      <c r="ZJ79" s="461">
        <v>0</v>
      </c>
      <c r="ZK79" s="461">
        <v>0</v>
      </c>
      <c r="ZL79" s="461">
        <v>0</v>
      </c>
      <c r="ZM79" s="461">
        <v>0</v>
      </c>
      <c r="ZN79" s="461">
        <v>0</v>
      </c>
      <c r="ZO79" s="461">
        <v>0</v>
      </c>
      <c r="ZP79" s="461">
        <v>0</v>
      </c>
      <c r="ZQ79" s="461">
        <v>0</v>
      </c>
      <c r="ZR79" s="461">
        <v>0</v>
      </c>
      <c r="ZS79" s="461">
        <v>0</v>
      </c>
      <c r="ZT79" s="461">
        <v>0</v>
      </c>
      <c r="ZU79" s="461">
        <v>0</v>
      </c>
      <c r="ZV79" s="461">
        <v>0</v>
      </c>
      <c r="ZW79" s="461">
        <v>0</v>
      </c>
      <c r="ZX79" s="461">
        <v>0</v>
      </c>
      <c r="ZY79" s="461">
        <v>0</v>
      </c>
      <c r="ZZ79" s="461">
        <v>0</v>
      </c>
      <c r="AAA79" s="461">
        <v>0</v>
      </c>
      <c r="AAB79" s="461">
        <v>0</v>
      </c>
      <c r="AAC79" s="461">
        <v>0</v>
      </c>
      <c r="AAD79" s="461">
        <v>0</v>
      </c>
      <c r="AAE79" s="461">
        <v>0</v>
      </c>
      <c r="AAF79" s="461">
        <v>0</v>
      </c>
      <c r="AAG79" s="461">
        <v>0</v>
      </c>
      <c r="AAH79" s="461">
        <v>0</v>
      </c>
      <c r="AAI79" s="461">
        <v>0</v>
      </c>
      <c r="AAJ79" s="461">
        <v>0</v>
      </c>
      <c r="AAK79" s="461">
        <v>0</v>
      </c>
      <c r="AAL79" s="461">
        <v>0</v>
      </c>
      <c r="AAM79" s="461">
        <v>0</v>
      </c>
      <c r="AAN79" s="461">
        <v>0</v>
      </c>
      <c r="AAO79" s="461">
        <v>0</v>
      </c>
      <c r="AAP79" s="461">
        <v>0</v>
      </c>
      <c r="AAQ79" s="461">
        <v>0</v>
      </c>
      <c r="AAR79" s="461">
        <v>0</v>
      </c>
      <c r="AAS79" s="461">
        <v>0</v>
      </c>
      <c r="AAT79" s="461">
        <v>0</v>
      </c>
      <c r="AAU79" s="461">
        <v>0</v>
      </c>
      <c r="AAV79" s="461">
        <v>0</v>
      </c>
      <c r="AAW79" s="461">
        <v>0</v>
      </c>
      <c r="AAX79" s="461">
        <v>0</v>
      </c>
      <c r="AAY79" s="461">
        <v>0</v>
      </c>
      <c r="AAZ79" s="461">
        <v>0</v>
      </c>
      <c r="ABA79" s="461">
        <v>0</v>
      </c>
      <c r="ABB79" s="461">
        <v>0</v>
      </c>
      <c r="ABC79" s="461">
        <v>0</v>
      </c>
      <c r="ABD79" s="461">
        <v>0</v>
      </c>
      <c r="ABE79" s="461">
        <v>0</v>
      </c>
      <c r="ABF79" s="461">
        <v>0</v>
      </c>
      <c r="ABG79" s="461">
        <v>0</v>
      </c>
      <c r="ABH79" s="461">
        <v>0</v>
      </c>
      <c r="ABI79" s="461">
        <v>0</v>
      </c>
      <c r="ABJ79" s="461">
        <v>0</v>
      </c>
      <c r="ABK79" s="461">
        <v>0</v>
      </c>
      <c r="ABL79" s="461">
        <v>0</v>
      </c>
      <c r="ABM79" s="461">
        <v>0</v>
      </c>
      <c r="ABN79" s="461">
        <v>0</v>
      </c>
      <c r="ABO79" s="461">
        <v>0</v>
      </c>
      <c r="ABP79" s="461">
        <v>0</v>
      </c>
      <c r="ABQ79" s="461">
        <v>0</v>
      </c>
      <c r="ABR79" s="461">
        <v>0</v>
      </c>
      <c r="ABS79" s="461">
        <v>0</v>
      </c>
      <c r="ABT79" s="461">
        <v>0</v>
      </c>
      <c r="ABU79" s="461">
        <v>0</v>
      </c>
      <c r="ABV79" s="461">
        <v>0</v>
      </c>
      <c r="ABW79" s="461">
        <v>0</v>
      </c>
      <c r="ABX79" s="461">
        <v>0</v>
      </c>
      <c r="ABY79" s="461">
        <v>0</v>
      </c>
      <c r="ABZ79" s="461">
        <v>0</v>
      </c>
      <c r="ACA79" s="461">
        <v>0</v>
      </c>
      <c r="ACB79" s="461">
        <v>0</v>
      </c>
      <c r="ACC79" s="461">
        <v>0</v>
      </c>
      <c r="ACD79" s="461">
        <v>0</v>
      </c>
      <c r="ACE79" s="461">
        <v>0</v>
      </c>
      <c r="ACF79" s="461">
        <v>0</v>
      </c>
      <c r="ACG79" s="461">
        <v>0</v>
      </c>
      <c r="ACH79" s="461">
        <v>0</v>
      </c>
      <c r="ACI79" s="461">
        <v>0</v>
      </c>
      <c r="ACJ79" s="461">
        <v>0</v>
      </c>
      <c r="ACK79" s="461">
        <v>0</v>
      </c>
      <c r="ACL79" s="461">
        <v>0</v>
      </c>
      <c r="ACM79" s="461">
        <v>0</v>
      </c>
      <c r="ACN79" s="461">
        <v>0</v>
      </c>
      <c r="ACO79" s="461">
        <v>0</v>
      </c>
      <c r="ACP79" s="461">
        <v>0</v>
      </c>
      <c r="ACQ79" s="461">
        <v>0</v>
      </c>
      <c r="ACR79" s="461">
        <v>0</v>
      </c>
      <c r="ACS79" s="461">
        <v>0</v>
      </c>
      <c r="ACT79" s="461">
        <v>0</v>
      </c>
      <c r="ACU79" s="461">
        <v>0</v>
      </c>
      <c r="ACV79" s="461">
        <v>0</v>
      </c>
      <c r="ACW79" s="461">
        <v>0</v>
      </c>
      <c r="ACX79" s="461">
        <v>0</v>
      </c>
      <c r="ACY79" s="461">
        <v>0</v>
      </c>
      <c r="ACZ79" s="461">
        <v>0</v>
      </c>
      <c r="ADA79" s="461">
        <v>0</v>
      </c>
      <c r="ADB79" s="461">
        <v>0</v>
      </c>
      <c r="ADC79" s="461">
        <v>0</v>
      </c>
      <c r="ADD79" s="461">
        <v>0</v>
      </c>
      <c r="ADE79" s="461">
        <v>0</v>
      </c>
      <c r="ADF79" s="461">
        <v>0</v>
      </c>
      <c r="ADG79" s="461">
        <v>0</v>
      </c>
      <c r="ADH79" s="461">
        <v>0</v>
      </c>
      <c r="ADI79" s="461">
        <v>0</v>
      </c>
      <c r="ADJ79" s="461">
        <v>0</v>
      </c>
      <c r="ADK79" s="461">
        <v>0</v>
      </c>
      <c r="ADL79" s="461">
        <v>0</v>
      </c>
      <c r="ADM79" s="461">
        <v>0</v>
      </c>
      <c r="ADN79" s="461">
        <v>0</v>
      </c>
      <c r="ADO79" s="461">
        <v>0</v>
      </c>
      <c r="ADP79" s="461">
        <v>0</v>
      </c>
      <c r="ADQ79" s="461">
        <v>0</v>
      </c>
      <c r="ADR79" s="461">
        <v>0</v>
      </c>
      <c r="ADS79" s="461">
        <v>0</v>
      </c>
      <c r="ADT79" s="461">
        <v>0</v>
      </c>
      <c r="ADU79" s="461">
        <v>0</v>
      </c>
      <c r="ADV79" s="461">
        <v>0</v>
      </c>
      <c r="ADW79" s="461">
        <v>0</v>
      </c>
      <c r="ADX79" s="461">
        <v>0</v>
      </c>
      <c r="ADY79" s="461">
        <v>0</v>
      </c>
      <c r="ADZ79" s="461">
        <v>0</v>
      </c>
      <c r="AEA79" s="461">
        <v>0</v>
      </c>
      <c r="AEB79" s="461">
        <v>0</v>
      </c>
      <c r="AEC79" s="461">
        <v>0</v>
      </c>
      <c r="AED79" s="461">
        <v>0</v>
      </c>
      <c r="AEE79" s="461">
        <v>0</v>
      </c>
      <c r="AEF79" s="461">
        <v>0</v>
      </c>
      <c r="AEG79" s="461">
        <v>0</v>
      </c>
      <c r="AEH79" s="461">
        <v>0</v>
      </c>
      <c r="AEI79" s="461">
        <v>0</v>
      </c>
      <c r="AEJ79" s="461">
        <v>0</v>
      </c>
      <c r="AEK79" s="461">
        <v>0</v>
      </c>
      <c r="AEL79" s="461">
        <v>0</v>
      </c>
      <c r="AEM79" s="461">
        <v>0</v>
      </c>
      <c r="AEN79" s="461">
        <v>0</v>
      </c>
      <c r="AEO79" s="461">
        <v>0</v>
      </c>
      <c r="AEP79" s="461">
        <v>0</v>
      </c>
      <c r="AEQ79" s="461">
        <v>0</v>
      </c>
      <c r="AER79" s="461">
        <v>0</v>
      </c>
      <c r="AES79" s="461">
        <v>0</v>
      </c>
      <c r="AET79" s="461">
        <v>0</v>
      </c>
      <c r="AEU79" s="461">
        <v>0</v>
      </c>
      <c r="AEV79" s="461">
        <v>0</v>
      </c>
      <c r="AEW79" s="461">
        <v>0</v>
      </c>
      <c r="AEX79" s="461">
        <v>0</v>
      </c>
      <c r="AEY79" s="461">
        <v>0</v>
      </c>
      <c r="AEZ79" s="461">
        <v>0</v>
      </c>
      <c r="AFA79" s="461">
        <v>0</v>
      </c>
      <c r="AFB79" s="461">
        <v>0</v>
      </c>
      <c r="AFC79" s="461">
        <v>0</v>
      </c>
      <c r="AFD79" s="461">
        <v>0</v>
      </c>
      <c r="AFE79" s="461">
        <v>0</v>
      </c>
      <c r="AFF79" s="461">
        <v>0</v>
      </c>
      <c r="AFG79" s="461">
        <v>0</v>
      </c>
      <c r="AFH79" s="461">
        <v>0</v>
      </c>
      <c r="AFI79" s="461">
        <v>0</v>
      </c>
      <c r="AFJ79" s="461">
        <v>0</v>
      </c>
      <c r="AFK79" s="461">
        <v>0</v>
      </c>
      <c r="AFL79" s="461">
        <v>0</v>
      </c>
      <c r="AFM79" s="461">
        <v>0</v>
      </c>
      <c r="AFN79" s="461">
        <v>0</v>
      </c>
      <c r="AFO79" s="461">
        <v>0</v>
      </c>
      <c r="AFP79" s="461">
        <v>0</v>
      </c>
      <c r="AFQ79" s="461">
        <v>0</v>
      </c>
      <c r="AFR79" s="461">
        <v>0</v>
      </c>
      <c r="AFS79" s="461">
        <v>0</v>
      </c>
      <c r="AFT79" s="461">
        <v>0</v>
      </c>
      <c r="AFU79" s="461">
        <v>0</v>
      </c>
      <c r="AFV79" s="461">
        <v>0</v>
      </c>
      <c r="AFW79" s="461">
        <v>0</v>
      </c>
      <c r="AFX79" s="461">
        <v>0</v>
      </c>
      <c r="AFY79" s="461">
        <v>0</v>
      </c>
      <c r="AFZ79" s="461">
        <v>0</v>
      </c>
      <c r="AGA79" s="461">
        <v>0</v>
      </c>
      <c r="AGB79" s="461">
        <v>0</v>
      </c>
      <c r="AGC79" s="461">
        <v>0</v>
      </c>
      <c r="AGD79" s="461">
        <v>0</v>
      </c>
      <c r="AGE79" s="461">
        <v>0</v>
      </c>
      <c r="AGF79" s="461">
        <v>0</v>
      </c>
      <c r="AGG79" s="461">
        <v>0</v>
      </c>
      <c r="AGH79" s="461">
        <v>0</v>
      </c>
      <c r="AGI79" s="461">
        <v>0</v>
      </c>
      <c r="AGJ79" s="461">
        <v>0</v>
      </c>
      <c r="AGK79" s="461">
        <v>0</v>
      </c>
      <c r="AGL79" s="461">
        <v>0</v>
      </c>
      <c r="AGM79" s="461">
        <v>0</v>
      </c>
      <c r="AGN79" s="461">
        <v>0</v>
      </c>
      <c r="AGO79" s="461">
        <v>0</v>
      </c>
      <c r="AGP79" s="461">
        <v>0</v>
      </c>
      <c r="AGQ79" s="461">
        <v>0</v>
      </c>
      <c r="AGR79" s="461">
        <v>0</v>
      </c>
      <c r="AGS79" s="461">
        <v>0</v>
      </c>
      <c r="AGT79" s="461">
        <v>0</v>
      </c>
      <c r="AGU79" s="461">
        <v>0</v>
      </c>
      <c r="AGV79" s="461">
        <v>0</v>
      </c>
      <c r="AGW79" s="461">
        <v>0</v>
      </c>
      <c r="AGX79" s="461">
        <v>0</v>
      </c>
      <c r="AGY79" s="461">
        <v>0</v>
      </c>
      <c r="AGZ79" s="461">
        <v>0</v>
      </c>
      <c r="AHA79" s="461">
        <v>0</v>
      </c>
      <c r="AHB79" s="461">
        <v>0</v>
      </c>
      <c r="AHC79" s="461">
        <v>0</v>
      </c>
      <c r="AHD79" s="461">
        <v>0</v>
      </c>
      <c r="AHE79" s="461">
        <v>0</v>
      </c>
      <c r="AHF79" s="461">
        <v>0</v>
      </c>
      <c r="AHG79" s="461">
        <v>0</v>
      </c>
      <c r="AHH79" s="461">
        <v>0</v>
      </c>
      <c r="AHI79" s="461">
        <v>0</v>
      </c>
      <c r="AHJ79" s="461">
        <v>0</v>
      </c>
      <c r="AHK79" s="461">
        <v>0</v>
      </c>
      <c r="AHL79" s="461">
        <v>0</v>
      </c>
      <c r="AHM79" s="461">
        <v>0</v>
      </c>
      <c r="AHN79" s="461">
        <v>0</v>
      </c>
      <c r="AHO79" s="461">
        <v>0</v>
      </c>
      <c r="AHP79" s="461">
        <v>0</v>
      </c>
      <c r="AHQ79" s="461">
        <v>0</v>
      </c>
      <c r="AHR79" s="461">
        <v>0</v>
      </c>
      <c r="AHS79" s="461">
        <v>0</v>
      </c>
      <c r="AHT79" s="461">
        <v>0</v>
      </c>
      <c r="AHU79" s="461">
        <v>0</v>
      </c>
      <c r="AHV79" s="461">
        <v>0</v>
      </c>
      <c r="AHW79" s="461">
        <v>0</v>
      </c>
      <c r="AHX79" s="461">
        <v>0</v>
      </c>
      <c r="AHY79" s="461">
        <v>0</v>
      </c>
      <c r="AHZ79" s="461">
        <v>0</v>
      </c>
      <c r="AIA79" s="461">
        <v>0</v>
      </c>
      <c r="AIB79" s="461">
        <v>0</v>
      </c>
      <c r="AIC79" s="461">
        <v>0</v>
      </c>
      <c r="AID79" s="461">
        <v>0</v>
      </c>
      <c r="AIE79" s="461">
        <v>0</v>
      </c>
      <c r="AIF79" s="461">
        <v>0</v>
      </c>
      <c r="AIG79" s="461">
        <v>0</v>
      </c>
      <c r="AIH79" s="461">
        <v>0</v>
      </c>
      <c r="AII79" s="461">
        <v>0</v>
      </c>
      <c r="AIJ79" s="461">
        <v>0</v>
      </c>
      <c r="AIK79" s="461">
        <v>0</v>
      </c>
      <c r="AIL79" s="461">
        <v>0</v>
      </c>
      <c r="AIM79" s="461">
        <v>0</v>
      </c>
      <c r="AIN79" s="461">
        <v>0</v>
      </c>
      <c r="AIO79" s="461">
        <v>0</v>
      </c>
      <c r="AIP79" s="461">
        <v>0</v>
      </c>
      <c r="AIQ79" s="461">
        <v>0</v>
      </c>
      <c r="AIR79" s="461">
        <v>0</v>
      </c>
      <c r="AIS79" s="461">
        <v>0</v>
      </c>
      <c r="AIT79" s="461">
        <v>0</v>
      </c>
      <c r="AIU79" s="461">
        <v>0</v>
      </c>
      <c r="AIV79" s="461">
        <v>0</v>
      </c>
      <c r="AIW79" s="461">
        <v>0</v>
      </c>
      <c r="AIX79" s="461">
        <v>0</v>
      </c>
      <c r="AIY79" s="461">
        <v>0</v>
      </c>
      <c r="AIZ79" s="461">
        <v>0</v>
      </c>
      <c r="AJA79" s="461">
        <v>0</v>
      </c>
      <c r="AJB79" s="461">
        <v>0</v>
      </c>
      <c r="AJC79" s="461">
        <v>0</v>
      </c>
      <c r="AJD79" s="461">
        <v>0</v>
      </c>
      <c r="AJE79" s="461">
        <v>0</v>
      </c>
      <c r="AJF79" s="461">
        <v>0</v>
      </c>
      <c r="AJG79" s="461">
        <v>0</v>
      </c>
      <c r="AJH79" s="461">
        <v>0</v>
      </c>
      <c r="AJI79" s="461">
        <v>0</v>
      </c>
      <c r="AJJ79" s="461">
        <v>0</v>
      </c>
      <c r="AJK79" s="461">
        <v>0</v>
      </c>
      <c r="AJL79" s="461">
        <v>0</v>
      </c>
      <c r="AJM79" s="461">
        <v>0</v>
      </c>
      <c r="AJN79" s="461">
        <v>0</v>
      </c>
      <c r="AJO79" s="461">
        <v>0</v>
      </c>
      <c r="AJP79" s="461">
        <v>0</v>
      </c>
      <c r="AJQ79" s="461">
        <v>0</v>
      </c>
      <c r="AJR79" s="461">
        <v>0</v>
      </c>
      <c r="AJS79" s="461">
        <v>0</v>
      </c>
      <c r="AJT79" s="461">
        <v>0</v>
      </c>
      <c r="AJU79" s="461">
        <v>0</v>
      </c>
      <c r="AJV79" s="461">
        <v>0</v>
      </c>
      <c r="AJW79" s="461">
        <v>0</v>
      </c>
      <c r="AJX79" s="461">
        <v>0</v>
      </c>
      <c r="AJY79" s="461">
        <v>0</v>
      </c>
      <c r="AJZ79" s="461">
        <v>0</v>
      </c>
      <c r="AKA79" s="461">
        <v>0</v>
      </c>
      <c r="AKB79" s="461">
        <v>0</v>
      </c>
      <c r="AKC79" s="461">
        <v>0</v>
      </c>
      <c r="AKD79" s="461">
        <v>0</v>
      </c>
      <c r="AKE79" s="461">
        <v>0</v>
      </c>
      <c r="AKF79" s="461">
        <v>0</v>
      </c>
      <c r="AKG79" s="461">
        <v>0</v>
      </c>
      <c r="AKH79" s="461">
        <v>0</v>
      </c>
      <c r="AKI79" s="461">
        <v>0</v>
      </c>
      <c r="AKJ79" s="461">
        <v>0</v>
      </c>
      <c r="AKK79" s="461">
        <v>0</v>
      </c>
      <c r="AKL79" s="461">
        <v>0</v>
      </c>
      <c r="AKM79" s="461">
        <v>0</v>
      </c>
      <c r="AKN79" s="461">
        <v>0</v>
      </c>
      <c r="AKO79" s="461">
        <v>0</v>
      </c>
      <c r="AKP79" s="461">
        <v>0</v>
      </c>
      <c r="AKQ79" s="461">
        <v>0</v>
      </c>
      <c r="AKR79" s="461">
        <v>0</v>
      </c>
      <c r="AKS79" s="461">
        <v>0</v>
      </c>
      <c r="AKT79" s="461">
        <v>0</v>
      </c>
      <c r="AKU79" s="461">
        <v>0</v>
      </c>
      <c r="AKV79" s="461">
        <v>0</v>
      </c>
      <c r="AKW79" s="461">
        <v>0</v>
      </c>
      <c r="AKX79" s="461">
        <v>0</v>
      </c>
      <c r="AKY79" s="461">
        <v>0</v>
      </c>
      <c r="AKZ79" s="461">
        <v>0</v>
      </c>
      <c r="ALA79" s="461">
        <v>0</v>
      </c>
      <c r="ALB79" s="461">
        <v>0</v>
      </c>
      <c r="ALC79" s="461">
        <v>0</v>
      </c>
      <c r="ALD79" s="461">
        <v>0</v>
      </c>
      <c r="ALE79" s="461">
        <v>0</v>
      </c>
      <c r="ALF79" s="461">
        <v>0</v>
      </c>
      <c r="ALG79" s="461">
        <v>0</v>
      </c>
      <c r="ALH79" s="461">
        <v>0</v>
      </c>
      <c r="ALI79" s="461">
        <v>0</v>
      </c>
      <c r="ALJ79" s="461">
        <v>0</v>
      </c>
      <c r="ALK79" s="461">
        <v>0</v>
      </c>
      <c r="ALL79" s="461">
        <v>0</v>
      </c>
      <c r="ALM79" s="461">
        <v>0</v>
      </c>
      <c r="ALN79" s="461">
        <v>0</v>
      </c>
      <c r="ALO79" s="461">
        <v>0</v>
      </c>
      <c r="ALP79" s="461">
        <v>0</v>
      </c>
      <c r="ALQ79" s="461">
        <v>0</v>
      </c>
      <c r="ALR79" s="461">
        <v>0</v>
      </c>
      <c r="ALS79" s="461">
        <v>0</v>
      </c>
      <c r="ALT79" s="461">
        <v>0</v>
      </c>
      <c r="ALU79" s="461">
        <v>0</v>
      </c>
      <c r="ALV79" s="461">
        <v>0</v>
      </c>
      <c r="ALW79" s="461">
        <v>0</v>
      </c>
      <c r="ALX79" s="461">
        <v>0</v>
      </c>
      <c r="ALY79" s="461">
        <v>0</v>
      </c>
      <c r="ALZ79" s="461">
        <v>0</v>
      </c>
      <c r="AMA79" s="461">
        <v>0</v>
      </c>
      <c r="AMB79" s="461">
        <v>0</v>
      </c>
      <c r="AMC79" s="461">
        <v>0</v>
      </c>
      <c r="AMD79" s="461">
        <v>0</v>
      </c>
      <c r="AME79" s="461">
        <v>0</v>
      </c>
      <c r="AMF79" s="461">
        <v>0</v>
      </c>
      <c r="AMG79" s="461">
        <v>0</v>
      </c>
      <c r="AMH79" s="461">
        <v>0</v>
      </c>
      <c r="AMI79" s="461">
        <v>0</v>
      </c>
      <c r="AMJ79" s="461">
        <v>0</v>
      </c>
      <c r="AMK79" s="461">
        <v>0</v>
      </c>
      <c r="AML79" s="461">
        <v>0</v>
      </c>
      <c r="AMM79" s="461">
        <v>0</v>
      </c>
      <c r="AMN79" s="461">
        <v>0</v>
      </c>
      <c r="AMO79" s="461">
        <v>0</v>
      </c>
      <c r="AMP79" s="461">
        <v>0</v>
      </c>
      <c r="AMQ79" s="461">
        <v>0</v>
      </c>
      <c r="AMR79" s="461">
        <v>0</v>
      </c>
      <c r="AMS79" s="461">
        <v>0</v>
      </c>
      <c r="AMT79" s="461">
        <v>0</v>
      </c>
      <c r="AMU79" s="461">
        <v>0</v>
      </c>
      <c r="AMV79" s="461">
        <v>0</v>
      </c>
      <c r="AMW79" s="461">
        <v>0</v>
      </c>
      <c r="AMX79" s="461">
        <v>0</v>
      </c>
      <c r="AMY79" s="461">
        <v>0</v>
      </c>
      <c r="AMZ79" s="461">
        <v>0</v>
      </c>
      <c r="ANA79" s="461">
        <v>0</v>
      </c>
      <c r="ANB79" s="461">
        <v>0</v>
      </c>
      <c r="ANC79" s="461">
        <v>0</v>
      </c>
      <c r="AND79" s="461">
        <v>0</v>
      </c>
      <c r="ANE79" s="461">
        <v>0</v>
      </c>
      <c r="ANF79" s="461">
        <v>0</v>
      </c>
      <c r="ANG79" s="461">
        <v>0</v>
      </c>
      <c r="ANH79" s="461">
        <v>0</v>
      </c>
      <c r="ANI79" s="461">
        <v>0</v>
      </c>
      <c r="ANJ79" s="461">
        <v>0</v>
      </c>
      <c r="ANK79" s="461">
        <v>0</v>
      </c>
      <c r="ANL79" s="461">
        <v>0</v>
      </c>
      <c r="ANM79" s="461">
        <v>0</v>
      </c>
      <c r="ANN79" s="461">
        <v>0</v>
      </c>
      <c r="ANO79" s="461">
        <v>0</v>
      </c>
      <c r="ANP79" s="461">
        <v>0</v>
      </c>
      <c r="ANQ79" s="461">
        <v>0</v>
      </c>
      <c r="ANR79" s="461">
        <v>0</v>
      </c>
      <c r="ANS79" s="461">
        <v>0</v>
      </c>
      <c r="ANT79" s="461">
        <v>0</v>
      </c>
      <c r="ANU79" s="461">
        <v>0</v>
      </c>
      <c r="ANV79" s="461">
        <v>0</v>
      </c>
      <c r="ANW79" s="461">
        <v>0</v>
      </c>
      <c r="ANX79" s="461">
        <v>0</v>
      </c>
      <c r="ANY79" s="461">
        <v>0</v>
      </c>
      <c r="ANZ79" s="461">
        <v>0</v>
      </c>
      <c r="AOA79" s="461">
        <v>0</v>
      </c>
      <c r="AOB79" s="461">
        <v>0</v>
      </c>
      <c r="AOC79" s="461">
        <v>0</v>
      </c>
      <c r="AOD79" s="461">
        <v>0</v>
      </c>
      <c r="AOE79" s="461">
        <v>0</v>
      </c>
      <c r="AOF79" s="461">
        <v>0</v>
      </c>
      <c r="AOG79" s="461">
        <v>0</v>
      </c>
      <c r="AOH79" s="461">
        <v>0</v>
      </c>
      <c r="AOI79" s="461">
        <v>0</v>
      </c>
      <c r="AOJ79" s="461">
        <v>0</v>
      </c>
      <c r="AOK79" s="461">
        <v>0</v>
      </c>
      <c r="AOL79" s="461">
        <v>0</v>
      </c>
      <c r="AOM79" s="461">
        <v>0</v>
      </c>
      <c r="AON79" s="461">
        <v>0</v>
      </c>
      <c r="AOO79" s="461">
        <v>0</v>
      </c>
      <c r="AOP79" s="461">
        <v>0</v>
      </c>
      <c r="AOQ79" s="461">
        <v>0</v>
      </c>
      <c r="AOR79" s="461">
        <v>0</v>
      </c>
      <c r="AOS79" s="461">
        <v>0</v>
      </c>
      <c r="AOT79" s="461">
        <v>0</v>
      </c>
      <c r="AOU79" s="461">
        <v>0</v>
      </c>
      <c r="AOV79" s="461">
        <v>0</v>
      </c>
      <c r="AOW79" s="461">
        <v>0</v>
      </c>
      <c r="AOX79" s="461">
        <v>0</v>
      </c>
      <c r="AOY79" s="461">
        <v>0</v>
      </c>
      <c r="AOZ79" s="461">
        <v>0</v>
      </c>
      <c r="APA79" s="461">
        <v>0</v>
      </c>
      <c r="APB79" s="461">
        <v>0</v>
      </c>
      <c r="APC79" s="461">
        <v>0</v>
      </c>
      <c r="APD79" s="461">
        <v>0</v>
      </c>
      <c r="APE79" s="461">
        <v>0</v>
      </c>
      <c r="APF79" s="461">
        <v>0</v>
      </c>
      <c r="APG79" s="461">
        <v>0</v>
      </c>
      <c r="APH79" s="461">
        <v>0</v>
      </c>
      <c r="API79" s="461">
        <v>0</v>
      </c>
      <c r="APJ79" s="461">
        <v>0</v>
      </c>
      <c r="APK79" s="461">
        <v>0</v>
      </c>
      <c r="APL79" s="461">
        <v>0</v>
      </c>
      <c r="APM79" s="461">
        <v>0</v>
      </c>
      <c r="APN79" s="461">
        <v>0</v>
      </c>
      <c r="APO79" s="461">
        <v>0</v>
      </c>
      <c r="APP79" s="461">
        <v>0</v>
      </c>
      <c r="APQ79" s="461">
        <v>0</v>
      </c>
      <c r="APR79" s="461">
        <v>0</v>
      </c>
      <c r="APS79" s="461">
        <v>0</v>
      </c>
      <c r="APT79" s="461">
        <v>0</v>
      </c>
      <c r="APU79" s="461">
        <v>0</v>
      </c>
      <c r="APV79" s="461">
        <v>0</v>
      </c>
      <c r="APW79" s="461">
        <v>0</v>
      </c>
      <c r="APX79" s="461">
        <v>0</v>
      </c>
      <c r="APY79" s="461">
        <v>0</v>
      </c>
      <c r="APZ79" s="461">
        <v>0</v>
      </c>
      <c r="AQA79" s="461">
        <v>0</v>
      </c>
      <c r="AQB79" s="461">
        <v>0</v>
      </c>
      <c r="AQC79" s="461">
        <v>0</v>
      </c>
      <c r="AQD79" s="461">
        <v>0</v>
      </c>
      <c r="AQE79" s="461">
        <v>0</v>
      </c>
      <c r="AQF79" s="461">
        <v>0</v>
      </c>
      <c r="AQG79" s="461">
        <v>0</v>
      </c>
      <c r="AQH79" s="461">
        <v>0</v>
      </c>
      <c r="AQI79" s="461">
        <v>0</v>
      </c>
      <c r="AQJ79" s="461">
        <v>0</v>
      </c>
      <c r="AQK79" s="461">
        <v>0</v>
      </c>
      <c r="AQL79" s="461">
        <v>0</v>
      </c>
      <c r="AQM79" s="461">
        <v>0</v>
      </c>
      <c r="AQN79" s="461">
        <v>0</v>
      </c>
      <c r="AQO79" s="461">
        <v>0</v>
      </c>
      <c r="AQP79" s="461">
        <v>0</v>
      </c>
      <c r="AQQ79" s="461">
        <v>0</v>
      </c>
      <c r="AQR79" s="461">
        <v>0</v>
      </c>
      <c r="AQS79" s="461">
        <v>0</v>
      </c>
      <c r="AQT79" s="461">
        <v>0</v>
      </c>
      <c r="AQU79" s="461">
        <v>0</v>
      </c>
      <c r="AQV79" s="461">
        <v>0</v>
      </c>
      <c r="AQW79" s="461">
        <v>0</v>
      </c>
      <c r="AQX79" s="461">
        <v>0</v>
      </c>
      <c r="AQY79" s="461">
        <v>0</v>
      </c>
      <c r="AQZ79" s="461">
        <v>0</v>
      </c>
      <c r="ARA79" s="461">
        <v>0</v>
      </c>
      <c r="ARB79" s="461">
        <v>0</v>
      </c>
      <c r="ARC79" s="461">
        <v>0</v>
      </c>
      <c r="ARD79" s="461">
        <v>0</v>
      </c>
      <c r="ARE79" s="461">
        <v>0</v>
      </c>
      <c r="ARF79" s="461">
        <v>0</v>
      </c>
      <c r="ARG79" s="461">
        <v>0</v>
      </c>
      <c r="ARH79" s="461">
        <v>0</v>
      </c>
      <c r="ARI79" s="461">
        <v>0</v>
      </c>
      <c r="ARJ79" s="461">
        <v>0</v>
      </c>
      <c r="ARK79" s="461">
        <v>0</v>
      </c>
      <c r="ARL79" s="461">
        <v>0</v>
      </c>
      <c r="ARM79" s="461">
        <v>0</v>
      </c>
      <c r="ARN79" s="461">
        <v>0</v>
      </c>
      <c r="ARO79" s="461">
        <v>0</v>
      </c>
      <c r="ARP79" s="461">
        <v>0</v>
      </c>
      <c r="ARQ79" s="461">
        <v>0</v>
      </c>
      <c r="ARR79" s="461">
        <v>0</v>
      </c>
      <c r="ARS79" s="461">
        <v>0</v>
      </c>
      <c r="ART79" s="461">
        <v>0</v>
      </c>
      <c r="ARU79" s="461">
        <v>0</v>
      </c>
      <c r="ARV79" s="461">
        <v>0</v>
      </c>
      <c r="ARW79" s="461">
        <v>0</v>
      </c>
      <c r="ARX79" s="461">
        <v>0</v>
      </c>
      <c r="ARY79" s="461">
        <v>0</v>
      </c>
      <c r="ARZ79" s="461">
        <v>0</v>
      </c>
      <c r="ASA79" s="461">
        <v>0</v>
      </c>
      <c r="ASB79" s="461">
        <v>0</v>
      </c>
      <c r="ASC79" s="461">
        <v>0</v>
      </c>
      <c r="ASD79" s="461">
        <v>0</v>
      </c>
      <c r="ASE79" s="461">
        <v>0</v>
      </c>
      <c r="ASF79" s="461">
        <v>0</v>
      </c>
      <c r="ASG79" s="461">
        <v>0</v>
      </c>
      <c r="ASH79" s="461">
        <v>0</v>
      </c>
      <c r="ASI79" s="461">
        <v>0</v>
      </c>
      <c r="ASJ79" s="461">
        <v>0</v>
      </c>
      <c r="ASK79" s="461">
        <v>0</v>
      </c>
      <c r="ASL79" s="461">
        <v>0</v>
      </c>
      <c r="ASM79" s="461">
        <v>0</v>
      </c>
      <c r="ASN79" s="461">
        <v>0</v>
      </c>
      <c r="ASO79" s="461">
        <v>0</v>
      </c>
      <c r="ASP79" s="461">
        <v>0</v>
      </c>
      <c r="ASQ79" s="461">
        <v>0</v>
      </c>
      <c r="ASR79" s="461">
        <v>0</v>
      </c>
      <c r="ASS79" s="461">
        <v>0</v>
      </c>
      <c r="AST79" s="461">
        <v>0</v>
      </c>
      <c r="ASU79" s="461">
        <v>0</v>
      </c>
      <c r="ASV79" s="461">
        <v>0</v>
      </c>
      <c r="ASW79" s="461">
        <v>0</v>
      </c>
      <c r="ASX79" s="461">
        <v>0</v>
      </c>
      <c r="ASY79" s="461">
        <v>0</v>
      </c>
      <c r="ASZ79" s="461">
        <v>0</v>
      </c>
      <c r="ATA79" s="461">
        <v>0</v>
      </c>
      <c r="ATB79" s="461">
        <v>0</v>
      </c>
      <c r="ATC79" s="461">
        <v>0</v>
      </c>
      <c r="ATD79" s="461">
        <v>0</v>
      </c>
      <c r="ATE79" s="461">
        <v>0</v>
      </c>
      <c r="ATF79" s="461">
        <v>0</v>
      </c>
      <c r="ATG79" s="461">
        <v>0</v>
      </c>
      <c r="ATH79" s="461">
        <v>0</v>
      </c>
      <c r="ATI79" s="461">
        <v>0</v>
      </c>
      <c r="ATJ79" s="461">
        <v>0</v>
      </c>
      <c r="ATK79" s="461">
        <v>0</v>
      </c>
      <c r="ATL79" s="461">
        <v>0</v>
      </c>
      <c r="ATM79" s="461">
        <v>0</v>
      </c>
      <c r="ATN79" s="461">
        <v>0</v>
      </c>
      <c r="ATO79" s="461">
        <v>0</v>
      </c>
      <c r="ATP79" s="461">
        <v>0</v>
      </c>
      <c r="ATQ79" s="461">
        <v>0</v>
      </c>
      <c r="ATR79" s="461">
        <v>0</v>
      </c>
      <c r="ATS79" s="461">
        <v>0</v>
      </c>
      <c r="ATT79" s="461">
        <v>0</v>
      </c>
      <c r="ATU79" s="461">
        <v>0</v>
      </c>
      <c r="ATV79" s="461">
        <v>0</v>
      </c>
      <c r="ATW79" s="461">
        <v>0</v>
      </c>
      <c r="ATX79" s="461">
        <v>0</v>
      </c>
      <c r="ATY79" s="461">
        <v>0</v>
      </c>
      <c r="ATZ79" s="461">
        <v>0</v>
      </c>
      <c r="AUA79" s="461">
        <v>0</v>
      </c>
      <c r="AUB79" s="461">
        <v>0</v>
      </c>
      <c r="AUC79" s="461">
        <v>0</v>
      </c>
      <c r="AUD79" s="461">
        <v>0</v>
      </c>
      <c r="AUE79" s="461">
        <v>0</v>
      </c>
      <c r="AUF79" s="461">
        <v>0</v>
      </c>
      <c r="AUG79" s="461">
        <v>0</v>
      </c>
      <c r="AUH79" s="461">
        <v>0</v>
      </c>
      <c r="AUI79" s="461">
        <v>0</v>
      </c>
      <c r="AUJ79" s="461">
        <v>0</v>
      </c>
      <c r="AUK79" s="461">
        <v>0</v>
      </c>
      <c r="AUL79" s="461">
        <v>0</v>
      </c>
      <c r="AUM79" s="461">
        <v>0</v>
      </c>
      <c r="AUN79" s="461">
        <v>0</v>
      </c>
      <c r="AUO79" s="461">
        <v>0</v>
      </c>
      <c r="AUP79" s="461">
        <v>0</v>
      </c>
      <c r="AUQ79" s="461">
        <v>0</v>
      </c>
      <c r="AUR79" s="461">
        <v>0</v>
      </c>
      <c r="AUS79" s="461">
        <v>0</v>
      </c>
      <c r="AUT79" s="461">
        <v>0</v>
      </c>
      <c r="AUU79" s="461">
        <v>0</v>
      </c>
      <c r="AUV79" s="461">
        <v>0</v>
      </c>
      <c r="AUW79" s="461">
        <v>0</v>
      </c>
      <c r="AUX79" s="461">
        <v>0</v>
      </c>
      <c r="AUY79" s="461">
        <v>0</v>
      </c>
      <c r="AUZ79" s="461">
        <v>0</v>
      </c>
      <c r="AVA79" s="461">
        <v>0</v>
      </c>
      <c r="AVB79" s="461">
        <v>0</v>
      </c>
      <c r="AVC79" s="461">
        <v>0</v>
      </c>
      <c r="AVD79" s="461">
        <v>0</v>
      </c>
      <c r="AVE79" s="461">
        <v>0</v>
      </c>
      <c r="AVF79" s="461">
        <v>0</v>
      </c>
      <c r="AVG79" s="461">
        <v>0</v>
      </c>
      <c r="AVH79" s="461">
        <v>0</v>
      </c>
      <c r="AVI79" s="461">
        <v>0</v>
      </c>
      <c r="AVJ79" s="461">
        <v>0</v>
      </c>
      <c r="AVK79" s="461">
        <v>0</v>
      </c>
      <c r="AVL79" s="461">
        <v>0</v>
      </c>
      <c r="AVM79" s="461">
        <v>0</v>
      </c>
      <c r="AVN79" s="461">
        <v>0</v>
      </c>
      <c r="AVO79" s="461">
        <v>0</v>
      </c>
      <c r="AVP79" s="461">
        <v>0</v>
      </c>
      <c r="AVQ79" s="461">
        <v>0</v>
      </c>
      <c r="AVR79" s="461">
        <v>0</v>
      </c>
      <c r="AVS79" s="461">
        <v>0</v>
      </c>
      <c r="AVT79" s="461">
        <v>0</v>
      </c>
      <c r="AVU79" s="461">
        <v>0</v>
      </c>
      <c r="AVV79" s="461">
        <v>0</v>
      </c>
      <c r="AVW79" s="461">
        <v>0</v>
      </c>
      <c r="AVX79" s="461">
        <v>0</v>
      </c>
      <c r="AVY79" s="461">
        <v>0</v>
      </c>
      <c r="AVZ79" s="461">
        <v>0</v>
      </c>
      <c r="AWA79" s="461">
        <v>0</v>
      </c>
      <c r="AWB79" s="461">
        <v>0</v>
      </c>
      <c r="AWC79" s="461">
        <v>0</v>
      </c>
      <c r="AWD79" s="461">
        <v>0</v>
      </c>
      <c r="AWE79" s="461">
        <v>0</v>
      </c>
      <c r="AWF79" s="461">
        <v>0</v>
      </c>
      <c r="AWG79" s="461">
        <v>0</v>
      </c>
      <c r="AWH79" s="461">
        <v>0</v>
      </c>
      <c r="AWI79" s="461">
        <v>0</v>
      </c>
      <c r="AWJ79" s="461">
        <v>0</v>
      </c>
      <c r="AWK79" s="461">
        <v>0</v>
      </c>
      <c r="AWL79" s="461">
        <v>0</v>
      </c>
      <c r="AWM79" s="461">
        <v>0</v>
      </c>
      <c r="AWN79" s="461">
        <v>0</v>
      </c>
      <c r="AWO79" s="461">
        <v>0</v>
      </c>
      <c r="AWP79" s="461">
        <v>0</v>
      </c>
      <c r="AWQ79" s="461">
        <v>0</v>
      </c>
      <c r="AWR79" s="461">
        <v>0</v>
      </c>
      <c r="AWS79" s="461">
        <v>0</v>
      </c>
      <c r="AWT79" s="461">
        <v>0</v>
      </c>
      <c r="AWU79" s="461">
        <v>0</v>
      </c>
      <c r="AWV79" s="461">
        <v>0</v>
      </c>
      <c r="AWW79" s="461">
        <v>0</v>
      </c>
      <c r="AWX79" s="461">
        <v>0</v>
      </c>
      <c r="AWY79" s="461">
        <v>0</v>
      </c>
      <c r="AWZ79" s="461">
        <v>0</v>
      </c>
      <c r="AXA79" s="461">
        <v>0</v>
      </c>
      <c r="AXB79" s="461">
        <v>0</v>
      </c>
      <c r="AXC79" s="461">
        <v>0</v>
      </c>
      <c r="AXD79" s="461">
        <v>0</v>
      </c>
      <c r="AXE79" s="461">
        <v>0</v>
      </c>
      <c r="AXF79" s="461">
        <v>0</v>
      </c>
      <c r="AXG79" s="461">
        <v>0</v>
      </c>
      <c r="AXH79" s="461">
        <v>0</v>
      </c>
      <c r="AXI79" s="461">
        <v>0</v>
      </c>
      <c r="AXJ79" s="461">
        <v>0</v>
      </c>
      <c r="AXK79" s="461">
        <v>0</v>
      </c>
      <c r="AXL79" s="461">
        <v>0</v>
      </c>
      <c r="AXM79" s="461">
        <v>0</v>
      </c>
      <c r="AXN79" s="461">
        <v>0</v>
      </c>
      <c r="AXO79" s="461">
        <v>0</v>
      </c>
      <c r="AXP79" s="461">
        <v>0</v>
      </c>
      <c r="AXQ79" s="461">
        <v>0</v>
      </c>
      <c r="AXR79" s="461">
        <v>0</v>
      </c>
      <c r="AXS79" s="461">
        <v>0</v>
      </c>
      <c r="AXT79" s="461">
        <v>0</v>
      </c>
      <c r="AXU79" s="461">
        <v>0</v>
      </c>
      <c r="AXV79" s="461">
        <v>0</v>
      </c>
      <c r="AXW79" s="461">
        <v>0</v>
      </c>
      <c r="AXX79" s="461">
        <v>0</v>
      </c>
      <c r="AXY79" s="461">
        <v>0</v>
      </c>
      <c r="AXZ79" s="461">
        <v>0</v>
      </c>
      <c r="AYA79" s="461">
        <v>0</v>
      </c>
      <c r="AYB79" s="461">
        <v>0</v>
      </c>
      <c r="AYC79" s="461">
        <v>0</v>
      </c>
      <c r="AYD79" s="461">
        <v>0</v>
      </c>
      <c r="AYE79" s="461">
        <v>0</v>
      </c>
      <c r="AYF79" s="461">
        <v>0</v>
      </c>
      <c r="AYG79" s="461">
        <v>0</v>
      </c>
      <c r="AYH79" s="461">
        <v>0</v>
      </c>
      <c r="AYI79" s="461">
        <v>0</v>
      </c>
      <c r="AYJ79" s="461">
        <v>0</v>
      </c>
      <c r="AYK79" s="461">
        <v>0</v>
      </c>
      <c r="AYL79" s="461">
        <v>0</v>
      </c>
      <c r="AYM79" s="461">
        <v>0</v>
      </c>
      <c r="AYN79" s="461">
        <v>0</v>
      </c>
      <c r="AYO79" s="461">
        <v>0</v>
      </c>
      <c r="AYP79" s="461">
        <v>0</v>
      </c>
      <c r="AYQ79" s="461">
        <v>0</v>
      </c>
      <c r="AYR79" s="461">
        <v>0</v>
      </c>
      <c r="AYS79" s="461">
        <v>0</v>
      </c>
      <c r="AYT79" s="461">
        <v>0</v>
      </c>
      <c r="AYU79" s="461">
        <v>0</v>
      </c>
      <c r="AYV79" s="461">
        <v>0</v>
      </c>
      <c r="AYW79" s="461">
        <v>0</v>
      </c>
      <c r="AYX79" s="461">
        <v>0</v>
      </c>
      <c r="AYY79" s="461">
        <v>0</v>
      </c>
      <c r="AYZ79" s="461">
        <v>0</v>
      </c>
      <c r="AZA79" s="461">
        <v>0</v>
      </c>
      <c r="AZB79" s="461">
        <v>0</v>
      </c>
      <c r="AZC79" s="461">
        <v>0</v>
      </c>
      <c r="AZD79" s="461">
        <v>0</v>
      </c>
      <c r="AZE79" s="461">
        <v>0</v>
      </c>
      <c r="AZF79" s="461">
        <v>0</v>
      </c>
      <c r="AZG79" s="461">
        <v>0</v>
      </c>
      <c r="AZH79" s="461">
        <v>0</v>
      </c>
      <c r="AZI79" s="461">
        <v>0</v>
      </c>
      <c r="AZJ79" s="461">
        <v>0</v>
      </c>
      <c r="AZK79" s="461">
        <v>0</v>
      </c>
      <c r="AZL79" s="461">
        <v>0</v>
      </c>
      <c r="AZM79" s="461">
        <v>0</v>
      </c>
      <c r="AZN79" s="461">
        <v>0</v>
      </c>
      <c r="AZO79" s="461">
        <v>0</v>
      </c>
      <c r="AZP79" s="461">
        <v>0</v>
      </c>
      <c r="AZQ79" s="461">
        <v>0</v>
      </c>
      <c r="AZR79" s="461">
        <v>0</v>
      </c>
      <c r="AZS79" s="461">
        <v>0</v>
      </c>
      <c r="AZT79" s="461">
        <v>0</v>
      </c>
      <c r="AZU79" s="461">
        <v>0</v>
      </c>
      <c r="AZV79" s="461">
        <v>0</v>
      </c>
      <c r="AZW79" s="461">
        <v>0</v>
      </c>
      <c r="AZX79" s="461">
        <v>0</v>
      </c>
      <c r="AZY79" s="461">
        <v>0</v>
      </c>
      <c r="AZZ79" s="461">
        <v>0</v>
      </c>
      <c r="BAA79" s="461">
        <v>0</v>
      </c>
      <c r="BAB79" s="461">
        <v>0</v>
      </c>
      <c r="BAC79" s="461">
        <v>0</v>
      </c>
      <c r="BAD79" s="461">
        <v>0</v>
      </c>
      <c r="BAE79" s="461">
        <v>0</v>
      </c>
      <c r="BAF79" s="461">
        <v>0</v>
      </c>
      <c r="BAG79" s="461">
        <v>0</v>
      </c>
      <c r="BAH79" s="461">
        <v>0</v>
      </c>
      <c r="BAI79" s="461">
        <v>0</v>
      </c>
      <c r="BAJ79" s="461">
        <v>0</v>
      </c>
      <c r="BAK79" s="461">
        <v>0</v>
      </c>
      <c r="BAL79" s="461">
        <v>0</v>
      </c>
      <c r="BAM79" s="461">
        <v>0</v>
      </c>
      <c r="BAN79" s="461">
        <v>0</v>
      </c>
      <c r="BAO79" s="461">
        <v>0</v>
      </c>
      <c r="BAP79" s="461">
        <v>0</v>
      </c>
      <c r="BAQ79" s="461">
        <v>0</v>
      </c>
      <c r="BAR79" s="461">
        <v>0</v>
      </c>
      <c r="BAS79" s="461">
        <v>0</v>
      </c>
      <c r="BAT79" s="461">
        <v>0</v>
      </c>
      <c r="BAU79" s="461">
        <v>0</v>
      </c>
      <c r="BAV79" s="461">
        <v>0</v>
      </c>
      <c r="BAW79" s="461">
        <v>0</v>
      </c>
      <c r="BAX79" s="461">
        <v>0</v>
      </c>
      <c r="BAY79" s="461">
        <v>0</v>
      </c>
      <c r="BAZ79" s="461">
        <v>0</v>
      </c>
      <c r="BBA79" s="461">
        <v>0</v>
      </c>
      <c r="BBB79" s="461">
        <v>0</v>
      </c>
      <c r="BBC79" s="461">
        <v>0</v>
      </c>
      <c r="BBD79" s="461">
        <v>0</v>
      </c>
      <c r="BBE79" s="461">
        <v>0</v>
      </c>
      <c r="BBF79" s="461">
        <v>0</v>
      </c>
      <c r="BBG79" s="461">
        <v>0</v>
      </c>
      <c r="BBH79" s="461">
        <v>0</v>
      </c>
      <c r="BBI79" s="461">
        <v>0</v>
      </c>
      <c r="BBJ79" s="461">
        <v>0</v>
      </c>
      <c r="BBK79" s="461">
        <v>0</v>
      </c>
      <c r="BBL79" s="461">
        <v>0</v>
      </c>
      <c r="BBM79" s="461">
        <v>0</v>
      </c>
      <c r="BBN79" s="461">
        <v>0</v>
      </c>
      <c r="BBO79" s="461">
        <v>0</v>
      </c>
      <c r="BBP79" s="461">
        <v>0</v>
      </c>
      <c r="BBQ79" s="461">
        <v>0</v>
      </c>
      <c r="BBR79" s="461">
        <v>0</v>
      </c>
      <c r="BBS79" s="461">
        <v>0</v>
      </c>
      <c r="BBT79" s="461">
        <v>0</v>
      </c>
      <c r="BBU79" s="461">
        <v>0</v>
      </c>
      <c r="BBV79" s="461">
        <v>0</v>
      </c>
      <c r="BBW79" s="461">
        <v>0</v>
      </c>
      <c r="BBX79" s="461">
        <v>0</v>
      </c>
      <c r="BBY79" s="461">
        <v>0</v>
      </c>
      <c r="BBZ79" s="461">
        <v>0</v>
      </c>
      <c r="BCA79" s="461">
        <v>0</v>
      </c>
      <c r="BCB79" s="461">
        <v>0</v>
      </c>
      <c r="BCC79" s="461">
        <v>0</v>
      </c>
      <c r="BCD79" s="461">
        <v>0</v>
      </c>
      <c r="BCE79" s="461">
        <v>0</v>
      </c>
      <c r="BCF79" s="461">
        <v>0</v>
      </c>
      <c r="BCG79" s="461">
        <v>0</v>
      </c>
      <c r="BCH79" s="461">
        <v>0</v>
      </c>
      <c r="BCI79" s="461">
        <v>0</v>
      </c>
      <c r="BCJ79" s="461">
        <v>0</v>
      </c>
      <c r="BCK79" s="461">
        <v>0</v>
      </c>
      <c r="BCL79" s="461">
        <v>0</v>
      </c>
      <c r="BCM79" s="461">
        <v>0</v>
      </c>
      <c r="BCN79" s="461">
        <v>0</v>
      </c>
      <c r="BCO79" s="461">
        <v>0</v>
      </c>
      <c r="BCP79" s="461">
        <v>0</v>
      </c>
      <c r="BCQ79" s="461">
        <v>0</v>
      </c>
      <c r="BCR79" s="461">
        <v>0</v>
      </c>
      <c r="BCS79" s="461">
        <v>0</v>
      </c>
      <c r="BCT79" s="461">
        <v>0</v>
      </c>
      <c r="BCU79" s="461">
        <v>0</v>
      </c>
      <c r="BCV79" s="461">
        <v>0</v>
      </c>
      <c r="BCW79" s="461">
        <v>0</v>
      </c>
      <c r="BCX79" s="461">
        <v>0</v>
      </c>
      <c r="BCY79" s="461">
        <v>0</v>
      </c>
      <c r="BCZ79" s="461">
        <v>0</v>
      </c>
      <c r="BDA79" s="461">
        <v>0</v>
      </c>
      <c r="BDB79" s="461">
        <v>0</v>
      </c>
      <c r="BDC79" s="461">
        <v>0</v>
      </c>
      <c r="BDD79" s="461">
        <v>0</v>
      </c>
      <c r="BDE79" s="461">
        <v>0</v>
      </c>
      <c r="BDF79" s="461">
        <v>0</v>
      </c>
      <c r="BDG79" s="461">
        <v>0</v>
      </c>
      <c r="BDH79" s="461">
        <v>0</v>
      </c>
      <c r="BDI79" s="461">
        <v>0</v>
      </c>
      <c r="BDJ79" s="461">
        <v>0</v>
      </c>
      <c r="BDK79" s="461">
        <v>0</v>
      </c>
      <c r="BDL79" s="461">
        <v>0</v>
      </c>
      <c r="BDM79" s="461">
        <v>0</v>
      </c>
      <c r="BDN79" s="461">
        <v>0</v>
      </c>
      <c r="BDO79" s="461">
        <v>0</v>
      </c>
      <c r="BDP79" s="461">
        <v>0</v>
      </c>
      <c r="BDQ79" s="461">
        <v>0</v>
      </c>
      <c r="BDR79" s="461">
        <v>0</v>
      </c>
      <c r="BDS79" s="461">
        <v>0</v>
      </c>
      <c r="BDT79" s="461">
        <v>0</v>
      </c>
      <c r="BDU79" s="461">
        <v>0</v>
      </c>
      <c r="BDV79" s="461">
        <v>0</v>
      </c>
      <c r="BDW79" s="461">
        <v>0</v>
      </c>
      <c r="BDX79" s="461">
        <v>0</v>
      </c>
      <c r="BDY79" s="461">
        <v>0</v>
      </c>
      <c r="BDZ79" s="461">
        <v>0</v>
      </c>
      <c r="BEA79" s="461">
        <v>0</v>
      </c>
      <c r="BEB79" s="461">
        <v>0</v>
      </c>
      <c r="BEC79" s="461">
        <v>0</v>
      </c>
      <c r="BED79" s="461">
        <v>0</v>
      </c>
      <c r="BEE79" s="461">
        <v>0</v>
      </c>
      <c r="BEF79" s="461">
        <v>0</v>
      </c>
      <c r="BEG79" s="461">
        <v>0</v>
      </c>
      <c r="BEH79" s="461">
        <v>0</v>
      </c>
      <c r="BEI79" s="461">
        <v>0</v>
      </c>
      <c r="BEJ79" s="461">
        <v>0</v>
      </c>
      <c r="BEK79" s="461">
        <v>0</v>
      </c>
      <c r="BEL79" s="461">
        <v>0</v>
      </c>
      <c r="BEM79" s="461">
        <v>0</v>
      </c>
      <c r="BEN79" s="461">
        <v>0</v>
      </c>
      <c r="BEO79" s="461">
        <v>0</v>
      </c>
      <c r="BEP79" s="461">
        <v>0</v>
      </c>
      <c r="BEQ79" s="461">
        <v>0</v>
      </c>
      <c r="BER79" s="461">
        <v>0</v>
      </c>
      <c r="BES79" s="461">
        <v>0</v>
      </c>
      <c r="BET79" s="461">
        <v>0</v>
      </c>
      <c r="BEU79" s="461">
        <v>0</v>
      </c>
      <c r="BEV79" s="461">
        <v>0</v>
      </c>
      <c r="BEW79" s="461">
        <v>0</v>
      </c>
      <c r="BEX79" s="461">
        <v>0</v>
      </c>
      <c r="BEY79" s="461">
        <v>0</v>
      </c>
      <c r="BEZ79" s="461">
        <v>0</v>
      </c>
      <c r="BFA79" s="461">
        <v>0</v>
      </c>
      <c r="BFB79" s="461">
        <v>0</v>
      </c>
      <c r="BFC79" s="461">
        <v>0</v>
      </c>
      <c r="BFD79" s="461">
        <v>0</v>
      </c>
      <c r="BFE79" s="461">
        <v>0</v>
      </c>
      <c r="BFF79" s="461">
        <v>0</v>
      </c>
      <c r="BFG79" s="461">
        <v>0</v>
      </c>
      <c r="BFH79" s="461">
        <v>0</v>
      </c>
      <c r="BFI79" s="461">
        <v>0</v>
      </c>
      <c r="BFJ79" s="461">
        <v>0</v>
      </c>
      <c r="BFK79" s="461">
        <v>0</v>
      </c>
      <c r="BFL79" s="461">
        <v>0</v>
      </c>
      <c r="BFM79" s="461">
        <v>0</v>
      </c>
      <c r="BFN79" s="461">
        <v>0</v>
      </c>
      <c r="BFO79" s="461">
        <v>0</v>
      </c>
      <c r="BFP79" s="461">
        <v>0</v>
      </c>
      <c r="BFQ79" s="461">
        <v>0</v>
      </c>
      <c r="BFR79" s="461">
        <v>0</v>
      </c>
      <c r="BFS79" s="461">
        <v>0</v>
      </c>
      <c r="BFT79" s="461">
        <v>0</v>
      </c>
      <c r="BFU79" s="461">
        <v>0</v>
      </c>
      <c r="BFV79" s="461">
        <v>0</v>
      </c>
      <c r="BFW79" s="461">
        <v>0</v>
      </c>
      <c r="BFX79" s="461">
        <v>0</v>
      </c>
      <c r="BFY79" s="461">
        <v>0</v>
      </c>
      <c r="BFZ79" s="461">
        <v>0</v>
      </c>
      <c r="BGA79" s="461">
        <v>0</v>
      </c>
      <c r="BGB79" s="461">
        <v>0</v>
      </c>
      <c r="BGC79" s="461">
        <v>0</v>
      </c>
      <c r="BGD79" s="461">
        <v>0</v>
      </c>
      <c r="BGE79" s="461">
        <v>0</v>
      </c>
      <c r="BGF79" s="461">
        <v>0</v>
      </c>
      <c r="BGG79" s="461">
        <v>0</v>
      </c>
      <c r="BGH79" s="461">
        <v>0</v>
      </c>
      <c r="BGI79" s="461">
        <v>0</v>
      </c>
      <c r="BGJ79" s="461">
        <v>0</v>
      </c>
      <c r="BGK79" s="461">
        <v>0</v>
      </c>
      <c r="BGL79" s="461">
        <v>0</v>
      </c>
      <c r="BGM79" s="461">
        <v>0</v>
      </c>
      <c r="BGN79" s="461">
        <v>0</v>
      </c>
      <c r="BGO79" s="461">
        <v>0</v>
      </c>
      <c r="BGP79" s="461">
        <v>0</v>
      </c>
      <c r="BGQ79" s="461">
        <v>0</v>
      </c>
      <c r="BGR79" s="461">
        <v>0</v>
      </c>
      <c r="BGS79" s="461">
        <v>0</v>
      </c>
      <c r="BGT79" s="461">
        <v>0</v>
      </c>
      <c r="BGU79" s="461">
        <v>0</v>
      </c>
      <c r="BGV79" s="461">
        <v>0</v>
      </c>
      <c r="BGW79" s="461">
        <v>0</v>
      </c>
      <c r="BGX79" s="461">
        <v>0</v>
      </c>
      <c r="BGY79" s="461">
        <v>0</v>
      </c>
      <c r="BGZ79" s="461">
        <v>0</v>
      </c>
      <c r="BHA79" s="461">
        <v>0</v>
      </c>
      <c r="BHB79" s="461">
        <v>0</v>
      </c>
      <c r="BHC79" s="461">
        <v>0</v>
      </c>
      <c r="BHD79" s="461">
        <v>0</v>
      </c>
      <c r="BHE79" s="461">
        <v>0</v>
      </c>
      <c r="BHF79" s="461">
        <v>0</v>
      </c>
      <c r="BHG79" s="461">
        <v>0</v>
      </c>
      <c r="BHH79" s="461">
        <v>0</v>
      </c>
      <c r="BHI79" s="461">
        <v>0</v>
      </c>
      <c r="BHJ79" s="461">
        <v>0</v>
      </c>
      <c r="BHK79" s="461">
        <v>0</v>
      </c>
      <c r="BHL79" s="461">
        <v>0</v>
      </c>
      <c r="BHM79" s="461">
        <v>0</v>
      </c>
      <c r="BHN79" s="461">
        <v>0</v>
      </c>
      <c r="BHO79" s="461">
        <v>0</v>
      </c>
      <c r="BHP79" s="461">
        <v>0</v>
      </c>
      <c r="BHQ79" s="461">
        <v>0</v>
      </c>
      <c r="BHR79" s="461">
        <v>0</v>
      </c>
      <c r="BHS79" s="461">
        <v>0</v>
      </c>
      <c r="BHT79" s="461">
        <v>0</v>
      </c>
      <c r="BHU79" s="461">
        <v>0</v>
      </c>
      <c r="BHV79" s="461">
        <v>0</v>
      </c>
      <c r="BHW79" s="461">
        <v>0</v>
      </c>
      <c r="BHX79" s="461">
        <v>0</v>
      </c>
      <c r="BHY79" s="461">
        <v>0</v>
      </c>
      <c r="BHZ79" s="461">
        <v>0</v>
      </c>
      <c r="BIA79" s="461">
        <v>0</v>
      </c>
      <c r="BIB79" s="461">
        <v>0</v>
      </c>
      <c r="BIC79" s="461">
        <v>0</v>
      </c>
      <c r="BID79" s="461">
        <v>0</v>
      </c>
      <c r="BIE79" s="461">
        <v>0</v>
      </c>
      <c r="BIF79" s="461">
        <v>0</v>
      </c>
      <c r="BIG79" s="461">
        <v>0</v>
      </c>
      <c r="BIH79" s="461">
        <v>0</v>
      </c>
      <c r="BII79" s="461">
        <v>0</v>
      </c>
      <c r="BIJ79" s="461">
        <v>0</v>
      </c>
      <c r="BIK79" s="461">
        <v>0</v>
      </c>
      <c r="BIL79" s="461">
        <v>0</v>
      </c>
      <c r="BIM79" s="461">
        <v>0</v>
      </c>
      <c r="BIN79" s="461">
        <v>0</v>
      </c>
      <c r="BIO79" s="461">
        <v>0</v>
      </c>
      <c r="BIP79" s="461">
        <v>0</v>
      </c>
      <c r="BIQ79" s="461">
        <v>0</v>
      </c>
      <c r="BIR79" s="461">
        <v>0</v>
      </c>
      <c r="BIS79" s="461">
        <v>0</v>
      </c>
      <c r="BIT79" s="461">
        <v>0</v>
      </c>
      <c r="BIU79" s="461">
        <v>0</v>
      </c>
      <c r="BIV79" s="461">
        <v>0</v>
      </c>
      <c r="BIW79" s="461">
        <v>0</v>
      </c>
      <c r="BIX79" s="461">
        <v>0</v>
      </c>
      <c r="BIY79" s="461">
        <v>0</v>
      </c>
      <c r="BIZ79" s="461">
        <v>0</v>
      </c>
      <c r="BJA79" s="461">
        <v>0</v>
      </c>
      <c r="BJB79" s="461">
        <v>0</v>
      </c>
      <c r="BJC79" s="461">
        <v>0</v>
      </c>
      <c r="BJD79" s="461">
        <v>0</v>
      </c>
      <c r="BJE79" s="461">
        <v>0</v>
      </c>
      <c r="BJF79" s="461">
        <v>0</v>
      </c>
      <c r="BJG79" s="461">
        <v>0</v>
      </c>
      <c r="BJH79" s="461">
        <v>0</v>
      </c>
      <c r="BJI79" s="461">
        <v>0</v>
      </c>
      <c r="BJJ79" s="461">
        <v>0</v>
      </c>
      <c r="BJK79" s="461">
        <v>0</v>
      </c>
      <c r="BJL79" s="461">
        <v>0</v>
      </c>
      <c r="BJM79" s="461">
        <v>0</v>
      </c>
      <c r="BJN79" s="461">
        <v>0</v>
      </c>
      <c r="BJO79" s="461">
        <v>0</v>
      </c>
      <c r="BJP79" s="461">
        <v>0</v>
      </c>
      <c r="BJQ79" s="461">
        <v>0</v>
      </c>
      <c r="BJR79" s="461">
        <v>0</v>
      </c>
      <c r="BJS79" s="461">
        <v>0</v>
      </c>
      <c r="BJT79" s="461">
        <v>0</v>
      </c>
      <c r="BJU79" s="461">
        <v>0</v>
      </c>
      <c r="BJV79" s="461">
        <v>0</v>
      </c>
      <c r="BJW79" s="461">
        <v>0</v>
      </c>
      <c r="BJX79" s="461">
        <v>0</v>
      </c>
      <c r="BJY79" s="461">
        <v>0</v>
      </c>
      <c r="BJZ79" s="461">
        <v>0</v>
      </c>
      <c r="BKA79" s="461">
        <v>0</v>
      </c>
      <c r="BKB79" s="461">
        <v>0</v>
      </c>
      <c r="BKC79" s="461">
        <v>0</v>
      </c>
      <c r="BKD79" s="461">
        <v>0</v>
      </c>
      <c r="BKE79" s="461">
        <v>0</v>
      </c>
      <c r="BKF79" s="461">
        <v>0</v>
      </c>
      <c r="BKG79" s="461">
        <v>0</v>
      </c>
      <c r="BKH79" s="461">
        <v>0</v>
      </c>
      <c r="BKI79" s="461">
        <v>0</v>
      </c>
      <c r="BKJ79" s="461">
        <v>0</v>
      </c>
      <c r="BKK79" s="461">
        <v>0</v>
      </c>
      <c r="BKL79" s="461">
        <v>0</v>
      </c>
      <c r="BKM79" s="461">
        <v>0</v>
      </c>
      <c r="BKN79" s="461">
        <v>0</v>
      </c>
      <c r="BKO79" s="461">
        <v>0</v>
      </c>
      <c r="BKP79" s="461">
        <v>0</v>
      </c>
      <c r="BKQ79" s="461">
        <v>0</v>
      </c>
      <c r="BKR79" s="461">
        <v>0</v>
      </c>
      <c r="BKS79" s="461">
        <v>0</v>
      </c>
      <c r="BKT79" s="461">
        <v>0</v>
      </c>
      <c r="BKU79" s="461">
        <v>0</v>
      </c>
      <c r="BKV79" s="461">
        <v>0</v>
      </c>
      <c r="BKW79" s="461">
        <v>0</v>
      </c>
      <c r="BKX79" s="461">
        <v>0</v>
      </c>
      <c r="BKY79" s="461">
        <v>0</v>
      </c>
      <c r="BKZ79" s="461">
        <v>0</v>
      </c>
      <c r="BLA79" s="461">
        <v>0</v>
      </c>
      <c r="BLB79" s="461">
        <v>0</v>
      </c>
      <c r="BLC79" s="461">
        <v>0</v>
      </c>
      <c r="BLD79" s="461">
        <v>0</v>
      </c>
      <c r="BLE79" s="461">
        <v>0</v>
      </c>
      <c r="BLF79" s="461">
        <v>0</v>
      </c>
      <c r="BLG79" s="461">
        <v>0</v>
      </c>
      <c r="BLH79" s="461">
        <v>0</v>
      </c>
      <c r="BLI79" s="461">
        <v>0</v>
      </c>
      <c r="BLJ79" s="461">
        <v>0</v>
      </c>
      <c r="BLK79" s="461">
        <v>0</v>
      </c>
      <c r="BLL79" s="461">
        <v>0</v>
      </c>
      <c r="BLM79" s="461">
        <v>0</v>
      </c>
      <c r="BLN79" s="461">
        <v>0</v>
      </c>
      <c r="BLO79" s="461">
        <v>0</v>
      </c>
      <c r="BLP79" s="461">
        <v>0</v>
      </c>
      <c r="BLQ79" s="461">
        <v>0</v>
      </c>
      <c r="BLR79" s="461">
        <v>0</v>
      </c>
      <c r="BLS79" s="461">
        <v>0</v>
      </c>
      <c r="BLT79" s="461">
        <v>0</v>
      </c>
      <c r="BLU79" s="461">
        <v>0</v>
      </c>
      <c r="BLV79" s="461">
        <v>0</v>
      </c>
      <c r="BLW79" s="461">
        <v>0</v>
      </c>
      <c r="BLX79" s="461">
        <v>0</v>
      </c>
      <c r="BLY79" s="461">
        <v>0</v>
      </c>
      <c r="BLZ79" s="461">
        <v>0</v>
      </c>
      <c r="BMA79" s="461">
        <v>0</v>
      </c>
      <c r="BMB79" s="461">
        <v>0</v>
      </c>
      <c r="BMC79" s="461">
        <v>0</v>
      </c>
      <c r="BMD79" s="461">
        <v>0</v>
      </c>
      <c r="BME79" s="461">
        <v>0</v>
      </c>
      <c r="BMF79" s="461">
        <v>0</v>
      </c>
      <c r="BMG79" s="461">
        <v>0</v>
      </c>
      <c r="BMH79" s="461">
        <v>0</v>
      </c>
      <c r="BMI79" s="461">
        <v>0</v>
      </c>
      <c r="BMJ79" s="461">
        <v>0</v>
      </c>
      <c r="BMK79" s="461">
        <v>0</v>
      </c>
      <c r="BML79" s="461">
        <v>0</v>
      </c>
      <c r="BMM79" s="461">
        <v>0</v>
      </c>
      <c r="BMN79" s="461">
        <v>0</v>
      </c>
      <c r="BMO79" s="461">
        <v>0</v>
      </c>
      <c r="BMP79" s="461">
        <v>0</v>
      </c>
      <c r="BMQ79" s="461">
        <v>0</v>
      </c>
      <c r="BMR79" s="461">
        <v>0</v>
      </c>
      <c r="BMS79" s="461">
        <v>0</v>
      </c>
      <c r="BMT79" s="461">
        <v>0</v>
      </c>
      <c r="BMU79" s="461">
        <v>0</v>
      </c>
      <c r="BMV79" s="461">
        <v>0</v>
      </c>
      <c r="BMW79" s="461">
        <v>0</v>
      </c>
      <c r="BMX79" s="461">
        <v>0</v>
      </c>
      <c r="BMY79" s="461">
        <v>0</v>
      </c>
      <c r="BMZ79" s="461">
        <v>0</v>
      </c>
      <c r="BNA79" s="461">
        <v>0</v>
      </c>
      <c r="BNB79" s="461">
        <v>0</v>
      </c>
      <c r="BNC79" s="461">
        <v>0</v>
      </c>
      <c r="BND79" s="461">
        <v>0</v>
      </c>
      <c r="BNE79" s="461">
        <v>0</v>
      </c>
      <c r="BNF79" s="461">
        <v>0</v>
      </c>
      <c r="BNG79" s="461">
        <v>0</v>
      </c>
      <c r="BNH79" s="461">
        <v>0</v>
      </c>
      <c r="BNI79" s="461">
        <v>0</v>
      </c>
      <c r="BNJ79" s="461">
        <v>0</v>
      </c>
      <c r="BNK79" s="461">
        <v>0</v>
      </c>
      <c r="BNL79" s="461">
        <v>0</v>
      </c>
      <c r="BNM79" s="461">
        <v>0</v>
      </c>
      <c r="BNN79" s="461">
        <v>0</v>
      </c>
      <c r="BNO79" s="461">
        <v>0</v>
      </c>
      <c r="BNP79" s="461">
        <v>0</v>
      </c>
      <c r="BNQ79" s="461">
        <v>0</v>
      </c>
      <c r="BNR79" s="461">
        <v>0</v>
      </c>
      <c r="BNS79" s="461">
        <v>0</v>
      </c>
      <c r="BNT79" s="461">
        <v>0</v>
      </c>
      <c r="BNU79" s="461">
        <v>0</v>
      </c>
      <c r="BNV79" s="461">
        <v>0</v>
      </c>
      <c r="BNW79" s="461">
        <v>0</v>
      </c>
      <c r="BNX79" s="461">
        <v>0</v>
      </c>
      <c r="BNY79" s="461">
        <v>0</v>
      </c>
      <c r="BNZ79" s="461">
        <v>0</v>
      </c>
      <c r="BOA79" s="461">
        <v>0</v>
      </c>
      <c r="BOB79" s="461">
        <v>0</v>
      </c>
      <c r="BOC79" s="461">
        <v>0</v>
      </c>
      <c r="BOD79" s="461">
        <v>0</v>
      </c>
      <c r="BOE79" s="461">
        <v>0</v>
      </c>
      <c r="BOF79" s="461">
        <v>0</v>
      </c>
      <c r="BOG79" s="461">
        <v>0</v>
      </c>
      <c r="BOH79" s="461">
        <v>0</v>
      </c>
      <c r="BOI79" s="461">
        <v>0</v>
      </c>
      <c r="BOJ79" s="461">
        <v>0</v>
      </c>
      <c r="BOK79" s="461">
        <v>0</v>
      </c>
      <c r="BOL79" s="461">
        <v>0</v>
      </c>
      <c r="BOM79" s="461">
        <v>0</v>
      </c>
      <c r="BON79" s="461">
        <v>0</v>
      </c>
      <c r="BOO79" s="461">
        <v>0</v>
      </c>
      <c r="BOP79" s="461">
        <v>0</v>
      </c>
      <c r="BOQ79" s="461">
        <v>0</v>
      </c>
      <c r="BOR79" s="461">
        <v>0</v>
      </c>
      <c r="BOS79" s="461">
        <v>0</v>
      </c>
      <c r="BOT79" s="461">
        <v>0</v>
      </c>
      <c r="BOU79" s="461">
        <v>0</v>
      </c>
      <c r="BOV79" s="461">
        <v>0</v>
      </c>
      <c r="BOW79" s="461">
        <v>0</v>
      </c>
      <c r="BOX79" s="461">
        <v>0</v>
      </c>
      <c r="BOY79" s="461">
        <v>0</v>
      </c>
      <c r="BOZ79" s="461">
        <v>0</v>
      </c>
      <c r="BPA79" s="461">
        <v>0</v>
      </c>
      <c r="BPB79" s="461">
        <v>0</v>
      </c>
      <c r="BPC79" s="461">
        <v>0</v>
      </c>
      <c r="BPD79" s="461">
        <v>0</v>
      </c>
      <c r="BPE79" s="461">
        <v>0</v>
      </c>
      <c r="BPF79" s="461">
        <v>0</v>
      </c>
      <c r="BPG79" s="461">
        <v>0</v>
      </c>
      <c r="BPH79" s="461">
        <v>0</v>
      </c>
      <c r="BPI79" s="461">
        <v>0</v>
      </c>
      <c r="BPJ79" s="461">
        <v>0</v>
      </c>
      <c r="BPK79" s="461">
        <v>0</v>
      </c>
      <c r="BPL79" s="461">
        <v>0</v>
      </c>
      <c r="BPM79" s="461">
        <v>0</v>
      </c>
      <c r="BPN79" s="461">
        <v>0</v>
      </c>
      <c r="BPO79" s="461">
        <v>0</v>
      </c>
      <c r="BPP79" s="461">
        <v>0</v>
      </c>
      <c r="BPQ79" s="461">
        <v>0</v>
      </c>
      <c r="BPR79" s="461">
        <v>0</v>
      </c>
      <c r="BPS79" s="461">
        <v>0</v>
      </c>
      <c r="BPT79" s="461">
        <v>0</v>
      </c>
      <c r="BPU79" s="461">
        <v>0</v>
      </c>
      <c r="BPV79" s="461">
        <v>0</v>
      </c>
      <c r="BPW79" s="461">
        <v>0</v>
      </c>
      <c r="BPX79" s="461">
        <v>0</v>
      </c>
      <c r="BPY79" s="461">
        <v>0</v>
      </c>
      <c r="BPZ79" s="461">
        <v>0</v>
      </c>
      <c r="BQA79" s="461">
        <v>0</v>
      </c>
      <c r="BQB79" s="461">
        <v>0</v>
      </c>
      <c r="BQC79" s="461">
        <v>0</v>
      </c>
      <c r="BQD79" s="461">
        <v>0</v>
      </c>
      <c r="BQE79" s="461">
        <v>0</v>
      </c>
      <c r="BQF79" s="461">
        <v>0</v>
      </c>
      <c r="BQG79" s="461">
        <v>0</v>
      </c>
      <c r="BQH79" s="461">
        <v>0</v>
      </c>
      <c r="BQI79" s="461">
        <v>0</v>
      </c>
      <c r="BQJ79" s="461">
        <v>0</v>
      </c>
      <c r="BQK79" s="461">
        <v>0</v>
      </c>
      <c r="BQL79" s="461">
        <v>0</v>
      </c>
      <c r="BQM79" s="461">
        <v>0</v>
      </c>
      <c r="BQN79" s="461">
        <v>0</v>
      </c>
      <c r="BQO79" s="461">
        <v>0</v>
      </c>
      <c r="BQP79" s="461">
        <v>0</v>
      </c>
      <c r="BQQ79" s="461">
        <v>0</v>
      </c>
      <c r="BQR79" s="461">
        <v>0</v>
      </c>
      <c r="BQS79" s="461">
        <v>0</v>
      </c>
      <c r="BQT79" s="461">
        <v>0</v>
      </c>
      <c r="BQU79" s="461">
        <v>0</v>
      </c>
      <c r="BQV79" s="461">
        <v>0</v>
      </c>
      <c r="BQW79" s="461">
        <v>0</v>
      </c>
      <c r="BQX79" s="461">
        <v>0</v>
      </c>
      <c r="BQY79" s="461">
        <v>0</v>
      </c>
      <c r="BQZ79" s="461">
        <v>0</v>
      </c>
      <c r="BRA79" s="461">
        <v>0</v>
      </c>
      <c r="BRB79" s="461">
        <v>0</v>
      </c>
      <c r="BRC79" s="461">
        <v>0</v>
      </c>
      <c r="BRD79" s="461">
        <v>0</v>
      </c>
      <c r="BRE79" s="461">
        <v>0</v>
      </c>
      <c r="BRF79" s="461">
        <v>0</v>
      </c>
      <c r="BRG79" s="461">
        <v>0</v>
      </c>
      <c r="BRH79" s="461">
        <v>0</v>
      </c>
      <c r="BRI79" s="461">
        <v>0</v>
      </c>
      <c r="BRJ79" s="461">
        <v>0</v>
      </c>
      <c r="BRK79" s="461">
        <v>0</v>
      </c>
      <c r="BRL79" s="461">
        <v>0</v>
      </c>
      <c r="BRM79" s="461">
        <v>0</v>
      </c>
      <c r="BRN79" s="461">
        <v>0</v>
      </c>
      <c r="BRO79" s="461">
        <v>0</v>
      </c>
      <c r="BRP79" s="461">
        <v>0</v>
      </c>
      <c r="BRQ79" s="461">
        <v>0</v>
      </c>
      <c r="BRR79" s="461">
        <v>0</v>
      </c>
      <c r="BRS79" s="461">
        <v>0</v>
      </c>
      <c r="BRT79" s="461">
        <v>0</v>
      </c>
      <c r="BRU79" s="461">
        <v>0</v>
      </c>
      <c r="BRV79" s="461">
        <v>0</v>
      </c>
      <c r="BRW79" s="461">
        <v>0</v>
      </c>
      <c r="BRX79" s="461">
        <v>0</v>
      </c>
      <c r="BRY79" s="461">
        <v>0</v>
      </c>
      <c r="BRZ79" s="461">
        <v>0</v>
      </c>
      <c r="BSA79" s="461">
        <v>0</v>
      </c>
      <c r="BSB79" s="461">
        <v>0</v>
      </c>
      <c r="BSC79" s="461">
        <v>0</v>
      </c>
      <c r="BSD79" s="461">
        <v>0</v>
      </c>
      <c r="BSE79" s="461">
        <v>0</v>
      </c>
      <c r="BSF79" s="461">
        <v>0</v>
      </c>
      <c r="BSG79" s="461">
        <v>0</v>
      </c>
      <c r="BSH79" s="461">
        <v>0</v>
      </c>
      <c r="BSI79" s="461">
        <v>0</v>
      </c>
      <c r="BSJ79" s="461">
        <v>0</v>
      </c>
      <c r="BSK79" s="461">
        <v>0</v>
      </c>
      <c r="BSL79" s="461">
        <v>0</v>
      </c>
      <c r="BSM79" s="461">
        <v>0</v>
      </c>
      <c r="BSN79" s="461">
        <v>0</v>
      </c>
      <c r="BSO79" s="461">
        <v>0</v>
      </c>
      <c r="BSP79" s="461">
        <v>0</v>
      </c>
      <c r="BSQ79" s="461">
        <v>0</v>
      </c>
      <c r="BSR79" s="461">
        <v>0</v>
      </c>
      <c r="BSS79" s="461">
        <v>0</v>
      </c>
      <c r="BST79" s="461">
        <v>0</v>
      </c>
      <c r="BSU79" s="461">
        <v>0</v>
      </c>
      <c r="BSV79" s="461">
        <v>0</v>
      </c>
      <c r="BSW79" s="461">
        <v>0</v>
      </c>
      <c r="BSX79" s="461">
        <v>0</v>
      </c>
      <c r="BSY79" s="461">
        <v>0</v>
      </c>
      <c r="BSZ79" s="461">
        <v>0</v>
      </c>
      <c r="BTA79" s="461">
        <v>0</v>
      </c>
      <c r="BTB79" s="461">
        <v>0</v>
      </c>
      <c r="BTC79" s="461">
        <v>0</v>
      </c>
      <c r="BTD79" s="461">
        <v>0</v>
      </c>
      <c r="BTE79" s="461">
        <v>0</v>
      </c>
      <c r="BTF79" s="461">
        <v>0</v>
      </c>
      <c r="BTG79" s="461">
        <v>0</v>
      </c>
      <c r="BTH79" s="461">
        <v>0</v>
      </c>
      <c r="BTI79" s="461">
        <v>0</v>
      </c>
      <c r="BTJ79" s="461">
        <v>0</v>
      </c>
      <c r="BTK79" s="461">
        <v>0</v>
      </c>
      <c r="BTL79" s="461">
        <v>0</v>
      </c>
      <c r="BTM79" s="461">
        <v>0</v>
      </c>
      <c r="BTN79" s="461">
        <v>0</v>
      </c>
      <c r="BTO79" s="461">
        <v>0</v>
      </c>
      <c r="BTP79" s="461">
        <v>0</v>
      </c>
      <c r="BTQ79" s="461">
        <v>0</v>
      </c>
      <c r="BTR79" s="461">
        <v>0</v>
      </c>
      <c r="BTS79" s="461">
        <v>0</v>
      </c>
      <c r="BTT79" s="461">
        <v>0</v>
      </c>
      <c r="BTU79" s="461">
        <v>0</v>
      </c>
      <c r="BTV79" s="461">
        <v>0</v>
      </c>
      <c r="BTW79" s="461">
        <v>0</v>
      </c>
      <c r="BTX79" s="461">
        <v>0</v>
      </c>
      <c r="BTY79" s="461">
        <v>0</v>
      </c>
      <c r="BTZ79" s="461">
        <v>0</v>
      </c>
      <c r="BUA79" s="461">
        <v>0</v>
      </c>
      <c r="BUB79" s="461">
        <v>0</v>
      </c>
      <c r="BUC79" s="461">
        <v>0</v>
      </c>
      <c r="BUD79" s="461">
        <v>0</v>
      </c>
      <c r="BUE79" s="461">
        <v>0</v>
      </c>
      <c r="BUF79" s="461">
        <v>0</v>
      </c>
      <c r="BUG79" s="461">
        <v>0</v>
      </c>
      <c r="BUH79" s="461">
        <v>0</v>
      </c>
      <c r="BUI79" s="461">
        <v>0</v>
      </c>
      <c r="BUJ79" s="461">
        <v>0</v>
      </c>
      <c r="BUK79" s="461">
        <v>0</v>
      </c>
      <c r="BUL79" s="461">
        <v>0</v>
      </c>
      <c r="BUM79" s="461">
        <v>0</v>
      </c>
      <c r="BUN79" s="461">
        <v>0</v>
      </c>
      <c r="BUO79" s="461">
        <v>0</v>
      </c>
      <c r="BUP79" s="461">
        <v>0</v>
      </c>
      <c r="BUQ79" s="461">
        <v>0</v>
      </c>
      <c r="BUR79" s="461">
        <v>0</v>
      </c>
      <c r="BUS79" s="461">
        <v>0</v>
      </c>
      <c r="BUT79" s="461">
        <v>0</v>
      </c>
      <c r="BUU79" s="461">
        <v>0</v>
      </c>
      <c r="BUV79" s="461">
        <v>0</v>
      </c>
      <c r="BUW79" s="461">
        <v>0</v>
      </c>
      <c r="BUX79" s="461">
        <v>0</v>
      </c>
      <c r="BUY79" s="461">
        <v>0</v>
      </c>
      <c r="BUZ79" s="461">
        <v>0</v>
      </c>
      <c r="BVA79" s="461">
        <v>0</v>
      </c>
      <c r="BVB79" s="461">
        <v>0</v>
      </c>
      <c r="BVC79" s="461">
        <v>0</v>
      </c>
      <c r="BVD79" s="461">
        <v>0</v>
      </c>
      <c r="BVE79" s="461">
        <v>0</v>
      </c>
      <c r="BVF79" s="461">
        <v>0</v>
      </c>
      <c r="BVG79" s="461">
        <v>0</v>
      </c>
      <c r="BVH79" s="461">
        <v>0</v>
      </c>
      <c r="BVI79" s="461">
        <v>0</v>
      </c>
      <c r="BVJ79" s="461">
        <v>0</v>
      </c>
      <c r="BVK79" s="461">
        <v>0</v>
      </c>
      <c r="BVL79" s="461">
        <v>0</v>
      </c>
      <c r="BVM79" s="461">
        <v>0</v>
      </c>
      <c r="BVN79" s="461">
        <v>0</v>
      </c>
      <c r="BVO79" s="461">
        <v>0</v>
      </c>
      <c r="BVP79" s="461">
        <v>0</v>
      </c>
      <c r="BVQ79" s="461">
        <v>0</v>
      </c>
      <c r="BVR79" s="461">
        <v>0</v>
      </c>
      <c r="BVS79" s="461">
        <v>0</v>
      </c>
      <c r="BVT79" s="461">
        <v>0</v>
      </c>
      <c r="BVU79" s="461">
        <v>0</v>
      </c>
      <c r="BVV79" s="461">
        <v>0</v>
      </c>
      <c r="BVW79" s="461">
        <v>0</v>
      </c>
      <c r="BVX79" s="461">
        <v>0</v>
      </c>
      <c r="BVY79" s="461">
        <v>0</v>
      </c>
      <c r="BVZ79" s="461">
        <v>0</v>
      </c>
      <c r="BWA79" s="461">
        <v>0</v>
      </c>
      <c r="BWB79" s="461">
        <v>0</v>
      </c>
      <c r="BWC79" s="461">
        <v>0</v>
      </c>
      <c r="BWD79" s="461">
        <v>0</v>
      </c>
      <c r="BWE79" s="461">
        <v>0</v>
      </c>
      <c r="BWF79" s="461">
        <v>0</v>
      </c>
      <c r="BWG79" s="461">
        <v>0</v>
      </c>
      <c r="BWH79" s="461">
        <v>0</v>
      </c>
      <c r="BWI79" s="461">
        <v>0</v>
      </c>
      <c r="BWJ79" s="461">
        <v>0</v>
      </c>
      <c r="BWK79" s="461">
        <v>0</v>
      </c>
      <c r="BWL79" s="461">
        <v>0</v>
      </c>
      <c r="BWM79" s="461">
        <v>0</v>
      </c>
      <c r="BWN79" s="461">
        <v>0</v>
      </c>
      <c r="BWO79" s="461">
        <v>0</v>
      </c>
      <c r="BWP79" s="461">
        <v>0</v>
      </c>
      <c r="BWQ79" s="461">
        <v>0</v>
      </c>
      <c r="BWR79" s="461">
        <v>0</v>
      </c>
      <c r="BWS79" s="461">
        <v>0</v>
      </c>
      <c r="BWT79" s="461">
        <v>0</v>
      </c>
      <c r="BWU79" s="461">
        <v>0</v>
      </c>
      <c r="BWV79" s="461">
        <v>0</v>
      </c>
      <c r="BWW79" s="461">
        <v>0</v>
      </c>
      <c r="BWX79" s="461">
        <v>0</v>
      </c>
      <c r="BWY79" s="461">
        <v>0</v>
      </c>
      <c r="BWZ79" s="461">
        <v>0</v>
      </c>
      <c r="BXA79" s="461">
        <v>0</v>
      </c>
      <c r="BXB79" s="461">
        <v>0</v>
      </c>
      <c r="BXC79" s="461">
        <v>0</v>
      </c>
      <c r="BXD79" s="461">
        <v>0</v>
      </c>
      <c r="BXE79" s="461">
        <v>0</v>
      </c>
      <c r="BXF79" s="461">
        <v>0</v>
      </c>
      <c r="BXG79" s="461">
        <v>0</v>
      </c>
      <c r="BXH79" s="461">
        <v>0</v>
      </c>
      <c r="BXI79" s="461">
        <v>0</v>
      </c>
      <c r="BXJ79" s="461">
        <v>0</v>
      </c>
      <c r="BXK79" s="461">
        <v>0</v>
      </c>
      <c r="BXL79" s="461">
        <v>0</v>
      </c>
      <c r="BXM79" s="461">
        <v>0</v>
      </c>
      <c r="BXN79" s="461">
        <v>0</v>
      </c>
      <c r="BXO79" s="461">
        <v>0</v>
      </c>
      <c r="BXP79" s="461">
        <v>0</v>
      </c>
      <c r="BXQ79" s="461">
        <v>0</v>
      </c>
      <c r="BXR79" s="461">
        <v>0</v>
      </c>
      <c r="BXS79" s="461">
        <v>0</v>
      </c>
      <c r="BXT79" s="461">
        <v>0</v>
      </c>
      <c r="BXU79" s="461">
        <v>0</v>
      </c>
      <c r="BXV79" s="461">
        <v>0</v>
      </c>
      <c r="BXW79" s="461">
        <v>0</v>
      </c>
      <c r="BXX79" s="461">
        <v>0</v>
      </c>
      <c r="BXY79" s="461">
        <v>0</v>
      </c>
      <c r="BXZ79" s="461">
        <v>0</v>
      </c>
      <c r="BYA79" s="461">
        <v>0</v>
      </c>
      <c r="BYB79" s="461">
        <v>0</v>
      </c>
      <c r="BYC79" s="461">
        <v>0</v>
      </c>
      <c r="BYD79" s="461">
        <v>0</v>
      </c>
      <c r="BYE79" s="461">
        <v>0</v>
      </c>
      <c r="BYF79" s="461">
        <v>0</v>
      </c>
      <c r="BYG79" s="461">
        <v>0</v>
      </c>
      <c r="BYH79" s="461">
        <v>0</v>
      </c>
      <c r="BYI79" s="461">
        <v>0</v>
      </c>
      <c r="BYJ79" s="461">
        <v>0</v>
      </c>
      <c r="BYK79" s="461">
        <v>0</v>
      </c>
      <c r="BYL79" s="461">
        <v>0</v>
      </c>
      <c r="BYM79" s="461">
        <v>0</v>
      </c>
      <c r="BYN79" s="461">
        <v>0</v>
      </c>
      <c r="BYO79" s="461">
        <v>0</v>
      </c>
      <c r="BYP79" s="461">
        <v>0</v>
      </c>
      <c r="BYQ79" s="461">
        <v>0</v>
      </c>
      <c r="BYR79" s="461">
        <v>0</v>
      </c>
      <c r="BYS79" s="461">
        <v>0</v>
      </c>
      <c r="BYT79" s="461">
        <v>0</v>
      </c>
      <c r="BYU79" s="461">
        <v>0</v>
      </c>
      <c r="BYV79" s="461">
        <v>0</v>
      </c>
      <c r="BYW79" s="461">
        <v>0</v>
      </c>
      <c r="BYX79" s="461">
        <v>0</v>
      </c>
      <c r="BYY79" s="461">
        <v>0</v>
      </c>
      <c r="BYZ79" s="461">
        <v>0</v>
      </c>
      <c r="BZA79" s="461">
        <v>0</v>
      </c>
      <c r="BZB79" s="461">
        <v>0</v>
      </c>
      <c r="BZC79" s="461">
        <v>0</v>
      </c>
      <c r="BZD79" s="461">
        <v>0</v>
      </c>
      <c r="BZE79" s="461">
        <v>0</v>
      </c>
      <c r="BZF79" s="461">
        <v>0</v>
      </c>
      <c r="BZG79" s="461">
        <v>0</v>
      </c>
      <c r="BZH79" s="461">
        <v>0</v>
      </c>
      <c r="BZI79" s="461">
        <v>0</v>
      </c>
      <c r="BZJ79" s="461">
        <v>0</v>
      </c>
      <c r="BZK79" s="461">
        <v>0</v>
      </c>
      <c r="BZL79" s="461">
        <v>0</v>
      </c>
      <c r="BZM79" s="461">
        <v>0</v>
      </c>
      <c r="BZN79" s="461">
        <v>0</v>
      </c>
      <c r="BZO79" s="461">
        <v>0</v>
      </c>
      <c r="BZP79" s="461">
        <v>0</v>
      </c>
      <c r="BZQ79" s="461">
        <v>0</v>
      </c>
      <c r="BZR79" s="461">
        <v>0</v>
      </c>
      <c r="BZS79" s="461">
        <v>0</v>
      </c>
      <c r="BZT79" s="461">
        <v>0</v>
      </c>
      <c r="BZU79" s="461">
        <v>0</v>
      </c>
      <c r="BZV79" s="461">
        <v>0</v>
      </c>
      <c r="BZW79" s="461">
        <v>0</v>
      </c>
      <c r="BZX79" s="461">
        <v>0</v>
      </c>
      <c r="BZY79" s="461">
        <v>0</v>
      </c>
      <c r="BZZ79" s="461">
        <v>0</v>
      </c>
      <c r="CAA79" s="461">
        <v>0</v>
      </c>
      <c r="CAB79" s="461">
        <v>0</v>
      </c>
      <c r="CAC79" s="461">
        <v>0</v>
      </c>
      <c r="CAD79" s="461">
        <v>0</v>
      </c>
      <c r="CAE79" s="461">
        <v>0</v>
      </c>
      <c r="CAF79" s="461">
        <v>0</v>
      </c>
      <c r="CAG79" s="461">
        <v>0</v>
      </c>
      <c r="CAH79" s="461">
        <v>0</v>
      </c>
      <c r="CAI79" s="461">
        <v>0</v>
      </c>
      <c r="CAJ79" s="461">
        <v>0</v>
      </c>
      <c r="CAK79" s="461">
        <v>0</v>
      </c>
      <c r="CAL79" s="461">
        <v>0</v>
      </c>
      <c r="CAM79" s="461">
        <v>0</v>
      </c>
      <c r="CAN79" s="461">
        <v>0</v>
      </c>
      <c r="CAO79" s="461">
        <v>0</v>
      </c>
      <c r="CAP79" s="461">
        <v>0</v>
      </c>
      <c r="CAQ79" s="461">
        <v>0</v>
      </c>
      <c r="CAR79" s="461">
        <v>0</v>
      </c>
      <c r="CAS79" s="461">
        <v>0</v>
      </c>
      <c r="CAT79" s="461">
        <v>0</v>
      </c>
      <c r="CAU79" s="461">
        <v>0</v>
      </c>
      <c r="CAV79" s="461">
        <v>0</v>
      </c>
      <c r="CAW79" s="461">
        <v>0</v>
      </c>
      <c r="CAX79" s="461">
        <v>0</v>
      </c>
      <c r="CAY79" s="461">
        <v>0</v>
      </c>
      <c r="CAZ79" s="461">
        <v>0</v>
      </c>
      <c r="CBA79" s="461">
        <v>0</v>
      </c>
      <c r="CBB79" s="461">
        <v>0</v>
      </c>
      <c r="CBC79" s="461">
        <v>0</v>
      </c>
      <c r="CBD79" s="461">
        <v>0</v>
      </c>
      <c r="CBE79" s="461">
        <v>0</v>
      </c>
      <c r="CBF79" s="461">
        <v>0</v>
      </c>
      <c r="CBG79" s="461">
        <v>0</v>
      </c>
      <c r="CBH79" s="461">
        <v>0</v>
      </c>
      <c r="CBI79" s="461">
        <v>0</v>
      </c>
      <c r="CBJ79" s="461">
        <v>0</v>
      </c>
      <c r="CBK79" s="461">
        <v>0</v>
      </c>
      <c r="CBL79" s="461">
        <v>0</v>
      </c>
      <c r="CBM79" s="461">
        <v>0</v>
      </c>
      <c r="CBN79" s="461">
        <v>0</v>
      </c>
      <c r="CBO79" s="461">
        <v>0</v>
      </c>
      <c r="CBP79" s="461">
        <v>0</v>
      </c>
      <c r="CBQ79" s="461">
        <v>0</v>
      </c>
      <c r="CBR79" s="461">
        <v>0</v>
      </c>
      <c r="CBS79" s="461">
        <v>0</v>
      </c>
      <c r="CBT79" s="461">
        <v>0</v>
      </c>
      <c r="CBU79" s="461">
        <v>0</v>
      </c>
      <c r="CBV79" s="461">
        <v>0</v>
      </c>
      <c r="CBW79" s="461">
        <v>0</v>
      </c>
      <c r="CBX79" s="461">
        <v>0</v>
      </c>
      <c r="CBY79" s="461">
        <v>0</v>
      </c>
      <c r="CBZ79" s="461">
        <v>0</v>
      </c>
      <c r="CCA79" s="461">
        <v>0</v>
      </c>
      <c r="CCB79" s="461">
        <v>0</v>
      </c>
      <c r="CCC79" s="461">
        <v>0</v>
      </c>
      <c r="CCD79" s="461">
        <v>0</v>
      </c>
      <c r="CCE79" s="461">
        <v>0</v>
      </c>
      <c r="CCF79" s="461">
        <v>0</v>
      </c>
      <c r="CCG79" s="461">
        <v>0</v>
      </c>
      <c r="CCH79" s="461">
        <v>0</v>
      </c>
      <c r="CCI79" s="461">
        <v>0</v>
      </c>
      <c r="CCJ79" s="461">
        <v>0</v>
      </c>
      <c r="CCK79" s="461">
        <v>0</v>
      </c>
      <c r="CCL79" s="461">
        <v>0</v>
      </c>
      <c r="CCM79" s="461">
        <v>0</v>
      </c>
      <c r="CCN79" s="461">
        <v>0</v>
      </c>
      <c r="CCO79" s="461">
        <v>0</v>
      </c>
      <c r="CCP79" s="461">
        <v>0</v>
      </c>
      <c r="CCQ79" s="461">
        <v>0</v>
      </c>
      <c r="CCR79" s="461">
        <v>0</v>
      </c>
      <c r="CCS79" s="461">
        <v>0</v>
      </c>
      <c r="CCT79" s="461">
        <v>0</v>
      </c>
      <c r="CCU79" s="461">
        <v>0</v>
      </c>
      <c r="CCV79" s="461">
        <v>0</v>
      </c>
      <c r="CCW79" s="461">
        <v>0</v>
      </c>
      <c r="CCX79" s="461">
        <v>0</v>
      </c>
      <c r="CCY79" s="461">
        <v>0</v>
      </c>
      <c r="CCZ79" s="461">
        <v>0</v>
      </c>
      <c r="CDA79" s="461">
        <v>0</v>
      </c>
      <c r="CDB79" s="461">
        <v>0</v>
      </c>
      <c r="CDC79" s="461">
        <v>0</v>
      </c>
      <c r="CDD79" s="461">
        <v>0</v>
      </c>
      <c r="CDE79" s="461">
        <v>0</v>
      </c>
      <c r="CDF79" s="461">
        <v>0</v>
      </c>
      <c r="CDG79" s="461">
        <v>0</v>
      </c>
      <c r="CDH79" s="461">
        <v>0</v>
      </c>
      <c r="CDI79" s="461">
        <v>0</v>
      </c>
      <c r="CDJ79" s="461">
        <v>0</v>
      </c>
      <c r="CDK79" s="461">
        <v>0</v>
      </c>
      <c r="CDL79" s="461">
        <v>0</v>
      </c>
      <c r="CDM79" s="461">
        <v>0</v>
      </c>
      <c r="CDN79" s="461">
        <v>0</v>
      </c>
      <c r="CDO79" s="461">
        <v>0</v>
      </c>
      <c r="CDP79" s="461">
        <v>0</v>
      </c>
      <c r="CDQ79" s="461">
        <v>0</v>
      </c>
      <c r="CDR79" s="461">
        <v>0</v>
      </c>
      <c r="CDS79" s="461">
        <v>0</v>
      </c>
      <c r="CDT79" s="461">
        <v>0</v>
      </c>
      <c r="CDU79" s="461">
        <v>0</v>
      </c>
      <c r="CDV79" s="461">
        <v>0</v>
      </c>
      <c r="CDW79" s="461">
        <v>0</v>
      </c>
      <c r="CDX79" s="461">
        <v>0</v>
      </c>
      <c r="CDY79" s="461">
        <v>0</v>
      </c>
      <c r="CDZ79" s="461">
        <v>0</v>
      </c>
      <c r="CEA79" s="461">
        <v>0</v>
      </c>
      <c r="CEB79" s="461">
        <v>0</v>
      </c>
      <c r="CEC79" s="461">
        <v>0</v>
      </c>
      <c r="CED79" s="461">
        <v>0</v>
      </c>
      <c r="CEE79" s="461">
        <v>0</v>
      </c>
      <c r="CEF79" s="461">
        <v>0</v>
      </c>
      <c r="CEG79" s="461">
        <v>0</v>
      </c>
      <c r="CEH79" s="461">
        <v>0</v>
      </c>
      <c r="CEI79" s="461">
        <v>0</v>
      </c>
      <c r="CEJ79" s="461">
        <v>0</v>
      </c>
      <c r="CEK79" s="461">
        <v>0</v>
      </c>
      <c r="CEL79" s="461">
        <v>0</v>
      </c>
      <c r="CEM79" s="461">
        <v>0</v>
      </c>
      <c r="CEN79" s="461">
        <v>0</v>
      </c>
      <c r="CEO79" s="461">
        <v>0</v>
      </c>
      <c r="CEP79" s="461">
        <v>0</v>
      </c>
      <c r="CEQ79" s="461">
        <v>0</v>
      </c>
      <c r="CER79" s="461">
        <v>0</v>
      </c>
      <c r="CES79" s="461">
        <v>0</v>
      </c>
      <c r="CET79" s="461">
        <v>0</v>
      </c>
      <c r="CEU79" s="461">
        <v>0</v>
      </c>
      <c r="CEV79" s="461">
        <v>0</v>
      </c>
      <c r="CEW79" s="461">
        <v>0</v>
      </c>
      <c r="CEX79" s="461">
        <v>0</v>
      </c>
      <c r="CEY79" s="461">
        <v>0</v>
      </c>
      <c r="CEZ79" s="461">
        <v>0</v>
      </c>
      <c r="CFA79" s="461">
        <v>0</v>
      </c>
      <c r="CFB79" s="461">
        <v>0</v>
      </c>
      <c r="CFC79" s="461">
        <v>0</v>
      </c>
      <c r="CFD79" s="461">
        <v>0</v>
      </c>
      <c r="CFE79" s="461">
        <v>0</v>
      </c>
      <c r="CFF79" s="461">
        <v>0</v>
      </c>
      <c r="CFG79" s="461">
        <v>0</v>
      </c>
      <c r="CFH79" s="461">
        <v>0</v>
      </c>
      <c r="CFI79" s="461">
        <v>0</v>
      </c>
      <c r="CFJ79" s="461">
        <v>0</v>
      </c>
      <c r="CFK79" s="461">
        <v>0</v>
      </c>
      <c r="CFL79" s="461">
        <v>0</v>
      </c>
      <c r="CFM79" s="461">
        <v>0</v>
      </c>
      <c r="CFN79" s="461">
        <v>0</v>
      </c>
      <c r="CFO79" s="461">
        <v>0</v>
      </c>
      <c r="CFP79" s="461">
        <v>0</v>
      </c>
      <c r="CFQ79" s="461">
        <v>0</v>
      </c>
      <c r="CFR79" s="461">
        <v>0</v>
      </c>
      <c r="CFS79" s="461">
        <v>0</v>
      </c>
      <c r="CFT79" s="461">
        <v>0</v>
      </c>
      <c r="CFU79" s="461">
        <v>0</v>
      </c>
      <c r="CFV79" s="461">
        <v>0</v>
      </c>
      <c r="CFW79" s="461">
        <v>0</v>
      </c>
      <c r="CFX79" s="461">
        <v>0</v>
      </c>
      <c r="CFY79" s="461">
        <v>0</v>
      </c>
      <c r="CFZ79" s="461">
        <v>0</v>
      </c>
      <c r="CGA79" s="461">
        <v>0</v>
      </c>
      <c r="CGB79" s="461">
        <v>0</v>
      </c>
      <c r="CGC79" s="461">
        <v>0</v>
      </c>
      <c r="CGD79" s="461">
        <v>0</v>
      </c>
      <c r="CGE79" s="461">
        <v>0</v>
      </c>
      <c r="CGF79" s="461">
        <v>0</v>
      </c>
      <c r="CGG79" s="461">
        <v>0</v>
      </c>
      <c r="CGH79" s="461">
        <v>0</v>
      </c>
      <c r="CGI79" s="461">
        <v>0</v>
      </c>
      <c r="CGJ79" s="461">
        <v>0</v>
      </c>
      <c r="CGK79" s="461">
        <v>0</v>
      </c>
      <c r="CGL79" s="461">
        <v>0</v>
      </c>
      <c r="CGM79" s="461">
        <v>0</v>
      </c>
      <c r="CGN79" s="461">
        <v>0</v>
      </c>
      <c r="CGO79" s="461">
        <v>0</v>
      </c>
      <c r="CGP79" s="461">
        <v>0</v>
      </c>
      <c r="CGQ79" s="461">
        <v>0</v>
      </c>
      <c r="CGR79" s="461">
        <v>0</v>
      </c>
      <c r="CGS79" s="461">
        <v>0</v>
      </c>
      <c r="CGT79" s="461">
        <v>0</v>
      </c>
      <c r="CGU79" s="461">
        <v>0</v>
      </c>
      <c r="CGV79" s="461">
        <v>0</v>
      </c>
      <c r="CGW79" s="461">
        <v>0</v>
      </c>
      <c r="CGX79" s="461">
        <v>0</v>
      </c>
      <c r="CGY79" s="461">
        <v>0</v>
      </c>
      <c r="CGZ79" s="461">
        <v>0</v>
      </c>
      <c r="CHA79" s="461">
        <v>0</v>
      </c>
      <c r="CHB79" s="461">
        <v>0</v>
      </c>
      <c r="CHC79" s="461">
        <v>0</v>
      </c>
      <c r="CHD79" s="461">
        <v>0</v>
      </c>
      <c r="CHE79" s="461">
        <v>0</v>
      </c>
      <c r="CHF79" s="461">
        <v>0</v>
      </c>
      <c r="CHG79" s="461">
        <v>0</v>
      </c>
      <c r="CHH79" s="461">
        <v>0</v>
      </c>
      <c r="CHI79" s="461">
        <v>0</v>
      </c>
      <c r="CHJ79" s="461">
        <v>0</v>
      </c>
      <c r="CHK79" s="461">
        <v>0</v>
      </c>
      <c r="CHL79" s="461">
        <v>0</v>
      </c>
      <c r="CHM79" s="461">
        <v>0</v>
      </c>
      <c r="CHN79" s="461">
        <v>0</v>
      </c>
      <c r="CHO79" s="461">
        <v>0</v>
      </c>
      <c r="CHP79" s="461">
        <v>0</v>
      </c>
      <c r="CHQ79" s="461">
        <v>0</v>
      </c>
      <c r="CHR79" s="461">
        <v>0</v>
      </c>
      <c r="CHS79" s="461">
        <v>0</v>
      </c>
      <c r="CHT79" s="461">
        <v>0</v>
      </c>
      <c r="CHU79" s="461">
        <v>0</v>
      </c>
      <c r="CHV79" s="461">
        <v>0</v>
      </c>
      <c r="CHW79" s="461">
        <v>0</v>
      </c>
      <c r="CHX79" s="461">
        <v>0</v>
      </c>
      <c r="CHY79" s="461">
        <v>0</v>
      </c>
      <c r="CHZ79" s="461">
        <v>0</v>
      </c>
      <c r="CIA79" s="461">
        <v>0</v>
      </c>
      <c r="CIB79" s="461">
        <v>0</v>
      </c>
      <c r="CIC79" s="461">
        <v>0</v>
      </c>
      <c r="CID79" s="461">
        <v>0</v>
      </c>
      <c r="CIE79" s="461">
        <v>0</v>
      </c>
      <c r="CIF79" s="461">
        <v>0</v>
      </c>
      <c r="CIG79" s="461">
        <v>0</v>
      </c>
      <c r="CIH79" s="461">
        <v>0</v>
      </c>
      <c r="CII79" s="461">
        <v>0</v>
      </c>
      <c r="CIJ79" s="461">
        <v>0</v>
      </c>
      <c r="CIK79" s="461">
        <v>0</v>
      </c>
      <c r="CIL79" s="461">
        <v>0</v>
      </c>
      <c r="CIM79" s="461">
        <v>0</v>
      </c>
      <c r="CIN79" s="461">
        <v>0</v>
      </c>
      <c r="CIO79" s="461">
        <v>0</v>
      </c>
      <c r="CIP79" s="461">
        <v>0</v>
      </c>
      <c r="CIQ79" s="461">
        <v>0</v>
      </c>
      <c r="CIR79" s="461">
        <v>0</v>
      </c>
      <c r="CIS79" s="461">
        <v>0</v>
      </c>
      <c r="CIT79" s="461">
        <v>0</v>
      </c>
      <c r="CIU79" s="461">
        <v>0</v>
      </c>
      <c r="CIV79" s="461">
        <v>0</v>
      </c>
      <c r="CIW79" s="461">
        <v>0</v>
      </c>
      <c r="CIX79" s="461">
        <v>0</v>
      </c>
      <c r="CIY79" s="461">
        <v>0</v>
      </c>
      <c r="CIZ79" s="461">
        <v>0</v>
      </c>
      <c r="CJA79" s="461">
        <v>0</v>
      </c>
      <c r="CJB79" s="461">
        <v>0</v>
      </c>
      <c r="CJC79" s="461">
        <v>0</v>
      </c>
      <c r="CJD79" s="461">
        <v>0</v>
      </c>
      <c r="CJE79" s="461">
        <v>0</v>
      </c>
      <c r="CJF79" s="461">
        <v>0</v>
      </c>
      <c r="CJG79" s="461">
        <v>0</v>
      </c>
      <c r="CJH79" s="461">
        <v>0</v>
      </c>
      <c r="CJI79" s="461">
        <v>0</v>
      </c>
      <c r="CJJ79" s="461">
        <v>0</v>
      </c>
      <c r="CJK79" s="461">
        <v>0</v>
      </c>
      <c r="CJL79" s="461">
        <v>0</v>
      </c>
      <c r="CJM79" s="461">
        <v>0</v>
      </c>
      <c r="CJN79" s="461">
        <v>0</v>
      </c>
      <c r="CJO79" s="461">
        <v>0</v>
      </c>
      <c r="CJP79" s="461">
        <v>0</v>
      </c>
      <c r="CJQ79" s="461">
        <v>0</v>
      </c>
      <c r="CJR79" s="461">
        <v>0</v>
      </c>
      <c r="CJS79" s="461">
        <v>0</v>
      </c>
      <c r="CJT79" s="461">
        <v>0</v>
      </c>
      <c r="CJU79" s="461">
        <v>0</v>
      </c>
      <c r="CJV79" s="461">
        <v>0</v>
      </c>
      <c r="CJW79" s="461">
        <v>0</v>
      </c>
      <c r="CJX79" s="461">
        <v>0</v>
      </c>
      <c r="CJY79" s="461">
        <v>0</v>
      </c>
      <c r="CJZ79" s="461">
        <v>0</v>
      </c>
      <c r="CKA79" s="461">
        <v>0</v>
      </c>
      <c r="CKB79" s="461">
        <v>0</v>
      </c>
      <c r="CKC79" s="461">
        <v>0</v>
      </c>
      <c r="CKD79" s="461">
        <v>0</v>
      </c>
      <c r="CKE79" s="461">
        <v>0</v>
      </c>
      <c r="CKF79" s="461">
        <v>0</v>
      </c>
      <c r="CKG79" s="461">
        <v>0</v>
      </c>
      <c r="CKH79" s="461">
        <v>0</v>
      </c>
      <c r="CKI79" s="461">
        <v>0</v>
      </c>
      <c r="CKJ79" s="461">
        <v>0</v>
      </c>
      <c r="CKK79" s="461">
        <v>0</v>
      </c>
      <c r="CKL79" s="461">
        <v>0</v>
      </c>
      <c r="CKM79" s="461">
        <v>0</v>
      </c>
      <c r="CKN79" s="461">
        <v>0</v>
      </c>
      <c r="CKO79" s="461">
        <v>0</v>
      </c>
      <c r="CKP79" s="461">
        <v>0</v>
      </c>
      <c r="CKQ79" s="461">
        <v>0</v>
      </c>
      <c r="CKR79" s="461">
        <v>0</v>
      </c>
      <c r="CKS79" s="461">
        <v>0</v>
      </c>
      <c r="CKT79" s="461">
        <v>0</v>
      </c>
      <c r="CKU79" s="461">
        <v>0</v>
      </c>
      <c r="CKV79" s="461">
        <v>0</v>
      </c>
      <c r="CKW79" s="461">
        <v>0</v>
      </c>
      <c r="CKX79" s="461">
        <v>0</v>
      </c>
      <c r="CKY79" s="461">
        <v>0</v>
      </c>
      <c r="CKZ79" s="461">
        <v>0</v>
      </c>
      <c r="CLA79" s="461">
        <v>0</v>
      </c>
      <c r="CLB79" s="461">
        <v>0</v>
      </c>
      <c r="CLC79" s="461">
        <v>0</v>
      </c>
      <c r="CLD79" s="461">
        <v>0</v>
      </c>
      <c r="CLE79" s="461">
        <v>0</v>
      </c>
      <c r="CLF79" s="461">
        <v>0</v>
      </c>
      <c r="CLG79" s="461">
        <v>0</v>
      </c>
      <c r="CLH79" s="461">
        <v>0</v>
      </c>
      <c r="CLI79" s="461">
        <v>0</v>
      </c>
      <c r="CLJ79" s="461">
        <v>0</v>
      </c>
      <c r="CLK79" s="461">
        <v>0</v>
      </c>
      <c r="CLL79" s="461">
        <v>0</v>
      </c>
      <c r="CLM79" s="461">
        <v>0</v>
      </c>
      <c r="CLN79" s="461">
        <v>0</v>
      </c>
      <c r="CLO79" s="461">
        <v>0</v>
      </c>
      <c r="CLP79" s="461">
        <v>0</v>
      </c>
      <c r="CLQ79" s="461">
        <v>0</v>
      </c>
      <c r="CLR79" s="461">
        <v>0</v>
      </c>
      <c r="CLS79" s="461">
        <v>0</v>
      </c>
      <c r="CLT79" s="461">
        <v>0</v>
      </c>
      <c r="CLU79" s="461">
        <v>0</v>
      </c>
      <c r="CLV79" s="461">
        <v>0</v>
      </c>
      <c r="CLW79" s="461">
        <v>0</v>
      </c>
      <c r="CLX79" s="461">
        <v>0</v>
      </c>
      <c r="CLY79" s="461">
        <v>0</v>
      </c>
      <c r="CLZ79" s="461">
        <v>0</v>
      </c>
      <c r="CMA79" s="461">
        <v>0</v>
      </c>
      <c r="CMB79" s="461">
        <v>0</v>
      </c>
      <c r="CMC79" s="461">
        <v>0</v>
      </c>
      <c r="CMD79" s="461">
        <v>0</v>
      </c>
      <c r="CME79" s="461">
        <v>0</v>
      </c>
      <c r="CMF79" s="461">
        <v>0</v>
      </c>
      <c r="CMG79" s="461">
        <v>0</v>
      </c>
      <c r="CMH79" s="461">
        <v>0</v>
      </c>
      <c r="CMI79" s="461">
        <v>0</v>
      </c>
      <c r="CMJ79" s="461">
        <v>0</v>
      </c>
      <c r="CMK79" s="461">
        <v>0</v>
      </c>
      <c r="CML79" s="461">
        <v>0</v>
      </c>
      <c r="CMM79" s="461">
        <v>0</v>
      </c>
      <c r="CMN79" s="461">
        <v>0</v>
      </c>
      <c r="CMO79" s="461">
        <v>0</v>
      </c>
      <c r="CMP79" s="461">
        <v>0</v>
      </c>
      <c r="CMQ79" s="461">
        <v>0</v>
      </c>
      <c r="CMR79" s="461">
        <v>0</v>
      </c>
      <c r="CMS79" s="461">
        <v>0</v>
      </c>
      <c r="CMT79" s="461">
        <v>0</v>
      </c>
      <c r="CMU79" s="461">
        <v>0</v>
      </c>
      <c r="CMV79" s="461">
        <v>0</v>
      </c>
      <c r="CMW79" s="461">
        <v>0</v>
      </c>
      <c r="CMX79" s="461">
        <v>0</v>
      </c>
      <c r="CMY79" s="461">
        <v>0</v>
      </c>
      <c r="CMZ79" s="461">
        <v>0</v>
      </c>
      <c r="CNA79" s="461">
        <v>0</v>
      </c>
      <c r="CNB79" s="461">
        <v>0</v>
      </c>
      <c r="CNC79" s="461">
        <v>0</v>
      </c>
      <c r="CND79" s="461">
        <v>0</v>
      </c>
      <c r="CNE79" s="461">
        <v>0</v>
      </c>
      <c r="CNF79" s="461">
        <v>0</v>
      </c>
      <c r="CNG79" s="461">
        <v>0</v>
      </c>
      <c r="CNH79" s="461">
        <v>0</v>
      </c>
      <c r="CNI79" s="461">
        <v>0</v>
      </c>
      <c r="CNJ79" s="461">
        <v>0</v>
      </c>
      <c r="CNK79" s="461">
        <v>0</v>
      </c>
      <c r="CNL79" s="461">
        <v>0</v>
      </c>
      <c r="CNM79" s="461">
        <v>0</v>
      </c>
      <c r="CNN79" s="461">
        <v>0</v>
      </c>
      <c r="CNO79" s="461">
        <v>0</v>
      </c>
      <c r="CNP79" s="461">
        <v>0</v>
      </c>
      <c r="CNQ79" s="461">
        <v>0</v>
      </c>
      <c r="CNR79" s="461">
        <v>0</v>
      </c>
      <c r="CNS79" s="461">
        <v>0</v>
      </c>
      <c r="CNT79" s="461">
        <v>0</v>
      </c>
      <c r="CNU79" s="461">
        <v>0</v>
      </c>
      <c r="CNV79" s="461">
        <v>0</v>
      </c>
      <c r="CNW79" s="461">
        <v>0</v>
      </c>
      <c r="CNX79" s="461">
        <v>0</v>
      </c>
      <c r="CNY79" s="461">
        <v>0</v>
      </c>
      <c r="CNZ79" s="461">
        <v>0</v>
      </c>
      <c r="COA79" s="461">
        <v>0</v>
      </c>
      <c r="COB79" s="461">
        <v>0</v>
      </c>
      <c r="COC79" s="461">
        <v>0</v>
      </c>
      <c r="COD79" s="461">
        <v>0</v>
      </c>
      <c r="COE79" s="461">
        <v>0</v>
      </c>
      <c r="COF79" s="461">
        <v>0</v>
      </c>
      <c r="COG79" s="461">
        <v>0</v>
      </c>
      <c r="COH79" s="461">
        <v>0</v>
      </c>
      <c r="COI79" s="461">
        <v>0</v>
      </c>
      <c r="COJ79" s="461">
        <v>0</v>
      </c>
      <c r="COK79" s="461">
        <v>0</v>
      </c>
      <c r="COL79" s="461">
        <v>0</v>
      </c>
      <c r="COM79" s="461">
        <v>0</v>
      </c>
      <c r="CON79" s="461">
        <v>0</v>
      </c>
      <c r="COO79" s="461">
        <v>0</v>
      </c>
      <c r="COP79" s="461">
        <v>0</v>
      </c>
      <c r="COQ79" s="461">
        <v>0</v>
      </c>
      <c r="COR79" s="461">
        <v>0</v>
      </c>
      <c r="COS79" s="461">
        <v>0</v>
      </c>
      <c r="COT79" s="461">
        <v>0</v>
      </c>
      <c r="COU79" s="461">
        <v>0</v>
      </c>
      <c r="COV79" s="461">
        <v>0</v>
      </c>
      <c r="COW79" s="461">
        <v>0</v>
      </c>
      <c r="COX79" s="461">
        <v>0</v>
      </c>
      <c r="COY79" s="461">
        <v>0</v>
      </c>
      <c r="COZ79" s="461">
        <v>0</v>
      </c>
      <c r="CPA79" s="461">
        <v>0</v>
      </c>
      <c r="CPB79" s="461">
        <v>0</v>
      </c>
      <c r="CPC79" s="461">
        <v>0</v>
      </c>
      <c r="CPD79" s="461">
        <v>0</v>
      </c>
      <c r="CPE79" s="461">
        <v>0</v>
      </c>
      <c r="CPF79" s="461">
        <v>0</v>
      </c>
      <c r="CPG79" s="461">
        <v>0</v>
      </c>
      <c r="CPH79" s="461">
        <v>0</v>
      </c>
      <c r="CPI79" s="461">
        <v>0</v>
      </c>
      <c r="CPJ79" s="461">
        <v>0</v>
      </c>
      <c r="CPK79" s="461">
        <v>0</v>
      </c>
      <c r="CPL79" s="461">
        <v>0</v>
      </c>
      <c r="CPM79" s="461">
        <v>0</v>
      </c>
      <c r="CPN79" s="461">
        <v>0</v>
      </c>
      <c r="CPO79" s="461">
        <v>0</v>
      </c>
      <c r="CPP79" s="461">
        <v>0</v>
      </c>
      <c r="CPQ79" s="461">
        <v>0</v>
      </c>
      <c r="CPR79" s="461">
        <v>0</v>
      </c>
      <c r="CPS79" s="461">
        <v>0</v>
      </c>
      <c r="CPT79" s="461">
        <v>0</v>
      </c>
      <c r="CPU79" s="461">
        <v>0</v>
      </c>
      <c r="CPV79" s="461">
        <v>0</v>
      </c>
      <c r="CPW79" s="461">
        <v>0</v>
      </c>
      <c r="CPX79" s="461">
        <v>0</v>
      </c>
      <c r="CPY79" s="461">
        <v>0</v>
      </c>
      <c r="CPZ79" s="461">
        <v>0</v>
      </c>
      <c r="CQA79" s="461">
        <v>0</v>
      </c>
      <c r="CQB79" s="461">
        <v>0</v>
      </c>
      <c r="CQC79" s="461">
        <v>0</v>
      </c>
      <c r="CQD79" s="461">
        <v>0</v>
      </c>
      <c r="CQE79" s="461">
        <v>0</v>
      </c>
      <c r="CQF79" s="461">
        <v>0</v>
      </c>
      <c r="CQG79" s="461">
        <v>0</v>
      </c>
      <c r="CQH79" s="461">
        <v>0</v>
      </c>
      <c r="CQI79" s="461">
        <v>0</v>
      </c>
      <c r="CQJ79" s="461">
        <v>0</v>
      </c>
      <c r="CQK79" s="461">
        <v>0</v>
      </c>
      <c r="CQL79" s="461">
        <v>0</v>
      </c>
      <c r="CQM79" s="461">
        <v>0</v>
      </c>
      <c r="CQN79" s="461">
        <v>0</v>
      </c>
      <c r="CQO79" s="461">
        <v>0</v>
      </c>
      <c r="CQP79" s="461">
        <v>0</v>
      </c>
      <c r="CQQ79" s="461">
        <v>0</v>
      </c>
      <c r="CQR79" s="461">
        <v>0</v>
      </c>
      <c r="CQS79" s="461">
        <v>0</v>
      </c>
      <c r="CQT79" s="461">
        <v>0</v>
      </c>
      <c r="CQU79" s="461">
        <v>0</v>
      </c>
      <c r="CQV79" s="461">
        <v>0</v>
      </c>
      <c r="CQW79" s="461">
        <v>0</v>
      </c>
      <c r="CQX79" s="461">
        <v>0</v>
      </c>
      <c r="CQY79" s="461">
        <v>0</v>
      </c>
      <c r="CQZ79" s="461">
        <v>0</v>
      </c>
      <c r="CRA79" s="461">
        <v>0</v>
      </c>
      <c r="CRB79" s="461">
        <v>0</v>
      </c>
      <c r="CRC79" s="461">
        <v>0</v>
      </c>
      <c r="CRD79" s="461">
        <v>0</v>
      </c>
      <c r="CRE79" s="461">
        <v>0</v>
      </c>
      <c r="CRF79" s="461">
        <v>0</v>
      </c>
      <c r="CRG79" s="461">
        <v>0</v>
      </c>
      <c r="CRH79" s="461">
        <v>0</v>
      </c>
      <c r="CRI79" s="461">
        <v>0</v>
      </c>
      <c r="CRJ79" s="461">
        <v>0</v>
      </c>
      <c r="CRK79" s="461">
        <v>0</v>
      </c>
      <c r="CRL79" s="461">
        <v>0</v>
      </c>
      <c r="CRM79" s="461">
        <v>0</v>
      </c>
      <c r="CRN79" s="461">
        <v>0</v>
      </c>
      <c r="CRO79" s="461">
        <v>0</v>
      </c>
      <c r="CRP79" s="461">
        <v>0</v>
      </c>
      <c r="CRQ79" s="461">
        <v>0</v>
      </c>
      <c r="CRR79" s="461">
        <v>0</v>
      </c>
      <c r="CRS79" s="461">
        <v>0</v>
      </c>
      <c r="CRT79" s="461">
        <v>0</v>
      </c>
      <c r="CRU79" s="461">
        <v>0</v>
      </c>
      <c r="CRV79" s="461">
        <v>0</v>
      </c>
      <c r="CRW79" s="461">
        <v>0</v>
      </c>
      <c r="CRX79" s="461">
        <v>0</v>
      </c>
      <c r="CRY79" s="461">
        <v>0</v>
      </c>
      <c r="CRZ79" s="461">
        <v>0</v>
      </c>
      <c r="CSA79" s="461">
        <v>0</v>
      </c>
      <c r="CSB79" s="461">
        <v>0</v>
      </c>
      <c r="CSC79" s="461">
        <v>0</v>
      </c>
      <c r="CSD79" s="461">
        <v>0</v>
      </c>
      <c r="CSE79" s="461">
        <v>0</v>
      </c>
      <c r="CSF79" s="461">
        <v>0</v>
      </c>
      <c r="CSG79" s="461">
        <v>0</v>
      </c>
      <c r="CSH79" s="461">
        <v>0</v>
      </c>
      <c r="CSI79" s="461">
        <v>0</v>
      </c>
      <c r="CSJ79" s="461">
        <v>0</v>
      </c>
      <c r="CSK79" s="461">
        <v>0</v>
      </c>
      <c r="CSL79" s="461">
        <v>0</v>
      </c>
      <c r="CSM79" s="461">
        <v>0</v>
      </c>
      <c r="CSN79" s="461">
        <v>0</v>
      </c>
      <c r="CSO79" s="461">
        <v>0</v>
      </c>
      <c r="CSP79" s="461">
        <v>0</v>
      </c>
      <c r="CSQ79" s="461">
        <v>0</v>
      </c>
      <c r="CSR79" s="461">
        <v>0</v>
      </c>
      <c r="CSS79" s="461">
        <v>0</v>
      </c>
      <c r="CST79" s="461">
        <v>0</v>
      </c>
      <c r="CSU79" s="461">
        <v>0</v>
      </c>
      <c r="CSV79" s="461">
        <v>0</v>
      </c>
      <c r="CSW79" s="461">
        <v>0</v>
      </c>
      <c r="CSX79" s="461">
        <v>0</v>
      </c>
      <c r="CSY79" s="461">
        <v>0</v>
      </c>
      <c r="CSZ79" s="461">
        <v>0</v>
      </c>
      <c r="CTA79" s="461">
        <v>0</v>
      </c>
      <c r="CTB79" s="461">
        <v>0</v>
      </c>
      <c r="CTC79" s="461">
        <v>0</v>
      </c>
      <c r="CTD79" s="461">
        <v>0</v>
      </c>
      <c r="CTE79" s="461">
        <v>0</v>
      </c>
      <c r="CTF79" s="461">
        <v>0</v>
      </c>
      <c r="CTG79" s="461">
        <v>0</v>
      </c>
      <c r="CTH79" s="461">
        <v>0</v>
      </c>
      <c r="CTI79" s="461">
        <v>0</v>
      </c>
      <c r="CTJ79" s="461">
        <v>0</v>
      </c>
      <c r="CTK79" s="461">
        <v>0</v>
      </c>
      <c r="CTL79" s="461">
        <v>0</v>
      </c>
      <c r="CTM79" s="461">
        <v>0</v>
      </c>
      <c r="CTN79" s="461">
        <v>0</v>
      </c>
      <c r="CTO79" s="461">
        <v>0</v>
      </c>
      <c r="CTP79" s="461">
        <v>0</v>
      </c>
      <c r="CTQ79" s="461">
        <v>0</v>
      </c>
      <c r="CTR79" s="461">
        <v>0</v>
      </c>
      <c r="CTS79" s="461">
        <v>0</v>
      </c>
      <c r="CTT79" s="461">
        <v>0</v>
      </c>
      <c r="CTU79" s="461">
        <v>0</v>
      </c>
      <c r="CTV79" s="461">
        <v>0</v>
      </c>
      <c r="CTW79" s="461">
        <v>0</v>
      </c>
      <c r="CTX79" s="461">
        <v>0</v>
      </c>
      <c r="CTY79" s="461">
        <v>0</v>
      </c>
      <c r="CTZ79" s="461">
        <v>0</v>
      </c>
      <c r="CUA79" s="461">
        <v>0</v>
      </c>
      <c r="CUB79" s="461">
        <v>0</v>
      </c>
      <c r="CUC79" s="461">
        <v>0</v>
      </c>
      <c r="CUD79" s="461">
        <v>0</v>
      </c>
      <c r="CUE79" s="461">
        <v>0</v>
      </c>
      <c r="CUF79" s="461">
        <v>0</v>
      </c>
      <c r="CUG79" s="461">
        <v>0</v>
      </c>
      <c r="CUH79" s="461">
        <v>0</v>
      </c>
      <c r="CUI79" s="461">
        <v>0</v>
      </c>
      <c r="CUJ79" s="461">
        <v>0</v>
      </c>
      <c r="CUK79" s="461">
        <v>0</v>
      </c>
      <c r="CUL79" s="461">
        <v>0</v>
      </c>
      <c r="CUM79" s="461">
        <v>0</v>
      </c>
      <c r="CUN79" s="461">
        <v>0</v>
      </c>
      <c r="CUO79" s="461">
        <v>0</v>
      </c>
      <c r="CUP79" s="461">
        <v>0</v>
      </c>
      <c r="CUQ79" s="461">
        <v>0</v>
      </c>
      <c r="CUR79" s="461">
        <v>0</v>
      </c>
      <c r="CUS79" s="461">
        <v>0</v>
      </c>
      <c r="CUT79" s="461">
        <v>0</v>
      </c>
      <c r="CUU79" s="461">
        <v>0</v>
      </c>
      <c r="CUV79" s="461">
        <v>0</v>
      </c>
      <c r="CUW79" s="461">
        <v>0</v>
      </c>
      <c r="CUX79" s="461">
        <v>0</v>
      </c>
      <c r="CUY79" s="461">
        <v>0</v>
      </c>
      <c r="CUZ79" s="461">
        <v>0</v>
      </c>
      <c r="CVA79" s="461">
        <v>0</v>
      </c>
      <c r="CVB79" s="461">
        <v>0</v>
      </c>
      <c r="CVC79" s="461">
        <v>0</v>
      </c>
      <c r="CVD79" s="461">
        <v>0</v>
      </c>
      <c r="CVE79" s="461">
        <v>0</v>
      </c>
      <c r="CVF79" s="461">
        <v>0</v>
      </c>
      <c r="CVG79" s="461">
        <v>0</v>
      </c>
      <c r="CVH79" s="461">
        <v>0</v>
      </c>
      <c r="CVI79" s="461">
        <v>0</v>
      </c>
      <c r="CVJ79" s="461">
        <v>0</v>
      </c>
      <c r="CVK79" s="461">
        <v>0</v>
      </c>
      <c r="CVL79" s="461">
        <v>0</v>
      </c>
      <c r="CVM79" s="461">
        <v>0</v>
      </c>
      <c r="CVN79" s="461">
        <v>0</v>
      </c>
      <c r="CVO79" s="461">
        <v>0</v>
      </c>
      <c r="CVP79" s="461">
        <v>0</v>
      </c>
      <c r="CVQ79" s="461">
        <v>0</v>
      </c>
      <c r="CVR79" s="461">
        <v>0</v>
      </c>
      <c r="CVS79" s="461">
        <v>0</v>
      </c>
      <c r="CVT79" s="461">
        <v>0</v>
      </c>
      <c r="CVU79" s="461">
        <v>0</v>
      </c>
      <c r="CVV79" s="461">
        <v>0</v>
      </c>
      <c r="CVW79" s="461">
        <v>0</v>
      </c>
      <c r="CVX79" s="461">
        <v>0</v>
      </c>
      <c r="CVY79" s="461">
        <v>0</v>
      </c>
      <c r="CVZ79" s="461">
        <v>0</v>
      </c>
      <c r="CWA79" s="461">
        <v>0</v>
      </c>
      <c r="CWB79" s="461">
        <v>0</v>
      </c>
      <c r="CWC79" s="461">
        <v>0</v>
      </c>
      <c r="CWD79" s="461">
        <v>0</v>
      </c>
      <c r="CWE79" s="461">
        <v>0</v>
      </c>
      <c r="CWF79" s="461">
        <v>0</v>
      </c>
      <c r="CWG79" s="461">
        <v>0</v>
      </c>
      <c r="CWH79" s="461">
        <v>0</v>
      </c>
      <c r="CWI79" s="461">
        <v>0</v>
      </c>
      <c r="CWJ79" s="461">
        <v>0</v>
      </c>
      <c r="CWK79" s="461">
        <v>0</v>
      </c>
      <c r="CWL79" s="461">
        <v>0</v>
      </c>
      <c r="CWM79" s="461">
        <v>0</v>
      </c>
      <c r="CWN79" s="461">
        <v>0</v>
      </c>
      <c r="CWO79" s="461">
        <v>0</v>
      </c>
      <c r="CWP79" s="461">
        <v>0</v>
      </c>
      <c r="CWQ79" s="461">
        <v>0</v>
      </c>
      <c r="CWR79" s="461">
        <v>0</v>
      </c>
      <c r="CWS79" s="461">
        <v>0</v>
      </c>
      <c r="CWT79" s="461">
        <v>0</v>
      </c>
      <c r="CWU79" s="461">
        <v>0</v>
      </c>
      <c r="CWV79" s="461">
        <v>0</v>
      </c>
      <c r="CWW79" s="461">
        <v>0</v>
      </c>
      <c r="CWX79" s="461">
        <v>0</v>
      </c>
      <c r="CWY79" s="461">
        <v>0</v>
      </c>
      <c r="CWZ79" s="461">
        <v>0</v>
      </c>
      <c r="CXA79" s="461">
        <v>0</v>
      </c>
      <c r="CXB79" s="461">
        <v>0</v>
      </c>
      <c r="CXC79" s="461">
        <v>0</v>
      </c>
      <c r="CXD79" s="461">
        <v>0</v>
      </c>
      <c r="CXE79" s="461">
        <v>0</v>
      </c>
      <c r="CXF79" s="461">
        <v>0</v>
      </c>
      <c r="CXG79" s="461">
        <v>0</v>
      </c>
      <c r="CXH79" s="461">
        <v>0</v>
      </c>
      <c r="CXI79" s="461">
        <v>0</v>
      </c>
      <c r="CXJ79" s="461">
        <v>0</v>
      </c>
      <c r="CXK79" s="461">
        <v>0</v>
      </c>
      <c r="CXL79" s="461">
        <v>0</v>
      </c>
      <c r="CXM79" s="461">
        <v>0</v>
      </c>
      <c r="CXN79" s="461">
        <v>0</v>
      </c>
      <c r="CXO79" s="461">
        <v>0</v>
      </c>
      <c r="CXP79" s="461">
        <v>0</v>
      </c>
      <c r="CXQ79" s="461">
        <v>0</v>
      </c>
      <c r="CXR79" s="461">
        <v>0</v>
      </c>
      <c r="CXS79" s="461">
        <v>0</v>
      </c>
      <c r="CXT79" s="461">
        <v>0</v>
      </c>
      <c r="CXU79" s="461">
        <v>0</v>
      </c>
      <c r="CXV79" s="461">
        <v>0</v>
      </c>
      <c r="CXW79" s="461">
        <v>0</v>
      </c>
      <c r="CXX79" s="461">
        <v>0</v>
      </c>
      <c r="CXY79" s="461">
        <v>0</v>
      </c>
      <c r="CXZ79" s="461">
        <v>0</v>
      </c>
      <c r="CYA79" s="461">
        <v>0</v>
      </c>
      <c r="CYB79" s="461">
        <v>0</v>
      </c>
      <c r="CYC79" s="461">
        <v>0</v>
      </c>
      <c r="CYD79" s="461">
        <v>0</v>
      </c>
      <c r="CYE79" s="461">
        <v>0</v>
      </c>
      <c r="CYF79" s="461">
        <v>0</v>
      </c>
      <c r="CYG79" s="461">
        <v>0</v>
      </c>
      <c r="CYH79" s="461">
        <v>0</v>
      </c>
      <c r="CYI79" s="461">
        <v>0</v>
      </c>
      <c r="CYJ79" s="461">
        <v>0</v>
      </c>
      <c r="CYK79" s="461">
        <v>0</v>
      </c>
      <c r="CYL79" s="461">
        <v>0</v>
      </c>
      <c r="CYM79" s="461">
        <v>0</v>
      </c>
      <c r="CYN79" s="461">
        <v>0</v>
      </c>
      <c r="CYO79" s="461">
        <v>0</v>
      </c>
      <c r="CYP79" s="461">
        <v>0</v>
      </c>
      <c r="CYQ79" s="461">
        <v>0</v>
      </c>
      <c r="CYR79" s="461">
        <v>0</v>
      </c>
      <c r="CYS79" s="461">
        <v>0</v>
      </c>
      <c r="CYT79" s="461">
        <v>0</v>
      </c>
      <c r="CYU79" s="461">
        <v>0</v>
      </c>
      <c r="CYV79" s="461">
        <v>0</v>
      </c>
      <c r="CYW79" s="461">
        <v>0</v>
      </c>
      <c r="CYX79" s="461">
        <v>0</v>
      </c>
      <c r="CYY79" s="461">
        <v>0</v>
      </c>
      <c r="CYZ79" s="461">
        <v>0</v>
      </c>
      <c r="CZA79" s="461">
        <v>0</v>
      </c>
      <c r="CZB79" s="461">
        <v>0</v>
      </c>
      <c r="CZC79" s="461">
        <v>0</v>
      </c>
      <c r="CZD79" s="461">
        <v>0</v>
      </c>
      <c r="CZE79" s="461">
        <v>0</v>
      </c>
      <c r="CZF79" s="461">
        <v>0</v>
      </c>
      <c r="CZG79" s="461">
        <v>0</v>
      </c>
      <c r="CZH79" s="461">
        <v>0</v>
      </c>
      <c r="CZI79" s="461">
        <v>0</v>
      </c>
      <c r="CZJ79" s="461">
        <v>0</v>
      </c>
      <c r="CZK79" s="461">
        <v>0</v>
      </c>
      <c r="CZL79" s="461">
        <v>0</v>
      </c>
      <c r="CZM79" s="461">
        <v>0</v>
      </c>
      <c r="CZN79" s="461">
        <v>0</v>
      </c>
      <c r="CZO79" s="461">
        <v>0</v>
      </c>
      <c r="CZP79" s="461">
        <v>0</v>
      </c>
      <c r="CZQ79" s="461">
        <v>0</v>
      </c>
      <c r="CZR79" s="461">
        <v>0</v>
      </c>
      <c r="CZS79" s="461">
        <v>0</v>
      </c>
      <c r="CZT79" s="461">
        <v>0</v>
      </c>
      <c r="CZU79" s="461">
        <v>0</v>
      </c>
      <c r="CZV79" s="461">
        <v>0</v>
      </c>
      <c r="CZW79" s="461">
        <v>0</v>
      </c>
      <c r="CZX79" s="461">
        <v>0</v>
      </c>
      <c r="CZY79" s="461">
        <v>0</v>
      </c>
      <c r="CZZ79" s="461">
        <v>0</v>
      </c>
      <c r="DAA79" s="461">
        <v>0</v>
      </c>
      <c r="DAB79" s="461">
        <v>0</v>
      </c>
      <c r="DAC79" s="461">
        <v>0</v>
      </c>
      <c r="DAD79" s="461">
        <v>0</v>
      </c>
      <c r="DAE79" s="461">
        <v>0</v>
      </c>
      <c r="DAF79" s="461">
        <v>0</v>
      </c>
      <c r="DAG79" s="461">
        <v>0</v>
      </c>
      <c r="DAH79" s="461">
        <v>0</v>
      </c>
      <c r="DAI79" s="461">
        <v>0</v>
      </c>
      <c r="DAJ79" s="461">
        <v>0</v>
      </c>
      <c r="DAK79" s="461">
        <v>0</v>
      </c>
      <c r="DAL79" s="461">
        <v>0</v>
      </c>
      <c r="DAM79" s="461">
        <v>0</v>
      </c>
      <c r="DAN79" s="461">
        <v>0</v>
      </c>
      <c r="DAO79" s="461">
        <v>0</v>
      </c>
      <c r="DAP79" s="461">
        <v>0</v>
      </c>
      <c r="DAQ79" s="461">
        <v>0</v>
      </c>
      <c r="DAR79" s="461">
        <v>0</v>
      </c>
      <c r="DAS79" s="461">
        <v>0</v>
      </c>
      <c r="DAT79" s="461">
        <v>0</v>
      </c>
      <c r="DAU79" s="461">
        <v>0</v>
      </c>
      <c r="DAV79" s="461">
        <v>0</v>
      </c>
      <c r="DAW79" s="461">
        <v>0</v>
      </c>
      <c r="DAX79" s="461">
        <v>0</v>
      </c>
      <c r="DAY79" s="461">
        <v>0</v>
      </c>
      <c r="DAZ79" s="461">
        <v>0</v>
      </c>
      <c r="DBA79" s="461">
        <v>0</v>
      </c>
      <c r="DBB79" s="461">
        <v>0</v>
      </c>
      <c r="DBC79" s="461">
        <v>0</v>
      </c>
      <c r="DBD79" s="461">
        <v>0</v>
      </c>
      <c r="DBE79" s="461">
        <v>0</v>
      </c>
      <c r="DBF79" s="461">
        <v>0</v>
      </c>
      <c r="DBG79" s="461">
        <v>0</v>
      </c>
      <c r="DBH79" s="461">
        <v>0</v>
      </c>
      <c r="DBI79" s="461">
        <v>0</v>
      </c>
      <c r="DBJ79" s="461">
        <v>0</v>
      </c>
      <c r="DBK79" s="461">
        <v>0</v>
      </c>
      <c r="DBL79" s="461">
        <v>0</v>
      </c>
      <c r="DBM79" s="461">
        <v>0</v>
      </c>
      <c r="DBN79" s="461">
        <v>0</v>
      </c>
      <c r="DBO79" s="461">
        <v>0</v>
      </c>
      <c r="DBP79" s="461">
        <v>0</v>
      </c>
      <c r="DBQ79" s="461">
        <v>0</v>
      </c>
      <c r="DBR79" s="461">
        <v>0</v>
      </c>
      <c r="DBS79" s="461">
        <v>0</v>
      </c>
      <c r="DBT79" s="461">
        <v>0</v>
      </c>
      <c r="DBU79" s="461">
        <v>0</v>
      </c>
      <c r="DBV79" s="461">
        <v>0</v>
      </c>
      <c r="DBW79" s="461">
        <v>0</v>
      </c>
      <c r="DBX79" s="461">
        <v>0</v>
      </c>
      <c r="DBY79" s="461">
        <v>0</v>
      </c>
      <c r="DBZ79" s="461">
        <v>0</v>
      </c>
      <c r="DCA79" s="461">
        <v>0</v>
      </c>
      <c r="DCB79" s="461">
        <v>0</v>
      </c>
      <c r="DCC79" s="461">
        <v>0</v>
      </c>
      <c r="DCD79" s="461">
        <v>0</v>
      </c>
      <c r="DCE79" s="461">
        <v>0</v>
      </c>
      <c r="DCF79" s="461">
        <v>0</v>
      </c>
      <c r="DCG79" s="461">
        <v>0</v>
      </c>
      <c r="DCH79" s="461">
        <v>0</v>
      </c>
      <c r="DCI79" s="461">
        <v>0</v>
      </c>
      <c r="DCJ79" s="461">
        <v>0</v>
      </c>
      <c r="DCK79" s="461">
        <v>0</v>
      </c>
      <c r="DCL79" s="461">
        <v>0</v>
      </c>
      <c r="DCM79" s="461">
        <v>0</v>
      </c>
      <c r="DCN79" s="461">
        <v>0</v>
      </c>
      <c r="DCO79" s="461">
        <v>0</v>
      </c>
      <c r="DCP79" s="461">
        <v>0</v>
      </c>
      <c r="DCQ79" s="461">
        <v>0</v>
      </c>
      <c r="DCR79" s="461">
        <v>0</v>
      </c>
      <c r="DCS79" s="461">
        <v>0</v>
      </c>
      <c r="DCT79" s="461">
        <v>0</v>
      </c>
      <c r="DCU79" s="461">
        <v>0</v>
      </c>
      <c r="DCV79" s="461">
        <v>0</v>
      </c>
      <c r="DCW79" s="461">
        <v>0</v>
      </c>
      <c r="DCX79" s="461">
        <v>0</v>
      </c>
      <c r="DCY79" s="461">
        <v>0</v>
      </c>
      <c r="DCZ79" s="461">
        <v>0</v>
      </c>
      <c r="DDA79" s="461">
        <v>0</v>
      </c>
      <c r="DDB79" s="461">
        <v>0</v>
      </c>
      <c r="DDC79" s="461">
        <v>0</v>
      </c>
      <c r="DDD79" s="461">
        <v>0</v>
      </c>
      <c r="DDE79" s="461">
        <v>0</v>
      </c>
      <c r="DDF79" s="461">
        <v>0</v>
      </c>
      <c r="DDG79" s="461">
        <v>0</v>
      </c>
      <c r="DDH79" s="461">
        <v>0</v>
      </c>
      <c r="DDI79" s="461">
        <v>0</v>
      </c>
      <c r="DDJ79" s="461">
        <v>0</v>
      </c>
      <c r="DDK79" s="461">
        <v>0</v>
      </c>
      <c r="DDL79" s="461">
        <v>0</v>
      </c>
      <c r="DDM79" s="461">
        <v>0</v>
      </c>
      <c r="DDN79" s="461">
        <v>0</v>
      </c>
      <c r="DDO79" s="461">
        <v>0</v>
      </c>
      <c r="DDP79" s="461">
        <v>0</v>
      </c>
      <c r="DDQ79" s="461">
        <v>0</v>
      </c>
      <c r="DDR79" s="461">
        <v>0</v>
      </c>
      <c r="DDS79" s="461">
        <v>0</v>
      </c>
      <c r="DDT79" s="461">
        <v>0</v>
      </c>
      <c r="DDU79" s="461">
        <v>0</v>
      </c>
      <c r="DDV79" s="461">
        <v>0</v>
      </c>
      <c r="DDW79" s="461">
        <v>0</v>
      </c>
      <c r="DDX79" s="461">
        <v>0</v>
      </c>
      <c r="DDY79" s="461">
        <v>0</v>
      </c>
      <c r="DDZ79" s="461">
        <v>0</v>
      </c>
      <c r="DEA79" s="461">
        <v>0</v>
      </c>
      <c r="DEB79" s="461">
        <v>0</v>
      </c>
      <c r="DEC79" s="461">
        <v>0</v>
      </c>
      <c r="DED79" s="461">
        <v>0</v>
      </c>
      <c r="DEE79" s="461">
        <v>0</v>
      </c>
      <c r="DEF79" s="461">
        <v>0</v>
      </c>
      <c r="DEG79" s="461">
        <v>0</v>
      </c>
      <c r="DEH79" s="461">
        <v>0</v>
      </c>
      <c r="DEI79" s="461">
        <v>0</v>
      </c>
      <c r="DEJ79" s="461">
        <v>0</v>
      </c>
      <c r="DEK79" s="461">
        <v>0</v>
      </c>
      <c r="DEL79" s="461">
        <v>0</v>
      </c>
      <c r="DEM79" s="461">
        <v>0</v>
      </c>
      <c r="DEN79" s="461">
        <v>0</v>
      </c>
      <c r="DEO79" s="461">
        <v>0</v>
      </c>
      <c r="DEP79" s="461">
        <v>0</v>
      </c>
      <c r="DEQ79" s="461">
        <v>0</v>
      </c>
      <c r="DER79" s="461">
        <v>0</v>
      </c>
      <c r="DES79" s="461">
        <v>0</v>
      </c>
      <c r="DET79" s="461">
        <v>0</v>
      </c>
      <c r="DEU79" s="461">
        <v>0</v>
      </c>
      <c r="DEV79" s="461">
        <v>0</v>
      </c>
      <c r="DEW79" s="461">
        <v>0</v>
      </c>
      <c r="DEX79" s="461">
        <v>0</v>
      </c>
      <c r="DEY79" s="461">
        <v>0</v>
      </c>
      <c r="DEZ79" s="461">
        <v>0</v>
      </c>
      <c r="DFA79" s="461">
        <v>0</v>
      </c>
      <c r="DFB79" s="461">
        <v>0</v>
      </c>
      <c r="DFC79" s="461">
        <v>0</v>
      </c>
      <c r="DFD79" s="461">
        <v>0</v>
      </c>
      <c r="DFE79" s="461">
        <v>0</v>
      </c>
      <c r="DFF79" s="461">
        <v>0</v>
      </c>
      <c r="DFG79" s="461">
        <v>0</v>
      </c>
      <c r="DFH79" s="461">
        <v>0</v>
      </c>
      <c r="DFI79" s="461">
        <v>0</v>
      </c>
      <c r="DFJ79" s="461">
        <v>0</v>
      </c>
      <c r="DFK79" s="461">
        <v>0</v>
      </c>
      <c r="DFL79" s="461">
        <v>0</v>
      </c>
      <c r="DFM79" s="461">
        <v>0</v>
      </c>
      <c r="DFN79" s="461">
        <v>0</v>
      </c>
      <c r="DFO79" s="461">
        <v>0</v>
      </c>
      <c r="DFP79" s="461">
        <v>0</v>
      </c>
      <c r="DFQ79" s="461">
        <v>0</v>
      </c>
      <c r="DFR79" s="461">
        <v>0</v>
      </c>
      <c r="DFS79" s="461">
        <v>0</v>
      </c>
      <c r="DFT79" s="461">
        <v>0</v>
      </c>
      <c r="DFU79" s="461">
        <v>0</v>
      </c>
      <c r="DFV79" s="461">
        <v>0</v>
      </c>
      <c r="DFW79" s="461">
        <v>0</v>
      </c>
      <c r="DFX79" s="461">
        <v>0</v>
      </c>
      <c r="DFY79" s="461">
        <v>0</v>
      </c>
      <c r="DFZ79" s="461">
        <v>0</v>
      </c>
      <c r="DGA79" s="461">
        <v>0</v>
      </c>
      <c r="DGB79" s="461">
        <v>0</v>
      </c>
      <c r="DGC79" s="461">
        <v>0</v>
      </c>
      <c r="DGD79" s="461">
        <v>0</v>
      </c>
      <c r="DGE79" s="461">
        <v>0</v>
      </c>
      <c r="DGF79" s="461">
        <v>0</v>
      </c>
      <c r="DGG79" s="461">
        <v>0</v>
      </c>
      <c r="DGH79" s="461">
        <v>0</v>
      </c>
      <c r="DGI79" s="461">
        <v>0</v>
      </c>
      <c r="DGJ79" s="461">
        <v>0</v>
      </c>
      <c r="DGK79" s="461">
        <v>0</v>
      </c>
      <c r="DGL79" s="461">
        <v>0</v>
      </c>
      <c r="DGM79" s="461">
        <v>0</v>
      </c>
      <c r="DGN79" s="461">
        <v>0</v>
      </c>
      <c r="DGO79" s="461">
        <v>0</v>
      </c>
      <c r="DGP79" s="461">
        <v>0</v>
      </c>
      <c r="DGQ79" s="461">
        <v>0</v>
      </c>
      <c r="DGR79" s="461">
        <v>0</v>
      </c>
      <c r="DGS79" s="461">
        <v>0</v>
      </c>
      <c r="DGT79" s="461">
        <v>0</v>
      </c>
      <c r="DGU79" s="461">
        <v>0</v>
      </c>
      <c r="DGV79" s="461">
        <v>0</v>
      </c>
      <c r="DGW79" s="461">
        <v>0</v>
      </c>
      <c r="DGX79" s="461">
        <v>0</v>
      </c>
      <c r="DGY79" s="461">
        <v>0</v>
      </c>
      <c r="DGZ79" s="461">
        <v>0</v>
      </c>
      <c r="DHA79" s="461">
        <v>0</v>
      </c>
      <c r="DHB79" s="461">
        <v>0</v>
      </c>
      <c r="DHC79" s="461">
        <v>0</v>
      </c>
      <c r="DHD79" s="461">
        <v>0</v>
      </c>
      <c r="DHE79" s="461">
        <v>0</v>
      </c>
      <c r="DHF79" s="461">
        <v>0</v>
      </c>
      <c r="DHG79" s="461">
        <v>0</v>
      </c>
      <c r="DHH79" s="461">
        <v>0</v>
      </c>
      <c r="DHI79" s="461">
        <v>0</v>
      </c>
      <c r="DHJ79" s="461">
        <v>0</v>
      </c>
      <c r="DHK79" s="461">
        <v>0</v>
      </c>
      <c r="DHL79" s="461">
        <v>0</v>
      </c>
      <c r="DHM79" s="461">
        <v>0</v>
      </c>
      <c r="DHN79" s="461">
        <v>0</v>
      </c>
      <c r="DHO79" s="461">
        <v>0</v>
      </c>
      <c r="DHP79" s="461">
        <v>0</v>
      </c>
      <c r="DHQ79" s="461">
        <v>0</v>
      </c>
      <c r="DHR79" s="461">
        <v>0</v>
      </c>
      <c r="DHS79" s="461">
        <v>0</v>
      </c>
      <c r="DHT79" s="461">
        <v>0</v>
      </c>
      <c r="DHU79" s="461">
        <v>0</v>
      </c>
      <c r="DHV79" s="461">
        <v>0</v>
      </c>
      <c r="DHW79" s="461">
        <v>0</v>
      </c>
      <c r="DHX79" s="461">
        <v>0</v>
      </c>
      <c r="DHY79" s="461">
        <v>0</v>
      </c>
      <c r="DHZ79" s="461">
        <v>0</v>
      </c>
      <c r="DIA79" s="461">
        <v>0</v>
      </c>
      <c r="DIB79" s="461">
        <v>0</v>
      </c>
      <c r="DIC79" s="461">
        <v>0</v>
      </c>
      <c r="DID79" s="461">
        <v>0</v>
      </c>
      <c r="DIE79" s="461">
        <v>0</v>
      </c>
      <c r="DIF79" s="461">
        <v>0</v>
      </c>
      <c r="DIG79" s="461">
        <v>0</v>
      </c>
      <c r="DIH79" s="461">
        <v>0</v>
      </c>
      <c r="DII79" s="461">
        <v>0</v>
      </c>
      <c r="DIJ79" s="461">
        <v>0</v>
      </c>
      <c r="DIK79" s="461">
        <v>0</v>
      </c>
      <c r="DIL79" s="461">
        <v>0</v>
      </c>
      <c r="DIM79" s="461">
        <v>0</v>
      </c>
      <c r="DIN79" s="461">
        <v>0</v>
      </c>
      <c r="DIO79" s="461">
        <v>0</v>
      </c>
      <c r="DIP79" s="461">
        <v>0</v>
      </c>
      <c r="DIQ79" s="461">
        <v>0</v>
      </c>
      <c r="DIR79" s="461">
        <v>0</v>
      </c>
      <c r="DIS79" s="461">
        <v>0</v>
      </c>
      <c r="DIT79" s="461">
        <v>0</v>
      </c>
      <c r="DIU79" s="461">
        <v>0</v>
      </c>
      <c r="DIV79" s="461">
        <v>0</v>
      </c>
      <c r="DIW79" s="461">
        <v>0</v>
      </c>
      <c r="DIX79" s="461">
        <v>0</v>
      </c>
      <c r="DIY79" s="461">
        <v>0</v>
      </c>
      <c r="DIZ79" s="461">
        <v>0</v>
      </c>
      <c r="DJA79" s="461">
        <v>0</v>
      </c>
      <c r="DJB79" s="461">
        <v>0</v>
      </c>
      <c r="DJC79" s="461">
        <v>0</v>
      </c>
      <c r="DJD79" s="461">
        <v>0</v>
      </c>
      <c r="DJE79" s="461">
        <v>0</v>
      </c>
      <c r="DJF79" s="461">
        <v>0</v>
      </c>
      <c r="DJG79" s="461">
        <v>0</v>
      </c>
      <c r="DJH79" s="461">
        <v>0</v>
      </c>
      <c r="DJI79" s="461">
        <v>0</v>
      </c>
      <c r="DJJ79" s="461">
        <v>0</v>
      </c>
      <c r="DJK79" s="461">
        <v>0</v>
      </c>
      <c r="DJL79" s="461">
        <v>0</v>
      </c>
      <c r="DJM79" s="461">
        <v>0</v>
      </c>
      <c r="DJN79" s="461">
        <v>0</v>
      </c>
      <c r="DJO79" s="461">
        <v>0</v>
      </c>
      <c r="DJP79" s="461">
        <v>0</v>
      </c>
      <c r="DJQ79" s="461">
        <v>0</v>
      </c>
      <c r="DJR79" s="461">
        <v>0</v>
      </c>
      <c r="DJS79" s="461">
        <v>0</v>
      </c>
      <c r="DJT79" s="461">
        <v>0</v>
      </c>
      <c r="DJU79" s="461">
        <v>0</v>
      </c>
      <c r="DJV79" s="461">
        <v>0</v>
      </c>
      <c r="DJW79" s="461">
        <v>0</v>
      </c>
      <c r="DJX79" s="461">
        <v>0</v>
      </c>
      <c r="DJY79" s="461">
        <v>0</v>
      </c>
      <c r="DJZ79" s="461">
        <v>0</v>
      </c>
      <c r="DKA79" s="461">
        <v>0</v>
      </c>
      <c r="DKB79" s="461">
        <v>0</v>
      </c>
      <c r="DKC79" s="461">
        <v>0</v>
      </c>
      <c r="DKD79" s="461">
        <v>0</v>
      </c>
      <c r="DKE79" s="461">
        <v>0</v>
      </c>
      <c r="DKF79" s="461">
        <v>0</v>
      </c>
      <c r="DKG79" s="461">
        <v>0</v>
      </c>
      <c r="DKH79" s="461">
        <v>0</v>
      </c>
      <c r="DKI79" s="461">
        <v>0</v>
      </c>
      <c r="DKJ79" s="461">
        <v>0</v>
      </c>
      <c r="DKK79" s="461">
        <v>0</v>
      </c>
      <c r="DKL79" s="461">
        <v>0</v>
      </c>
      <c r="DKM79" s="461">
        <v>0</v>
      </c>
      <c r="DKN79" s="461">
        <v>0</v>
      </c>
      <c r="DKO79" s="461">
        <v>0</v>
      </c>
      <c r="DKP79" s="461">
        <v>0</v>
      </c>
      <c r="DKQ79" s="461">
        <v>0</v>
      </c>
      <c r="DKR79" s="461">
        <v>0</v>
      </c>
      <c r="DKS79" s="461">
        <v>0</v>
      </c>
      <c r="DKT79" s="461">
        <v>0</v>
      </c>
      <c r="DKU79" s="461">
        <v>0</v>
      </c>
      <c r="DKV79" s="461">
        <v>0</v>
      </c>
      <c r="DKW79" s="461">
        <v>0</v>
      </c>
      <c r="DKX79" s="461">
        <v>0</v>
      </c>
      <c r="DKY79" s="461">
        <v>0</v>
      </c>
      <c r="DKZ79" s="461">
        <v>0</v>
      </c>
      <c r="DLA79" s="461">
        <v>0</v>
      </c>
      <c r="DLB79" s="461">
        <v>0</v>
      </c>
      <c r="DLC79" s="461">
        <v>0</v>
      </c>
      <c r="DLD79" s="461">
        <v>0</v>
      </c>
      <c r="DLE79" s="461">
        <v>0</v>
      </c>
      <c r="DLF79" s="461">
        <v>0</v>
      </c>
      <c r="DLG79" s="461">
        <v>0</v>
      </c>
      <c r="DLH79" s="461">
        <v>0</v>
      </c>
      <c r="DLI79" s="461">
        <v>0</v>
      </c>
      <c r="DLJ79" s="461">
        <v>0</v>
      </c>
      <c r="DLK79" s="461">
        <v>0</v>
      </c>
      <c r="DLL79" s="461">
        <v>0</v>
      </c>
      <c r="DLM79" s="461">
        <v>0</v>
      </c>
      <c r="DLN79" s="461">
        <v>0</v>
      </c>
      <c r="DLO79" s="461">
        <v>0</v>
      </c>
      <c r="DLP79" s="461">
        <v>0</v>
      </c>
      <c r="DLQ79" s="461">
        <v>0</v>
      </c>
      <c r="DLR79" s="461">
        <v>0</v>
      </c>
      <c r="DLS79" s="461">
        <v>0</v>
      </c>
      <c r="DLT79" s="461">
        <v>0</v>
      </c>
      <c r="DLU79" s="461">
        <v>0</v>
      </c>
      <c r="DLV79" s="461">
        <v>0</v>
      </c>
      <c r="DLW79" s="461">
        <v>0</v>
      </c>
      <c r="DLX79" s="461">
        <v>0</v>
      </c>
      <c r="DLY79" s="461">
        <v>0</v>
      </c>
      <c r="DLZ79" s="461">
        <v>0</v>
      </c>
      <c r="DMA79" s="461">
        <v>0</v>
      </c>
      <c r="DMB79" s="461">
        <v>0</v>
      </c>
      <c r="DMC79" s="461">
        <v>0</v>
      </c>
      <c r="DMD79" s="461">
        <v>0</v>
      </c>
      <c r="DME79" s="461">
        <v>0</v>
      </c>
      <c r="DMF79" s="461">
        <v>0</v>
      </c>
      <c r="DMG79" s="461">
        <v>0</v>
      </c>
      <c r="DMH79" s="461">
        <v>0</v>
      </c>
      <c r="DMI79" s="461">
        <v>0</v>
      </c>
      <c r="DMJ79" s="461">
        <v>0</v>
      </c>
      <c r="DMK79" s="461">
        <v>0</v>
      </c>
      <c r="DML79" s="461">
        <v>0</v>
      </c>
      <c r="DMM79" s="461">
        <v>0</v>
      </c>
      <c r="DMN79" s="461">
        <v>0</v>
      </c>
      <c r="DMO79" s="461">
        <v>0</v>
      </c>
      <c r="DMP79" s="461">
        <v>0</v>
      </c>
      <c r="DMQ79" s="461">
        <v>0</v>
      </c>
      <c r="DMR79" s="461">
        <v>0</v>
      </c>
      <c r="DMS79" s="461">
        <v>0</v>
      </c>
      <c r="DMT79" s="461">
        <v>0</v>
      </c>
      <c r="DMU79" s="461">
        <v>0</v>
      </c>
      <c r="DMV79" s="461">
        <v>0</v>
      </c>
      <c r="DMW79" s="461">
        <v>0</v>
      </c>
      <c r="DMX79" s="461">
        <v>0</v>
      </c>
      <c r="DMY79" s="461">
        <v>0</v>
      </c>
      <c r="DMZ79" s="461">
        <v>0</v>
      </c>
      <c r="DNA79" s="461">
        <v>0</v>
      </c>
      <c r="DNB79" s="461">
        <v>0</v>
      </c>
      <c r="DNC79" s="461">
        <v>0</v>
      </c>
      <c r="DND79" s="461">
        <v>0</v>
      </c>
      <c r="DNE79" s="461">
        <v>0</v>
      </c>
      <c r="DNF79" s="461">
        <v>0</v>
      </c>
      <c r="DNG79" s="461">
        <v>0</v>
      </c>
      <c r="DNH79" s="461">
        <v>0</v>
      </c>
      <c r="DNI79" s="461">
        <v>0</v>
      </c>
      <c r="DNJ79" s="461">
        <v>0</v>
      </c>
      <c r="DNK79" s="461">
        <v>0</v>
      </c>
      <c r="DNL79" s="461">
        <v>0</v>
      </c>
      <c r="DNM79" s="461">
        <v>0</v>
      </c>
      <c r="DNN79" s="461">
        <v>0</v>
      </c>
      <c r="DNO79" s="461">
        <v>0</v>
      </c>
      <c r="DNP79" s="461">
        <v>0</v>
      </c>
      <c r="DNQ79" s="461">
        <v>0</v>
      </c>
      <c r="DNR79" s="461">
        <v>0</v>
      </c>
      <c r="DNS79" s="461">
        <v>0</v>
      </c>
      <c r="DNT79" s="461">
        <v>0</v>
      </c>
      <c r="DNU79" s="461">
        <v>0</v>
      </c>
      <c r="DNV79" s="461">
        <v>0</v>
      </c>
      <c r="DNW79" s="461">
        <v>0</v>
      </c>
      <c r="DNX79" s="461">
        <v>0</v>
      </c>
      <c r="DNY79" s="461">
        <v>0</v>
      </c>
      <c r="DNZ79" s="461">
        <v>0</v>
      </c>
      <c r="DOA79" s="461">
        <v>0</v>
      </c>
      <c r="DOB79" s="461">
        <v>0</v>
      </c>
      <c r="DOC79" s="461">
        <v>0</v>
      </c>
      <c r="DOD79" s="461">
        <v>0</v>
      </c>
      <c r="DOE79" s="461">
        <v>0</v>
      </c>
      <c r="DOF79" s="461">
        <v>0</v>
      </c>
      <c r="DOG79" s="461">
        <v>0</v>
      </c>
      <c r="DOH79" s="461">
        <v>0</v>
      </c>
      <c r="DOI79" s="461">
        <v>0</v>
      </c>
      <c r="DOJ79" s="461">
        <v>0</v>
      </c>
      <c r="DOK79" s="461">
        <v>0</v>
      </c>
      <c r="DOL79" s="461">
        <v>0</v>
      </c>
      <c r="DOM79" s="461">
        <v>0</v>
      </c>
      <c r="DON79" s="461">
        <v>0</v>
      </c>
      <c r="DOO79" s="461">
        <v>0</v>
      </c>
      <c r="DOP79" s="461">
        <v>0</v>
      </c>
      <c r="DOQ79" s="461">
        <v>0</v>
      </c>
      <c r="DOR79" s="461">
        <v>0</v>
      </c>
      <c r="DOS79" s="461">
        <v>0</v>
      </c>
      <c r="DOT79" s="461">
        <v>0</v>
      </c>
      <c r="DOU79" s="461">
        <v>0</v>
      </c>
      <c r="DOV79" s="461">
        <v>0</v>
      </c>
      <c r="DOW79" s="461">
        <v>0</v>
      </c>
      <c r="DOX79" s="461">
        <v>0</v>
      </c>
      <c r="DOY79" s="461">
        <v>0</v>
      </c>
      <c r="DOZ79" s="461">
        <v>0</v>
      </c>
      <c r="DPA79" s="461">
        <v>0</v>
      </c>
      <c r="DPB79" s="461">
        <v>0</v>
      </c>
      <c r="DPC79" s="461">
        <v>0</v>
      </c>
      <c r="DPD79" s="461">
        <v>0</v>
      </c>
      <c r="DPE79" s="461">
        <v>0</v>
      </c>
      <c r="DPF79" s="461">
        <v>0</v>
      </c>
      <c r="DPG79" s="461">
        <v>0</v>
      </c>
      <c r="DPH79" s="461">
        <v>0</v>
      </c>
      <c r="DPI79" s="461">
        <v>0</v>
      </c>
      <c r="DPJ79" s="461">
        <v>0</v>
      </c>
      <c r="DPK79" s="461">
        <v>0</v>
      </c>
      <c r="DPL79" s="461">
        <v>0</v>
      </c>
      <c r="DPM79" s="461">
        <v>0</v>
      </c>
      <c r="DPN79" s="461">
        <v>0</v>
      </c>
      <c r="DPO79" s="461">
        <v>0</v>
      </c>
      <c r="DPP79" s="461">
        <v>0</v>
      </c>
      <c r="DPQ79" s="461">
        <v>0</v>
      </c>
      <c r="DPR79" s="461">
        <v>0</v>
      </c>
      <c r="DPS79" s="461">
        <v>0</v>
      </c>
      <c r="DPT79" s="461">
        <v>0</v>
      </c>
      <c r="DPU79" s="461">
        <v>0</v>
      </c>
      <c r="DPV79" s="461">
        <v>0</v>
      </c>
      <c r="DPW79" s="461">
        <v>0</v>
      </c>
      <c r="DPX79" s="461">
        <v>0</v>
      </c>
      <c r="DPY79" s="461">
        <v>0</v>
      </c>
      <c r="DPZ79" s="461">
        <v>0</v>
      </c>
      <c r="DQA79" s="461">
        <v>0</v>
      </c>
      <c r="DQB79" s="461">
        <v>0</v>
      </c>
      <c r="DQC79" s="461">
        <v>0</v>
      </c>
      <c r="DQD79" s="461">
        <v>0</v>
      </c>
      <c r="DQE79" s="461">
        <v>0</v>
      </c>
      <c r="DQF79" s="461">
        <v>0</v>
      </c>
      <c r="DQG79" s="461">
        <v>0</v>
      </c>
      <c r="DQH79" s="461">
        <v>0</v>
      </c>
      <c r="DQI79" s="461">
        <v>0</v>
      </c>
      <c r="DQJ79" s="461">
        <v>0</v>
      </c>
      <c r="DQK79" s="461">
        <v>0</v>
      </c>
      <c r="DQL79" s="461">
        <v>0</v>
      </c>
      <c r="DQM79" s="461">
        <v>0</v>
      </c>
      <c r="DQN79" s="461">
        <v>0</v>
      </c>
      <c r="DQO79" s="461">
        <v>0</v>
      </c>
      <c r="DQP79" s="461">
        <v>0</v>
      </c>
      <c r="DQQ79" s="461">
        <v>0</v>
      </c>
      <c r="DQR79" s="461">
        <v>0</v>
      </c>
      <c r="DQS79" s="461">
        <v>0</v>
      </c>
      <c r="DQT79" s="461">
        <v>0</v>
      </c>
      <c r="DQU79" s="461">
        <v>0</v>
      </c>
      <c r="DQV79" s="461">
        <v>0</v>
      </c>
      <c r="DQW79" s="461">
        <v>0</v>
      </c>
      <c r="DQX79" s="461">
        <v>0</v>
      </c>
      <c r="DQY79" s="461">
        <v>0</v>
      </c>
      <c r="DQZ79" s="461">
        <v>0</v>
      </c>
      <c r="DRA79" s="461">
        <v>0</v>
      </c>
      <c r="DRB79" s="461">
        <v>0</v>
      </c>
      <c r="DRC79" s="461">
        <v>0</v>
      </c>
      <c r="DRD79" s="461">
        <v>0</v>
      </c>
      <c r="DRE79" s="461">
        <v>0</v>
      </c>
      <c r="DRF79" s="461">
        <v>0</v>
      </c>
      <c r="DRG79" s="461">
        <v>0</v>
      </c>
      <c r="DRH79" s="461">
        <v>0</v>
      </c>
      <c r="DRI79" s="461">
        <v>0</v>
      </c>
      <c r="DRJ79" s="461">
        <v>0</v>
      </c>
      <c r="DRK79" s="461">
        <v>0</v>
      </c>
      <c r="DRL79" s="461">
        <v>0</v>
      </c>
      <c r="DRM79" s="461">
        <v>0</v>
      </c>
      <c r="DRN79" s="461">
        <v>0</v>
      </c>
      <c r="DRO79" s="461">
        <v>0</v>
      </c>
      <c r="DRP79" s="461">
        <v>0</v>
      </c>
      <c r="DRQ79" s="461">
        <v>0</v>
      </c>
      <c r="DRR79" s="461">
        <v>0</v>
      </c>
      <c r="DRS79" s="461">
        <v>0</v>
      </c>
      <c r="DRT79" s="461">
        <v>0</v>
      </c>
      <c r="DRU79" s="461">
        <v>0</v>
      </c>
      <c r="DRV79" s="461">
        <v>0</v>
      </c>
      <c r="DRW79" s="461">
        <v>0</v>
      </c>
      <c r="DRX79" s="461">
        <v>0</v>
      </c>
      <c r="DRY79" s="461">
        <v>0</v>
      </c>
      <c r="DRZ79" s="461">
        <v>0</v>
      </c>
      <c r="DSA79" s="461">
        <v>0</v>
      </c>
      <c r="DSB79" s="461">
        <v>0</v>
      </c>
      <c r="DSC79" s="461">
        <v>0</v>
      </c>
      <c r="DSD79" s="461">
        <v>0</v>
      </c>
      <c r="DSE79" s="461">
        <v>0</v>
      </c>
      <c r="DSF79" s="461">
        <v>0</v>
      </c>
      <c r="DSG79" s="461">
        <v>0</v>
      </c>
      <c r="DSH79" s="461">
        <v>0</v>
      </c>
      <c r="DSI79" s="461">
        <v>0</v>
      </c>
      <c r="DSJ79" s="461">
        <v>0</v>
      </c>
      <c r="DSK79" s="461">
        <v>0</v>
      </c>
      <c r="DSL79" s="461">
        <v>0</v>
      </c>
      <c r="DSM79" s="461">
        <v>0</v>
      </c>
      <c r="DSN79" s="461">
        <v>0</v>
      </c>
      <c r="DSO79" s="461">
        <v>0</v>
      </c>
      <c r="DSP79" s="461">
        <v>0</v>
      </c>
      <c r="DSQ79" s="461">
        <v>0</v>
      </c>
      <c r="DSR79" s="461">
        <v>0</v>
      </c>
      <c r="DSS79" s="461">
        <v>0</v>
      </c>
      <c r="DST79" s="461">
        <v>0</v>
      </c>
      <c r="DSU79" s="461">
        <v>0</v>
      </c>
      <c r="DSV79" s="461">
        <v>0</v>
      </c>
      <c r="DSW79" s="461">
        <v>0</v>
      </c>
      <c r="DSX79" s="461">
        <v>0</v>
      </c>
      <c r="DSY79" s="461">
        <v>0</v>
      </c>
      <c r="DSZ79" s="461">
        <v>0</v>
      </c>
      <c r="DTA79" s="461">
        <v>0</v>
      </c>
      <c r="DTB79" s="461">
        <v>0</v>
      </c>
      <c r="DTC79" s="461">
        <v>0</v>
      </c>
      <c r="DTD79" s="461">
        <v>0</v>
      </c>
      <c r="DTE79" s="461">
        <v>0</v>
      </c>
      <c r="DTF79" s="461">
        <v>0</v>
      </c>
      <c r="DTG79" s="461">
        <v>0</v>
      </c>
      <c r="DTH79" s="461">
        <v>0</v>
      </c>
      <c r="DTI79" s="461">
        <v>0</v>
      </c>
      <c r="DTJ79" s="461">
        <v>0</v>
      </c>
      <c r="DTK79" s="461">
        <v>0</v>
      </c>
      <c r="DTL79" s="461">
        <v>0</v>
      </c>
      <c r="DTM79" s="461">
        <v>0</v>
      </c>
      <c r="DTN79" s="461">
        <v>0</v>
      </c>
      <c r="DTO79" s="461">
        <v>0</v>
      </c>
      <c r="DTP79" s="461">
        <v>0</v>
      </c>
      <c r="DTQ79" s="461">
        <v>0</v>
      </c>
      <c r="DTR79" s="461">
        <v>0</v>
      </c>
      <c r="DTS79" s="461">
        <v>0</v>
      </c>
      <c r="DTT79" s="461">
        <v>0</v>
      </c>
      <c r="DTU79" s="461">
        <v>0</v>
      </c>
      <c r="DTV79" s="461">
        <v>0</v>
      </c>
      <c r="DTW79" s="461">
        <v>0</v>
      </c>
      <c r="DTX79" s="461">
        <v>0</v>
      </c>
      <c r="DTY79" s="461">
        <v>0</v>
      </c>
      <c r="DTZ79" s="461">
        <v>0</v>
      </c>
      <c r="DUA79" s="461">
        <v>0</v>
      </c>
      <c r="DUB79" s="461">
        <v>0</v>
      </c>
      <c r="DUC79" s="461">
        <v>0</v>
      </c>
      <c r="DUD79" s="461">
        <v>0</v>
      </c>
      <c r="DUE79" s="461">
        <v>0</v>
      </c>
      <c r="DUF79" s="461">
        <v>0</v>
      </c>
      <c r="DUG79" s="461">
        <v>0</v>
      </c>
      <c r="DUH79" s="461">
        <v>0</v>
      </c>
      <c r="DUI79" s="461">
        <v>0</v>
      </c>
      <c r="DUJ79" s="461">
        <v>0</v>
      </c>
      <c r="DUK79" s="461">
        <v>0</v>
      </c>
      <c r="DUL79" s="461">
        <v>0</v>
      </c>
      <c r="DUM79" s="461">
        <v>0</v>
      </c>
      <c r="DUN79" s="461">
        <v>0</v>
      </c>
      <c r="DUO79" s="461">
        <v>0</v>
      </c>
      <c r="DUP79" s="461">
        <v>0</v>
      </c>
      <c r="DUQ79" s="461">
        <v>0</v>
      </c>
      <c r="DUR79" s="461">
        <v>0</v>
      </c>
      <c r="DUS79" s="461">
        <v>0</v>
      </c>
      <c r="DUT79" s="461">
        <v>0</v>
      </c>
      <c r="DUU79" s="461">
        <v>0</v>
      </c>
      <c r="DUV79" s="461">
        <v>0</v>
      </c>
      <c r="DUW79" s="461">
        <v>0</v>
      </c>
      <c r="DUX79" s="461">
        <v>0</v>
      </c>
      <c r="DUY79" s="461">
        <v>0</v>
      </c>
      <c r="DUZ79" s="461">
        <v>0</v>
      </c>
      <c r="DVA79" s="461">
        <v>0</v>
      </c>
      <c r="DVB79" s="461">
        <v>0</v>
      </c>
      <c r="DVC79" s="461">
        <v>0</v>
      </c>
      <c r="DVD79" s="461">
        <v>0</v>
      </c>
      <c r="DVE79" s="461">
        <v>0</v>
      </c>
      <c r="DVF79" s="461">
        <v>0</v>
      </c>
      <c r="DVG79" s="461">
        <v>0</v>
      </c>
      <c r="DVH79" s="461">
        <v>0</v>
      </c>
      <c r="DVI79" s="461">
        <v>0</v>
      </c>
      <c r="DVJ79" s="461">
        <v>0</v>
      </c>
      <c r="DVK79" s="461">
        <v>0</v>
      </c>
      <c r="DVL79" s="461">
        <v>0</v>
      </c>
      <c r="DVM79" s="461">
        <v>0</v>
      </c>
      <c r="DVN79" s="461">
        <v>0</v>
      </c>
      <c r="DVO79" s="461">
        <v>0</v>
      </c>
      <c r="DVP79" s="461">
        <v>0</v>
      </c>
      <c r="DVQ79" s="461">
        <v>0</v>
      </c>
      <c r="DVR79" s="461">
        <v>0</v>
      </c>
      <c r="DVS79" s="461">
        <v>0</v>
      </c>
      <c r="DVT79" s="461">
        <v>0</v>
      </c>
      <c r="DVU79" s="461">
        <v>0</v>
      </c>
      <c r="DVV79" s="461">
        <v>0</v>
      </c>
      <c r="DVW79" s="461">
        <v>0</v>
      </c>
      <c r="DVX79" s="461">
        <v>0</v>
      </c>
      <c r="DVY79" s="461">
        <v>0</v>
      </c>
      <c r="DVZ79" s="461">
        <v>0</v>
      </c>
      <c r="DWA79" s="461">
        <v>0</v>
      </c>
      <c r="DWB79" s="461">
        <v>0</v>
      </c>
      <c r="DWC79" s="461">
        <v>0</v>
      </c>
      <c r="DWD79" s="461">
        <v>0</v>
      </c>
      <c r="DWE79" s="461">
        <v>0</v>
      </c>
      <c r="DWF79" s="461">
        <v>0</v>
      </c>
      <c r="DWG79" s="461">
        <v>0</v>
      </c>
      <c r="DWH79" s="461">
        <v>0</v>
      </c>
      <c r="DWI79" s="461">
        <v>0</v>
      </c>
      <c r="DWJ79" s="461">
        <v>0</v>
      </c>
      <c r="DWK79" s="461">
        <v>0</v>
      </c>
      <c r="DWL79" s="461">
        <v>0</v>
      </c>
      <c r="DWM79" s="461">
        <v>0</v>
      </c>
      <c r="DWN79" s="461">
        <v>0</v>
      </c>
      <c r="DWO79" s="461">
        <v>0</v>
      </c>
      <c r="DWP79" s="461">
        <v>0</v>
      </c>
      <c r="DWQ79" s="461">
        <v>0</v>
      </c>
      <c r="DWR79" s="461">
        <v>0</v>
      </c>
      <c r="DWS79" s="461">
        <v>0</v>
      </c>
      <c r="DWT79" s="461">
        <v>0</v>
      </c>
      <c r="DWU79" s="461">
        <v>0</v>
      </c>
      <c r="DWV79" s="461">
        <v>0</v>
      </c>
      <c r="DWW79" s="461">
        <v>0</v>
      </c>
      <c r="DWX79" s="461">
        <v>0</v>
      </c>
      <c r="DWY79" s="461">
        <v>0</v>
      </c>
      <c r="DWZ79" s="461">
        <v>0</v>
      </c>
      <c r="DXA79" s="461">
        <v>0</v>
      </c>
      <c r="DXB79" s="461">
        <v>0</v>
      </c>
      <c r="DXC79" s="461">
        <v>0</v>
      </c>
      <c r="DXD79" s="461">
        <v>0</v>
      </c>
      <c r="DXE79" s="461">
        <v>0</v>
      </c>
      <c r="DXF79" s="461">
        <v>0</v>
      </c>
      <c r="DXG79" s="461">
        <v>0</v>
      </c>
      <c r="DXH79" s="461">
        <v>0</v>
      </c>
      <c r="DXI79" s="461">
        <v>0</v>
      </c>
      <c r="DXJ79" s="461">
        <v>0</v>
      </c>
      <c r="DXK79" s="461">
        <v>0</v>
      </c>
      <c r="DXL79" s="461">
        <v>0</v>
      </c>
      <c r="DXM79" s="461">
        <v>0</v>
      </c>
      <c r="DXN79" s="461">
        <v>0</v>
      </c>
      <c r="DXO79" s="461">
        <v>0</v>
      </c>
      <c r="DXP79" s="461">
        <v>0</v>
      </c>
      <c r="DXQ79" s="461">
        <v>0</v>
      </c>
      <c r="DXR79" s="461">
        <v>0</v>
      </c>
      <c r="DXS79" s="461">
        <v>0</v>
      </c>
      <c r="DXT79" s="461">
        <v>0</v>
      </c>
      <c r="DXU79" s="461">
        <v>0</v>
      </c>
      <c r="DXV79" s="461">
        <v>0</v>
      </c>
      <c r="DXW79" s="461">
        <v>0</v>
      </c>
      <c r="DXX79" s="461">
        <v>0</v>
      </c>
      <c r="DXY79" s="461">
        <v>0</v>
      </c>
      <c r="DXZ79" s="461">
        <v>0</v>
      </c>
      <c r="DYA79" s="461">
        <v>0</v>
      </c>
      <c r="DYB79" s="461">
        <v>0</v>
      </c>
      <c r="DYC79" s="461">
        <v>0</v>
      </c>
      <c r="DYD79" s="461">
        <v>0</v>
      </c>
      <c r="DYE79" s="461">
        <v>0</v>
      </c>
      <c r="DYF79" s="461">
        <v>0</v>
      </c>
      <c r="DYG79" s="461">
        <v>0</v>
      </c>
      <c r="DYH79" s="461">
        <v>0</v>
      </c>
      <c r="DYI79" s="461">
        <v>0</v>
      </c>
      <c r="DYJ79" s="461">
        <v>0</v>
      </c>
      <c r="DYK79" s="461">
        <v>0</v>
      </c>
      <c r="DYL79" s="461">
        <v>0</v>
      </c>
      <c r="DYM79" s="461">
        <v>0</v>
      </c>
      <c r="DYN79" s="461">
        <v>0</v>
      </c>
      <c r="DYO79" s="461">
        <v>0</v>
      </c>
      <c r="DYP79" s="461">
        <v>0</v>
      </c>
      <c r="DYQ79" s="461">
        <v>0</v>
      </c>
      <c r="DYR79" s="461">
        <v>0</v>
      </c>
      <c r="DYS79" s="461">
        <v>0</v>
      </c>
      <c r="DYT79" s="461">
        <v>0</v>
      </c>
      <c r="DYU79" s="461">
        <v>0</v>
      </c>
      <c r="DYV79" s="461">
        <v>0</v>
      </c>
      <c r="DYW79" s="461">
        <v>0</v>
      </c>
      <c r="DYX79" s="461">
        <v>0</v>
      </c>
      <c r="DYY79" s="461">
        <v>0</v>
      </c>
      <c r="DYZ79" s="461">
        <v>0</v>
      </c>
      <c r="DZA79" s="461">
        <v>0</v>
      </c>
      <c r="DZB79" s="461">
        <v>0</v>
      </c>
      <c r="DZC79" s="461">
        <v>0</v>
      </c>
      <c r="DZD79" s="461">
        <v>0</v>
      </c>
      <c r="DZE79" s="461">
        <v>0</v>
      </c>
      <c r="DZF79" s="461">
        <v>0</v>
      </c>
      <c r="DZG79" s="461">
        <v>0</v>
      </c>
      <c r="DZH79" s="461">
        <v>0</v>
      </c>
      <c r="DZI79" s="461">
        <v>0</v>
      </c>
      <c r="DZJ79" s="461">
        <v>0</v>
      </c>
      <c r="DZK79" s="461">
        <v>0</v>
      </c>
      <c r="DZL79" s="461">
        <v>0</v>
      </c>
      <c r="DZM79" s="461">
        <v>0</v>
      </c>
      <c r="DZN79" s="461">
        <v>0</v>
      </c>
      <c r="DZO79" s="461">
        <v>0</v>
      </c>
      <c r="DZP79" s="461">
        <v>0</v>
      </c>
      <c r="DZQ79" s="461">
        <v>0</v>
      </c>
      <c r="DZR79" s="461">
        <v>0</v>
      </c>
      <c r="DZS79" s="461">
        <v>0</v>
      </c>
      <c r="DZT79" s="461">
        <v>0</v>
      </c>
      <c r="DZU79" s="461">
        <v>0</v>
      </c>
      <c r="DZV79" s="461">
        <v>0</v>
      </c>
      <c r="DZW79" s="461">
        <v>0</v>
      </c>
      <c r="DZX79" s="461">
        <v>0</v>
      </c>
      <c r="DZY79" s="461">
        <v>0</v>
      </c>
      <c r="DZZ79" s="461">
        <v>0</v>
      </c>
      <c r="EAA79" s="461">
        <v>0</v>
      </c>
      <c r="EAB79" s="461">
        <v>0</v>
      </c>
      <c r="EAC79" s="461">
        <v>0</v>
      </c>
      <c r="EAD79" s="461">
        <v>0</v>
      </c>
      <c r="EAE79" s="461">
        <v>0</v>
      </c>
      <c r="EAF79" s="461">
        <v>0</v>
      </c>
      <c r="EAG79" s="461">
        <v>0</v>
      </c>
      <c r="EAH79" s="461">
        <v>0</v>
      </c>
      <c r="EAI79" s="461">
        <v>0</v>
      </c>
      <c r="EAJ79" s="461">
        <v>0</v>
      </c>
      <c r="EAK79" s="461">
        <v>0</v>
      </c>
      <c r="EAL79" s="461">
        <v>0</v>
      </c>
      <c r="EAM79" s="461">
        <v>0</v>
      </c>
      <c r="EAN79" s="461">
        <v>0</v>
      </c>
      <c r="EAO79" s="461">
        <v>0</v>
      </c>
      <c r="EAP79" s="461">
        <v>0</v>
      </c>
      <c r="EAQ79" s="461">
        <v>0</v>
      </c>
      <c r="EAR79" s="461">
        <v>0</v>
      </c>
      <c r="EAS79" s="461">
        <v>0</v>
      </c>
      <c r="EAT79" s="461">
        <v>0</v>
      </c>
      <c r="EAU79" s="461">
        <v>0</v>
      </c>
      <c r="EAV79" s="461">
        <v>0</v>
      </c>
      <c r="EAW79" s="461">
        <v>0</v>
      </c>
      <c r="EAX79" s="461">
        <v>0</v>
      </c>
      <c r="EAY79" s="461">
        <v>0</v>
      </c>
      <c r="EAZ79" s="461">
        <v>0</v>
      </c>
      <c r="EBA79" s="461">
        <v>0</v>
      </c>
      <c r="EBB79" s="461">
        <v>0</v>
      </c>
      <c r="EBC79" s="461">
        <v>0</v>
      </c>
      <c r="EBD79" s="461">
        <v>0</v>
      </c>
      <c r="EBE79" s="461">
        <v>0</v>
      </c>
      <c r="EBF79" s="461">
        <v>0</v>
      </c>
      <c r="EBG79" s="461">
        <v>0</v>
      </c>
      <c r="EBH79" s="461">
        <v>0</v>
      </c>
      <c r="EBI79" s="461">
        <v>0</v>
      </c>
      <c r="EBJ79" s="461">
        <v>0</v>
      </c>
      <c r="EBK79" s="461">
        <v>0</v>
      </c>
      <c r="EBL79" s="461">
        <v>0</v>
      </c>
      <c r="EBM79" s="461">
        <v>0</v>
      </c>
      <c r="EBN79" s="461">
        <v>0</v>
      </c>
      <c r="EBO79" s="461">
        <v>0</v>
      </c>
      <c r="EBP79" s="461">
        <v>0</v>
      </c>
      <c r="EBQ79" s="461">
        <v>0</v>
      </c>
      <c r="EBR79" s="461">
        <v>0</v>
      </c>
      <c r="EBS79" s="461">
        <v>0</v>
      </c>
      <c r="EBT79" s="461">
        <v>0</v>
      </c>
      <c r="EBU79" s="461">
        <v>0</v>
      </c>
      <c r="EBV79" s="461">
        <v>0</v>
      </c>
      <c r="EBW79" s="461">
        <v>0</v>
      </c>
      <c r="EBX79" s="461">
        <v>0</v>
      </c>
      <c r="EBY79" s="461">
        <v>0</v>
      </c>
      <c r="EBZ79" s="461">
        <v>0</v>
      </c>
      <c r="ECA79" s="461">
        <v>0</v>
      </c>
      <c r="ECB79" s="461">
        <v>0</v>
      </c>
      <c r="ECC79" s="461">
        <v>0</v>
      </c>
      <c r="ECD79" s="461">
        <v>0</v>
      </c>
      <c r="ECE79" s="461">
        <v>0</v>
      </c>
      <c r="ECF79" s="461">
        <v>0</v>
      </c>
      <c r="ECG79" s="461">
        <v>0</v>
      </c>
      <c r="ECH79" s="461">
        <v>0</v>
      </c>
      <c r="ECI79" s="461">
        <v>0</v>
      </c>
      <c r="ECJ79" s="461">
        <v>0</v>
      </c>
      <c r="ECK79" s="461">
        <v>0</v>
      </c>
      <c r="ECL79" s="461">
        <v>0</v>
      </c>
      <c r="ECM79" s="461">
        <v>0</v>
      </c>
      <c r="ECN79" s="461">
        <v>0</v>
      </c>
      <c r="ECO79" s="461">
        <v>0</v>
      </c>
      <c r="ECP79" s="461">
        <v>0</v>
      </c>
      <c r="ECQ79" s="461">
        <v>0</v>
      </c>
      <c r="ECR79" s="461">
        <v>0</v>
      </c>
      <c r="ECS79" s="461">
        <v>0</v>
      </c>
      <c r="ECT79" s="461">
        <v>0</v>
      </c>
      <c r="ECU79" s="461">
        <v>0</v>
      </c>
      <c r="ECV79" s="461">
        <v>0</v>
      </c>
      <c r="ECW79" s="461">
        <v>0</v>
      </c>
      <c r="ECX79" s="461">
        <v>0</v>
      </c>
      <c r="ECY79" s="461">
        <v>0</v>
      </c>
      <c r="ECZ79" s="461">
        <v>0</v>
      </c>
      <c r="EDA79" s="461">
        <v>0</v>
      </c>
      <c r="EDB79" s="461">
        <v>0</v>
      </c>
      <c r="EDC79" s="461">
        <v>0</v>
      </c>
      <c r="EDD79" s="461">
        <v>0</v>
      </c>
      <c r="EDE79" s="461">
        <v>0</v>
      </c>
      <c r="EDF79" s="461">
        <v>0</v>
      </c>
      <c r="EDG79" s="461">
        <v>0</v>
      </c>
      <c r="EDH79" s="461">
        <v>0</v>
      </c>
      <c r="EDI79" s="461">
        <v>0</v>
      </c>
      <c r="EDJ79" s="461">
        <v>0</v>
      </c>
      <c r="EDK79" s="461">
        <v>0</v>
      </c>
      <c r="EDL79" s="461">
        <v>0</v>
      </c>
      <c r="EDM79" s="461">
        <v>0</v>
      </c>
      <c r="EDN79" s="461">
        <v>0</v>
      </c>
      <c r="EDO79" s="461">
        <v>0</v>
      </c>
      <c r="EDP79" s="461">
        <v>0</v>
      </c>
      <c r="EDQ79" s="461">
        <v>0</v>
      </c>
      <c r="EDR79" s="461">
        <v>0</v>
      </c>
      <c r="EDS79" s="461">
        <v>0</v>
      </c>
      <c r="EDT79" s="461">
        <v>0</v>
      </c>
      <c r="EDU79" s="461">
        <v>0</v>
      </c>
      <c r="EDV79" s="461">
        <v>0</v>
      </c>
      <c r="EDW79" s="461">
        <v>0</v>
      </c>
      <c r="EDX79" s="461">
        <v>0</v>
      </c>
      <c r="EDY79" s="461">
        <v>0</v>
      </c>
      <c r="EDZ79" s="461">
        <v>0</v>
      </c>
      <c r="EEA79" s="461">
        <v>0</v>
      </c>
      <c r="EEB79" s="461">
        <v>0</v>
      </c>
      <c r="EEC79" s="461">
        <v>0</v>
      </c>
      <c r="EED79" s="461">
        <v>0</v>
      </c>
      <c r="EEE79" s="461">
        <v>0</v>
      </c>
      <c r="EEF79" s="461">
        <v>0</v>
      </c>
      <c r="EEG79" s="461">
        <v>0</v>
      </c>
      <c r="EEH79" s="461">
        <v>0</v>
      </c>
      <c r="EEI79" s="461">
        <v>0</v>
      </c>
      <c r="EEJ79" s="461">
        <v>0</v>
      </c>
      <c r="EEK79" s="461">
        <v>0</v>
      </c>
      <c r="EEL79" s="461">
        <v>0</v>
      </c>
      <c r="EEM79" s="461">
        <v>0</v>
      </c>
      <c r="EEN79" s="461">
        <v>0</v>
      </c>
      <c r="EEO79" s="461">
        <v>0</v>
      </c>
      <c r="EEP79" s="461">
        <v>0</v>
      </c>
      <c r="EEQ79" s="461">
        <v>0</v>
      </c>
      <c r="EER79" s="461">
        <v>0</v>
      </c>
      <c r="EES79" s="461">
        <v>0</v>
      </c>
      <c r="EET79" s="461">
        <v>0</v>
      </c>
      <c r="EEU79" s="461">
        <v>0</v>
      </c>
      <c r="EEV79" s="461">
        <v>0</v>
      </c>
      <c r="EEW79" s="461">
        <v>0</v>
      </c>
      <c r="EEX79" s="461">
        <v>0</v>
      </c>
      <c r="EEY79" s="461">
        <v>0</v>
      </c>
      <c r="EEZ79" s="461">
        <v>0</v>
      </c>
      <c r="EFA79" s="461">
        <v>0</v>
      </c>
      <c r="EFB79" s="461">
        <v>0</v>
      </c>
      <c r="EFC79" s="461">
        <v>0</v>
      </c>
      <c r="EFD79" s="461">
        <v>0</v>
      </c>
      <c r="EFE79" s="461">
        <v>0</v>
      </c>
      <c r="EFF79" s="461">
        <v>0</v>
      </c>
      <c r="EFG79" s="461">
        <v>0</v>
      </c>
      <c r="EFH79" s="461">
        <v>0</v>
      </c>
      <c r="EFI79" s="461">
        <v>0</v>
      </c>
      <c r="EFJ79" s="461">
        <v>0</v>
      </c>
      <c r="EFK79" s="461">
        <v>0</v>
      </c>
      <c r="EFL79" s="461">
        <v>0</v>
      </c>
      <c r="EFM79" s="461">
        <v>0</v>
      </c>
      <c r="EFN79" s="461">
        <v>0</v>
      </c>
      <c r="EFO79" s="461">
        <v>0</v>
      </c>
      <c r="EFP79" s="461">
        <v>0</v>
      </c>
      <c r="EFQ79" s="461">
        <v>0</v>
      </c>
      <c r="EFR79" s="461">
        <v>0</v>
      </c>
      <c r="EFS79" s="461">
        <v>0</v>
      </c>
      <c r="EFT79" s="461">
        <v>0</v>
      </c>
      <c r="EFU79" s="461">
        <v>0</v>
      </c>
      <c r="EFV79" s="461">
        <v>0</v>
      </c>
      <c r="EFW79" s="461">
        <v>0</v>
      </c>
      <c r="EFX79" s="461">
        <v>0</v>
      </c>
      <c r="EFY79" s="461">
        <v>0</v>
      </c>
      <c r="EFZ79" s="461">
        <v>0</v>
      </c>
      <c r="EGA79" s="461">
        <v>0</v>
      </c>
      <c r="EGB79" s="461">
        <v>0</v>
      </c>
      <c r="EGC79" s="461">
        <v>0</v>
      </c>
      <c r="EGD79" s="461">
        <v>0</v>
      </c>
      <c r="EGE79" s="461">
        <v>0</v>
      </c>
      <c r="EGF79" s="461">
        <v>0</v>
      </c>
      <c r="EGG79" s="461">
        <v>0</v>
      </c>
      <c r="EGH79" s="461">
        <v>0</v>
      </c>
      <c r="EGI79" s="461">
        <v>0</v>
      </c>
      <c r="EGJ79" s="461">
        <v>0</v>
      </c>
      <c r="EGK79" s="461">
        <v>0</v>
      </c>
      <c r="EGL79" s="461">
        <v>0</v>
      </c>
      <c r="EGM79" s="461">
        <v>0</v>
      </c>
      <c r="EGN79" s="461">
        <v>0</v>
      </c>
      <c r="EGO79" s="461">
        <v>0</v>
      </c>
      <c r="EGP79" s="461">
        <v>0</v>
      </c>
      <c r="EGQ79" s="461">
        <v>0</v>
      </c>
      <c r="EGR79" s="461">
        <v>0</v>
      </c>
      <c r="EGS79" s="461">
        <v>0</v>
      </c>
      <c r="EGT79" s="461">
        <v>0</v>
      </c>
      <c r="EGU79" s="461">
        <v>0</v>
      </c>
      <c r="EGV79" s="461">
        <v>0</v>
      </c>
      <c r="EGW79" s="461">
        <v>0</v>
      </c>
      <c r="EGX79" s="461">
        <v>0</v>
      </c>
      <c r="EGY79" s="461">
        <v>0</v>
      </c>
      <c r="EGZ79" s="461">
        <v>0</v>
      </c>
      <c r="EHA79" s="461">
        <v>0</v>
      </c>
      <c r="EHB79" s="461">
        <v>0</v>
      </c>
      <c r="EHC79" s="461">
        <v>0</v>
      </c>
      <c r="EHD79" s="461">
        <v>0</v>
      </c>
      <c r="EHE79" s="461">
        <v>0</v>
      </c>
      <c r="EHF79" s="461">
        <v>0</v>
      </c>
      <c r="EHG79" s="461">
        <v>0</v>
      </c>
      <c r="EHH79" s="461">
        <v>0</v>
      </c>
      <c r="EHI79" s="461">
        <v>0</v>
      </c>
      <c r="EHJ79" s="461">
        <v>0</v>
      </c>
      <c r="EHK79" s="461">
        <v>0</v>
      </c>
      <c r="EHL79" s="461">
        <v>0</v>
      </c>
      <c r="EHM79" s="461">
        <v>0</v>
      </c>
      <c r="EHN79" s="461">
        <v>0</v>
      </c>
      <c r="EHO79" s="461">
        <v>0</v>
      </c>
      <c r="EHP79" s="461">
        <v>0</v>
      </c>
      <c r="EHQ79" s="461">
        <v>0</v>
      </c>
      <c r="EHR79" s="461">
        <v>0</v>
      </c>
      <c r="EHS79" s="461">
        <v>0</v>
      </c>
      <c r="EHT79" s="461">
        <v>0</v>
      </c>
      <c r="EHU79" s="461">
        <v>0</v>
      </c>
      <c r="EHV79" s="461">
        <v>0</v>
      </c>
      <c r="EHW79" s="461">
        <v>0</v>
      </c>
      <c r="EHX79" s="461">
        <v>0</v>
      </c>
      <c r="EHY79" s="461">
        <v>0</v>
      </c>
      <c r="EHZ79" s="461">
        <v>0</v>
      </c>
      <c r="EIA79" s="461">
        <v>0</v>
      </c>
      <c r="EIB79" s="461">
        <v>0</v>
      </c>
      <c r="EIC79" s="461">
        <v>0</v>
      </c>
      <c r="EID79" s="461">
        <v>0</v>
      </c>
      <c r="EIE79" s="461">
        <v>0</v>
      </c>
      <c r="EIF79" s="461">
        <v>0</v>
      </c>
      <c r="EIG79" s="461">
        <v>0</v>
      </c>
      <c r="EIH79" s="461">
        <v>0</v>
      </c>
      <c r="EII79" s="461">
        <v>0</v>
      </c>
      <c r="EIJ79" s="461">
        <v>0</v>
      </c>
      <c r="EIK79" s="461">
        <v>0</v>
      </c>
      <c r="EIL79" s="461">
        <v>0</v>
      </c>
      <c r="EIM79" s="461">
        <v>0</v>
      </c>
      <c r="EIN79" s="461">
        <v>0</v>
      </c>
      <c r="EIO79" s="461">
        <v>0</v>
      </c>
      <c r="EIP79" s="461">
        <v>0</v>
      </c>
      <c r="EIQ79" s="461">
        <v>0</v>
      </c>
      <c r="EIR79" s="461">
        <v>0</v>
      </c>
      <c r="EIS79" s="461">
        <v>0</v>
      </c>
      <c r="EIT79" s="461">
        <v>0</v>
      </c>
      <c r="EIU79" s="461">
        <v>0</v>
      </c>
      <c r="EIV79" s="461">
        <v>0</v>
      </c>
      <c r="EIW79" s="461">
        <v>0</v>
      </c>
      <c r="EIX79" s="461">
        <v>0</v>
      </c>
      <c r="EIY79" s="461">
        <v>0</v>
      </c>
      <c r="EIZ79" s="461">
        <v>0</v>
      </c>
      <c r="EJA79" s="461">
        <v>0</v>
      </c>
      <c r="EJB79" s="461">
        <v>0</v>
      </c>
      <c r="EJC79" s="461">
        <v>0</v>
      </c>
      <c r="EJD79" s="461">
        <v>0</v>
      </c>
      <c r="EJE79" s="461">
        <v>0</v>
      </c>
      <c r="EJF79" s="461">
        <v>0</v>
      </c>
      <c r="EJG79" s="461">
        <v>0</v>
      </c>
      <c r="EJH79" s="461">
        <v>0</v>
      </c>
      <c r="EJI79" s="461">
        <v>0</v>
      </c>
      <c r="EJJ79" s="461">
        <v>0</v>
      </c>
      <c r="EJK79" s="461">
        <v>0</v>
      </c>
      <c r="EJL79" s="461">
        <v>0</v>
      </c>
      <c r="EJM79" s="461">
        <v>0</v>
      </c>
      <c r="EJN79" s="461">
        <v>0</v>
      </c>
      <c r="EJO79" s="461">
        <v>0</v>
      </c>
      <c r="EJP79" s="461">
        <v>0</v>
      </c>
      <c r="EJQ79" s="461">
        <v>0</v>
      </c>
      <c r="EJR79" s="461">
        <v>0</v>
      </c>
      <c r="EJS79" s="461">
        <v>0</v>
      </c>
      <c r="EJT79" s="461">
        <v>0</v>
      </c>
      <c r="EJU79" s="461">
        <v>0</v>
      </c>
      <c r="EJV79" s="461">
        <v>0</v>
      </c>
      <c r="EJW79" s="461">
        <v>0</v>
      </c>
      <c r="EJX79" s="461">
        <v>0</v>
      </c>
      <c r="EJY79" s="461">
        <v>0</v>
      </c>
      <c r="EJZ79" s="461">
        <v>0</v>
      </c>
      <c r="EKA79" s="461">
        <v>0</v>
      </c>
      <c r="EKB79" s="461">
        <v>0</v>
      </c>
      <c r="EKC79" s="461">
        <v>0</v>
      </c>
      <c r="EKD79" s="461">
        <v>0</v>
      </c>
      <c r="EKE79" s="461">
        <v>0</v>
      </c>
      <c r="EKF79" s="461">
        <v>0</v>
      </c>
      <c r="EKG79" s="461">
        <v>0</v>
      </c>
      <c r="EKH79" s="461">
        <v>0</v>
      </c>
      <c r="EKI79" s="461">
        <v>0</v>
      </c>
      <c r="EKJ79" s="461">
        <v>0</v>
      </c>
      <c r="EKK79" s="461">
        <v>0</v>
      </c>
      <c r="EKL79" s="461">
        <v>0</v>
      </c>
      <c r="EKM79" s="461">
        <v>0</v>
      </c>
      <c r="EKN79" s="461">
        <v>0</v>
      </c>
      <c r="EKO79" s="461">
        <v>0</v>
      </c>
      <c r="EKP79" s="461">
        <v>0</v>
      </c>
      <c r="EKQ79" s="461">
        <v>0</v>
      </c>
      <c r="EKR79" s="461">
        <v>0</v>
      </c>
      <c r="EKS79" s="461">
        <v>0</v>
      </c>
      <c r="EKT79" s="461">
        <v>0</v>
      </c>
      <c r="EKU79" s="461">
        <v>0</v>
      </c>
      <c r="EKV79" s="461">
        <v>0</v>
      </c>
      <c r="EKW79" s="461">
        <v>0</v>
      </c>
      <c r="EKX79" s="461">
        <v>0</v>
      </c>
      <c r="EKY79" s="461">
        <v>0</v>
      </c>
      <c r="EKZ79" s="461">
        <v>0</v>
      </c>
      <c r="ELA79" s="461">
        <v>0</v>
      </c>
      <c r="ELB79" s="461">
        <v>0</v>
      </c>
      <c r="ELC79" s="461">
        <v>0</v>
      </c>
      <c r="ELD79" s="461">
        <v>0</v>
      </c>
      <c r="ELE79" s="461">
        <v>0</v>
      </c>
      <c r="ELF79" s="461">
        <v>0</v>
      </c>
      <c r="ELG79" s="461">
        <v>0</v>
      </c>
      <c r="ELH79" s="461">
        <v>0</v>
      </c>
      <c r="ELI79" s="461">
        <v>0</v>
      </c>
      <c r="ELJ79" s="461">
        <v>0</v>
      </c>
      <c r="ELK79" s="461">
        <v>0</v>
      </c>
      <c r="ELL79" s="461">
        <v>0</v>
      </c>
      <c r="ELM79" s="461">
        <v>0</v>
      </c>
      <c r="ELN79" s="461">
        <v>0</v>
      </c>
      <c r="ELO79" s="461">
        <v>0</v>
      </c>
      <c r="ELP79" s="461">
        <v>0</v>
      </c>
      <c r="ELQ79" s="461">
        <v>0</v>
      </c>
      <c r="ELR79" s="461">
        <v>0</v>
      </c>
      <c r="ELS79" s="461">
        <v>0</v>
      </c>
      <c r="ELT79" s="461">
        <v>0</v>
      </c>
      <c r="ELU79" s="461">
        <v>0</v>
      </c>
      <c r="ELV79" s="461">
        <v>0</v>
      </c>
      <c r="ELW79" s="461">
        <v>0</v>
      </c>
      <c r="ELX79" s="461">
        <v>0</v>
      </c>
      <c r="ELY79" s="461">
        <v>0</v>
      </c>
      <c r="ELZ79" s="461">
        <v>0</v>
      </c>
      <c r="EMA79" s="461">
        <v>0</v>
      </c>
      <c r="EMB79" s="461">
        <v>0</v>
      </c>
      <c r="EMC79" s="461">
        <v>0</v>
      </c>
      <c r="EMD79" s="461">
        <v>0</v>
      </c>
      <c r="EME79" s="461">
        <v>0</v>
      </c>
      <c r="EMF79" s="461">
        <v>0</v>
      </c>
      <c r="EMG79" s="461">
        <v>0</v>
      </c>
      <c r="EMH79" s="461">
        <v>0</v>
      </c>
      <c r="EMI79" s="461">
        <v>0</v>
      </c>
      <c r="EMJ79" s="461">
        <v>0</v>
      </c>
      <c r="EMK79" s="461">
        <v>0</v>
      </c>
      <c r="EML79" s="461">
        <v>0</v>
      </c>
      <c r="EMM79" s="461">
        <v>0</v>
      </c>
      <c r="EMN79" s="461">
        <v>0</v>
      </c>
      <c r="EMO79" s="461">
        <v>0</v>
      </c>
      <c r="EMP79" s="461">
        <v>0</v>
      </c>
      <c r="EMQ79" s="461">
        <v>0</v>
      </c>
      <c r="EMR79" s="461">
        <v>0</v>
      </c>
      <c r="EMS79" s="461">
        <v>0</v>
      </c>
      <c r="EMT79" s="461">
        <v>0</v>
      </c>
      <c r="EMU79" s="461">
        <v>0</v>
      </c>
      <c r="EMV79" s="461">
        <v>0</v>
      </c>
      <c r="EMW79" s="461">
        <v>0</v>
      </c>
      <c r="EMX79" s="461">
        <v>0</v>
      </c>
      <c r="EMY79" s="461">
        <v>0</v>
      </c>
      <c r="EMZ79" s="461">
        <v>0</v>
      </c>
      <c r="ENA79" s="461">
        <v>0</v>
      </c>
      <c r="ENB79" s="461">
        <v>0</v>
      </c>
      <c r="ENC79" s="461">
        <v>0</v>
      </c>
      <c r="END79" s="461">
        <v>0</v>
      </c>
      <c r="ENE79" s="461">
        <v>0</v>
      </c>
      <c r="ENF79" s="461">
        <v>0</v>
      </c>
      <c r="ENG79" s="461">
        <v>0</v>
      </c>
      <c r="ENH79" s="461">
        <v>0</v>
      </c>
      <c r="ENI79" s="461">
        <v>0</v>
      </c>
      <c r="ENJ79" s="461">
        <v>0</v>
      </c>
      <c r="ENK79" s="461">
        <v>0</v>
      </c>
      <c r="ENL79" s="461">
        <v>0</v>
      </c>
      <c r="ENM79" s="461">
        <v>0</v>
      </c>
      <c r="ENN79" s="461">
        <v>0</v>
      </c>
      <c r="ENO79" s="461">
        <v>0</v>
      </c>
      <c r="ENP79" s="461">
        <v>0</v>
      </c>
      <c r="ENQ79" s="461">
        <v>0</v>
      </c>
      <c r="ENR79" s="461">
        <v>0</v>
      </c>
      <c r="ENS79" s="461">
        <v>0</v>
      </c>
      <c r="ENT79" s="461">
        <v>0</v>
      </c>
      <c r="ENU79" s="461">
        <v>0</v>
      </c>
      <c r="ENV79" s="461">
        <v>0</v>
      </c>
      <c r="ENW79" s="461">
        <v>0</v>
      </c>
      <c r="ENX79" s="461">
        <v>0</v>
      </c>
      <c r="ENY79" s="461">
        <v>0</v>
      </c>
      <c r="ENZ79" s="461">
        <v>0</v>
      </c>
      <c r="EOA79" s="461">
        <v>0</v>
      </c>
      <c r="EOB79" s="461">
        <v>0</v>
      </c>
      <c r="EOC79" s="461">
        <v>0</v>
      </c>
      <c r="EOD79" s="461">
        <v>0</v>
      </c>
      <c r="EOE79" s="461">
        <v>0</v>
      </c>
      <c r="EOF79" s="461">
        <v>0</v>
      </c>
      <c r="EOG79" s="461">
        <v>0</v>
      </c>
      <c r="EOH79" s="461">
        <v>0</v>
      </c>
      <c r="EOI79" s="461">
        <v>0</v>
      </c>
      <c r="EOJ79" s="461">
        <v>0</v>
      </c>
      <c r="EOK79" s="461">
        <v>0</v>
      </c>
      <c r="EOL79" s="461">
        <v>0</v>
      </c>
      <c r="EOM79" s="461">
        <v>0</v>
      </c>
      <c r="EON79" s="461">
        <v>0</v>
      </c>
      <c r="EOO79" s="461">
        <v>0</v>
      </c>
      <c r="EOP79" s="461">
        <v>0</v>
      </c>
      <c r="EOQ79" s="461">
        <v>0</v>
      </c>
      <c r="EOR79" s="461">
        <v>0</v>
      </c>
      <c r="EOS79" s="461">
        <v>0</v>
      </c>
      <c r="EOT79" s="461">
        <v>0</v>
      </c>
      <c r="EOU79" s="461">
        <v>0</v>
      </c>
      <c r="EOV79" s="461">
        <v>0</v>
      </c>
      <c r="EOW79" s="461">
        <v>0</v>
      </c>
      <c r="EOX79" s="461">
        <v>0</v>
      </c>
      <c r="EOY79" s="461">
        <v>0</v>
      </c>
      <c r="EOZ79" s="461">
        <v>0</v>
      </c>
      <c r="EPA79" s="461">
        <v>0</v>
      </c>
      <c r="EPB79" s="461">
        <v>0</v>
      </c>
      <c r="EPC79" s="461">
        <v>0</v>
      </c>
      <c r="EPD79" s="461">
        <v>0</v>
      </c>
      <c r="EPE79" s="461">
        <v>0</v>
      </c>
      <c r="EPF79" s="461">
        <v>0</v>
      </c>
      <c r="EPG79" s="461">
        <v>0</v>
      </c>
      <c r="EPH79" s="461">
        <v>0</v>
      </c>
      <c r="EPI79" s="461">
        <v>0</v>
      </c>
      <c r="EPJ79" s="461">
        <v>0</v>
      </c>
      <c r="EPK79" s="461">
        <v>0</v>
      </c>
      <c r="EPL79" s="461">
        <v>0</v>
      </c>
      <c r="EPM79" s="461">
        <v>0</v>
      </c>
      <c r="EPN79" s="461">
        <v>0</v>
      </c>
      <c r="EPO79" s="461">
        <v>0</v>
      </c>
      <c r="EPP79" s="461">
        <v>0</v>
      </c>
      <c r="EPQ79" s="461">
        <v>0</v>
      </c>
      <c r="EPR79" s="461">
        <v>0</v>
      </c>
      <c r="EPS79" s="461">
        <v>0</v>
      </c>
      <c r="EPT79" s="461">
        <v>0</v>
      </c>
      <c r="EPU79" s="461">
        <v>0</v>
      </c>
      <c r="EPV79" s="461">
        <v>0</v>
      </c>
      <c r="EPW79" s="461">
        <v>0</v>
      </c>
      <c r="EPX79" s="461">
        <v>0</v>
      </c>
      <c r="EPY79" s="461">
        <v>0</v>
      </c>
      <c r="EPZ79" s="461">
        <v>0</v>
      </c>
      <c r="EQA79" s="461">
        <v>0</v>
      </c>
      <c r="EQB79" s="461">
        <v>0</v>
      </c>
      <c r="EQC79" s="461">
        <v>0</v>
      </c>
      <c r="EQD79" s="461">
        <v>0</v>
      </c>
      <c r="EQE79" s="461">
        <v>0</v>
      </c>
      <c r="EQF79" s="461">
        <v>0</v>
      </c>
      <c r="EQG79" s="461">
        <v>0</v>
      </c>
      <c r="EQH79" s="461">
        <v>0</v>
      </c>
      <c r="EQI79" s="461">
        <v>0</v>
      </c>
      <c r="EQJ79" s="461">
        <v>0</v>
      </c>
      <c r="EQK79" s="461">
        <v>0</v>
      </c>
      <c r="EQL79" s="461">
        <v>0</v>
      </c>
      <c r="EQM79" s="461">
        <v>0</v>
      </c>
      <c r="EQN79" s="461">
        <v>0</v>
      </c>
      <c r="EQO79" s="461">
        <v>0</v>
      </c>
      <c r="EQP79" s="461">
        <v>0</v>
      </c>
      <c r="EQQ79" s="461">
        <v>0</v>
      </c>
      <c r="EQR79" s="461">
        <v>0</v>
      </c>
      <c r="EQS79" s="461">
        <v>0</v>
      </c>
      <c r="EQT79" s="461">
        <v>0</v>
      </c>
      <c r="EQU79" s="461">
        <v>0</v>
      </c>
      <c r="EQV79" s="461">
        <v>0</v>
      </c>
      <c r="EQW79" s="461">
        <v>0</v>
      </c>
      <c r="EQX79" s="461">
        <v>0</v>
      </c>
      <c r="EQY79" s="461">
        <v>0</v>
      </c>
      <c r="EQZ79" s="461">
        <v>0</v>
      </c>
      <c r="ERA79" s="461">
        <v>0</v>
      </c>
      <c r="ERB79" s="461">
        <v>0</v>
      </c>
      <c r="ERC79" s="461">
        <v>0</v>
      </c>
      <c r="ERD79" s="461">
        <v>0</v>
      </c>
      <c r="ERE79" s="461">
        <v>0</v>
      </c>
      <c r="ERF79" s="461">
        <v>0</v>
      </c>
      <c r="ERG79" s="461">
        <v>0</v>
      </c>
      <c r="ERH79" s="461">
        <v>0</v>
      </c>
      <c r="ERI79" s="461">
        <v>0</v>
      </c>
      <c r="ERJ79" s="461">
        <v>0</v>
      </c>
      <c r="ERK79" s="461">
        <v>0</v>
      </c>
      <c r="ERL79" s="461">
        <v>0</v>
      </c>
      <c r="ERM79" s="461">
        <v>0</v>
      </c>
      <c r="ERN79" s="461">
        <v>0</v>
      </c>
      <c r="ERO79" s="461">
        <v>0</v>
      </c>
      <c r="ERP79" s="461">
        <v>0</v>
      </c>
      <c r="ERQ79" s="461">
        <v>0</v>
      </c>
      <c r="ERR79" s="461">
        <v>0</v>
      </c>
      <c r="ERS79" s="461">
        <v>0</v>
      </c>
      <c r="ERT79" s="461">
        <v>0</v>
      </c>
      <c r="ERU79" s="461">
        <v>0</v>
      </c>
      <c r="ERV79" s="461">
        <v>0</v>
      </c>
      <c r="ERW79" s="461">
        <v>0</v>
      </c>
      <c r="ERX79" s="461">
        <v>0</v>
      </c>
      <c r="ERY79" s="461">
        <v>0</v>
      </c>
      <c r="ERZ79" s="461">
        <v>0</v>
      </c>
      <c r="ESA79" s="461">
        <v>0</v>
      </c>
      <c r="ESB79" s="461">
        <v>0</v>
      </c>
      <c r="ESC79" s="461">
        <v>0</v>
      </c>
      <c r="ESD79" s="461">
        <v>0</v>
      </c>
      <c r="ESE79" s="461">
        <v>0</v>
      </c>
      <c r="ESF79" s="461">
        <v>0</v>
      </c>
      <c r="ESG79" s="461">
        <v>0</v>
      </c>
      <c r="ESH79" s="461">
        <v>0</v>
      </c>
      <c r="ESI79" s="461">
        <v>0</v>
      </c>
      <c r="ESJ79" s="461">
        <v>0</v>
      </c>
      <c r="ESK79" s="461">
        <v>0</v>
      </c>
      <c r="ESL79" s="461">
        <v>0</v>
      </c>
      <c r="ESM79" s="461">
        <v>0</v>
      </c>
      <c r="ESN79" s="461">
        <v>0</v>
      </c>
      <c r="ESO79" s="461">
        <v>0</v>
      </c>
      <c r="ESP79" s="461">
        <v>0</v>
      </c>
      <c r="ESQ79" s="461">
        <v>0</v>
      </c>
      <c r="ESR79" s="461">
        <v>0</v>
      </c>
      <c r="ESS79" s="461">
        <v>0</v>
      </c>
      <c r="EST79" s="461">
        <v>0</v>
      </c>
      <c r="ESU79" s="461">
        <v>0</v>
      </c>
      <c r="ESV79" s="461">
        <v>0</v>
      </c>
      <c r="ESW79" s="461">
        <v>0</v>
      </c>
      <c r="ESX79" s="461">
        <v>0</v>
      </c>
      <c r="ESY79" s="461">
        <v>0</v>
      </c>
      <c r="ESZ79" s="461">
        <v>0</v>
      </c>
      <c r="ETA79" s="461">
        <v>0</v>
      </c>
      <c r="ETB79" s="461">
        <v>0</v>
      </c>
      <c r="ETC79" s="461">
        <v>0</v>
      </c>
      <c r="ETD79" s="461">
        <v>0</v>
      </c>
      <c r="ETE79" s="461">
        <v>0</v>
      </c>
      <c r="ETF79" s="461">
        <v>0</v>
      </c>
      <c r="ETG79" s="461">
        <v>0</v>
      </c>
      <c r="ETH79" s="461">
        <v>0</v>
      </c>
      <c r="ETI79" s="461">
        <v>0</v>
      </c>
      <c r="ETJ79" s="461">
        <v>0</v>
      </c>
      <c r="ETK79" s="461">
        <v>0</v>
      </c>
      <c r="ETL79" s="461">
        <v>0</v>
      </c>
      <c r="ETM79" s="461">
        <v>0</v>
      </c>
      <c r="ETN79" s="461">
        <v>0</v>
      </c>
      <c r="ETO79" s="461">
        <v>0</v>
      </c>
      <c r="ETP79" s="461">
        <v>0</v>
      </c>
      <c r="ETQ79" s="461">
        <v>0</v>
      </c>
      <c r="ETR79" s="461">
        <v>0</v>
      </c>
      <c r="ETS79" s="461">
        <v>0</v>
      </c>
      <c r="ETT79" s="461">
        <v>0</v>
      </c>
      <c r="ETU79" s="461">
        <v>0</v>
      </c>
      <c r="ETV79" s="461">
        <v>0</v>
      </c>
      <c r="ETW79" s="461">
        <v>0</v>
      </c>
      <c r="ETX79" s="461">
        <v>0</v>
      </c>
      <c r="ETY79" s="461">
        <v>0</v>
      </c>
      <c r="ETZ79" s="461">
        <v>0</v>
      </c>
      <c r="EUA79" s="461">
        <v>0</v>
      </c>
      <c r="EUB79" s="461">
        <v>0</v>
      </c>
      <c r="EUC79" s="461">
        <v>0</v>
      </c>
      <c r="EUD79" s="461">
        <v>0</v>
      </c>
      <c r="EUE79" s="461">
        <v>0</v>
      </c>
      <c r="EUF79" s="461">
        <v>0</v>
      </c>
      <c r="EUG79" s="461">
        <v>0</v>
      </c>
      <c r="EUH79" s="461">
        <v>0</v>
      </c>
      <c r="EUI79" s="461">
        <v>0</v>
      </c>
      <c r="EUJ79" s="461">
        <v>0</v>
      </c>
      <c r="EUK79" s="461">
        <v>0</v>
      </c>
      <c r="EUL79" s="461">
        <v>0</v>
      </c>
      <c r="EUM79" s="461">
        <v>0</v>
      </c>
      <c r="EUN79" s="461">
        <v>0</v>
      </c>
      <c r="EUO79" s="461">
        <v>0</v>
      </c>
      <c r="EUP79" s="461">
        <v>0</v>
      </c>
      <c r="EUQ79" s="461">
        <v>0</v>
      </c>
      <c r="EUR79" s="461">
        <v>0</v>
      </c>
      <c r="EUS79" s="461">
        <v>0</v>
      </c>
      <c r="EUT79" s="461">
        <v>0</v>
      </c>
      <c r="EUU79" s="461">
        <v>0</v>
      </c>
      <c r="EUV79" s="461">
        <v>0</v>
      </c>
      <c r="EUW79" s="461">
        <v>0</v>
      </c>
      <c r="EUX79" s="461">
        <v>0</v>
      </c>
      <c r="EUY79" s="461">
        <v>0</v>
      </c>
      <c r="EUZ79" s="461">
        <v>0</v>
      </c>
      <c r="EVA79" s="461">
        <v>0</v>
      </c>
      <c r="EVB79" s="461">
        <v>0</v>
      </c>
      <c r="EVC79" s="461">
        <v>0</v>
      </c>
      <c r="EVD79" s="461">
        <v>0</v>
      </c>
      <c r="EVE79" s="461">
        <v>0</v>
      </c>
      <c r="EVF79" s="461">
        <v>0</v>
      </c>
      <c r="EVG79" s="461">
        <v>0</v>
      </c>
      <c r="EVH79" s="461">
        <v>0</v>
      </c>
      <c r="EVI79" s="461">
        <v>0</v>
      </c>
      <c r="EVJ79" s="461">
        <v>0</v>
      </c>
      <c r="EVK79" s="461">
        <v>0</v>
      </c>
      <c r="EVL79" s="461">
        <v>0</v>
      </c>
      <c r="EVM79" s="461">
        <v>0</v>
      </c>
      <c r="EVN79" s="461">
        <v>0</v>
      </c>
      <c r="EVO79" s="461">
        <v>0</v>
      </c>
      <c r="EVP79" s="461">
        <v>0</v>
      </c>
      <c r="EVQ79" s="461">
        <v>0</v>
      </c>
      <c r="EVR79" s="461">
        <v>0</v>
      </c>
      <c r="EVS79" s="461">
        <v>0</v>
      </c>
      <c r="EVT79" s="461">
        <v>0</v>
      </c>
      <c r="EVU79" s="461">
        <v>0</v>
      </c>
      <c r="EVV79" s="461">
        <v>0</v>
      </c>
      <c r="EVW79" s="461">
        <v>0</v>
      </c>
      <c r="EVX79" s="461">
        <v>0</v>
      </c>
      <c r="EVY79" s="461">
        <v>0</v>
      </c>
      <c r="EVZ79" s="461">
        <v>0</v>
      </c>
      <c r="EWA79" s="461">
        <v>0</v>
      </c>
      <c r="EWB79" s="461">
        <v>0</v>
      </c>
      <c r="EWC79" s="461">
        <v>0</v>
      </c>
      <c r="EWD79" s="461">
        <v>0</v>
      </c>
      <c r="EWE79" s="461">
        <v>0</v>
      </c>
      <c r="EWF79" s="461">
        <v>0</v>
      </c>
      <c r="EWG79" s="461">
        <v>0</v>
      </c>
      <c r="EWH79" s="461">
        <v>0</v>
      </c>
      <c r="EWI79" s="461">
        <v>0</v>
      </c>
      <c r="EWJ79" s="461">
        <v>0</v>
      </c>
      <c r="EWK79" s="461">
        <v>0</v>
      </c>
      <c r="EWL79" s="461">
        <v>0</v>
      </c>
      <c r="EWM79" s="461">
        <v>0</v>
      </c>
      <c r="EWN79" s="461">
        <v>0</v>
      </c>
      <c r="EWO79" s="461">
        <v>0</v>
      </c>
      <c r="EWP79" s="461">
        <v>0</v>
      </c>
      <c r="EWQ79" s="461">
        <v>0</v>
      </c>
      <c r="EWR79" s="461">
        <v>0</v>
      </c>
      <c r="EWS79" s="461">
        <v>0</v>
      </c>
      <c r="EWT79" s="461">
        <v>0</v>
      </c>
      <c r="EWU79" s="461">
        <v>0</v>
      </c>
      <c r="EWV79" s="461">
        <v>0</v>
      </c>
      <c r="EWW79" s="461">
        <v>0</v>
      </c>
      <c r="EWX79" s="461">
        <v>0</v>
      </c>
      <c r="EWY79" s="461">
        <v>0</v>
      </c>
      <c r="EWZ79" s="461">
        <v>0</v>
      </c>
      <c r="EXA79" s="461">
        <v>0</v>
      </c>
      <c r="EXB79" s="461">
        <v>0</v>
      </c>
      <c r="EXC79" s="461">
        <v>0</v>
      </c>
      <c r="EXD79" s="461">
        <v>0</v>
      </c>
      <c r="EXE79" s="461">
        <v>0</v>
      </c>
      <c r="EXF79" s="461">
        <v>0</v>
      </c>
      <c r="EXG79" s="461">
        <v>0</v>
      </c>
      <c r="EXH79" s="461">
        <v>0</v>
      </c>
      <c r="EXI79" s="461">
        <v>0</v>
      </c>
      <c r="EXJ79" s="461">
        <v>0</v>
      </c>
      <c r="EXK79" s="461">
        <v>0</v>
      </c>
      <c r="EXL79" s="461">
        <v>0</v>
      </c>
      <c r="EXM79" s="461">
        <v>0</v>
      </c>
      <c r="EXN79" s="461">
        <v>0</v>
      </c>
      <c r="EXO79" s="461">
        <v>0</v>
      </c>
      <c r="EXP79" s="461">
        <v>0</v>
      </c>
      <c r="EXQ79" s="461">
        <v>0</v>
      </c>
      <c r="EXR79" s="461">
        <v>0</v>
      </c>
      <c r="EXS79" s="461">
        <v>0</v>
      </c>
      <c r="EXT79" s="461">
        <v>0</v>
      </c>
      <c r="EXU79" s="461">
        <v>0</v>
      </c>
      <c r="EXV79" s="461">
        <v>0</v>
      </c>
      <c r="EXW79" s="461">
        <v>0</v>
      </c>
      <c r="EXX79" s="461">
        <v>0</v>
      </c>
      <c r="EXY79" s="461">
        <v>0</v>
      </c>
      <c r="EXZ79" s="461">
        <v>0</v>
      </c>
      <c r="EYA79" s="461">
        <v>0</v>
      </c>
      <c r="EYB79" s="461">
        <v>0</v>
      </c>
      <c r="EYC79" s="461">
        <v>0</v>
      </c>
      <c r="EYD79" s="461">
        <v>0</v>
      </c>
      <c r="EYE79" s="461">
        <v>0</v>
      </c>
      <c r="EYF79" s="461">
        <v>0</v>
      </c>
      <c r="EYG79" s="461">
        <v>0</v>
      </c>
      <c r="EYH79" s="461">
        <v>0</v>
      </c>
      <c r="EYI79" s="461">
        <v>0</v>
      </c>
      <c r="EYJ79" s="461">
        <v>0</v>
      </c>
      <c r="EYK79" s="461">
        <v>0</v>
      </c>
      <c r="EYL79" s="461">
        <v>0</v>
      </c>
      <c r="EYM79" s="461">
        <v>0</v>
      </c>
      <c r="EYN79" s="461">
        <v>0</v>
      </c>
      <c r="EYO79" s="461">
        <v>0</v>
      </c>
      <c r="EYP79" s="461">
        <v>0</v>
      </c>
      <c r="EYQ79" s="461">
        <v>0</v>
      </c>
      <c r="EYR79" s="461">
        <v>0</v>
      </c>
      <c r="EYS79" s="461">
        <v>0</v>
      </c>
      <c r="EYT79" s="461">
        <v>0</v>
      </c>
      <c r="EYU79" s="461">
        <v>0</v>
      </c>
      <c r="EYV79" s="461">
        <v>0</v>
      </c>
      <c r="EYW79" s="461">
        <v>0</v>
      </c>
      <c r="EYX79" s="461">
        <v>0</v>
      </c>
      <c r="EYY79" s="461">
        <v>0</v>
      </c>
      <c r="EYZ79" s="461">
        <v>0</v>
      </c>
      <c r="EZA79" s="461">
        <v>0</v>
      </c>
      <c r="EZB79" s="461">
        <v>0</v>
      </c>
      <c r="EZC79" s="461">
        <v>0</v>
      </c>
      <c r="EZD79" s="461">
        <v>0</v>
      </c>
      <c r="EZE79" s="461">
        <v>0</v>
      </c>
      <c r="EZF79" s="461">
        <v>0</v>
      </c>
      <c r="EZG79" s="461">
        <v>0</v>
      </c>
      <c r="EZH79" s="461">
        <v>0</v>
      </c>
      <c r="EZI79" s="461">
        <v>0</v>
      </c>
      <c r="EZJ79" s="461">
        <v>0</v>
      </c>
      <c r="EZK79" s="461">
        <v>0</v>
      </c>
      <c r="EZL79" s="461">
        <v>0</v>
      </c>
      <c r="EZM79" s="461">
        <v>0</v>
      </c>
      <c r="EZN79" s="461">
        <v>0</v>
      </c>
      <c r="EZO79" s="461">
        <v>0</v>
      </c>
      <c r="EZP79" s="461">
        <v>0</v>
      </c>
      <c r="EZQ79" s="461">
        <v>0</v>
      </c>
      <c r="EZR79" s="461">
        <v>0</v>
      </c>
      <c r="EZS79" s="461">
        <v>0</v>
      </c>
      <c r="EZT79" s="461">
        <v>0</v>
      </c>
      <c r="EZU79" s="461">
        <v>0</v>
      </c>
      <c r="EZV79" s="461">
        <v>0</v>
      </c>
      <c r="EZW79" s="461">
        <v>0</v>
      </c>
      <c r="EZX79" s="461">
        <v>0</v>
      </c>
      <c r="EZY79" s="461">
        <v>0</v>
      </c>
      <c r="EZZ79" s="461">
        <v>0</v>
      </c>
      <c r="FAA79" s="461">
        <v>0</v>
      </c>
      <c r="FAB79" s="461">
        <v>0</v>
      </c>
      <c r="FAC79" s="461">
        <v>0</v>
      </c>
      <c r="FAD79" s="461">
        <v>0</v>
      </c>
      <c r="FAE79" s="461">
        <v>0</v>
      </c>
      <c r="FAF79" s="461">
        <v>0</v>
      </c>
      <c r="FAG79" s="461">
        <v>0</v>
      </c>
      <c r="FAH79" s="461">
        <v>0</v>
      </c>
      <c r="FAI79" s="461">
        <v>0</v>
      </c>
      <c r="FAJ79" s="461">
        <v>0</v>
      </c>
      <c r="FAK79" s="461">
        <v>0</v>
      </c>
      <c r="FAL79" s="461">
        <v>0</v>
      </c>
      <c r="FAM79" s="461">
        <v>0</v>
      </c>
      <c r="FAN79" s="461">
        <v>0</v>
      </c>
      <c r="FAO79" s="461">
        <v>0</v>
      </c>
      <c r="FAP79" s="461">
        <v>0</v>
      </c>
      <c r="FAQ79" s="461">
        <v>0</v>
      </c>
      <c r="FAR79" s="461">
        <v>0</v>
      </c>
      <c r="FAS79" s="461">
        <v>0</v>
      </c>
      <c r="FAT79" s="461">
        <v>0</v>
      </c>
      <c r="FAU79" s="461">
        <v>0</v>
      </c>
      <c r="FAV79" s="461">
        <v>0</v>
      </c>
      <c r="FAW79" s="461">
        <v>0</v>
      </c>
      <c r="FAX79" s="461">
        <v>0</v>
      </c>
      <c r="FAY79" s="461">
        <v>0</v>
      </c>
      <c r="FAZ79" s="461">
        <v>0</v>
      </c>
      <c r="FBA79" s="461">
        <v>0</v>
      </c>
      <c r="FBB79" s="461">
        <v>0</v>
      </c>
      <c r="FBC79" s="461">
        <v>0</v>
      </c>
      <c r="FBD79" s="461">
        <v>0</v>
      </c>
      <c r="FBE79" s="461">
        <v>0</v>
      </c>
      <c r="FBF79" s="461">
        <v>0</v>
      </c>
      <c r="FBG79" s="461">
        <v>0</v>
      </c>
      <c r="FBH79" s="461">
        <v>0</v>
      </c>
      <c r="FBI79" s="461">
        <v>0</v>
      </c>
      <c r="FBJ79" s="461">
        <v>0</v>
      </c>
      <c r="FBK79" s="461">
        <v>0</v>
      </c>
      <c r="FBL79" s="461">
        <v>0</v>
      </c>
      <c r="FBM79" s="461">
        <v>0</v>
      </c>
      <c r="FBN79" s="461">
        <v>0</v>
      </c>
      <c r="FBO79" s="461">
        <v>0</v>
      </c>
      <c r="FBP79" s="461">
        <v>0</v>
      </c>
      <c r="FBQ79" s="461">
        <v>0</v>
      </c>
      <c r="FBR79" s="461">
        <v>0</v>
      </c>
      <c r="FBS79" s="461">
        <v>0</v>
      </c>
      <c r="FBT79" s="461">
        <v>0</v>
      </c>
      <c r="FBU79" s="461">
        <v>0</v>
      </c>
      <c r="FBV79" s="461">
        <v>0</v>
      </c>
      <c r="FBW79" s="461">
        <v>0</v>
      </c>
      <c r="FBX79" s="461">
        <v>0</v>
      </c>
      <c r="FBY79" s="461">
        <v>0</v>
      </c>
      <c r="FBZ79" s="461">
        <v>0</v>
      </c>
      <c r="FCA79" s="461">
        <v>0</v>
      </c>
      <c r="FCB79" s="461">
        <v>0</v>
      </c>
      <c r="FCC79" s="461">
        <v>0</v>
      </c>
      <c r="FCD79" s="461">
        <v>0</v>
      </c>
      <c r="FCE79" s="461">
        <v>0</v>
      </c>
      <c r="FCF79" s="461">
        <v>0</v>
      </c>
      <c r="FCG79" s="461">
        <v>0</v>
      </c>
      <c r="FCH79" s="461">
        <v>0</v>
      </c>
      <c r="FCI79" s="461">
        <v>0</v>
      </c>
      <c r="FCJ79" s="461">
        <v>0</v>
      </c>
      <c r="FCK79" s="461">
        <v>0</v>
      </c>
      <c r="FCL79" s="461">
        <v>0</v>
      </c>
      <c r="FCM79" s="461">
        <v>0</v>
      </c>
      <c r="FCN79" s="461">
        <v>0</v>
      </c>
      <c r="FCO79" s="461">
        <v>0</v>
      </c>
      <c r="FCP79" s="461">
        <v>0</v>
      </c>
      <c r="FCQ79" s="461">
        <v>0</v>
      </c>
      <c r="FCR79" s="461">
        <v>0</v>
      </c>
      <c r="FCS79" s="461">
        <v>0</v>
      </c>
      <c r="FCT79" s="461">
        <v>0</v>
      </c>
      <c r="FCU79" s="461">
        <v>0</v>
      </c>
      <c r="FCV79" s="461">
        <v>0</v>
      </c>
      <c r="FCW79" s="461">
        <v>0</v>
      </c>
      <c r="FCX79" s="461">
        <v>0</v>
      </c>
      <c r="FCY79" s="461">
        <v>0</v>
      </c>
      <c r="FCZ79" s="461">
        <v>0</v>
      </c>
      <c r="FDA79" s="461">
        <v>0</v>
      </c>
      <c r="FDB79" s="461">
        <v>0</v>
      </c>
      <c r="FDC79" s="461">
        <v>0</v>
      </c>
      <c r="FDD79" s="461">
        <v>0</v>
      </c>
      <c r="FDE79" s="461">
        <v>0</v>
      </c>
      <c r="FDF79" s="461">
        <v>0</v>
      </c>
      <c r="FDG79" s="461">
        <v>0</v>
      </c>
      <c r="FDH79" s="461">
        <v>0</v>
      </c>
      <c r="FDI79" s="461">
        <v>0</v>
      </c>
      <c r="FDJ79" s="461">
        <v>0</v>
      </c>
      <c r="FDK79" s="461">
        <v>0</v>
      </c>
      <c r="FDL79" s="461">
        <v>0</v>
      </c>
      <c r="FDM79" s="461">
        <v>0</v>
      </c>
      <c r="FDN79" s="461">
        <v>0</v>
      </c>
      <c r="FDO79" s="461">
        <v>0</v>
      </c>
      <c r="FDP79" s="461">
        <v>0</v>
      </c>
      <c r="FDQ79" s="461">
        <v>0</v>
      </c>
      <c r="FDR79" s="461">
        <v>0</v>
      </c>
      <c r="FDS79" s="461">
        <v>0</v>
      </c>
      <c r="FDT79" s="461">
        <v>0</v>
      </c>
      <c r="FDU79" s="461">
        <v>0</v>
      </c>
      <c r="FDV79" s="461">
        <v>0</v>
      </c>
      <c r="FDW79" s="461">
        <v>0</v>
      </c>
      <c r="FDX79" s="461">
        <v>0</v>
      </c>
      <c r="FDY79" s="461">
        <v>0</v>
      </c>
      <c r="FDZ79" s="461">
        <v>0</v>
      </c>
      <c r="FEA79" s="461">
        <v>0</v>
      </c>
      <c r="FEB79" s="461">
        <v>0</v>
      </c>
      <c r="FEC79" s="461">
        <v>0</v>
      </c>
      <c r="FED79" s="461">
        <v>0</v>
      </c>
      <c r="FEE79" s="461">
        <v>0</v>
      </c>
      <c r="FEF79" s="461">
        <v>0</v>
      </c>
      <c r="FEG79" s="461">
        <v>0</v>
      </c>
      <c r="FEH79" s="461">
        <v>0</v>
      </c>
      <c r="FEI79" s="461">
        <v>0</v>
      </c>
      <c r="FEJ79" s="461">
        <v>0</v>
      </c>
      <c r="FEK79" s="461">
        <v>0</v>
      </c>
      <c r="FEL79" s="461">
        <v>0</v>
      </c>
      <c r="FEM79" s="461">
        <v>0</v>
      </c>
      <c r="FEN79" s="461">
        <v>0</v>
      </c>
      <c r="FEO79" s="461">
        <v>0</v>
      </c>
      <c r="FEP79" s="461">
        <v>0</v>
      </c>
      <c r="FEQ79" s="461">
        <v>0</v>
      </c>
      <c r="FER79" s="461">
        <v>0</v>
      </c>
      <c r="FES79" s="461">
        <v>0</v>
      </c>
      <c r="FET79" s="461">
        <v>0</v>
      </c>
      <c r="FEU79" s="461">
        <v>0</v>
      </c>
      <c r="FEV79" s="461">
        <v>0</v>
      </c>
      <c r="FEW79" s="461">
        <v>0</v>
      </c>
      <c r="FEX79" s="461">
        <v>0</v>
      </c>
      <c r="FEY79" s="461">
        <v>0</v>
      </c>
      <c r="FEZ79" s="461">
        <v>0</v>
      </c>
      <c r="FFA79" s="461">
        <v>0</v>
      </c>
      <c r="FFB79" s="461">
        <v>0</v>
      </c>
      <c r="FFC79" s="461">
        <v>0</v>
      </c>
      <c r="FFD79" s="461">
        <v>0</v>
      </c>
      <c r="FFE79" s="461">
        <v>0</v>
      </c>
      <c r="FFF79" s="461">
        <v>0</v>
      </c>
      <c r="FFG79" s="461">
        <v>0</v>
      </c>
      <c r="FFH79" s="461">
        <v>0</v>
      </c>
      <c r="FFI79" s="461">
        <v>0</v>
      </c>
      <c r="FFJ79" s="461">
        <v>0</v>
      </c>
      <c r="FFK79" s="461">
        <v>0</v>
      </c>
      <c r="FFL79" s="461">
        <v>0</v>
      </c>
      <c r="FFM79" s="461">
        <v>0</v>
      </c>
      <c r="FFN79" s="461">
        <v>0</v>
      </c>
      <c r="FFO79" s="461">
        <v>0</v>
      </c>
      <c r="FFP79" s="461">
        <v>0</v>
      </c>
      <c r="FFQ79" s="461">
        <v>0</v>
      </c>
      <c r="FFR79" s="461">
        <v>0</v>
      </c>
      <c r="FFS79" s="461">
        <v>0</v>
      </c>
      <c r="FFT79" s="461">
        <v>0</v>
      </c>
      <c r="FFU79" s="461">
        <v>0</v>
      </c>
      <c r="FFV79" s="461">
        <v>0</v>
      </c>
      <c r="FFW79" s="461">
        <v>0</v>
      </c>
      <c r="FFX79" s="461">
        <v>0</v>
      </c>
      <c r="FFY79" s="461">
        <v>0</v>
      </c>
      <c r="FFZ79" s="461">
        <v>0</v>
      </c>
      <c r="FGA79" s="461">
        <v>0</v>
      </c>
      <c r="FGB79" s="461">
        <v>0</v>
      </c>
      <c r="FGC79" s="461">
        <v>0</v>
      </c>
      <c r="FGD79" s="461">
        <v>0</v>
      </c>
      <c r="FGE79" s="461">
        <v>0</v>
      </c>
      <c r="FGF79" s="461">
        <v>0</v>
      </c>
      <c r="FGG79" s="461">
        <v>0</v>
      </c>
      <c r="FGH79" s="461">
        <v>0</v>
      </c>
      <c r="FGI79" s="461">
        <v>0</v>
      </c>
      <c r="FGJ79" s="461">
        <v>0</v>
      </c>
      <c r="FGK79" s="461">
        <v>0</v>
      </c>
      <c r="FGL79" s="461">
        <v>0</v>
      </c>
      <c r="FGM79" s="461">
        <v>0</v>
      </c>
      <c r="FGN79" s="461">
        <v>0</v>
      </c>
      <c r="FGO79" s="461">
        <v>0</v>
      </c>
      <c r="FGP79" s="461">
        <v>0</v>
      </c>
      <c r="FGQ79" s="461">
        <v>0</v>
      </c>
      <c r="FGR79" s="461">
        <v>0</v>
      </c>
      <c r="FGS79" s="461">
        <v>0</v>
      </c>
      <c r="FGT79" s="461">
        <v>0</v>
      </c>
      <c r="FGU79" s="461">
        <v>0</v>
      </c>
      <c r="FGV79" s="461">
        <v>0</v>
      </c>
      <c r="FGW79" s="461">
        <v>0</v>
      </c>
      <c r="FGX79" s="461">
        <v>0</v>
      </c>
      <c r="FGY79" s="461">
        <v>0</v>
      </c>
      <c r="FGZ79" s="461">
        <v>0</v>
      </c>
      <c r="FHA79" s="461">
        <v>0</v>
      </c>
      <c r="FHB79" s="461">
        <v>0</v>
      </c>
      <c r="FHC79" s="461">
        <v>0</v>
      </c>
      <c r="FHD79" s="461">
        <v>0</v>
      </c>
      <c r="FHE79" s="461">
        <v>0</v>
      </c>
      <c r="FHF79" s="461">
        <v>0</v>
      </c>
      <c r="FHG79" s="461">
        <v>0</v>
      </c>
      <c r="FHH79" s="461">
        <v>0</v>
      </c>
      <c r="FHI79" s="461">
        <v>0</v>
      </c>
      <c r="FHJ79" s="461">
        <v>0</v>
      </c>
      <c r="FHK79" s="461">
        <v>0</v>
      </c>
      <c r="FHL79" s="461">
        <v>0</v>
      </c>
      <c r="FHM79" s="461">
        <v>0</v>
      </c>
      <c r="FHN79" s="461">
        <v>0</v>
      </c>
      <c r="FHO79" s="461">
        <v>0</v>
      </c>
      <c r="FHP79" s="461">
        <v>0</v>
      </c>
      <c r="FHQ79" s="461">
        <v>0</v>
      </c>
      <c r="FHR79" s="461">
        <v>0</v>
      </c>
      <c r="FHS79" s="461">
        <v>0</v>
      </c>
      <c r="FHT79" s="461">
        <v>0</v>
      </c>
      <c r="FHU79" s="461">
        <v>0</v>
      </c>
      <c r="FHV79" s="461">
        <v>0</v>
      </c>
      <c r="FHW79" s="461">
        <v>0</v>
      </c>
      <c r="FHX79" s="461">
        <v>0</v>
      </c>
      <c r="FHY79" s="461">
        <v>0</v>
      </c>
      <c r="FHZ79" s="461">
        <v>0</v>
      </c>
      <c r="FIA79" s="461">
        <v>0</v>
      </c>
      <c r="FIB79" s="461">
        <v>0</v>
      </c>
      <c r="FIC79" s="461">
        <v>0</v>
      </c>
      <c r="FID79" s="461">
        <v>0</v>
      </c>
      <c r="FIE79" s="461">
        <v>0</v>
      </c>
      <c r="FIF79" s="461">
        <v>0</v>
      </c>
      <c r="FIG79" s="461">
        <v>0</v>
      </c>
      <c r="FIH79" s="461">
        <v>0</v>
      </c>
      <c r="FII79" s="461">
        <v>0</v>
      </c>
      <c r="FIJ79" s="461">
        <v>0</v>
      </c>
      <c r="FIK79" s="461">
        <v>0</v>
      </c>
      <c r="FIL79" s="461">
        <v>0</v>
      </c>
      <c r="FIM79" s="461">
        <v>0</v>
      </c>
      <c r="FIN79" s="461">
        <v>0</v>
      </c>
      <c r="FIO79" s="461">
        <v>0</v>
      </c>
      <c r="FIP79" s="461">
        <v>0</v>
      </c>
      <c r="FIQ79" s="461">
        <v>0</v>
      </c>
      <c r="FIR79" s="461">
        <v>0</v>
      </c>
      <c r="FIS79" s="461">
        <v>0</v>
      </c>
      <c r="FIT79" s="461">
        <v>0</v>
      </c>
      <c r="FIU79" s="461">
        <v>0</v>
      </c>
      <c r="FIV79" s="461">
        <v>0</v>
      </c>
      <c r="FIW79" s="461">
        <v>0</v>
      </c>
      <c r="FIX79" s="461">
        <v>0</v>
      </c>
      <c r="FIY79" s="461">
        <v>0</v>
      </c>
      <c r="FIZ79" s="461">
        <v>0</v>
      </c>
      <c r="FJA79" s="461">
        <v>0</v>
      </c>
      <c r="FJB79" s="461">
        <v>0</v>
      </c>
      <c r="FJC79" s="461">
        <v>0</v>
      </c>
      <c r="FJD79" s="461">
        <v>0</v>
      </c>
      <c r="FJE79" s="461">
        <v>0</v>
      </c>
      <c r="FJF79" s="461">
        <v>0</v>
      </c>
      <c r="FJG79" s="461">
        <v>0</v>
      </c>
      <c r="FJH79" s="461">
        <v>0</v>
      </c>
      <c r="FJI79" s="461">
        <v>0</v>
      </c>
      <c r="FJJ79" s="461">
        <v>0</v>
      </c>
      <c r="FJK79" s="461">
        <v>0</v>
      </c>
      <c r="FJL79" s="461">
        <v>0</v>
      </c>
      <c r="FJM79" s="461">
        <v>0</v>
      </c>
      <c r="FJN79" s="461">
        <v>0</v>
      </c>
      <c r="FJO79" s="461">
        <v>0</v>
      </c>
      <c r="FJP79" s="461">
        <v>0</v>
      </c>
      <c r="FJQ79" s="461">
        <v>0</v>
      </c>
      <c r="FJR79" s="461">
        <v>0</v>
      </c>
      <c r="FJS79" s="461">
        <v>0</v>
      </c>
      <c r="FJT79" s="461">
        <v>0</v>
      </c>
      <c r="FJU79" s="461">
        <v>0</v>
      </c>
      <c r="FJV79" s="461">
        <v>0</v>
      </c>
      <c r="FJW79" s="461">
        <v>0</v>
      </c>
      <c r="FJX79" s="461">
        <v>0</v>
      </c>
      <c r="FJY79" s="461">
        <v>0</v>
      </c>
      <c r="FJZ79" s="461">
        <v>0</v>
      </c>
      <c r="FKA79" s="461">
        <v>0</v>
      </c>
      <c r="FKB79" s="461">
        <v>0</v>
      </c>
      <c r="FKC79" s="461">
        <v>0</v>
      </c>
      <c r="FKD79" s="461">
        <v>0</v>
      </c>
      <c r="FKE79" s="461">
        <v>0</v>
      </c>
      <c r="FKF79" s="461">
        <v>0</v>
      </c>
      <c r="FKG79" s="461">
        <v>0</v>
      </c>
      <c r="FKH79" s="461">
        <v>0</v>
      </c>
      <c r="FKI79" s="461">
        <v>0</v>
      </c>
      <c r="FKJ79" s="461">
        <v>0</v>
      </c>
      <c r="FKK79" s="461">
        <v>0</v>
      </c>
      <c r="FKL79" s="461">
        <v>0</v>
      </c>
      <c r="FKM79" s="461">
        <v>0</v>
      </c>
      <c r="FKN79" s="461">
        <v>0</v>
      </c>
      <c r="FKO79" s="461">
        <v>0</v>
      </c>
      <c r="FKP79" s="461">
        <v>0</v>
      </c>
      <c r="FKQ79" s="461">
        <v>0</v>
      </c>
      <c r="FKR79" s="461">
        <v>0</v>
      </c>
      <c r="FKS79" s="461">
        <v>0</v>
      </c>
      <c r="FKT79" s="461">
        <v>0</v>
      </c>
      <c r="FKU79" s="461">
        <v>0</v>
      </c>
      <c r="FKV79" s="461">
        <v>0</v>
      </c>
      <c r="FKW79" s="461">
        <v>0</v>
      </c>
      <c r="FKX79" s="461">
        <v>0</v>
      </c>
      <c r="FKY79" s="461">
        <v>0</v>
      </c>
      <c r="FKZ79" s="461">
        <v>0</v>
      </c>
      <c r="FLA79" s="461">
        <v>0</v>
      </c>
      <c r="FLB79" s="461">
        <v>0</v>
      </c>
      <c r="FLC79" s="461">
        <v>0</v>
      </c>
      <c r="FLD79" s="461">
        <v>0</v>
      </c>
      <c r="FLE79" s="461">
        <v>0</v>
      </c>
      <c r="FLF79" s="461">
        <v>0</v>
      </c>
      <c r="FLG79" s="461">
        <v>0</v>
      </c>
      <c r="FLH79" s="461">
        <v>0</v>
      </c>
      <c r="FLI79" s="461">
        <v>0</v>
      </c>
      <c r="FLJ79" s="461">
        <v>0</v>
      </c>
      <c r="FLK79" s="461">
        <v>0</v>
      </c>
      <c r="FLL79" s="461">
        <v>0</v>
      </c>
      <c r="FLM79" s="461">
        <v>0</v>
      </c>
      <c r="FLN79" s="461">
        <v>0</v>
      </c>
      <c r="FLO79" s="461">
        <v>0</v>
      </c>
      <c r="FLP79" s="461">
        <v>0</v>
      </c>
      <c r="FLQ79" s="461">
        <v>0</v>
      </c>
      <c r="FLR79" s="461">
        <v>0</v>
      </c>
      <c r="FLS79" s="461">
        <v>0</v>
      </c>
      <c r="FLT79" s="461">
        <v>0</v>
      </c>
      <c r="FLU79" s="461">
        <v>0</v>
      </c>
      <c r="FLV79" s="461">
        <v>0</v>
      </c>
      <c r="FLW79" s="461">
        <v>0</v>
      </c>
      <c r="FLX79" s="461">
        <v>0</v>
      </c>
      <c r="FLY79" s="461">
        <v>0</v>
      </c>
      <c r="FLZ79" s="461">
        <v>0</v>
      </c>
      <c r="FMA79" s="461">
        <v>0</v>
      </c>
      <c r="FMB79" s="461">
        <v>0</v>
      </c>
      <c r="FMC79" s="461">
        <v>0</v>
      </c>
      <c r="FMD79" s="461">
        <v>0</v>
      </c>
      <c r="FME79" s="461">
        <v>0</v>
      </c>
      <c r="FMF79" s="461">
        <v>0</v>
      </c>
      <c r="FMG79" s="461">
        <v>0</v>
      </c>
      <c r="FMH79" s="461">
        <v>0</v>
      </c>
      <c r="FMI79" s="461">
        <v>0</v>
      </c>
      <c r="FMJ79" s="461">
        <v>0</v>
      </c>
      <c r="FMK79" s="461">
        <v>0</v>
      </c>
      <c r="FML79" s="461">
        <v>0</v>
      </c>
      <c r="FMM79" s="461">
        <v>0</v>
      </c>
      <c r="FMN79" s="461">
        <v>0</v>
      </c>
      <c r="FMO79" s="461">
        <v>0</v>
      </c>
      <c r="FMP79" s="461">
        <v>0</v>
      </c>
      <c r="FMQ79" s="461">
        <v>0</v>
      </c>
      <c r="FMR79" s="461">
        <v>0</v>
      </c>
      <c r="FMS79" s="461">
        <v>0</v>
      </c>
      <c r="FMT79" s="461">
        <v>0</v>
      </c>
      <c r="FMU79" s="461">
        <v>0</v>
      </c>
      <c r="FMV79" s="461">
        <v>0</v>
      </c>
      <c r="FMW79" s="461">
        <v>0</v>
      </c>
      <c r="FMX79" s="461">
        <v>0</v>
      </c>
      <c r="FMY79" s="461">
        <v>0</v>
      </c>
      <c r="FMZ79" s="461">
        <v>0</v>
      </c>
      <c r="FNA79" s="461">
        <v>0</v>
      </c>
      <c r="FNB79" s="461">
        <v>0</v>
      </c>
      <c r="FNC79" s="461">
        <v>0</v>
      </c>
      <c r="FND79" s="461">
        <v>0</v>
      </c>
      <c r="FNE79" s="461">
        <v>0</v>
      </c>
      <c r="FNF79" s="461">
        <v>0</v>
      </c>
      <c r="FNG79" s="461">
        <v>0</v>
      </c>
      <c r="FNH79" s="461">
        <v>0</v>
      </c>
      <c r="FNI79" s="461">
        <v>0</v>
      </c>
      <c r="FNJ79" s="461">
        <v>0</v>
      </c>
      <c r="FNK79" s="461">
        <v>0</v>
      </c>
      <c r="FNL79" s="461">
        <v>0</v>
      </c>
      <c r="FNM79" s="461">
        <v>0</v>
      </c>
      <c r="FNN79" s="461">
        <v>0</v>
      </c>
      <c r="FNO79" s="461">
        <v>0</v>
      </c>
      <c r="FNP79" s="461">
        <v>0</v>
      </c>
      <c r="FNQ79" s="461">
        <v>0</v>
      </c>
      <c r="FNR79" s="461">
        <v>0</v>
      </c>
      <c r="FNS79" s="461">
        <v>0</v>
      </c>
      <c r="FNT79" s="461">
        <v>0</v>
      </c>
      <c r="FNU79" s="461">
        <v>0</v>
      </c>
      <c r="FNV79" s="461">
        <v>0</v>
      </c>
      <c r="FNW79" s="461">
        <v>0</v>
      </c>
      <c r="FNX79" s="461">
        <v>0</v>
      </c>
      <c r="FNY79" s="461">
        <v>0</v>
      </c>
      <c r="FNZ79" s="461">
        <v>0</v>
      </c>
      <c r="FOA79" s="461">
        <v>0</v>
      </c>
      <c r="FOB79" s="461">
        <v>0</v>
      </c>
      <c r="FOC79" s="461">
        <v>0</v>
      </c>
      <c r="FOD79" s="461">
        <v>0</v>
      </c>
      <c r="FOE79" s="461">
        <v>0</v>
      </c>
      <c r="FOF79" s="461">
        <v>0</v>
      </c>
      <c r="FOG79" s="461">
        <v>0</v>
      </c>
      <c r="FOH79" s="461">
        <v>0</v>
      </c>
      <c r="FOI79" s="461">
        <v>0</v>
      </c>
      <c r="FOJ79" s="461">
        <v>0</v>
      </c>
      <c r="FOK79" s="461">
        <v>0</v>
      </c>
      <c r="FOL79" s="461">
        <v>0</v>
      </c>
      <c r="FOM79" s="461">
        <v>0</v>
      </c>
      <c r="FON79" s="461">
        <v>0</v>
      </c>
      <c r="FOO79" s="461">
        <v>0</v>
      </c>
      <c r="FOP79" s="461">
        <v>0</v>
      </c>
      <c r="FOQ79" s="461">
        <v>0</v>
      </c>
      <c r="FOR79" s="461">
        <v>0</v>
      </c>
      <c r="FOS79" s="461">
        <v>0</v>
      </c>
      <c r="FOT79" s="461">
        <v>0</v>
      </c>
      <c r="FOU79" s="461">
        <v>0</v>
      </c>
      <c r="FOV79" s="461">
        <v>0</v>
      </c>
      <c r="FOW79" s="461">
        <v>0</v>
      </c>
      <c r="FOX79" s="461">
        <v>0</v>
      </c>
      <c r="FOY79" s="461">
        <v>0</v>
      </c>
      <c r="FOZ79" s="461">
        <v>0</v>
      </c>
      <c r="FPA79" s="461">
        <v>0</v>
      </c>
      <c r="FPB79" s="461">
        <v>0</v>
      </c>
      <c r="FPC79" s="461">
        <v>0</v>
      </c>
      <c r="FPD79" s="461">
        <v>0</v>
      </c>
      <c r="FPE79" s="461">
        <v>0</v>
      </c>
      <c r="FPF79" s="461">
        <v>0</v>
      </c>
      <c r="FPG79" s="461">
        <v>0</v>
      </c>
      <c r="FPH79" s="461">
        <v>0</v>
      </c>
      <c r="FPI79" s="461">
        <v>0</v>
      </c>
      <c r="FPJ79" s="461">
        <v>0</v>
      </c>
      <c r="FPK79" s="461">
        <v>0</v>
      </c>
      <c r="FPL79" s="461">
        <v>0</v>
      </c>
      <c r="FPM79" s="461">
        <v>0</v>
      </c>
      <c r="FPN79" s="461">
        <v>0</v>
      </c>
      <c r="FPO79" s="461">
        <v>0</v>
      </c>
      <c r="FPP79" s="461">
        <v>0</v>
      </c>
      <c r="FPQ79" s="461">
        <v>0</v>
      </c>
      <c r="FPR79" s="461">
        <v>0</v>
      </c>
      <c r="FPS79" s="461">
        <v>0</v>
      </c>
      <c r="FPT79" s="461">
        <v>0</v>
      </c>
      <c r="FPU79" s="461">
        <v>0</v>
      </c>
      <c r="FPV79" s="461">
        <v>0</v>
      </c>
      <c r="FPW79" s="461">
        <v>0</v>
      </c>
      <c r="FPX79" s="461">
        <v>0</v>
      </c>
      <c r="FPY79" s="461">
        <v>0</v>
      </c>
      <c r="FPZ79" s="461">
        <v>0</v>
      </c>
      <c r="FQA79" s="461">
        <v>0</v>
      </c>
      <c r="FQB79" s="461">
        <v>0</v>
      </c>
      <c r="FQC79" s="461">
        <v>0</v>
      </c>
      <c r="FQD79" s="461">
        <v>0</v>
      </c>
      <c r="FQE79" s="461">
        <v>0</v>
      </c>
      <c r="FQF79" s="461">
        <v>0</v>
      </c>
      <c r="FQG79" s="461">
        <v>0</v>
      </c>
      <c r="FQH79" s="461">
        <v>0</v>
      </c>
      <c r="FQI79" s="461">
        <v>0</v>
      </c>
      <c r="FQJ79" s="461">
        <v>0</v>
      </c>
      <c r="FQK79" s="461">
        <v>0</v>
      </c>
      <c r="FQL79" s="461">
        <v>0</v>
      </c>
      <c r="FQM79" s="461">
        <v>0</v>
      </c>
      <c r="FQN79" s="461">
        <v>0</v>
      </c>
      <c r="FQO79" s="461">
        <v>0</v>
      </c>
      <c r="FQP79" s="461">
        <v>0</v>
      </c>
      <c r="FQQ79" s="461">
        <v>0</v>
      </c>
      <c r="FQR79" s="461">
        <v>0</v>
      </c>
      <c r="FQS79" s="461">
        <v>0</v>
      </c>
      <c r="FQT79" s="461">
        <v>0</v>
      </c>
      <c r="FQU79" s="461">
        <v>0</v>
      </c>
      <c r="FQV79" s="461">
        <v>0</v>
      </c>
      <c r="FQW79" s="461">
        <v>0</v>
      </c>
      <c r="FQX79" s="461">
        <v>0</v>
      </c>
      <c r="FQY79" s="461">
        <v>0</v>
      </c>
      <c r="FQZ79" s="461">
        <v>0</v>
      </c>
      <c r="FRA79" s="461">
        <v>0</v>
      </c>
      <c r="FRB79" s="461">
        <v>0</v>
      </c>
      <c r="FRC79" s="461">
        <v>0</v>
      </c>
      <c r="FRD79" s="461">
        <v>0</v>
      </c>
      <c r="FRE79" s="461">
        <v>0</v>
      </c>
      <c r="FRF79" s="461">
        <v>0</v>
      </c>
      <c r="FRG79" s="461">
        <v>0</v>
      </c>
      <c r="FRH79" s="461">
        <v>0</v>
      </c>
      <c r="FRI79" s="461">
        <v>0</v>
      </c>
      <c r="FRJ79" s="461">
        <v>0</v>
      </c>
      <c r="FRK79" s="461">
        <v>0</v>
      </c>
      <c r="FRL79" s="461">
        <v>0</v>
      </c>
      <c r="FRM79" s="461">
        <v>0</v>
      </c>
      <c r="FRN79" s="461">
        <v>0</v>
      </c>
      <c r="FRO79" s="461">
        <v>0</v>
      </c>
      <c r="FRP79" s="461">
        <v>0</v>
      </c>
      <c r="FRQ79" s="461">
        <v>0</v>
      </c>
      <c r="FRR79" s="461">
        <v>0</v>
      </c>
      <c r="FRS79" s="461">
        <v>0</v>
      </c>
      <c r="FRT79" s="461">
        <v>0</v>
      </c>
      <c r="FRU79" s="461">
        <v>0</v>
      </c>
      <c r="FRV79" s="461">
        <v>0</v>
      </c>
      <c r="FRW79" s="461">
        <v>0</v>
      </c>
      <c r="FRX79" s="461">
        <v>0</v>
      </c>
      <c r="FRY79" s="461">
        <v>0</v>
      </c>
      <c r="FRZ79" s="461">
        <v>0</v>
      </c>
      <c r="FSA79" s="461">
        <v>0</v>
      </c>
      <c r="FSB79" s="461">
        <v>0</v>
      </c>
      <c r="FSC79" s="461">
        <v>0</v>
      </c>
      <c r="FSD79" s="461">
        <v>0</v>
      </c>
      <c r="FSE79" s="461">
        <v>0</v>
      </c>
      <c r="FSF79" s="461">
        <v>0</v>
      </c>
      <c r="FSG79" s="461">
        <v>0</v>
      </c>
      <c r="FSH79" s="461">
        <v>0</v>
      </c>
      <c r="FSI79" s="461">
        <v>0</v>
      </c>
      <c r="FSJ79" s="461">
        <v>0</v>
      </c>
      <c r="FSK79" s="461">
        <v>0</v>
      </c>
      <c r="FSL79" s="461">
        <v>0</v>
      </c>
      <c r="FSM79" s="461">
        <v>0</v>
      </c>
      <c r="FSN79" s="461">
        <v>0</v>
      </c>
      <c r="FSO79" s="461">
        <v>0</v>
      </c>
      <c r="FSP79" s="461">
        <v>0</v>
      </c>
      <c r="FSQ79" s="461">
        <v>0</v>
      </c>
      <c r="FSR79" s="461">
        <v>0</v>
      </c>
      <c r="FSS79" s="461">
        <v>0</v>
      </c>
      <c r="FST79" s="461">
        <v>0</v>
      </c>
      <c r="FSU79" s="461">
        <v>0</v>
      </c>
      <c r="FSV79" s="461">
        <v>0</v>
      </c>
      <c r="FSW79" s="461">
        <v>0</v>
      </c>
      <c r="FSX79" s="461">
        <v>0</v>
      </c>
      <c r="FSY79" s="461">
        <v>0</v>
      </c>
      <c r="FSZ79" s="461">
        <v>0</v>
      </c>
      <c r="FTA79" s="461">
        <v>0</v>
      </c>
      <c r="FTB79" s="461">
        <v>0</v>
      </c>
      <c r="FTC79" s="461">
        <v>0</v>
      </c>
      <c r="FTD79" s="461">
        <v>0</v>
      </c>
      <c r="FTE79" s="461">
        <v>0</v>
      </c>
      <c r="FTF79" s="461">
        <v>0</v>
      </c>
      <c r="FTG79" s="461">
        <v>0</v>
      </c>
      <c r="FTH79" s="461">
        <v>0</v>
      </c>
      <c r="FTI79" s="461">
        <v>0</v>
      </c>
      <c r="FTJ79" s="461">
        <v>0</v>
      </c>
      <c r="FTK79" s="461">
        <v>0</v>
      </c>
      <c r="FTL79" s="461">
        <v>0</v>
      </c>
      <c r="FTM79" s="461">
        <v>0</v>
      </c>
      <c r="FTN79" s="461">
        <v>0</v>
      </c>
      <c r="FTO79" s="461">
        <v>0</v>
      </c>
      <c r="FTP79" s="461">
        <v>0</v>
      </c>
      <c r="FTQ79" s="461">
        <v>0</v>
      </c>
      <c r="FTR79" s="461">
        <v>0</v>
      </c>
      <c r="FTS79" s="461">
        <v>0</v>
      </c>
      <c r="FTT79" s="461">
        <v>0</v>
      </c>
      <c r="FTU79" s="461">
        <v>0</v>
      </c>
      <c r="FTV79" s="461">
        <v>0</v>
      </c>
      <c r="FTW79" s="461">
        <v>0</v>
      </c>
      <c r="FTX79" s="461">
        <v>0</v>
      </c>
      <c r="FTY79" s="461">
        <v>0</v>
      </c>
      <c r="FTZ79" s="461">
        <v>0</v>
      </c>
      <c r="FUA79" s="461">
        <v>0</v>
      </c>
      <c r="FUB79" s="461">
        <v>0</v>
      </c>
      <c r="FUC79" s="461">
        <v>0</v>
      </c>
      <c r="FUD79" s="461">
        <v>0</v>
      </c>
      <c r="FUE79" s="461">
        <v>0</v>
      </c>
      <c r="FUF79" s="461">
        <v>0</v>
      </c>
      <c r="FUG79" s="461">
        <v>0</v>
      </c>
      <c r="FUH79" s="461">
        <v>0</v>
      </c>
      <c r="FUI79" s="461">
        <v>0</v>
      </c>
      <c r="FUJ79" s="461">
        <v>0</v>
      </c>
      <c r="FUK79" s="461">
        <v>0</v>
      </c>
      <c r="FUL79" s="461">
        <v>0</v>
      </c>
      <c r="FUM79" s="461">
        <v>0</v>
      </c>
      <c r="FUN79" s="461">
        <v>0</v>
      </c>
      <c r="FUO79" s="461">
        <v>0</v>
      </c>
      <c r="FUP79" s="461">
        <v>0</v>
      </c>
      <c r="FUQ79" s="461">
        <v>0</v>
      </c>
      <c r="FUR79" s="461">
        <v>0</v>
      </c>
      <c r="FUS79" s="461">
        <v>0</v>
      </c>
      <c r="FUT79" s="461">
        <v>0</v>
      </c>
      <c r="FUU79" s="461">
        <v>0</v>
      </c>
      <c r="FUV79" s="461">
        <v>0</v>
      </c>
      <c r="FUW79" s="461">
        <v>0</v>
      </c>
      <c r="FUX79" s="461">
        <v>0</v>
      </c>
      <c r="FUY79" s="461">
        <v>0</v>
      </c>
      <c r="FUZ79" s="461">
        <v>0</v>
      </c>
      <c r="FVA79" s="461">
        <v>0</v>
      </c>
      <c r="FVB79" s="461">
        <v>0</v>
      </c>
      <c r="FVC79" s="461">
        <v>0</v>
      </c>
      <c r="FVD79" s="461">
        <v>0</v>
      </c>
      <c r="FVE79" s="461">
        <v>0</v>
      </c>
      <c r="FVF79" s="461">
        <v>0</v>
      </c>
      <c r="FVG79" s="461">
        <v>0</v>
      </c>
      <c r="FVH79" s="461">
        <v>0</v>
      </c>
      <c r="FVI79" s="461">
        <v>0</v>
      </c>
      <c r="FVJ79" s="461">
        <v>0</v>
      </c>
      <c r="FVK79" s="461">
        <v>0</v>
      </c>
      <c r="FVL79" s="461">
        <v>0</v>
      </c>
      <c r="FVM79" s="461">
        <v>0</v>
      </c>
      <c r="FVN79" s="461">
        <v>0</v>
      </c>
      <c r="FVO79" s="461">
        <v>0</v>
      </c>
      <c r="FVP79" s="461">
        <v>0</v>
      </c>
      <c r="FVQ79" s="461">
        <v>0</v>
      </c>
      <c r="FVR79" s="461">
        <v>0</v>
      </c>
      <c r="FVS79" s="461">
        <v>0</v>
      </c>
      <c r="FVT79" s="461">
        <v>0</v>
      </c>
      <c r="FVU79" s="461">
        <v>0</v>
      </c>
      <c r="FVV79" s="461">
        <v>0</v>
      </c>
      <c r="FVW79" s="461">
        <v>0</v>
      </c>
      <c r="FVX79" s="461">
        <v>0</v>
      </c>
      <c r="FVY79" s="461">
        <v>0</v>
      </c>
      <c r="FVZ79" s="461">
        <v>0</v>
      </c>
      <c r="FWA79" s="461">
        <v>0</v>
      </c>
      <c r="FWB79" s="461">
        <v>0</v>
      </c>
      <c r="FWC79" s="461">
        <v>0</v>
      </c>
      <c r="FWD79" s="461">
        <v>0</v>
      </c>
      <c r="FWE79" s="461">
        <v>0</v>
      </c>
      <c r="FWF79" s="461">
        <v>0</v>
      </c>
      <c r="FWG79" s="461">
        <v>0</v>
      </c>
      <c r="FWH79" s="461">
        <v>0</v>
      </c>
      <c r="FWI79" s="461">
        <v>0</v>
      </c>
      <c r="FWJ79" s="461">
        <v>0</v>
      </c>
      <c r="FWK79" s="461">
        <v>0</v>
      </c>
      <c r="FWL79" s="461">
        <v>0</v>
      </c>
      <c r="FWM79" s="461">
        <v>0</v>
      </c>
      <c r="FWN79" s="461">
        <v>0</v>
      </c>
      <c r="FWO79" s="461">
        <v>0</v>
      </c>
      <c r="FWP79" s="461">
        <v>0</v>
      </c>
      <c r="FWQ79" s="461">
        <v>0</v>
      </c>
      <c r="FWR79" s="461">
        <v>0</v>
      </c>
      <c r="FWS79" s="461">
        <v>0</v>
      </c>
      <c r="FWT79" s="461">
        <v>0</v>
      </c>
      <c r="FWU79" s="461">
        <v>0</v>
      </c>
      <c r="FWV79" s="461">
        <v>0</v>
      </c>
      <c r="FWW79" s="461">
        <v>0</v>
      </c>
      <c r="FWX79" s="461">
        <v>0</v>
      </c>
      <c r="FWY79" s="461">
        <v>0</v>
      </c>
      <c r="FWZ79" s="461">
        <v>0</v>
      </c>
      <c r="FXA79" s="461">
        <v>0</v>
      </c>
      <c r="FXB79" s="461">
        <v>0</v>
      </c>
      <c r="FXC79" s="461">
        <v>0</v>
      </c>
      <c r="FXD79" s="461">
        <v>0</v>
      </c>
      <c r="FXE79" s="461">
        <v>0</v>
      </c>
      <c r="FXF79" s="461">
        <v>0</v>
      </c>
      <c r="FXG79" s="461">
        <v>0</v>
      </c>
      <c r="FXH79" s="461">
        <v>0</v>
      </c>
      <c r="FXI79" s="461">
        <v>0</v>
      </c>
      <c r="FXJ79" s="461">
        <v>0</v>
      </c>
      <c r="FXK79" s="461">
        <v>0</v>
      </c>
      <c r="FXL79" s="461">
        <v>0</v>
      </c>
      <c r="FXM79" s="461">
        <v>0</v>
      </c>
      <c r="FXN79" s="461">
        <v>0</v>
      </c>
      <c r="FXO79" s="461">
        <v>0</v>
      </c>
      <c r="FXP79" s="461">
        <v>0</v>
      </c>
      <c r="FXQ79" s="461">
        <v>0</v>
      </c>
      <c r="FXR79" s="461">
        <v>0</v>
      </c>
      <c r="FXS79" s="461">
        <v>0</v>
      </c>
      <c r="FXT79" s="461">
        <v>0</v>
      </c>
      <c r="FXU79" s="461">
        <v>0</v>
      </c>
      <c r="FXV79" s="461">
        <v>0</v>
      </c>
      <c r="FXW79" s="461">
        <v>0</v>
      </c>
      <c r="FXX79" s="461">
        <v>0</v>
      </c>
      <c r="FXY79" s="461">
        <v>0</v>
      </c>
      <c r="FXZ79" s="461">
        <v>0</v>
      </c>
      <c r="FYA79" s="461">
        <v>0</v>
      </c>
      <c r="FYB79" s="461">
        <v>0</v>
      </c>
      <c r="FYC79" s="461">
        <v>0</v>
      </c>
      <c r="FYD79" s="461">
        <v>0</v>
      </c>
      <c r="FYE79" s="461">
        <v>0</v>
      </c>
      <c r="FYF79" s="461">
        <v>0</v>
      </c>
      <c r="FYG79" s="461">
        <v>0</v>
      </c>
      <c r="FYH79" s="461">
        <v>0</v>
      </c>
      <c r="FYI79" s="461">
        <v>0</v>
      </c>
      <c r="FYJ79" s="461">
        <v>0</v>
      </c>
      <c r="FYK79" s="461">
        <v>0</v>
      </c>
      <c r="FYL79" s="461">
        <v>0</v>
      </c>
      <c r="FYM79" s="461">
        <v>0</v>
      </c>
      <c r="FYN79" s="461">
        <v>0</v>
      </c>
      <c r="FYO79" s="461">
        <v>0</v>
      </c>
      <c r="FYP79" s="461">
        <v>0</v>
      </c>
      <c r="FYQ79" s="461">
        <v>0</v>
      </c>
      <c r="FYR79" s="461">
        <v>0</v>
      </c>
      <c r="FYS79" s="461">
        <v>0</v>
      </c>
      <c r="FYT79" s="461">
        <v>0</v>
      </c>
      <c r="FYU79" s="461">
        <v>0</v>
      </c>
      <c r="FYV79" s="461">
        <v>0</v>
      </c>
      <c r="FYW79" s="461">
        <v>0</v>
      </c>
      <c r="FYX79" s="461">
        <v>0</v>
      </c>
      <c r="FYY79" s="461">
        <v>0</v>
      </c>
      <c r="FYZ79" s="461">
        <v>0</v>
      </c>
      <c r="FZA79" s="461">
        <v>0</v>
      </c>
      <c r="FZB79" s="461">
        <v>0</v>
      </c>
      <c r="FZC79" s="461">
        <v>0</v>
      </c>
      <c r="FZD79" s="461">
        <v>0</v>
      </c>
      <c r="FZE79" s="461">
        <v>0</v>
      </c>
      <c r="FZF79" s="461">
        <v>0</v>
      </c>
      <c r="FZG79" s="461">
        <v>0</v>
      </c>
      <c r="FZH79" s="461">
        <v>0</v>
      </c>
      <c r="FZI79" s="461">
        <v>0</v>
      </c>
      <c r="FZJ79" s="461">
        <v>0</v>
      </c>
      <c r="FZK79" s="461">
        <v>0</v>
      </c>
      <c r="FZL79" s="461">
        <v>0</v>
      </c>
      <c r="FZM79" s="461">
        <v>0</v>
      </c>
      <c r="FZN79" s="461">
        <v>0</v>
      </c>
      <c r="FZO79" s="461">
        <v>0</v>
      </c>
      <c r="FZP79" s="461">
        <v>0</v>
      </c>
      <c r="FZQ79" s="461">
        <v>0</v>
      </c>
      <c r="FZR79" s="461">
        <v>0</v>
      </c>
      <c r="FZS79" s="461">
        <v>0</v>
      </c>
      <c r="FZT79" s="461">
        <v>0</v>
      </c>
      <c r="FZU79" s="461">
        <v>0</v>
      </c>
      <c r="FZV79" s="461">
        <v>0</v>
      </c>
      <c r="FZW79" s="461">
        <v>0</v>
      </c>
      <c r="FZX79" s="461">
        <v>0</v>
      </c>
      <c r="FZY79" s="461">
        <v>0</v>
      </c>
      <c r="FZZ79" s="461">
        <v>0</v>
      </c>
      <c r="GAA79" s="461">
        <v>0</v>
      </c>
      <c r="GAB79" s="461">
        <v>0</v>
      </c>
      <c r="GAC79" s="461">
        <v>0</v>
      </c>
      <c r="GAD79" s="461">
        <v>0</v>
      </c>
      <c r="GAE79" s="461">
        <v>0</v>
      </c>
      <c r="GAF79" s="461">
        <v>0</v>
      </c>
      <c r="GAG79" s="461">
        <v>0</v>
      </c>
      <c r="GAH79" s="461">
        <v>0</v>
      </c>
      <c r="GAI79" s="461">
        <v>0</v>
      </c>
      <c r="GAJ79" s="461">
        <v>0</v>
      </c>
      <c r="GAK79" s="461">
        <v>0</v>
      </c>
      <c r="GAL79" s="461">
        <v>0</v>
      </c>
      <c r="GAM79" s="461">
        <v>0</v>
      </c>
      <c r="GAN79" s="461">
        <v>0</v>
      </c>
      <c r="GAO79" s="461">
        <v>0</v>
      </c>
      <c r="GAP79" s="461">
        <v>0</v>
      </c>
      <c r="GAQ79" s="461">
        <v>0</v>
      </c>
      <c r="GAR79" s="461">
        <v>0</v>
      </c>
      <c r="GAS79" s="461">
        <v>0</v>
      </c>
      <c r="GAT79" s="461">
        <v>0</v>
      </c>
      <c r="GAU79" s="461">
        <v>0</v>
      </c>
      <c r="GAV79" s="461">
        <v>0</v>
      </c>
      <c r="GAW79" s="461">
        <v>0</v>
      </c>
      <c r="GAX79" s="461">
        <v>0</v>
      </c>
      <c r="GAY79" s="461">
        <v>0</v>
      </c>
      <c r="GAZ79" s="461">
        <v>0</v>
      </c>
      <c r="GBA79" s="461">
        <v>0</v>
      </c>
      <c r="GBB79" s="461">
        <v>0</v>
      </c>
      <c r="GBC79" s="461">
        <v>0</v>
      </c>
      <c r="GBD79" s="461">
        <v>0</v>
      </c>
      <c r="GBE79" s="461">
        <v>0</v>
      </c>
      <c r="GBF79" s="461">
        <v>0</v>
      </c>
      <c r="GBG79" s="461">
        <v>0</v>
      </c>
      <c r="GBH79" s="461">
        <v>0</v>
      </c>
      <c r="GBI79" s="461">
        <v>0</v>
      </c>
      <c r="GBJ79" s="461">
        <v>0</v>
      </c>
      <c r="GBK79" s="461">
        <v>0</v>
      </c>
      <c r="GBL79" s="461">
        <v>0</v>
      </c>
      <c r="GBM79" s="461">
        <v>0</v>
      </c>
      <c r="GBN79" s="461">
        <v>0</v>
      </c>
      <c r="GBO79" s="461">
        <v>0</v>
      </c>
      <c r="GBP79" s="461">
        <v>0</v>
      </c>
      <c r="GBQ79" s="461">
        <v>0</v>
      </c>
      <c r="GBR79" s="461">
        <v>0</v>
      </c>
      <c r="GBS79" s="461">
        <v>0</v>
      </c>
      <c r="GBT79" s="461">
        <v>0</v>
      </c>
      <c r="GBU79" s="461">
        <v>0</v>
      </c>
      <c r="GBV79" s="461">
        <v>0</v>
      </c>
      <c r="GBW79" s="461">
        <v>0</v>
      </c>
      <c r="GBX79" s="461">
        <v>0</v>
      </c>
      <c r="GBY79" s="461">
        <v>0</v>
      </c>
      <c r="GBZ79" s="461">
        <v>0</v>
      </c>
      <c r="GCA79" s="461">
        <v>0</v>
      </c>
      <c r="GCB79" s="461">
        <v>0</v>
      </c>
      <c r="GCC79" s="461">
        <v>0</v>
      </c>
      <c r="GCD79" s="461">
        <v>0</v>
      </c>
      <c r="GCE79" s="461">
        <v>0</v>
      </c>
      <c r="GCF79" s="461">
        <v>0</v>
      </c>
      <c r="GCG79" s="461">
        <v>0</v>
      </c>
      <c r="GCH79" s="461">
        <v>0</v>
      </c>
      <c r="GCI79" s="461">
        <v>0</v>
      </c>
      <c r="GCJ79" s="461">
        <v>0</v>
      </c>
      <c r="GCK79" s="461">
        <v>0</v>
      </c>
      <c r="GCL79" s="461">
        <v>0</v>
      </c>
      <c r="GCM79" s="461">
        <v>0</v>
      </c>
      <c r="GCN79" s="461">
        <v>0</v>
      </c>
      <c r="GCO79" s="461">
        <v>0</v>
      </c>
      <c r="GCP79" s="461">
        <v>0</v>
      </c>
      <c r="GCQ79" s="461">
        <v>0</v>
      </c>
      <c r="GCR79" s="461">
        <v>0</v>
      </c>
      <c r="GCS79" s="461">
        <v>0</v>
      </c>
      <c r="GCT79" s="461">
        <v>0</v>
      </c>
      <c r="GCU79" s="461">
        <v>0</v>
      </c>
      <c r="GCV79" s="461">
        <v>0</v>
      </c>
      <c r="GCW79" s="461">
        <v>0</v>
      </c>
      <c r="GCX79" s="461">
        <v>0</v>
      </c>
      <c r="GCY79" s="461">
        <v>0</v>
      </c>
      <c r="GCZ79" s="461">
        <v>0</v>
      </c>
      <c r="GDA79" s="461">
        <v>0</v>
      </c>
      <c r="GDB79" s="461">
        <v>0</v>
      </c>
      <c r="GDC79" s="461">
        <v>0</v>
      </c>
      <c r="GDD79" s="461">
        <v>0</v>
      </c>
      <c r="GDE79" s="461">
        <v>0</v>
      </c>
      <c r="GDF79" s="461">
        <v>0</v>
      </c>
      <c r="GDG79" s="461">
        <v>0</v>
      </c>
      <c r="GDH79" s="461">
        <v>0</v>
      </c>
      <c r="GDI79" s="461">
        <v>0</v>
      </c>
      <c r="GDJ79" s="461">
        <v>0</v>
      </c>
      <c r="GDK79" s="461">
        <v>0</v>
      </c>
      <c r="GDL79" s="461">
        <v>0</v>
      </c>
      <c r="GDM79" s="461">
        <v>0</v>
      </c>
      <c r="GDN79" s="461">
        <v>0</v>
      </c>
      <c r="GDO79" s="461">
        <v>0</v>
      </c>
      <c r="GDP79" s="461">
        <v>0</v>
      </c>
      <c r="GDQ79" s="461">
        <v>0</v>
      </c>
      <c r="GDR79" s="461">
        <v>0</v>
      </c>
      <c r="GDS79" s="461">
        <v>0</v>
      </c>
      <c r="GDT79" s="461">
        <v>0</v>
      </c>
      <c r="GDU79" s="461">
        <v>0</v>
      </c>
      <c r="GDV79" s="461">
        <v>0</v>
      </c>
      <c r="GDW79" s="461">
        <v>0</v>
      </c>
      <c r="GDX79" s="461">
        <v>0</v>
      </c>
      <c r="GDY79" s="461">
        <v>0</v>
      </c>
      <c r="GDZ79" s="461">
        <v>0</v>
      </c>
      <c r="GEA79" s="461">
        <v>0</v>
      </c>
      <c r="GEB79" s="461">
        <v>0</v>
      </c>
      <c r="GEC79" s="461">
        <v>0</v>
      </c>
      <c r="GED79" s="461">
        <v>0</v>
      </c>
      <c r="GEE79" s="461">
        <v>0</v>
      </c>
      <c r="GEF79" s="461">
        <v>0</v>
      </c>
      <c r="GEG79" s="461">
        <v>0</v>
      </c>
      <c r="GEH79" s="461">
        <v>0</v>
      </c>
      <c r="GEI79" s="461">
        <v>0</v>
      </c>
      <c r="GEJ79" s="461">
        <v>0</v>
      </c>
      <c r="GEK79" s="461">
        <v>0</v>
      </c>
      <c r="GEL79" s="461">
        <v>0</v>
      </c>
      <c r="GEM79" s="461">
        <v>0</v>
      </c>
      <c r="GEN79" s="461">
        <v>0</v>
      </c>
      <c r="GEO79" s="461">
        <v>0</v>
      </c>
      <c r="GEP79" s="461">
        <v>0</v>
      </c>
      <c r="GEQ79" s="461">
        <v>0</v>
      </c>
      <c r="GER79" s="461">
        <v>0</v>
      </c>
      <c r="GES79" s="461">
        <v>0</v>
      </c>
      <c r="GET79" s="461">
        <v>0</v>
      </c>
      <c r="GEU79" s="461">
        <v>0</v>
      </c>
      <c r="GEV79" s="461">
        <v>0</v>
      </c>
      <c r="GEW79" s="461">
        <v>0</v>
      </c>
      <c r="GEX79" s="461">
        <v>0</v>
      </c>
      <c r="GEY79" s="461">
        <v>0</v>
      </c>
      <c r="GEZ79" s="461">
        <v>0</v>
      </c>
      <c r="GFA79" s="461">
        <v>0</v>
      </c>
      <c r="GFB79" s="461">
        <v>0</v>
      </c>
      <c r="GFC79" s="461">
        <v>0</v>
      </c>
      <c r="GFD79" s="461">
        <v>0</v>
      </c>
      <c r="GFE79" s="461">
        <v>0</v>
      </c>
      <c r="GFF79" s="461">
        <v>0</v>
      </c>
      <c r="GFG79" s="461">
        <v>0</v>
      </c>
      <c r="GFH79" s="461">
        <v>0</v>
      </c>
      <c r="GFI79" s="461">
        <v>0</v>
      </c>
      <c r="GFJ79" s="461">
        <v>0</v>
      </c>
      <c r="GFK79" s="461">
        <v>0</v>
      </c>
      <c r="GFL79" s="461">
        <v>0</v>
      </c>
      <c r="GFM79" s="461">
        <v>0</v>
      </c>
      <c r="GFN79" s="461">
        <v>0</v>
      </c>
      <c r="GFO79" s="461">
        <v>0</v>
      </c>
      <c r="GFP79" s="461">
        <v>0</v>
      </c>
      <c r="GFQ79" s="461">
        <v>0</v>
      </c>
      <c r="GFR79" s="461">
        <v>0</v>
      </c>
      <c r="GFS79" s="461">
        <v>0</v>
      </c>
      <c r="GFT79" s="461">
        <v>0</v>
      </c>
      <c r="GFU79" s="461">
        <v>0</v>
      </c>
      <c r="GFV79" s="461">
        <v>0</v>
      </c>
      <c r="GFW79" s="461">
        <v>0</v>
      </c>
      <c r="GFX79" s="461">
        <v>0</v>
      </c>
      <c r="GFY79" s="461">
        <v>0</v>
      </c>
      <c r="GFZ79" s="461">
        <v>0</v>
      </c>
      <c r="GGA79" s="461">
        <v>0</v>
      </c>
      <c r="GGB79" s="461">
        <v>0</v>
      </c>
      <c r="GGC79" s="461">
        <v>0</v>
      </c>
      <c r="GGD79" s="461">
        <v>0</v>
      </c>
      <c r="GGE79" s="461">
        <v>0</v>
      </c>
      <c r="GGF79" s="461">
        <v>0</v>
      </c>
      <c r="GGG79" s="461">
        <v>0</v>
      </c>
      <c r="GGH79" s="461">
        <v>0</v>
      </c>
      <c r="GGI79" s="461">
        <v>0</v>
      </c>
      <c r="GGJ79" s="461">
        <v>0</v>
      </c>
      <c r="GGK79" s="461">
        <v>0</v>
      </c>
      <c r="GGL79" s="461">
        <v>0</v>
      </c>
      <c r="GGM79" s="461">
        <v>0</v>
      </c>
      <c r="GGN79" s="461">
        <v>0</v>
      </c>
      <c r="GGO79" s="461">
        <v>0</v>
      </c>
      <c r="GGP79" s="461">
        <v>0</v>
      </c>
      <c r="GGQ79" s="461">
        <v>0</v>
      </c>
      <c r="GGR79" s="461">
        <v>0</v>
      </c>
      <c r="GGS79" s="461">
        <v>0</v>
      </c>
      <c r="GGT79" s="461">
        <v>0</v>
      </c>
      <c r="GGU79" s="461">
        <v>0</v>
      </c>
      <c r="GGV79" s="461">
        <v>0</v>
      </c>
      <c r="GGW79" s="461">
        <v>0</v>
      </c>
      <c r="GGX79" s="461">
        <v>0</v>
      </c>
      <c r="GGY79" s="461">
        <v>0</v>
      </c>
      <c r="GGZ79" s="461">
        <v>0</v>
      </c>
      <c r="GHA79" s="461">
        <v>0</v>
      </c>
      <c r="GHB79" s="461">
        <v>0</v>
      </c>
      <c r="GHC79" s="461">
        <v>0</v>
      </c>
      <c r="GHD79" s="461">
        <v>0</v>
      </c>
      <c r="GHE79" s="461">
        <v>0</v>
      </c>
      <c r="GHF79" s="461">
        <v>0</v>
      </c>
      <c r="GHG79" s="461">
        <v>0</v>
      </c>
      <c r="GHH79" s="461">
        <v>0</v>
      </c>
      <c r="GHI79" s="461">
        <v>0</v>
      </c>
      <c r="GHJ79" s="461">
        <v>0</v>
      </c>
      <c r="GHK79" s="461">
        <v>0</v>
      </c>
      <c r="GHL79" s="461">
        <v>0</v>
      </c>
      <c r="GHM79" s="461">
        <v>0</v>
      </c>
      <c r="GHN79" s="461">
        <v>0</v>
      </c>
      <c r="GHO79" s="461">
        <v>0</v>
      </c>
      <c r="GHP79" s="461">
        <v>0</v>
      </c>
      <c r="GHQ79" s="461">
        <v>0</v>
      </c>
      <c r="GHR79" s="461">
        <v>0</v>
      </c>
      <c r="GHS79" s="461">
        <v>0</v>
      </c>
      <c r="GHT79" s="461">
        <v>0</v>
      </c>
      <c r="GHU79" s="461">
        <v>0</v>
      </c>
      <c r="GHV79" s="461">
        <v>0</v>
      </c>
      <c r="GHW79" s="461">
        <v>0</v>
      </c>
      <c r="GHX79" s="461">
        <v>0</v>
      </c>
      <c r="GHY79" s="461">
        <v>0</v>
      </c>
      <c r="GHZ79" s="461">
        <v>0</v>
      </c>
      <c r="GIA79" s="461">
        <v>0</v>
      </c>
      <c r="GIB79" s="461">
        <v>0</v>
      </c>
      <c r="GIC79" s="461">
        <v>0</v>
      </c>
      <c r="GID79" s="461">
        <v>0</v>
      </c>
      <c r="GIE79" s="461">
        <v>0</v>
      </c>
      <c r="GIF79" s="461">
        <v>0</v>
      </c>
      <c r="GIG79" s="461">
        <v>0</v>
      </c>
      <c r="GIH79" s="461">
        <v>0</v>
      </c>
      <c r="GII79" s="461">
        <v>0</v>
      </c>
      <c r="GIJ79" s="461">
        <v>0</v>
      </c>
      <c r="GIK79" s="461">
        <v>0</v>
      </c>
      <c r="GIL79" s="461">
        <v>0</v>
      </c>
      <c r="GIM79" s="461">
        <v>0</v>
      </c>
      <c r="GIN79" s="461">
        <v>0</v>
      </c>
      <c r="GIO79" s="461">
        <v>0</v>
      </c>
      <c r="GIP79" s="461">
        <v>0</v>
      </c>
      <c r="GIQ79" s="461">
        <v>0</v>
      </c>
      <c r="GIR79" s="461">
        <v>0</v>
      </c>
      <c r="GIS79" s="461">
        <v>0</v>
      </c>
      <c r="GIT79" s="461">
        <v>0</v>
      </c>
      <c r="GIU79" s="461">
        <v>0</v>
      </c>
      <c r="GIV79" s="461">
        <v>0</v>
      </c>
      <c r="GIW79" s="461">
        <v>0</v>
      </c>
      <c r="GIX79" s="461">
        <v>0</v>
      </c>
      <c r="GIY79" s="461">
        <v>0</v>
      </c>
      <c r="GIZ79" s="461">
        <v>0</v>
      </c>
      <c r="GJA79" s="461">
        <v>0</v>
      </c>
      <c r="GJB79" s="461">
        <v>0</v>
      </c>
      <c r="GJC79" s="461">
        <v>0</v>
      </c>
      <c r="GJD79" s="461">
        <v>0</v>
      </c>
      <c r="GJE79" s="461">
        <v>0</v>
      </c>
      <c r="GJF79" s="461">
        <v>0</v>
      </c>
      <c r="GJG79" s="461">
        <v>0</v>
      </c>
      <c r="GJH79" s="461">
        <v>0</v>
      </c>
      <c r="GJI79" s="461">
        <v>0</v>
      </c>
      <c r="GJJ79" s="461">
        <v>0</v>
      </c>
      <c r="GJK79" s="461">
        <v>0</v>
      </c>
      <c r="GJL79" s="461">
        <v>0</v>
      </c>
      <c r="GJM79" s="461">
        <v>0</v>
      </c>
      <c r="GJN79" s="461">
        <v>0</v>
      </c>
      <c r="GJO79" s="461">
        <v>0</v>
      </c>
      <c r="GJP79" s="461">
        <v>0</v>
      </c>
      <c r="GJQ79" s="461">
        <v>0</v>
      </c>
      <c r="GJR79" s="461">
        <v>0</v>
      </c>
      <c r="GJS79" s="461">
        <v>0</v>
      </c>
      <c r="GJT79" s="461">
        <v>0</v>
      </c>
      <c r="GJU79" s="461">
        <v>0</v>
      </c>
      <c r="GJV79" s="461">
        <v>0</v>
      </c>
      <c r="GJW79" s="461">
        <v>0</v>
      </c>
      <c r="GJX79" s="461">
        <v>0</v>
      </c>
      <c r="GJY79" s="461">
        <v>0</v>
      </c>
      <c r="GJZ79" s="461">
        <v>0</v>
      </c>
      <c r="GKA79" s="461">
        <v>0</v>
      </c>
      <c r="GKB79" s="461">
        <v>0</v>
      </c>
      <c r="GKC79" s="461">
        <v>0</v>
      </c>
      <c r="GKD79" s="461">
        <v>0</v>
      </c>
      <c r="GKE79" s="461">
        <v>0</v>
      </c>
      <c r="GKF79" s="461">
        <v>0</v>
      </c>
      <c r="GKG79" s="461">
        <v>0</v>
      </c>
      <c r="GKH79" s="461">
        <v>0</v>
      </c>
      <c r="GKI79" s="461">
        <v>0</v>
      </c>
      <c r="GKJ79" s="461">
        <v>0</v>
      </c>
      <c r="GKK79" s="461">
        <v>0</v>
      </c>
      <c r="GKL79" s="461">
        <v>0</v>
      </c>
      <c r="GKM79" s="461">
        <v>0</v>
      </c>
      <c r="GKN79" s="461">
        <v>0</v>
      </c>
      <c r="GKO79" s="461">
        <v>0</v>
      </c>
      <c r="GKP79" s="461">
        <v>0</v>
      </c>
      <c r="GKQ79" s="461">
        <v>0</v>
      </c>
      <c r="GKR79" s="461">
        <v>0</v>
      </c>
      <c r="GKS79" s="461">
        <v>0</v>
      </c>
      <c r="GKT79" s="461">
        <v>0</v>
      </c>
      <c r="GKU79" s="461">
        <v>0</v>
      </c>
      <c r="GKV79" s="461">
        <v>0</v>
      </c>
      <c r="GKW79" s="461">
        <v>0</v>
      </c>
      <c r="GKX79" s="461">
        <v>0</v>
      </c>
      <c r="GKY79" s="461">
        <v>0</v>
      </c>
      <c r="GKZ79" s="461">
        <v>0</v>
      </c>
      <c r="GLA79" s="461">
        <v>0</v>
      </c>
      <c r="GLB79" s="461">
        <v>0</v>
      </c>
      <c r="GLC79" s="461">
        <v>0</v>
      </c>
      <c r="GLD79" s="461">
        <v>0</v>
      </c>
      <c r="GLE79" s="461">
        <v>0</v>
      </c>
      <c r="GLF79" s="461">
        <v>0</v>
      </c>
      <c r="GLG79" s="461">
        <v>0</v>
      </c>
      <c r="GLH79" s="461">
        <v>0</v>
      </c>
      <c r="GLI79" s="461">
        <v>0</v>
      </c>
      <c r="GLJ79" s="461">
        <v>0</v>
      </c>
      <c r="GLK79" s="461">
        <v>0</v>
      </c>
      <c r="GLL79" s="461">
        <v>0</v>
      </c>
      <c r="GLM79" s="461">
        <v>0</v>
      </c>
      <c r="GLN79" s="461">
        <v>0</v>
      </c>
      <c r="GLO79" s="461">
        <v>0</v>
      </c>
      <c r="GLP79" s="461">
        <v>0</v>
      </c>
      <c r="GLQ79" s="461">
        <v>0</v>
      </c>
      <c r="GLR79" s="461">
        <v>0</v>
      </c>
      <c r="GLS79" s="461">
        <v>0</v>
      </c>
      <c r="GLT79" s="461">
        <v>0</v>
      </c>
      <c r="GLU79" s="461">
        <v>0</v>
      </c>
      <c r="GLV79" s="461">
        <v>0</v>
      </c>
      <c r="GLW79" s="461">
        <v>0</v>
      </c>
      <c r="GLX79" s="461">
        <v>0</v>
      </c>
      <c r="GLY79" s="461">
        <v>0</v>
      </c>
      <c r="GLZ79" s="461">
        <v>0</v>
      </c>
      <c r="GMA79" s="461">
        <v>0</v>
      </c>
      <c r="GMB79" s="461">
        <v>0</v>
      </c>
      <c r="GMC79" s="461">
        <v>0</v>
      </c>
      <c r="GMD79" s="461">
        <v>0</v>
      </c>
      <c r="GME79" s="461">
        <v>0</v>
      </c>
      <c r="GMF79" s="461">
        <v>0</v>
      </c>
      <c r="GMG79" s="461">
        <v>0</v>
      </c>
      <c r="GMH79" s="461">
        <v>0</v>
      </c>
      <c r="GMI79" s="461">
        <v>0</v>
      </c>
      <c r="GMJ79" s="461">
        <v>0</v>
      </c>
      <c r="GMK79" s="461">
        <v>0</v>
      </c>
      <c r="GML79" s="461">
        <v>0</v>
      </c>
      <c r="GMM79" s="461">
        <v>0</v>
      </c>
      <c r="GMN79" s="461">
        <v>0</v>
      </c>
      <c r="GMO79" s="461">
        <v>0</v>
      </c>
      <c r="GMP79" s="461">
        <v>0</v>
      </c>
      <c r="GMQ79" s="461">
        <v>0</v>
      </c>
      <c r="GMR79" s="461">
        <v>0</v>
      </c>
      <c r="GMS79" s="461">
        <v>0</v>
      </c>
      <c r="GMT79" s="461">
        <v>0</v>
      </c>
      <c r="GMU79" s="461">
        <v>0</v>
      </c>
      <c r="GMV79" s="461">
        <v>0</v>
      </c>
      <c r="GMW79" s="461">
        <v>0</v>
      </c>
      <c r="GMX79" s="461">
        <v>0</v>
      </c>
      <c r="GMY79" s="461">
        <v>0</v>
      </c>
      <c r="GMZ79" s="461">
        <v>0</v>
      </c>
      <c r="GNA79" s="461">
        <v>0</v>
      </c>
      <c r="GNB79" s="461">
        <v>0</v>
      </c>
      <c r="GNC79" s="461">
        <v>0</v>
      </c>
      <c r="GND79" s="461">
        <v>0</v>
      </c>
      <c r="GNE79" s="461">
        <v>0</v>
      </c>
      <c r="GNF79" s="461">
        <v>0</v>
      </c>
      <c r="GNG79" s="461">
        <v>0</v>
      </c>
      <c r="GNH79" s="461">
        <v>0</v>
      </c>
      <c r="GNI79" s="461">
        <v>0</v>
      </c>
      <c r="GNJ79" s="461">
        <v>0</v>
      </c>
      <c r="GNK79" s="461">
        <v>0</v>
      </c>
      <c r="GNL79" s="461">
        <v>0</v>
      </c>
      <c r="GNM79" s="461">
        <v>0</v>
      </c>
      <c r="GNN79" s="461">
        <v>0</v>
      </c>
      <c r="GNO79" s="461">
        <v>0</v>
      </c>
      <c r="GNP79" s="461">
        <v>0</v>
      </c>
      <c r="GNQ79" s="461">
        <v>0</v>
      </c>
      <c r="GNR79" s="461">
        <v>0</v>
      </c>
      <c r="GNS79" s="461">
        <v>0</v>
      </c>
      <c r="GNT79" s="461">
        <v>0</v>
      </c>
      <c r="GNU79" s="461">
        <v>0</v>
      </c>
      <c r="GNV79" s="461">
        <v>0</v>
      </c>
      <c r="GNW79" s="461">
        <v>0</v>
      </c>
      <c r="GNX79" s="461">
        <v>0</v>
      </c>
      <c r="GNY79" s="461">
        <v>0</v>
      </c>
      <c r="GNZ79" s="461">
        <v>0</v>
      </c>
      <c r="GOA79" s="461">
        <v>0</v>
      </c>
      <c r="GOB79" s="461">
        <v>0</v>
      </c>
      <c r="GOC79" s="461">
        <v>0</v>
      </c>
      <c r="GOD79" s="461">
        <v>0</v>
      </c>
      <c r="GOE79" s="461">
        <v>0</v>
      </c>
      <c r="GOF79" s="461">
        <v>0</v>
      </c>
      <c r="GOG79" s="461">
        <v>0</v>
      </c>
      <c r="GOH79" s="461">
        <v>0</v>
      </c>
      <c r="GOI79" s="461">
        <v>0</v>
      </c>
      <c r="GOJ79" s="461">
        <v>0</v>
      </c>
      <c r="GOK79" s="461">
        <v>0</v>
      </c>
      <c r="GOL79" s="461">
        <v>0</v>
      </c>
      <c r="GOM79" s="461">
        <v>0</v>
      </c>
      <c r="GON79" s="461">
        <v>0</v>
      </c>
      <c r="GOO79" s="461">
        <v>0</v>
      </c>
      <c r="GOP79" s="461">
        <v>0</v>
      </c>
      <c r="GOQ79" s="461">
        <v>0</v>
      </c>
      <c r="GOR79" s="461">
        <v>0</v>
      </c>
      <c r="GOS79" s="461">
        <v>0</v>
      </c>
      <c r="GOT79" s="461">
        <v>0</v>
      </c>
      <c r="GOU79" s="461">
        <v>0</v>
      </c>
      <c r="GOV79" s="461">
        <v>0</v>
      </c>
      <c r="GOW79" s="461">
        <v>0</v>
      </c>
      <c r="GOX79" s="461">
        <v>0</v>
      </c>
      <c r="GOY79" s="461">
        <v>0</v>
      </c>
      <c r="GOZ79" s="461">
        <v>0</v>
      </c>
      <c r="GPA79" s="461">
        <v>0</v>
      </c>
      <c r="GPB79" s="461">
        <v>0</v>
      </c>
      <c r="GPC79" s="461">
        <v>0</v>
      </c>
      <c r="GPD79" s="461">
        <v>0</v>
      </c>
      <c r="GPE79" s="461">
        <v>0</v>
      </c>
      <c r="GPF79" s="461">
        <v>0</v>
      </c>
      <c r="GPG79" s="461">
        <v>0</v>
      </c>
      <c r="GPH79" s="461">
        <v>0</v>
      </c>
      <c r="GPI79" s="461">
        <v>0</v>
      </c>
      <c r="GPJ79" s="461">
        <v>0</v>
      </c>
      <c r="GPK79" s="461">
        <v>0</v>
      </c>
      <c r="GPL79" s="461">
        <v>0</v>
      </c>
      <c r="GPM79" s="461">
        <v>0</v>
      </c>
      <c r="GPN79" s="461">
        <v>0</v>
      </c>
      <c r="GPO79" s="461">
        <v>0</v>
      </c>
      <c r="GPP79" s="461">
        <v>0</v>
      </c>
      <c r="GPQ79" s="461">
        <v>0</v>
      </c>
      <c r="GPR79" s="461">
        <v>0</v>
      </c>
      <c r="GPS79" s="461">
        <v>0</v>
      </c>
      <c r="GPT79" s="461">
        <v>0</v>
      </c>
      <c r="GPU79" s="461">
        <v>0</v>
      </c>
      <c r="GPV79" s="461">
        <v>0</v>
      </c>
      <c r="GPW79" s="461">
        <v>0</v>
      </c>
      <c r="GPX79" s="461">
        <v>0</v>
      </c>
      <c r="GPY79" s="461">
        <v>0</v>
      </c>
      <c r="GPZ79" s="461">
        <v>0</v>
      </c>
      <c r="GQA79" s="461">
        <v>0</v>
      </c>
      <c r="GQB79" s="461">
        <v>0</v>
      </c>
      <c r="GQC79" s="461">
        <v>0</v>
      </c>
      <c r="GQD79" s="461">
        <v>0</v>
      </c>
      <c r="GQE79" s="461">
        <v>0</v>
      </c>
      <c r="GQF79" s="461">
        <v>0</v>
      </c>
      <c r="GQG79" s="461">
        <v>0</v>
      </c>
      <c r="GQH79" s="461">
        <v>0</v>
      </c>
      <c r="GQI79" s="461">
        <v>0</v>
      </c>
      <c r="GQJ79" s="461">
        <v>0</v>
      </c>
      <c r="GQK79" s="461">
        <v>0</v>
      </c>
      <c r="GQL79" s="461">
        <v>0</v>
      </c>
      <c r="GQM79" s="461">
        <v>0</v>
      </c>
      <c r="GQN79" s="461">
        <v>0</v>
      </c>
      <c r="GQO79" s="461">
        <v>0</v>
      </c>
      <c r="GQP79" s="461">
        <v>0</v>
      </c>
      <c r="GQQ79" s="461">
        <v>0</v>
      </c>
      <c r="GQR79" s="461">
        <v>0</v>
      </c>
      <c r="GQS79" s="461">
        <v>0</v>
      </c>
      <c r="GQT79" s="461">
        <v>0</v>
      </c>
      <c r="GQU79" s="461">
        <v>0</v>
      </c>
      <c r="GQV79" s="461">
        <v>0</v>
      </c>
      <c r="GQW79" s="461">
        <v>0</v>
      </c>
      <c r="GQX79" s="461">
        <v>0</v>
      </c>
      <c r="GQY79" s="461">
        <v>0</v>
      </c>
      <c r="GQZ79" s="461">
        <v>0</v>
      </c>
      <c r="GRA79" s="461">
        <v>0</v>
      </c>
      <c r="GRB79" s="461">
        <v>0</v>
      </c>
      <c r="GRC79" s="461">
        <v>0</v>
      </c>
      <c r="GRD79" s="461">
        <v>0</v>
      </c>
      <c r="GRE79" s="461">
        <v>0</v>
      </c>
      <c r="GRF79" s="461">
        <v>0</v>
      </c>
      <c r="GRG79" s="461">
        <v>0</v>
      </c>
      <c r="GRH79" s="461">
        <v>0</v>
      </c>
      <c r="GRI79" s="461">
        <v>0</v>
      </c>
      <c r="GRJ79" s="461">
        <v>0</v>
      </c>
      <c r="GRK79" s="461">
        <v>0</v>
      </c>
      <c r="GRL79" s="461">
        <v>0</v>
      </c>
      <c r="GRM79" s="461">
        <v>0</v>
      </c>
      <c r="GRN79" s="461">
        <v>0</v>
      </c>
      <c r="GRO79" s="461">
        <v>0</v>
      </c>
      <c r="GRP79" s="461">
        <v>0</v>
      </c>
      <c r="GRQ79" s="461">
        <v>0</v>
      </c>
      <c r="GRR79" s="461">
        <v>0</v>
      </c>
      <c r="GRS79" s="461">
        <v>0</v>
      </c>
      <c r="GRT79" s="461">
        <v>0</v>
      </c>
      <c r="GRU79" s="461">
        <v>0</v>
      </c>
      <c r="GRV79" s="461">
        <v>0</v>
      </c>
      <c r="GRW79" s="461">
        <v>0</v>
      </c>
      <c r="GRX79" s="461">
        <v>0</v>
      </c>
      <c r="GRY79" s="461">
        <v>0</v>
      </c>
      <c r="GRZ79" s="461">
        <v>0</v>
      </c>
      <c r="GSA79" s="461">
        <v>0</v>
      </c>
      <c r="GSB79" s="461">
        <v>0</v>
      </c>
      <c r="GSC79" s="461">
        <v>0</v>
      </c>
      <c r="GSD79" s="461">
        <v>0</v>
      </c>
      <c r="GSE79" s="461">
        <v>0</v>
      </c>
      <c r="GSF79" s="461">
        <v>0</v>
      </c>
      <c r="GSG79" s="461">
        <v>0</v>
      </c>
      <c r="GSH79" s="461">
        <v>0</v>
      </c>
      <c r="GSI79" s="461">
        <v>0</v>
      </c>
      <c r="GSJ79" s="461">
        <v>0</v>
      </c>
      <c r="GSK79" s="461">
        <v>0</v>
      </c>
      <c r="GSL79" s="461">
        <v>0</v>
      </c>
      <c r="GSM79" s="461">
        <v>0</v>
      </c>
      <c r="GSN79" s="461">
        <v>0</v>
      </c>
      <c r="GSO79" s="461">
        <v>0</v>
      </c>
      <c r="GSP79" s="461">
        <v>0</v>
      </c>
      <c r="GSQ79" s="461">
        <v>0</v>
      </c>
      <c r="GSR79" s="461">
        <v>0</v>
      </c>
      <c r="GSS79" s="461">
        <v>0</v>
      </c>
      <c r="GST79" s="461">
        <v>0</v>
      </c>
      <c r="GSU79" s="461">
        <v>0</v>
      </c>
      <c r="GSV79" s="461">
        <v>0</v>
      </c>
      <c r="GSW79" s="461">
        <v>0</v>
      </c>
      <c r="GSX79" s="461">
        <v>0</v>
      </c>
      <c r="GSY79" s="461">
        <v>0</v>
      </c>
      <c r="GSZ79" s="461">
        <v>0</v>
      </c>
      <c r="GTA79" s="461">
        <v>0</v>
      </c>
      <c r="GTB79" s="461">
        <v>0</v>
      </c>
      <c r="GTC79" s="461">
        <v>0</v>
      </c>
      <c r="GTD79" s="461">
        <v>0</v>
      </c>
      <c r="GTE79" s="461">
        <v>0</v>
      </c>
      <c r="GTF79" s="461">
        <v>0</v>
      </c>
      <c r="GTG79" s="461">
        <v>0</v>
      </c>
      <c r="GTH79" s="461">
        <v>0</v>
      </c>
      <c r="GTI79" s="461">
        <v>0</v>
      </c>
      <c r="GTJ79" s="461">
        <v>0</v>
      </c>
      <c r="GTK79" s="461">
        <v>0</v>
      </c>
      <c r="GTL79" s="461">
        <v>0</v>
      </c>
      <c r="GTM79" s="461">
        <v>0</v>
      </c>
      <c r="GTN79" s="461">
        <v>0</v>
      </c>
      <c r="GTO79" s="461">
        <v>0</v>
      </c>
      <c r="GTP79" s="461">
        <v>0</v>
      </c>
      <c r="GTQ79" s="461">
        <v>0</v>
      </c>
      <c r="GTR79" s="461">
        <v>0</v>
      </c>
      <c r="GTS79" s="461">
        <v>0</v>
      </c>
      <c r="GTT79" s="461">
        <v>0</v>
      </c>
      <c r="GTU79" s="461">
        <v>0</v>
      </c>
      <c r="GTV79" s="461">
        <v>0</v>
      </c>
      <c r="GTW79" s="461">
        <v>0</v>
      </c>
      <c r="GTX79" s="461">
        <v>0</v>
      </c>
      <c r="GTY79" s="461">
        <v>0</v>
      </c>
      <c r="GTZ79" s="461">
        <v>0</v>
      </c>
      <c r="GUA79" s="461">
        <v>0</v>
      </c>
      <c r="GUB79" s="461">
        <v>0</v>
      </c>
      <c r="GUC79" s="461">
        <v>0</v>
      </c>
      <c r="GUD79" s="461">
        <v>0</v>
      </c>
      <c r="GUE79" s="461">
        <v>0</v>
      </c>
      <c r="GUF79" s="461">
        <v>0</v>
      </c>
      <c r="GUG79" s="461">
        <v>0</v>
      </c>
      <c r="GUH79" s="461">
        <v>0</v>
      </c>
      <c r="GUI79" s="461">
        <v>0</v>
      </c>
      <c r="GUJ79" s="461">
        <v>0</v>
      </c>
      <c r="GUK79" s="461">
        <v>0</v>
      </c>
      <c r="GUL79" s="461">
        <v>0</v>
      </c>
      <c r="GUM79" s="461">
        <v>0</v>
      </c>
      <c r="GUN79" s="461">
        <v>0</v>
      </c>
      <c r="GUO79" s="461">
        <v>0</v>
      </c>
      <c r="GUP79" s="461">
        <v>0</v>
      </c>
      <c r="GUQ79" s="461">
        <v>0</v>
      </c>
      <c r="GUR79" s="461">
        <v>0</v>
      </c>
      <c r="GUS79" s="461">
        <v>0</v>
      </c>
      <c r="GUT79" s="461">
        <v>0</v>
      </c>
      <c r="GUU79" s="461">
        <v>0</v>
      </c>
      <c r="GUV79" s="461">
        <v>0</v>
      </c>
      <c r="GUW79" s="461">
        <v>0</v>
      </c>
      <c r="GUX79" s="461">
        <v>0</v>
      </c>
      <c r="GUY79" s="461">
        <v>0</v>
      </c>
      <c r="GUZ79" s="461">
        <v>0</v>
      </c>
      <c r="GVA79" s="461">
        <v>0</v>
      </c>
      <c r="GVB79" s="461">
        <v>0</v>
      </c>
      <c r="GVC79" s="461">
        <v>0</v>
      </c>
      <c r="GVD79" s="461">
        <v>0</v>
      </c>
      <c r="GVE79" s="461">
        <v>0</v>
      </c>
      <c r="GVF79" s="461">
        <v>0</v>
      </c>
      <c r="GVG79" s="461">
        <v>0</v>
      </c>
      <c r="GVH79" s="461">
        <v>0</v>
      </c>
      <c r="GVI79" s="461">
        <v>0</v>
      </c>
      <c r="GVJ79" s="461">
        <v>0</v>
      </c>
      <c r="GVK79" s="461">
        <v>0</v>
      </c>
      <c r="GVL79" s="461">
        <v>0</v>
      </c>
      <c r="GVM79" s="461">
        <v>0</v>
      </c>
      <c r="GVN79" s="461">
        <v>0</v>
      </c>
      <c r="GVO79" s="461">
        <v>0</v>
      </c>
      <c r="GVP79" s="461">
        <v>0</v>
      </c>
      <c r="GVQ79" s="461">
        <v>0</v>
      </c>
      <c r="GVR79" s="461">
        <v>0</v>
      </c>
      <c r="GVS79" s="461">
        <v>0</v>
      </c>
      <c r="GVT79" s="461">
        <v>0</v>
      </c>
      <c r="GVU79" s="461">
        <v>0</v>
      </c>
      <c r="GVV79" s="461">
        <v>0</v>
      </c>
      <c r="GVW79" s="461">
        <v>0</v>
      </c>
      <c r="GVX79" s="461">
        <v>0</v>
      </c>
      <c r="GVY79" s="461">
        <v>0</v>
      </c>
      <c r="GVZ79" s="461">
        <v>0</v>
      </c>
      <c r="GWA79" s="461">
        <v>0</v>
      </c>
      <c r="GWB79" s="461">
        <v>0</v>
      </c>
      <c r="GWC79" s="461">
        <v>0</v>
      </c>
      <c r="GWD79" s="461">
        <v>0</v>
      </c>
      <c r="GWE79" s="461">
        <v>0</v>
      </c>
      <c r="GWF79" s="461">
        <v>0</v>
      </c>
      <c r="GWG79" s="461">
        <v>0</v>
      </c>
      <c r="GWH79" s="461">
        <v>0</v>
      </c>
      <c r="GWI79" s="461">
        <v>0</v>
      </c>
      <c r="GWJ79" s="461">
        <v>0</v>
      </c>
      <c r="GWK79" s="461">
        <v>0</v>
      </c>
      <c r="GWL79" s="461">
        <v>0</v>
      </c>
      <c r="GWM79" s="461">
        <v>0</v>
      </c>
      <c r="GWN79" s="461">
        <v>0</v>
      </c>
      <c r="GWO79" s="461">
        <v>0</v>
      </c>
      <c r="GWP79" s="461">
        <v>0</v>
      </c>
      <c r="GWQ79" s="461">
        <v>0</v>
      </c>
      <c r="GWR79" s="461">
        <v>0</v>
      </c>
      <c r="GWS79" s="461">
        <v>0</v>
      </c>
      <c r="GWT79" s="461">
        <v>0</v>
      </c>
      <c r="GWU79" s="461">
        <v>0</v>
      </c>
      <c r="GWV79" s="461">
        <v>0</v>
      </c>
      <c r="GWW79" s="461">
        <v>0</v>
      </c>
      <c r="GWX79" s="461">
        <v>0</v>
      </c>
      <c r="GWY79" s="461">
        <v>0</v>
      </c>
      <c r="GWZ79" s="461">
        <v>0</v>
      </c>
      <c r="GXA79" s="461">
        <v>0</v>
      </c>
      <c r="GXB79" s="461">
        <v>0</v>
      </c>
      <c r="GXC79" s="461">
        <v>0</v>
      </c>
      <c r="GXD79" s="461">
        <v>0</v>
      </c>
      <c r="GXE79" s="461">
        <v>0</v>
      </c>
      <c r="GXF79" s="461">
        <v>0</v>
      </c>
      <c r="GXG79" s="461">
        <v>0</v>
      </c>
      <c r="GXH79" s="461">
        <v>0</v>
      </c>
      <c r="GXI79" s="461">
        <v>0</v>
      </c>
      <c r="GXJ79" s="461">
        <v>0</v>
      </c>
      <c r="GXK79" s="461">
        <v>0</v>
      </c>
      <c r="GXL79" s="461">
        <v>0</v>
      </c>
      <c r="GXM79" s="461">
        <v>0</v>
      </c>
      <c r="GXN79" s="461">
        <v>0</v>
      </c>
      <c r="GXO79" s="461">
        <v>0</v>
      </c>
      <c r="GXP79" s="461">
        <v>0</v>
      </c>
      <c r="GXQ79" s="461">
        <v>0</v>
      </c>
      <c r="GXR79" s="461">
        <v>0</v>
      </c>
      <c r="GXS79" s="461">
        <v>0</v>
      </c>
      <c r="GXT79" s="461">
        <v>0</v>
      </c>
      <c r="GXU79" s="461">
        <v>0</v>
      </c>
      <c r="GXV79" s="461">
        <v>0</v>
      </c>
      <c r="GXW79" s="461">
        <v>0</v>
      </c>
      <c r="GXX79" s="461">
        <v>0</v>
      </c>
      <c r="GXY79" s="461">
        <v>0</v>
      </c>
      <c r="GXZ79" s="461">
        <v>0</v>
      </c>
      <c r="GYA79" s="461">
        <v>0</v>
      </c>
      <c r="GYB79" s="461">
        <v>0</v>
      </c>
      <c r="GYC79" s="461">
        <v>0</v>
      </c>
      <c r="GYD79" s="461">
        <v>0</v>
      </c>
      <c r="GYE79" s="461">
        <v>0</v>
      </c>
      <c r="GYF79" s="461">
        <v>0</v>
      </c>
      <c r="GYG79" s="461">
        <v>0</v>
      </c>
      <c r="GYH79" s="461">
        <v>0</v>
      </c>
      <c r="GYI79" s="461">
        <v>0</v>
      </c>
      <c r="GYJ79" s="461">
        <v>0</v>
      </c>
      <c r="GYK79" s="461">
        <v>0</v>
      </c>
      <c r="GYL79" s="461">
        <v>0</v>
      </c>
      <c r="GYM79" s="461">
        <v>0</v>
      </c>
      <c r="GYN79" s="461">
        <v>0</v>
      </c>
      <c r="GYO79" s="461">
        <v>0</v>
      </c>
      <c r="GYP79" s="461">
        <v>0</v>
      </c>
      <c r="GYQ79" s="461">
        <v>0</v>
      </c>
      <c r="GYR79" s="461">
        <v>0</v>
      </c>
      <c r="GYS79" s="461">
        <v>0</v>
      </c>
      <c r="GYT79" s="461">
        <v>0</v>
      </c>
      <c r="GYU79" s="461">
        <v>0</v>
      </c>
      <c r="GYV79" s="461">
        <v>0</v>
      </c>
      <c r="GYW79" s="461">
        <v>0</v>
      </c>
      <c r="GYX79" s="461">
        <v>0</v>
      </c>
      <c r="GYY79" s="461">
        <v>0</v>
      </c>
      <c r="GYZ79" s="461">
        <v>0</v>
      </c>
      <c r="GZA79" s="461">
        <v>0</v>
      </c>
      <c r="GZB79" s="461">
        <v>0</v>
      </c>
      <c r="GZC79" s="461">
        <v>0</v>
      </c>
      <c r="GZD79" s="461">
        <v>0</v>
      </c>
      <c r="GZE79" s="461">
        <v>0</v>
      </c>
      <c r="GZF79" s="461">
        <v>0</v>
      </c>
      <c r="GZG79" s="461">
        <v>0</v>
      </c>
      <c r="GZH79" s="461">
        <v>0</v>
      </c>
      <c r="GZI79" s="461">
        <v>0</v>
      </c>
      <c r="GZJ79" s="461">
        <v>0</v>
      </c>
      <c r="GZK79" s="461">
        <v>0</v>
      </c>
      <c r="GZL79" s="461">
        <v>0</v>
      </c>
      <c r="GZM79" s="461">
        <v>0</v>
      </c>
      <c r="GZN79" s="461">
        <v>0</v>
      </c>
      <c r="GZO79" s="461">
        <v>0</v>
      </c>
      <c r="GZP79" s="461">
        <v>0</v>
      </c>
      <c r="GZQ79" s="461">
        <v>0</v>
      </c>
      <c r="GZR79" s="461">
        <v>0</v>
      </c>
      <c r="GZS79" s="461">
        <v>0</v>
      </c>
      <c r="GZT79" s="461">
        <v>0</v>
      </c>
      <c r="GZU79" s="461">
        <v>0</v>
      </c>
      <c r="GZV79" s="461">
        <v>0</v>
      </c>
      <c r="GZW79" s="461">
        <v>0</v>
      </c>
      <c r="GZX79" s="461">
        <v>0</v>
      </c>
      <c r="GZY79" s="461">
        <v>0</v>
      </c>
      <c r="GZZ79" s="461">
        <v>0</v>
      </c>
      <c r="HAA79" s="461">
        <v>0</v>
      </c>
      <c r="HAB79" s="461">
        <v>0</v>
      </c>
      <c r="HAC79" s="461">
        <v>0</v>
      </c>
      <c r="HAD79" s="461">
        <v>0</v>
      </c>
      <c r="HAE79" s="461">
        <v>0</v>
      </c>
      <c r="HAF79" s="461">
        <v>0</v>
      </c>
      <c r="HAG79" s="461">
        <v>0</v>
      </c>
      <c r="HAH79" s="461">
        <v>0</v>
      </c>
      <c r="HAI79" s="461">
        <v>0</v>
      </c>
      <c r="HAJ79" s="461">
        <v>0</v>
      </c>
      <c r="HAK79" s="461">
        <v>0</v>
      </c>
      <c r="HAL79" s="461">
        <v>0</v>
      </c>
      <c r="HAM79" s="461">
        <v>0</v>
      </c>
      <c r="HAN79" s="461">
        <v>0</v>
      </c>
      <c r="HAO79" s="461">
        <v>0</v>
      </c>
      <c r="HAP79" s="461">
        <v>0</v>
      </c>
      <c r="HAQ79" s="461">
        <v>0</v>
      </c>
      <c r="HAR79" s="461">
        <v>0</v>
      </c>
      <c r="HAS79" s="461">
        <v>0</v>
      </c>
      <c r="HAT79" s="461">
        <v>0</v>
      </c>
      <c r="HAU79" s="461">
        <v>0</v>
      </c>
      <c r="HAV79" s="461">
        <v>0</v>
      </c>
      <c r="HAW79" s="461">
        <v>0</v>
      </c>
      <c r="HAX79" s="461">
        <v>0</v>
      </c>
      <c r="HAY79" s="461">
        <v>0</v>
      </c>
      <c r="HAZ79" s="461">
        <v>0</v>
      </c>
      <c r="HBA79" s="461">
        <v>0</v>
      </c>
      <c r="HBB79" s="461">
        <v>0</v>
      </c>
      <c r="HBC79" s="461">
        <v>0</v>
      </c>
      <c r="HBD79" s="461">
        <v>0</v>
      </c>
      <c r="HBE79" s="461">
        <v>0</v>
      </c>
      <c r="HBF79" s="461">
        <v>0</v>
      </c>
      <c r="HBG79" s="461">
        <v>0</v>
      </c>
      <c r="HBH79" s="461">
        <v>0</v>
      </c>
      <c r="HBI79" s="461">
        <v>0</v>
      </c>
      <c r="HBJ79" s="461">
        <v>0</v>
      </c>
      <c r="HBK79" s="461">
        <v>0</v>
      </c>
      <c r="HBL79" s="461">
        <v>0</v>
      </c>
      <c r="HBM79" s="461">
        <v>0</v>
      </c>
      <c r="HBN79" s="461">
        <v>0</v>
      </c>
      <c r="HBO79" s="461">
        <v>0</v>
      </c>
      <c r="HBP79" s="461">
        <v>0</v>
      </c>
      <c r="HBQ79" s="461">
        <v>0</v>
      </c>
      <c r="HBR79" s="461">
        <v>0</v>
      </c>
      <c r="HBS79" s="461">
        <v>0</v>
      </c>
      <c r="HBT79" s="461">
        <v>0</v>
      </c>
      <c r="HBU79" s="461">
        <v>0</v>
      </c>
      <c r="HBV79" s="461">
        <v>0</v>
      </c>
      <c r="HBW79" s="461">
        <v>0</v>
      </c>
      <c r="HBX79" s="461">
        <v>0</v>
      </c>
      <c r="HBY79" s="461">
        <v>0</v>
      </c>
      <c r="HBZ79" s="461">
        <v>0</v>
      </c>
      <c r="HCA79" s="461">
        <v>0</v>
      </c>
      <c r="HCB79" s="461">
        <v>0</v>
      </c>
      <c r="HCC79" s="461">
        <v>0</v>
      </c>
      <c r="HCD79" s="461">
        <v>0</v>
      </c>
      <c r="HCE79" s="461">
        <v>0</v>
      </c>
      <c r="HCF79" s="461">
        <v>0</v>
      </c>
      <c r="HCG79" s="461">
        <v>0</v>
      </c>
      <c r="HCH79" s="461">
        <v>0</v>
      </c>
      <c r="HCI79" s="461">
        <v>0</v>
      </c>
      <c r="HCJ79" s="461">
        <v>0</v>
      </c>
      <c r="HCK79" s="461">
        <v>0</v>
      </c>
      <c r="HCL79" s="461">
        <v>0</v>
      </c>
      <c r="HCM79" s="461">
        <v>0</v>
      </c>
      <c r="HCN79" s="461">
        <v>0</v>
      </c>
      <c r="HCO79" s="461">
        <v>0</v>
      </c>
      <c r="HCP79" s="461">
        <v>0</v>
      </c>
      <c r="HCQ79" s="461">
        <v>0</v>
      </c>
      <c r="HCR79" s="461">
        <v>0</v>
      </c>
      <c r="HCS79" s="461">
        <v>0</v>
      </c>
      <c r="HCT79" s="461">
        <v>0</v>
      </c>
      <c r="HCU79" s="461">
        <v>0</v>
      </c>
      <c r="HCV79" s="461">
        <v>0</v>
      </c>
      <c r="HCW79" s="461">
        <v>0</v>
      </c>
      <c r="HCX79" s="461">
        <v>0</v>
      </c>
      <c r="HCY79" s="461">
        <v>0</v>
      </c>
      <c r="HCZ79" s="461">
        <v>0</v>
      </c>
      <c r="HDA79" s="461">
        <v>0</v>
      </c>
      <c r="HDB79" s="461">
        <v>0</v>
      </c>
      <c r="HDC79" s="461">
        <v>0</v>
      </c>
      <c r="HDD79" s="461">
        <v>0</v>
      </c>
      <c r="HDE79" s="461">
        <v>0</v>
      </c>
      <c r="HDF79" s="461">
        <v>0</v>
      </c>
      <c r="HDG79" s="461">
        <v>0</v>
      </c>
      <c r="HDH79" s="461">
        <v>0</v>
      </c>
      <c r="HDI79" s="461">
        <v>0</v>
      </c>
      <c r="HDJ79" s="461">
        <v>0</v>
      </c>
      <c r="HDK79" s="461">
        <v>0</v>
      </c>
      <c r="HDL79" s="461">
        <v>0</v>
      </c>
      <c r="HDM79" s="461">
        <v>0</v>
      </c>
      <c r="HDN79" s="461">
        <v>0</v>
      </c>
      <c r="HDO79" s="461">
        <v>0</v>
      </c>
      <c r="HDP79" s="461">
        <v>0</v>
      </c>
      <c r="HDQ79" s="461">
        <v>0</v>
      </c>
      <c r="HDR79" s="461">
        <v>0</v>
      </c>
      <c r="HDS79" s="461">
        <v>0</v>
      </c>
      <c r="HDT79" s="461">
        <v>0</v>
      </c>
      <c r="HDU79" s="461">
        <v>0</v>
      </c>
      <c r="HDV79" s="461">
        <v>0</v>
      </c>
      <c r="HDW79" s="461">
        <v>0</v>
      </c>
      <c r="HDX79" s="461">
        <v>0</v>
      </c>
      <c r="HDY79" s="461">
        <v>0</v>
      </c>
      <c r="HDZ79" s="461">
        <v>0</v>
      </c>
      <c r="HEA79" s="461">
        <v>0</v>
      </c>
      <c r="HEB79" s="461">
        <v>0</v>
      </c>
      <c r="HEC79" s="461">
        <v>0</v>
      </c>
      <c r="HED79" s="461">
        <v>0</v>
      </c>
      <c r="HEE79" s="461">
        <v>0</v>
      </c>
      <c r="HEF79" s="461">
        <v>0</v>
      </c>
      <c r="HEG79" s="461">
        <v>0</v>
      </c>
      <c r="HEH79" s="461">
        <v>0</v>
      </c>
      <c r="HEI79" s="461">
        <v>0</v>
      </c>
      <c r="HEJ79" s="461">
        <v>0</v>
      </c>
      <c r="HEK79" s="461">
        <v>0</v>
      </c>
      <c r="HEL79" s="461">
        <v>0</v>
      </c>
      <c r="HEM79" s="461">
        <v>0</v>
      </c>
      <c r="HEN79" s="461">
        <v>0</v>
      </c>
      <c r="HEO79" s="461">
        <v>0</v>
      </c>
      <c r="HEP79" s="461">
        <v>0</v>
      </c>
      <c r="HEQ79" s="461">
        <v>0</v>
      </c>
      <c r="HER79" s="461">
        <v>0</v>
      </c>
      <c r="HES79" s="461">
        <v>0</v>
      </c>
      <c r="HET79" s="461">
        <v>0</v>
      </c>
      <c r="HEU79" s="461">
        <v>0</v>
      </c>
      <c r="HEV79" s="461">
        <v>0</v>
      </c>
      <c r="HEW79" s="461">
        <v>0</v>
      </c>
      <c r="HEX79" s="461">
        <v>0</v>
      </c>
      <c r="HEY79" s="461">
        <v>0</v>
      </c>
      <c r="HEZ79" s="461">
        <v>0</v>
      </c>
      <c r="HFA79" s="461">
        <v>0</v>
      </c>
      <c r="HFB79" s="461">
        <v>0</v>
      </c>
      <c r="HFC79" s="461">
        <v>0</v>
      </c>
      <c r="HFD79" s="461">
        <v>0</v>
      </c>
      <c r="HFE79" s="461">
        <v>0</v>
      </c>
      <c r="HFF79" s="461">
        <v>0</v>
      </c>
      <c r="HFG79" s="461">
        <v>0</v>
      </c>
      <c r="HFH79" s="461">
        <v>0</v>
      </c>
      <c r="HFI79" s="461">
        <v>0</v>
      </c>
      <c r="HFJ79" s="461">
        <v>0</v>
      </c>
      <c r="HFK79" s="461">
        <v>0</v>
      </c>
      <c r="HFL79" s="461">
        <v>0</v>
      </c>
      <c r="HFM79" s="461">
        <v>0</v>
      </c>
      <c r="HFN79" s="461">
        <v>0</v>
      </c>
      <c r="HFO79" s="461">
        <v>0</v>
      </c>
      <c r="HFP79" s="461">
        <v>0</v>
      </c>
      <c r="HFQ79" s="461">
        <v>0</v>
      </c>
      <c r="HFR79" s="461">
        <v>0</v>
      </c>
      <c r="HFS79" s="461">
        <v>0</v>
      </c>
      <c r="HFT79" s="461">
        <v>0</v>
      </c>
      <c r="HFU79" s="461">
        <v>0</v>
      </c>
      <c r="HFV79" s="461">
        <v>0</v>
      </c>
      <c r="HFW79" s="461">
        <v>0</v>
      </c>
      <c r="HFX79" s="461">
        <v>0</v>
      </c>
      <c r="HFY79" s="461">
        <v>0</v>
      </c>
      <c r="HFZ79" s="461">
        <v>0</v>
      </c>
      <c r="HGA79" s="461">
        <v>0</v>
      </c>
      <c r="HGB79" s="461">
        <v>0</v>
      </c>
      <c r="HGC79" s="461">
        <v>0</v>
      </c>
      <c r="HGD79" s="461">
        <v>0</v>
      </c>
      <c r="HGE79" s="461">
        <v>0</v>
      </c>
      <c r="HGF79" s="461">
        <v>0</v>
      </c>
      <c r="HGG79" s="461">
        <v>0</v>
      </c>
      <c r="HGH79" s="461">
        <v>0</v>
      </c>
      <c r="HGI79" s="461">
        <v>0</v>
      </c>
      <c r="HGJ79" s="461">
        <v>0</v>
      </c>
      <c r="HGK79" s="461">
        <v>0</v>
      </c>
      <c r="HGL79" s="461">
        <v>0</v>
      </c>
      <c r="HGM79" s="461">
        <v>0</v>
      </c>
      <c r="HGN79" s="461">
        <v>0</v>
      </c>
      <c r="HGO79" s="461">
        <v>0</v>
      </c>
      <c r="HGP79" s="461">
        <v>0</v>
      </c>
      <c r="HGQ79" s="461">
        <v>0</v>
      </c>
      <c r="HGR79" s="461">
        <v>0</v>
      </c>
      <c r="HGS79" s="461">
        <v>0</v>
      </c>
      <c r="HGT79" s="461">
        <v>0</v>
      </c>
      <c r="HGU79" s="461">
        <v>0</v>
      </c>
      <c r="HGV79" s="461">
        <v>0</v>
      </c>
      <c r="HGW79" s="461">
        <v>0</v>
      </c>
      <c r="HGX79" s="461">
        <v>0</v>
      </c>
      <c r="HGY79" s="461">
        <v>0</v>
      </c>
      <c r="HGZ79" s="461">
        <v>0</v>
      </c>
      <c r="HHA79" s="461">
        <v>0</v>
      </c>
      <c r="HHB79" s="461">
        <v>0</v>
      </c>
      <c r="HHC79" s="461">
        <v>0</v>
      </c>
      <c r="HHD79" s="461">
        <v>0</v>
      </c>
      <c r="HHE79" s="461">
        <v>0</v>
      </c>
      <c r="HHF79" s="461">
        <v>0</v>
      </c>
      <c r="HHG79" s="461">
        <v>0</v>
      </c>
      <c r="HHH79" s="461">
        <v>0</v>
      </c>
      <c r="HHI79" s="461">
        <v>0</v>
      </c>
      <c r="HHJ79" s="461">
        <v>0</v>
      </c>
      <c r="HHK79" s="461">
        <v>0</v>
      </c>
      <c r="HHL79" s="461">
        <v>0</v>
      </c>
      <c r="HHM79" s="461">
        <v>0</v>
      </c>
      <c r="HHN79" s="461">
        <v>0</v>
      </c>
      <c r="HHO79" s="461">
        <v>0</v>
      </c>
      <c r="HHP79" s="461">
        <v>0</v>
      </c>
      <c r="HHQ79" s="461">
        <v>0</v>
      </c>
      <c r="HHR79" s="461">
        <v>0</v>
      </c>
      <c r="HHS79" s="461">
        <v>0</v>
      </c>
      <c r="HHT79" s="461">
        <v>0</v>
      </c>
      <c r="HHU79" s="461">
        <v>0</v>
      </c>
      <c r="HHV79" s="461">
        <v>0</v>
      </c>
      <c r="HHW79" s="461">
        <v>0</v>
      </c>
      <c r="HHX79" s="461">
        <v>0</v>
      </c>
      <c r="HHY79" s="461">
        <v>0</v>
      </c>
      <c r="HHZ79" s="461">
        <v>0</v>
      </c>
      <c r="HIA79" s="461">
        <v>0</v>
      </c>
      <c r="HIB79" s="461">
        <v>0</v>
      </c>
      <c r="HIC79" s="461">
        <v>0</v>
      </c>
      <c r="HID79" s="461">
        <v>0</v>
      </c>
      <c r="HIE79" s="461">
        <v>0</v>
      </c>
      <c r="HIF79" s="461">
        <v>0</v>
      </c>
      <c r="HIG79" s="461">
        <v>0</v>
      </c>
      <c r="HIH79" s="461">
        <v>0</v>
      </c>
      <c r="HII79" s="461">
        <v>0</v>
      </c>
      <c r="HIJ79" s="461">
        <v>0</v>
      </c>
      <c r="HIK79" s="461">
        <v>0</v>
      </c>
      <c r="HIL79" s="461">
        <v>0</v>
      </c>
      <c r="HIM79" s="461">
        <v>0</v>
      </c>
      <c r="HIN79" s="461">
        <v>0</v>
      </c>
      <c r="HIO79" s="461">
        <v>0</v>
      </c>
      <c r="HIP79" s="461">
        <v>0</v>
      </c>
      <c r="HIQ79" s="461">
        <v>0</v>
      </c>
      <c r="HIR79" s="461">
        <v>0</v>
      </c>
      <c r="HIS79" s="461">
        <v>0</v>
      </c>
      <c r="HIT79" s="461">
        <v>0</v>
      </c>
      <c r="HIU79" s="461">
        <v>0</v>
      </c>
      <c r="HIV79" s="461">
        <v>0</v>
      </c>
      <c r="HIW79" s="461">
        <v>0</v>
      </c>
      <c r="HIX79" s="461">
        <v>0</v>
      </c>
      <c r="HIY79" s="461">
        <v>0</v>
      </c>
      <c r="HIZ79" s="461">
        <v>0</v>
      </c>
      <c r="HJA79" s="461">
        <v>0</v>
      </c>
      <c r="HJB79" s="461">
        <v>0</v>
      </c>
      <c r="HJC79" s="461">
        <v>0</v>
      </c>
      <c r="HJD79" s="461">
        <v>0</v>
      </c>
      <c r="HJE79" s="461">
        <v>0</v>
      </c>
      <c r="HJF79" s="461">
        <v>0</v>
      </c>
      <c r="HJG79" s="461">
        <v>0</v>
      </c>
      <c r="HJH79" s="461">
        <v>0</v>
      </c>
      <c r="HJI79" s="461">
        <v>0</v>
      </c>
      <c r="HJJ79" s="461">
        <v>0</v>
      </c>
      <c r="HJK79" s="461">
        <v>0</v>
      </c>
      <c r="HJL79" s="461">
        <v>0</v>
      </c>
      <c r="HJM79" s="461">
        <v>0</v>
      </c>
      <c r="HJN79" s="461">
        <v>0</v>
      </c>
      <c r="HJO79" s="461">
        <v>0</v>
      </c>
      <c r="HJP79" s="461">
        <v>0</v>
      </c>
      <c r="HJQ79" s="461">
        <v>0</v>
      </c>
      <c r="HJR79" s="461">
        <v>0</v>
      </c>
      <c r="HJS79" s="461">
        <v>0</v>
      </c>
      <c r="HJT79" s="461">
        <v>0</v>
      </c>
      <c r="HJU79" s="461">
        <v>0</v>
      </c>
      <c r="HJV79" s="461">
        <v>0</v>
      </c>
      <c r="HJW79" s="461">
        <v>0</v>
      </c>
      <c r="HJX79" s="461">
        <v>0</v>
      </c>
      <c r="HJY79" s="461">
        <v>0</v>
      </c>
      <c r="HJZ79" s="461">
        <v>0</v>
      </c>
      <c r="HKA79" s="461">
        <v>0</v>
      </c>
      <c r="HKB79" s="461">
        <v>0</v>
      </c>
      <c r="HKC79" s="461">
        <v>0</v>
      </c>
      <c r="HKD79" s="461">
        <v>0</v>
      </c>
      <c r="HKE79" s="461">
        <v>0</v>
      </c>
      <c r="HKF79" s="461">
        <v>0</v>
      </c>
      <c r="HKG79" s="461">
        <v>0</v>
      </c>
      <c r="HKH79" s="461">
        <v>0</v>
      </c>
      <c r="HKI79" s="461">
        <v>0</v>
      </c>
      <c r="HKJ79" s="461">
        <v>0</v>
      </c>
      <c r="HKK79" s="461">
        <v>0</v>
      </c>
      <c r="HKL79" s="461">
        <v>0</v>
      </c>
      <c r="HKM79" s="461">
        <v>0</v>
      </c>
      <c r="HKN79" s="461">
        <v>0</v>
      </c>
      <c r="HKO79" s="461">
        <v>0</v>
      </c>
      <c r="HKP79" s="461">
        <v>0</v>
      </c>
      <c r="HKQ79" s="461">
        <v>0</v>
      </c>
      <c r="HKR79" s="461">
        <v>0</v>
      </c>
      <c r="HKS79" s="461">
        <v>0</v>
      </c>
      <c r="HKT79" s="461">
        <v>0</v>
      </c>
      <c r="HKU79" s="461">
        <v>0</v>
      </c>
      <c r="HKV79" s="461">
        <v>0</v>
      </c>
      <c r="HKW79" s="461">
        <v>0</v>
      </c>
      <c r="HKX79" s="461">
        <v>0</v>
      </c>
      <c r="HKY79" s="461">
        <v>0</v>
      </c>
      <c r="HKZ79" s="461">
        <v>0</v>
      </c>
      <c r="HLA79" s="461">
        <v>0</v>
      </c>
      <c r="HLB79" s="461">
        <v>0</v>
      </c>
      <c r="HLC79" s="461">
        <v>0</v>
      </c>
      <c r="HLD79" s="461">
        <v>0</v>
      </c>
      <c r="HLE79" s="461">
        <v>0</v>
      </c>
      <c r="HLF79" s="461">
        <v>0</v>
      </c>
      <c r="HLG79" s="461">
        <v>0</v>
      </c>
      <c r="HLH79" s="461">
        <v>0</v>
      </c>
      <c r="HLI79" s="461">
        <v>0</v>
      </c>
      <c r="HLJ79" s="461">
        <v>0</v>
      </c>
      <c r="HLK79" s="461">
        <v>0</v>
      </c>
      <c r="HLL79" s="461">
        <v>0</v>
      </c>
      <c r="HLM79" s="461">
        <v>0</v>
      </c>
      <c r="HLN79" s="461">
        <v>0</v>
      </c>
      <c r="HLO79" s="461">
        <v>0</v>
      </c>
      <c r="HLP79" s="461">
        <v>0</v>
      </c>
      <c r="HLQ79" s="461">
        <v>0</v>
      </c>
      <c r="HLR79" s="461">
        <v>0</v>
      </c>
      <c r="HLS79" s="461">
        <v>0</v>
      </c>
      <c r="HLT79" s="461">
        <v>0</v>
      </c>
      <c r="HLU79" s="461">
        <v>0</v>
      </c>
      <c r="HLV79" s="461">
        <v>0</v>
      </c>
      <c r="HLW79" s="461">
        <v>0</v>
      </c>
      <c r="HLX79" s="461">
        <v>0</v>
      </c>
      <c r="HLY79" s="461">
        <v>0</v>
      </c>
      <c r="HLZ79" s="461">
        <v>0</v>
      </c>
      <c r="HMA79" s="461">
        <v>0</v>
      </c>
      <c r="HMB79" s="461">
        <v>0</v>
      </c>
      <c r="HMC79" s="461">
        <v>0</v>
      </c>
      <c r="HMD79" s="461">
        <v>0</v>
      </c>
      <c r="HME79" s="461">
        <v>0</v>
      </c>
      <c r="HMF79" s="461">
        <v>0</v>
      </c>
      <c r="HMG79" s="461">
        <v>0</v>
      </c>
      <c r="HMH79" s="461">
        <v>0</v>
      </c>
      <c r="HMI79" s="461">
        <v>0</v>
      </c>
      <c r="HMJ79" s="461">
        <v>0</v>
      </c>
      <c r="HMK79" s="461">
        <v>0</v>
      </c>
      <c r="HML79" s="461">
        <v>0</v>
      </c>
      <c r="HMM79" s="461">
        <v>0</v>
      </c>
      <c r="HMN79" s="461">
        <v>0</v>
      </c>
      <c r="HMO79" s="461">
        <v>0</v>
      </c>
      <c r="HMP79" s="461">
        <v>0</v>
      </c>
      <c r="HMQ79" s="461">
        <v>0</v>
      </c>
      <c r="HMR79" s="461">
        <v>0</v>
      </c>
      <c r="HMS79" s="461">
        <v>0</v>
      </c>
      <c r="HMT79" s="461">
        <v>0</v>
      </c>
      <c r="HMU79" s="461">
        <v>0</v>
      </c>
      <c r="HMV79" s="461">
        <v>0</v>
      </c>
      <c r="HMW79" s="461">
        <v>0</v>
      </c>
      <c r="HMX79" s="461">
        <v>0</v>
      </c>
      <c r="HMY79" s="461">
        <v>0</v>
      </c>
      <c r="HMZ79" s="461">
        <v>0</v>
      </c>
      <c r="HNA79" s="461">
        <v>0</v>
      </c>
      <c r="HNB79" s="461">
        <v>0</v>
      </c>
      <c r="HNC79" s="461">
        <v>0</v>
      </c>
      <c r="HND79" s="461">
        <v>0</v>
      </c>
      <c r="HNE79" s="461">
        <v>0</v>
      </c>
      <c r="HNF79" s="461">
        <v>0</v>
      </c>
      <c r="HNG79" s="461">
        <v>0</v>
      </c>
      <c r="HNH79" s="461">
        <v>0</v>
      </c>
      <c r="HNI79" s="461">
        <v>0</v>
      </c>
      <c r="HNJ79" s="461">
        <v>0</v>
      </c>
      <c r="HNK79" s="461">
        <v>0</v>
      </c>
      <c r="HNL79" s="461">
        <v>0</v>
      </c>
      <c r="HNM79" s="461">
        <v>0</v>
      </c>
      <c r="HNN79" s="461">
        <v>0</v>
      </c>
      <c r="HNO79" s="461">
        <v>0</v>
      </c>
      <c r="HNP79" s="461">
        <v>0</v>
      </c>
      <c r="HNQ79" s="461">
        <v>0</v>
      </c>
      <c r="HNR79" s="461">
        <v>0</v>
      </c>
      <c r="HNS79" s="461">
        <v>0</v>
      </c>
      <c r="HNT79" s="461">
        <v>0</v>
      </c>
      <c r="HNU79" s="461">
        <v>0</v>
      </c>
      <c r="HNV79" s="461">
        <v>0</v>
      </c>
      <c r="HNW79" s="461">
        <v>0</v>
      </c>
      <c r="HNX79" s="461">
        <v>0</v>
      </c>
      <c r="HNY79" s="461">
        <v>0</v>
      </c>
      <c r="HNZ79" s="461">
        <v>0</v>
      </c>
      <c r="HOA79" s="461">
        <v>0</v>
      </c>
      <c r="HOB79" s="461">
        <v>0</v>
      </c>
      <c r="HOC79" s="461">
        <v>0</v>
      </c>
      <c r="HOD79" s="461">
        <v>0</v>
      </c>
      <c r="HOE79" s="461">
        <v>0</v>
      </c>
      <c r="HOF79" s="461">
        <v>0</v>
      </c>
      <c r="HOG79" s="461">
        <v>0</v>
      </c>
      <c r="HOH79" s="461">
        <v>0</v>
      </c>
      <c r="HOI79" s="461">
        <v>0</v>
      </c>
      <c r="HOJ79" s="461">
        <v>0</v>
      </c>
      <c r="HOK79" s="461">
        <v>0</v>
      </c>
      <c r="HOL79" s="461">
        <v>0</v>
      </c>
      <c r="HOM79" s="461">
        <v>0</v>
      </c>
      <c r="HON79" s="461">
        <v>0</v>
      </c>
      <c r="HOO79" s="461">
        <v>0</v>
      </c>
      <c r="HOP79" s="461">
        <v>0</v>
      </c>
      <c r="HOQ79" s="461">
        <v>0</v>
      </c>
      <c r="HOR79" s="461">
        <v>0</v>
      </c>
      <c r="HOS79" s="461">
        <v>0</v>
      </c>
      <c r="HOT79" s="461">
        <v>0</v>
      </c>
      <c r="HOU79" s="461">
        <v>0</v>
      </c>
      <c r="HOV79" s="461">
        <v>0</v>
      </c>
      <c r="HOW79" s="461">
        <v>0</v>
      </c>
      <c r="HOX79" s="461">
        <v>0</v>
      </c>
      <c r="HOY79" s="461">
        <v>0</v>
      </c>
      <c r="HOZ79" s="461">
        <v>0</v>
      </c>
      <c r="HPA79" s="461">
        <v>0</v>
      </c>
      <c r="HPB79" s="461">
        <v>0</v>
      </c>
      <c r="HPC79" s="461">
        <v>0</v>
      </c>
      <c r="HPD79" s="461">
        <v>0</v>
      </c>
      <c r="HPE79" s="461">
        <v>0</v>
      </c>
      <c r="HPF79" s="461">
        <v>0</v>
      </c>
      <c r="HPG79" s="461">
        <v>0</v>
      </c>
      <c r="HPH79" s="461">
        <v>0</v>
      </c>
      <c r="HPI79" s="461">
        <v>0</v>
      </c>
      <c r="HPJ79" s="461">
        <v>0</v>
      </c>
      <c r="HPK79" s="461">
        <v>0</v>
      </c>
      <c r="HPL79" s="461">
        <v>0</v>
      </c>
      <c r="HPM79" s="461">
        <v>0</v>
      </c>
      <c r="HPN79" s="461">
        <v>0</v>
      </c>
      <c r="HPO79" s="461">
        <v>0</v>
      </c>
      <c r="HPP79" s="461">
        <v>0</v>
      </c>
      <c r="HPQ79" s="461">
        <v>0</v>
      </c>
      <c r="HPR79" s="461">
        <v>0</v>
      </c>
      <c r="HPS79" s="461">
        <v>0</v>
      </c>
      <c r="HPT79" s="461">
        <v>0</v>
      </c>
      <c r="HPU79" s="461">
        <v>0</v>
      </c>
      <c r="HPV79" s="461">
        <v>0</v>
      </c>
      <c r="HPW79" s="461">
        <v>0</v>
      </c>
      <c r="HPX79" s="461">
        <v>0</v>
      </c>
      <c r="HPY79" s="461">
        <v>0</v>
      </c>
      <c r="HPZ79" s="461">
        <v>0</v>
      </c>
      <c r="HQA79" s="461">
        <v>0</v>
      </c>
      <c r="HQB79" s="461">
        <v>0</v>
      </c>
      <c r="HQC79" s="461">
        <v>0</v>
      </c>
      <c r="HQD79" s="461">
        <v>0</v>
      </c>
      <c r="HQE79" s="461">
        <v>0</v>
      </c>
      <c r="HQF79" s="461">
        <v>0</v>
      </c>
      <c r="HQG79" s="461">
        <v>0</v>
      </c>
      <c r="HQH79" s="461">
        <v>0</v>
      </c>
      <c r="HQI79" s="461">
        <v>0</v>
      </c>
      <c r="HQJ79" s="461">
        <v>0</v>
      </c>
      <c r="HQK79" s="461">
        <v>0</v>
      </c>
      <c r="HQL79" s="461">
        <v>0</v>
      </c>
      <c r="HQM79" s="461">
        <v>0</v>
      </c>
      <c r="HQN79" s="461">
        <v>0</v>
      </c>
      <c r="HQO79" s="461">
        <v>0</v>
      </c>
      <c r="HQP79" s="461">
        <v>0</v>
      </c>
      <c r="HQQ79" s="461">
        <v>0</v>
      </c>
      <c r="HQR79" s="461">
        <v>0</v>
      </c>
      <c r="HQS79" s="461">
        <v>0</v>
      </c>
      <c r="HQT79" s="461">
        <v>0</v>
      </c>
      <c r="HQU79" s="461">
        <v>0</v>
      </c>
      <c r="HQV79" s="461">
        <v>0</v>
      </c>
      <c r="HQW79" s="461">
        <v>0</v>
      </c>
      <c r="HQX79" s="461">
        <v>0</v>
      </c>
      <c r="HQY79" s="461">
        <v>0</v>
      </c>
      <c r="HQZ79" s="461">
        <v>0</v>
      </c>
      <c r="HRA79" s="461">
        <v>0</v>
      </c>
      <c r="HRB79" s="461">
        <v>0</v>
      </c>
      <c r="HRC79" s="461">
        <v>0</v>
      </c>
      <c r="HRD79" s="461">
        <v>0</v>
      </c>
      <c r="HRE79" s="461">
        <v>0</v>
      </c>
      <c r="HRF79" s="461">
        <v>0</v>
      </c>
      <c r="HRG79" s="461">
        <v>0</v>
      </c>
      <c r="HRH79" s="461">
        <v>0</v>
      </c>
      <c r="HRI79" s="461">
        <v>0</v>
      </c>
      <c r="HRJ79" s="461">
        <v>0</v>
      </c>
      <c r="HRK79" s="461">
        <v>0</v>
      </c>
      <c r="HRL79" s="461">
        <v>0</v>
      </c>
      <c r="HRM79" s="461">
        <v>0</v>
      </c>
      <c r="HRN79" s="461">
        <v>0</v>
      </c>
      <c r="HRO79" s="461">
        <v>0</v>
      </c>
      <c r="HRP79" s="461">
        <v>0</v>
      </c>
      <c r="HRQ79" s="461">
        <v>0</v>
      </c>
      <c r="HRR79" s="461">
        <v>0</v>
      </c>
      <c r="HRS79" s="461">
        <v>0</v>
      </c>
      <c r="HRT79" s="461">
        <v>0</v>
      </c>
      <c r="HRU79" s="461">
        <v>0</v>
      </c>
      <c r="HRV79" s="461">
        <v>0</v>
      </c>
      <c r="HRW79" s="461">
        <v>0</v>
      </c>
      <c r="HRX79" s="461">
        <v>0</v>
      </c>
      <c r="HRY79" s="461">
        <v>0</v>
      </c>
      <c r="HRZ79" s="461">
        <v>0</v>
      </c>
      <c r="HSA79" s="461">
        <v>0</v>
      </c>
      <c r="HSB79" s="461">
        <v>0</v>
      </c>
      <c r="HSC79" s="461">
        <v>0</v>
      </c>
      <c r="HSD79" s="461">
        <v>0</v>
      </c>
      <c r="HSE79" s="461">
        <v>0</v>
      </c>
      <c r="HSF79" s="461">
        <v>0</v>
      </c>
      <c r="HSG79" s="461">
        <v>0</v>
      </c>
      <c r="HSH79" s="461">
        <v>0</v>
      </c>
      <c r="HSI79" s="461">
        <v>0</v>
      </c>
      <c r="HSJ79" s="461">
        <v>0</v>
      </c>
      <c r="HSK79" s="461">
        <v>0</v>
      </c>
      <c r="HSL79" s="461">
        <v>0</v>
      </c>
      <c r="HSM79" s="461">
        <v>0</v>
      </c>
      <c r="HSN79" s="461">
        <v>0</v>
      </c>
      <c r="HSO79" s="461">
        <v>0</v>
      </c>
      <c r="HSP79" s="461">
        <v>0</v>
      </c>
      <c r="HSQ79" s="461">
        <v>0</v>
      </c>
      <c r="HSR79" s="461">
        <v>0</v>
      </c>
      <c r="HSS79" s="461">
        <v>0</v>
      </c>
      <c r="HST79" s="461">
        <v>0</v>
      </c>
      <c r="HSU79" s="461">
        <v>0</v>
      </c>
      <c r="HSV79" s="461">
        <v>0</v>
      </c>
      <c r="HSW79" s="461">
        <v>0</v>
      </c>
      <c r="HSX79" s="461">
        <v>0</v>
      </c>
      <c r="HSY79" s="461">
        <v>0</v>
      </c>
      <c r="HSZ79" s="461">
        <v>0</v>
      </c>
      <c r="HTA79" s="461">
        <v>0</v>
      </c>
      <c r="HTB79" s="461">
        <v>0</v>
      </c>
      <c r="HTC79" s="461">
        <v>0</v>
      </c>
      <c r="HTD79" s="461">
        <v>0</v>
      </c>
      <c r="HTE79" s="461">
        <v>0</v>
      </c>
      <c r="HTF79" s="461">
        <v>0</v>
      </c>
      <c r="HTG79" s="461">
        <v>0</v>
      </c>
      <c r="HTH79" s="461">
        <v>0</v>
      </c>
      <c r="HTI79" s="461">
        <v>0</v>
      </c>
      <c r="HTJ79" s="461">
        <v>0</v>
      </c>
      <c r="HTK79" s="461">
        <v>0</v>
      </c>
      <c r="HTL79" s="461">
        <v>0</v>
      </c>
      <c r="HTM79" s="461">
        <v>0</v>
      </c>
      <c r="HTN79" s="461">
        <v>0</v>
      </c>
      <c r="HTO79" s="461">
        <v>0</v>
      </c>
      <c r="HTP79" s="461">
        <v>0</v>
      </c>
      <c r="HTQ79" s="461">
        <v>0</v>
      </c>
      <c r="HTR79" s="461">
        <v>0</v>
      </c>
      <c r="HTS79" s="461">
        <v>0</v>
      </c>
      <c r="HTT79" s="461">
        <v>0</v>
      </c>
      <c r="HTU79" s="461">
        <v>0</v>
      </c>
      <c r="HTV79" s="461">
        <v>0</v>
      </c>
      <c r="HTW79" s="461">
        <v>0</v>
      </c>
      <c r="HTX79" s="461">
        <v>0</v>
      </c>
      <c r="HTY79" s="461">
        <v>0</v>
      </c>
      <c r="HTZ79" s="461">
        <v>0</v>
      </c>
      <c r="HUA79" s="461">
        <v>0</v>
      </c>
      <c r="HUB79" s="461">
        <v>0</v>
      </c>
      <c r="HUC79" s="461">
        <v>0</v>
      </c>
      <c r="HUD79" s="461">
        <v>0</v>
      </c>
      <c r="HUE79" s="461">
        <v>0</v>
      </c>
      <c r="HUF79" s="461">
        <v>0</v>
      </c>
      <c r="HUG79" s="461">
        <v>0</v>
      </c>
      <c r="HUH79" s="461">
        <v>0</v>
      </c>
      <c r="HUI79" s="461">
        <v>0</v>
      </c>
      <c r="HUJ79" s="461">
        <v>0</v>
      </c>
      <c r="HUK79" s="461">
        <v>0</v>
      </c>
      <c r="HUL79" s="461">
        <v>0</v>
      </c>
      <c r="HUM79" s="461">
        <v>0</v>
      </c>
      <c r="HUN79" s="461">
        <v>0</v>
      </c>
      <c r="HUO79" s="461">
        <v>0</v>
      </c>
      <c r="HUP79" s="461">
        <v>0</v>
      </c>
      <c r="HUQ79" s="461">
        <v>0</v>
      </c>
      <c r="HUR79" s="461">
        <v>0</v>
      </c>
      <c r="HUS79" s="461">
        <v>0</v>
      </c>
      <c r="HUT79" s="461">
        <v>0</v>
      </c>
      <c r="HUU79" s="461">
        <v>0</v>
      </c>
      <c r="HUV79" s="461">
        <v>0</v>
      </c>
      <c r="HUW79" s="461">
        <v>0</v>
      </c>
      <c r="HUX79" s="461">
        <v>0</v>
      </c>
      <c r="HUY79" s="461">
        <v>0</v>
      </c>
      <c r="HUZ79" s="461">
        <v>0</v>
      </c>
      <c r="HVA79" s="461">
        <v>0</v>
      </c>
      <c r="HVB79" s="461">
        <v>0</v>
      </c>
      <c r="HVC79" s="461">
        <v>0</v>
      </c>
      <c r="HVD79" s="461">
        <v>0</v>
      </c>
      <c r="HVE79" s="461">
        <v>0</v>
      </c>
      <c r="HVF79" s="461">
        <v>0</v>
      </c>
      <c r="HVG79" s="461">
        <v>0</v>
      </c>
      <c r="HVH79" s="461">
        <v>0</v>
      </c>
      <c r="HVI79" s="461">
        <v>0</v>
      </c>
      <c r="HVJ79" s="461">
        <v>0</v>
      </c>
      <c r="HVK79" s="461">
        <v>0</v>
      </c>
      <c r="HVL79" s="461">
        <v>0</v>
      </c>
      <c r="HVM79" s="461">
        <v>0</v>
      </c>
      <c r="HVN79" s="461">
        <v>0</v>
      </c>
      <c r="HVO79" s="461">
        <v>0</v>
      </c>
      <c r="HVP79" s="461">
        <v>0</v>
      </c>
      <c r="HVQ79" s="461">
        <v>0</v>
      </c>
      <c r="HVR79" s="461">
        <v>0</v>
      </c>
      <c r="HVS79" s="461">
        <v>0</v>
      </c>
      <c r="HVT79" s="461">
        <v>0</v>
      </c>
      <c r="HVU79" s="461">
        <v>0</v>
      </c>
      <c r="HVV79" s="461">
        <v>0</v>
      </c>
      <c r="HVW79" s="461">
        <v>0</v>
      </c>
      <c r="HVX79" s="461">
        <v>0</v>
      </c>
      <c r="HVY79" s="461">
        <v>0</v>
      </c>
      <c r="HVZ79" s="461">
        <v>0</v>
      </c>
      <c r="HWA79" s="461">
        <v>0</v>
      </c>
      <c r="HWB79" s="461">
        <v>0</v>
      </c>
      <c r="HWC79" s="461">
        <v>0</v>
      </c>
      <c r="HWD79" s="461">
        <v>0</v>
      </c>
      <c r="HWE79" s="461">
        <v>0</v>
      </c>
      <c r="HWF79" s="461">
        <v>0</v>
      </c>
      <c r="HWG79" s="461">
        <v>0</v>
      </c>
      <c r="HWH79" s="461">
        <v>0</v>
      </c>
      <c r="HWI79" s="461">
        <v>0</v>
      </c>
      <c r="HWJ79" s="461">
        <v>0</v>
      </c>
      <c r="HWK79" s="461">
        <v>0</v>
      </c>
      <c r="HWL79" s="461">
        <v>0</v>
      </c>
      <c r="HWM79" s="461">
        <v>0</v>
      </c>
      <c r="HWN79" s="461">
        <v>0</v>
      </c>
      <c r="HWO79" s="461">
        <v>0</v>
      </c>
      <c r="HWP79" s="461">
        <v>0</v>
      </c>
      <c r="HWQ79" s="461">
        <v>0</v>
      </c>
      <c r="HWR79" s="461">
        <v>0</v>
      </c>
      <c r="HWS79" s="461">
        <v>0</v>
      </c>
      <c r="HWT79" s="461">
        <v>0</v>
      </c>
      <c r="HWU79" s="461">
        <v>0</v>
      </c>
      <c r="HWV79" s="461">
        <v>0</v>
      </c>
      <c r="HWW79" s="461">
        <v>0</v>
      </c>
      <c r="HWX79" s="461">
        <v>0</v>
      </c>
      <c r="HWY79" s="461">
        <v>0</v>
      </c>
      <c r="HWZ79" s="461">
        <v>0</v>
      </c>
      <c r="HXA79" s="461">
        <v>0</v>
      </c>
      <c r="HXB79" s="461">
        <v>0</v>
      </c>
      <c r="HXC79" s="461">
        <v>0</v>
      </c>
      <c r="HXD79" s="461">
        <v>0</v>
      </c>
      <c r="HXE79" s="461">
        <v>0</v>
      </c>
      <c r="HXF79" s="461">
        <v>0</v>
      </c>
      <c r="HXG79" s="461">
        <v>0</v>
      </c>
      <c r="HXH79" s="461">
        <v>0</v>
      </c>
      <c r="HXI79" s="461">
        <v>0</v>
      </c>
      <c r="HXJ79" s="461">
        <v>0</v>
      </c>
      <c r="HXK79" s="461">
        <v>0</v>
      </c>
      <c r="HXL79" s="461">
        <v>0</v>
      </c>
      <c r="HXM79" s="461">
        <v>0</v>
      </c>
      <c r="HXN79" s="461">
        <v>0</v>
      </c>
      <c r="HXO79" s="461">
        <v>0</v>
      </c>
      <c r="HXP79" s="461">
        <v>0</v>
      </c>
      <c r="HXQ79" s="461">
        <v>0</v>
      </c>
      <c r="HXR79" s="461">
        <v>0</v>
      </c>
      <c r="HXS79" s="461">
        <v>0</v>
      </c>
      <c r="HXT79" s="461">
        <v>0</v>
      </c>
      <c r="HXU79" s="461">
        <v>0</v>
      </c>
      <c r="HXV79" s="461">
        <v>0</v>
      </c>
      <c r="HXW79" s="461">
        <v>0</v>
      </c>
      <c r="HXX79" s="461">
        <v>0</v>
      </c>
      <c r="HXY79" s="461">
        <v>0</v>
      </c>
      <c r="HXZ79" s="461">
        <v>0</v>
      </c>
      <c r="HYA79" s="461">
        <v>0</v>
      </c>
      <c r="HYB79" s="461">
        <v>0</v>
      </c>
      <c r="HYC79" s="461">
        <v>0</v>
      </c>
      <c r="HYD79" s="461">
        <v>0</v>
      </c>
      <c r="HYE79" s="461">
        <v>0</v>
      </c>
      <c r="HYF79" s="461">
        <v>0</v>
      </c>
      <c r="HYG79" s="461">
        <v>0</v>
      </c>
      <c r="HYH79" s="461">
        <v>0</v>
      </c>
      <c r="HYI79" s="461">
        <v>0</v>
      </c>
      <c r="HYJ79" s="461">
        <v>0</v>
      </c>
      <c r="HYK79" s="461">
        <v>0</v>
      </c>
      <c r="HYL79" s="461">
        <v>0</v>
      </c>
      <c r="HYM79" s="461">
        <v>0</v>
      </c>
      <c r="HYN79" s="461">
        <v>0</v>
      </c>
      <c r="HYO79" s="461">
        <v>0</v>
      </c>
      <c r="HYP79" s="461">
        <v>0</v>
      </c>
      <c r="HYQ79" s="461">
        <v>0</v>
      </c>
      <c r="HYR79" s="461">
        <v>0</v>
      </c>
      <c r="HYS79" s="461">
        <v>0</v>
      </c>
      <c r="HYT79" s="461">
        <v>0</v>
      </c>
      <c r="HYU79" s="461">
        <v>0</v>
      </c>
      <c r="HYV79" s="461">
        <v>0</v>
      </c>
      <c r="HYW79" s="461">
        <v>0</v>
      </c>
      <c r="HYX79" s="461">
        <v>0</v>
      </c>
      <c r="HYY79" s="461">
        <v>0</v>
      </c>
      <c r="HYZ79" s="461">
        <v>0</v>
      </c>
      <c r="HZA79" s="461">
        <v>0</v>
      </c>
      <c r="HZB79" s="461">
        <v>0</v>
      </c>
      <c r="HZC79" s="461">
        <v>0</v>
      </c>
      <c r="HZD79" s="461">
        <v>0</v>
      </c>
      <c r="HZE79" s="461">
        <v>0</v>
      </c>
      <c r="HZF79" s="461">
        <v>0</v>
      </c>
      <c r="HZG79" s="461">
        <v>0</v>
      </c>
      <c r="HZH79" s="461">
        <v>0</v>
      </c>
      <c r="HZI79" s="461">
        <v>0</v>
      </c>
      <c r="HZJ79" s="461">
        <v>0</v>
      </c>
      <c r="HZK79" s="461">
        <v>0</v>
      </c>
      <c r="HZL79" s="461">
        <v>0</v>
      </c>
      <c r="HZM79" s="461">
        <v>0</v>
      </c>
      <c r="HZN79" s="461">
        <v>0</v>
      </c>
      <c r="HZO79" s="461">
        <v>0</v>
      </c>
      <c r="HZP79" s="461">
        <v>0</v>
      </c>
      <c r="HZQ79" s="461">
        <v>0</v>
      </c>
      <c r="HZR79" s="461">
        <v>0</v>
      </c>
      <c r="HZS79" s="461">
        <v>0</v>
      </c>
      <c r="HZT79" s="461">
        <v>0</v>
      </c>
      <c r="HZU79" s="461">
        <v>0</v>
      </c>
      <c r="HZV79" s="461">
        <v>0</v>
      </c>
      <c r="HZW79" s="461">
        <v>0</v>
      </c>
      <c r="HZX79" s="461">
        <v>0</v>
      </c>
      <c r="HZY79" s="461">
        <v>0</v>
      </c>
      <c r="HZZ79" s="461">
        <v>0</v>
      </c>
      <c r="IAA79" s="461">
        <v>0</v>
      </c>
      <c r="IAB79" s="461">
        <v>0</v>
      </c>
      <c r="IAC79" s="461">
        <v>0</v>
      </c>
      <c r="IAD79" s="461">
        <v>0</v>
      </c>
      <c r="IAE79" s="461">
        <v>0</v>
      </c>
      <c r="IAF79" s="461">
        <v>0</v>
      </c>
      <c r="IAG79" s="461">
        <v>0</v>
      </c>
      <c r="IAH79" s="461">
        <v>0</v>
      </c>
      <c r="IAI79" s="461">
        <v>0</v>
      </c>
      <c r="IAJ79" s="461">
        <v>0</v>
      </c>
      <c r="IAK79" s="461">
        <v>0</v>
      </c>
      <c r="IAL79" s="461">
        <v>0</v>
      </c>
      <c r="IAM79" s="461">
        <v>0</v>
      </c>
      <c r="IAN79" s="461">
        <v>0</v>
      </c>
      <c r="IAO79" s="461">
        <v>0</v>
      </c>
      <c r="IAP79" s="461">
        <v>0</v>
      </c>
      <c r="IAQ79" s="461">
        <v>0</v>
      </c>
      <c r="IAR79" s="461">
        <v>0</v>
      </c>
      <c r="IAS79" s="461">
        <v>0</v>
      </c>
      <c r="IAT79" s="461">
        <v>0</v>
      </c>
      <c r="IAU79" s="461">
        <v>0</v>
      </c>
      <c r="IAV79" s="461">
        <v>0</v>
      </c>
      <c r="IAW79" s="461">
        <v>0</v>
      </c>
      <c r="IAX79" s="461">
        <v>0</v>
      </c>
      <c r="IAY79" s="461">
        <v>0</v>
      </c>
      <c r="IAZ79" s="461">
        <v>0</v>
      </c>
      <c r="IBA79" s="461">
        <v>0</v>
      </c>
      <c r="IBB79" s="461">
        <v>0</v>
      </c>
      <c r="IBC79" s="461">
        <v>0</v>
      </c>
      <c r="IBD79" s="461">
        <v>0</v>
      </c>
      <c r="IBE79" s="461">
        <v>0</v>
      </c>
      <c r="IBF79" s="461">
        <v>0</v>
      </c>
      <c r="IBG79" s="461">
        <v>0</v>
      </c>
      <c r="IBH79" s="461">
        <v>0</v>
      </c>
      <c r="IBI79" s="461">
        <v>0</v>
      </c>
      <c r="IBJ79" s="461">
        <v>0</v>
      </c>
      <c r="IBK79" s="461">
        <v>0</v>
      </c>
      <c r="IBL79" s="461">
        <v>0</v>
      </c>
      <c r="IBM79" s="461">
        <v>0</v>
      </c>
      <c r="IBN79" s="461">
        <v>0</v>
      </c>
      <c r="IBO79" s="461">
        <v>0</v>
      </c>
      <c r="IBP79" s="461">
        <v>0</v>
      </c>
      <c r="IBQ79" s="461">
        <v>0</v>
      </c>
      <c r="IBR79" s="461">
        <v>0</v>
      </c>
      <c r="IBS79" s="461">
        <v>0</v>
      </c>
      <c r="IBT79" s="461">
        <v>0</v>
      </c>
      <c r="IBU79" s="461">
        <v>0</v>
      </c>
      <c r="IBV79" s="461">
        <v>0</v>
      </c>
      <c r="IBW79" s="461">
        <v>0</v>
      </c>
      <c r="IBX79" s="461">
        <v>0</v>
      </c>
      <c r="IBY79" s="461">
        <v>0</v>
      </c>
      <c r="IBZ79" s="461">
        <v>0</v>
      </c>
      <c r="ICA79" s="461">
        <v>0</v>
      </c>
      <c r="ICB79" s="461">
        <v>0</v>
      </c>
      <c r="ICC79" s="461">
        <v>0</v>
      </c>
      <c r="ICD79" s="461">
        <v>0</v>
      </c>
      <c r="ICE79" s="461">
        <v>0</v>
      </c>
      <c r="ICF79" s="461">
        <v>0</v>
      </c>
      <c r="ICG79" s="461">
        <v>0</v>
      </c>
      <c r="ICH79" s="461">
        <v>0</v>
      </c>
      <c r="ICI79" s="461">
        <v>0</v>
      </c>
      <c r="ICJ79" s="461">
        <v>0</v>
      </c>
      <c r="ICK79" s="461">
        <v>0</v>
      </c>
      <c r="ICL79" s="461">
        <v>0</v>
      </c>
      <c r="ICM79" s="461">
        <v>0</v>
      </c>
      <c r="ICN79" s="461">
        <v>0</v>
      </c>
      <c r="ICO79" s="461">
        <v>0</v>
      </c>
      <c r="ICP79" s="461">
        <v>0</v>
      </c>
      <c r="ICQ79" s="461">
        <v>0</v>
      </c>
      <c r="ICR79" s="461">
        <v>0</v>
      </c>
      <c r="ICS79" s="461">
        <v>0</v>
      </c>
      <c r="ICT79" s="461">
        <v>0</v>
      </c>
      <c r="ICU79" s="461">
        <v>0</v>
      </c>
      <c r="ICV79" s="461">
        <v>0</v>
      </c>
      <c r="ICW79" s="461">
        <v>0</v>
      </c>
      <c r="ICX79" s="461">
        <v>0</v>
      </c>
      <c r="ICY79" s="461">
        <v>0</v>
      </c>
      <c r="ICZ79" s="461">
        <v>0</v>
      </c>
      <c r="IDA79" s="461">
        <v>0</v>
      </c>
      <c r="IDB79" s="461">
        <v>0</v>
      </c>
      <c r="IDC79" s="461">
        <v>0</v>
      </c>
      <c r="IDD79" s="461">
        <v>0</v>
      </c>
      <c r="IDE79" s="461">
        <v>0</v>
      </c>
      <c r="IDF79" s="461">
        <v>0</v>
      </c>
      <c r="IDG79" s="461">
        <v>0</v>
      </c>
      <c r="IDH79" s="461">
        <v>0</v>
      </c>
      <c r="IDI79" s="461">
        <v>0</v>
      </c>
      <c r="IDJ79" s="461">
        <v>0</v>
      </c>
      <c r="IDK79" s="461">
        <v>0</v>
      </c>
      <c r="IDL79" s="461">
        <v>0</v>
      </c>
      <c r="IDM79" s="461">
        <v>0</v>
      </c>
      <c r="IDN79" s="461">
        <v>0</v>
      </c>
      <c r="IDO79" s="461">
        <v>0</v>
      </c>
      <c r="IDP79" s="461">
        <v>0</v>
      </c>
      <c r="IDQ79" s="461">
        <v>0</v>
      </c>
      <c r="IDR79" s="461">
        <v>0</v>
      </c>
      <c r="IDS79" s="461">
        <v>0</v>
      </c>
      <c r="IDT79" s="461">
        <v>0</v>
      </c>
      <c r="IDU79" s="461">
        <v>0</v>
      </c>
      <c r="IDV79" s="461">
        <v>0</v>
      </c>
      <c r="IDW79" s="461">
        <v>0</v>
      </c>
      <c r="IDX79" s="461">
        <v>0</v>
      </c>
      <c r="IDY79" s="461">
        <v>0</v>
      </c>
      <c r="IDZ79" s="461">
        <v>0</v>
      </c>
      <c r="IEA79" s="461">
        <v>0</v>
      </c>
      <c r="IEB79" s="461">
        <v>0</v>
      </c>
      <c r="IEC79" s="461">
        <v>0</v>
      </c>
      <c r="IED79" s="461">
        <v>0</v>
      </c>
      <c r="IEE79" s="461">
        <v>0</v>
      </c>
      <c r="IEF79" s="461">
        <v>0</v>
      </c>
      <c r="IEG79" s="461">
        <v>0</v>
      </c>
      <c r="IEH79" s="461">
        <v>0</v>
      </c>
      <c r="IEI79" s="461">
        <v>0</v>
      </c>
      <c r="IEJ79" s="461">
        <v>0</v>
      </c>
      <c r="IEK79" s="461">
        <v>0</v>
      </c>
      <c r="IEL79" s="461">
        <v>0</v>
      </c>
      <c r="IEM79" s="461">
        <v>0</v>
      </c>
      <c r="IEN79" s="461">
        <v>0</v>
      </c>
      <c r="IEO79" s="461">
        <v>0</v>
      </c>
      <c r="IEP79" s="461">
        <v>0</v>
      </c>
      <c r="IEQ79" s="461">
        <v>0</v>
      </c>
      <c r="IER79" s="461">
        <v>0</v>
      </c>
      <c r="IES79" s="461">
        <v>0</v>
      </c>
      <c r="IET79" s="461">
        <v>0</v>
      </c>
      <c r="IEU79" s="461">
        <v>0</v>
      </c>
      <c r="IEV79" s="461">
        <v>0</v>
      </c>
      <c r="IEW79" s="461">
        <v>0</v>
      </c>
      <c r="IEX79" s="461">
        <v>0</v>
      </c>
      <c r="IEY79" s="461">
        <v>0</v>
      </c>
      <c r="IEZ79" s="461">
        <v>0</v>
      </c>
      <c r="IFA79" s="461">
        <v>0</v>
      </c>
      <c r="IFB79" s="461">
        <v>0</v>
      </c>
      <c r="IFC79" s="461">
        <v>0</v>
      </c>
      <c r="IFD79" s="461">
        <v>0</v>
      </c>
      <c r="IFE79" s="461">
        <v>0</v>
      </c>
      <c r="IFF79" s="461">
        <v>0</v>
      </c>
      <c r="IFG79" s="461">
        <v>0</v>
      </c>
      <c r="IFH79" s="461">
        <v>0</v>
      </c>
      <c r="IFI79" s="461">
        <v>0</v>
      </c>
      <c r="IFJ79" s="461">
        <v>0</v>
      </c>
      <c r="IFK79" s="461">
        <v>0</v>
      </c>
      <c r="IFL79" s="461">
        <v>0</v>
      </c>
      <c r="IFM79" s="461">
        <v>0</v>
      </c>
      <c r="IFN79" s="461">
        <v>0</v>
      </c>
      <c r="IFO79" s="461">
        <v>0</v>
      </c>
      <c r="IFP79" s="461">
        <v>0</v>
      </c>
      <c r="IFQ79" s="461">
        <v>0</v>
      </c>
      <c r="IFR79" s="461">
        <v>0</v>
      </c>
      <c r="IFS79" s="461">
        <v>0</v>
      </c>
      <c r="IFT79" s="461">
        <v>0</v>
      </c>
      <c r="IFU79" s="461">
        <v>0</v>
      </c>
      <c r="IFV79" s="461">
        <v>0</v>
      </c>
      <c r="IFW79" s="461">
        <v>0</v>
      </c>
      <c r="IFX79" s="461">
        <v>0</v>
      </c>
      <c r="IFY79" s="461">
        <v>0</v>
      </c>
      <c r="IFZ79" s="461">
        <v>0</v>
      </c>
      <c r="IGA79" s="461">
        <v>0</v>
      </c>
      <c r="IGB79" s="461">
        <v>0</v>
      </c>
      <c r="IGC79" s="461">
        <v>0</v>
      </c>
      <c r="IGD79" s="461">
        <v>0</v>
      </c>
      <c r="IGE79" s="461">
        <v>0</v>
      </c>
      <c r="IGF79" s="461">
        <v>0</v>
      </c>
      <c r="IGG79" s="461">
        <v>0</v>
      </c>
      <c r="IGH79" s="461">
        <v>0</v>
      </c>
      <c r="IGI79" s="461">
        <v>0</v>
      </c>
      <c r="IGJ79" s="461">
        <v>0</v>
      </c>
      <c r="IGK79" s="461">
        <v>0</v>
      </c>
      <c r="IGL79" s="461">
        <v>0</v>
      </c>
      <c r="IGM79" s="461">
        <v>0</v>
      </c>
      <c r="IGN79" s="461">
        <v>0</v>
      </c>
      <c r="IGO79" s="461">
        <v>0</v>
      </c>
      <c r="IGP79" s="461">
        <v>0</v>
      </c>
      <c r="IGQ79" s="461">
        <v>0</v>
      </c>
      <c r="IGR79" s="461">
        <v>0</v>
      </c>
      <c r="IGS79" s="461">
        <v>0</v>
      </c>
      <c r="IGT79" s="461">
        <v>0</v>
      </c>
      <c r="IGU79" s="461">
        <v>0</v>
      </c>
      <c r="IGV79" s="461">
        <v>0</v>
      </c>
      <c r="IGW79" s="461">
        <v>0</v>
      </c>
      <c r="IGX79" s="461">
        <v>0</v>
      </c>
      <c r="IGY79" s="461">
        <v>0</v>
      </c>
      <c r="IGZ79" s="461">
        <v>0</v>
      </c>
      <c r="IHA79" s="461">
        <v>0</v>
      </c>
      <c r="IHB79" s="461">
        <v>0</v>
      </c>
      <c r="IHC79" s="461">
        <v>0</v>
      </c>
      <c r="IHD79" s="461">
        <v>0</v>
      </c>
      <c r="IHE79" s="461">
        <v>0</v>
      </c>
      <c r="IHF79" s="461">
        <v>0</v>
      </c>
      <c r="IHG79" s="461">
        <v>0</v>
      </c>
      <c r="IHH79" s="461">
        <v>0</v>
      </c>
      <c r="IHI79" s="461">
        <v>0</v>
      </c>
      <c r="IHJ79" s="461">
        <v>0</v>
      </c>
      <c r="IHK79" s="461">
        <v>0</v>
      </c>
      <c r="IHL79" s="461">
        <v>0</v>
      </c>
      <c r="IHM79" s="461">
        <v>0</v>
      </c>
      <c r="IHN79" s="461">
        <v>0</v>
      </c>
      <c r="IHO79" s="461">
        <v>0</v>
      </c>
      <c r="IHP79" s="461">
        <v>0</v>
      </c>
      <c r="IHQ79" s="461">
        <v>0</v>
      </c>
      <c r="IHR79" s="461">
        <v>0</v>
      </c>
      <c r="IHS79" s="461">
        <v>0</v>
      </c>
      <c r="IHT79" s="461">
        <v>0</v>
      </c>
      <c r="IHU79" s="461">
        <v>0</v>
      </c>
      <c r="IHV79" s="461">
        <v>0</v>
      </c>
      <c r="IHW79" s="461">
        <v>0</v>
      </c>
      <c r="IHX79" s="461">
        <v>0</v>
      </c>
      <c r="IHY79" s="461">
        <v>0</v>
      </c>
      <c r="IHZ79" s="461">
        <v>0</v>
      </c>
      <c r="IIA79" s="461">
        <v>0</v>
      </c>
      <c r="IIB79" s="461">
        <v>0</v>
      </c>
      <c r="IIC79" s="461">
        <v>0</v>
      </c>
      <c r="IID79" s="461">
        <v>0</v>
      </c>
      <c r="IIE79" s="461">
        <v>0</v>
      </c>
      <c r="IIF79" s="461">
        <v>0</v>
      </c>
      <c r="IIG79" s="461">
        <v>0</v>
      </c>
      <c r="IIH79" s="461">
        <v>0</v>
      </c>
      <c r="III79" s="461">
        <v>0</v>
      </c>
      <c r="IIJ79" s="461">
        <v>0</v>
      </c>
      <c r="IIK79" s="461">
        <v>0</v>
      </c>
      <c r="IIL79" s="461">
        <v>0</v>
      </c>
      <c r="IIM79" s="461">
        <v>0</v>
      </c>
      <c r="IIN79" s="461">
        <v>0</v>
      </c>
      <c r="IIO79" s="461">
        <v>0</v>
      </c>
      <c r="IIP79" s="461">
        <v>0</v>
      </c>
      <c r="IIQ79" s="461">
        <v>0</v>
      </c>
      <c r="IIR79" s="461">
        <v>0</v>
      </c>
      <c r="IIS79" s="461">
        <v>0</v>
      </c>
      <c r="IIT79" s="461">
        <v>0</v>
      </c>
      <c r="IIU79" s="461">
        <v>0</v>
      </c>
      <c r="IIV79" s="461">
        <v>0</v>
      </c>
      <c r="IIW79" s="461">
        <v>0</v>
      </c>
      <c r="IIX79" s="461">
        <v>0</v>
      </c>
      <c r="IIY79" s="461">
        <v>0</v>
      </c>
      <c r="IIZ79" s="461">
        <v>0</v>
      </c>
      <c r="IJA79" s="461">
        <v>0</v>
      </c>
      <c r="IJB79" s="461">
        <v>0</v>
      </c>
      <c r="IJC79" s="461">
        <v>0</v>
      </c>
      <c r="IJD79" s="461">
        <v>0</v>
      </c>
      <c r="IJE79" s="461">
        <v>0</v>
      </c>
      <c r="IJF79" s="461">
        <v>0</v>
      </c>
      <c r="IJG79" s="461">
        <v>0</v>
      </c>
      <c r="IJH79" s="461">
        <v>0</v>
      </c>
      <c r="IJI79" s="461">
        <v>0</v>
      </c>
      <c r="IJJ79" s="461">
        <v>0</v>
      </c>
      <c r="IJK79" s="461">
        <v>0</v>
      </c>
      <c r="IJL79" s="461">
        <v>0</v>
      </c>
      <c r="IJM79" s="461">
        <v>0</v>
      </c>
      <c r="IJN79" s="461">
        <v>0</v>
      </c>
      <c r="IJO79" s="461">
        <v>0</v>
      </c>
      <c r="IJP79" s="461">
        <v>0</v>
      </c>
      <c r="IJQ79" s="461">
        <v>0</v>
      </c>
      <c r="IJR79" s="461">
        <v>0</v>
      </c>
      <c r="IJS79" s="461">
        <v>0</v>
      </c>
      <c r="IJT79" s="461">
        <v>0</v>
      </c>
      <c r="IJU79" s="461">
        <v>0</v>
      </c>
      <c r="IJV79" s="461">
        <v>0</v>
      </c>
      <c r="IJW79" s="461">
        <v>0</v>
      </c>
      <c r="IJX79" s="461">
        <v>0</v>
      </c>
      <c r="IJY79" s="461">
        <v>0</v>
      </c>
      <c r="IJZ79" s="461">
        <v>0</v>
      </c>
      <c r="IKA79" s="461">
        <v>0</v>
      </c>
      <c r="IKB79" s="461">
        <v>0</v>
      </c>
      <c r="IKC79" s="461">
        <v>0</v>
      </c>
      <c r="IKD79" s="461">
        <v>0</v>
      </c>
      <c r="IKE79" s="461">
        <v>0</v>
      </c>
      <c r="IKF79" s="461">
        <v>0</v>
      </c>
      <c r="IKG79" s="461">
        <v>0</v>
      </c>
      <c r="IKH79" s="461">
        <v>0</v>
      </c>
      <c r="IKI79" s="461">
        <v>0</v>
      </c>
      <c r="IKJ79" s="461">
        <v>0</v>
      </c>
      <c r="IKK79" s="461">
        <v>0</v>
      </c>
      <c r="IKL79" s="461">
        <v>0</v>
      </c>
      <c r="IKM79" s="461">
        <v>0</v>
      </c>
      <c r="IKN79" s="461">
        <v>0</v>
      </c>
      <c r="IKO79" s="461">
        <v>0</v>
      </c>
      <c r="IKP79" s="461">
        <v>0</v>
      </c>
      <c r="IKQ79" s="461">
        <v>0</v>
      </c>
      <c r="IKR79" s="461">
        <v>0</v>
      </c>
      <c r="IKS79" s="461">
        <v>0</v>
      </c>
      <c r="IKT79" s="461">
        <v>0</v>
      </c>
      <c r="IKU79" s="461">
        <v>0</v>
      </c>
      <c r="IKV79" s="461">
        <v>0</v>
      </c>
      <c r="IKW79" s="461">
        <v>0</v>
      </c>
      <c r="IKX79" s="461">
        <v>0</v>
      </c>
      <c r="IKY79" s="461">
        <v>0</v>
      </c>
      <c r="IKZ79" s="461">
        <v>0</v>
      </c>
      <c r="ILA79" s="461">
        <v>0</v>
      </c>
      <c r="ILB79" s="461">
        <v>0</v>
      </c>
      <c r="ILC79" s="461">
        <v>0</v>
      </c>
      <c r="ILD79" s="461">
        <v>0</v>
      </c>
      <c r="ILE79" s="461">
        <v>0</v>
      </c>
      <c r="ILF79" s="461">
        <v>0</v>
      </c>
      <c r="ILG79" s="461">
        <v>0</v>
      </c>
      <c r="ILH79" s="461">
        <v>0</v>
      </c>
      <c r="ILI79" s="461">
        <v>0</v>
      </c>
      <c r="ILJ79" s="461">
        <v>0</v>
      </c>
      <c r="ILK79" s="461">
        <v>0</v>
      </c>
      <c r="ILL79" s="461">
        <v>0</v>
      </c>
      <c r="ILM79" s="461">
        <v>0</v>
      </c>
      <c r="ILN79" s="461">
        <v>0</v>
      </c>
      <c r="ILO79" s="461">
        <v>0</v>
      </c>
      <c r="ILP79" s="461">
        <v>0</v>
      </c>
      <c r="ILQ79" s="461">
        <v>0</v>
      </c>
      <c r="ILR79" s="461">
        <v>0</v>
      </c>
      <c r="ILS79" s="461">
        <v>0</v>
      </c>
      <c r="ILT79" s="461">
        <v>0</v>
      </c>
      <c r="ILU79" s="461">
        <v>0</v>
      </c>
      <c r="ILV79" s="461">
        <v>0</v>
      </c>
      <c r="ILW79" s="461">
        <v>0</v>
      </c>
      <c r="ILX79" s="461">
        <v>0</v>
      </c>
      <c r="ILY79" s="461">
        <v>0</v>
      </c>
      <c r="ILZ79" s="461">
        <v>0</v>
      </c>
      <c r="IMA79" s="461">
        <v>0</v>
      </c>
      <c r="IMB79" s="461">
        <v>0</v>
      </c>
      <c r="IMC79" s="461">
        <v>0</v>
      </c>
      <c r="IMD79" s="461">
        <v>0</v>
      </c>
      <c r="IME79" s="461">
        <v>0</v>
      </c>
      <c r="IMF79" s="461">
        <v>0</v>
      </c>
      <c r="IMG79" s="461">
        <v>0</v>
      </c>
      <c r="IMH79" s="461">
        <v>0</v>
      </c>
      <c r="IMI79" s="461">
        <v>0</v>
      </c>
      <c r="IMJ79" s="461">
        <v>0</v>
      </c>
      <c r="IMK79" s="461">
        <v>0</v>
      </c>
      <c r="IML79" s="461">
        <v>0</v>
      </c>
      <c r="IMM79" s="461">
        <v>0</v>
      </c>
      <c r="IMN79" s="461">
        <v>0</v>
      </c>
      <c r="IMO79" s="461">
        <v>0</v>
      </c>
      <c r="IMP79" s="461">
        <v>0</v>
      </c>
      <c r="IMQ79" s="461">
        <v>0</v>
      </c>
      <c r="IMR79" s="461">
        <v>0</v>
      </c>
      <c r="IMS79" s="461">
        <v>0</v>
      </c>
      <c r="IMT79" s="461">
        <v>0</v>
      </c>
      <c r="IMU79" s="461">
        <v>0</v>
      </c>
      <c r="IMV79" s="461">
        <v>0</v>
      </c>
      <c r="IMW79" s="461">
        <v>0</v>
      </c>
      <c r="IMX79" s="461">
        <v>0</v>
      </c>
      <c r="IMY79" s="461">
        <v>0</v>
      </c>
      <c r="IMZ79" s="461">
        <v>0</v>
      </c>
      <c r="INA79" s="461">
        <v>0</v>
      </c>
      <c r="INB79" s="461">
        <v>0</v>
      </c>
      <c r="INC79" s="461">
        <v>0</v>
      </c>
      <c r="IND79" s="461">
        <v>0</v>
      </c>
      <c r="INE79" s="461">
        <v>0</v>
      </c>
      <c r="INF79" s="461">
        <v>0</v>
      </c>
      <c r="ING79" s="461">
        <v>0</v>
      </c>
      <c r="INH79" s="461">
        <v>0</v>
      </c>
      <c r="INI79" s="461">
        <v>0</v>
      </c>
      <c r="INJ79" s="461">
        <v>0</v>
      </c>
      <c r="INK79" s="461">
        <v>0</v>
      </c>
      <c r="INL79" s="461">
        <v>0</v>
      </c>
      <c r="INM79" s="461">
        <v>0</v>
      </c>
      <c r="INN79" s="461">
        <v>0</v>
      </c>
      <c r="INO79" s="461">
        <v>0</v>
      </c>
      <c r="INP79" s="461">
        <v>0</v>
      </c>
      <c r="INQ79" s="461">
        <v>0</v>
      </c>
      <c r="INR79" s="461">
        <v>0</v>
      </c>
      <c r="INS79" s="461">
        <v>0</v>
      </c>
      <c r="INT79" s="461">
        <v>0</v>
      </c>
      <c r="INU79" s="461">
        <v>0</v>
      </c>
      <c r="INV79" s="461">
        <v>0</v>
      </c>
      <c r="INW79" s="461">
        <v>0</v>
      </c>
      <c r="INX79" s="461">
        <v>0</v>
      </c>
      <c r="INY79" s="461">
        <v>0</v>
      </c>
      <c r="INZ79" s="461">
        <v>0</v>
      </c>
      <c r="IOA79" s="461">
        <v>0</v>
      </c>
      <c r="IOB79" s="461">
        <v>0</v>
      </c>
      <c r="IOC79" s="461">
        <v>0</v>
      </c>
      <c r="IOD79" s="461">
        <v>0</v>
      </c>
      <c r="IOE79" s="461">
        <v>0</v>
      </c>
      <c r="IOF79" s="461">
        <v>0</v>
      </c>
      <c r="IOG79" s="461">
        <v>0</v>
      </c>
      <c r="IOH79" s="461">
        <v>0</v>
      </c>
      <c r="IOI79" s="461">
        <v>0</v>
      </c>
      <c r="IOJ79" s="461">
        <v>0</v>
      </c>
      <c r="IOK79" s="461">
        <v>0</v>
      </c>
      <c r="IOL79" s="461">
        <v>0</v>
      </c>
      <c r="IOM79" s="461">
        <v>0</v>
      </c>
      <c r="ION79" s="461">
        <v>0</v>
      </c>
      <c r="IOO79" s="461">
        <v>0</v>
      </c>
      <c r="IOP79" s="461">
        <v>0</v>
      </c>
      <c r="IOQ79" s="461">
        <v>0</v>
      </c>
      <c r="IOR79" s="461">
        <v>0</v>
      </c>
      <c r="IOS79" s="461">
        <v>0</v>
      </c>
      <c r="IOT79" s="461">
        <v>0</v>
      </c>
      <c r="IOU79" s="461">
        <v>0</v>
      </c>
      <c r="IOV79" s="461">
        <v>0</v>
      </c>
      <c r="IOW79" s="461">
        <v>0</v>
      </c>
      <c r="IOX79" s="461">
        <v>0</v>
      </c>
      <c r="IOY79" s="461">
        <v>0</v>
      </c>
      <c r="IOZ79" s="461">
        <v>0</v>
      </c>
      <c r="IPA79" s="461">
        <v>0</v>
      </c>
      <c r="IPB79" s="461">
        <v>0</v>
      </c>
      <c r="IPC79" s="461">
        <v>0</v>
      </c>
      <c r="IPD79" s="461">
        <v>0</v>
      </c>
      <c r="IPE79" s="461">
        <v>0</v>
      </c>
      <c r="IPF79" s="461">
        <v>0</v>
      </c>
      <c r="IPG79" s="461">
        <v>0</v>
      </c>
      <c r="IPH79" s="461">
        <v>0</v>
      </c>
      <c r="IPI79" s="461">
        <v>0</v>
      </c>
      <c r="IPJ79" s="461">
        <v>0</v>
      </c>
      <c r="IPK79" s="461">
        <v>0</v>
      </c>
      <c r="IPL79" s="461">
        <v>0</v>
      </c>
      <c r="IPM79" s="461">
        <v>0</v>
      </c>
      <c r="IPN79" s="461">
        <v>0</v>
      </c>
      <c r="IPO79" s="461">
        <v>0</v>
      </c>
      <c r="IPP79" s="461">
        <v>0</v>
      </c>
      <c r="IPQ79" s="461">
        <v>0</v>
      </c>
      <c r="IPR79" s="461">
        <v>0</v>
      </c>
      <c r="IPS79" s="461">
        <v>0</v>
      </c>
      <c r="IPT79" s="461">
        <v>0</v>
      </c>
      <c r="IPU79" s="461">
        <v>0</v>
      </c>
      <c r="IPV79" s="461">
        <v>0</v>
      </c>
      <c r="IPW79" s="461">
        <v>0</v>
      </c>
      <c r="IPX79" s="461">
        <v>0</v>
      </c>
      <c r="IPY79" s="461">
        <v>0</v>
      </c>
      <c r="IPZ79" s="461">
        <v>0</v>
      </c>
      <c r="IQA79" s="461">
        <v>0</v>
      </c>
      <c r="IQB79" s="461">
        <v>0</v>
      </c>
      <c r="IQC79" s="461">
        <v>0</v>
      </c>
      <c r="IQD79" s="461">
        <v>0</v>
      </c>
      <c r="IQE79" s="461">
        <v>0</v>
      </c>
      <c r="IQF79" s="461">
        <v>0</v>
      </c>
      <c r="IQG79" s="461">
        <v>0</v>
      </c>
      <c r="IQH79" s="461">
        <v>0</v>
      </c>
      <c r="IQI79" s="461">
        <v>0</v>
      </c>
      <c r="IQJ79" s="461">
        <v>0</v>
      </c>
      <c r="IQK79" s="461">
        <v>0</v>
      </c>
      <c r="IQL79" s="461">
        <v>0</v>
      </c>
      <c r="IQM79" s="461">
        <v>0</v>
      </c>
      <c r="IQN79" s="461">
        <v>0</v>
      </c>
      <c r="IQO79" s="461">
        <v>0</v>
      </c>
      <c r="IQP79" s="461">
        <v>0</v>
      </c>
      <c r="IQQ79" s="461">
        <v>0</v>
      </c>
      <c r="IQR79" s="461">
        <v>0</v>
      </c>
      <c r="IQS79" s="461">
        <v>0</v>
      </c>
      <c r="IQT79" s="461">
        <v>0</v>
      </c>
      <c r="IQU79" s="461">
        <v>0</v>
      </c>
      <c r="IQV79" s="461">
        <v>0</v>
      </c>
      <c r="IQW79" s="461">
        <v>0</v>
      </c>
      <c r="IQX79" s="461">
        <v>0</v>
      </c>
      <c r="IQY79" s="461">
        <v>0</v>
      </c>
      <c r="IQZ79" s="461">
        <v>0</v>
      </c>
      <c r="IRA79" s="461">
        <v>0</v>
      </c>
      <c r="IRB79" s="461">
        <v>0</v>
      </c>
      <c r="IRC79" s="461">
        <v>0</v>
      </c>
      <c r="IRD79" s="461">
        <v>0</v>
      </c>
      <c r="IRE79" s="461">
        <v>0</v>
      </c>
      <c r="IRF79" s="461">
        <v>0</v>
      </c>
      <c r="IRG79" s="461">
        <v>0</v>
      </c>
      <c r="IRH79" s="461">
        <v>0</v>
      </c>
      <c r="IRI79" s="461">
        <v>0</v>
      </c>
      <c r="IRJ79" s="461">
        <v>0</v>
      </c>
      <c r="IRK79" s="461">
        <v>0</v>
      </c>
      <c r="IRL79" s="461">
        <v>0</v>
      </c>
      <c r="IRM79" s="461">
        <v>0</v>
      </c>
      <c r="IRN79" s="461">
        <v>0</v>
      </c>
      <c r="IRO79" s="461">
        <v>0</v>
      </c>
      <c r="IRP79" s="461">
        <v>0</v>
      </c>
      <c r="IRQ79" s="461">
        <v>0</v>
      </c>
      <c r="IRR79" s="461">
        <v>0</v>
      </c>
      <c r="IRS79" s="461">
        <v>0</v>
      </c>
      <c r="IRT79" s="461">
        <v>0</v>
      </c>
      <c r="IRU79" s="461">
        <v>0</v>
      </c>
      <c r="IRV79" s="461">
        <v>0</v>
      </c>
      <c r="IRW79" s="461">
        <v>0</v>
      </c>
      <c r="IRX79" s="461">
        <v>0</v>
      </c>
      <c r="IRY79" s="461">
        <v>0</v>
      </c>
      <c r="IRZ79" s="461">
        <v>0</v>
      </c>
      <c r="ISA79" s="461">
        <v>0</v>
      </c>
      <c r="ISB79" s="461">
        <v>0</v>
      </c>
      <c r="ISC79" s="461">
        <v>0</v>
      </c>
      <c r="ISD79" s="461">
        <v>0</v>
      </c>
      <c r="ISE79" s="461">
        <v>0</v>
      </c>
      <c r="ISF79" s="461">
        <v>0</v>
      </c>
      <c r="ISG79" s="461">
        <v>0</v>
      </c>
      <c r="ISH79" s="461">
        <v>0</v>
      </c>
      <c r="ISI79" s="461">
        <v>0</v>
      </c>
      <c r="ISJ79" s="461">
        <v>0</v>
      </c>
      <c r="ISK79" s="461">
        <v>0</v>
      </c>
      <c r="ISL79" s="461">
        <v>0</v>
      </c>
      <c r="ISM79" s="461">
        <v>0</v>
      </c>
      <c r="ISN79" s="461">
        <v>0</v>
      </c>
      <c r="ISO79" s="461">
        <v>0</v>
      </c>
      <c r="ISP79" s="461">
        <v>0</v>
      </c>
      <c r="ISQ79" s="461">
        <v>0</v>
      </c>
      <c r="ISR79" s="461">
        <v>0</v>
      </c>
      <c r="ISS79" s="461">
        <v>0</v>
      </c>
      <c r="IST79" s="461">
        <v>0</v>
      </c>
      <c r="ISU79" s="461">
        <v>0</v>
      </c>
      <c r="ISV79" s="461">
        <v>0</v>
      </c>
      <c r="ISW79" s="461">
        <v>0</v>
      </c>
      <c r="ISX79" s="461">
        <v>0</v>
      </c>
      <c r="ISY79" s="461">
        <v>0</v>
      </c>
      <c r="ISZ79" s="461">
        <v>0</v>
      </c>
      <c r="ITA79" s="461">
        <v>0</v>
      </c>
      <c r="ITB79" s="461">
        <v>0</v>
      </c>
      <c r="ITC79" s="461">
        <v>0</v>
      </c>
      <c r="ITD79" s="461">
        <v>0</v>
      </c>
      <c r="ITE79" s="461">
        <v>0</v>
      </c>
      <c r="ITF79" s="461">
        <v>0</v>
      </c>
      <c r="ITG79" s="461">
        <v>0</v>
      </c>
      <c r="ITH79" s="461">
        <v>0</v>
      </c>
      <c r="ITI79" s="461">
        <v>0</v>
      </c>
      <c r="ITJ79" s="461">
        <v>0</v>
      </c>
      <c r="ITK79" s="461">
        <v>0</v>
      </c>
      <c r="ITL79" s="461">
        <v>0</v>
      </c>
      <c r="ITM79" s="461">
        <v>0</v>
      </c>
      <c r="ITN79" s="461">
        <v>0</v>
      </c>
      <c r="ITO79" s="461">
        <v>0</v>
      </c>
      <c r="ITP79" s="461">
        <v>0</v>
      </c>
      <c r="ITQ79" s="461">
        <v>0</v>
      </c>
      <c r="ITR79" s="461">
        <v>0</v>
      </c>
      <c r="ITS79" s="461">
        <v>0</v>
      </c>
      <c r="ITT79" s="461">
        <v>0</v>
      </c>
      <c r="ITU79" s="461">
        <v>0</v>
      </c>
      <c r="ITV79" s="461">
        <v>0</v>
      </c>
      <c r="ITW79" s="461">
        <v>0</v>
      </c>
      <c r="ITX79" s="461">
        <v>0</v>
      </c>
      <c r="ITY79" s="461">
        <v>0</v>
      </c>
      <c r="ITZ79" s="461">
        <v>0</v>
      </c>
      <c r="IUA79" s="461">
        <v>0</v>
      </c>
      <c r="IUB79" s="461">
        <v>0</v>
      </c>
      <c r="IUC79" s="461">
        <v>0</v>
      </c>
      <c r="IUD79" s="461">
        <v>0</v>
      </c>
      <c r="IUE79" s="461">
        <v>0</v>
      </c>
      <c r="IUF79" s="461">
        <v>0</v>
      </c>
      <c r="IUG79" s="461">
        <v>0</v>
      </c>
      <c r="IUH79" s="461">
        <v>0</v>
      </c>
      <c r="IUI79" s="461">
        <v>0</v>
      </c>
      <c r="IUJ79" s="461">
        <v>0</v>
      </c>
      <c r="IUK79" s="461">
        <v>0</v>
      </c>
      <c r="IUL79" s="461">
        <v>0</v>
      </c>
      <c r="IUM79" s="461">
        <v>0</v>
      </c>
      <c r="IUN79" s="461">
        <v>0</v>
      </c>
      <c r="IUO79" s="461">
        <v>0</v>
      </c>
      <c r="IUP79" s="461">
        <v>0</v>
      </c>
      <c r="IUQ79" s="461">
        <v>0</v>
      </c>
      <c r="IUR79" s="461">
        <v>0</v>
      </c>
      <c r="IUS79" s="461">
        <v>0</v>
      </c>
      <c r="IUT79" s="461">
        <v>0</v>
      </c>
      <c r="IUU79" s="461">
        <v>0</v>
      </c>
      <c r="IUV79" s="461">
        <v>0</v>
      </c>
      <c r="IUW79" s="461">
        <v>0</v>
      </c>
      <c r="IUX79" s="461">
        <v>0</v>
      </c>
      <c r="IUY79" s="461">
        <v>0</v>
      </c>
      <c r="IUZ79" s="461">
        <v>0</v>
      </c>
      <c r="IVA79" s="461">
        <v>0</v>
      </c>
      <c r="IVB79" s="461">
        <v>0</v>
      </c>
      <c r="IVC79" s="461">
        <v>0</v>
      </c>
      <c r="IVD79" s="461">
        <v>0</v>
      </c>
      <c r="IVE79" s="461">
        <v>0</v>
      </c>
      <c r="IVF79" s="461">
        <v>0</v>
      </c>
      <c r="IVG79" s="461">
        <v>0</v>
      </c>
      <c r="IVH79" s="461">
        <v>0</v>
      </c>
      <c r="IVI79" s="461">
        <v>0</v>
      </c>
      <c r="IVJ79" s="461">
        <v>0</v>
      </c>
      <c r="IVK79" s="461">
        <v>0</v>
      </c>
      <c r="IVL79" s="461">
        <v>0</v>
      </c>
      <c r="IVM79" s="461">
        <v>0</v>
      </c>
      <c r="IVN79" s="461">
        <v>0</v>
      </c>
      <c r="IVO79" s="461">
        <v>0</v>
      </c>
      <c r="IVP79" s="461">
        <v>0</v>
      </c>
      <c r="IVQ79" s="461">
        <v>0</v>
      </c>
      <c r="IVR79" s="461">
        <v>0</v>
      </c>
      <c r="IVS79" s="461">
        <v>0</v>
      </c>
      <c r="IVT79" s="461">
        <v>0</v>
      </c>
      <c r="IVU79" s="461">
        <v>0</v>
      </c>
      <c r="IVV79" s="461">
        <v>0</v>
      </c>
      <c r="IVW79" s="461">
        <v>0</v>
      </c>
      <c r="IVX79" s="461">
        <v>0</v>
      </c>
      <c r="IVY79" s="461">
        <v>0</v>
      </c>
      <c r="IVZ79" s="461">
        <v>0</v>
      </c>
      <c r="IWA79" s="461">
        <v>0</v>
      </c>
      <c r="IWB79" s="461">
        <v>0</v>
      </c>
      <c r="IWC79" s="461">
        <v>0</v>
      </c>
      <c r="IWD79" s="461">
        <v>0</v>
      </c>
      <c r="IWE79" s="461">
        <v>0</v>
      </c>
      <c r="IWF79" s="461">
        <v>0</v>
      </c>
      <c r="IWG79" s="461">
        <v>0</v>
      </c>
      <c r="IWH79" s="461">
        <v>0</v>
      </c>
      <c r="IWI79" s="461">
        <v>0</v>
      </c>
      <c r="IWJ79" s="461">
        <v>0</v>
      </c>
      <c r="IWK79" s="461">
        <v>0</v>
      </c>
      <c r="IWL79" s="461">
        <v>0</v>
      </c>
      <c r="IWM79" s="461">
        <v>0</v>
      </c>
      <c r="IWN79" s="461">
        <v>0</v>
      </c>
      <c r="IWO79" s="461">
        <v>0</v>
      </c>
      <c r="IWP79" s="461">
        <v>0</v>
      </c>
      <c r="IWQ79" s="461">
        <v>0</v>
      </c>
      <c r="IWR79" s="461">
        <v>0</v>
      </c>
      <c r="IWS79" s="461">
        <v>0</v>
      </c>
      <c r="IWT79" s="461">
        <v>0</v>
      </c>
      <c r="IWU79" s="461">
        <v>0</v>
      </c>
      <c r="IWV79" s="461">
        <v>0</v>
      </c>
      <c r="IWW79" s="461">
        <v>0</v>
      </c>
      <c r="IWX79" s="461">
        <v>0</v>
      </c>
      <c r="IWY79" s="461">
        <v>0</v>
      </c>
      <c r="IWZ79" s="461">
        <v>0</v>
      </c>
      <c r="IXA79" s="461">
        <v>0</v>
      </c>
      <c r="IXB79" s="461">
        <v>0</v>
      </c>
      <c r="IXC79" s="461">
        <v>0</v>
      </c>
      <c r="IXD79" s="461">
        <v>0</v>
      </c>
      <c r="IXE79" s="461">
        <v>0</v>
      </c>
      <c r="IXF79" s="461">
        <v>0</v>
      </c>
      <c r="IXG79" s="461">
        <v>0</v>
      </c>
      <c r="IXH79" s="461">
        <v>0</v>
      </c>
      <c r="IXI79" s="461">
        <v>0</v>
      </c>
      <c r="IXJ79" s="461">
        <v>0</v>
      </c>
      <c r="IXK79" s="461">
        <v>0</v>
      </c>
      <c r="IXL79" s="461">
        <v>0</v>
      </c>
      <c r="IXM79" s="461">
        <v>0</v>
      </c>
      <c r="IXN79" s="461">
        <v>0</v>
      </c>
      <c r="IXO79" s="461">
        <v>0</v>
      </c>
      <c r="IXP79" s="461">
        <v>0</v>
      </c>
      <c r="IXQ79" s="461">
        <v>0</v>
      </c>
      <c r="IXR79" s="461">
        <v>0</v>
      </c>
      <c r="IXS79" s="461">
        <v>0</v>
      </c>
      <c r="IXT79" s="461">
        <v>0</v>
      </c>
      <c r="IXU79" s="461">
        <v>0</v>
      </c>
      <c r="IXV79" s="461">
        <v>0</v>
      </c>
      <c r="IXW79" s="461">
        <v>0</v>
      </c>
      <c r="IXX79" s="461">
        <v>0</v>
      </c>
      <c r="IXY79" s="461">
        <v>0</v>
      </c>
      <c r="IXZ79" s="461">
        <v>0</v>
      </c>
      <c r="IYA79" s="461">
        <v>0</v>
      </c>
      <c r="IYB79" s="461">
        <v>0</v>
      </c>
      <c r="IYC79" s="461">
        <v>0</v>
      </c>
      <c r="IYD79" s="461">
        <v>0</v>
      </c>
      <c r="IYE79" s="461">
        <v>0</v>
      </c>
      <c r="IYF79" s="461">
        <v>0</v>
      </c>
      <c r="IYG79" s="461">
        <v>0</v>
      </c>
      <c r="IYH79" s="461">
        <v>0</v>
      </c>
      <c r="IYI79" s="461">
        <v>0</v>
      </c>
      <c r="IYJ79" s="461">
        <v>0</v>
      </c>
      <c r="IYK79" s="461">
        <v>0</v>
      </c>
      <c r="IYL79" s="461">
        <v>0</v>
      </c>
      <c r="IYM79" s="461">
        <v>0</v>
      </c>
      <c r="IYN79" s="461">
        <v>0</v>
      </c>
      <c r="IYO79" s="461">
        <v>0</v>
      </c>
      <c r="IYP79" s="461">
        <v>0</v>
      </c>
      <c r="IYQ79" s="461">
        <v>0</v>
      </c>
      <c r="IYR79" s="461">
        <v>0</v>
      </c>
      <c r="IYS79" s="461">
        <v>0</v>
      </c>
      <c r="IYT79" s="461">
        <v>0</v>
      </c>
      <c r="IYU79" s="461">
        <v>0</v>
      </c>
      <c r="IYV79" s="461">
        <v>0</v>
      </c>
      <c r="IYW79" s="461">
        <v>0</v>
      </c>
      <c r="IYX79" s="461">
        <v>0</v>
      </c>
      <c r="IYY79" s="461">
        <v>0</v>
      </c>
      <c r="IYZ79" s="461">
        <v>0</v>
      </c>
      <c r="IZA79" s="461">
        <v>0</v>
      </c>
      <c r="IZB79" s="461">
        <v>0</v>
      </c>
      <c r="IZC79" s="461">
        <v>0</v>
      </c>
      <c r="IZD79" s="461">
        <v>0</v>
      </c>
      <c r="IZE79" s="461">
        <v>0</v>
      </c>
      <c r="IZF79" s="461">
        <v>0</v>
      </c>
      <c r="IZG79" s="461">
        <v>0</v>
      </c>
      <c r="IZH79" s="461">
        <v>0</v>
      </c>
      <c r="IZI79" s="461">
        <v>0</v>
      </c>
      <c r="IZJ79" s="461">
        <v>0</v>
      </c>
      <c r="IZK79" s="461">
        <v>0</v>
      </c>
      <c r="IZL79" s="461">
        <v>0</v>
      </c>
      <c r="IZM79" s="461">
        <v>0</v>
      </c>
      <c r="IZN79" s="461">
        <v>0</v>
      </c>
      <c r="IZO79" s="461">
        <v>0</v>
      </c>
      <c r="IZP79" s="461">
        <v>0</v>
      </c>
      <c r="IZQ79" s="461">
        <v>0</v>
      </c>
      <c r="IZR79" s="461">
        <v>0</v>
      </c>
      <c r="IZS79" s="461">
        <v>0</v>
      </c>
      <c r="IZT79" s="461">
        <v>0</v>
      </c>
      <c r="IZU79" s="461">
        <v>0</v>
      </c>
      <c r="IZV79" s="461">
        <v>0</v>
      </c>
      <c r="IZW79" s="461">
        <v>0</v>
      </c>
      <c r="IZX79" s="461">
        <v>0</v>
      </c>
      <c r="IZY79" s="461">
        <v>0</v>
      </c>
      <c r="IZZ79" s="461">
        <v>0</v>
      </c>
      <c r="JAA79" s="461">
        <v>0</v>
      </c>
      <c r="JAB79" s="461">
        <v>0</v>
      </c>
      <c r="JAC79" s="461">
        <v>0</v>
      </c>
      <c r="JAD79" s="461">
        <v>0</v>
      </c>
      <c r="JAE79" s="461">
        <v>0</v>
      </c>
      <c r="JAF79" s="461">
        <v>0</v>
      </c>
      <c r="JAG79" s="461">
        <v>0</v>
      </c>
      <c r="JAH79" s="461">
        <v>0</v>
      </c>
      <c r="JAI79" s="461">
        <v>0</v>
      </c>
      <c r="JAJ79" s="461">
        <v>0</v>
      </c>
      <c r="JAK79" s="461">
        <v>0</v>
      </c>
      <c r="JAL79" s="461">
        <v>0</v>
      </c>
      <c r="JAM79" s="461">
        <v>0</v>
      </c>
      <c r="JAN79" s="461">
        <v>0</v>
      </c>
      <c r="JAO79" s="461">
        <v>0</v>
      </c>
      <c r="JAP79" s="461">
        <v>0</v>
      </c>
      <c r="JAQ79" s="461">
        <v>0</v>
      </c>
      <c r="JAR79" s="461">
        <v>0</v>
      </c>
      <c r="JAS79" s="461">
        <v>0</v>
      </c>
      <c r="JAT79" s="461">
        <v>0</v>
      </c>
      <c r="JAU79" s="461">
        <v>0</v>
      </c>
      <c r="JAV79" s="461">
        <v>0</v>
      </c>
      <c r="JAW79" s="461">
        <v>0</v>
      </c>
      <c r="JAX79" s="461">
        <v>0</v>
      </c>
      <c r="JAY79" s="461">
        <v>0</v>
      </c>
      <c r="JAZ79" s="461">
        <v>0</v>
      </c>
      <c r="JBA79" s="461">
        <v>0</v>
      </c>
      <c r="JBB79" s="461">
        <v>0</v>
      </c>
      <c r="JBC79" s="461">
        <v>0</v>
      </c>
      <c r="JBD79" s="461">
        <v>0</v>
      </c>
      <c r="JBE79" s="461">
        <v>0</v>
      </c>
      <c r="JBF79" s="461">
        <v>0</v>
      </c>
      <c r="JBG79" s="461">
        <v>0</v>
      </c>
      <c r="JBH79" s="461">
        <v>0</v>
      </c>
      <c r="JBI79" s="461">
        <v>0</v>
      </c>
      <c r="JBJ79" s="461">
        <v>0</v>
      </c>
      <c r="JBK79" s="461">
        <v>0</v>
      </c>
      <c r="JBL79" s="461">
        <v>0</v>
      </c>
      <c r="JBM79" s="461">
        <v>0</v>
      </c>
      <c r="JBN79" s="461">
        <v>0</v>
      </c>
      <c r="JBO79" s="461">
        <v>0</v>
      </c>
      <c r="JBP79" s="461">
        <v>0</v>
      </c>
      <c r="JBQ79" s="461">
        <v>0</v>
      </c>
      <c r="JBR79" s="461">
        <v>0</v>
      </c>
      <c r="JBS79" s="461">
        <v>0</v>
      </c>
      <c r="JBT79" s="461">
        <v>0</v>
      </c>
      <c r="JBU79" s="461">
        <v>0</v>
      </c>
      <c r="JBV79" s="461">
        <v>0</v>
      </c>
      <c r="JBW79" s="461">
        <v>0</v>
      </c>
      <c r="JBX79" s="461">
        <v>0</v>
      </c>
      <c r="JBY79" s="461">
        <v>0</v>
      </c>
      <c r="JBZ79" s="461">
        <v>0</v>
      </c>
      <c r="JCA79" s="461">
        <v>0</v>
      </c>
      <c r="JCB79" s="461">
        <v>0</v>
      </c>
      <c r="JCC79" s="461">
        <v>0</v>
      </c>
      <c r="JCD79" s="461">
        <v>0</v>
      </c>
      <c r="JCE79" s="461">
        <v>0</v>
      </c>
      <c r="JCF79" s="461">
        <v>0</v>
      </c>
      <c r="JCG79" s="461">
        <v>0</v>
      </c>
      <c r="JCH79" s="461">
        <v>0</v>
      </c>
      <c r="JCI79" s="461">
        <v>0</v>
      </c>
      <c r="JCJ79" s="461">
        <v>0</v>
      </c>
      <c r="JCK79" s="461">
        <v>0</v>
      </c>
      <c r="JCL79" s="461">
        <v>0</v>
      </c>
      <c r="JCM79" s="461">
        <v>0</v>
      </c>
      <c r="JCN79" s="461">
        <v>0</v>
      </c>
      <c r="JCO79" s="461">
        <v>0</v>
      </c>
      <c r="JCP79" s="461">
        <v>0</v>
      </c>
      <c r="JCQ79" s="461">
        <v>0</v>
      </c>
      <c r="JCR79" s="461">
        <v>0</v>
      </c>
      <c r="JCS79" s="461">
        <v>0</v>
      </c>
      <c r="JCT79" s="461">
        <v>0</v>
      </c>
      <c r="JCU79" s="461">
        <v>0</v>
      </c>
      <c r="JCV79" s="461">
        <v>0</v>
      </c>
      <c r="JCW79" s="461">
        <v>0</v>
      </c>
      <c r="JCX79" s="461">
        <v>0</v>
      </c>
      <c r="JCY79" s="461">
        <v>0</v>
      </c>
      <c r="JCZ79" s="461">
        <v>0</v>
      </c>
      <c r="JDA79" s="461">
        <v>0</v>
      </c>
      <c r="JDB79" s="461">
        <v>0</v>
      </c>
      <c r="JDC79" s="461">
        <v>0</v>
      </c>
      <c r="JDD79" s="461">
        <v>0</v>
      </c>
      <c r="JDE79" s="461">
        <v>0</v>
      </c>
      <c r="JDF79" s="461">
        <v>0</v>
      </c>
      <c r="JDG79" s="461">
        <v>0</v>
      </c>
      <c r="JDH79" s="461">
        <v>0</v>
      </c>
      <c r="JDI79" s="461">
        <v>0</v>
      </c>
      <c r="JDJ79" s="461">
        <v>0</v>
      </c>
      <c r="JDK79" s="461">
        <v>0</v>
      </c>
      <c r="JDL79" s="461">
        <v>0</v>
      </c>
      <c r="JDM79" s="461">
        <v>0</v>
      </c>
      <c r="JDN79" s="461">
        <v>0</v>
      </c>
      <c r="JDO79" s="461">
        <v>0</v>
      </c>
      <c r="JDP79" s="461">
        <v>0</v>
      </c>
      <c r="JDQ79" s="461">
        <v>0</v>
      </c>
      <c r="JDR79" s="461">
        <v>0</v>
      </c>
      <c r="JDS79" s="461">
        <v>0</v>
      </c>
      <c r="JDT79" s="461">
        <v>0</v>
      </c>
      <c r="JDU79" s="461">
        <v>0</v>
      </c>
      <c r="JDV79" s="461">
        <v>0</v>
      </c>
      <c r="JDW79" s="461">
        <v>0</v>
      </c>
      <c r="JDX79" s="461">
        <v>0</v>
      </c>
      <c r="JDY79" s="461">
        <v>0</v>
      </c>
      <c r="JDZ79" s="461">
        <v>0</v>
      </c>
      <c r="JEA79" s="461">
        <v>0</v>
      </c>
      <c r="JEB79" s="461">
        <v>0</v>
      </c>
      <c r="JEC79" s="461">
        <v>0</v>
      </c>
      <c r="JED79" s="461">
        <v>0</v>
      </c>
      <c r="JEE79" s="461">
        <v>0</v>
      </c>
      <c r="JEF79" s="461">
        <v>0</v>
      </c>
      <c r="JEG79" s="461">
        <v>0</v>
      </c>
      <c r="JEH79" s="461">
        <v>0</v>
      </c>
      <c r="JEI79" s="461">
        <v>0</v>
      </c>
      <c r="JEJ79" s="461">
        <v>0</v>
      </c>
      <c r="JEK79" s="461">
        <v>0</v>
      </c>
      <c r="JEL79" s="461">
        <v>0</v>
      </c>
      <c r="JEM79" s="461">
        <v>0</v>
      </c>
      <c r="JEN79" s="461">
        <v>0</v>
      </c>
      <c r="JEO79" s="461">
        <v>0</v>
      </c>
      <c r="JEP79" s="461">
        <v>0</v>
      </c>
      <c r="JEQ79" s="461">
        <v>0</v>
      </c>
      <c r="JER79" s="461">
        <v>0</v>
      </c>
      <c r="JES79" s="461">
        <v>0</v>
      </c>
      <c r="JET79" s="461">
        <v>0</v>
      </c>
      <c r="JEU79" s="461">
        <v>0</v>
      </c>
      <c r="JEV79" s="461">
        <v>0</v>
      </c>
      <c r="JEW79" s="461">
        <v>0</v>
      </c>
      <c r="JEX79" s="461">
        <v>0</v>
      </c>
      <c r="JEY79" s="461">
        <v>0</v>
      </c>
      <c r="JEZ79" s="461">
        <v>0</v>
      </c>
      <c r="JFA79" s="461">
        <v>0</v>
      </c>
      <c r="JFB79" s="461">
        <v>0</v>
      </c>
      <c r="JFC79" s="461">
        <v>0</v>
      </c>
      <c r="JFD79" s="461">
        <v>0</v>
      </c>
      <c r="JFE79" s="461">
        <v>0</v>
      </c>
      <c r="JFF79" s="461">
        <v>0</v>
      </c>
      <c r="JFG79" s="461">
        <v>0</v>
      </c>
      <c r="JFH79" s="461">
        <v>0</v>
      </c>
      <c r="JFI79" s="461">
        <v>0</v>
      </c>
      <c r="JFJ79" s="461">
        <v>0</v>
      </c>
      <c r="JFK79" s="461">
        <v>0</v>
      </c>
      <c r="JFL79" s="461">
        <v>0</v>
      </c>
      <c r="JFM79" s="461">
        <v>0</v>
      </c>
      <c r="JFN79" s="461">
        <v>0</v>
      </c>
      <c r="JFO79" s="461">
        <v>0</v>
      </c>
      <c r="JFP79" s="461">
        <v>0</v>
      </c>
      <c r="JFQ79" s="461">
        <v>0</v>
      </c>
      <c r="JFR79" s="461">
        <v>0</v>
      </c>
      <c r="JFS79" s="461">
        <v>0</v>
      </c>
      <c r="JFT79" s="461">
        <v>0</v>
      </c>
      <c r="JFU79" s="461">
        <v>0</v>
      </c>
      <c r="JFV79" s="461">
        <v>0</v>
      </c>
      <c r="JFW79" s="461">
        <v>0</v>
      </c>
      <c r="JFX79" s="461">
        <v>0</v>
      </c>
      <c r="JFY79" s="461">
        <v>0</v>
      </c>
      <c r="JFZ79" s="461">
        <v>0</v>
      </c>
      <c r="JGA79" s="461">
        <v>0</v>
      </c>
      <c r="JGB79" s="461">
        <v>0</v>
      </c>
      <c r="JGC79" s="461">
        <v>0</v>
      </c>
      <c r="JGD79" s="461">
        <v>0</v>
      </c>
      <c r="JGE79" s="461">
        <v>0</v>
      </c>
      <c r="JGF79" s="461">
        <v>0</v>
      </c>
      <c r="JGG79" s="461">
        <v>0</v>
      </c>
      <c r="JGH79" s="461">
        <v>0</v>
      </c>
      <c r="JGI79" s="461">
        <v>0</v>
      </c>
      <c r="JGJ79" s="461">
        <v>0</v>
      </c>
      <c r="JGK79" s="461">
        <v>0</v>
      </c>
      <c r="JGL79" s="461">
        <v>0</v>
      </c>
      <c r="JGM79" s="461">
        <v>0</v>
      </c>
      <c r="JGN79" s="461">
        <v>0</v>
      </c>
      <c r="JGO79" s="461">
        <v>0</v>
      </c>
      <c r="JGP79" s="461">
        <v>0</v>
      </c>
      <c r="JGQ79" s="461">
        <v>0</v>
      </c>
      <c r="JGR79" s="461">
        <v>0</v>
      </c>
      <c r="JGS79" s="461">
        <v>0</v>
      </c>
      <c r="JGT79" s="461">
        <v>0</v>
      </c>
      <c r="JGU79" s="461">
        <v>0</v>
      </c>
      <c r="JGV79" s="461">
        <v>0</v>
      </c>
      <c r="JGW79" s="461">
        <v>0</v>
      </c>
      <c r="JGX79" s="461">
        <v>0</v>
      </c>
      <c r="JGY79" s="461">
        <v>0</v>
      </c>
      <c r="JGZ79" s="461">
        <v>0</v>
      </c>
      <c r="JHA79" s="461">
        <v>0</v>
      </c>
      <c r="JHB79" s="461">
        <v>0</v>
      </c>
      <c r="JHC79" s="461">
        <v>0</v>
      </c>
      <c r="JHD79" s="461">
        <v>0</v>
      </c>
      <c r="JHE79" s="461">
        <v>0</v>
      </c>
      <c r="JHF79" s="461">
        <v>0</v>
      </c>
      <c r="JHG79" s="461">
        <v>0</v>
      </c>
      <c r="JHH79" s="461">
        <v>0</v>
      </c>
      <c r="JHI79" s="461">
        <v>0</v>
      </c>
      <c r="JHJ79" s="461">
        <v>0</v>
      </c>
      <c r="JHK79" s="461">
        <v>0</v>
      </c>
      <c r="JHL79" s="461">
        <v>0</v>
      </c>
      <c r="JHM79" s="461">
        <v>0</v>
      </c>
      <c r="JHN79" s="461">
        <v>0</v>
      </c>
      <c r="JHO79" s="461">
        <v>0</v>
      </c>
      <c r="JHP79" s="461">
        <v>0</v>
      </c>
      <c r="JHQ79" s="461">
        <v>0</v>
      </c>
      <c r="JHR79" s="461">
        <v>0</v>
      </c>
      <c r="JHS79" s="461">
        <v>0</v>
      </c>
      <c r="JHT79" s="461">
        <v>0</v>
      </c>
      <c r="JHU79" s="461">
        <v>0</v>
      </c>
      <c r="JHV79" s="461">
        <v>0</v>
      </c>
      <c r="JHW79" s="461">
        <v>0</v>
      </c>
      <c r="JHX79" s="461">
        <v>0</v>
      </c>
      <c r="JHY79" s="461">
        <v>0</v>
      </c>
      <c r="JHZ79" s="461">
        <v>0</v>
      </c>
      <c r="JIA79" s="461">
        <v>0</v>
      </c>
      <c r="JIB79" s="461">
        <v>0</v>
      </c>
      <c r="JIC79" s="461">
        <v>0</v>
      </c>
      <c r="JID79" s="461">
        <v>0</v>
      </c>
      <c r="JIE79" s="461">
        <v>0</v>
      </c>
      <c r="JIF79" s="461">
        <v>0</v>
      </c>
      <c r="JIG79" s="461">
        <v>0</v>
      </c>
      <c r="JIH79" s="461">
        <v>0</v>
      </c>
      <c r="JII79" s="461">
        <v>0</v>
      </c>
      <c r="JIJ79" s="461">
        <v>0</v>
      </c>
      <c r="JIK79" s="461">
        <v>0</v>
      </c>
      <c r="JIL79" s="461">
        <v>0</v>
      </c>
      <c r="JIM79" s="461">
        <v>0</v>
      </c>
      <c r="JIN79" s="461">
        <v>0</v>
      </c>
      <c r="JIO79" s="461">
        <v>0</v>
      </c>
      <c r="JIP79" s="461">
        <v>0</v>
      </c>
      <c r="JIQ79" s="461">
        <v>0</v>
      </c>
      <c r="JIR79" s="461">
        <v>0</v>
      </c>
      <c r="JIS79" s="461">
        <v>0</v>
      </c>
      <c r="JIT79" s="461">
        <v>0</v>
      </c>
      <c r="JIU79" s="461">
        <v>0</v>
      </c>
      <c r="JIV79" s="461">
        <v>0</v>
      </c>
      <c r="JIW79" s="461">
        <v>0</v>
      </c>
      <c r="JIX79" s="461">
        <v>0</v>
      </c>
      <c r="JIY79" s="461">
        <v>0</v>
      </c>
      <c r="JIZ79" s="461">
        <v>0</v>
      </c>
      <c r="JJA79" s="461">
        <v>0</v>
      </c>
      <c r="JJB79" s="461">
        <v>0</v>
      </c>
      <c r="JJC79" s="461">
        <v>0</v>
      </c>
      <c r="JJD79" s="461">
        <v>0</v>
      </c>
      <c r="JJE79" s="461">
        <v>0</v>
      </c>
      <c r="JJF79" s="461">
        <v>0</v>
      </c>
      <c r="JJG79" s="461">
        <v>0</v>
      </c>
      <c r="JJH79" s="461">
        <v>0</v>
      </c>
      <c r="JJI79" s="461">
        <v>0</v>
      </c>
      <c r="JJJ79" s="461">
        <v>0</v>
      </c>
      <c r="JJK79" s="461">
        <v>0</v>
      </c>
      <c r="JJL79" s="461">
        <v>0</v>
      </c>
      <c r="JJM79" s="461">
        <v>0</v>
      </c>
      <c r="JJN79" s="461">
        <v>0</v>
      </c>
      <c r="JJO79" s="461">
        <v>0</v>
      </c>
      <c r="JJP79" s="461">
        <v>0</v>
      </c>
      <c r="JJQ79" s="461">
        <v>0</v>
      </c>
      <c r="JJR79" s="461">
        <v>0</v>
      </c>
      <c r="JJS79" s="461">
        <v>0</v>
      </c>
      <c r="JJT79" s="461">
        <v>0</v>
      </c>
      <c r="JJU79" s="461">
        <v>0</v>
      </c>
      <c r="JJV79" s="461">
        <v>0</v>
      </c>
      <c r="JJW79" s="461">
        <v>0</v>
      </c>
      <c r="JJX79" s="461">
        <v>0</v>
      </c>
      <c r="JJY79" s="461">
        <v>0</v>
      </c>
      <c r="JJZ79" s="461">
        <v>0</v>
      </c>
      <c r="JKA79" s="461">
        <v>0</v>
      </c>
      <c r="JKB79" s="461">
        <v>0</v>
      </c>
      <c r="JKC79" s="461">
        <v>0</v>
      </c>
      <c r="JKD79" s="461">
        <v>0</v>
      </c>
      <c r="JKE79" s="461">
        <v>0</v>
      </c>
      <c r="JKF79" s="461">
        <v>0</v>
      </c>
      <c r="JKG79" s="461">
        <v>0</v>
      </c>
      <c r="JKH79" s="461">
        <v>0</v>
      </c>
      <c r="JKI79" s="461">
        <v>0</v>
      </c>
      <c r="JKJ79" s="461">
        <v>0</v>
      </c>
      <c r="JKK79" s="461">
        <v>0</v>
      </c>
      <c r="JKL79" s="461">
        <v>0</v>
      </c>
      <c r="JKM79" s="461">
        <v>0</v>
      </c>
      <c r="JKN79" s="461">
        <v>0</v>
      </c>
      <c r="JKO79" s="461">
        <v>0</v>
      </c>
      <c r="JKP79" s="461">
        <v>0</v>
      </c>
      <c r="JKQ79" s="461">
        <v>0</v>
      </c>
      <c r="JKR79" s="461">
        <v>0</v>
      </c>
      <c r="JKS79" s="461">
        <v>0</v>
      </c>
      <c r="JKT79" s="461">
        <v>0</v>
      </c>
      <c r="JKU79" s="461">
        <v>0</v>
      </c>
      <c r="JKV79" s="461">
        <v>0</v>
      </c>
      <c r="JKW79" s="461">
        <v>0</v>
      </c>
      <c r="JKX79" s="461">
        <v>0</v>
      </c>
      <c r="JKY79" s="461">
        <v>0</v>
      </c>
      <c r="JKZ79" s="461">
        <v>0</v>
      </c>
      <c r="JLA79" s="461">
        <v>0</v>
      </c>
      <c r="JLB79" s="461">
        <v>0</v>
      </c>
      <c r="JLC79" s="461">
        <v>0</v>
      </c>
      <c r="JLD79" s="461">
        <v>0</v>
      </c>
      <c r="JLE79" s="461">
        <v>0</v>
      </c>
      <c r="JLF79" s="461">
        <v>0</v>
      </c>
      <c r="JLG79" s="461">
        <v>0</v>
      </c>
      <c r="JLH79" s="461">
        <v>0</v>
      </c>
      <c r="JLI79" s="461">
        <v>0</v>
      </c>
      <c r="JLJ79" s="461">
        <v>0</v>
      </c>
      <c r="JLK79" s="461">
        <v>0</v>
      </c>
      <c r="JLL79" s="461">
        <v>0</v>
      </c>
      <c r="JLM79" s="461">
        <v>0</v>
      </c>
      <c r="JLN79" s="461">
        <v>0</v>
      </c>
      <c r="JLO79" s="461">
        <v>0</v>
      </c>
      <c r="JLP79" s="461">
        <v>0</v>
      </c>
      <c r="JLQ79" s="461">
        <v>0</v>
      </c>
      <c r="JLR79" s="461">
        <v>0</v>
      </c>
      <c r="JLS79" s="461">
        <v>0</v>
      </c>
      <c r="JLT79" s="461">
        <v>0</v>
      </c>
      <c r="JLU79" s="461">
        <v>0</v>
      </c>
      <c r="JLV79" s="461">
        <v>0</v>
      </c>
      <c r="JLW79" s="461">
        <v>0</v>
      </c>
      <c r="JLX79" s="461">
        <v>0</v>
      </c>
      <c r="JLY79" s="461">
        <v>0</v>
      </c>
      <c r="JLZ79" s="461">
        <v>0</v>
      </c>
      <c r="JMA79" s="461">
        <v>0</v>
      </c>
      <c r="JMB79" s="461">
        <v>0</v>
      </c>
      <c r="JMC79" s="461">
        <v>0</v>
      </c>
      <c r="JMD79" s="461">
        <v>0</v>
      </c>
      <c r="JME79" s="461">
        <v>0</v>
      </c>
      <c r="JMF79" s="461">
        <v>0</v>
      </c>
      <c r="JMG79" s="461">
        <v>0</v>
      </c>
      <c r="JMH79" s="461">
        <v>0</v>
      </c>
      <c r="JMI79" s="461">
        <v>0</v>
      </c>
      <c r="JMJ79" s="461">
        <v>0</v>
      </c>
      <c r="JMK79" s="461">
        <v>0</v>
      </c>
      <c r="JML79" s="461">
        <v>0</v>
      </c>
      <c r="JMM79" s="461">
        <v>0</v>
      </c>
      <c r="JMN79" s="461">
        <v>0</v>
      </c>
      <c r="JMO79" s="461">
        <v>0</v>
      </c>
      <c r="JMP79" s="461">
        <v>0</v>
      </c>
      <c r="JMQ79" s="461">
        <v>0</v>
      </c>
      <c r="JMR79" s="461">
        <v>0</v>
      </c>
      <c r="JMS79" s="461">
        <v>0</v>
      </c>
      <c r="JMT79" s="461">
        <v>0</v>
      </c>
      <c r="JMU79" s="461">
        <v>0</v>
      </c>
      <c r="JMV79" s="461">
        <v>0</v>
      </c>
      <c r="JMW79" s="461">
        <v>0</v>
      </c>
      <c r="JMX79" s="461">
        <v>0</v>
      </c>
      <c r="JMY79" s="461">
        <v>0</v>
      </c>
      <c r="JMZ79" s="461">
        <v>0</v>
      </c>
      <c r="JNA79" s="461">
        <v>0</v>
      </c>
      <c r="JNB79" s="461">
        <v>0</v>
      </c>
      <c r="JNC79" s="461">
        <v>0</v>
      </c>
      <c r="JND79" s="461">
        <v>0</v>
      </c>
      <c r="JNE79" s="461">
        <v>0</v>
      </c>
      <c r="JNF79" s="461">
        <v>0</v>
      </c>
      <c r="JNG79" s="461">
        <v>0</v>
      </c>
      <c r="JNH79" s="461">
        <v>0</v>
      </c>
      <c r="JNI79" s="461">
        <v>0</v>
      </c>
      <c r="JNJ79" s="461">
        <v>0</v>
      </c>
      <c r="JNK79" s="461">
        <v>0</v>
      </c>
      <c r="JNL79" s="461">
        <v>0</v>
      </c>
      <c r="JNM79" s="461">
        <v>0</v>
      </c>
      <c r="JNN79" s="461">
        <v>0</v>
      </c>
      <c r="JNO79" s="461">
        <v>0</v>
      </c>
      <c r="JNP79" s="461">
        <v>0</v>
      </c>
      <c r="JNQ79" s="461">
        <v>0</v>
      </c>
      <c r="JNR79" s="461">
        <v>0</v>
      </c>
      <c r="JNS79" s="461">
        <v>0</v>
      </c>
      <c r="JNT79" s="461">
        <v>0</v>
      </c>
      <c r="JNU79" s="461">
        <v>0</v>
      </c>
      <c r="JNV79" s="461">
        <v>0</v>
      </c>
      <c r="JNW79" s="461">
        <v>0</v>
      </c>
      <c r="JNX79" s="461">
        <v>0</v>
      </c>
      <c r="JNY79" s="461">
        <v>0</v>
      </c>
      <c r="JNZ79" s="461">
        <v>0</v>
      </c>
      <c r="JOA79" s="461">
        <v>0</v>
      </c>
      <c r="JOB79" s="461">
        <v>0</v>
      </c>
      <c r="JOC79" s="461">
        <v>0</v>
      </c>
      <c r="JOD79" s="461">
        <v>0</v>
      </c>
      <c r="JOE79" s="461">
        <v>0</v>
      </c>
      <c r="JOF79" s="461">
        <v>0</v>
      </c>
      <c r="JOG79" s="461">
        <v>0</v>
      </c>
      <c r="JOH79" s="461">
        <v>0</v>
      </c>
      <c r="JOI79" s="461">
        <v>0</v>
      </c>
      <c r="JOJ79" s="461">
        <v>0</v>
      </c>
      <c r="JOK79" s="461">
        <v>0</v>
      </c>
      <c r="JOL79" s="461">
        <v>0</v>
      </c>
      <c r="JOM79" s="461">
        <v>0</v>
      </c>
      <c r="JON79" s="461">
        <v>0</v>
      </c>
      <c r="JOO79" s="461">
        <v>0</v>
      </c>
      <c r="JOP79" s="461">
        <v>0</v>
      </c>
      <c r="JOQ79" s="461">
        <v>0</v>
      </c>
      <c r="JOR79" s="461">
        <v>0</v>
      </c>
      <c r="JOS79" s="461">
        <v>0</v>
      </c>
      <c r="JOT79" s="461">
        <v>0</v>
      </c>
      <c r="JOU79" s="461">
        <v>0</v>
      </c>
      <c r="JOV79" s="461">
        <v>0</v>
      </c>
      <c r="JOW79" s="461">
        <v>0</v>
      </c>
      <c r="JOX79" s="461">
        <v>0</v>
      </c>
      <c r="JOY79" s="461">
        <v>0</v>
      </c>
      <c r="JOZ79" s="461">
        <v>0</v>
      </c>
      <c r="JPA79" s="461">
        <v>0</v>
      </c>
      <c r="JPB79" s="461">
        <v>0</v>
      </c>
      <c r="JPC79" s="461">
        <v>0</v>
      </c>
      <c r="JPD79" s="461">
        <v>0</v>
      </c>
      <c r="JPE79" s="461">
        <v>0</v>
      </c>
      <c r="JPF79" s="461">
        <v>0</v>
      </c>
      <c r="JPG79" s="461">
        <v>0</v>
      </c>
      <c r="JPH79" s="461">
        <v>0</v>
      </c>
      <c r="JPI79" s="461">
        <v>0</v>
      </c>
      <c r="JPJ79" s="461">
        <v>0</v>
      </c>
      <c r="JPK79" s="461">
        <v>0</v>
      </c>
      <c r="JPL79" s="461">
        <v>0</v>
      </c>
      <c r="JPM79" s="461">
        <v>0</v>
      </c>
      <c r="JPN79" s="461">
        <v>0</v>
      </c>
      <c r="JPO79" s="461">
        <v>0</v>
      </c>
      <c r="JPP79" s="461">
        <v>0</v>
      </c>
      <c r="JPQ79" s="461">
        <v>0</v>
      </c>
      <c r="JPR79" s="461">
        <v>0</v>
      </c>
      <c r="JPS79" s="461">
        <v>0</v>
      </c>
      <c r="JPT79" s="461">
        <v>0</v>
      </c>
      <c r="JPU79" s="461">
        <v>0</v>
      </c>
      <c r="JPV79" s="461">
        <v>0</v>
      </c>
      <c r="JPW79" s="461">
        <v>0</v>
      </c>
      <c r="JPX79" s="461">
        <v>0</v>
      </c>
      <c r="JPY79" s="461">
        <v>0</v>
      </c>
      <c r="JPZ79" s="461">
        <v>0</v>
      </c>
      <c r="JQA79" s="461">
        <v>0</v>
      </c>
      <c r="JQB79" s="461">
        <v>0</v>
      </c>
      <c r="JQC79" s="461">
        <v>0</v>
      </c>
      <c r="JQD79" s="461">
        <v>0</v>
      </c>
      <c r="JQE79" s="461">
        <v>0</v>
      </c>
      <c r="JQF79" s="461">
        <v>0</v>
      </c>
      <c r="JQG79" s="461">
        <v>0</v>
      </c>
      <c r="JQH79" s="461">
        <v>0</v>
      </c>
      <c r="JQI79" s="461">
        <v>0</v>
      </c>
      <c r="JQJ79" s="461">
        <v>0</v>
      </c>
      <c r="JQK79" s="461">
        <v>0</v>
      </c>
      <c r="JQL79" s="461">
        <v>0</v>
      </c>
      <c r="JQM79" s="461">
        <v>0</v>
      </c>
      <c r="JQN79" s="461">
        <v>0</v>
      </c>
      <c r="JQO79" s="461">
        <v>0</v>
      </c>
      <c r="JQP79" s="461">
        <v>0</v>
      </c>
      <c r="JQQ79" s="461">
        <v>0</v>
      </c>
      <c r="JQR79" s="461">
        <v>0</v>
      </c>
      <c r="JQS79" s="461">
        <v>0</v>
      </c>
      <c r="JQT79" s="461">
        <v>0</v>
      </c>
      <c r="JQU79" s="461">
        <v>0</v>
      </c>
      <c r="JQV79" s="461">
        <v>0</v>
      </c>
      <c r="JQW79" s="461">
        <v>0</v>
      </c>
      <c r="JQX79" s="461">
        <v>0</v>
      </c>
      <c r="JQY79" s="461">
        <v>0</v>
      </c>
      <c r="JQZ79" s="461">
        <v>0</v>
      </c>
      <c r="JRA79" s="461">
        <v>0</v>
      </c>
      <c r="JRB79" s="461">
        <v>0</v>
      </c>
      <c r="JRC79" s="461">
        <v>0</v>
      </c>
      <c r="JRD79" s="461">
        <v>0</v>
      </c>
      <c r="JRE79" s="461">
        <v>0</v>
      </c>
      <c r="JRF79" s="461">
        <v>0</v>
      </c>
      <c r="JRG79" s="461">
        <v>0</v>
      </c>
      <c r="JRH79" s="461">
        <v>0</v>
      </c>
      <c r="JRI79" s="461">
        <v>0</v>
      </c>
      <c r="JRJ79" s="461">
        <v>0</v>
      </c>
      <c r="JRK79" s="461">
        <v>0</v>
      </c>
      <c r="JRL79" s="461">
        <v>0</v>
      </c>
      <c r="JRM79" s="461">
        <v>0</v>
      </c>
      <c r="JRN79" s="461">
        <v>0</v>
      </c>
      <c r="JRO79" s="461">
        <v>0</v>
      </c>
      <c r="JRP79" s="461">
        <v>0</v>
      </c>
      <c r="JRQ79" s="461">
        <v>0</v>
      </c>
      <c r="JRR79" s="461">
        <v>0</v>
      </c>
      <c r="JRS79" s="461">
        <v>0</v>
      </c>
      <c r="JRT79" s="461">
        <v>0</v>
      </c>
      <c r="JRU79" s="461">
        <v>0</v>
      </c>
      <c r="JRV79" s="461">
        <v>0</v>
      </c>
      <c r="JRW79" s="461">
        <v>0</v>
      </c>
      <c r="JRX79" s="461">
        <v>0</v>
      </c>
      <c r="JRY79" s="461">
        <v>0</v>
      </c>
      <c r="JRZ79" s="461">
        <v>0</v>
      </c>
      <c r="JSA79" s="461">
        <v>0</v>
      </c>
      <c r="JSB79" s="461">
        <v>0</v>
      </c>
      <c r="JSC79" s="461">
        <v>0</v>
      </c>
      <c r="JSD79" s="461">
        <v>0</v>
      </c>
      <c r="JSE79" s="461">
        <v>0</v>
      </c>
      <c r="JSF79" s="461">
        <v>0</v>
      </c>
      <c r="JSG79" s="461">
        <v>0</v>
      </c>
      <c r="JSH79" s="461">
        <v>0</v>
      </c>
      <c r="JSI79" s="461">
        <v>0</v>
      </c>
      <c r="JSJ79" s="461">
        <v>0</v>
      </c>
      <c r="JSK79" s="461">
        <v>0</v>
      </c>
      <c r="JSL79" s="461">
        <v>0</v>
      </c>
      <c r="JSM79" s="461">
        <v>0</v>
      </c>
      <c r="JSN79" s="461">
        <v>0</v>
      </c>
      <c r="JSO79" s="461">
        <v>0</v>
      </c>
      <c r="JSP79" s="461">
        <v>0</v>
      </c>
      <c r="JSQ79" s="461">
        <v>0</v>
      </c>
      <c r="JSR79" s="461">
        <v>0</v>
      </c>
      <c r="JSS79" s="461">
        <v>0</v>
      </c>
      <c r="JST79" s="461">
        <v>0</v>
      </c>
      <c r="JSU79" s="461">
        <v>0</v>
      </c>
      <c r="JSV79" s="461">
        <v>0</v>
      </c>
      <c r="JSW79" s="461">
        <v>0</v>
      </c>
      <c r="JSX79" s="461">
        <v>0</v>
      </c>
      <c r="JSY79" s="461">
        <v>0</v>
      </c>
      <c r="JSZ79" s="461">
        <v>0</v>
      </c>
      <c r="JTA79" s="461">
        <v>0</v>
      </c>
      <c r="JTB79" s="461">
        <v>0</v>
      </c>
      <c r="JTC79" s="461">
        <v>0</v>
      </c>
      <c r="JTD79" s="461">
        <v>0</v>
      </c>
      <c r="JTE79" s="461">
        <v>0</v>
      </c>
      <c r="JTF79" s="461">
        <v>0</v>
      </c>
      <c r="JTG79" s="461">
        <v>0</v>
      </c>
      <c r="JTH79" s="461">
        <v>0</v>
      </c>
      <c r="JTI79" s="461">
        <v>0</v>
      </c>
      <c r="JTJ79" s="461">
        <v>0</v>
      </c>
      <c r="JTK79" s="461">
        <v>0</v>
      </c>
      <c r="JTL79" s="461">
        <v>0</v>
      </c>
      <c r="JTM79" s="461">
        <v>0</v>
      </c>
      <c r="JTN79" s="461">
        <v>0</v>
      </c>
      <c r="JTO79" s="461">
        <v>0</v>
      </c>
      <c r="JTP79" s="461">
        <v>0</v>
      </c>
      <c r="JTQ79" s="461">
        <v>0</v>
      </c>
      <c r="JTR79" s="461">
        <v>0</v>
      </c>
      <c r="JTS79" s="461">
        <v>0</v>
      </c>
      <c r="JTT79" s="461">
        <v>0</v>
      </c>
      <c r="JTU79" s="461">
        <v>0</v>
      </c>
      <c r="JTV79" s="461">
        <v>0</v>
      </c>
      <c r="JTW79" s="461">
        <v>0</v>
      </c>
      <c r="JTX79" s="461">
        <v>0</v>
      </c>
      <c r="JTY79" s="461">
        <v>0</v>
      </c>
      <c r="JTZ79" s="461">
        <v>0</v>
      </c>
      <c r="JUA79" s="461">
        <v>0</v>
      </c>
      <c r="JUB79" s="461">
        <v>0</v>
      </c>
      <c r="JUC79" s="461">
        <v>0</v>
      </c>
      <c r="JUD79" s="461">
        <v>0</v>
      </c>
      <c r="JUE79" s="461">
        <v>0</v>
      </c>
      <c r="JUF79" s="461">
        <v>0</v>
      </c>
      <c r="JUG79" s="461">
        <v>0</v>
      </c>
      <c r="JUH79" s="461">
        <v>0</v>
      </c>
      <c r="JUI79" s="461">
        <v>0</v>
      </c>
      <c r="JUJ79" s="461">
        <v>0</v>
      </c>
      <c r="JUK79" s="461">
        <v>0</v>
      </c>
      <c r="JUL79" s="461">
        <v>0</v>
      </c>
      <c r="JUM79" s="461">
        <v>0</v>
      </c>
      <c r="JUN79" s="461">
        <v>0</v>
      </c>
      <c r="JUO79" s="461">
        <v>0</v>
      </c>
      <c r="JUP79" s="461">
        <v>0</v>
      </c>
      <c r="JUQ79" s="461">
        <v>0</v>
      </c>
      <c r="JUR79" s="461">
        <v>0</v>
      </c>
      <c r="JUS79" s="461">
        <v>0</v>
      </c>
      <c r="JUT79" s="461">
        <v>0</v>
      </c>
      <c r="JUU79" s="461">
        <v>0</v>
      </c>
      <c r="JUV79" s="461">
        <v>0</v>
      </c>
      <c r="JUW79" s="461">
        <v>0</v>
      </c>
      <c r="JUX79" s="461">
        <v>0</v>
      </c>
      <c r="JUY79" s="461">
        <v>0</v>
      </c>
      <c r="JUZ79" s="461">
        <v>0</v>
      </c>
      <c r="JVA79" s="461">
        <v>0</v>
      </c>
      <c r="JVB79" s="461">
        <v>0</v>
      </c>
      <c r="JVC79" s="461">
        <v>0</v>
      </c>
      <c r="JVD79" s="461">
        <v>0</v>
      </c>
      <c r="JVE79" s="461">
        <v>0</v>
      </c>
      <c r="JVF79" s="461">
        <v>0</v>
      </c>
      <c r="JVG79" s="461">
        <v>0</v>
      </c>
      <c r="JVH79" s="461">
        <v>0</v>
      </c>
      <c r="JVI79" s="461">
        <v>0</v>
      </c>
      <c r="JVJ79" s="461">
        <v>0</v>
      </c>
      <c r="JVK79" s="461">
        <v>0</v>
      </c>
      <c r="JVL79" s="461">
        <v>0</v>
      </c>
      <c r="JVM79" s="461">
        <v>0</v>
      </c>
      <c r="JVN79" s="461">
        <v>0</v>
      </c>
      <c r="JVO79" s="461">
        <v>0</v>
      </c>
      <c r="JVP79" s="461">
        <v>0</v>
      </c>
      <c r="JVQ79" s="461">
        <v>0</v>
      </c>
      <c r="JVR79" s="461">
        <v>0</v>
      </c>
      <c r="JVS79" s="461">
        <v>0</v>
      </c>
      <c r="JVT79" s="461">
        <v>0</v>
      </c>
      <c r="JVU79" s="461">
        <v>0</v>
      </c>
      <c r="JVV79" s="461">
        <v>0</v>
      </c>
      <c r="JVW79" s="461">
        <v>0</v>
      </c>
      <c r="JVX79" s="461">
        <v>0</v>
      </c>
      <c r="JVY79" s="461">
        <v>0</v>
      </c>
      <c r="JVZ79" s="461">
        <v>0</v>
      </c>
      <c r="JWA79" s="461">
        <v>0</v>
      </c>
      <c r="JWB79" s="461">
        <v>0</v>
      </c>
      <c r="JWC79" s="461">
        <v>0</v>
      </c>
      <c r="JWD79" s="461">
        <v>0</v>
      </c>
      <c r="JWE79" s="461">
        <v>0</v>
      </c>
      <c r="JWF79" s="461">
        <v>0</v>
      </c>
      <c r="JWG79" s="461">
        <v>0</v>
      </c>
      <c r="JWH79" s="461">
        <v>0</v>
      </c>
      <c r="JWI79" s="461">
        <v>0</v>
      </c>
      <c r="JWJ79" s="461">
        <v>0</v>
      </c>
      <c r="JWK79" s="461">
        <v>0</v>
      </c>
      <c r="JWL79" s="461">
        <v>0</v>
      </c>
      <c r="JWM79" s="461">
        <v>0</v>
      </c>
      <c r="JWN79" s="461">
        <v>0</v>
      </c>
      <c r="JWO79" s="461">
        <v>0</v>
      </c>
      <c r="JWP79" s="461">
        <v>0</v>
      </c>
      <c r="JWQ79" s="461">
        <v>0</v>
      </c>
      <c r="JWR79" s="461">
        <v>0</v>
      </c>
      <c r="JWS79" s="461">
        <v>0</v>
      </c>
      <c r="JWT79" s="461">
        <v>0</v>
      </c>
      <c r="JWU79" s="461">
        <v>0</v>
      </c>
      <c r="JWV79" s="461">
        <v>0</v>
      </c>
      <c r="JWW79" s="461">
        <v>0</v>
      </c>
      <c r="JWX79" s="461">
        <v>0</v>
      </c>
      <c r="JWY79" s="461">
        <v>0</v>
      </c>
      <c r="JWZ79" s="461">
        <v>0</v>
      </c>
      <c r="JXA79" s="461">
        <v>0</v>
      </c>
      <c r="JXB79" s="461">
        <v>0</v>
      </c>
      <c r="JXC79" s="461">
        <v>0</v>
      </c>
      <c r="JXD79" s="461">
        <v>0</v>
      </c>
      <c r="JXE79" s="461">
        <v>0</v>
      </c>
      <c r="JXF79" s="461">
        <v>0</v>
      </c>
      <c r="JXG79" s="461">
        <v>0</v>
      </c>
      <c r="JXH79" s="461">
        <v>0</v>
      </c>
      <c r="JXI79" s="461">
        <v>0</v>
      </c>
      <c r="JXJ79" s="461">
        <v>0</v>
      </c>
      <c r="JXK79" s="461">
        <v>0</v>
      </c>
      <c r="JXL79" s="461">
        <v>0</v>
      </c>
      <c r="JXM79" s="461">
        <v>0</v>
      </c>
      <c r="JXN79" s="461">
        <v>0</v>
      </c>
      <c r="JXO79" s="461">
        <v>0</v>
      </c>
      <c r="JXP79" s="461">
        <v>0</v>
      </c>
      <c r="JXQ79" s="461">
        <v>0</v>
      </c>
      <c r="JXR79" s="461">
        <v>0</v>
      </c>
      <c r="JXS79" s="461">
        <v>0</v>
      </c>
      <c r="JXT79" s="461">
        <v>0</v>
      </c>
      <c r="JXU79" s="461">
        <v>0</v>
      </c>
      <c r="JXV79" s="461">
        <v>0</v>
      </c>
      <c r="JXW79" s="461">
        <v>0</v>
      </c>
      <c r="JXX79" s="461">
        <v>0</v>
      </c>
      <c r="JXY79" s="461">
        <v>0</v>
      </c>
      <c r="JXZ79" s="461">
        <v>0</v>
      </c>
      <c r="JYA79" s="461">
        <v>0</v>
      </c>
      <c r="JYB79" s="461">
        <v>0</v>
      </c>
      <c r="JYC79" s="461">
        <v>0</v>
      </c>
      <c r="JYD79" s="461">
        <v>0</v>
      </c>
      <c r="JYE79" s="461">
        <v>0</v>
      </c>
      <c r="JYF79" s="461">
        <v>0</v>
      </c>
      <c r="JYG79" s="461">
        <v>0</v>
      </c>
      <c r="JYH79" s="461">
        <v>0</v>
      </c>
      <c r="JYI79" s="461">
        <v>0</v>
      </c>
      <c r="JYJ79" s="461">
        <v>0</v>
      </c>
      <c r="JYK79" s="461">
        <v>0</v>
      </c>
      <c r="JYL79" s="461">
        <v>0</v>
      </c>
      <c r="JYM79" s="461">
        <v>0</v>
      </c>
      <c r="JYN79" s="461">
        <v>0</v>
      </c>
      <c r="JYO79" s="461">
        <v>0</v>
      </c>
      <c r="JYP79" s="461">
        <v>0</v>
      </c>
      <c r="JYQ79" s="461">
        <v>0</v>
      </c>
      <c r="JYR79" s="461">
        <v>0</v>
      </c>
      <c r="JYS79" s="461">
        <v>0</v>
      </c>
      <c r="JYT79" s="461">
        <v>0</v>
      </c>
      <c r="JYU79" s="461">
        <v>0</v>
      </c>
      <c r="JYV79" s="461">
        <v>0</v>
      </c>
      <c r="JYW79" s="461">
        <v>0</v>
      </c>
      <c r="JYX79" s="461">
        <v>0</v>
      </c>
      <c r="JYY79" s="461">
        <v>0</v>
      </c>
      <c r="JYZ79" s="461">
        <v>0</v>
      </c>
      <c r="JZA79" s="461">
        <v>0</v>
      </c>
      <c r="JZB79" s="461">
        <v>0</v>
      </c>
      <c r="JZC79" s="461">
        <v>0</v>
      </c>
      <c r="JZD79" s="461">
        <v>0</v>
      </c>
      <c r="JZE79" s="461">
        <v>0</v>
      </c>
      <c r="JZF79" s="461">
        <v>0</v>
      </c>
      <c r="JZG79" s="461">
        <v>0</v>
      </c>
      <c r="JZH79" s="461">
        <v>0</v>
      </c>
      <c r="JZI79" s="461">
        <v>0</v>
      </c>
      <c r="JZJ79" s="461">
        <v>0</v>
      </c>
      <c r="JZK79" s="461">
        <v>0</v>
      </c>
      <c r="JZL79" s="461">
        <v>0</v>
      </c>
      <c r="JZM79" s="461">
        <v>0</v>
      </c>
      <c r="JZN79" s="461">
        <v>0</v>
      </c>
      <c r="JZO79" s="461">
        <v>0</v>
      </c>
      <c r="JZP79" s="461">
        <v>0</v>
      </c>
      <c r="JZQ79" s="461">
        <v>0</v>
      </c>
      <c r="JZR79" s="461">
        <v>0</v>
      </c>
      <c r="JZS79" s="461">
        <v>0</v>
      </c>
      <c r="JZT79" s="461">
        <v>0</v>
      </c>
      <c r="JZU79" s="461">
        <v>0</v>
      </c>
      <c r="JZV79" s="461">
        <v>0</v>
      </c>
      <c r="JZW79" s="461">
        <v>0</v>
      </c>
      <c r="JZX79" s="461">
        <v>0</v>
      </c>
      <c r="JZY79" s="461">
        <v>0</v>
      </c>
      <c r="JZZ79" s="461">
        <v>0</v>
      </c>
      <c r="KAA79" s="461">
        <v>0</v>
      </c>
      <c r="KAB79" s="461">
        <v>0</v>
      </c>
      <c r="KAC79" s="461">
        <v>0</v>
      </c>
      <c r="KAD79" s="461">
        <v>0</v>
      </c>
      <c r="KAE79" s="461">
        <v>0</v>
      </c>
      <c r="KAF79" s="461">
        <v>0</v>
      </c>
      <c r="KAG79" s="461">
        <v>0</v>
      </c>
      <c r="KAH79" s="461">
        <v>0</v>
      </c>
      <c r="KAI79" s="461">
        <v>0</v>
      </c>
      <c r="KAJ79" s="461">
        <v>0</v>
      </c>
      <c r="KAK79" s="461">
        <v>0</v>
      </c>
      <c r="KAL79" s="461">
        <v>0</v>
      </c>
      <c r="KAM79" s="461">
        <v>0</v>
      </c>
      <c r="KAN79" s="461">
        <v>0</v>
      </c>
      <c r="KAO79" s="461">
        <v>0</v>
      </c>
      <c r="KAP79" s="461">
        <v>0</v>
      </c>
      <c r="KAQ79" s="461">
        <v>0</v>
      </c>
      <c r="KAR79" s="461">
        <v>0</v>
      </c>
      <c r="KAS79" s="461">
        <v>0</v>
      </c>
      <c r="KAT79" s="461">
        <v>0</v>
      </c>
      <c r="KAU79" s="461">
        <v>0</v>
      </c>
      <c r="KAV79" s="461">
        <v>0</v>
      </c>
      <c r="KAW79" s="461">
        <v>0</v>
      </c>
      <c r="KAX79" s="461">
        <v>0</v>
      </c>
      <c r="KAY79" s="461">
        <v>0</v>
      </c>
      <c r="KAZ79" s="461">
        <v>0</v>
      </c>
      <c r="KBA79" s="461">
        <v>0</v>
      </c>
      <c r="KBB79" s="461">
        <v>0</v>
      </c>
      <c r="KBC79" s="461">
        <v>0</v>
      </c>
      <c r="KBD79" s="461">
        <v>0</v>
      </c>
      <c r="KBE79" s="461">
        <v>0</v>
      </c>
      <c r="KBF79" s="461">
        <v>0</v>
      </c>
      <c r="KBG79" s="461">
        <v>0</v>
      </c>
      <c r="KBH79" s="461">
        <v>0</v>
      </c>
      <c r="KBI79" s="461">
        <v>0</v>
      </c>
      <c r="KBJ79" s="461">
        <v>0</v>
      </c>
      <c r="KBK79" s="461">
        <v>0</v>
      </c>
      <c r="KBL79" s="461">
        <v>0</v>
      </c>
      <c r="KBM79" s="461">
        <v>0</v>
      </c>
      <c r="KBN79" s="461">
        <v>0</v>
      </c>
      <c r="KBO79" s="461">
        <v>0</v>
      </c>
      <c r="KBP79" s="461">
        <v>0</v>
      </c>
      <c r="KBQ79" s="461">
        <v>0</v>
      </c>
      <c r="KBR79" s="461">
        <v>0</v>
      </c>
      <c r="KBS79" s="461">
        <v>0</v>
      </c>
      <c r="KBT79" s="461">
        <v>0</v>
      </c>
      <c r="KBU79" s="461">
        <v>0</v>
      </c>
      <c r="KBV79" s="461">
        <v>0</v>
      </c>
      <c r="KBW79" s="461">
        <v>0</v>
      </c>
      <c r="KBX79" s="461">
        <v>0</v>
      </c>
      <c r="KBY79" s="461">
        <v>0</v>
      </c>
      <c r="KBZ79" s="461">
        <v>0</v>
      </c>
      <c r="KCA79" s="461">
        <v>0</v>
      </c>
      <c r="KCB79" s="461">
        <v>0</v>
      </c>
      <c r="KCC79" s="461">
        <v>0</v>
      </c>
      <c r="KCD79" s="461">
        <v>0</v>
      </c>
      <c r="KCE79" s="461">
        <v>0</v>
      </c>
      <c r="KCF79" s="461">
        <v>0</v>
      </c>
      <c r="KCG79" s="461">
        <v>0</v>
      </c>
      <c r="KCH79" s="461">
        <v>0</v>
      </c>
      <c r="KCI79" s="461">
        <v>0</v>
      </c>
      <c r="KCJ79" s="461">
        <v>0</v>
      </c>
      <c r="KCK79" s="461">
        <v>0</v>
      </c>
      <c r="KCL79" s="461">
        <v>0</v>
      </c>
      <c r="KCM79" s="461">
        <v>0</v>
      </c>
      <c r="KCN79" s="461">
        <v>0</v>
      </c>
      <c r="KCO79" s="461">
        <v>0</v>
      </c>
      <c r="KCP79" s="461">
        <v>0</v>
      </c>
      <c r="KCQ79" s="461">
        <v>0</v>
      </c>
      <c r="KCR79" s="461">
        <v>0</v>
      </c>
      <c r="KCS79" s="461">
        <v>0</v>
      </c>
      <c r="KCT79" s="461">
        <v>0</v>
      </c>
      <c r="KCU79" s="461">
        <v>0</v>
      </c>
      <c r="KCV79" s="461">
        <v>0</v>
      </c>
      <c r="KCW79" s="461">
        <v>0</v>
      </c>
      <c r="KCX79" s="461">
        <v>0</v>
      </c>
      <c r="KCY79" s="461">
        <v>0</v>
      </c>
      <c r="KCZ79" s="461">
        <v>0</v>
      </c>
      <c r="KDA79" s="461">
        <v>0</v>
      </c>
      <c r="KDB79" s="461">
        <v>0</v>
      </c>
      <c r="KDC79" s="461">
        <v>0</v>
      </c>
      <c r="KDD79" s="461">
        <v>0</v>
      </c>
      <c r="KDE79" s="461">
        <v>0</v>
      </c>
      <c r="KDF79" s="461">
        <v>0</v>
      </c>
      <c r="KDG79" s="461">
        <v>0</v>
      </c>
      <c r="KDH79" s="461">
        <v>0</v>
      </c>
      <c r="KDI79" s="461">
        <v>0</v>
      </c>
      <c r="KDJ79" s="461">
        <v>0</v>
      </c>
      <c r="KDK79" s="461">
        <v>0</v>
      </c>
      <c r="KDL79" s="461">
        <v>0</v>
      </c>
      <c r="KDM79" s="461">
        <v>0</v>
      </c>
      <c r="KDN79" s="461">
        <v>0</v>
      </c>
      <c r="KDO79" s="461">
        <v>0</v>
      </c>
      <c r="KDP79" s="461">
        <v>0</v>
      </c>
      <c r="KDQ79" s="461">
        <v>0</v>
      </c>
      <c r="KDR79" s="461">
        <v>0</v>
      </c>
      <c r="KDS79" s="461">
        <v>0</v>
      </c>
      <c r="KDT79" s="461">
        <v>0</v>
      </c>
      <c r="KDU79" s="461">
        <v>0</v>
      </c>
      <c r="KDV79" s="461">
        <v>0</v>
      </c>
      <c r="KDW79" s="461">
        <v>0</v>
      </c>
      <c r="KDX79" s="461">
        <v>0</v>
      </c>
      <c r="KDY79" s="461">
        <v>0</v>
      </c>
      <c r="KDZ79" s="461">
        <v>0</v>
      </c>
      <c r="KEA79" s="461">
        <v>0</v>
      </c>
      <c r="KEB79" s="461">
        <v>0</v>
      </c>
      <c r="KEC79" s="461">
        <v>0</v>
      </c>
      <c r="KED79" s="461">
        <v>0</v>
      </c>
      <c r="KEE79" s="461">
        <v>0</v>
      </c>
      <c r="KEF79" s="461">
        <v>0</v>
      </c>
      <c r="KEG79" s="461">
        <v>0</v>
      </c>
      <c r="KEH79" s="461">
        <v>0</v>
      </c>
      <c r="KEI79" s="461">
        <v>0</v>
      </c>
      <c r="KEJ79" s="461">
        <v>0</v>
      </c>
      <c r="KEK79" s="461">
        <v>0</v>
      </c>
      <c r="KEL79" s="461">
        <v>0</v>
      </c>
      <c r="KEM79" s="461">
        <v>0</v>
      </c>
      <c r="KEN79" s="461">
        <v>0</v>
      </c>
      <c r="KEO79" s="461">
        <v>0</v>
      </c>
      <c r="KEP79" s="461">
        <v>0</v>
      </c>
      <c r="KEQ79" s="461">
        <v>0</v>
      </c>
      <c r="KER79" s="461">
        <v>0</v>
      </c>
      <c r="KES79" s="461">
        <v>0</v>
      </c>
      <c r="KET79" s="461">
        <v>0</v>
      </c>
      <c r="KEU79" s="461">
        <v>0</v>
      </c>
      <c r="KEV79" s="461">
        <v>0</v>
      </c>
      <c r="KEW79" s="461">
        <v>0</v>
      </c>
      <c r="KEX79" s="461">
        <v>0</v>
      </c>
      <c r="KEY79" s="461">
        <v>0</v>
      </c>
      <c r="KEZ79" s="461">
        <v>0</v>
      </c>
      <c r="KFA79" s="461">
        <v>0</v>
      </c>
      <c r="KFB79" s="461">
        <v>0</v>
      </c>
      <c r="KFC79" s="461">
        <v>0</v>
      </c>
      <c r="KFD79" s="461">
        <v>0</v>
      </c>
      <c r="KFE79" s="461">
        <v>0</v>
      </c>
      <c r="KFF79" s="461">
        <v>0</v>
      </c>
      <c r="KFG79" s="461">
        <v>0</v>
      </c>
      <c r="KFH79" s="461">
        <v>0</v>
      </c>
      <c r="KFI79" s="461">
        <v>0</v>
      </c>
      <c r="KFJ79" s="461">
        <v>0</v>
      </c>
      <c r="KFK79" s="461">
        <v>0</v>
      </c>
      <c r="KFL79" s="461">
        <v>0</v>
      </c>
      <c r="KFM79" s="461">
        <v>0</v>
      </c>
      <c r="KFN79" s="461">
        <v>0</v>
      </c>
      <c r="KFO79" s="461">
        <v>0</v>
      </c>
      <c r="KFP79" s="461">
        <v>0</v>
      </c>
      <c r="KFQ79" s="461">
        <v>0</v>
      </c>
      <c r="KFR79" s="461">
        <v>0</v>
      </c>
      <c r="KFS79" s="461">
        <v>0</v>
      </c>
      <c r="KFT79" s="461">
        <v>0</v>
      </c>
      <c r="KFU79" s="461">
        <v>0</v>
      </c>
      <c r="KFV79" s="461">
        <v>0</v>
      </c>
      <c r="KFW79" s="461">
        <v>0</v>
      </c>
      <c r="KFX79" s="461">
        <v>0</v>
      </c>
      <c r="KFY79" s="461">
        <v>0</v>
      </c>
      <c r="KFZ79" s="461">
        <v>0</v>
      </c>
      <c r="KGA79" s="461">
        <v>0</v>
      </c>
      <c r="KGB79" s="461">
        <v>0</v>
      </c>
      <c r="KGC79" s="461">
        <v>0</v>
      </c>
      <c r="KGD79" s="461">
        <v>0</v>
      </c>
      <c r="KGE79" s="461">
        <v>0</v>
      </c>
      <c r="KGF79" s="461">
        <v>0</v>
      </c>
      <c r="KGG79" s="461">
        <v>0</v>
      </c>
      <c r="KGH79" s="461">
        <v>0</v>
      </c>
      <c r="KGI79" s="461">
        <v>0</v>
      </c>
      <c r="KGJ79" s="461">
        <v>0</v>
      </c>
      <c r="KGK79" s="461">
        <v>0</v>
      </c>
      <c r="KGL79" s="461">
        <v>0</v>
      </c>
      <c r="KGM79" s="461">
        <v>0</v>
      </c>
      <c r="KGN79" s="461">
        <v>0</v>
      </c>
      <c r="KGO79" s="461">
        <v>0</v>
      </c>
      <c r="KGP79" s="461">
        <v>0</v>
      </c>
      <c r="KGQ79" s="461">
        <v>0</v>
      </c>
      <c r="KGR79" s="461">
        <v>0</v>
      </c>
      <c r="KGS79" s="461">
        <v>0</v>
      </c>
      <c r="KGT79" s="461">
        <v>0</v>
      </c>
      <c r="KGU79" s="461">
        <v>0</v>
      </c>
      <c r="KGV79" s="461">
        <v>0</v>
      </c>
      <c r="KGW79" s="461">
        <v>0</v>
      </c>
      <c r="KGX79" s="461">
        <v>0</v>
      </c>
      <c r="KGY79" s="461">
        <v>0</v>
      </c>
      <c r="KGZ79" s="461">
        <v>0</v>
      </c>
      <c r="KHA79" s="461">
        <v>0</v>
      </c>
      <c r="KHB79" s="461">
        <v>0</v>
      </c>
      <c r="KHC79" s="461">
        <v>0</v>
      </c>
      <c r="KHD79" s="461">
        <v>0</v>
      </c>
      <c r="KHE79" s="461">
        <v>0</v>
      </c>
      <c r="KHF79" s="461">
        <v>0</v>
      </c>
      <c r="KHG79" s="461">
        <v>0</v>
      </c>
      <c r="KHH79" s="461">
        <v>0</v>
      </c>
      <c r="KHI79" s="461">
        <v>0</v>
      </c>
      <c r="KHJ79" s="461">
        <v>0</v>
      </c>
      <c r="KHK79" s="461">
        <v>0</v>
      </c>
      <c r="KHL79" s="461">
        <v>0</v>
      </c>
      <c r="KHM79" s="461">
        <v>0</v>
      </c>
      <c r="KHN79" s="461">
        <v>0</v>
      </c>
      <c r="KHO79" s="461">
        <v>0</v>
      </c>
      <c r="KHP79" s="461">
        <v>0</v>
      </c>
      <c r="KHQ79" s="461">
        <v>0</v>
      </c>
      <c r="KHR79" s="461">
        <v>0</v>
      </c>
      <c r="KHS79" s="461">
        <v>0</v>
      </c>
      <c r="KHT79" s="461">
        <v>0</v>
      </c>
      <c r="KHU79" s="461">
        <v>0</v>
      </c>
      <c r="KHV79" s="461">
        <v>0</v>
      </c>
      <c r="KHW79" s="461">
        <v>0</v>
      </c>
      <c r="KHX79" s="461">
        <v>0</v>
      </c>
      <c r="KHY79" s="461">
        <v>0</v>
      </c>
      <c r="KHZ79" s="461">
        <v>0</v>
      </c>
      <c r="KIA79" s="461">
        <v>0</v>
      </c>
      <c r="KIB79" s="461">
        <v>0</v>
      </c>
      <c r="KIC79" s="461">
        <v>0</v>
      </c>
      <c r="KID79" s="461">
        <v>0</v>
      </c>
      <c r="KIE79" s="461">
        <v>0</v>
      </c>
      <c r="KIF79" s="461">
        <v>0</v>
      </c>
      <c r="KIG79" s="461">
        <v>0</v>
      </c>
      <c r="KIH79" s="461">
        <v>0</v>
      </c>
      <c r="KII79" s="461">
        <v>0</v>
      </c>
      <c r="KIJ79" s="461">
        <v>0</v>
      </c>
      <c r="KIK79" s="461">
        <v>0</v>
      </c>
      <c r="KIL79" s="461">
        <v>0</v>
      </c>
      <c r="KIM79" s="461">
        <v>0</v>
      </c>
      <c r="KIN79" s="461">
        <v>0</v>
      </c>
      <c r="KIO79" s="461">
        <v>0</v>
      </c>
      <c r="KIP79" s="461">
        <v>0</v>
      </c>
      <c r="KIQ79" s="461">
        <v>0</v>
      </c>
      <c r="KIR79" s="461">
        <v>0</v>
      </c>
      <c r="KIS79" s="461">
        <v>0</v>
      </c>
      <c r="KIT79" s="461">
        <v>0</v>
      </c>
      <c r="KIU79" s="461">
        <v>0</v>
      </c>
      <c r="KIV79" s="461">
        <v>0</v>
      </c>
      <c r="KIW79" s="461">
        <v>0</v>
      </c>
      <c r="KIX79" s="461">
        <v>0</v>
      </c>
      <c r="KIY79" s="461">
        <v>0</v>
      </c>
      <c r="KIZ79" s="461">
        <v>0</v>
      </c>
      <c r="KJA79" s="461">
        <v>0</v>
      </c>
      <c r="KJB79" s="461">
        <v>0</v>
      </c>
      <c r="KJC79" s="461">
        <v>0</v>
      </c>
      <c r="KJD79" s="461">
        <v>0</v>
      </c>
      <c r="KJE79" s="461">
        <v>0</v>
      </c>
      <c r="KJF79" s="461">
        <v>0</v>
      </c>
      <c r="KJG79" s="461">
        <v>0</v>
      </c>
      <c r="KJH79" s="461">
        <v>0</v>
      </c>
      <c r="KJI79" s="461">
        <v>0</v>
      </c>
      <c r="KJJ79" s="461">
        <v>0</v>
      </c>
      <c r="KJK79" s="461">
        <v>0</v>
      </c>
      <c r="KJL79" s="461">
        <v>0</v>
      </c>
      <c r="KJM79" s="461">
        <v>0</v>
      </c>
      <c r="KJN79" s="461">
        <v>0</v>
      </c>
      <c r="KJO79" s="461">
        <v>0</v>
      </c>
      <c r="KJP79" s="461">
        <v>0</v>
      </c>
      <c r="KJQ79" s="461">
        <v>0</v>
      </c>
      <c r="KJR79" s="461">
        <v>0</v>
      </c>
      <c r="KJS79" s="461">
        <v>0</v>
      </c>
      <c r="KJT79" s="461">
        <v>0</v>
      </c>
      <c r="KJU79" s="461">
        <v>0</v>
      </c>
      <c r="KJV79" s="461">
        <v>0</v>
      </c>
      <c r="KJW79" s="461">
        <v>0</v>
      </c>
      <c r="KJX79" s="461">
        <v>0</v>
      </c>
      <c r="KJY79" s="461">
        <v>0</v>
      </c>
      <c r="KJZ79" s="461">
        <v>0</v>
      </c>
      <c r="KKA79" s="461">
        <v>0</v>
      </c>
      <c r="KKB79" s="461">
        <v>0</v>
      </c>
      <c r="KKC79" s="461">
        <v>0</v>
      </c>
      <c r="KKD79" s="461">
        <v>0</v>
      </c>
      <c r="KKE79" s="461">
        <v>0</v>
      </c>
      <c r="KKF79" s="461">
        <v>0</v>
      </c>
      <c r="KKG79" s="461">
        <v>0</v>
      </c>
      <c r="KKH79" s="461">
        <v>0</v>
      </c>
      <c r="KKI79" s="461">
        <v>0</v>
      </c>
      <c r="KKJ79" s="461">
        <v>0</v>
      </c>
      <c r="KKK79" s="461">
        <v>0</v>
      </c>
      <c r="KKL79" s="461">
        <v>0</v>
      </c>
      <c r="KKM79" s="461">
        <v>0</v>
      </c>
      <c r="KKN79" s="461">
        <v>0</v>
      </c>
      <c r="KKO79" s="461">
        <v>0</v>
      </c>
      <c r="KKP79" s="461">
        <v>0</v>
      </c>
      <c r="KKQ79" s="461">
        <v>0</v>
      </c>
      <c r="KKR79" s="461">
        <v>0</v>
      </c>
      <c r="KKS79" s="461">
        <v>0</v>
      </c>
      <c r="KKT79" s="461">
        <v>0</v>
      </c>
      <c r="KKU79" s="461">
        <v>0</v>
      </c>
      <c r="KKV79" s="461">
        <v>0</v>
      </c>
      <c r="KKW79" s="461">
        <v>0</v>
      </c>
      <c r="KKX79" s="461">
        <v>0</v>
      </c>
      <c r="KKY79" s="461">
        <v>0</v>
      </c>
      <c r="KKZ79" s="461">
        <v>0</v>
      </c>
      <c r="KLA79" s="461">
        <v>0</v>
      </c>
      <c r="KLB79" s="461">
        <v>0</v>
      </c>
      <c r="KLC79" s="461">
        <v>0</v>
      </c>
      <c r="KLD79" s="461">
        <v>0</v>
      </c>
      <c r="KLE79" s="461">
        <v>0</v>
      </c>
      <c r="KLF79" s="461">
        <v>0</v>
      </c>
      <c r="KLG79" s="461">
        <v>0</v>
      </c>
      <c r="KLH79" s="461">
        <v>0</v>
      </c>
      <c r="KLI79" s="461">
        <v>0</v>
      </c>
      <c r="KLJ79" s="461">
        <v>0</v>
      </c>
      <c r="KLK79" s="461">
        <v>0</v>
      </c>
      <c r="KLL79" s="461">
        <v>0</v>
      </c>
      <c r="KLM79" s="461">
        <v>0</v>
      </c>
      <c r="KLN79" s="461">
        <v>0</v>
      </c>
      <c r="KLO79" s="461">
        <v>0</v>
      </c>
      <c r="KLP79" s="461">
        <v>0</v>
      </c>
      <c r="KLQ79" s="461">
        <v>0</v>
      </c>
      <c r="KLR79" s="461">
        <v>0</v>
      </c>
      <c r="KLS79" s="461">
        <v>0</v>
      </c>
      <c r="KLT79" s="461">
        <v>0</v>
      </c>
      <c r="KLU79" s="461">
        <v>0</v>
      </c>
      <c r="KLV79" s="461">
        <v>0</v>
      </c>
      <c r="KLW79" s="461">
        <v>0</v>
      </c>
      <c r="KLX79" s="461">
        <v>0</v>
      </c>
      <c r="KLY79" s="461">
        <v>0</v>
      </c>
      <c r="KLZ79" s="461">
        <v>0</v>
      </c>
      <c r="KMA79" s="461">
        <v>0</v>
      </c>
      <c r="KMB79" s="461">
        <v>0</v>
      </c>
      <c r="KMC79" s="461">
        <v>0</v>
      </c>
      <c r="KMD79" s="461">
        <v>0</v>
      </c>
      <c r="KME79" s="461">
        <v>0</v>
      </c>
      <c r="KMF79" s="461">
        <v>0</v>
      </c>
      <c r="KMG79" s="461">
        <v>0</v>
      </c>
      <c r="KMH79" s="461">
        <v>0</v>
      </c>
      <c r="KMI79" s="461">
        <v>0</v>
      </c>
      <c r="KMJ79" s="461">
        <v>0</v>
      </c>
      <c r="KMK79" s="461">
        <v>0</v>
      </c>
      <c r="KML79" s="461">
        <v>0</v>
      </c>
      <c r="KMM79" s="461">
        <v>0</v>
      </c>
      <c r="KMN79" s="461">
        <v>0</v>
      </c>
      <c r="KMO79" s="461">
        <v>0</v>
      </c>
      <c r="KMP79" s="461">
        <v>0</v>
      </c>
      <c r="KMQ79" s="461">
        <v>0</v>
      </c>
      <c r="KMR79" s="461">
        <v>0</v>
      </c>
      <c r="KMS79" s="461">
        <v>0</v>
      </c>
      <c r="KMT79" s="461">
        <v>0</v>
      </c>
      <c r="KMU79" s="461">
        <v>0</v>
      </c>
      <c r="KMV79" s="461">
        <v>0</v>
      </c>
      <c r="KMW79" s="461">
        <v>0</v>
      </c>
      <c r="KMX79" s="461">
        <v>0</v>
      </c>
      <c r="KMY79" s="461">
        <v>0</v>
      </c>
      <c r="KMZ79" s="461">
        <v>0</v>
      </c>
      <c r="KNA79" s="461">
        <v>0</v>
      </c>
      <c r="KNB79" s="461">
        <v>0</v>
      </c>
      <c r="KNC79" s="461">
        <v>0</v>
      </c>
      <c r="KND79" s="461">
        <v>0</v>
      </c>
      <c r="KNE79" s="461">
        <v>0</v>
      </c>
      <c r="KNF79" s="461">
        <v>0</v>
      </c>
      <c r="KNG79" s="461">
        <v>0</v>
      </c>
      <c r="KNH79" s="461">
        <v>0</v>
      </c>
      <c r="KNI79" s="461">
        <v>0</v>
      </c>
      <c r="KNJ79" s="461">
        <v>0</v>
      </c>
      <c r="KNK79" s="461">
        <v>0</v>
      </c>
      <c r="KNL79" s="461">
        <v>0</v>
      </c>
      <c r="KNM79" s="461">
        <v>0</v>
      </c>
      <c r="KNN79" s="461">
        <v>0</v>
      </c>
      <c r="KNO79" s="461">
        <v>0</v>
      </c>
      <c r="KNP79" s="461">
        <v>0</v>
      </c>
      <c r="KNQ79" s="461">
        <v>0</v>
      </c>
      <c r="KNR79" s="461">
        <v>0</v>
      </c>
      <c r="KNS79" s="461">
        <v>0</v>
      </c>
      <c r="KNT79" s="461">
        <v>0</v>
      </c>
      <c r="KNU79" s="461">
        <v>0</v>
      </c>
      <c r="KNV79" s="461">
        <v>0</v>
      </c>
      <c r="KNW79" s="461">
        <v>0</v>
      </c>
      <c r="KNX79" s="461">
        <v>0</v>
      </c>
      <c r="KNY79" s="461">
        <v>0</v>
      </c>
      <c r="KNZ79" s="461">
        <v>0</v>
      </c>
      <c r="KOA79" s="461">
        <v>0</v>
      </c>
      <c r="KOB79" s="461">
        <v>0</v>
      </c>
      <c r="KOC79" s="461">
        <v>0</v>
      </c>
      <c r="KOD79" s="461">
        <v>0</v>
      </c>
      <c r="KOE79" s="461">
        <v>0</v>
      </c>
      <c r="KOF79" s="461">
        <v>0</v>
      </c>
      <c r="KOG79" s="461">
        <v>0</v>
      </c>
      <c r="KOH79" s="461">
        <v>0</v>
      </c>
      <c r="KOI79" s="461">
        <v>0</v>
      </c>
      <c r="KOJ79" s="461">
        <v>0</v>
      </c>
      <c r="KOK79" s="461">
        <v>0</v>
      </c>
      <c r="KOL79" s="461">
        <v>0</v>
      </c>
      <c r="KOM79" s="461">
        <v>0</v>
      </c>
      <c r="KON79" s="461">
        <v>0</v>
      </c>
      <c r="KOO79" s="461">
        <v>0</v>
      </c>
      <c r="KOP79" s="461">
        <v>0</v>
      </c>
      <c r="KOQ79" s="461">
        <v>0</v>
      </c>
      <c r="KOR79" s="461">
        <v>0</v>
      </c>
      <c r="KOS79" s="461">
        <v>0</v>
      </c>
      <c r="KOT79" s="461">
        <v>0</v>
      </c>
      <c r="KOU79" s="461">
        <v>0</v>
      </c>
      <c r="KOV79" s="461">
        <v>0</v>
      </c>
      <c r="KOW79" s="461">
        <v>0</v>
      </c>
      <c r="KOX79" s="461">
        <v>0</v>
      </c>
      <c r="KOY79" s="461">
        <v>0</v>
      </c>
      <c r="KOZ79" s="461">
        <v>0</v>
      </c>
      <c r="KPA79" s="461">
        <v>0</v>
      </c>
      <c r="KPB79" s="461">
        <v>0</v>
      </c>
      <c r="KPC79" s="461">
        <v>0</v>
      </c>
      <c r="KPD79" s="461">
        <v>0</v>
      </c>
      <c r="KPE79" s="461">
        <v>0</v>
      </c>
      <c r="KPF79" s="461">
        <v>0</v>
      </c>
      <c r="KPG79" s="461">
        <v>0</v>
      </c>
      <c r="KPH79" s="461">
        <v>0</v>
      </c>
      <c r="KPI79" s="461">
        <v>0</v>
      </c>
      <c r="KPJ79" s="461">
        <v>0</v>
      </c>
      <c r="KPK79" s="461">
        <v>0</v>
      </c>
      <c r="KPL79" s="461">
        <v>0</v>
      </c>
      <c r="KPM79" s="461">
        <v>0</v>
      </c>
      <c r="KPN79" s="461">
        <v>0</v>
      </c>
      <c r="KPO79" s="461">
        <v>0</v>
      </c>
      <c r="KPP79" s="461">
        <v>0</v>
      </c>
      <c r="KPQ79" s="461">
        <v>0</v>
      </c>
      <c r="KPR79" s="461">
        <v>0</v>
      </c>
      <c r="KPS79" s="461">
        <v>0</v>
      </c>
      <c r="KPT79" s="461">
        <v>0</v>
      </c>
      <c r="KPU79" s="461">
        <v>0</v>
      </c>
      <c r="KPV79" s="461">
        <v>0</v>
      </c>
      <c r="KPW79" s="461">
        <v>0</v>
      </c>
      <c r="KPX79" s="461">
        <v>0</v>
      </c>
      <c r="KPY79" s="461">
        <v>0</v>
      </c>
      <c r="KPZ79" s="461">
        <v>0</v>
      </c>
      <c r="KQA79" s="461">
        <v>0</v>
      </c>
      <c r="KQB79" s="461">
        <v>0</v>
      </c>
      <c r="KQC79" s="461">
        <v>0</v>
      </c>
      <c r="KQD79" s="461">
        <v>0</v>
      </c>
      <c r="KQE79" s="461">
        <v>0</v>
      </c>
      <c r="KQF79" s="461">
        <v>0</v>
      </c>
      <c r="KQG79" s="461">
        <v>0</v>
      </c>
      <c r="KQH79" s="461">
        <v>0</v>
      </c>
      <c r="KQI79" s="461">
        <v>0</v>
      </c>
      <c r="KQJ79" s="461">
        <v>0</v>
      </c>
      <c r="KQK79" s="461">
        <v>0</v>
      </c>
      <c r="KQL79" s="461">
        <v>0</v>
      </c>
      <c r="KQM79" s="461">
        <v>0</v>
      </c>
      <c r="KQN79" s="461">
        <v>0</v>
      </c>
      <c r="KQO79" s="461">
        <v>0</v>
      </c>
      <c r="KQP79" s="461">
        <v>0</v>
      </c>
      <c r="KQQ79" s="461">
        <v>0</v>
      </c>
      <c r="KQR79" s="461">
        <v>0</v>
      </c>
      <c r="KQS79" s="461">
        <v>0</v>
      </c>
      <c r="KQT79" s="461">
        <v>0</v>
      </c>
      <c r="KQU79" s="461">
        <v>0</v>
      </c>
      <c r="KQV79" s="461">
        <v>0</v>
      </c>
      <c r="KQW79" s="461">
        <v>0</v>
      </c>
      <c r="KQX79" s="461">
        <v>0</v>
      </c>
      <c r="KQY79" s="461">
        <v>0</v>
      </c>
      <c r="KQZ79" s="461">
        <v>0</v>
      </c>
      <c r="KRA79" s="461">
        <v>0</v>
      </c>
      <c r="KRB79" s="461">
        <v>0</v>
      </c>
      <c r="KRC79" s="461">
        <v>0</v>
      </c>
      <c r="KRD79" s="461">
        <v>0</v>
      </c>
      <c r="KRE79" s="461">
        <v>0</v>
      </c>
      <c r="KRF79" s="461">
        <v>0</v>
      </c>
      <c r="KRG79" s="461">
        <v>0</v>
      </c>
      <c r="KRH79" s="461">
        <v>0</v>
      </c>
      <c r="KRI79" s="461">
        <v>0</v>
      </c>
      <c r="KRJ79" s="461">
        <v>0</v>
      </c>
      <c r="KRK79" s="461">
        <v>0</v>
      </c>
      <c r="KRL79" s="461">
        <v>0</v>
      </c>
      <c r="KRM79" s="461">
        <v>0</v>
      </c>
      <c r="KRN79" s="461">
        <v>0</v>
      </c>
      <c r="KRO79" s="461">
        <v>0</v>
      </c>
      <c r="KRP79" s="461">
        <v>0</v>
      </c>
      <c r="KRQ79" s="461">
        <v>0</v>
      </c>
      <c r="KRR79" s="461">
        <v>0</v>
      </c>
      <c r="KRS79" s="461">
        <v>0</v>
      </c>
      <c r="KRT79" s="461">
        <v>0</v>
      </c>
      <c r="KRU79" s="461">
        <v>0</v>
      </c>
      <c r="KRV79" s="461">
        <v>0</v>
      </c>
      <c r="KRW79" s="461">
        <v>0</v>
      </c>
      <c r="KRX79" s="461">
        <v>0</v>
      </c>
      <c r="KRY79" s="461">
        <v>0</v>
      </c>
      <c r="KRZ79" s="461">
        <v>0</v>
      </c>
      <c r="KSA79" s="461">
        <v>0</v>
      </c>
      <c r="KSB79" s="461">
        <v>0</v>
      </c>
      <c r="KSC79" s="461">
        <v>0</v>
      </c>
      <c r="KSD79" s="461">
        <v>0</v>
      </c>
      <c r="KSE79" s="461">
        <v>0</v>
      </c>
      <c r="KSF79" s="461">
        <v>0</v>
      </c>
      <c r="KSG79" s="461">
        <v>0</v>
      </c>
      <c r="KSH79" s="461">
        <v>0</v>
      </c>
      <c r="KSI79" s="461">
        <v>0</v>
      </c>
      <c r="KSJ79" s="461">
        <v>0</v>
      </c>
      <c r="KSK79" s="461">
        <v>0</v>
      </c>
      <c r="KSL79" s="461">
        <v>0</v>
      </c>
      <c r="KSM79" s="461">
        <v>0</v>
      </c>
      <c r="KSN79" s="461">
        <v>0</v>
      </c>
      <c r="KSO79" s="461">
        <v>0</v>
      </c>
      <c r="KSP79" s="461">
        <v>0</v>
      </c>
      <c r="KSQ79" s="461">
        <v>0</v>
      </c>
      <c r="KSR79" s="461">
        <v>0</v>
      </c>
      <c r="KSS79" s="461">
        <v>0</v>
      </c>
      <c r="KST79" s="461">
        <v>0</v>
      </c>
      <c r="KSU79" s="461">
        <v>0</v>
      </c>
      <c r="KSV79" s="461">
        <v>0</v>
      </c>
      <c r="KSW79" s="461">
        <v>0</v>
      </c>
      <c r="KSX79" s="461">
        <v>0</v>
      </c>
      <c r="KSY79" s="461">
        <v>0</v>
      </c>
      <c r="KSZ79" s="461">
        <v>0</v>
      </c>
      <c r="KTA79" s="461">
        <v>0</v>
      </c>
      <c r="KTB79" s="461">
        <v>0</v>
      </c>
      <c r="KTC79" s="461">
        <v>0</v>
      </c>
      <c r="KTD79" s="461">
        <v>0</v>
      </c>
      <c r="KTE79" s="461">
        <v>0</v>
      </c>
      <c r="KTF79" s="461">
        <v>0</v>
      </c>
      <c r="KTG79" s="461">
        <v>0</v>
      </c>
      <c r="KTH79" s="461">
        <v>0</v>
      </c>
      <c r="KTI79" s="461">
        <v>0</v>
      </c>
      <c r="KTJ79" s="461">
        <v>0</v>
      </c>
      <c r="KTK79" s="461">
        <v>0</v>
      </c>
      <c r="KTL79" s="461">
        <v>0</v>
      </c>
      <c r="KTM79" s="461">
        <v>0</v>
      </c>
      <c r="KTN79" s="461">
        <v>0</v>
      </c>
      <c r="KTO79" s="461">
        <v>0</v>
      </c>
      <c r="KTP79" s="461">
        <v>0</v>
      </c>
      <c r="KTQ79" s="461">
        <v>0</v>
      </c>
      <c r="KTR79" s="461">
        <v>0</v>
      </c>
      <c r="KTS79" s="461">
        <v>0</v>
      </c>
      <c r="KTT79" s="461">
        <v>0</v>
      </c>
      <c r="KTU79" s="461">
        <v>0</v>
      </c>
      <c r="KTV79" s="461">
        <v>0</v>
      </c>
      <c r="KTW79" s="461">
        <v>0</v>
      </c>
      <c r="KTX79" s="461">
        <v>0</v>
      </c>
      <c r="KTY79" s="461">
        <v>0</v>
      </c>
      <c r="KTZ79" s="461">
        <v>0</v>
      </c>
      <c r="KUA79" s="461">
        <v>0</v>
      </c>
      <c r="KUB79" s="461">
        <v>0</v>
      </c>
      <c r="KUC79" s="461">
        <v>0</v>
      </c>
      <c r="KUD79" s="461">
        <v>0</v>
      </c>
      <c r="KUE79" s="461">
        <v>0</v>
      </c>
      <c r="KUF79" s="461">
        <v>0</v>
      </c>
      <c r="KUG79" s="461">
        <v>0</v>
      </c>
      <c r="KUH79" s="461">
        <v>0</v>
      </c>
      <c r="KUI79" s="461">
        <v>0</v>
      </c>
      <c r="KUJ79" s="461">
        <v>0</v>
      </c>
      <c r="KUK79" s="461">
        <v>0</v>
      </c>
      <c r="KUL79" s="461">
        <v>0</v>
      </c>
      <c r="KUM79" s="461">
        <v>0</v>
      </c>
      <c r="KUN79" s="461">
        <v>0</v>
      </c>
      <c r="KUO79" s="461">
        <v>0</v>
      </c>
      <c r="KUP79" s="461">
        <v>0</v>
      </c>
      <c r="KUQ79" s="461">
        <v>0</v>
      </c>
      <c r="KUR79" s="461">
        <v>0</v>
      </c>
      <c r="KUS79" s="461">
        <v>0</v>
      </c>
      <c r="KUT79" s="461">
        <v>0</v>
      </c>
      <c r="KUU79" s="461">
        <v>0</v>
      </c>
      <c r="KUV79" s="461">
        <v>0</v>
      </c>
      <c r="KUW79" s="461">
        <v>0</v>
      </c>
      <c r="KUX79" s="461">
        <v>0</v>
      </c>
      <c r="KUY79" s="461">
        <v>0</v>
      </c>
      <c r="KUZ79" s="461">
        <v>0</v>
      </c>
      <c r="KVA79" s="461">
        <v>0</v>
      </c>
      <c r="KVB79" s="461">
        <v>0</v>
      </c>
      <c r="KVC79" s="461">
        <v>0</v>
      </c>
      <c r="KVD79" s="461">
        <v>0</v>
      </c>
      <c r="KVE79" s="461">
        <v>0</v>
      </c>
      <c r="KVF79" s="461">
        <v>0</v>
      </c>
      <c r="KVG79" s="461">
        <v>0</v>
      </c>
      <c r="KVH79" s="461">
        <v>0</v>
      </c>
      <c r="KVI79" s="461">
        <v>0</v>
      </c>
      <c r="KVJ79" s="461">
        <v>0</v>
      </c>
      <c r="KVK79" s="461">
        <v>0</v>
      </c>
      <c r="KVL79" s="461">
        <v>0</v>
      </c>
      <c r="KVM79" s="461">
        <v>0</v>
      </c>
      <c r="KVN79" s="461">
        <v>0</v>
      </c>
      <c r="KVO79" s="461">
        <v>0</v>
      </c>
      <c r="KVP79" s="461">
        <v>0</v>
      </c>
      <c r="KVQ79" s="461">
        <v>0</v>
      </c>
      <c r="KVR79" s="461">
        <v>0</v>
      </c>
      <c r="KVS79" s="461">
        <v>0</v>
      </c>
      <c r="KVT79" s="461">
        <v>0</v>
      </c>
      <c r="KVU79" s="461">
        <v>0</v>
      </c>
      <c r="KVV79" s="461">
        <v>0</v>
      </c>
      <c r="KVW79" s="461">
        <v>0</v>
      </c>
      <c r="KVX79" s="461">
        <v>0</v>
      </c>
      <c r="KVY79" s="461">
        <v>0</v>
      </c>
      <c r="KVZ79" s="461">
        <v>0</v>
      </c>
      <c r="KWA79" s="461">
        <v>0</v>
      </c>
      <c r="KWB79" s="461">
        <v>0</v>
      </c>
      <c r="KWC79" s="461">
        <v>0</v>
      </c>
      <c r="KWD79" s="461">
        <v>0</v>
      </c>
      <c r="KWE79" s="461">
        <v>0</v>
      </c>
      <c r="KWF79" s="461">
        <v>0</v>
      </c>
      <c r="KWG79" s="461">
        <v>0</v>
      </c>
      <c r="KWH79" s="461">
        <v>0</v>
      </c>
      <c r="KWI79" s="461">
        <v>0</v>
      </c>
      <c r="KWJ79" s="461">
        <v>0</v>
      </c>
      <c r="KWK79" s="461">
        <v>0</v>
      </c>
      <c r="KWL79" s="461">
        <v>0</v>
      </c>
      <c r="KWM79" s="461">
        <v>0</v>
      </c>
      <c r="KWN79" s="461">
        <v>0</v>
      </c>
      <c r="KWO79" s="461">
        <v>0</v>
      </c>
      <c r="KWP79" s="461">
        <v>0</v>
      </c>
      <c r="KWQ79" s="461">
        <v>0</v>
      </c>
      <c r="KWR79" s="461">
        <v>0</v>
      </c>
      <c r="KWS79" s="461">
        <v>0</v>
      </c>
      <c r="KWT79" s="461">
        <v>0</v>
      </c>
      <c r="KWU79" s="461">
        <v>0</v>
      </c>
      <c r="KWV79" s="461">
        <v>0</v>
      </c>
      <c r="KWW79" s="461">
        <v>0</v>
      </c>
      <c r="KWX79" s="461">
        <v>0</v>
      </c>
      <c r="KWY79" s="461">
        <v>0</v>
      </c>
      <c r="KWZ79" s="461">
        <v>0</v>
      </c>
      <c r="KXA79" s="461">
        <v>0</v>
      </c>
      <c r="KXB79" s="461">
        <v>0</v>
      </c>
      <c r="KXC79" s="461">
        <v>0</v>
      </c>
      <c r="KXD79" s="461">
        <v>0</v>
      </c>
      <c r="KXE79" s="461">
        <v>0</v>
      </c>
      <c r="KXF79" s="461">
        <v>0</v>
      </c>
      <c r="KXG79" s="461">
        <v>0</v>
      </c>
      <c r="KXH79" s="461">
        <v>0</v>
      </c>
      <c r="KXI79" s="461">
        <v>0</v>
      </c>
      <c r="KXJ79" s="461">
        <v>0</v>
      </c>
      <c r="KXK79" s="461">
        <v>0</v>
      </c>
      <c r="KXL79" s="461">
        <v>0</v>
      </c>
      <c r="KXM79" s="461">
        <v>0</v>
      </c>
      <c r="KXN79" s="461">
        <v>0</v>
      </c>
      <c r="KXO79" s="461">
        <v>0</v>
      </c>
      <c r="KXP79" s="461">
        <v>0</v>
      </c>
      <c r="KXQ79" s="461">
        <v>0</v>
      </c>
      <c r="KXR79" s="461">
        <v>0</v>
      </c>
      <c r="KXS79" s="461">
        <v>0</v>
      </c>
      <c r="KXT79" s="461">
        <v>0</v>
      </c>
      <c r="KXU79" s="461">
        <v>0</v>
      </c>
      <c r="KXV79" s="461">
        <v>0</v>
      </c>
      <c r="KXW79" s="461">
        <v>0</v>
      </c>
      <c r="KXX79" s="461">
        <v>0</v>
      </c>
      <c r="KXY79" s="461">
        <v>0</v>
      </c>
      <c r="KXZ79" s="461">
        <v>0</v>
      </c>
      <c r="KYA79" s="461">
        <v>0</v>
      </c>
      <c r="KYB79" s="461">
        <v>0</v>
      </c>
      <c r="KYC79" s="461">
        <v>0</v>
      </c>
      <c r="KYD79" s="461">
        <v>0</v>
      </c>
      <c r="KYE79" s="461">
        <v>0</v>
      </c>
      <c r="KYF79" s="461">
        <v>0</v>
      </c>
      <c r="KYG79" s="461">
        <v>0</v>
      </c>
      <c r="KYH79" s="461">
        <v>0</v>
      </c>
      <c r="KYI79" s="461">
        <v>0</v>
      </c>
      <c r="KYJ79" s="461">
        <v>0</v>
      </c>
      <c r="KYK79" s="461">
        <v>0</v>
      </c>
      <c r="KYL79" s="461">
        <v>0</v>
      </c>
      <c r="KYM79" s="461">
        <v>0</v>
      </c>
      <c r="KYN79" s="461">
        <v>0</v>
      </c>
      <c r="KYO79" s="461">
        <v>0</v>
      </c>
      <c r="KYP79" s="461">
        <v>0</v>
      </c>
      <c r="KYQ79" s="461">
        <v>0</v>
      </c>
      <c r="KYR79" s="461">
        <v>0</v>
      </c>
      <c r="KYS79" s="461">
        <v>0</v>
      </c>
      <c r="KYT79" s="461">
        <v>0</v>
      </c>
      <c r="KYU79" s="461">
        <v>0</v>
      </c>
      <c r="KYV79" s="461">
        <v>0</v>
      </c>
      <c r="KYW79" s="461">
        <v>0</v>
      </c>
      <c r="KYX79" s="461">
        <v>0</v>
      </c>
      <c r="KYY79" s="461">
        <v>0</v>
      </c>
      <c r="KYZ79" s="461">
        <v>0</v>
      </c>
      <c r="KZA79" s="461">
        <v>0</v>
      </c>
      <c r="KZB79" s="461">
        <v>0</v>
      </c>
      <c r="KZC79" s="461">
        <v>0</v>
      </c>
      <c r="KZD79" s="461">
        <v>0</v>
      </c>
      <c r="KZE79" s="461">
        <v>0</v>
      </c>
      <c r="KZF79" s="461">
        <v>0</v>
      </c>
      <c r="KZG79" s="461">
        <v>0</v>
      </c>
      <c r="KZH79" s="461">
        <v>0</v>
      </c>
      <c r="KZI79" s="461">
        <v>0</v>
      </c>
      <c r="KZJ79" s="461">
        <v>0</v>
      </c>
      <c r="KZK79" s="461">
        <v>0</v>
      </c>
      <c r="KZL79" s="461">
        <v>0</v>
      </c>
      <c r="KZM79" s="461">
        <v>0</v>
      </c>
      <c r="KZN79" s="461">
        <v>0</v>
      </c>
      <c r="KZO79" s="461">
        <v>0</v>
      </c>
      <c r="KZP79" s="461">
        <v>0</v>
      </c>
      <c r="KZQ79" s="461">
        <v>0</v>
      </c>
      <c r="KZR79" s="461">
        <v>0</v>
      </c>
      <c r="KZS79" s="461">
        <v>0</v>
      </c>
      <c r="KZT79" s="461">
        <v>0</v>
      </c>
      <c r="KZU79" s="461">
        <v>0</v>
      </c>
      <c r="KZV79" s="461">
        <v>0</v>
      </c>
      <c r="KZW79" s="461">
        <v>0</v>
      </c>
      <c r="KZX79" s="461">
        <v>0</v>
      </c>
      <c r="KZY79" s="461">
        <v>0</v>
      </c>
      <c r="KZZ79" s="461">
        <v>0</v>
      </c>
      <c r="LAA79" s="461">
        <v>0</v>
      </c>
      <c r="LAB79" s="461">
        <v>0</v>
      </c>
      <c r="LAC79" s="461">
        <v>0</v>
      </c>
      <c r="LAD79" s="461">
        <v>0</v>
      </c>
      <c r="LAE79" s="461">
        <v>0</v>
      </c>
      <c r="LAF79" s="461">
        <v>0</v>
      </c>
      <c r="LAG79" s="461">
        <v>0</v>
      </c>
      <c r="LAH79" s="461">
        <v>0</v>
      </c>
      <c r="LAI79" s="461">
        <v>0</v>
      </c>
      <c r="LAJ79" s="461">
        <v>0</v>
      </c>
      <c r="LAK79" s="461">
        <v>0</v>
      </c>
      <c r="LAL79" s="461">
        <v>0</v>
      </c>
      <c r="LAM79" s="461">
        <v>0</v>
      </c>
      <c r="LAN79" s="461">
        <v>0</v>
      </c>
      <c r="LAO79" s="461">
        <v>0</v>
      </c>
      <c r="LAP79" s="461">
        <v>0</v>
      </c>
      <c r="LAQ79" s="461">
        <v>0</v>
      </c>
      <c r="LAR79" s="461">
        <v>0</v>
      </c>
      <c r="LAS79" s="461">
        <v>0</v>
      </c>
      <c r="LAT79" s="461">
        <v>0</v>
      </c>
      <c r="LAU79" s="461">
        <v>0</v>
      </c>
      <c r="LAV79" s="461">
        <v>0</v>
      </c>
      <c r="LAW79" s="461">
        <v>0</v>
      </c>
      <c r="LAX79" s="461">
        <v>0</v>
      </c>
      <c r="LAY79" s="461">
        <v>0</v>
      </c>
      <c r="LAZ79" s="461">
        <v>0</v>
      </c>
      <c r="LBA79" s="461">
        <v>0</v>
      </c>
      <c r="LBB79" s="461">
        <v>0</v>
      </c>
      <c r="LBC79" s="461">
        <v>0</v>
      </c>
      <c r="LBD79" s="461">
        <v>0</v>
      </c>
      <c r="LBE79" s="461">
        <v>0</v>
      </c>
      <c r="LBF79" s="461">
        <v>0</v>
      </c>
      <c r="LBG79" s="461">
        <v>0</v>
      </c>
      <c r="LBH79" s="461">
        <v>0</v>
      </c>
      <c r="LBI79" s="461">
        <v>0</v>
      </c>
      <c r="LBJ79" s="461">
        <v>0</v>
      </c>
      <c r="LBK79" s="461">
        <v>0</v>
      </c>
      <c r="LBL79" s="461">
        <v>0</v>
      </c>
      <c r="LBM79" s="461">
        <v>0</v>
      </c>
      <c r="LBN79" s="461">
        <v>0</v>
      </c>
      <c r="LBO79" s="461">
        <v>0</v>
      </c>
      <c r="LBP79" s="461">
        <v>0</v>
      </c>
      <c r="LBQ79" s="461">
        <v>0</v>
      </c>
      <c r="LBR79" s="461">
        <v>0</v>
      </c>
      <c r="LBS79" s="461">
        <v>0</v>
      </c>
      <c r="LBT79" s="461">
        <v>0</v>
      </c>
      <c r="LBU79" s="461">
        <v>0</v>
      </c>
      <c r="LBV79" s="461">
        <v>0</v>
      </c>
      <c r="LBW79" s="461">
        <v>0</v>
      </c>
      <c r="LBX79" s="461">
        <v>0</v>
      </c>
      <c r="LBY79" s="461">
        <v>0</v>
      </c>
      <c r="LBZ79" s="461">
        <v>0</v>
      </c>
      <c r="LCA79" s="461">
        <v>0</v>
      </c>
      <c r="LCB79" s="461">
        <v>0</v>
      </c>
      <c r="LCC79" s="461">
        <v>0</v>
      </c>
      <c r="LCD79" s="461">
        <v>0</v>
      </c>
      <c r="LCE79" s="461">
        <v>0</v>
      </c>
      <c r="LCF79" s="461">
        <v>0</v>
      </c>
      <c r="LCG79" s="461">
        <v>0</v>
      </c>
      <c r="LCH79" s="461">
        <v>0</v>
      </c>
      <c r="LCI79" s="461">
        <v>0</v>
      </c>
      <c r="LCJ79" s="461">
        <v>0</v>
      </c>
      <c r="LCK79" s="461">
        <v>0</v>
      </c>
      <c r="LCL79" s="461">
        <v>0</v>
      </c>
      <c r="LCM79" s="461">
        <v>0</v>
      </c>
      <c r="LCN79" s="461">
        <v>0</v>
      </c>
      <c r="LCO79" s="461">
        <v>0</v>
      </c>
      <c r="LCP79" s="461">
        <v>0</v>
      </c>
      <c r="LCQ79" s="461">
        <v>0</v>
      </c>
      <c r="LCR79" s="461">
        <v>0</v>
      </c>
      <c r="LCS79" s="461">
        <v>0</v>
      </c>
      <c r="LCT79" s="461">
        <v>0</v>
      </c>
      <c r="LCU79" s="461">
        <v>0</v>
      </c>
      <c r="LCV79" s="461">
        <v>0</v>
      </c>
      <c r="LCW79" s="461">
        <v>0</v>
      </c>
      <c r="LCX79" s="461">
        <v>0</v>
      </c>
      <c r="LCY79" s="461">
        <v>0</v>
      </c>
      <c r="LCZ79" s="461">
        <v>0</v>
      </c>
      <c r="LDA79" s="461">
        <v>0</v>
      </c>
      <c r="LDB79" s="461">
        <v>0</v>
      </c>
      <c r="LDC79" s="461">
        <v>0</v>
      </c>
      <c r="LDD79" s="461">
        <v>0</v>
      </c>
      <c r="LDE79" s="461">
        <v>0</v>
      </c>
      <c r="LDF79" s="461">
        <v>0</v>
      </c>
      <c r="LDG79" s="461">
        <v>0</v>
      </c>
      <c r="LDH79" s="461">
        <v>0</v>
      </c>
      <c r="LDI79" s="461">
        <v>0</v>
      </c>
      <c r="LDJ79" s="461">
        <v>0</v>
      </c>
      <c r="LDK79" s="461">
        <v>0</v>
      </c>
      <c r="LDL79" s="461">
        <v>0</v>
      </c>
      <c r="LDM79" s="461">
        <v>0</v>
      </c>
      <c r="LDN79" s="461">
        <v>0</v>
      </c>
      <c r="LDO79" s="461">
        <v>0</v>
      </c>
      <c r="LDP79" s="461">
        <v>0</v>
      </c>
      <c r="LDQ79" s="461">
        <v>0</v>
      </c>
      <c r="LDR79" s="461">
        <v>0</v>
      </c>
      <c r="LDS79" s="461">
        <v>0</v>
      </c>
      <c r="LDT79" s="461">
        <v>0</v>
      </c>
      <c r="LDU79" s="461">
        <v>0</v>
      </c>
      <c r="LDV79" s="461">
        <v>0</v>
      </c>
      <c r="LDW79" s="461">
        <v>0</v>
      </c>
      <c r="LDX79" s="461">
        <v>0</v>
      </c>
      <c r="LDY79" s="461">
        <v>0</v>
      </c>
      <c r="LDZ79" s="461">
        <v>0</v>
      </c>
      <c r="LEA79" s="461">
        <v>0</v>
      </c>
      <c r="LEB79" s="461">
        <v>0</v>
      </c>
      <c r="LEC79" s="461">
        <v>0</v>
      </c>
      <c r="LED79" s="461">
        <v>0</v>
      </c>
      <c r="LEE79" s="461">
        <v>0</v>
      </c>
      <c r="LEF79" s="461">
        <v>0</v>
      </c>
      <c r="LEG79" s="461">
        <v>0</v>
      </c>
      <c r="LEH79" s="461">
        <v>0</v>
      </c>
      <c r="LEI79" s="461">
        <v>0</v>
      </c>
      <c r="LEJ79" s="461">
        <v>0</v>
      </c>
      <c r="LEK79" s="461">
        <v>0</v>
      </c>
      <c r="LEL79" s="461">
        <v>0</v>
      </c>
      <c r="LEM79" s="461">
        <v>0</v>
      </c>
      <c r="LEN79" s="461">
        <v>0</v>
      </c>
      <c r="LEO79" s="461">
        <v>0</v>
      </c>
      <c r="LEP79" s="461">
        <v>0</v>
      </c>
      <c r="LEQ79" s="461">
        <v>0</v>
      </c>
      <c r="LER79" s="461">
        <v>0</v>
      </c>
      <c r="LES79" s="461">
        <v>0</v>
      </c>
      <c r="LET79" s="461">
        <v>0</v>
      </c>
      <c r="LEU79" s="461">
        <v>0</v>
      </c>
      <c r="LEV79" s="461">
        <v>0</v>
      </c>
      <c r="LEW79" s="461">
        <v>0</v>
      </c>
      <c r="LEX79" s="461">
        <v>0</v>
      </c>
      <c r="LEY79" s="461">
        <v>0</v>
      </c>
      <c r="LEZ79" s="461">
        <v>0</v>
      </c>
      <c r="LFA79" s="461">
        <v>0</v>
      </c>
      <c r="LFB79" s="461">
        <v>0</v>
      </c>
      <c r="LFC79" s="461">
        <v>0</v>
      </c>
      <c r="LFD79" s="461">
        <v>0</v>
      </c>
      <c r="LFE79" s="461">
        <v>0</v>
      </c>
      <c r="LFF79" s="461">
        <v>0</v>
      </c>
      <c r="LFG79" s="461">
        <v>0</v>
      </c>
      <c r="LFH79" s="461">
        <v>0</v>
      </c>
      <c r="LFI79" s="461">
        <v>0</v>
      </c>
      <c r="LFJ79" s="461">
        <v>0</v>
      </c>
      <c r="LFK79" s="461">
        <v>0</v>
      </c>
      <c r="LFL79" s="461">
        <v>0</v>
      </c>
      <c r="LFM79" s="461">
        <v>0</v>
      </c>
      <c r="LFN79" s="461">
        <v>0</v>
      </c>
      <c r="LFO79" s="461">
        <v>0</v>
      </c>
      <c r="LFP79" s="461">
        <v>0</v>
      </c>
      <c r="LFQ79" s="461">
        <v>0</v>
      </c>
      <c r="LFR79" s="461">
        <v>0</v>
      </c>
      <c r="LFS79" s="461">
        <v>0</v>
      </c>
      <c r="LFT79" s="461">
        <v>0</v>
      </c>
      <c r="LFU79" s="461">
        <v>0</v>
      </c>
      <c r="LFV79" s="461">
        <v>0</v>
      </c>
      <c r="LFW79" s="461">
        <v>0</v>
      </c>
      <c r="LFX79" s="461">
        <v>0</v>
      </c>
      <c r="LFY79" s="461">
        <v>0</v>
      </c>
      <c r="LFZ79" s="461">
        <v>0</v>
      </c>
      <c r="LGA79" s="461">
        <v>0</v>
      </c>
      <c r="LGB79" s="461">
        <v>0</v>
      </c>
      <c r="LGC79" s="461">
        <v>0</v>
      </c>
      <c r="LGD79" s="461">
        <v>0</v>
      </c>
      <c r="LGE79" s="461">
        <v>0</v>
      </c>
      <c r="LGF79" s="461">
        <v>0</v>
      </c>
      <c r="LGG79" s="461">
        <v>0</v>
      </c>
      <c r="LGH79" s="461">
        <v>0</v>
      </c>
      <c r="LGI79" s="461">
        <v>0</v>
      </c>
      <c r="LGJ79" s="461">
        <v>0</v>
      </c>
      <c r="LGK79" s="461">
        <v>0</v>
      </c>
      <c r="LGL79" s="461">
        <v>0</v>
      </c>
      <c r="LGM79" s="461">
        <v>0</v>
      </c>
      <c r="LGN79" s="461">
        <v>0</v>
      </c>
      <c r="LGO79" s="461">
        <v>0</v>
      </c>
      <c r="LGP79" s="461">
        <v>0</v>
      </c>
      <c r="LGQ79" s="461">
        <v>0</v>
      </c>
      <c r="LGR79" s="461">
        <v>0</v>
      </c>
      <c r="LGS79" s="461">
        <v>0</v>
      </c>
      <c r="LGT79" s="461">
        <v>0</v>
      </c>
      <c r="LGU79" s="461">
        <v>0</v>
      </c>
      <c r="LGV79" s="461">
        <v>0</v>
      </c>
      <c r="LGW79" s="461">
        <v>0</v>
      </c>
      <c r="LGX79" s="461">
        <v>0</v>
      </c>
      <c r="LGY79" s="461">
        <v>0</v>
      </c>
      <c r="LGZ79" s="461">
        <v>0</v>
      </c>
      <c r="LHA79" s="461">
        <v>0</v>
      </c>
      <c r="LHB79" s="461">
        <v>0</v>
      </c>
      <c r="LHC79" s="461">
        <v>0</v>
      </c>
      <c r="LHD79" s="461">
        <v>0</v>
      </c>
      <c r="LHE79" s="461">
        <v>0</v>
      </c>
      <c r="LHF79" s="461">
        <v>0</v>
      </c>
      <c r="LHG79" s="461">
        <v>0</v>
      </c>
      <c r="LHH79" s="461">
        <v>0</v>
      </c>
      <c r="LHI79" s="461">
        <v>0</v>
      </c>
      <c r="LHJ79" s="461">
        <v>0</v>
      </c>
      <c r="LHK79" s="461">
        <v>0</v>
      </c>
      <c r="LHL79" s="461">
        <v>0</v>
      </c>
      <c r="LHM79" s="461">
        <v>0</v>
      </c>
      <c r="LHN79" s="461">
        <v>0</v>
      </c>
      <c r="LHO79" s="461">
        <v>0</v>
      </c>
      <c r="LHP79" s="461">
        <v>0</v>
      </c>
      <c r="LHQ79" s="461">
        <v>0</v>
      </c>
      <c r="LHR79" s="461">
        <v>0</v>
      </c>
      <c r="LHS79" s="461">
        <v>0</v>
      </c>
      <c r="LHT79" s="461">
        <v>0</v>
      </c>
      <c r="LHU79" s="461">
        <v>0</v>
      </c>
      <c r="LHV79" s="461">
        <v>0</v>
      </c>
      <c r="LHW79" s="461">
        <v>0</v>
      </c>
      <c r="LHX79" s="461">
        <v>0</v>
      </c>
      <c r="LHY79" s="461">
        <v>0</v>
      </c>
      <c r="LHZ79" s="461">
        <v>0</v>
      </c>
      <c r="LIA79" s="461">
        <v>0</v>
      </c>
      <c r="LIB79" s="461">
        <v>0</v>
      </c>
      <c r="LIC79" s="461">
        <v>0</v>
      </c>
      <c r="LID79" s="461">
        <v>0</v>
      </c>
      <c r="LIE79" s="461">
        <v>0</v>
      </c>
      <c r="LIF79" s="461">
        <v>0</v>
      </c>
      <c r="LIG79" s="461">
        <v>0</v>
      </c>
      <c r="LIH79" s="461">
        <v>0</v>
      </c>
      <c r="LII79" s="461">
        <v>0</v>
      </c>
      <c r="LIJ79" s="461">
        <v>0</v>
      </c>
      <c r="LIK79" s="461">
        <v>0</v>
      </c>
      <c r="LIL79" s="461">
        <v>0</v>
      </c>
      <c r="LIM79" s="461">
        <v>0</v>
      </c>
      <c r="LIN79" s="461">
        <v>0</v>
      </c>
      <c r="LIO79" s="461">
        <v>0</v>
      </c>
      <c r="LIP79" s="461">
        <v>0</v>
      </c>
      <c r="LIQ79" s="461">
        <v>0</v>
      </c>
      <c r="LIR79" s="461">
        <v>0</v>
      </c>
      <c r="LIS79" s="461">
        <v>0</v>
      </c>
      <c r="LIT79" s="461">
        <v>0</v>
      </c>
      <c r="LIU79" s="461">
        <v>0</v>
      </c>
      <c r="LIV79" s="461">
        <v>0</v>
      </c>
      <c r="LIW79" s="461">
        <v>0</v>
      </c>
      <c r="LIX79" s="461">
        <v>0</v>
      </c>
      <c r="LIY79" s="461">
        <v>0</v>
      </c>
      <c r="LIZ79" s="461">
        <v>0</v>
      </c>
      <c r="LJA79" s="461">
        <v>0</v>
      </c>
      <c r="LJB79" s="461">
        <v>0</v>
      </c>
      <c r="LJC79" s="461">
        <v>0</v>
      </c>
      <c r="LJD79" s="461">
        <v>0</v>
      </c>
      <c r="LJE79" s="461">
        <v>0</v>
      </c>
      <c r="LJF79" s="461">
        <v>0</v>
      </c>
      <c r="LJG79" s="461">
        <v>0</v>
      </c>
      <c r="LJH79" s="461">
        <v>0</v>
      </c>
      <c r="LJI79" s="461">
        <v>0</v>
      </c>
      <c r="LJJ79" s="461">
        <v>0</v>
      </c>
      <c r="LJK79" s="461">
        <v>0</v>
      </c>
      <c r="LJL79" s="461">
        <v>0</v>
      </c>
      <c r="LJM79" s="461">
        <v>0</v>
      </c>
      <c r="LJN79" s="461">
        <v>0</v>
      </c>
      <c r="LJO79" s="461">
        <v>0</v>
      </c>
      <c r="LJP79" s="461">
        <v>0</v>
      </c>
      <c r="LJQ79" s="461">
        <v>0</v>
      </c>
      <c r="LJR79" s="461">
        <v>0</v>
      </c>
      <c r="LJS79" s="461">
        <v>0</v>
      </c>
      <c r="LJT79" s="461">
        <v>0</v>
      </c>
      <c r="LJU79" s="461">
        <v>0</v>
      </c>
      <c r="LJV79" s="461">
        <v>0</v>
      </c>
      <c r="LJW79" s="461">
        <v>0</v>
      </c>
      <c r="LJX79" s="461">
        <v>0</v>
      </c>
      <c r="LJY79" s="461">
        <v>0</v>
      </c>
      <c r="LJZ79" s="461">
        <v>0</v>
      </c>
      <c r="LKA79" s="461">
        <v>0</v>
      </c>
      <c r="LKB79" s="461">
        <v>0</v>
      </c>
      <c r="LKC79" s="461">
        <v>0</v>
      </c>
      <c r="LKD79" s="461">
        <v>0</v>
      </c>
      <c r="LKE79" s="461">
        <v>0</v>
      </c>
      <c r="LKF79" s="461">
        <v>0</v>
      </c>
      <c r="LKG79" s="461">
        <v>0</v>
      </c>
      <c r="LKH79" s="461">
        <v>0</v>
      </c>
      <c r="LKI79" s="461">
        <v>0</v>
      </c>
      <c r="LKJ79" s="461">
        <v>0</v>
      </c>
      <c r="LKK79" s="461">
        <v>0</v>
      </c>
      <c r="LKL79" s="461">
        <v>0</v>
      </c>
      <c r="LKM79" s="461">
        <v>0</v>
      </c>
      <c r="LKN79" s="461">
        <v>0</v>
      </c>
      <c r="LKO79" s="461">
        <v>0</v>
      </c>
      <c r="LKP79" s="461">
        <v>0</v>
      </c>
      <c r="LKQ79" s="461">
        <v>0</v>
      </c>
      <c r="LKR79" s="461">
        <v>0</v>
      </c>
      <c r="LKS79" s="461">
        <v>0</v>
      </c>
      <c r="LKT79" s="461">
        <v>0</v>
      </c>
      <c r="LKU79" s="461">
        <v>0</v>
      </c>
      <c r="LKV79" s="461">
        <v>0</v>
      </c>
      <c r="LKW79" s="461">
        <v>0</v>
      </c>
      <c r="LKX79" s="461">
        <v>0</v>
      </c>
      <c r="LKY79" s="461">
        <v>0</v>
      </c>
      <c r="LKZ79" s="461">
        <v>0</v>
      </c>
      <c r="LLA79" s="461">
        <v>0</v>
      </c>
      <c r="LLB79" s="461">
        <v>0</v>
      </c>
      <c r="LLC79" s="461">
        <v>0</v>
      </c>
      <c r="LLD79" s="461">
        <v>0</v>
      </c>
      <c r="LLE79" s="461">
        <v>0</v>
      </c>
      <c r="LLF79" s="461">
        <v>0</v>
      </c>
      <c r="LLG79" s="461">
        <v>0</v>
      </c>
      <c r="LLH79" s="461">
        <v>0</v>
      </c>
      <c r="LLI79" s="461">
        <v>0</v>
      </c>
      <c r="LLJ79" s="461">
        <v>0</v>
      </c>
      <c r="LLK79" s="461">
        <v>0</v>
      </c>
      <c r="LLL79" s="461">
        <v>0</v>
      </c>
      <c r="LLM79" s="461">
        <v>0</v>
      </c>
      <c r="LLN79" s="461">
        <v>0</v>
      </c>
      <c r="LLO79" s="461">
        <v>0</v>
      </c>
      <c r="LLP79" s="461">
        <v>0</v>
      </c>
      <c r="LLQ79" s="461">
        <v>0</v>
      </c>
      <c r="LLR79" s="461">
        <v>0</v>
      </c>
      <c r="LLS79" s="461">
        <v>0</v>
      </c>
      <c r="LLT79" s="461">
        <v>0</v>
      </c>
      <c r="LLU79" s="461">
        <v>0</v>
      </c>
      <c r="LLV79" s="461">
        <v>0</v>
      </c>
      <c r="LLW79" s="461">
        <v>0</v>
      </c>
      <c r="LLX79" s="461">
        <v>0</v>
      </c>
      <c r="LLY79" s="461">
        <v>0</v>
      </c>
      <c r="LLZ79" s="461">
        <v>0</v>
      </c>
      <c r="LMA79" s="461">
        <v>0</v>
      </c>
      <c r="LMB79" s="461">
        <v>0</v>
      </c>
      <c r="LMC79" s="461">
        <v>0</v>
      </c>
      <c r="LMD79" s="461">
        <v>0</v>
      </c>
      <c r="LME79" s="461">
        <v>0</v>
      </c>
      <c r="LMF79" s="461">
        <v>0</v>
      </c>
      <c r="LMG79" s="461">
        <v>0</v>
      </c>
      <c r="LMH79" s="461">
        <v>0</v>
      </c>
      <c r="LMI79" s="461">
        <v>0</v>
      </c>
      <c r="LMJ79" s="461">
        <v>0</v>
      </c>
      <c r="LMK79" s="461">
        <v>0</v>
      </c>
      <c r="LML79" s="461">
        <v>0</v>
      </c>
      <c r="LMM79" s="461">
        <v>0</v>
      </c>
      <c r="LMN79" s="461">
        <v>0</v>
      </c>
      <c r="LMO79" s="461">
        <v>0</v>
      </c>
      <c r="LMP79" s="461">
        <v>0</v>
      </c>
      <c r="LMQ79" s="461">
        <v>0</v>
      </c>
      <c r="LMR79" s="461">
        <v>0</v>
      </c>
      <c r="LMS79" s="461">
        <v>0</v>
      </c>
      <c r="LMT79" s="461">
        <v>0</v>
      </c>
      <c r="LMU79" s="461">
        <v>0</v>
      </c>
      <c r="LMV79" s="461">
        <v>0</v>
      </c>
      <c r="LMW79" s="461">
        <v>0</v>
      </c>
      <c r="LMX79" s="461">
        <v>0</v>
      </c>
      <c r="LMY79" s="461">
        <v>0</v>
      </c>
      <c r="LMZ79" s="461">
        <v>0</v>
      </c>
      <c r="LNA79" s="461">
        <v>0</v>
      </c>
      <c r="LNB79" s="461">
        <v>0</v>
      </c>
      <c r="LNC79" s="461">
        <v>0</v>
      </c>
      <c r="LND79" s="461">
        <v>0</v>
      </c>
      <c r="LNE79" s="461">
        <v>0</v>
      </c>
      <c r="LNF79" s="461">
        <v>0</v>
      </c>
      <c r="LNG79" s="461">
        <v>0</v>
      </c>
      <c r="LNH79" s="461">
        <v>0</v>
      </c>
      <c r="LNI79" s="461">
        <v>0</v>
      </c>
      <c r="LNJ79" s="461">
        <v>0</v>
      </c>
      <c r="LNK79" s="461">
        <v>0</v>
      </c>
      <c r="LNL79" s="461">
        <v>0</v>
      </c>
      <c r="LNM79" s="461">
        <v>0</v>
      </c>
      <c r="LNN79" s="461">
        <v>0</v>
      </c>
      <c r="LNO79" s="461">
        <v>0</v>
      </c>
      <c r="LNP79" s="461">
        <v>0</v>
      </c>
      <c r="LNQ79" s="461">
        <v>0</v>
      </c>
      <c r="LNR79" s="461">
        <v>0</v>
      </c>
      <c r="LNS79" s="461">
        <v>0</v>
      </c>
      <c r="LNT79" s="461">
        <v>0</v>
      </c>
      <c r="LNU79" s="461">
        <v>0</v>
      </c>
      <c r="LNV79" s="461">
        <v>0</v>
      </c>
      <c r="LNW79" s="461">
        <v>0</v>
      </c>
      <c r="LNX79" s="461">
        <v>0</v>
      </c>
      <c r="LNY79" s="461">
        <v>0</v>
      </c>
      <c r="LNZ79" s="461">
        <v>0</v>
      </c>
      <c r="LOA79" s="461">
        <v>0</v>
      </c>
      <c r="LOB79" s="461">
        <v>0</v>
      </c>
      <c r="LOC79" s="461">
        <v>0</v>
      </c>
      <c r="LOD79" s="461">
        <v>0</v>
      </c>
      <c r="LOE79" s="461">
        <v>0</v>
      </c>
      <c r="LOF79" s="461">
        <v>0</v>
      </c>
      <c r="LOG79" s="461">
        <v>0</v>
      </c>
      <c r="LOH79" s="461">
        <v>0</v>
      </c>
      <c r="LOI79" s="461">
        <v>0</v>
      </c>
      <c r="LOJ79" s="461">
        <v>0</v>
      </c>
      <c r="LOK79" s="461">
        <v>0</v>
      </c>
      <c r="LOL79" s="461">
        <v>0</v>
      </c>
      <c r="LOM79" s="461">
        <v>0</v>
      </c>
      <c r="LON79" s="461">
        <v>0</v>
      </c>
      <c r="LOO79" s="461">
        <v>0</v>
      </c>
      <c r="LOP79" s="461">
        <v>0</v>
      </c>
      <c r="LOQ79" s="461">
        <v>0</v>
      </c>
      <c r="LOR79" s="461">
        <v>0</v>
      </c>
      <c r="LOS79" s="461">
        <v>0</v>
      </c>
      <c r="LOT79" s="461">
        <v>0</v>
      </c>
      <c r="LOU79" s="461">
        <v>0</v>
      </c>
      <c r="LOV79" s="461">
        <v>0</v>
      </c>
      <c r="LOW79" s="461">
        <v>0</v>
      </c>
      <c r="LOX79" s="461">
        <v>0</v>
      </c>
      <c r="LOY79" s="461">
        <v>0</v>
      </c>
      <c r="LOZ79" s="461">
        <v>0</v>
      </c>
      <c r="LPA79" s="461">
        <v>0</v>
      </c>
      <c r="LPB79" s="461">
        <v>0</v>
      </c>
      <c r="LPC79" s="461">
        <v>0</v>
      </c>
      <c r="LPD79" s="461">
        <v>0</v>
      </c>
      <c r="LPE79" s="461">
        <v>0</v>
      </c>
      <c r="LPF79" s="461">
        <v>0</v>
      </c>
      <c r="LPG79" s="461">
        <v>0</v>
      </c>
      <c r="LPH79" s="461">
        <v>0</v>
      </c>
      <c r="LPI79" s="461">
        <v>0</v>
      </c>
      <c r="LPJ79" s="461">
        <v>0</v>
      </c>
      <c r="LPK79" s="461">
        <v>0</v>
      </c>
      <c r="LPL79" s="461">
        <v>0</v>
      </c>
      <c r="LPM79" s="461">
        <v>0</v>
      </c>
      <c r="LPN79" s="461">
        <v>0</v>
      </c>
      <c r="LPO79" s="461">
        <v>0</v>
      </c>
      <c r="LPP79" s="461">
        <v>0</v>
      </c>
      <c r="LPQ79" s="461">
        <v>0</v>
      </c>
      <c r="LPR79" s="461">
        <v>0</v>
      </c>
      <c r="LPS79" s="461">
        <v>0</v>
      </c>
      <c r="LPT79" s="461">
        <v>0</v>
      </c>
      <c r="LPU79" s="461">
        <v>0</v>
      </c>
      <c r="LPV79" s="461">
        <v>0</v>
      </c>
      <c r="LPW79" s="461">
        <v>0</v>
      </c>
      <c r="LPX79" s="461">
        <v>0</v>
      </c>
      <c r="LPY79" s="461">
        <v>0</v>
      </c>
      <c r="LPZ79" s="461">
        <v>0</v>
      </c>
      <c r="LQA79" s="461">
        <v>0</v>
      </c>
      <c r="LQB79" s="461">
        <v>0</v>
      </c>
      <c r="LQC79" s="461">
        <v>0</v>
      </c>
      <c r="LQD79" s="461">
        <v>0</v>
      </c>
      <c r="LQE79" s="461">
        <v>0</v>
      </c>
      <c r="LQF79" s="461">
        <v>0</v>
      </c>
      <c r="LQG79" s="461">
        <v>0</v>
      </c>
      <c r="LQH79" s="461">
        <v>0</v>
      </c>
      <c r="LQI79" s="461">
        <v>0</v>
      </c>
      <c r="LQJ79" s="461">
        <v>0</v>
      </c>
      <c r="LQK79" s="461">
        <v>0</v>
      </c>
      <c r="LQL79" s="461">
        <v>0</v>
      </c>
      <c r="LQM79" s="461">
        <v>0</v>
      </c>
      <c r="LQN79" s="461">
        <v>0</v>
      </c>
      <c r="LQO79" s="461">
        <v>0</v>
      </c>
      <c r="LQP79" s="461">
        <v>0</v>
      </c>
      <c r="LQQ79" s="461">
        <v>0</v>
      </c>
      <c r="LQR79" s="461">
        <v>0</v>
      </c>
      <c r="LQS79" s="461">
        <v>0</v>
      </c>
      <c r="LQT79" s="461">
        <v>0</v>
      </c>
      <c r="LQU79" s="461">
        <v>0</v>
      </c>
      <c r="LQV79" s="461">
        <v>0</v>
      </c>
      <c r="LQW79" s="461">
        <v>0</v>
      </c>
      <c r="LQX79" s="461">
        <v>0</v>
      </c>
      <c r="LQY79" s="461">
        <v>0</v>
      </c>
      <c r="LQZ79" s="461">
        <v>0</v>
      </c>
      <c r="LRA79" s="461">
        <v>0</v>
      </c>
      <c r="LRB79" s="461">
        <v>0</v>
      </c>
      <c r="LRC79" s="461">
        <v>0</v>
      </c>
      <c r="LRD79" s="461">
        <v>0</v>
      </c>
      <c r="LRE79" s="461">
        <v>0</v>
      </c>
      <c r="LRF79" s="461">
        <v>0</v>
      </c>
      <c r="LRG79" s="461">
        <v>0</v>
      </c>
      <c r="LRH79" s="461">
        <v>0</v>
      </c>
      <c r="LRI79" s="461">
        <v>0</v>
      </c>
      <c r="LRJ79" s="461">
        <v>0</v>
      </c>
      <c r="LRK79" s="461">
        <v>0</v>
      </c>
      <c r="LRL79" s="461">
        <v>0</v>
      </c>
      <c r="LRM79" s="461">
        <v>0</v>
      </c>
      <c r="LRN79" s="461">
        <v>0</v>
      </c>
      <c r="LRO79" s="461">
        <v>0</v>
      </c>
      <c r="LRP79" s="461">
        <v>0</v>
      </c>
      <c r="LRQ79" s="461">
        <v>0</v>
      </c>
      <c r="LRR79" s="461">
        <v>0</v>
      </c>
      <c r="LRS79" s="461">
        <v>0</v>
      </c>
      <c r="LRT79" s="461">
        <v>0</v>
      </c>
      <c r="LRU79" s="461">
        <v>0</v>
      </c>
      <c r="LRV79" s="461">
        <v>0</v>
      </c>
      <c r="LRW79" s="461">
        <v>0</v>
      </c>
      <c r="LRX79" s="461">
        <v>0</v>
      </c>
      <c r="LRY79" s="461">
        <v>0</v>
      </c>
      <c r="LRZ79" s="461">
        <v>0</v>
      </c>
      <c r="LSA79" s="461">
        <v>0</v>
      </c>
      <c r="LSB79" s="461">
        <v>0</v>
      </c>
      <c r="LSC79" s="461">
        <v>0</v>
      </c>
      <c r="LSD79" s="461">
        <v>0</v>
      </c>
      <c r="LSE79" s="461">
        <v>0</v>
      </c>
      <c r="LSF79" s="461">
        <v>0</v>
      </c>
      <c r="LSG79" s="461">
        <v>0</v>
      </c>
      <c r="LSH79" s="461">
        <v>0</v>
      </c>
      <c r="LSI79" s="461">
        <v>0</v>
      </c>
      <c r="LSJ79" s="461">
        <v>0</v>
      </c>
      <c r="LSK79" s="461">
        <v>0</v>
      </c>
      <c r="LSL79" s="461">
        <v>0</v>
      </c>
      <c r="LSM79" s="461">
        <v>0</v>
      </c>
      <c r="LSN79" s="461">
        <v>0</v>
      </c>
      <c r="LSO79" s="461">
        <v>0</v>
      </c>
      <c r="LSP79" s="461">
        <v>0</v>
      </c>
      <c r="LSQ79" s="461">
        <v>0</v>
      </c>
      <c r="LSR79" s="461">
        <v>0</v>
      </c>
      <c r="LSS79" s="461">
        <v>0</v>
      </c>
      <c r="LST79" s="461">
        <v>0</v>
      </c>
      <c r="LSU79" s="461">
        <v>0</v>
      </c>
      <c r="LSV79" s="461">
        <v>0</v>
      </c>
      <c r="LSW79" s="461">
        <v>0</v>
      </c>
      <c r="LSX79" s="461">
        <v>0</v>
      </c>
      <c r="LSY79" s="461">
        <v>0</v>
      </c>
      <c r="LSZ79" s="461">
        <v>0</v>
      </c>
      <c r="LTA79" s="461">
        <v>0</v>
      </c>
      <c r="LTB79" s="461">
        <v>0</v>
      </c>
      <c r="LTC79" s="461">
        <v>0</v>
      </c>
      <c r="LTD79" s="461">
        <v>0</v>
      </c>
      <c r="LTE79" s="461">
        <v>0</v>
      </c>
      <c r="LTF79" s="461">
        <v>0</v>
      </c>
      <c r="LTG79" s="461">
        <v>0</v>
      </c>
      <c r="LTH79" s="461">
        <v>0</v>
      </c>
      <c r="LTI79" s="461">
        <v>0</v>
      </c>
      <c r="LTJ79" s="461">
        <v>0</v>
      </c>
      <c r="LTK79" s="461">
        <v>0</v>
      </c>
      <c r="LTL79" s="461">
        <v>0</v>
      </c>
      <c r="LTM79" s="461">
        <v>0</v>
      </c>
      <c r="LTN79" s="461">
        <v>0</v>
      </c>
      <c r="LTO79" s="461">
        <v>0</v>
      </c>
      <c r="LTP79" s="461">
        <v>0</v>
      </c>
      <c r="LTQ79" s="461">
        <v>0</v>
      </c>
      <c r="LTR79" s="461">
        <v>0</v>
      </c>
      <c r="LTS79" s="461">
        <v>0</v>
      </c>
      <c r="LTT79" s="461">
        <v>0</v>
      </c>
      <c r="LTU79" s="461">
        <v>0</v>
      </c>
      <c r="LTV79" s="461">
        <v>0</v>
      </c>
      <c r="LTW79" s="461">
        <v>0</v>
      </c>
      <c r="LTX79" s="461">
        <v>0</v>
      </c>
      <c r="LTY79" s="461">
        <v>0</v>
      </c>
      <c r="LTZ79" s="461">
        <v>0</v>
      </c>
      <c r="LUA79" s="461">
        <v>0</v>
      </c>
      <c r="LUB79" s="461">
        <v>0</v>
      </c>
      <c r="LUC79" s="461">
        <v>0</v>
      </c>
      <c r="LUD79" s="461">
        <v>0</v>
      </c>
      <c r="LUE79" s="461">
        <v>0</v>
      </c>
      <c r="LUF79" s="461">
        <v>0</v>
      </c>
      <c r="LUG79" s="461">
        <v>0</v>
      </c>
      <c r="LUH79" s="461">
        <v>0</v>
      </c>
      <c r="LUI79" s="461">
        <v>0</v>
      </c>
      <c r="LUJ79" s="461">
        <v>0</v>
      </c>
      <c r="LUK79" s="461">
        <v>0</v>
      </c>
      <c r="LUL79" s="461">
        <v>0</v>
      </c>
      <c r="LUM79" s="461">
        <v>0</v>
      </c>
      <c r="LUN79" s="461">
        <v>0</v>
      </c>
      <c r="LUO79" s="461">
        <v>0</v>
      </c>
      <c r="LUP79" s="461">
        <v>0</v>
      </c>
      <c r="LUQ79" s="461">
        <v>0</v>
      </c>
      <c r="LUR79" s="461">
        <v>0</v>
      </c>
      <c r="LUS79" s="461">
        <v>0</v>
      </c>
      <c r="LUT79" s="461">
        <v>0</v>
      </c>
      <c r="LUU79" s="461">
        <v>0</v>
      </c>
      <c r="LUV79" s="461">
        <v>0</v>
      </c>
      <c r="LUW79" s="461">
        <v>0</v>
      </c>
      <c r="LUX79" s="461">
        <v>0</v>
      </c>
      <c r="LUY79" s="461">
        <v>0</v>
      </c>
      <c r="LUZ79" s="461">
        <v>0</v>
      </c>
      <c r="LVA79" s="461">
        <v>0</v>
      </c>
      <c r="LVB79" s="461">
        <v>0</v>
      </c>
      <c r="LVC79" s="461">
        <v>0</v>
      </c>
      <c r="LVD79" s="461">
        <v>0</v>
      </c>
      <c r="LVE79" s="461">
        <v>0</v>
      </c>
      <c r="LVF79" s="461">
        <v>0</v>
      </c>
      <c r="LVG79" s="461">
        <v>0</v>
      </c>
      <c r="LVH79" s="461">
        <v>0</v>
      </c>
      <c r="LVI79" s="461">
        <v>0</v>
      </c>
      <c r="LVJ79" s="461">
        <v>0</v>
      </c>
      <c r="LVK79" s="461">
        <v>0</v>
      </c>
      <c r="LVL79" s="461">
        <v>0</v>
      </c>
      <c r="LVM79" s="461">
        <v>0</v>
      </c>
      <c r="LVN79" s="461">
        <v>0</v>
      </c>
      <c r="LVO79" s="461">
        <v>0</v>
      </c>
      <c r="LVP79" s="461">
        <v>0</v>
      </c>
      <c r="LVQ79" s="461">
        <v>0</v>
      </c>
      <c r="LVR79" s="461">
        <v>0</v>
      </c>
      <c r="LVS79" s="461">
        <v>0</v>
      </c>
      <c r="LVT79" s="461">
        <v>0</v>
      </c>
      <c r="LVU79" s="461">
        <v>0</v>
      </c>
      <c r="LVV79" s="461">
        <v>0</v>
      </c>
      <c r="LVW79" s="461">
        <v>0</v>
      </c>
      <c r="LVX79" s="461">
        <v>0</v>
      </c>
      <c r="LVY79" s="461">
        <v>0</v>
      </c>
      <c r="LVZ79" s="461">
        <v>0</v>
      </c>
      <c r="LWA79" s="461">
        <v>0</v>
      </c>
      <c r="LWB79" s="461">
        <v>0</v>
      </c>
      <c r="LWC79" s="461">
        <v>0</v>
      </c>
      <c r="LWD79" s="461">
        <v>0</v>
      </c>
      <c r="LWE79" s="461">
        <v>0</v>
      </c>
      <c r="LWF79" s="461">
        <v>0</v>
      </c>
      <c r="LWG79" s="461">
        <v>0</v>
      </c>
      <c r="LWH79" s="461">
        <v>0</v>
      </c>
      <c r="LWI79" s="461">
        <v>0</v>
      </c>
      <c r="LWJ79" s="461">
        <v>0</v>
      </c>
      <c r="LWK79" s="461">
        <v>0</v>
      </c>
      <c r="LWL79" s="461">
        <v>0</v>
      </c>
      <c r="LWM79" s="461">
        <v>0</v>
      </c>
      <c r="LWN79" s="461">
        <v>0</v>
      </c>
      <c r="LWO79" s="461">
        <v>0</v>
      </c>
      <c r="LWP79" s="461">
        <v>0</v>
      </c>
      <c r="LWQ79" s="461">
        <v>0</v>
      </c>
      <c r="LWR79" s="461">
        <v>0</v>
      </c>
      <c r="LWS79" s="461">
        <v>0</v>
      </c>
      <c r="LWT79" s="461">
        <v>0</v>
      </c>
      <c r="LWU79" s="461">
        <v>0</v>
      </c>
      <c r="LWV79" s="461">
        <v>0</v>
      </c>
      <c r="LWW79" s="461">
        <v>0</v>
      </c>
      <c r="LWX79" s="461">
        <v>0</v>
      </c>
      <c r="LWY79" s="461">
        <v>0</v>
      </c>
      <c r="LWZ79" s="461">
        <v>0</v>
      </c>
      <c r="LXA79" s="461">
        <v>0</v>
      </c>
      <c r="LXB79" s="461">
        <v>0</v>
      </c>
      <c r="LXC79" s="461">
        <v>0</v>
      </c>
      <c r="LXD79" s="461">
        <v>0</v>
      </c>
      <c r="LXE79" s="461">
        <v>0</v>
      </c>
      <c r="LXF79" s="461">
        <v>0</v>
      </c>
      <c r="LXG79" s="461">
        <v>0</v>
      </c>
      <c r="LXH79" s="461">
        <v>0</v>
      </c>
      <c r="LXI79" s="461">
        <v>0</v>
      </c>
      <c r="LXJ79" s="461">
        <v>0</v>
      </c>
      <c r="LXK79" s="461">
        <v>0</v>
      </c>
      <c r="LXL79" s="461">
        <v>0</v>
      </c>
      <c r="LXM79" s="461">
        <v>0</v>
      </c>
      <c r="LXN79" s="461">
        <v>0</v>
      </c>
      <c r="LXO79" s="461">
        <v>0</v>
      </c>
      <c r="LXP79" s="461">
        <v>0</v>
      </c>
      <c r="LXQ79" s="461">
        <v>0</v>
      </c>
      <c r="LXR79" s="461">
        <v>0</v>
      </c>
      <c r="LXS79" s="461">
        <v>0</v>
      </c>
      <c r="LXT79" s="461">
        <v>0</v>
      </c>
      <c r="LXU79" s="461">
        <v>0</v>
      </c>
      <c r="LXV79" s="461">
        <v>0</v>
      </c>
      <c r="LXW79" s="461">
        <v>0</v>
      </c>
      <c r="LXX79" s="461">
        <v>0</v>
      </c>
      <c r="LXY79" s="461">
        <v>0</v>
      </c>
      <c r="LXZ79" s="461">
        <v>0</v>
      </c>
      <c r="LYA79" s="461">
        <v>0</v>
      </c>
      <c r="LYB79" s="461">
        <v>0</v>
      </c>
      <c r="LYC79" s="461">
        <v>0</v>
      </c>
      <c r="LYD79" s="461">
        <v>0</v>
      </c>
      <c r="LYE79" s="461">
        <v>0</v>
      </c>
      <c r="LYF79" s="461">
        <v>0</v>
      </c>
      <c r="LYG79" s="461">
        <v>0</v>
      </c>
      <c r="LYH79" s="461">
        <v>0</v>
      </c>
      <c r="LYI79" s="461">
        <v>0</v>
      </c>
      <c r="LYJ79" s="461">
        <v>0</v>
      </c>
      <c r="LYK79" s="461">
        <v>0</v>
      </c>
      <c r="LYL79" s="461">
        <v>0</v>
      </c>
      <c r="LYM79" s="461">
        <v>0</v>
      </c>
      <c r="LYN79" s="461">
        <v>0</v>
      </c>
      <c r="LYO79" s="461">
        <v>0</v>
      </c>
      <c r="LYP79" s="461">
        <v>0</v>
      </c>
      <c r="LYQ79" s="461">
        <v>0</v>
      </c>
      <c r="LYR79" s="461">
        <v>0</v>
      </c>
      <c r="LYS79" s="461">
        <v>0</v>
      </c>
      <c r="LYT79" s="461">
        <v>0</v>
      </c>
      <c r="LYU79" s="461">
        <v>0</v>
      </c>
      <c r="LYV79" s="461">
        <v>0</v>
      </c>
      <c r="LYW79" s="461">
        <v>0</v>
      </c>
      <c r="LYX79" s="461">
        <v>0</v>
      </c>
      <c r="LYY79" s="461">
        <v>0</v>
      </c>
      <c r="LYZ79" s="461">
        <v>0</v>
      </c>
      <c r="LZA79" s="461">
        <v>0</v>
      </c>
      <c r="LZB79" s="461">
        <v>0</v>
      </c>
      <c r="LZC79" s="461">
        <v>0</v>
      </c>
      <c r="LZD79" s="461">
        <v>0</v>
      </c>
      <c r="LZE79" s="461">
        <v>0</v>
      </c>
      <c r="LZF79" s="461">
        <v>0</v>
      </c>
      <c r="LZG79" s="461">
        <v>0</v>
      </c>
      <c r="LZH79" s="461">
        <v>0</v>
      </c>
      <c r="LZI79" s="461">
        <v>0</v>
      </c>
      <c r="LZJ79" s="461">
        <v>0</v>
      </c>
      <c r="LZK79" s="461">
        <v>0</v>
      </c>
      <c r="LZL79" s="461">
        <v>0</v>
      </c>
      <c r="LZM79" s="461">
        <v>0</v>
      </c>
      <c r="LZN79" s="461">
        <v>0</v>
      </c>
      <c r="LZO79" s="461">
        <v>0</v>
      </c>
      <c r="LZP79" s="461">
        <v>0</v>
      </c>
      <c r="LZQ79" s="461">
        <v>0</v>
      </c>
      <c r="LZR79" s="461">
        <v>0</v>
      </c>
      <c r="LZS79" s="461">
        <v>0</v>
      </c>
      <c r="LZT79" s="461">
        <v>0</v>
      </c>
      <c r="LZU79" s="461">
        <v>0</v>
      </c>
      <c r="LZV79" s="461">
        <v>0</v>
      </c>
      <c r="LZW79" s="461">
        <v>0</v>
      </c>
      <c r="LZX79" s="461">
        <v>0</v>
      </c>
      <c r="LZY79" s="461">
        <v>0</v>
      </c>
      <c r="LZZ79" s="461">
        <v>0</v>
      </c>
      <c r="MAA79" s="461">
        <v>0</v>
      </c>
      <c r="MAB79" s="461">
        <v>0</v>
      </c>
      <c r="MAC79" s="461">
        <v>0</v>
      </c>
      <c r="MAD79" s="461">
        <v>0</v>
      </c>
      <c r="MAE79" s="461">
        <v>0</v>
      </c>
      <c r="MAF79" s="461">
        <v>0</v>
      </c>
      <c r="MAG79" s="461">
        <v>0</v>
      </c>
      <c r="MAH79" s="461">
        <v>0</v>
      </c>
      <c r="MAI79" s="461">
        <v>0</v>
      </c>
      <c r="MAJ79" s="461">
        <v>0</v>
      </c>
      <c r="MAK79" s="461">
        <v>0</v>
      </c>
      <c r="MAL79" s="461">
        <v>0</v>
      </c>
      <c r="MAM79" s="461">
        <v>0</v>
      </c>
      <c r="MAN79" s="461">
        <v>0</v>
      </c>
      <c r="MAO79" s="461">
        <v>0</v>
      </c>
      <c r="MAP79" s="461">
        <v>0</v>
      </c>
      <c r="MAQ79" s="461">
        <v>0</v>
      </c>
      <c r="MAR79" s="461">
        <v>0</v>
      </c>
      <c r="MAS79" s="461">
        <v>0</v>
      </c>
      <c r="MAT79" s="461">
        <v>0</v>
      </c>
      <c r="MAU79" s="461">
        <v>0</v>
      </c>
      <c r="MAV79" s="461">
        <v>0</v>
      </c>
      <c r="MAW79" s="461">
        <v>0</v>
      </c>
      <c r="MAX79" s="461">
        <v>0</v>
      </c>
      <c r="MAY79" s="461">
        <v>0</v>
      </c>
      <c r="MAZ79" s="461">
        <v>0</v>
      </c>
      <c r="MBA79" s="461">
        <v>0</v>
      </c>
      <c r="MBB79" s="461">
        <v>0</v>
      </c>
      <c r="MBC79" s="461">
        <v>0</v>
      </c>
      <c r="MBD79" s="461">
        <v>0</v>
      </c>
      <c r="MBE79" s="461">
        <v>0</v>
      </c>
      <c r="MBF79" s="461">
        <v>0</v>
      </c>
      <c r="MBG79" s="461">
        <v>0</v>
      </c>
      <c r="MBH79" s="461">
        <v>0</v>
      </c>
      <c r="MBI79" s="461">
        <v>0</v>
      </c>
      <c r="MBJ79" s="461">
        <v>0</v>
      </c>
      <c r="MBK79" s="461">
        <v>0</v>
      </c>
      <c r="MBL79" s="461">
        <v>0</v>
      </c>
      <c r="MBM79" s="461">
        <v>0</v>
      </c>
      <c r="MBN79" s="461">
        <v>0</v>
      </c>
      <c r="MBO79" s="461">
        <v>0</v>
      </c>
      <c r="MBP79" s="461">
        <v>0</v>
      </c>
      <c r="MBQ79" s="461">
        <v>0</v>
      </c>
      <c r="MBR79" s="461">
        <v>0</v>
      </c>
      <c r="MBS79" s="461">
        <v>0</v>
      </c>
      <c r="MBT79" s="461">
        <v>0</v>
      </c>
      <c r="MBU79" s="461">
        <v>0</v>
      </c>
      <c r="MBV79" s="461">
        <v>0</v>
      </c>
      <c r="MBW79" s="461">
        <v>0</v>
      </c>
      <c r="MBX79" s="461">
        <v>0</v>
      </c>
      <c r="MBY79" s="461">
        <v>0</v>
      </c>
      <c r="MBZ79" s="461">
        <v>0</v>
      </c>
      <c r="MCA79" s="461">
        <v>0</v>
      </c>
      <c r="MCB79" s="461">
        <v>0</v>
      </c>
      <c r="MCC79" s="461">
        <v>0</v>
      </c>
      <c r="MCD79" s="461">
        <v>0</v>
      </c>
      <c r="MCE79" s="461">
        <v>0</v>
      </c>
      <c r="MCF79" s="461">
        <v>0</v>
      </c>
      <c r="MCG79" s="461">
        <v>0</v>
      </c>
      <c r="MCH79" s="461">
        <v>0</v>
      </c>
      <c r="MCI79" s="461">
        <v>0</v>
      </c>
      <c r="MCJ79" s="461">
        <v>0</v>
      </c>
      <c r="MCK79" s="461">
        <v>0</v>
      </c>
      <c r="MCL79" s="461">
        <v>0</v>
      </c>
      <c r="MCM79" s="461">
        <v>0</v>
      </c>
      <c r="MCN79" s="461">
        <v>0</v>
      </c>
      <c r="MCO79" s="461">
        <v>0</v>
      </c>
      <c r="MCP79" s="461">
        <v>0</v>
      </c>
      <c r="MCQ79" s="461">
        <v>0</v>
      </c>
      <c r="MCR79" s="461">
        <v>0</v>
      </c>
      <c r="MCS79" s="461">
        <v>0</v>
      </c>
      <c r="MCT79" s="461">
        <v>0</v>
      </c>
      <c r="MCU79" s="461">
        <v>0</v>
      </c>
      <c r="MCV79" s="461">
        <v>0</v>
      </c>
      <c r="MCW79" s="461">
        <v>0</v>
      </c>
      <c r="MCX79" s="461">
        <v>0</v>
      </c>
      <c r="MCY79" s="461">
        <v>0</v>
      </c>
      <c r="MCZ79" s="461">
        <v>0</v>
      </c>
      <c r="MDA79" s="461">
        <v>0</v>
      </c>
      <c r="MDB79" s="461">
        <v>0</v>
      </c>
      <c r="MDC79" s="461">
        <v>0</v>
      </c>
      <c r="MDD79" s="461">
        <v>0</v>
      </c>
      <c r="MDE79" s="461">
        <v>0</v>
      </c>
      <c r="MDF79" s="461">
        <v>0</v>
      </c>
      <c r="MDG79" s="461">
        <v>0</v>
      </c>
      <c r="MDH79" s="461">
        <v>0</v>
      </c>
      <c r="MDI79" s="461">
        <v>0</v>
      </c>
      <c r="MDJ79" s="461">
        <v>0</v>
      </c>
      <c r="MDK79" s="461">
        <v>0</v>
      </c>
      <c r="MDL79" s="461">
        <v>0</v>
      </c>
      <c r="MDM79" s="461">
        <v>0</v>
      </c>
      <c r="MDN79" s="461">
        <v>0</v>
      </c>
      <c r="MDO79" s="461">
        <v>0</v>
      </c>
      <c r="MDP79" s="461">
        <v>0</v>
      </c>
      <c r="MDQ79" s="461">
        <v>0</v>
      </c>
      <c r="MDR79" s="461">
        <v>0</v>
      </c>
      <c r="MDS79" s="461">
        <v>0</v>
      </c>
      <c r="MDT79" s="461">
        <v>0</v>
      </c>
      <c r="MDU79" s="461">
        <v>0</v>
      </c>
      <c r="MDV79" s="461">
        <v>0</v>
      </c>
      <c r="MDW79" s="461">
        <v>0</v>
      </c>
      <c r="MDX79" s="461">
        <v>0</v>
      </c>
      <c r="MDY79" s="461">
        <v>0</v>
      </c>
      <c r="MDZ79" s="461">
        <v>0</v>
      </c>
      <c r="MEA79" s="461">
        <v>0</v>
      </c>
      <c r="MEB79" s="461">
        <v>0</v>
      </c>
      <c r="MEC79" s="461">
        <v>0</v>
      </c>
      <c r="MED79" s="461">
        <v>0</v>
      </c>
      <c r="MEE79" s="461">
        <v>0</v>
      </c>
      <c r="MEF79" s="461">
        <v>0</v>
      </c>
      <c r="MEG79" s="461">
        <v>0</v>
      </c>
      <c r="MEH79" s="461">
        <v>0</v>
      </c>
      <c r="MEI79" s="461">
        <v>0</v>
      </c>
      <c r="MEJ79" s="461">
        <v>0</v>
      </c>
      <c r="MEK79" s="461">
        <v>0</v>
      </c>
      <c r="MEL79" s="461">
        <v>0</v>
      </c>
      <c r="MEM79" s="461">
        <v>0</v>
      </c>
      <c r="MEN79" s="461">
        <v>0</v>
      </c>
      <c r="MEO79" s="461">
        <v>0</v>
      </c>
      <c r="MEP79" s="461">
        <v>0</v>
      </c>
      <c r="MEQ79" s="461">
        <v>0</v>
      </c>
      <c r="MER79" s="461">
        <v>0</v>
      </c>
      <c r="MES79" s="461">
        <v>0</v>
      </c>
      <c r="MET79" s="461">
        <v>0</v>
      </c>
      <c r="MEU79" s="461">
        <v>0</v>
      </c>
      <c r="MEV79" s="461">
        <v>0</v>
      </c>
      <c r="MEW79" s="461">
        <v>0</v>
      </c>
      <c r="MEX79" s="461">
        <v>0</v>
      </c>
      <c r="MEY79" s="461">
        <v>0</v>
      </c>
      <c r="MEZ79" s="461">
        <v>0</v>
      </c>
      <c r="MFA79" s="461">
        <v>0</v>
      </c>
      <c r="MFB79" s="461">
        <v>0</v>
      </c>
      <c r="MFC79" s="461">
        <v>0</v>
      </c>
      <c r="MFD79" s="461">
        <v>0</v>
      </c>
      <c r="MFE79" s="461">
        <v>0</v>
      </c>
      <c r="MFF79" s="461">
        <v>0</v>
      </c>
      <c r="MFG79" s="461">
        <v>0</v>
      </c>
      <c r="MFH79" s="461">
        <v>0</v>
      </c>
      <c r="MFI79" s="461">
        <v>0</v>
      </c>
      <c r="MFJ79" s="461">
        <v>0</v>
      </c>
      <c r="MFK79" s="461">
        <v>0</v>
      </c>
      <c r="MFL79" s="461">
        <v>0</v>
      </c>
      <c r="MFM79" s="461">
        <v>0</v>
      </c>
      <c r="MFN79" s="461">
        <v>0</v>
      </c>
      <c r="MFO79" s="461">
        <v>0</v>
      </c>
      <c r="MFP79" s="461">
        <v>0</v>
      </c>
      <c r="MFQ79" s="461">
        <v>0</v>
      </c>
      <c r="MFR79" s="461">
        <v>0</v>
      </c>
      <c r="MFS79" s="461">
        <v>0</v>
      </c>
      <c r="MFT79" s="461">
        <v>0</v>
      </c>
      <c r="MFU79" s="461">
        <v>0</v>
      </c>
      <c r="MFV79" s="461">
        <v>0</v>
      </c>
      <c r="MFW79" s="461">
        <v>0</v>
      </c>
      <c r="MFX79" s="461">
        <v>0</v>
      </c>
      <c r="MFY79" s="461">
        <v>0</v>
      </c>
      <c r="MFZ79" s="461">
        <v>0</v>
      </c>
      <c r="MGA79" s="461">
        <v>0</v>
      </c>
      <c r="MGB79" s="461">
        <v>0</v>
      </c>
      <c r="MGC79" s="461">
        <v>0</v>
      </c>
      <c r="MGD79" s="461">
        <v>0</v>
      </c>
      <c r="MGE79" s="461">
        <v>0</v>
      </c>
      <c r="MGF79" s="461">
        <v>0</v>
      </c>
      <c r="MGG79" s="461">
        <v>0</v>
      </c>
      <c r="MGH79" s="461">
        <v>0</v>
      </c>
      <c r="MGI79" s="461">
        <v>0</v>
      </c>
      <c r="MGJ79" s="461">
        <v>0</v>
      </c>
      <c r="MGK79" s="461">
        <v>0</v>
      </c>
      <c r="MGL79" s="461">
        <v>0</v>
      </c>
      <c r="MGM79" s="461">
        <v>0</v>
      </c>
      <c r="MGN79" s="461">
        <v>0</v>
      </c>
      <c r="MGO79" s="461">
        <v>0</v>
      </c>
      <c r="MGP79" s="461">
        <v>0</v>
      </c>
      <c r="MGQ79" s="461">
        <v>0</v>
      </c>
      <c r="MGR79" s="461">
        <v>0</v>
      </c>
      <c r="MGS79" s="461">
        <v>0</v>
      </c>
      <c r="MGT79" s="461">
        <v>0</v>
      </c>
      <c r="MGU79" s="461">
        <v>0</v>
      </c>
      <c r="MGV79" s="461">
        <v>0</v>
      </c>
      <c r="MGW79" s="461">
        <v>0</v>
      </c>
      <c r="MGX79" s="461">
        <v>0</v>
      </c>
      <c r="MGY79" s="461">
        <v>0</v>
      </c>
      <c r="MGZ79" s="461">
        <v>0</v>
      </c>
      <c r="MHA79" s="461">
        <v>0</v>
      </c>
      <c r="MHB79" s="461">
        <v>0</v>
      </c>
      <c r="MHC79" s="461">
        <v>0</v>
      </c>
      <c r="MHD79" s="461">
        <v>0</v>
      </c>
      <c r="MHE79" s="461">
        <v>0</v>
      </c>
      <c r="MHF79" s="461">
        <v>0</v>
      </c>
      <c r="MHG79" s="461">
        <v>0</v>
      </c>
      <c r="MHH79" s="461">
        <v>0</v>
      </c>
      <c r="MHI79" s="461">
        <v>0</v>
      </c>
      <c r="MHJ79" s="461">
        <v>0</v>
      </c>
      <c r="MHK79" s="461">
        <v>0</v>
      </c>
      <c r="MHL79" s="461">
        <v>0</v>
      </c>
      <c r="MHM79" s="461">
        <v>0</v>
      </c>
      <c r="MHN79" s="461">
        <v>0</v>
      </c>
      <c r="MHO79" s="461">
        <v>0</v>
      </c>
      <c r="MHP79" s="461">
        <v>0</v>
      </c>
      <c r="MHQ79" s="461">
        <v>0</v>
      </c>
      <c r="MHR79" s="461">
        <v>0</v>
      </c>
      <c r="MHS79" s="461">
        <v>0</v>
      </c>
      <c r="MHT79" s="461">
        <v>0</v>
      </c>
      <c r="MHU79" s="461">
        <v>0</v>
      </c>
      <c r="MHV79" s="461">
        <v>0</v>
      </c>
      <c r="MHW79" s="461">
        <v>0</v>
      </c>
      <c r="MHX79" s="461">
        <v>0</v>
      </c>
      <c r="MHY79" s="461">
        <v>0</v>
      </c>
      <c r="MHZ79" s="461">
        <v>0</v>
      </c>
      <c r="MIA79" s="461">
        <v>0</v>
      </c>
      <c r="MIB79" s="461">
        <v>0</v>
      </c>
      <c r="MIC79" s="461">
        <v>0</v>
      </c>
      <c r="MID79" s="461">
        <v>0</v>
      </c>
      <c r="MIE79" s="461">
        <v>0</v>
      </c>
      <c r="MIF79" s="461">
        <v>0</v>
      </c>
      <c r="MIG79" s="461">
        <v>0</v>
      </c>
      <c r="MIH79" s="461">
        <v>0</v>
      </c>
      <c r="MII79" s="461">
        <v>0</v>
      </c>
      <c r="MIJ79" s="461">
        <v>0</v>
      </c>
      <c r="MIK79" s="461">
        <v>0</v>
      </c>
      <c r="MIL79" s="461">
        <v>0</v>
      </c>
      <c r="MIM79" s="461">
        <v>0</v>
      </c>
      <c r="MIN79" s="461">
        <v>0</v>
      </c>
      <c r="MIO79" s="461">
        <v>0</v>
      </c>
      <c r="MIP79" s="461">
        <v>0</v>
      </c>
      <c r="MIQ79" s="461">
        <v>0</v>
      </c>
      <c r="MIR79" s="461">
        <v>0</v>
      </c>
      <c r="MIS79" s="461">
        <v>0</v>
      </c>
      <c r="MIT79" s="461">
        <v>0</v>
      </c>
      <c r="MIU79" s="461">
        <v>0</v>
      </c>
      <c r="MIV79" s="461">
        <v>0</v>
      </c>
      <c r="MIW79" s="461">
        <v>0</v>
      </c>
      <c r="MIX79" s="461">
        <v>0</v>
      </c>
      <c r="MIY79" s="461">
        <v>0</v>
      </c>
      <c r="MIZ79" s="461">
        <v>0</v>
      </c>
      <c r="MJA79" s="461">
        <v>0</v>
      </c>
      <c r="MJB79" s="461">
        <v>0</v>
      </c>
      <c r="MJC79" s="461">
        <v>0</v>
      </c>
      <c r="MJD79" s="461">
        <v>0</v>
      </c>
      <c r="MJE79" s="461">
        <v>0</v>
      </c>
      <c r="MJF79" s="461">
        <v>0</v>
      </c>
      <c r="MJG79" s="461">
        <v>0</v>
      </c>
      <c r="MJH79" s="461">
        <v>0</v>
      </c>
      <c r="MJI79" s="461">
        <v>0</v>
      </c>
      <c r="MJJ79" s="461">
        <v>0</v>
      </c>
      <c r="MJK79" s="461">
        <v>0</v>
      </c>
      <c r="MJL79" s="461">
        <v>0</v>
      </c>
      <c r="MJM79" s="461">
        <v>0</v>
      </c>
      <c r="MJN79" s="461">
        <v>0</v>
      </c>
      <c r="MJO79" s="461">
        <v>0</v>
      </c>
      <c r="MJP79" s="461">
        <v>0</v>
      </c>
      <c r="MJQ79" s="461">
        <v>0</v>
      </c>
      <c r="MJR79" s="461">
        <v>0</v>
      </c>
      <c r="MJS79" s="461">
        <v>0</v>
      </c>
      <c r="MJT79" s="461">
        <v>0</v>
      </c>
      <c r="MJU79" s="461">
        <v>0</v>
      </c>
      <c r="MJV79" s="461">
        <v>0</v>
      </c>
      <c r="MJW79" s="461">
        <v>0</v>
      </c>
      <c r="MJX79" s="461">
        <v>0</v>
      </c>
      <c r="MJY79" s="461">
        <v>0</v>
      </c>
      <c r="MJZ79" s="461">
        <v>0</v>
      </c>
      <c r="MKA79" s="461">
        <v>0</v>
      </c>
      <c r="MKB79" s="461">
        <v>0</v>
      </c>
      <c r="MKC79" s="461">
        <v>0</v>
      </c>
      <c r="MKD79" s="461">
        <v>0</v>
      </c>
      <c r="MKE79" s="461">
        <v>0</v>
      </c>
      <c r="MKF79" s="461">
        <v>0</v>
      </c>
      <c r="MKG79" s="461">
        <v>0</v>
      </c>
      <c r="MKH79" s="461">
        <v>0</v>
      </c>
      <c r="MKI79" s="461">
        <v>0</v>
      </c>
      <c r="MKJ79" s="461">
        <v>0</v>
      </c>
      <c r="MKK79" s="461">
        <v>0</v>
      </c>
      <c r="MKL79" s="461">
        <v>0</v>
      </c>
      <c r="MKM79" s="461">
        <v>0</v>
      </c>
      <c r="MKN79" s="461">
        <v>0</v>
      </c>
      <c r="MKO79" s="461">
        <v>0</v>
      </c>
      <c r="MKP79" s="461">
        <v>0</v>
      </c>
      <c r="MKQ79" s="461">
        <v>0</v>
      </c>
      <c r="MKR79" s="461">
        <v>0</v>
      </c>
      <c r="MKS79" s="461">
        <v>0</v>
      </c>
      <c r="MKT79" s="461">
        <v>0</v>
      </c>
      <c r="MKU79" s="461">
        <v>0</v>
      </c>
      <c r="MKV79" s="461">
        <v>0</v>
      </c>
      <c r="MKW79" s="461">
        <v>0</v>
      </c>
      <c r="MKX79" s="461">
        <v>0</v>
      </c>
      <c r="MKY79" s="461">
        <v>0</v>
      </c>
      <c r="MKZ79" s="461">
        <v>0</v>
      </c>
      <c r="MLA79" s="461">
        <v>0</v>
      </c>
      <c r="MLB79" s="461">
        <v>0</v>
      </c>
      <c r="MLC79" s="461">
        <v>0</v>
      </c>
      <c r="MLD79" s="461">
        <v>0</v>
      </c>
      <c r="MLE79" s="461">
        <v>0</v>
      </c>
      <c r="MLF79" s="461">
        <v>0</v>
      </c>
      <c r="MLG79" s="461">
        <v>0</v>
      </c>
      <c r="MLH79" s="461">
        <v>0</v>
      </c>
      <c r="MLI79" s="461">
        <v>0</v>
      </c>
      <c r="MLJ79" s="461">
        <v>0</v>
      </c>
      <c r="MLK79" s="461">
        <v>0</v>
      </c>
      <c r="MLL79" s="461">
        <v>0</v>
      </c>
      <c r="MLM79" s="461">
        <v>0</v>
      </c>
      <c r="MLN79" s="461">
        <v>0</v>
      </c>
      <c r="MLO79" s="461">
        <v>0</v>
      </c>
      <c r="MLP79" s="461">
        <v>0</v>
      </c>
      <c r="MLQ79" s="461">
        <v>0</v>
      </c>
      <c r="MLR79" s="461">
        <v>0</v>
      </c>
      <c r="MLS79" s="461">
        <v>0</v>
      </c>
      <c r="MLT79" s="461">
        <v>0</v>
      </c>
      <c r="MLU79" s="461">
        <v>0</v>
      </c>
      <c r="MLV79" s="461">
        <v>0</v>
      </c>
      <c r="MLW79" s="461">
        <v>0</v>
      </c>
      <c r="MLX79" s="461">
        <v>0</v>
      </c>
      <c r="MLY79" s="461">
        <v>0</v>
      </c>
      <c r="MLZ79" s="461">
        <v>0</v>
      </c>
      <c r="MMA79" s="461">
        <v>0</v>
      </c>
      <c r="MMB79" s="461">
        <v>0</v>
      </c>
      <c r="MMC79" s="461">
        <v>0</v>
      </c>
      <c r="MMD79" s="461">
        <v>0</v>
      </c>
      <c r="MME79" s="461">
        <v>0</v>
      </c>
      <c r="MMF79" s="461">
        <v>0</v>
      </c>
      <c r="MMG79" s="461">
        <v>0</v>
      </c>
      <c r="MMH79" s="461">
        <v>0</v>
      </c>
      <c r="MMI79" s="461">
        <v>0</v>
      </c>
      <c r="MMJ79" s="461">
        <v>0</v>
      </c>
      <c r="MMK79" s="461">
        <v>0</v>
      </c>
      <c r="MML79" s="461">
        <v>0</v>
      </c>
      <c r="MMM79" s="461">
        <v>0</v>
      </c>
      <c r="MMN79" s="461">
        <v>0</v>
      </c>
      <c r="MMO79" s="461">
        <v>0</v>
      </c>
      <c r="MMP79" s="461">
        <v>0</v>
      </c>
      <c r="MMQ79" s="461">
        <v>0</v>
      </c>
      <c r="MMR79" s="461">
        <v>0</v>
      </c>
      <c r="MMS79" s="461">
        <v>0</v>
      </c>
      <c r="MMT79" s="461">
        <v>0</v>
      </c>
      <c r="MMU79" s="461">
        <v>0</v>
      </c>
      <c r="MMV79" s="461">
        <v>0</v>
      </c>
      <c r="MMW79" s="461">
        <v>0</v>
      </c>
      <c r="MMX79" s="461">
        <v>0</v>
      </c>
      <c r="MMY79" s="461">
        <v>0</v>
      </c>
      <c r="MMZ79" s="461">
        <v>0</v>
      </c>
      <c r="MNA79" s="461">
        <v>0</v>
      </c>
      <c r="MNB79" s="461">
        <v>0</v>
      </c>
      <c r="MNC79" s="461">
        <v>0</v>
      </c>
      <c r="MND79" s="461">
        <v>0</v>
      </c>
      <c r="MNE79" s="461">
        <v>0</v>
      </c>
      <c r="MNF79" s="461">
        <v>0</v>
      </c>
      <c r="MNG79" s="461">
        <v>0</v>
      </c>
      <c r="MNH79" s="461">
        <v>0</v>
      </c>
      <c r="MNI79" s="461">
        <v>0</v>
      </c>
      <c r="MNJ79" s="461">
        <v>0</v>
      </c>
      <c r="MNK79" s="461">
        <v>0</v>
      </c>
      <c r="MNL79" s="461">
        <v>0</v>
      </c>
      <c r="MNM79" s="461">
        <v>0</v>
      </c>
      <c r="MNN79" s="461">
        <v>0</v>
      </c>
      <c r="MNO79" s="461">
        <v>0</v>
      </c>
      <c r="MNP79" s="461">
        <v>0</v>
      </c>
      <c r="MNQ79" s="461">
        <v>0</v>
      </c>
      <c r="MNR79" s="461">
        <v>0</v>
      </c>
      <c r="MNS79" s="461">
        <v>0</v>
      </c>
      <c r="MNT79" s="461">
        <v>0</v>
      </c>
      <c r="MNU79" s="461">
        <v>0</v>
      </c>
      <c r="MNV79" s="461">
        <v>0</v>
      </c>
      <c r="MNW79" s="461">
        <v>0</v>
      </c>
      <c r="MNX79" s="461">
        <v>0</v>
      </c>
      <c r="MNY79" s="461">
        <v>0</v>
      </c>
      <c r="MNZ79" s="461">
        <v>0</v>
      </c>
      <c r="MOA79" s="461">
        <v>0</v>
      </c>
      <c r="MOB79" s="461">
        <v>0</v>
      </c>
      <c r="MOC79" s="461">
        <v>0</v>
      </c>
      <c r="MOD79" s="461">
        <v>0</v>
      </c>
      <c r="MOE79" s="461">
        <v>0</v>
      </c>
      <c r="MOF79" s="461">
        <v>0</v>
      </c>
      <c r="MOG79" s="461">
        <v>0</v>
      </c>
      <c r="MOH79" s="461">
        <v>0</v>
      </c>
      <c r="MOI79" s="461">
        <v>0</v>
      </c>
      <c r="MOJ79" s="461">
        <v>0</v>
      </c>
      <c r="MOK79" s="461">
        <v>0</v>
      </c>
      <c r="MOL79" s="461">
        <v>0</v>
      </c>
      <c r="MOM79" s="461">
        <v>0</v>
      </c>
      <c r="MON79" s="461">
        <v>0</v>
      </c>
      <c r="MOO79" s="461">
        <v>0</v>
      </c>
      <c r="MOP79" s="461">
        <v>0</v>
      </c>
      <c r="MOQ79" s="461">
        <v>0</v>
      </c>
      <c r="MOR79" s="461">
        <v>0</v>
      </c>
      <c r="MOS79" s="461">
        <v>0</v>
      </c>
      <c r="MOT79" s="461">
        <v>0</v>
      </c>
      <c r="MOU79" s="461">
        <v>0</v>
      </c>
      <c r="MOV79" s="461">
        <v>0</v>
      </c>
      <c r="MOW79" s="461">
        <v>0</v>
      </c>
      <c r="MOX79" s="461">
        <v>0</v>
      </c>
      <c r="MOY79" s="461">
        <v>0</v>
      </c>
      <c r="MOZ79" s="461">
        <v>0</v>
      </c>
      <c r="MPA79" s="461">
        <v>0</v>
      </c>
      <c r="MPB79" s="461">
        <v>0</v>
      </c>
      <c r="MPC79" s="461">
        <v>0</v>
      </c>
      <c r="MPD79" s="461">
        <v>0</v>
      </c>
      <c r="MPE79" s="461">
        <v>0</v>
      </c>
      <c r="MPF79" s="461">
        <v>0</v>
      </c>
      <c r="MPG79" s="461">
        <v>0</v>
      </c>
      <c r="MPH79" s="461">
        <v>0</v>
      </c>
      <c r="MPI79" s="461">
        <v>0</v>
      </c>
      <c r="MPJ79" s="461">
        <v>0</v>
      </c>
      <c r="MPK79" s="461">
        <v>0</v>
      </c>
      <c r="MPL79" s="461">
        <v>0</v>
      </c>
      <c r="MPM79" s="461">
        <v>0</v>
      </c>
      <c r="MPN79" s="461">
        <v>0</v>
      </c>
      <c r="MPO79" s="461">
        <v>0</v>
      </c>
      <c r="MPP79" s="461">
        <v>0</v>
      </c>
      <c r="MPQ79" s="461">
        <v>0</v>
      </c>
      <c r="MPR79" s="461">
        <v>0</v>
      </c>
      <c r="MPS79" s="461">
        <v>0</v>
      </c>
      <c r="MPT79" s="461">
        <v>0</v>
      </c>
      <c r="MPU79" s="461">
        <v>0</v>
      </c>
      <c r="MPV79" s="461">
        <v>0</v>
      </c>
      <c r="MPW79" s="461">
        <v>0</v>
      </c>
      <c r="MPX79" s="461">
        <v>0</v>
      </c>
      <c r="MPY79" s="461">
        <v>0</v>
      </c>
      <c r="MPZ79" s="461">
        <v>0</v>
      </c>
      <c r="MQA79" s="461">
        <v>0</v>
      </c>
      <c r="MQB79" s="461">
        <v>0</v>
      </c>
      <c r="MQC79" s="461">
        <v>0</v>
      </c>
      <c r="MQD79" s="461">
        <v>0</v>
      </c>
      <c r="MQE79" s="461">
        <v>0</v>
      </c>
      <c r="MQF79" s="461">
        <v>0</v>
      </c>
      <c r="MQG79" s="461">
        <v>0</v>
      </c>
      <c r="MQH79" s="461">
        <v>0</v>
      </c>
      <c r="MQI79" s="461">
        <v>0</v>
      </c>
      <c r="MQJ79" s="461">
        <v>0</v>
      </c>
      <c r="MQK79" s="461">
        <v>0</v>
      </c>
      <c r="MQL79" s="461">
        <v>0</v>
      </c>
      <c r="MQM79" s="461">
        <v>0</v>
      </c>
      <c r="MQN79" s="461">
        <v>0</v>
      </c>
      <c r="MQO79" s="461">
        <v>0</v>
      </c>
      <c r="MQP79" s="461">
        <v>0</v>
      </c>
      <c r="MQQ79" s="461">
        <v>0</v>
      </c>
      <c r="MQR79" s="461">
        <v>0</v>
      </c>
      <c r="MQS79" s="461">
        <v>0</v>
      </c>
      <c r="MQT79" s="461">
        <v>0</v>
      </c>
      <c r="MQU79" s="461">
        <v>0</v>
      </c>
      <c r="MQV79" s="461">
        <v>0</v>
      </c>
      <c r="MQW79" s="461">
        <v>0</v>
      </c>
      <c r="MQX79" s="461">
        <v>0</v>
      </c>
      <c r="MQY79" s="461">
        <v>0</v>
      </c>
      <c r="MQZ79" s="461">
        <v>0</v>
      </c>
      <c r="MRA79" s="461">
        <v>0</v>
      </c>
      <c r="MRB79" s="461">
        <v>0</v>
      </c>
      <c r="MRC79" s="461">
        <v>0</v>
      </c>
      <c r="MRD79" s="461">
        <v>0</v>
      </c>
      <c r="MRE79" s="461">
        <v>0</v>
      </c>
      <c r="MRF79" s="461">
        <v>0</v>
      </c>
      <c r="MRG79" s="461">
        <v>0</v>
      </c>
      <c r="MRH79" s="461">
        <v>0</v>
      </c>
      <c r="MRI79" s="461">
        <v>0</v>
      </c>
      <c r="MRJ79" s="461">
        <v>0</v>
      </c>
      <c r="MRK79" s="461">
        <v>0</v>
      </c>
      <c r="MRL79" s="461">
        <v>0</v>
      </c>
      <c r="MRM79" s="461">
        <v>0</v>
      </c>
      <c r="MRN79" s="461">
        <v>0</v>
      </c>
      <c r="MRO79" s="461">
        <v>0</v>
      </c>
      <c r="MRP79" s="461">
        <v>0</v>
      </c>
      <c r="MRQ79" s="461">
        <v>0</v>
      </c>
      <c r="MRR79" s="461">
        <v>0</v>
      </c>
      <c r="MRS79" s="461">
        <v>0</v>
      </c>
      <c r="MRT79" s="461">
        <v>0</v>
      </c>
      <c r="MRU79" s="461">
        <v>0</v>
      </c>
      <c r="MRV79" s="461">
        <v>0</v>
      </c>
      <c r="MRW79" s="461">
        <v>0</v>
      </c>
      <c r="MRX79" s="461">
        <v>0</v>
      </c>
      <c r="MRY79" s="461">
        <v>0</v>
      </c>
      <c r="MRZ79" s="461">
        <v>0</v>
      </c>
      <c r="MSA79" s="461">
        <v>0</v>
      </c>
      <c r="MSB79" s="461">
        <v>0</v>
      </c>
      <c r="MSC79" s="461">
        <v>0</v>
      </c>
      <c r="MSD79" s="461">
        <v>0</v>
      </c>
      <c r="MSE79" s="461">
        <v>0</v>
      </c>
      <c r="MSF79" s="461">
        <v>0</v>
      </c>
      <c r="MSG79" s="461">
        <v>0</v>
      </c>
      <c r="MSH79" s="461">
        <v>0</v>
      </c>
      <c r="MSI79" s="461">
        <v>0</v>
      </c>
      <c r="MSJ79" s="461">
        <v>0</v>
      </c>
      <c r="MSK79" s="461">
        <v>0</v>
      </c>
      <c r="MSL79" s="461">
        <v>0</v>
      </c>
      <c r="MSM79" s="461">
        <v>0</v>
      </c>
      <c r="MSN79" s="461">
        <v>0</v>
      </c>
      <c r="MSO79" s="461">
        <v>0</v>
      </c>
      <c r="MSP79" s="461">
        <v>0</v>
      </c>
      <c r="MSQ79" s="461">
        <v>0</v>
      </c>
      <c r="MSR79" s="461">
        <v>0</v>
      </c>
      <c r="MSS79" s="461">
        <v>0</v>
      </c>
      <c r="MST79" s="461">
        <v>0</v>
      </c>
      <c r="MSU79" s="461">
        <v>0</v>
      </c>
      <c r="MSV79" s="461">
        <v>0</v>
      </c>
      <c r="MSW79" s="461">
        <v>0</v>
      </c>
      <c r="MSX79" s="461">
        <v>0</v>
      </c>
      <c r="MSY79" s="461">
        <v>0</v>
      </c>
      <c r="MSZ79" s="461">
        <v>0</v>
      </c>
      <c r="MTA79" s="461">
        <v>0</v>
      </c>
      <c r="MTB79" s="461">
        <v>0</v>
      </c>
      <c r="MTC79" s="461">
        <v>0</v>
      </c>
      <c r="MTD79" s="461">
        <v>0</v>
      </c>
      <c r="MTE79" s="461">
        <v>0</v>
      </c>
      <c r="MTF79" s="461">
        <v>0</v>
      </c>
      <c r="MTG79" s="461">
        <v>0</v>
      </c>
      <c r="MTH79" s="461">
        <v>0</v>
      </c>
      <c r="MTI79" s="461">
        <v>0</v>
      </c>
      <c r="MTJ79" s="461">
        <v>0</v>
      </c>
      <c r="MTK79" s="461">
        <v>0</v>
      </c>
      <c r="MTL79" s="461">
        <v>0</v>
      </c>
      <c r="MTM79" s="461">
        <v>0</v>
      </c>
      <c r="MTN79" s="461">
        <v>0</v>
      </c>
      <c r="MTO79" s="461">
        <v>0</v>
      </c>
      <c r="MTP79" s="461">
        <v>0</v>
      </c>
      <c r="MTQ79" s="461">
        <v>0</v>
      </c>
      <c r="MTR79" s="461">
        <v>0</v>
      </c>
      <c r="MTS79" s="461">
        <v>0</v>
      </c>
      <c r="MTT79" s="461">
        <v>0</v>
      </c>
      <c r="MTU79" s="461">
        <v>0</v>
      </c>
      <c r="MTV79" s="461">
        <v>0</v>
      </c>
      <c r="MTW79" s="461">
        <v>0</v>
      </c>
      <c r="MTX79" s="461">
        <v>0</v>
      </c>
      <c r="MTY79" s="461">
        <v>0</v>
      </c>
      <c r="MTZ79" s="461">
        <v>0</v>
      </c>
      <c r="MUA79" s="461">
        <v>0</v>
      </c>
      <c r="MUB79" s="461">
        <v>0</v>
      </c>
      <c r="MUC79" s="461">
        <v>0</v>
      </c>
      <c r="MUD79" s="461">
        <v>0</v>
      </c>
      <c r="MUE79" s="461">
        <v>0</v>
      </c>
      <c r="MUF79" s="461">
        <v>0</v>
      </c>
      <c r="MUG79" s="461">
        <v>0</v>
      </c>
      <c r="MUH79" s="461">
        <v>0</v>
      </c>
      <c r="MUI79" s="461">
        <v>0</v>
      </c>
      <c r="MUJ79" s="461">
        <v>0</v>
      </c>
      <c r="MUK79" s="461">
        <v>0</v>
      </c>
      <c r="MUL79" s="461">
        <v>0</v>
      </c>
      <c r="MUM79" s="461">
        <v>0</v>
      </c>
      <c r="MUN79" s="461">
        <v>0</v>
      </c>
      <c r="MUO79" s="461">
        <v>0</v>
      </c>
      <c r="MUP79" s="461">
        <v>0</v>
      </c>
      <c r="MUQ79" s="461">
        <v>0</v>
      </c>
      <c r="MUR79" s="461">
        <v>0</v>
      </c>
      <c r="MUS79" s="461">
        <v>0</v>
      </c>
      <c r="MUT79" s="461">
        <v>0</v>
      </c>
      <c r="MUU79" s="461">
        <v>0</v>
      </c>
      <c r="MUV79" s="461">
        <v>0</v>
      </c>
      <c r="MUW79" s="461">
        <v>0</v>
      </c>
      <c r="MUX79" s="461">
        <v>0</v>
      </c>
      <c r="MUY79" s="461">
        <v>0</v>
      </c>
      <c r="MUZ79" s="461">
        <v>0</v>
      </c>
      <c r="MVA79" s="461">
        <v>0</v>
      </c>
      <c r="MVB79" s="461">
        <v>0</v>
      </c>
      <c r="MVC79" s="461">
        <v>0</v>
      </c>
      <c r="MVD79" s="461">
        <v>0</v>
      </c>
      <c r="MVE79" s="461">
        <v>0</v>
      </c>
      <c r="MVF79" s="461">
        <v>0</v>
      </c>
      <c r="MVG79" s="461">
        <v>0</v>
      </c>
      <c r="MVH79" s="461">
        <v>0</v>
      </c>
      <c r="MVI79" s="461">
        <v>0</v>
      </c>
      <c r="MVJ79" s="461">
        <v>0</v>
      </c>
      <c r="MVK79" s="461">
        <v>0</v>
      </c>
      <c r="MVL79" s="461">
        <v>0</v>
      </c>
      <c r="MVM79" s="461">
        <v>0</v>
      </c>
      <c r="MVN79" s="461">
        <v>0</v>
      </c>
      <c r="MVO79" s="461">
        <v>0</v>
      </c>
      <c r="MVP79" s="461">
        <v>0</v>
      </c>
      <c r="MVQ79" s="461">
        <v>0</v>
      </c>
      <c r="MVR79" s="461">
        <v>0</v>
      </c>
      <c r="MVS79" s="461">
        <v>0</v>
      </c>
      <c r="MVT79" s="461">
        <v>0</v>
      </c>
      <c r="MVU79" s="461">
        <v>0</v>
      </c>
      <c r="MVV79" s="461">
        <v>0</v>
      </c>
      <c r="MVW79" s="461">
        <v>0</v>
      </c>
      <c r="MVX79" s="461">
        <v>0</v>
      </c>
      <c r="MVY79" s="461">
        <v>0</v>
      </c>
      <c r="MVZ79" s="461">
        <v>0</v>
      </c>
      <c r="MWA79" s="461">
        <v>0</v>
      </c>
      <c r="MWB79" s="461">
        <v>0</v>
      </c>
      <c r="MWC79" s="461">
        <v>0</v>
      </c>
      <c r="MWD79" s="461">
        <v>0</v>
      </c>
      <c r="MWE79" s="461">
        <v>0</v>
      </c>
      <c r="MWF79" s="461">
        <v>0</v>
      </c>
      <c r="MWG79" s="461">
        <v>0</v>
      </c>
      <c r="MWH79" s="461">
        <v>0</v>
      </c>
      <c r="MWI79" s="461">
        <v>0</v>
      </c>
      <c r="MWJ79" s="461">
        <v>0</v>
      </c>
      <c r="MWK79" s="461">
        <v>0</v>
      </c>
      <c r="MWL79" s="461">
        <v>0</v>
      </c>
      <c r="MWM79" s="461">
        <v>0</v>
      </c>
      <c r="MWN79" s="461">
        <v>0</v>
      </c>
      <c r="MWO79" s="461">
        <v>0</v>
      </c>
      <c r="MWP79" s="461">
        <v>0</v>
      </c>
      <c r="MWQ79" s="461">
        <v>0</v>
      </c>
      <c r="MWR79" s="461">
        <v>0</v>
      </c>
      <c r="MWS79" s="461">
        <v>0</v>
      </c>
      <c r="MWT79" s="461">
        <v>0</v>
      </c>
      <c r="MWU79" s="461">
        <v>0</v>
      </c>
      <c r="MWV79" s="461">
        <v>0</v>
      </c>
      <c r="MWW79" s="461">
        <v>0</v>
      </c>
      <c r="MWX79" s="461">
        <v>0</v>
      </c>
      <c r="MWY79" s="461">
        <v>0</v>
      </c>
      <c r="MWZ79" s="461">
        <v>0</v>
      </c>
      <c r="MXA79" s="461">
        <v>0</v>
      </c>
      <c r="MXB79" s="461">
        <v>0</v>
      </c>
      <c r="MXC79" s="461">
        <v>0</v>
      </c>
      <c r="MXD79" s="461">
        <v>0</v>
      </c>
      <c r="MXE79" s="461">
        <v>0</v>
      </c>
      <c r="MXF79" s="461">
        <v>0</v>
      </c>
      <c r="MXG79" s="461">
        <v>0</v>
      </c>
      <c r="MXH79" s="461">
        <v>0</v>
      </c>
      <c r="MXI79" s="461">
        <v>0</v>
      </c>
      <c r="MXJ79" s="461">
        <v>0</v>
      </c>
      <c r="MXK79" s="461">
        <v>0</v>
      </c>
      <c r="MXL79" s="461">
        <v>0</v>
      </c>
      <c r="MXM79" s="461">
        <v>0</v>
      </c>
      <c r="MXN79" s="461">
        <v>0</v>
      </c>
      <c r="MXO79" s="461">
        <v>0</v>
      </c>
      <c r="MXP79" s="461">
        <v>0</v>
      </c>
      <c r="MXQ79" s="461">
        <v>0</v>
      </c>
      <c r="MXR79" s="461">
        <v>0</v>
      </c>
      <c r="MXS79" s="461">
        <v>0</v>
      </c>
      <c r="MXT79" s="461">
        <v>0</v>
      </c>
      <c r="MXU79" s="461">
        <v>0</v>
      </c>
      <c r="MXV79" s="461">
        <v>0</v>
      </c>
      <c r="MXW79" s="461">
        <v>0</v>
      </c>
      <c r="MXX79" s="461">
        <v>0</v>
      </c>
      <c r="MXY79" s="461">
        <v>0</v>
      </c>
      <c r="MXZ79" s="461">
        <v>0</v>
      </c>
      <c r="MYA79" s="461">
        <v>0</v>
      </c>
      <c r="MYB79" s="461">
        <v>0</v>
      </c>
      <c r="MYC79" s="461">
        <v>0</v>
      </c>
      <c r="MYD79" s="461">
        <v>0</v>
      </c>
      <c r="MYE79" s="461">
        <v>0</v>
      </c>
      <c r="MYF79" s="461">
        <v>0</v>
      </c>
      <c r="MYG79" s="461">
        <v>0</v>
      </c>
      <c r="MYH79" s="461">
        <v>0</v>
      </c>
      <c r="MYI79" s="461">
        <v>0</v>
      </c>
      <c r="MYJ79" s="461">
        <v>0</v>
      </c>
      <c r="MYK79" s="461">
        <v>0</v>
      </c>
      <c r="MYL79" s="461">
        <v>0</v>
      </c>
      <c r="MYM79" s="461">
        <v>0</v>
      </c>
      <c r="MYN79" s="461">
        <v>0</v>
      </c>
      <c r="MYO79" s="461">
        <v>0</v>
      </c>
      <c r="MYP79" s="461">
        <v>0</v>
      </c>
      <c r="MYQ79" s="461">
        <v>0</v>
      </c>
      <c r="MYR79" s="461">
        <v>0</v>
      </c>
      <c r="MYS79" s="461">
        <v>0</v>
      </c>
      <c r="MYT79" s="461">
        <v>0</v>
      </c>
      <c r="MYU79" s="461">
        <v>0</v>
      </c>
      <c r="MYV79" s="461">
        <v>0</v>
      </c>
      <c r="MYW79" s="461">
        <v>0</v>
      </c>
      <c r="MYX79" s="461">
        <v>0</v>
      </c>
      <c r="MYY79" s="461">
        <v>0</v>
      </c>
      <c r="MYZ79" s="461">
        <v>0</v>
      </c>
      <c r="MZA79" s="461">
        <v>0</v>
      </c>
      <c r="MZB79" s="461">
        <v>0</v>
      </c>
      <c r="MZC79" s="461">
        <v>0</v>
      </c>
      <c r="MZD79" s="461">
        <v>0</v>
      </c>
      <c r="MZE79" s="461">
        <v>0</v>
      </c>
      <c r="MZF79" s="461">
        <v>0</v>
      </c>
      <c r="MZG79" s="461">
        <v>0</v>
      </c>
      <c r="MZH79" s="461">
        <v>0</v>
      </c>
      <c r="MZI79" s="461">
        <v>0</v>
      </c>
      <c r="MZJ79" s="461">
        <v>0</v>
      </c>
      <c r="MZK79" s="461">
        <v>0</v>
      </c>
      <c r="MZL79" s="461">
        <v>0</v>
      </c>
      <c r="MZM79" s="461">
        <v>0</v>
      </c>
      <c r="MZN79" s="461">
        <v>0</v>
      </c>
      <c r="MZO79" s="461">
        <v>0</v>
      </c>
      <c r="MZP79" s="461">
        <v>0</v>
      </c>
      <c r="MZQ79" s="461">
        <v>0</v>
      </c>
      <c r="MZR79" s="461">
        <v>0</v>
      </c>
      <c r="MZS79" s="461">
        <v>0</v>
      </c>
      <c r="MZT79" s="461">
        <v>0</v>
      </c>
      <c r="MZU79" s="461">
        <v>0</v>
      </c>
      <c r="MZV79" s="461">
        <v>0</v>
      </c>
      <c r="MZW79" s="461">
        <v>0</v>
      </c>
      <c r="MZX79" s="461">
        <v>0</v>
      </c>
      <c r="MZY79" s="461">
        <v>0</v>
      </c>
      <c r="MZZ79" s="461">
        <v>0</v>
      </c>
      <c r="NAA79" s="461">
        <v>0</v>
      </c>
      <c r="NAB79" s="461">
        <v>0</v>
      </c>
      <c r="NAC79" s="461">
        <v>0</v>
      </c>
      <c r="NAD79" s="461">
        <v>0</v>
      </c>
      <c r="NAE79" s="461">
        <v>0</v>
      </c>
      <c r="NAF79" s="461">
        <v>0</v>
      </c>
      <c r="NAG79" s="461">
        <v>0</v>
      </c>
      <c r="NAH79" s="461">
        <v>0</v>
      </c>
      <c r="NAI79" s="461">
        <v>0</v>
      </c>
      <c r="NAJ79" s="461">
        <v>0</v>
      </c>
      <c r="NAK79" s="461">
        <v>0</v>
      </c>
      <c r="NAL79" s="461">
        <v>0</v>
      </c>
      <c r="NAM79" s="461">
        <v>0</v>
      </c>
      <c r="NAN79" s="461">
        <v>0</v>
      </c>
      <c r="NAO79" s="461">
        <v>0</v>
      </c>
      <c r="NAP79" s="461">
        <v>0</v>
      </c>
      <c r="NAQ79" s="461">
        <v>0</v>
      </c>
      <c r="NAR79" s="461">
        <v>0</v>
      </c>
      <c r="NAS79" s="461">
        <v>0</v>
      </c>
      <c r="NAT79" s="461">
        <v>0</v>
      </c>
      <c r="NAU79" s="461">
        <v>0</v>
      </c>
      <c r="NAV79" s="461">
        <v>0</v>
      </c>
      <c r="NAW79" s="461">
        <v>0</v>
      </c>
      <c r="NAX79" s="461">
        <v>0</v>
      </c>
      <c r="NAY79" s="461">
        <v>0</v>
      </c>
      <c r="NAZ79" s="461">
        <v>0</v>
      </c>
      <c r="NBA79" s="461">
        <v>0</v>
      </c>
      <c r="NBB79" s="461">
        <v>0</v>
      </c>
      <c r="NBC79" s="461">
        <v>0</v>
      </c>
      <c r="NBD79" s="461">
        <v>0</v>
      </c>
      <c r="NBE79" s="461">
        <v>0</v>
      </c>
      <c r="NBF79" s="461">
        <v>0</v>
      </c>
      <c r="NBG79" s="461">
        <v>0</v>
      </c>
      <c r="NBH79" s="461">
        <v>0</v>
      </c>
      <c r="NBI79" s="461">
        <v>0</v>
      </c>
      <c r="NBJ79" s="461">
        <v>0</v>
      </c>
      <c r="NBK79" s="461">
        <v>0</v>
      </c>
      <c r="NBL79" s="461">
        <v>0</v>
      </c>
      <c r="NBM79" s="461">
        <v>0</v>
      </c>
      <c r="NBN79" s="461">
        <v>0</v>
      </c>
      <c r="NBO79" s="461">
        <v>0</v>
      </c>
      <c r="NBP79" s="461">
        <v>0</v>
      </c>
      <c r="NBQ79" s="461">
        <v>0</v>
      </c>
      <c r="NBR79" s="461">
        <v>0</v>
      </c>
      <c r="NBS79" s="461">
        <v>0</v>
      </c>
      <c r="NBT79" s="461">
        <v>0</v>
      </c>
      <c r="NBU79" s="461">
        <v>0</v>
      </c>
      <c r="NBV79" s="461">
        <v>0</v>
      </c>
      <c r="NBW79" s="461">
        <v>0</v>
      </c>
      <c r="NBX79" s="461">
        <v>0</v>
      </c>
      <c r="NBY79" s="461">
        <v>0</v>
      </c>
      <c r="NBZ79" s="461">
        <v>0</v>
      </c>
      <c r="NCA79" s="461">
        <v>0</v>
      </c>
      <c r="NCB79" s="461">
        <v>0</v>
      </c>
      <c r="NCC79" s="461">
        <v>0</v>
      </c>
      <c r="NCD79" s="461">
        <v>0</v>
      </c>
      <c r="NCE79" s="461">
        <v>0</v>
      </c>
      <c r="NCF79" s="461">
        <v>0</v>
      </c>
      <c r="NCG79" s="461">
        <v>0</v>
      </c>
      <c r="NCH79" s="461">
        <v>0</v>
      </c>
      <c r="NCI79" s="461">
        <v>0</v>
      </c>
      <c r="NCJ79" s="461">
        <v>0</v>
      </c>
      <c r="NCK79" s="461">
        <v>0</v>
      </c>
      <c r="NCL79" s="461">
        <v>0</v>
      </c>
      <c r="NCM79" s="461">
        <v>0</v>
      </c>
      <c r="NCN79" s="461">
        <v>0</v>
      </c>
      <c r="NCO79" s="461">
        <v>0</v>
      </c>
      <c r="NCP79" s="461">
        <v>0</v>
      </c>
      <c r="NCQ79" s="461">
        <v>0</v>
      </c>
      <c r="NCR79" s="461">
        <v>0</v>
      </c>
      <c r="NCS79" s="461">
        <v>0</v>
      </c>
      <c r="NCT79" s="461">
        <v>0</v>
      </c>
      <c r="NCU79" s="461">
        <v>0</v>
      </c>
      <c r="NCV79" s="461">
        <v>0</v>
      </c>
      <c r="NCW79" s="461">
        <v>0</v>
      </c>
      <c r="NCX79" s="461">
        <v>0</v>
      </c>
      <c r="NCY79" s="461">
        <v>0</v>
      </c>
      <c r="NCZ79" s="461">
        <v>0</v>
      </c>
      <c r="NDA79" s="461">
        <v>0</v>
      </c>
      <c r="NDB79" s="461">
        <v>0</v>
      </c>
      <c r="NDC79" s="461">
        <v>0</v>
      </c>
      <c r="NDD79" s="461">
        <v>0</v>
      </c>
      <c r="NDE79" s="461">
        <v>0</v>
      </c>
      <c r="NDF79" s="461">
        <v>0</v>
      </c>
      <c r="NDG79" s="461">
        <v>0</v>
      </c>
      <c r="NDH79" s="461">
        <v>0</v>
      </c>
      <c r="NDI79" s="461">
        <v>0</v>
      </c>
      <c r="NDJ79" s="461">
        <v>0</v>
      </c>
      <c r="NDK79" s="461">
        <v>0</v>
      </c>
      <c r="NDL79" s="461">
        <v>0</v>
      </c>
      <c r="NDM79" s="461">
        <v>0</v>
      </c>
      <c r="NDN79" s="461">
        <v>0</v>
      </c>
      <c r="NDO79" s="461">
        <v>0</v>
      </c>
      <c r="NDP79" s="461">
        <v>0</v>
      </c>
      <c r="NDQ79" s="461">
        <v>0</v>
      </c>
      <c r="NDR79" s="461">
        <v>0</v>
      </c>
      <c r="NDS79" s="461">
        <v>0</v>
      </c>
      <c r="NDT79" s="461">
        <v>0</v>
      </c>
      <c r="NDU79" s="461">
        <v>0</v>
      </c>
      <c r="NDV79" s="461">
        <v>0</v>
      </c>
      <c r="NDW79" s="461">
        <v>0</v>
      </c>
      <c r="NDX79" s="461">
        <v>0</v>
      </c>
      <c r="NDY79" s="461">
        <v>0</v>
      </c>
      <c r="NDZ79" s="461">
        <v>0</v>
      </c>
      <c r="NEA79" s="461">
        <v>0</v>
      </c>
      <c r="NEB79" s="461">
        <v>0</v>
      </c>
      <c r="NEC79" s="461">
        <v>0</v>
      </c>
      <c r="NED79" s="461">
        <v>0</v>
      </c>
      <c r="NEE79" s="461">
        <v>0</v>
      </c>
      <c r="NEF79" s="461">
        <v>0</v>
      </c>
      <c r="NEG79" s="461">
        <v>0</v>
      </c>
      <c r="NEH79" s="461">
        <v>0</v>
      </c>
      <c r="NEI79" s="461">
        <v>0</v>
      </c>
      <c r="NEJ79" s="461">
        <v>0</v>
      </c>
      <c r="NEK79" s="461">
        <v>0</v>
      </c>
      <c r="NEL79" s="461">
        <v>0</v>
      </c>
      <c r="NEM79" s="461">
        <v>0</v>
      </c>
      <c r="NEN79" s="461">
        <v>0</v>
      </c>
      <c r="NEO79" s="461">
        <v>0</v>
      </c>
      <c r="NEP79" s="461">
        <v>0</v>
      </c>
      <c r="NEQ79" s="461">
        <v>0</v>
      </c>
      <c r="NER79" s="461">
        <v>0</v>
      </c>
      <c r="NES79" s="461">
        <v>0</v>
      </c>
      <c r="NET79" s="461">
        <v>0</v>
      </c>
      <c r="NEU79" s="461">
        <v>0</v>
      </c>
      <c r="NEV79" s="461">
        <v>0</v>
      </c>
      <c r="NEW79" s="461">
        <v>0</v>
      </c>
      <c r="NEX79" s="461">
        <v>0</v>
      </c>
      <c r="NEY79" s="461">
        <v>0</v>
      </c>
      <c r="NEZ79" s="461">
        <v>0</v>
      </c>
      <c r="NFA79" s="461">
        <v>0</v>
      </c>
      <c r="NFB79" s="461">
        <v>0</v>
      </c>
      <c r="NFC79" s="461">
        <v>0</v>
      </c>
      <c r="NFD79" s="461">
        <v>0</v>
      </c>
      <c r="NFE79" s="461">
        <v>0</v>
      </c>
      <c r="NFF79" s="461">
        <v>0</v>
      </c>
      <c r="NFG79" s="461">
        <v>0</v>
      </c>
      <c r="NFH79" s="461">
        <v>0</v>
      </c>
      <c r="NFI79" s="461">
        <v>0</v>
      </c>
      <c r="NFJ79" s="461">
        <v>0</v>
      </c>
      <c r="NFK79" s="461">
        <v>0</v>
      </c>
      <c r="NFL79" s="461">
        <v>0</v>
      </c>
      <c r="NFM79" s="461">
        <v>0</v>
      </c>
      <c r="NFN79" s="461">
        <v>0</v>
      </c>
      <c r="NFO79" s="461">
        <v>0</v>
      </c>
      <c r="NFP79" s="461">
        <v>0</v>
      </c>
      <c r="NFQ79" s="461">
        <v>0</v>
      </c>
      <c r="NFR79" s="461">
        <v>0</v>
      </c>
      <c r="NFS79" s="461">
        <v>0</v>
      </c>
      <c r="NFT79" s="461">
        <v>0</v>
      </c>
      <c r="NFU79" s="461">
        <v>0</v>
      </c>
      <c r="NFV79" s="461">
        <v>0</v>
      </c>
      <c r="NFW79" s="461">
        <v>0</v>
      </c>
      <c r="NFX79" s="461">
        <v>0</v>
      </c>
      <c r="NFY79" s="461">
        <v>0</v>
      </c>
      <c r="NFZ79" s="461">
        <v>0</v>
      </c>
      <c r="NGA79" s="461">
        <v>0</v>
      </c>
      <c r="NGB79" s="461">
        <v>0</v>
      </c>
      <c r="NGC79" s="461">
        <v>0</v>
      </c>
      <c r="NGD79" s="461">
        <v>0</v>
      </c>
      <c r="NGE79" s="461">
        <v>0</v>
      </c>
      <c r="NGF79" s="461">
        <v>0</v>
      </c>
      <c r="NGG79" s="461">
        <v>0</v>
      </c>
      <c r="NGH79" s="461">
        <v>0</v>
      </c>
      <c r="NGI79" s="461">
        <v>0</v>
      </c>
      <c r="NGJ79" s="461">
        <v>0</v>
      </c>
      <c r="NGK79" s="461">
        <v>0</v>
      </c>
      <c r="NGL79" s="461">
        <v>0</v>
      </c>
      <c r="NGM79" s="461">
        <v>0</v>
      </c>
      <c r="NGN79" s="461">
        <v>0</v>
      </c>
      <c r="NGO79" s="461">
        <v>0</v>
      </c>
      <c r="NGP79" s="461">
        <v>0</v>
      </c>
      <c r="NGQ79" s="461">
        <v>0</v>
      </c>
      <c r="NGR79" s="461">
        <v>0</v>
      </c>
      <c r="NGS79" s="461">
        <v>0</v>
      </c>
      <c r="NGT79" s="461">
        <v>0</v>
      </c>
      <c r="NGU79" s="461">
        <v>0</v>
      </c>
      <c r="NGV79" s="461">
        <v>0</v>
      </c>
      <c r="NGW79" s="461">
        <v>0</v>
      </c>
      <c r="NGX79" s="461">
        <v>0</v>
      </c>
      <c r="NGY79" s="461">
        <v>0</v>
      </c>
      <c r="NGZ79" s="461">
        <v>0</v>
      </c>
      <c r="NHA79" s="461">
        <v>0</v>
      </c>
      <c r="NHB79" s="461">
        <v>0</v>
      </c>
      <c r="NHC79" s="461">
        <v>0</v>
      </c>
      <c r="NHD79" s="461">
        <v>0</v>
      </c>
      <c r="NHE79" s="461">
        <v>0</v>
      </c>
      <c r="NHF79" s="461">
        <v>0</v>
      </c>
      <c r="NHG79" s="461">
        <v>0</v>
      </c>
      <c r="NHH79" s="461">
        <v>0</v>
      </c>
      <c r="NHI79" s="461">
        <v>0</v>
      </c>
      <c r="NHJ79" s="461">
        <v>0</v>
      </c>
      <c r="NHK79" s="461">
        <v>0</v>
      </c>
      <c r="NHL79" s="461">
        <v>0</v>
      </c>
      <c r="NHM79" s="461">
        <v>0</v>
      </c>
      <c r="NHN79" s="461">
        <v>0</v>
      </c>
      <c r="NHO79" s="461">
        <v>0</v>
      </c>
      <c r="NHP79" s="461">
        <v>0</v>
      </c>
      <c r="NHQ79" s="461">
        <v>0</v>
      </c>
      <c r="NHR79" s="461">
        <v>0</v>
      </c>
      <c r="NHS79" s="461">
        <v>0</v>
      </c>
      <c r="NHT79" s="461">
        <v>0</v>
      </c>
      <c r="NHU79" s="461">
        <v>0</v>
      </c>
      <c r="NHV79" s="461">
        <v>0</v>
      </c>
      <c r="NHW79" s="461">
        <v>0</v>
      </c>
      <c r="NHX79" s="461">
        <v>0</v>
      </c>
      <c r="NHY79" s="461">
        <v>0</v>
      </c>
      <c r="NHZ79" s="461">
        <v>0</v>
      </c>
      <c r="NIA79" s="461">
        <v>0</v>
      </c>
      <c r="NIB79" s="461">
        <v>0</v>
      </c>
      <c r="NIC79" s="461">
        <v>0</v>
      </c>
      <c r="NID79" s="461">
        <v>0</v>
      </c>
      <c r="NIE79" s="461">
        <v>0</v>
      </c>
      <c r="NIF79" s="461">
        <v>0</v>
      </c>
      <c r="NIG79" s="461">
        <v>0</v>
      </c>
      <c r="NIH79" s="461">
        <v>0</v>
      </c>
      <c r="NII79" s="461">
        <v>0</v>
      </c>
      <c r="NIJ79" s="461">
        <v>0</v>
      </c>
      <c r="NIK79" s="461">
        <v>0</v>
      </c>
      <c r="NIL79" s="461">
        <v>0</v>
      </c>
      <c r="NIM79" s="461">
        <v>0</v>
      </c>
      <c r="NIN79" s="461">
        <v>0</v>
      </c>
      <c r="NIO79" s="461">
        <v>0</v>
      </c>
      <c r="NIP79" s="461">
        <v>0</v>
      </c>
      <c r="NIQ79" s="461">
        <v>0</v>
      </c>
      <c r="NIR79" s="461">
        <v>0</v>
      </c>
      <c r="NIS79" s="461">
        <v>0</v>
      </c>
      <c r="NIT79" s="461">
        <v>0</v>
      </c>
      <c r="NIU79" s="461">
        <v>0</v>
      </c>
      <c r="NIV79" s="461">
        <v>0</v>
      </c>
      <c r="NIW79" s="461">
        <v>0</v>
      </c>
      <c r="NIX79" s="461">
        <v>0</v>
      </c>
      <c r="NIY79" s="461">
        <v>0</v>
      </c>
      <c r="NIZ79" s="461">
        <v>0</v>
      </c>
      <c r="NJA79" s="461">
        <v>0</v>
      </c>
      <c r="NJB79" s="461">
        <v>0</v>
      </c>
      <c r="NJC79" s="461">
        <v>0</v>
      </c>
      <c r="NJD79" s="461">
        <v>0</v>
      </c>
      <c r="NJE79" s="461">
        <v>0</v>
      </c>
      <c r="NJF79" s="461">
        <v>0</v>
      </c>
      <c r="NJG79" s="461">
        <v>0</v>
      </c>
      <c r="NJH79" s="461">
        <v>0</v>
      </c>
      <c r="NJI79" s="461">
        <v>0</v>
      </c>
      <c r="NJJ79" s="461">
        <v>0</v>
      </c>
      <c r="NJK79" s="461">
        <v>0</v>
      </c>
      <c r="NJL79" s="461">
        <v>0</v>
      </c>
      <c r="NJM79" s="461">
        <v>0</v>
      </c>
      <c r="NJN79" s="461">
        <v>0</v>
      </c>
      <c r="NJO79" s="461">
        <v>0</v>
      </c>
      <c r="NJP79" s="461">
        <v>0</v>
      </c>
      <c r="NJQ79" s="461">
        <v>0</v>
      </c>
      <c r="NJR79" s="461">
        <v>0</v>
      </c>
      <c r="NJS79" s="461">
        <v>0</v>
      </c>
      <c r="NJT79" s="461">
        <v>0</v>
      </c>
      <c r="NJU79" s="461">
        <v>0</v>
      </c>
      <c r="NJV79" s="461">
        <v>0</v>
      </c>
      <c r="NJW79" s="461">
        <v>0</v>
      </c>
      <c r="NJX79" s="461">
        <v>0</v>
      </c>
      <c r="NJY79" s="461">
        <v>0</v>
      </c>
      <c r="NJZ79" s="461">
        <v>0</v>
      </c>
      <c r="NKA79" s="461">
        <v>0</v>
      </c>
      <c r="NKB79" s="461">
        <v>0</v>
      </c>
      <c r="NKC79" s="461">
        <v>0</v>
      </c>
      <c r="NKD79" s="461">
        <v>0</v>
      </c>
      <c r="NKE79" s="461">
        <v>0</v>
      </c>
      <c r="NKF79" s="461">
        <v>0</v>
      </c>
      <c r="NKG79" s="461">
        <v>0</v>
      </c>
      <c r="NKH79" s="461">
        <v>0</v>
      </c>
      <c r="NKI79" s="461">
        <v>0</v>
      </c>
      <c r="NKJ79" s="461">
        <v>0</v>
      </c>
      <c r="NKK79" s="461">
        <v>0</v>
      </c>
      <c r="NKL79" s="461">
        <v>0</v>
      </c>
      <c r="NKM79" s="461">
        <v>0</v>
      </c>
      <c r="NKN79" s="461">
        <v>0</v>
      </c>
      <c r="NKO79" s="461">
        <v>0</v>
      </c>
      <c r="NKP79" s="461">
        <v>0</v>
      </c>
      <c r="NKQ79" s="461">
        <v>0</v>
      </c>
      <c r="NKR79" s="461">
        <v>0</v>
      </c>
      <c r="NKS79" s="461">
        <v>0</v>
      </c>
      <c r="NKT79" s="461">
        <v>0</v>
      </c>
      <c r="NKU79" s="461">
        <v>0</v>
      </c>
      <c r="NKV79" s="461">
        <v>0</v>
      </c>
      <c r="NKW79" s="461">
        <v>0</v>
      </c>
      <c r="NKX79" s="461">
        <v>0</v>
      </c>
      <c r="NKY79" s="461">
        <v>0</v>
      </c>
      <c r="NKZ79" s="461">
        <v>0</v>
      </c>
      <c r="NLA79" s="461">
        <v>0</v>
      </c>
      <c r="NLB79" s="461">
        <v>0</v>
      </c>
      <c r="NLC79" s="461">
        <v>0</v>
      </c>
      <c r="NLD79" s="461">
        <v>0</v>
      </c>
      <c r="NLE79" s="461">
        <v>0</v>
      </c>
      <c r="NLF79" s="461">
        <v>0</v>
      </c>
      <c r="NLG79" s="461">
        <v>0</v>
      </c>
      <c r="NLH79" s="461">
        <v>0</v>
      </c>
      <c r="NLI79" s="461">
        <v>0</v>
      </c>
      <c r="NLJ79" s="461">
        <v>0</v>
      </c>
      <c r="NLK79" s="461">
        <v>0</v>
      </c>
      <c r="NLL79" s="461">
        <v>0</v>
      </c>
      <c r="NLM79" s="461">
        <v>0</v>
      </c>
      <c r="NLN79" s="461">
        <v>0</v>
      </c>
      <c r="NLO79" s="461">
        <v>0</v>
      </c>
      <c r="NLP79" s="461">
        <v>0</v>
      </c>
      <c r="NLQ79" s="461">
        <v>0</v>
      </c>
      <c r="NLR79" s="461">
        <v>0</v>
      </c>
      <c r="NLS79" s="461">
        <v>0</v>
      </c>
      <c r="NLT79" s="461">
        <v>0</v>
      </c>
      <c r="NLU79" s="461">
        <v>0</v>
      </c>
      <c r="NLV79" s="461">
        <v>0</v>
      </c>
      <c r="NLW79" s="461">
        <v>0</v>
      </c>
      <c r="NLX79" s="461">
        <v>0</v>
      </c>
      <c r="NLY79" s="461">
        <v>0</v>
      </c>
      <c r="NLZ79" s="461">
        <v>0</v>
      </c>
      <c r="NMA79" s="461">
        <v>0</v>
      </c>
      <c r="NMB79" s="461">
        <v>0</v>
      </c>
      <c r="NMC79" s="461">
        <v>0</v>
      </c>
      <c r="NMD79" s="461">
        <v>0</v>
      </c>
      <c r="NME79" s="461">
        <v>0</v>
      </c>
      <c r="NMF79" s="461">
        <v>0</v>
      </c>
      <c r="NMG79" s="461">
        <v>0</v>
      </c>
      <c r="NMH79" s="461">
        <v>0</v>
      </c>
      <c r="NMI79" s="461">
        <v>0</v>
      </c>
      <c r="NMJ79" s="461">
        <v>0</v>
      </c>
      <c r="NMK79" s="461">
        <v>0</v>
      </c>
      <c r="NML79" s="461">
        <v>0</v>
      </c>
      <c r="NMM79" s="461">
        <v>0</v>
      </c>
      <c r="NMN79" s="461">
        <v>0</v>
      </c>
      <c r="NMO79" s="461">
        <v>0</v>
      </c>
      <c r="NMP79" s="461">
        <v>0</v>
      </c>
      <c r="NMQ79" s="461">
        <v>0</v>
      </c>
      <c r="NMR79" s="461">
        <v>0</v>
      </c>
      <c r="NMS79" s="461">
        <v>0</v>
      </c>
      <c r="NMT79" s="461">
        <v>0</v>
      </c>
      <c r="NMU79" s="461">
        <v>0</v>
      </c>
      <c r="NMV79" s="461">
        <v>0</v>
      </c>
      <c r="NMW79" s="461">
        <v>0</v>
      </c>
      <c r="NMX79" s="461">
        <v>0</v>
      </c>
      <c r="NMY79" s="461">
        <v>0</v>
      </c>
      <c r="NMZ79" s="461">
        <v>0</v>
      </c>
      <c r="NNA79" s="461">
        <v>0</v>
      </c>
      <c r="NNB79" s="461">
        <v>0</v>
      </c>
      <c r="NNC79" s="461">
        <v>0</v>
      </c>
      <c r="NND79" s="461">
        <v>0</v>
      </c>
      <c r="NNE79" s="461">
        <v>0</v>
      </c>
      <c r="NNF79" s="461">
        <v>0</v>
      </c>
      <c r="NNG79" s="461">
        <v>0</v>
      </c>
      <c r="NNH79" s="461">
        <v>0</v>
      </c>
      <c r="NNI79" s="461">
        <v>0</v>
      </c>
      <c r="NNJ79" s="461">
        <v>0</v>
      </c>
      <c r="NNK79" s="461">
        <v>0</v>
      </c>
      <c r="NNL79" s="461">
        <v>0</v>
      </c>
      <c r="NNM79" s="461">
        <v>0</v>
      </c>
      <c r="NNN79" s="461">
        <v>0</v>
      </c>
      <c r="NNO79" s="461">
        <v>0</v>
      </c>
      <c r="NNP79" s="461">
        <v>0</v>
      </c>
      <c r="NNQ79" s="461">
        <v>0</v>
      </c>
      <c r="NNR79" s="461">
        <v>0</v>
      </c>
      <c r="NNS79" s="461">
        <v>0</v>
      </c>
      <c r="NNT79" s="461">
        <v>0</v>
      </c>
      <c r="NNU79" s="461">
        <v>0</v>
      </c>
      <c r="NNV79" s="461">
        <v>0</v>
      </c>
      <c r="NNW79" s="461">
        <v>0</v>
      </c>
      <c r="NNX79" s="461">
        <v>0</v>
      </c>
      <c r="NNY79" s="461">
        <v>0</v>
      </c>
      <c r="NNZ79" s="461">
        <v>0</v>
      </c>
      <c r="NOA79" s="461">
        <v>0</v>
      </c>
      <c r="NOB79" s="461">
        <v>0</v>
      </c>
      <c r="NOC79" s="461">
        <v>0</v>
      </c>
      <c r="NOD79" s="461">
        <v>0</v>
      </c>
      <c r="NOE79" s="461">
        <v>0</v>
      </c>
      <c r="NOF79" s="461">
        <v>0</v>
      </c>
      <c r="NOG79" s="461">
        <v>0</v>
      </c>
      <c r="NOH79" s="461">
        <v>0</v>
      </c>
      <c r="NOI79" s="461">
        <v>0</v>
      </c>
      <c r="NOJ79" s="461">
        <v>0</v>
      </c>
      <c r="NOK79" s="461">
        <v>0</v>
      </c>
      <c r="NOL79" s="461">
        <v>0</v>
      </c>
      <c r="NOM79" s="461">
        <v>0</v>
      </c>
      <c r="NON79" s="461">
        <v>0</v>
      </c>
      <c r="NOO79" s="461">
        <v>0</v>
      </c>
      <c r="NOP79" s="461">
        <v>0</v>
      </c>
      <c r="NOQ79" s="461">
        <v>0</v>
      </c>
      <c r="NOR79" s="461">
        <v>0</v>
      </c>
      <c r="NOS79" s="461">
        <v>0</v>
      </c>
      <c r="NOT79" s="461">
        <v>0</v>
      </c>
      <c r="NOU79" s="461">
        <v>0</v>
      </c>
      <c r="NOV79" s="461">
        <v>0</v>
      </c>
      <c r="NOW79" s="461">
        <v>0</v>
      </c>
      <c r="NOX79" s="461">
        <v>0</v>
      </c>
      <c r="NOY79" s="461">
        <v>0</v>
      </c>
      <c r="NOZ79" s="461">
        <v>0</v>
      </c>
      <c r="NPA79" s="461">
        <v>0</v>
      </c>
      <c r="NPB79" s="461">
        <v>0</v>
      </c>
      <c r="NPC79" s="461">
        <v>0</v>
      </c>
      <c r="NPD79" s="461">
        <v>0</v>
      </c>
      <c r="NPE79" s="461">
        <v>0</v>
      </c>
      <c r="NPF79" s="461">
        <v>0</v>
      </c>
      <c r="NPG79" s="461">
        <v>0</v>
      </c>
      <c r="NPH79" s="461">
        <v>0</v>
      </c>
      <c r="NPI79" s="461">
        <v>0</v>
      </c>
      <c r="NPJ79" s="461">
        <v>0</v>
      </c>
      <c r="NPK79" s="461">
        <v>0</v>
      </c>
      <c r="NPL79" s="461">
        <v>0</v>
      </c>
      <c r="NPM79" s="461">
        <v>0</v>
      </c>
      <c r="NPN79" s="461">
        <v>0</v>
      </c>
      <c r="NPO79" s="461">
        <v>0</v>
      </c>
      <c r="NPP79" s="461">
        <v>0</v>
      </c>
      <c r="NPQ79" s="461">
        <v>0</v>
      </c>
      <c r="NPR79" s="461">
        <v>0</v>
      </c>
      <c r="NPS79" s="461">
        <v>0</v>
      </c>
      <c r="NPT79" s="461">
        <v>0</v>
      </c>
      <c r="NPU79" s="461">
        <v>0</v>
      </c>
      <c r="NPV79" s="461">
        <v>0</v>
      </c>
      <c r="NPW79" s="461">
        <v>0</v>
      </c>
      <c r="NPX79" s="461">
        <v>0</v>
      </c>
      <c r="NPY79" s="461">
        <v>0</v>
      </c>
      <c r="NPZ79" s="461">
        <v>0</v>
      </c>
      <c r="NQA79" s="461">
        <v>0</v>
      </c>
      <c r="NQB79" s="461">
        <v>0</v>
      </c>
      <c r="NQC79" s="461">
        <v>0</v>
      </c>
      <c r="NQD79" s="461">
        <v>0</v>
      </c>
      <c r="NQE79" s="461">
        <v>0</v>
      </c>
      <c r="NQF79" s="461">
        <v>0</v>
      </c>
      <c r="NQG79" s="461">
        <v>0</v>
      </c>
      <c r="NQH79" s="461">
        <v>0</v>
      </c>
      <c r="NQI79" s="461">
        <v>0</v>
      </c>
      <c r="NQJ79" s="461">
        <v>0</v>
      </c>
      <c r="NQK79" s="461">
        <v>0</v>
      </c>
      <c r="NQL79" s="461">
        <v>0</v>
      </c>
      <c r="NQM79" s="461">
        <v>0</v>
      </c>
      <c r="NQN79" s="461">
        <v>0</v>
      </c>
      <c r="NQO79" s="461">
        <v>0</v>
      </c>
      <c r="NQP79" s="461">
        <v>0</v>
      </c>
      <c r="NQQ79" s="461">
        <v>0</v>
      </c>
      <c r="NQR79" s="461">
        <v>0</v>
      </c>
      <c r="NQS79" s="461">
        <v>0</v>
      </c>
      <c r="NQT79" s="461">
        <v>0</v>
      </c>
      <c r="NQU79" s="461">
        <v>0</v>
      </c>
      <c r="NQV79" s="461">
        <v>0</v>
      </c>
      <c r="NQW79" s="461">
        <v>0</v>
      </c>
      <c r="NQX79" s="461">
        <v>0</v>
      </c>
      <c r="NQY79" s="461">
        <v>0</v>
      </c>
      <c r="NQZ79" s="461">
        <v>0</v>
      </c>
      <c r="NRA79" s="461">
        <v>0</v>
      </c>
      <c r="NRB79" s="461">
        <v>0</v>
      </c>
      <c r="NRC79" s="461">
        <v>0</v>
      </c>
      <c r="NRD79" s="461">
        <v>0</v>
      </c>
      <c r="NRE79" s="461">
        <v>0</v>
      </c>
      <c r="NRF79" s="461">
        <v>0</v>
      </c>
      <c r="NRG79" s="461">
        <v>0</v>
      </c>
      <c r="NRH79" s="461">
        <v>0</v>
      </c>
      <c r="NRI79" s="461">
        <v>0</v>
      </c>
      <c r="NRJ79" s="461">
        <v>0</v>
      </c>
      <c r="NRK79" s="461">
        <v>0</v>
      </c>
      <c r="NRL79" s="461">
        <v>0</v>
      </c>
      <c r="NRM79" s="461">
        <v>0</v>
      </c>
      <c r="NRN79" s="461">
        <v>0</v>
      </c>
      <c r="NRO79" s="461">
        <v>0</v>
      </c>
      <c r="NRP79" s="461">
        <v>0</v>
      </c>
      <c r="NRQ79" s="461">
        <v>0</v>
      </c>
      <c r="NRR79" s="461">
        <v>0</v>
      </c>
      <c r="NRS79" s="461">
        <v>0</v>
      </c>
      <c r="NRT79" s="461">
        <v>0</v>
      </c>
      <c r="NRU79" s="461">
        <v>0</v>
      </c>
      <c r="NRV79" s="461">
        <v>0</v>
      </c>
      <c r="NRW79" s="461">
        <v>0</v>
      </c>
      <c r="NRX79" s="461">
        <v>0</v>
      </c>
      <c r="NRY79" s="461">
        <v>0</v>
      </c>
      <c r="NRZ79" s="461">
        <v>0</v>
      </c>
      <c r="NSA79" s="461">
        <v>0</v>
      </c>
      <c r="NSB79" s="461">
        <v>0</v>
      </c>
      <c r="NSC79" s="461">
        <v>0</v>
      </c>
      <c r="NSD79" s="461">
        <v>0</v>
      </c>
      <c r="NSE79" s="461">
        <v>0</v>
      </c>
      <c r="NSF79" s="461">
        <v>0</v>
      </c>
      <c r="NSG79" s="461">
        <v>0</v>
      </c>
      <c r="NSH79" s="461">
        <v>0</v>
      </c>
      <c r="NSI79" s="461">
        <v>0</v>
      </c>
      <c r="NSJ79" s="461">
        <v>0</v>
      </c>
      <c r="NSK79" s="461">
        <v>0</v>
      </c>
      <c r="NSL79" s="461">
        <v>0</v>
      </c>
      <c r="NSM79" s="461">
        <v>0</v>
      </c>
      <c r="NSN79" s="461">
        <v>0</v>
      </c>
      <c r="NSO79" s="461">
        <v>0</v>
      </c>
      <c r="NSP79" s="461">
        <v>0</v>
      </c>
      <c r="NSQ79" s="461">
        <v>0</v>
      </c>
      <c r="NSR79" s="461">
        <v>0</v>
      </c>
      <c r="NSS79" s="461">
        <v>0</v>
      </c>
      <c r="NST79" s="461">
        <v>0</v>
      </c>
      <c r="NSU79" s="461">
        <v>0</v>
      </c>
      <c r="NSV79" s="461">
        <v>0</v>
      </c>
      <c r="NSW79" s="461">
        <v>0</v>
      </c>
      <c r="NSX79" s="461">
        <v>0</v>
      </c>
      <c r="NSY79" s="461">
        <v>0</v>
      </c>
      <c r="NSZ79" s="461">
        <v>0</v>
      </c>
      <c r="NTA79" s="461">
        <v>0</v>
      </c>
      <c r="NTB79" s="461">
        <v>0</v>
      </c>
      <c r="NTC79" s="461">
        <v>0</v>
      </c>
      <c r="NTD79" s="461">
        <v>0</v>
      </c>
      <c r="NTE79" s="461">
        <v>0</v>
      </c>
      <c r="NTF79" s="461">
        <v>0</v>
      </c>
      <c r="NTG79" s="461">
        <v>0</v>
      </c>
      <c r="NTH79" s="461">
        <v>0</v>
      </c>
      <c r="NTI79" s="461">
        <v>0</v>
      </c>
      <c r="NTJ79" s="461">
        <v>0</v>
      </c>
      <c r="NTK79" s="461">
        <v>0</v>
      </c>
      <c r="NTL79" s="461">
        <v>0</v>
      </c>
      <c r="NTM79" s="461">
        <v>0</v>
      </c>
      <c r="NTN79" s="461">
        <v>0</v>
      </c>
      <c r="NTO79" s="461">
        <v>0</v>
      </c>
      <c r="NTP79" s="461">
        <v>0</v>
      </c>
      <c r="NTQ79" s="461">
        <v>0</v>
      </c>
      <c r="NTR79" s="461">
        <v>0</v>
      </c>
      <c r="NTS79" s="461">
        <v>0</v>
      </c>
      <c r="NTT79" s="461">
        <v>0</v>
      </c>
      <c r="NTU79" s="461">
        <v>0</v>
      </c>
      <c r="NTV79" s="461">
        <v>0</v>
      </c>
      <c r="NTW79" s="461">
        <v>0</v>
      </c>
      <c r="NTX79" s="461">
        <v>0</v>
      </c>
      <c r="NTY79" s="461">
        <v>0</v>
      </c>
      <c r="NTZ79" s="461">
        <v>0</v>
      </c>
      <c r="NUA79" s="461">
        <v>0</v>
      </c>
      <c r="NUB79" s="461">
        <v>0</v>
      </c>
      <c r="NUC79" s="461">
        <v>0</v>
      </c>
      <c r="NUD79" s="461">
        <v>0</v>
      </c>
      <c r="NUE79" s="461">
        <v>0</v>
      </c>
      <c r="NUF79" s="461">
        <v>0</v>
      </c>
      <c r="NUG79" s="461">
        <v>0</v>
      </c>
      <c r="NUH79" s="461">
        <v>0</v>
      </c>
      <c r="NUI79" s="461">
        <v>0</v>
      </c>
      <c r="NUJ79" s="461">
        <v>0</v>
      </c>
      <c r="NUK79" s="461">
        <v>0</v>
      </c>
      <c r="NUL79" s="461">
        <v>0</v>
      </c>
      <c r="NUM79" s="461">
        <v>0</v>
      </c>
      <c r="NUN79" s="461">
        <v>0</v>
      </c>
      <c r="NUO79" s="461">
        <v>0</v>
      </c>
      <c r="NUP79" s="461">
        <v>0</v>
      </c>
      <c r="NUQ79" s="461">
        <v>0</v>
      </c>
      <c r="NUR79" s="461">
        <v>0</v>
      </c>
      <c r="NUS79" s="461">
        <v>0</v>
      </c>
      <c r="NUT79" s="461">
        <v>0</v>
      </c>
      <c r="NUU79" s="461">
        <v>0</v>
      </c>
      <c r="NUV79" s="461">
        <v>0</v>
      </c>
      <c r="NUW79" s="461">
        <v>0</v>
      </c>
      <c r="NUX79" s="461">
        <v>0</v>
      </c>
      <c r="NUY79" s="461">
        <v>0</v>
      </c>
      <c r="NUZ79" s="461">
        <v>0</v>
      </c>
      <c r="NVA79" s="461">
        <v>0</v>
      </c>
      <c r="NVB79" s="461">
        <v>0</v>
      </c>
      <c r="NVC79" s="461">
        <v>0</v>
      </c>
      <c r="NVD79" s="461">
        <v>0</v>
      </c>
      <c r="NVE79" s="461">
        <v>0</v>
      </c>
      <c r="NVF79" s="461">
        <v>0</v>
      </c>
      <c r="NVG79" s="461">
        <v>0</v>
      </c>
      <c r="NVH79" s="461">
        <v>0</v>
      </c>
      <c r="NVI79" s="461">
        <v>0</v>
      </c>
      <c r="NVJ79" s="461">
        <v>0</v>
      </c>
      <c r="NVK79" s="461">
        <v>0</v>
      </c>
      <c r="NVL79" s="461">
        <v>0</v>
      </c>
      <c r="NVM79" s="461">
        <v>0</v>
      </c>
      <c r="NVN79" s="461">
        <v>0</v>
      </c>
      <c r="NVO79" s="461">
        <v>0</v>
      </c>
      <c r="NVP79" s="461">
        <v>0</v>
      </c>
      <c r="NVQ79" s="461">
        <v>0</v>
      </c>
      <c r="NVR79" s="461">
        <v>0</v>
      </c>
      <c r="NVS79" s="461">
        <v>0</v>
      </c>
      <c r="NVT79" s="461">
        <v>0</v>
      </c>
      <c r="NVU79" s="461">
        <v>0</v>
      </c>
      <c r="NVV79" s="461">
        <v>0</v>
      </c>
      <c r="NVW79" s="461">
        <v>0</v>
      </c>
      <c r="NVX79" s="461">
        <v>0</v>
      </c>
      <c r="NVY79" s="461">
        <v>0</v>
      </c>
      <c r="NVZ79" s="461">
        <v>0</v>
      </c>
      <c r="NWA79" s="461">
        <v>0</v>
      </c>
      <c r="NWB79" s="461">
        <v>0</v>
      </c>
      <c r="NWC79" s="461">
        <v>0</v>
      </c>
      <c r="NWD79" s="461">
        <v>0</v>
      </c>
      <c r="NWE79" s="461">
        <v>0</v>
      </c>
      <c r="NWF79" s="461">
        <v>0</v>
      </c>
      <c r="NWG79" s="461">
        <v>0</v>
      </c>
      <c r="NWH79" s="461">
        <v>0</v>
      </c>
      <c r="NWI79" s="461">
        <v>0</v>
      </c>
      <c r="NWJ79" s="461">
        <v>0</v>
      </c>
      <c r="NWK79" s="461">
        <v>0</v>
      </c>
      <c r="NWL79" s="461">
        <v>0</v>
      </c>
      <c r="NWM79" s="461">
        <v>0</v>
      </c>
      <c r="NWN79" s="461">
        <v>0</v>
      </c>
      <c r="NWO79" s="461">
        <v>0</v>
      </c>
      <c r="NWP79" s="461">
        <v>0</v>
      </c>
      <c r="NWQ79" s="461">
        <v>0</v>
      </c>
      <c r="NWR79" s="461">
        <v>0</v>
      </c>
      <c r="NWS79" s="461">
        <v>0</v>
      </c>
      <c r="NWT79" s="461">
        <v>0</v>
      </c>
      <c r="NWU79" s="461">
        <v>0</v>
      </c>
      <c r="NWV79" s="461">
        <v>0</v>
      </c>
      <c r="NWW79" s="461">
        <v>0</v>
      </c>
      <c r="NWX79" s="461">
        <v>0</v>
      </c>
      <c r="NWY79" s="461">
        <v>0</v>
      </c>
      <c r="NWZ79" s="461">
        <v>0</v>
      </c>
      <c r="NXA79" s="461">
        <v>0</v>
      </c>
      <c r="NXB79" s="461">
        <v>0</v>
      </c>
      <c r="NXC79" s="461">
        <v>0</v>
      </c>
      <c r="NXD79" s="461">
        <v>0</v>
      </c>
      <c r="NXE79" s="461">
        <v>0</v>
      </c>
      <c r="NXF79" s="461">
        <v>0</v>
      </c>
      <c r="NXG79" s="461">
        <v>0</v>
      </c>
      <c r="NXH79" s="461">
        <v>0</v>
      </c>
      <c r="NXI79" s="461">
        <v>0</v>
      </c>
      <c r="NXJ79" s="461">
        <v>0</v>
      </c>
      <c r="NXK79" s="461">
        <v>0</v>
      </c>
      <c r="NXL79" s="461">
        <v>0</v>
      </c>
      <c r="NXM79" s="461">
        <v>0</v>
      </c>
      <c r="NXN79" s="461">
        <v>0</v>
      </c>
      <c r="NXO79" s="461">
        <v>0</v>
      </c>
      <c r="NXP79" s="461">
        <v>0</v>
      </c>
      <c r="NXQ79" s="461">
        <v>0</v>
      </c>
      <c r="NXR79" s="461">
        <v>0</v>
      </c>
      <c r="NXS79" s="461">
        <v>0</v>
      </c>
      <c r="NXT79" s="461">
        <v>0</v>
      </c>
      <c r="NXU79" s="461">
        <v>0</v>
      </c>
      <c r="NXV79" s="461">
        <v>0</v>
      </c>
      <c r="NXW79" s="461">
        <v>0</v>
      </c>
      <c r="NXX79" s="461">
        <v>0</v>
      </c>
      <c r="NXY79" s="461">
        <v>0</v>
      </c>
      <c r="NXZ79" s="461">
        <v>0</v>
      </c>
      <c r="NYA79" s="461">
        <v>0</v>
      </c>
      <c r="NYB79" s="461">
        <v>0</v>
      </c>
      <c r="NYC79" s="461">
        <v>0</v>
      </c>
      <c r="NYD79" s="461">
        <v>0</v>
      </c>
      <c r="NYE79" s="461">
        <v>0</v>
      </c>
      <c r="NYF79" s="461">
        <v>0</v>
      </c>
      <c r="NYG79" s="461">
        <v>0</v>
      </c>
      <c r="NYH79" s="461">
        <v>0</v>
      </c>
      <c r="NYI79" s="461">
        <v>0</v>
      </c>
      <c r="NYJ79" s="461">
        <v>0</v>
      </c>
      <c r="NYK79" s="461">
        <v>0</v>
      </c>
      <c r="NYL79" s="461">
        <v>0</v>
      </c>
      <c r="NYM79" s="461">
        <v>0</v>
      </c>
      <c r="NYN79" s="461">
        <v>0</v>
      </c>
      <c r="NYO79" s="461">
        <v>0</v>
      </c>
      <c r="NYP79" s="461">
        <v>0</v>
      </c>
      <c r="NYQ79" s="461">
        <v>0</v>
      </c>
      <c r="NYR79" s="461">
        <v>0</v>
      </c>
      <c r="NYS79" s="461">
        <v>0</v>
      </c>
      <c r="NYT79" s="461">
        <v>0</v>
      </c>
      <c r="NYU79" s="461">
        <v>0</v>
      </c>
      <c r="NYV79" s="461">
        <v>0</v>
      </c>
      <c r="NYW79" s="461">
        <v>0</v>
      </c>
      <c r="NYX79" s="461">
        <v>0</v>
      </c>
      <c r="NYY79" s="461">
        <v>0</v>
      </c>
      <c r="NYZ79" s="461">
        <v>0</v>
      </c>
      <c r="NZA79" s="461">
        <v>0</v>
      </c>
      <c r="NZB79" s="461">
        <v>0</v>
      </c>
      <c r="NZC79" s="461">
        <v>0</v>
      </c>
      <c r="NZD79" s="461">
        <v>0</v>
      </c>
      <c r="NZE79" s="461">
        <v>0</v>
      </c>
      <c r="NZF79" s="461">
        <v>0</v>
      </c>
      <c r="NZG79" s="461">
        <v>0</v>
      </c>
      <c r="NZH79" s="461">
        <v>0</v>
      </c>
      <c r="NZI79" s="461">
        <v>0</v>
      </c>
      <c r="NZJ79" s="461">
        <v>0</v>
      </c>
      <c r="NZK79" s="461">
        <v>0</v>
      </c>
      <c r="NZL79" s="461">
        <v>0</v>
      </c>
      <c r="NZM79" s="461">
        <v>0</v>
      </c>
      <c r="NZN79" s="461">
        <v>0</v>
      </c>
      <c r="NZO79" s="461">
        <v>0</v>
      </c>
      <c r="NZP79" s="461">
        <v>0</v>
      </c>
      <c r="NZQ79" s="461">
        <v>0</v>
      </c>
      <c r="NZR79" s="461">
        <v>0</v>
      </c>
      <c r="NZS79" s="461">
        <v>0</v>
      </c>
      <c r="NZT79" s="461">
        <v>0</v>
      </c>
      <c r="NZU79" s="461">
        <v>0</v>
      </c>
      <c r="NZV79" s="461">
        <v>0</v>
      </c>
      <c r="NZW79" s="461">
        <v>0</v>
      </c>
      <c r="NZX79" s="461">
        <v>0</v>
      </c>
      <c r="NZY79" s="461">
        <v>0</v>
      </c>
      <c r="NZZ79" s="461">
        <v>0</v>
      </c>
      <c r="OAA79" s="461">
        <v>0</v>
      </c>
      <c r="OAB79" s="461">
        <v>0</v>
      </c>
      <c r="OAC79" s="461">
        <v>0</v>
      </c>
      <c r="OAD79" s="461">
        <v>0</v>
      </c>
      <c r="OAE79" s="461">
        <v>0</v>
      </c>
      <c r="OAF79" s="461">
        <v>0</v>
      </c>
      <c r="OAG79" s="461">
        <v>0</v>
      </c>
      <c r="OAH79" s="461">
        <v>0</v>
      </c>
      <c r="OAI79" s="461">
        <v>0</v>
      </c>
      <c r="OAJ79" s="461">
        <v>0</v>
      </c>
      <c r="OAK79" s="461">
        <v>0</v>
      </c>
      <c r="OAL79" s="461">
        <v>0</v>
      </c>
      <c r="OAM79" s="461">
        <v>0</v>
      </c>
      <c r="OAN79" s="461">
        <v>0</v>
      </c>
      <c r="OAO79" s="461">
        <v>0</v>
      </c>
      <c r="OAP79" s="461">
        <v>0</v>
      </c>
      <c r="OAQ79" s="461">
        <v>0</v>
      </c>
      <c r="OAR79" s="461">
        <v>0</v>
      </c>
      <c r="OAS79" s="461">
        <v>0</v>
      </c>
      <c r="OAT79" s="461">
        <v>0</v>
      </c>
      <c r="OAU79" s="461">
        <v>0</v>
      </c>
      <c r="OAV79" s="461">
        <v>0</v>
      </c>
      <c r="OAW79" s="461">
        <v>0</v>
      </c>
      <c r="OAX79" s="461">
        <v>0</v>
      </c>
      <c r="OAY79" s="461">
        <v>0</v>
      </c>
      <c r="OAZ79" s="461">
        <v>0</v>
      </c>
      <c r="OBA79" s="461">
        <v>0</v>
      </c>
      <c r="OBB79" s="461">
        <v>0</v>
      </c>
      <c r="OBC79" s="461">
        <v>0</v>
      </c>
      <c r="OBD79" s="461">
        <v>0</v>
      </c>
      <c r="OBE79" s="461">
        <v>0</v>
      </c>
      <c r="OBF79" s="461">
        <v>0</v>
      </c>
      <c r="OBG79" s="461">
        <v>0</v>
      </c>
      <c r="OBH79" s="461">
        <v>0</v>
      </c>
      <c r="OBI79" s="461">
        <v>0</v>
      </c>
      <c r="OBJ79" s="461">
        <v>0</v>
      </c>
      <c r="OBK79" s="461">
        <v>0</v>
      </c>
      <c r="OBL79" s="461">
        <v>0</v>
      </c>
      <c r="OBM79" s="461">
        <v>0</v>
      </c>
      <c r="OBN79" s="461">
        <v>0</v>
      </c>
      <c r="OBO79" s="461">
        <v>0</v>
      </c>
      <c r="OBP79" s="461">
        <v>0</v>
      </c>
      <c r="OBQ79" s="461">
        <v>0</v>
      </c>
      <c r="OBR79" s="461">
        <v>0</v>
      </c>
      <c r="OBS79" s="461">
        <v>0</v>
      </c>
      <c r="OBT79" s="461">
        <v>0</v>
      </c>
      <c r="OBU79" s="461">
        <v>0</v>
      </c>
      <c r="OBV79" s="461">
        <v>0</v>
      </c>
      <c r="OBW79" s="461">
        <v>0</v>
      </c>
      <c r="OBX79" s="461">
        <v>0</v>
      </c>
      <c r="OBY79" s="461">
        <v>0</v>
      </c>
      <c r="OBZ79" s="461">
        <v>0</v>
      </c>
      <c r="OCA79" s="461">
        <v>0</v>
      </c>
      <c r="OCB79" s="461">
        <v>0</v>
      </c>
      <c r="OCC79" s="461">
        <v>0</v>
      </c>
      <c r="OCD79" s="461">
        <v>0</v>
      </c>
      <c r="OCE79" s="461">
        <v>0</v>
      </c>
      <c r="OCF79" s="461">
        <v>0</v>
      </c>
      <c r="OCG79" s="461">
        <v>0</v>
      </c>
      <c r="OCH79" s="461">
        <v>0</v>
      </c>
      <c r="OCI79" s="461">
        <v>0</v>
      </c>
      <c r="OCJ79" s="461">
        <v>0</v>
      </c>
      <c r="OCK79" s="461">
        <v>0</v>
      </c>
      <c r="OCL79" s="461">
        <v>0</v>
      </c>
      <c r="OCM79" s="461">
        <v>0</v>
      </c>
      <c r="OCN79" s="461">
        <v>0</v>
      </c>
      <c r="OCO79" s="461">
        <v>0</v>
      </c>
      <c r="OCP79" s="461">
        <v>0</v>
      </c>
      <c r="OCQ79" s="461">
        <v>0</v>
      </c>
      <c r="OCR79" s="461">
        <v>0</v>
      </c>
      <c r="OCS79" s="461">
        <v>0</v>
      </c>
      <c r="OCT79" s="461">
        <v>0</v>
      </c>
      <c r="OCU79" s="461">
        <v>0</v>
      </c>
      <c r="OCV79" s="461">
        <v>0</v>
      </c>
      <c r="OCW79" s="461">
        <v>0</v>
      </c>
      <c r="OCX79" s="461">
        <v>0</v>
      </c>
      <c r="OCY79" s="461">
        <v>0</v>
      </c>
      <c r="OCZ79" s="461">
        <v>0</v>
      </c>
      <c r="ODA79" s="461">
        <v>0</v>
      </c>
      <c r="ODB79" s="461">
        <v>0</v>
      </c>
      <c r="ODC79" s="461">
        <v>0</v>
      </c>
      <c r="ODD79" s="461">
        <v>0</v>
      </c>
      <c r="ODE79" s="461">
        <v>0</v>
      </c>
      <c r="ODF79" s="461">
        <v>0</v>
      </c>
      <c r="ODG79" s="461">
        <v>0</v>
      </c>
      <c r="ODH79" s="461">
        <v>0</v>
      </c>
      <c r="ODI79" s="461">
        <v>0</v>
      </c>
      <c r="ODJ79" s="461">
        <v>0</v>
      </c>
      <c r="ODK79" s="461">
        <v>0</v>
      </c>
      <c r="ODL79" s="461">
        <v>0</v>
      </c>
      <c r="ODM79" s="461">
        <v>0</v>
      </c>
      <c r="ODN79" s="461">
        <v>0</v>
      </c>
      <c r="ODO79" s="461">
        <v>0</v>
      </c>
      <c r="ODP79" s="461">
        <v>0</v>
      </c>
      <c r="ODQ79" s="461">
        <v>0</v>
      </c>
      <c r="ODR79" s="461">
        <v>0</v>
      </c>
      <c r="ODS79" s="461">
        <v>0</v>
      </c>
      <c r="ODT79" s="461">
        <v>0</v>
      </c>
      <c r="ODU79" s="461">
        <v>0</v>
      </c>
      <c r="ODV79" s="461">
        <v>0</v>
      </c>
      <c r="ODW79" s="461">
        <v>0</v>
      </c>
      <c r="ODX79" s="461">
        <v>0</v>
      </c>
      <c r="ODY79" s="461">
        <v>0</v>
      </c>
      <c r="ODZ79" s="461">
        <v>0</v>
      </c>
      <c r="OEA79" s="461">
        <v>0</v>
      </c>
      <c r="OEB79" s="461">
        <v>0</v>
      </c>
      <c r="OEC79" s="461">
        <v>0</v>
      </c>
      <c r="OED79" s="461">
        <v>0</v>
      </c>
      <c r="OEE79" s="461">
        <v>0</v>
      </c>
      <c r="OEF79" s="461">
        <v>0</v>
      </c>
      <c r="OEG79" s="461">
        <v>0</v>
      </c>
      <c r="OEH79" s="461">
        <v>0</v>
      </c>
      <c r="OEI79" s="461">
        <v>0</v>
      </c>
      <c r="OEJ79" s="461">
        <v>0</v>
      </c>
      <c r="OEK79" s="461">
        <v>0</v>
      </c>
      <c r="OEL79" s="461">
        <v>0</v>
      </c>
      <c r="OEM79" s="461">
        <v>0</v>
      </c>
      <c r="OEN79" s="461">
        <v>0</v>
      </c>
      <c r="OEO79" s="461">
        <v>0</v>
      </c>
      <c r="OEP79" s="461">
        <v>0</v>
      </c>
      <c r="OEQ79" s="461">
        <v>0</v>
      </c>
      <c r="OER79" s="461">
        <v>0</v>
      </c>
      <c r="OES79" s="461">
        <v>0</v>
      </c>
      <c r="OET79" s="461">
        <v>0</v>
      </c>
      <c r="OEU79" s="461">
        <v>0</v>
      </c>
      <c r="OEV79" s="461">
        <v>0</v>
      </c>
      <c r="OEW79" s="461">
        <v>0</v>
      </c>
      <c r="OEX79" s="461">
        <v>0</v>
      </c>
      <c r="OEY79" s="461">
        <v>0</v>
      </c>
      <c r="OEZ79" s="461">
        <v>0</v>
      </c>
      <c r="OFA79" s="461">
        <v>0</v>
      </c>
      <c r="OFB79" s="461">
        <v>0</v>
      </c>
      <c r="OFC79" s="461">
        <v>0</v>
      </c>
      <c r="OFD79" s="461">
        <v>0</v>
      </c>
      <c r="OFE79" s="461">
        <v>0</v>
      </c>
      <c r="OFF79" s="461">
        <v>0</v>
      </c>
      <c r="OFG79" s="461">
        <v>0</v>
      </c>
      <c r="OFH79" s="461">
        <v>0</v>
      </c>
      <c r="OFI79" s="461">
        <v>0</v>
      </c>
      <c r="OFJ79" s="461">
        <v>0</v>
      </c>
      <c r="OFK79" s="461">
        <v>0</v>
      </c>
      <c r="OFL79" s="461">
        <v>0</v>
      </c>
      <c r="OFM79" s="461">
        <v>0</v>
      </c>
      <c r="OFN79" s="461">
        <v>0</v>
      </c>
      <c r="OFO79" s="461">
        <v>0</v>
      </c>
      <c r="OFP79" s="461">
        <v>0</v>
      </c>
      <c r="OFQ79" s="461">
        <v>0</v>
      </c>
      <c r="OFR79" s="461">
        <v>0</v>
      </c>
      <c r="OFS79" s="461">
        <v>0</v>
      </c>
      <c r="OFT79" s="461">
        <v>0</v>
      </c>
      <c r="OFU79" s="461">
        <v>0</v>
      </c>
      <c r="OFV79" s="461">
        <v>0</v>
      </c>
      <c r="OFW79" s="461">
        <v>0</v>
      </c>
      <c r="OFX79" s="461">
        <v>0</v>
      </c>
      <c r="OFY79" s="461">
        <v>0</v>
      </c>
      <c r="OFZ79" s="461">
        <v>0</v>
      </c>
      <c r="OGA79" s="461">
        <v>0</v>
      </c>
      <c r="OGB79" s="461">
        <v>0</v>
      </c>
      <c r="OGC79" s="461">
        <v>0</v>
      </c>
      <c r="OGD79" s="461">
        <v>0</v>
      </c>
      <c r="OGE79" s="461">
        <v>0</v>
      </c>
      <c r="OGF79" s="461">
        <v>0</v>
      </c>
      <c r="OGG79" s="461">
        <v>0</v>
      </c>
      <c r="OGH79" s="461">
        <v>0</v>
      </c>
      <c r="OGI79" s="461">
        <v>0</v>
      </c>
      <c r="OGJ79" s="461">
        <v>0</v>
      </c>
      <c r="OGK79" s="461">
        <v>0</v>
      </c>
      <c r="OGL79" s="461">
        <v>0</v>
      </c>
      <c r="OGM79" s="461">
        <v>0</v>
      </c>
      <c r="OGN79" s="461">
        <v>0</v>
      </c>
      <c r="OGO79" s="461">
        <v>0</v>
      </c>
      <c r="OGP79" s="461">
        <v>0</v>
      </c>
      <c r="OGQ79" s="461">
        <v>0</v>
      </c>
      <c r="OGR79" s="461">
        <v>0</v>
      </c>
      <c r="OGS79" s="461">
        <v>0</v>
      </c>
      <c r="OGT79" s="461">
        <v>0</v>
      </c>
      <c r="OGU79" s="461">
        <v>0</v>
      </c>
      <c r="OGV79" s="461">
        <v>0</v>
      </c>
      <c r="OGW79" s="461">
        <v>0</v>
      </c>
      <c r="OGX79" s="461">
        <v>0</v>
      </c>
      <c r="OGY79" s="461">
        <v>0</v>
      </c>
      <c r="OGZ79" s="461">
        <v>0</v>
      </c>
      <c r="OHA79" s="461">
        <v>0</v>
      </c>
      <c r="OHB79" s="461">
        <v>0</v>
      </c>
      <c r="OHC79" s="461">
        <v>0</v>
      </c>
      <c r="OHD79" s="461">
        <v>0</v>
      </c>
      <c r="OHE79" s="461">
        <v>0</v>
      </c>
      <c r="OHF79" s="461">
        <v>0</v>
      </c>
      <c r="OHG79" s="461">
        <v>0</v>
      </c>
      <c r="OHH79" s="461">
        <v>0</v>
      </c>
      <c r="OHI79" s="461">
        <v>0</v>
      </c>
      <c r="OHJ79" s="461">
        <v>0</v>
      </c>
      <c r="OHK79" s="461">
        <v>0</v>
      </c>
      <c r="OHL79" s="461">
        <v>0</v>
      </c>
      <c r="OHM79" s="461">
        <v>0</v>
      </c>
      <c r="OHN79" s="461">
        <v>0</v>
      </c>
      <c r="OHO79" s="461">
        <v>0</v>
      </c>
      <c r="OHP79" s="461">
        <v>0</v>
      </c>
      <c r="OHQ79" s="461">
        <v>0</v>
      </c>
      <c r="OHR79" s="461">
        <v>0</v>
      </c>
      <c r="OHS79" s="461">
        <v>0</v>
      </c>
      <c r="OHT79" s="461">
        <v>0</v>
      </c>
      <c r="OHU79" s="461">
        <v>0</v>
      </c>
      <c r="OHV79" s="461">
        <v>0</v>
      </c>
      <c r="OHW79" s="461">
        <v>0</v>
      </c>
      <c r="OHX79" s="461">
        <v>0</v>
      </c>
      <c r="OHY79" s="461">
        <v>0</v>
      </c>
      <c r="OHZ79" s="461">
        <v>0</v>
      </c>
      <c r="OIA79" s="461">
        <v>0</v>
      </c>
      <c r="OIB79" s="461">
        <v>0</v>
      </c>
      <c r="OIC79" s="461">
        <v>0</v>
      </c>
      <c r="OID79" s="461">
        <v>0</v>
      </c>
      <c r="OIE79" s="461">
        <v>0</v>
      </c>
      <c r="OIF79" s="461">
        <v>0</v>
      </c>
      <c r="OIG79" s="461">
        <v>0</v>
      </c>
      <c r="OIH79" s="461">
        <v>0</v>
      </c>
      <c r="OII79" s="461">
        <v>0</v>
      </c>
      <c r="OIJ79" s="461">
        <v>0</v>
      </c>
      <c r="OIK79" s="461">
        <v>0</v>
      </c>
      <c r="OIL79" s="461">
        <v>0</v>
      </c>
      <c r="OIM79" s="461">
        <v>0</v>
      </c>
      <c r="OIN79" s="461">
        <v>0</v>
      </c>
      <c r="OIO79" s="461">
        <v>0</v>
      </c>
      <c r="OIP79" s="461">
        <v>0</v>
      </c>
      <c r="OIQ79" s="461">
        <v>0</v>
      </c>
      <c r="OIR79" s="461">
        <v>0</v>
      </c>
      <c r="OIS79" s="461">
        <v>0</v>
      </c>
      <c r="OIT79" s="461">
        <v>0</v>
      </c>
      <c r="OIU79" s="461">
        <v>0</v>
      </c>
      <c r="OIV79" s="461">
        <v>0</v>
      </c>
      <c r="OIW79" s="461">
        <v>0</v>
      </c>
      <c r="OIX79" s="461">
        <v>0</v>
      </c>
      <c r="OIY79" s="461">
        <v>0</v>
      </c>
      <c r="OIZ79" s="461">
        <v>0</v>
      </c>
      <c r="OJA79" s="461">
        <v>0</v>
      </c>
      <c r="OJB79" s="461">
        <v>0</v>
      </c>
      <c r="OJC79" s="461">
        <v>0</v>
      </c>
      <c r="OJD79" s="461">
        <v>0</v>
      </c>
      <c r="OJE79" s="461">
        <v>0</v>
      </c>
      <c r="OJF79" s="461">
        <v>0</v>
      </c>
      <c r="OJG79" s="461">
        <v>0</v>
      </c>
      <c r="OJH79" s="461">
        <v>0</v>
      </c>
      <c r="OJI79" s="461">
        <v>0</v>
      </c>
      <c r="OJJ79" s="461">
        <v>0</v>
      </c>
      <c r="OJK79" s="461">
        <v>0</v>
      </c>
      <c r="OJL79" s="461">
        <v>0</v>
      </c>
      <c r="OJM79" s="461">
        <v>0</v>
      </c>
      <c r="OJN79" s="461">
        <v>0</v>
      </c>
      <c r="OJO79" s="461">
        <v>0</v>
      </c>
      <c r="OJP79" s="461">
        <v>0</v>
      </c>
      <c r="OJQ79" s="461">
        <v>0</v>
      </c>
      <c r="OJR79" s="461">
        <v>0</v>
      </c>
      <c r="OJS79" s="461">
        <v>0</v>
      </c>
      <c r="OJT79" s="461">
        <v>0</v>
      </c>
      <c r="OJU79" s="461">
        <v>0</v>
      </c>
      <c r="OJV79" s="461">
        <v>0</v>
      </c>
      <c r="OJW79" s="461">
        <v>0</v>
      </c>
      <c r="OJX79" s="461">
        <v>0</v>
      </c>
      <c r="OJY79" s="461">
        <v>0</v>
      </c>
      <c r="OJZ79" s="461">
        <v>0</v>
      </c>
      <c r="OKA79" s="461">
        <v>0</v>
      </c>
      <c r="OKB79" s="461">
        <v>0</v>
      </c>
      <c r="OKC79" s="461">
        <v>0</v>
      </c>
      <c r="OKD79" s="461">
        <v>0</v>
      </c>
      <c r="OKE79" s="461">
        <v>0</v>
      </c>
      <c r="OKF79" s="461">
        <v>0</v>
      </c>
      <c r="OKG79" s="461">
        <v>0</v>
      </c>
      <c r="OKH79" s="461">
        <v>0</v>
      </c>
      <c r="OKI79" s="461">
        <v>0</v>
      </c>
      <c r="OKJ79" s="461">
        <v>0</v>
      </c>
      <c r="OKK79" s="461">
        <v>0</v>
      </c>
      <c r="OKL79" s="461">
        <v>0</v>
      </c>
      <c r="OKM79" s="461">
        <v>0</v>
      </c>
      <c r="OKN79" s="461">
        <v>0</v>
      </c>
      <c r="OKO79" s="461">
        <v>0</v>
      </c>
      <c r="OKP79" s="461">
        <v>0</v>
      </c>
      <c r="OKQ79" s="461">
        <v>0</v>
      </c>
      <c r="OKR79" s="461">
        <v>0</v>
      </c>
      <c r="OKS79" s="461">
        <v>0</v>
      </c>
      <c r="OKT79" s="461">
        <v>0</v>
      </c>
      <c r="OKU79" s="461">
        <v>0</v>
      </c>
      <c r="OKV79" s="461">
        <v>0</v>
      </c>
      <c r="OKW79" s="461">
        <v>0</v>
      </c>
      <c r="OKX79" s="461">
        <v>0</v>
      </c>
      <c r="OKY79" s="461">
        <v>0</v>
      </c>
      <c r="OKZ79" s="461">
        <v>0</v>
      </c>
      <c r="OLA79" s="461">
        <v>0</v>
      </c>
      <c r="OLB79" s="461">
        <v>0</v>
      </c>
      <c r="OLC79" s="461">
        <v>0</v>
      </c>
      <c r="OLD79" s="461">
        <v>0</v>
      </c>
      <c r="OLE79" s="461">
        <v>0</v>
      </c>
      <c r="OLF79" s="461">
        <v>0</v>
      </c>
      <c r="OLG79" s="461">
        <v>0</v>
      </c>
      <c r="OLH79" s="461">
        <v>0</v>
      </c>
      <c r="OLI79" s="461">
        <v>0</v>
      </c>
      <c r="OLJ79" s="461">
        <v>0</v>
      </c>
      <c r="OLK79" s="461">
        <v>0</v>
      </c>
      <c r="OLL79" s="461">
        <v>0</v>
      </c>
      <c r="OLM79" s="461">
        <v>0</v>
      </c>
      <c r="OLN79" s="461">
        <v>0</v>
      </c>
      <c r="OLO79" s="461">
        <v>0</v>
      </c>
      <c r="OLP79" s="461">
        <v>0</v>
      </c>
      <c r="OLQ79" s="461">
        <v>0</v>
      </c>
      <c r="OLR79" s="461">
        <v>0</v>
      </c>
      <c r="OLS79" s="461">
        <v>0</v>
      </c>
      <c r="OLT79" s="461">
        <v>0</v>
      </c>
      <c r="OLU79" s="461">
        <v>0</v>
      </c>
      <c r="OLV79" s="461">
        <v>0</v>
      </c>
      <c r="OLW79" s="461">
        <v>0</v>
      </c>
      <c r="OLX79" s="461">
        <v>0</v>
      </c>
      <c r="OLY79" s="461">
        <v>0</v>
      </c>
      <c r="OLZ79" s="461">
        <v>0</v>
      </c>
      <c r="OMA79" s="461">
        <v>0</v>
      </c>
      <c r="OMB79" s="461">
        <v>0</v>
      </c>
      <c r="OMC79" s="461">
        <v>0</v>
      </c>
      <c r="OMD79" s="461">
        <v>0</v>
      </c>
      <c r="OME79" s="461">
        <v>0</v>
      </c>
      <c r="OMF79" s="461">
        <v>0</v>
      </c>
      <c r="OMG79" s="461">
        <v>0</v>
      </c>
      <c r="OMH79" s="461">
        <v>0</v>
      </c>
      <c r="OMI79" s="461">
        <v>0</v>
      </c>
      <c r="OMJ79" s="461">
        <v>0</v>
      </c>
      <c r="OMK79" s="461">
        <v>0</v>
      </c>
      <c r="OML79" s="461">
        <v>0</v>
      </c>
      <c r="OMM79" s="461">
        <v>0</v>
      </c>
      <c r="OMN79" s="461">
        <v>0</v>
      </c>
      <c r="OMO79" s="461">
        <v>0</v>
      </c>
      <c r="OMP79" s="461">
        <v>0</v>
      </c>
      <c r="OMQ79" s="461">
        <v>0</v>
      </c>
      <c r="OMR79" s="461">
        <v>0</v>
      </c>
      <c r="OMS79" s="461">
        <v>0</v>
      </c>
      <c r="OMT79" s="461">
        <v>0</v>
      </c>
      <c r="OMU79" s="461">
        <v>0</v>
      </c>
      <c r="OMV79" s="461">
        <v>0</v>
      </c>
      <c r="OMW79" s="461">
        <v>0</v>
      </c>
      <c r="OMX79" s="461">
        <v>0</v>
      </c>
      <c r="OMY79" s="461">
        <v>0</v>
      </c>
      <c r="OMZ79" s="461">
        <v>0</v>
      </c>
      <c r="ONA79" s="461">
        <v>0</v>
      </c>
      <c r="ONB79" s="461">
        <v>0</v>
      </c>
      <c r="ONC79" s="461">
        <v>0</v>
      </c>
      <c r="OND79" s="461">
        <v>0</v>
      </c>
      <c r="ONE79" s="461">
        <v>0</v>
      </c>
      <c r="ONF79" s="461">
        <v>0</v>
      </c>
      <c r="ONG79" s="461">
        <v>0</v>
      </c>
      <c r="ONH79" s="461">
        <v>0</v>
      </c>
      <c r="ONI79" s="461">
        <v>0</v>
      </c>
      <c r="ONJ79" s="461">
        <v>0</v>
      </c>
      <c r="ONK79" s="461">
        <v>0</v>
      </c>
      <c r="ONL79" s="461">
        <v>0</v>
      </c>
      <c r="ONM79" s="461">
        <v>0</v>
      </c>
      <c r="ONN79" s="461">
        <v>0</v>
      </c>
      <c r="ONO79" s="461">
        <v>0</v>
      </c>
      <c r="ONP79" s="461">
        <v>0</v>
      </c>
      <c r="ONQ79" s="461">
        <v>0</v>
      </c>
      <c r="ONR79" s="461">
        <v>0</v>
      </c>
      <c r="ONS79" s="461">
        <v>0</v>
      </c>
      <c r="ONT79" s="461">
        <v>0</v>
      </c>
      <c r="ONU79" s="461">
        <v>0</v>
      </c>
      <c r="ONV79" s="461">
        <v>0</v>
      </c>
      <c r="ONW79" s="461">
        <v>0</v>
      </c>
      <c r="ONX79" s="461">
        <v>0</v>
      </c>
      <c r="ONY79" s="461">
        <v>0</v>
      </c>
      <c r="ONZ79" s="461">
        <v>0</v>
      </c>
      <c r="OOA79" s="461">
        <v>0</v>
      </c>
      <c r="OOB79" s="461">
        <v>0</v>
      </c>
      <c r="OOC79" s="461">
        <v>0</v>
      </c>
      <c r="OOD79" s="461">
        <v>0</v>
      </c>
      <c r="OOE79" s="461">
        <v>0</v>
      </c>
      <c r="OOF79" s="461">
        <v>0</v>
      </c>
      <c r="OOG79" s="461">
        <v>0</v>
      </c>
      <c r="OOH79" s="461">
        <v>0</v>
      </c>
      <c r="OOI79" s="461">
        <v>0</v>
      </c>
      <c r="OOJ79" s="461">
        <v>0</v>
      </c>
      <c r="OOK79" s="461">
        <v>0</v>
      </c>
      <c r="OOL79" s="461">
        <v>0</v>
      </c>
      <c r="OOM79" s="461">
        <v>0</v>
      </c>
      <c r="OON79" s="461">
        <v>0</v>
      </c>
      <c r="OOO79" s="461">
        <v>0</v>
      </c>
      <c r="OOP79" s="461">
        <v>0</v>
      </c>
      <c r="OOQ79" s="461">
        <v>0</v>
      </c>
      <c r="OOR79" s="461">
        <v>0</v>
      </c>
      <c r="OOS79" s="461">
        <v>0</v>
      </c>
      <c r="OOT79" s="461">
        <v>0</v>
      </c>
      <c r="OOU79" s="461">
        <v>0</v>
      </c>
      <c r="OOV79" s="461">
        <v>0</v>
      </c>
      <c r="OOW79" s="461">
        <v>0</v>
      </c>
      <c r="OOX79" s="461">
        <v>0</v>
      </c>
      <c r="OOY79" s="461">
        <v>0</v>
      </c>
      <c r="OOZ79" s="461">
        <v>0</v>
      </c>
      <c r="OPA79" s="461">
        <v>0</v>
      </c>
      <c r="OPB79" s="461">
        <v>0</v>
      </c>
      <c r="OPC79" s="461">
        <v>0</v>
      </c>
      <c r="OPD79" s="461">
        <v>0</v>
      </c>
      <c r="OPE79" s="461">
        <v>0</v>
      </c>
      <c r="OPF79" s="461">
        <v>0</v>
      </c>
      <c r="OPG79" s="461">
        <v>0</v>
      </c>
      <c r="OPH79" s="461">
        <v>0</v>
      </c>
      <c r="OPI79" s="461">
        <v>0</v>
      </c>
      <c r="OPJ79" s="461">
        <v>0</v>
      </c>
      <c r="OPK79" s="461">
        <v>0</v>
      </c>
      <c r="OPL79" s="461">
        <v>0</v>
      </c>
      <c r="OPM79" s="461">
        <v>0</v>
      </c>
      <c r="OPN79" s="461">
        <v>0</v>
      </c>
      <c r="OPO79" s="461">
        <v>0</v>
      </c>
      <c r="OPP79" s="461">
        <v>0</v>
      </c>
      <c r="OPQ79" s="461">
        <v>0</v>
      </c>
      <c r="OPR79" s="461">
        <v>0</v>
      </c>
      <c r="OPS79" s="461">
        <v>0</v>
      </c>
      <c r="OPT79" s="461">
        <v>0</v>
      </c>
      <c r="OPU79" s="461">
        <v>0</v>
      </c>
      <c r="OPV79" s="461">
        <v>0</v>
      </c>
      <c r="OPW79" s="461">
        <v>0</v>
      </c>
      <c r="OPX79" s="461">
        <v>0</v>
      </c>
      <c r="OPY79" s="461">
        <v>0</v>
      </c>
      <c r="OPZ79" s="461">
        <v>0</v>
      </c>
      <c r="OQA79" s="461">
        <v>0</v>
      </c>
      <c r="OQB79" s="461">
        <v>0</v>
      </c>
      <c r="OQC79" s="461">
        <v>0</v>
      </c>
      <c r="OQD79" s="461">
        <v>0</v>
      </c>
      <c r="OQE79" s="461">
        <v>0</v>
      </c>
      <c r="OQF79" s="461">
        <v>0</v>
      </c>
      <c r="OQG79" s="461">
        <v>0</v>
      </c>
      <c r="OQH79" s="461">
        <v>0</v>
      </c>
      <c r="OQI79" s="461">
        <v>0</v>
      </c>
      <c r="OQJ79" s="461">
        <v>0</v>
      </c>
      <c r="OQK79" s="461">
        <v>0</v>
      </c>
      <c r="OQL79" s="461">
        <v>0</v>
      </c>
      <c r="OQM79" s="461">
        <v>0</v>
      </c>
      <c r="OQN79" s="461">
        <v>0</v>
      </c>
      <c r="OQO79" s="461">
        <v>0</v>
      </c>
      <c r="OQP79" s="461">
        <v>0</v>
      </c>
      <c r="OQQ79" s="461">
        <v>0</v>
      </c>
      <c r="OQR79" s="461">
        <v>0</v>
      </c>
      <c r="OQS79" s="461">
        <v>0</v>
      </c>
      <c r="OQT79" s="461">
        <v>0</v>
      </c>
      <c r="OQU79" s="461">
        <v>0</v>
      </c>
      <c r="OQV79" s="461">
        <v>0</v>
      </c>
      <c r="OQW79" s="461">
        <v>0</v>
      </c>
      <c r="OQX79" s="461">
        <v>0</v>
      </c>
      <c r="OQY79" s="461">
        <v>0</v>
      </c>
      <c r="OQZ79" s="461">
        <v>0</v>
      </c>
      <c r="ORA79" s="461">
        <v>0</v>
      </c>
      <c r="ORB79" s="461">
        <v>0</v>
      </c>
      <c r="ORC79" s="461">
        <v>0</v>
      </c>
      <c r="ORD79" s="461">
        <v>0</v>
      </c>
      <c r="ORE79" s="461">
        <v>0</v>
      </c>
      <c r="ORF79" s="461">
        <v>0</v>
      </c>
      <c r="ORG79" s="461">
        <v>0</v>
      </c>
      <c r="ORH79" s="461">
        <v>0</v>
      </c>
      <c r="ORI79" s="461">
        <v>0</v>
      </c>
      <c r="ORJ79" s="461">
        <v>0</v>
      </c>
      <c r="ORK79" s="461">
        <v>0</v>
      </c>
      <c r="ORL79" s="461">
        <v>0</v>
      </c>
      <c r="ORM79" s="461">
        <v>0</v>
      </c>
      <c r="ORN79" s="461">
        <v>0</v>
      </c>
      <c r="ORO79" s="461">
        <v>0</v>
      </c>
      <c r="ORP79" s="461">
        <v>0</v>
      </c>
      <c r="ORQ79" s="461">
        <v>0</v>
      </c>
      <c r="ORR79" s="461">
        <v>0</v>
      </c>
      <c r="ORS79" s="461">
        <v>0</v>
      </c>
      <c r="ORT79" s="461">
        <v>0</v>
      </c>
      <c r="ORU79" s="461">
        <v>0</v>
      </c>
      <c r="ORV79" s="461">
        <v>0</v>
      </c>
      <c r="ORW79" s="461">
        <v>0</v>
      </c>
      <c r="ORX79" s="461">
        <v>0</v>
      </c>
      <c r="ORY79" s="461">
        <v>0</v>
      </c>
      <c r="ORZ79" s="461">
        <v>0</v>
      </c>
      <c r="OSA79" s="461">
        <v>0</v>
      </c>
      <c r="OSB79" s="461">
        <v>0</v>
      </c>
      <c r="OSC79" s="461">
        <v>0</v>
      </c>
      <c r="OSD79" s="461">
        <v>0</v>
      </c>
      <c r="OSE79" s="461">
        <v>0</v>
      </c>
      <c r="OSF79" s="461">
        <v>0</v>
      </c>
      <c r="OSG79" s="461">
        <v>0</v>
      </c>
      <c r="OSH79" s="461">
        <v>0</v>
      </c>
      <c r="OSI79" s="461">
        <v>0</v>
      </c>
      <c r="OSJ79" s="461">
        <v>0</v>
      </c>
      <c r="OSK79" s="461">
        <v>0</v>
      </c>
      <c r="OSL79" s="461">
        <v>0</v>
      </c>
      <c r="OSM79" s="461">
        <v>0</v>
      </c>
      <c r="OSN79" s="461">
        <v>0</v>
      </c>
      <c r="OSO79" s="461">
        <v>0</v>
      </c>
      <c r="OSP79" s="461">
        <v>0</v>
      </c>
      <c r="OSQ79" s="461">
        <v>0</v>
      </c>
      <c r="OSR79" s="461">
        <v>0</v>
      </c>
      <c r="OSS79" s="461">
        <v>0</v>
      </c>
      <c r="OST79" s="461">
        <v>0</v>
      </c>
      <c r="OSU79" s="461">
        <v>0</v>
      </c>
      <c r="OSV79" s="461">
        <v>0</v>
      </c>
      <c r="OSW79" s="461">
        <v>0</v>
      </c>
      <c r="OSX79" s="461">
        <v>0</v>
      </c>
      <c r="OSY79" s="461">
        <v>0</v>
      </c>
      <c r="OSZ79" s="461">
        <v>0</v>
      </c>
      <c r="OTA79" s="461">
        <v>0</v>
      </c>
      <c r="OTB79" s="461">
        <v>0</v>
      </c>
      <c r="OTC79" s="461">
        <v>0</v>
      </c>
      <c r="OTD79" s="461">
        <v>0</v>
      </c>
      <c r="OTE79" s="461">
        <v>0</v>
      </c>
      <c r="OTF79" s="461">
        <v>0</v>
      </c>
      <c r="OTG79" s="461">
        <v>0</v>
      </c>
      <c r="OTH79" s="461">
        <v>0</v>
      </c>
      <c r="OTI79" s="461">
        <v>0</v>
      </c>
      <c r="OTJ79" s="461">
        <v>0</v>
      </c>
      <c r="OTK79" s="461">
        <v>0</v>
      </c>
      <c r="OTL79" s="461">
        <v>0</v>
      </c>
      <c r="OTM79" s="461">
        <v>0</v>
      </c>
      <c r="OTN79" s="461">
        <v>0</v>
      </c>
      <c r="OTO79" s="461">
        <v>0</v>
      </c>
      <c r="OTP79" s="461">
        <v>0</v>
      </c>
      <c r="OTQ79" s="461">
        <v>0</v>
      </c>
      <c r="OTR79" s="461">
        <v>0</v>
      </c>
      <c r="OTS79" s="461">
        <v>0</v>
      </c>
      <c r="OTT79" s="461">
        <v>0</v>
      </c>
      <c r="OTU79" s="461">
        <v>0</v>
      </c>
      <c r="OTV79" s="461">
        <v>0</v>
      </c>
      <c r="OTW79" s="461">
        <v>0</v>
      </c>
      <c r="OTX79" s="461">
        <v>0</v>
      </c>
      <c r="OTY79" s="461">
        <v>0</v>
      </c>
      <c r="OTZ79" s="461">
        <v>0</v>
      </c>
      <c r="OUA79" s="461">
        <v>0</v>
      </c>
      <c r="OUB79" s="461">
        <v>0</v>
      </c>
      <c r="OUC79" s="461">
        <v>0</v>
      </c>
      <c r="OUD79" s="461">
        <v>0</v>
      </c>
      <c r="OUE79" s="461">
        <v>0</v>
      </c>
      <c r="OUF79" s="461">
        <v>0</v>
      </c>
      <c r="OUG79" s="461">
        <v>0</v>
      </c>
      <c r="OUH79" s="461">
        <v>0</v>
      </c>
      <c r="OUI79" s="461">
        <v>0</v>
      </c>
      <c r="OUJ79" s="461">
        <v>0</v>
      </c>
      <c r="OUK79" s="461">
        <v>0</v>
      </c>
      <c r="OUL79" s="461">
        <v>0</v>
      </c>
      <c r="OUM79" s="461">
        <v>0</v>
      </c>
      <c r="OUN79" s="461">
        <v>0</v>
      </c>
      <c r="OUO79" s="461">
        <v>0</v>
      </c>
      <c r="OUP79" s="461">
        <v>0</v>
      </c>
      <c r="OUQ79" s="461">
        <v>0</v>
      </c>
      <c r="OUR79" s="461">
        <v>0</v>
      </c>
      <c r="OUS79" s="461">
        <v>0</v>
      </c>
      <c r="OUT79" s="461">
        <v>0</v>
      </c>
      <c r="OUU79" s="461">
        <v>0</v>
      </c>
      <c r="OUV79" s="461">
        <v>0</v>
      </c>
      <c r="OUW79" s="461">
        <v>0</v>
      </c>
      <c r="OUX79" s="461">
        <v>0</v>
      </c>
      <c r="OUY79" s="461">
        <v>0</v>
      </c>
      <c r="OUZ79" s="461">
        <v>0</v>
      </c>
      <c r="OVA79" s="461">
        <v>0</v>
      </c>
      <c r="OVB79" s="461">
        <v>0</v>
      </c>
      <c r="OVC79" s="461">
        <v>0</v>
      </c>
      <c r="OVD79" s="461">
        <v>0</v>
      </c>
      <c r="OVE79" s="461">
        <v>0</v>
      </c>
      <c r="OVF79" s="461">
        <v>0</v>
      </c>
      <c r="OVG79" s="461">
        <v>0</v>
      </c>
      <c r="OVH79" s="461">
        <v>0</v>
      </c>
      <c r="OVI79" s="461">
        <v>0</v>
      </c>
      <c r="OVJ79" s="461">
        <v>0</v>
      </c>
      <c r="OVK79" s="461">
        <v>0</v>
      </c>
      <c r="OVL79" s="461">
        <v>0</v>
      </c>
      <c r="OVM79" s="461">
        <v>0</v>
      </c>
      <c r="OVN79" s="461">
        <v>0</v>
      </c>
      <c r="OVO79" s="461">
        <v>0</v>
      </c>
      <c r="OVP79" s="461">
        <v>0</v>
      </c>
      <c r="OVQ79" s="461">
        <v>0</v>
      </c>
      <c r="OVR79" s="461">
        <v>0</v>
      </c>
      <c r="OVS79" s="461">
        <v>0</v>
      </c>
      <c r="OVT79" s="461">
        <v>0</v>
      </c>
      <c r="OVU79" s="461">
        <v>0</v>
      </c>
      <c r="OVV79" s="461">
        <v>0</v>
      </c>
      <c r="OVW79" s="461">
        <v>0</v>
      </c>
      <c r="OVX79" s="461">
        <v>0</v>
      </c>
      <c r="OVY79" s="461">
        <v>0</v>
      </c>
      <c r="OVZ79" s="461">
        <v>0</v>
      </c>
      <c r="OWA79" s="461">
        <v>0</v>
      </c>
      <c r="OWB79" s="461">
        <v>0</v>
      </c>
      <c r="OWC79" s="461">
        <v>0</v>
      </c>
      <c r="OWD79" s="461">
        <v>0</v>
      </c>
      <c r="OWE79" s="461">
        <v>0</v>
      </c>
      <c r="OWF79" s="461">
        <v>0</v>
      </c>
      <c r="OWG79" s="461">
        <v>0</v>
      </c>
      <c r="OWH79" s="461">
        <v>0</v>
      </c>
      <c r="OWI79" s="461">
        <v>0</v>
      </c>
      <c r="OWJ79" s="461">
        <v>0</v>
      </c>
      <c r="OWK79" s="461">
        <v>0</v>
      </c>
      <c r="OWL79" s="461">
        <v>0</v>
      </c>
      <c r="OWM79" s="461">
        <v>0</v>
      </c>
      <c r="OWN79" s="461">
        <v>0</v>
      </c>
      <c r="OWO79" s="461">
        <v>0</v>
      </c>
      <c r="OWP79" s="461">
        <v>0</v>
      </c>
      <c r="OWQ79" s="461">
        <v>0</v>
      </c>
      <c r="OWR79" s="461">
        <v>0</v>
      </c>
      <c r="OWS79" s="461">
        <v>0</v>
      </c>
      <c r="OWT79" s="461">
        <v>0</v>
      </c>
      <c r="OWU79" s="461">
        <v>0</v>
      </c>
      <c r="OWV79" s="461">
        <v>0</v>
      </c>
      <c r="OWW79" s="461">
        <v>0</v>
      </c>
      <c r="OWX79" s="461">
        <v>0</v>
      </c>
      <c r="OWY79" s="461">
        <v>0</v>
      </c>
      <c r="OWZ79" s="461">
        <v>0</v>
      </c>
      <c r="OXA79" s="461">
        <v>0</v>
      </c>
      <c r="OXB79" s="461">
        <v>0</v>
      </c>
      <c r="OXC79" s="461">
        <v>0</v>
      </c>
      <c r="OXD79" s="461">
        <v>0</v>
      </c>
      <c r="OXE79" s="461">
        <v>0</v>
      </c>
      <c r="OXF79" s="461">
        <v>0</v>
      </c>
      <c r="OXG79" s="461">
        <v>0</v>
      </c>
      <c r="OXH79" s="461">
        <v>0</v>
      </c>
      <c r="OXI79" s="461">
        <v>0</v>
      </c>
      <c r="OXJ79" s="461">
        <v>0</v>
      </c>
      <c r="OXK79" s="461">
        <v>0</v>
      </c>
      <c r="OXL79" s="461">
        <v>0</v>
      </c>
      <c r="OXM79" s="461">
        <v>0</v>
      </c>
      <c r="OXN79" s="461">
        <v>0</v>
      </c>
      <c r="OXO79" s="461">
        <v>0</v>
      </c>
      <c r="OXP79" s="461">
        <v>0</v>
      </c>
      <c r="OXQ79" s="461">
        <v>0</v>
      </c>
      <c r="OXR79" s="461">
        <v>0</v>
      </c>
      <c r="OXS79" s="461">
        <v>0</v>
      </c>
      <c r="OXT79" s="461">
        <v>0</v>
      </c>
      <c r="OXU79" s="461">
        <v>0</v>
      </c>
      <c r="OXV79" s="461">
        <v>0</v>
      </c>
      <c r="OXW79" s="461">
        <v>0</v>
      </c>
      <c r="OXX79" s="461">
        <v>0</v>
      </c>
      <c r="OXY79" s="461">
        <v>0</v>
      </c>
      <c r="OXZ79" s="461">
        <v>0</v>
      </c>
      <c r="OYA79" s="461">
        <v>0</v>
      </c>
      <c r="OYB79" s="461">
        <v>0</v>
      </c>
      <c r="OYC79" s="461">
        <v>0</v>
      </c>
      <c r="OYD79" s="461">
        <v>0</v>
      </c>
      <c r="OYE79" s="461">
        <v>0</v>
      </c>
      <c r="OYF79" s="461">
        <v>0</v>
      </c>
      <c r="OYG79" s="461">
        <v>0</v>
      </c>
      <c r="OYH79" s="461">
        <v>0</v>
      </c>
      <c r="OYI79" s="461">
        <v>0</v>
      </c>
      <c r="OYJ79" s="461">
        <v>0</v>
      </c>
      <c r="OYK79" s="461">
        <v>0</v>
      </c>
      <c r="OYL79" s="461">
        <v>0</v>
      </c>
      <c r="OYM79" s="461">
        <v>0</v>
      </c>
      <c r="OYN79" s="461">
        <v>0</v>
      </c>
      <c r="OYO79" s="461">
        <v>0</v>
      </c>
      <c r="OYP79" s="461">
        <v>0</v>
      </c>
      <c r="OYQ79" s="461">
        <v>0</v>
      </c>
      <c r="OYR79" s="461">
        <v>0</v>
      </c>
      <c r="OYS79" s="461">
        <v>0</v>
      </c>
      <c r="OYT79" s="461">
        <v>0</v>
      </c>
      <c r="OYU79" s="461">
        <v>0</v>
      </c>
      <c r="OYV79" s="461">
        <v>0</v>
      </c>
      <c r="OYW79" s="461">
        <v>0</v>
      </c>
      <c r="OYX79" s="461">
        <v>0</v>
      </c>
      <c r="OYY79" s="461">
        <v>0</v>
      </c>
      <c r="OYZ79" s="461">
        <v>0</v>
      </c>
      <c r="OZA79" s="461">
        <v>0</v>
      </c>
      <c r="OZB79" s="461">
        <v>0</v>
      </c>
      <c r="OZC79" s="461">
        <v>0</v>
      </c>
      <c r="OZD79" s="461">
        <v>0</v>
      </c>
      <c r="OZE79" s="461">
        <v>0</v>
      </c>
      <c r="OZF79" s="461">
        <v>0</v>
      </c>
      <c r="OZG79" s="461">
        <v>0</v>
      </c>
      <c r="OZH79" s="461">
        <v>0</v>
      </c>
      <c r="OZI79" s="461">
        <v>0</v>
      </c>
      <c r="OZJ79" s="461">
        <v>0</v>
      </c>
      <c r="OZK79" s="461">
        <v>0</v>
      </c>
      <c r="OZL79" s="461">
        <v>0</v>
      </c>
      <c r="OZM79" s="461">
        <v>0</v>
      </c>
      <c r="OZN79" s="461">
        <v>0</v>
      </c>
      <c r="OZO79" s="461">
        <v>0</v>
      </c>
      <c r="OZP79" s="461">
        <v>0</v>
      </c>
      <c r="OZQ79" s="461">
        <v>0</v>
      </c>
      <c r="OZR79" s="461">
        <v>0</v>
      </c>
      <c r="OZS79" s="461">
        <v>0</v>
      </c>
      <c r="OZT79" s="461">
        <v>0</v>
      </c>
      <c r="OZU79" s="461">
        <v>0</v>
      </c>
      <c r="OZV79" s="461">
        <v>0</v>
      </c>
      <c r="OZW79" s="461">
        <v>0</v>
      </c>
      <c r="OZX79" s="461">
        <v>0</v>
      </c>
      <c r="OZY79" s="461">
        <v>0</v>
      </c>
      <c r="OZZ79" s="461">
        <v>0</v>
      </c>
      <c r="PAA79" s="461">
        <v>0</v>
      </c>
      <c r="PAB79" s="461">
        <v>0</v>
      </c>
      <c r="PAC79" s="461">
        <v>0</v>
      </c>
      <c r="PAD79" s="461">
        <v>0</v>
      </c>
      <c r="PAE79" s="461">
        <v>0</v>
      </c>
      <c r="PAF79" s="461">
        <v>0</v>
      </c>
      <c r="PAG79" s="461">
        <v>0</v>
      </c>
      <c r="PAH79" s="461">
        <v>0</v>
      </c>
      <c r="PAI79" s="461">
        <v>0</v>
      </c>
      <c r="PAJ79" s="461">
        <v>0</v>
      </c>
      <c r="PAK79" s="461">
        <v>0</v>
      </c>
      <c r="PAL79" s="461">
        <v>0</v>
      </c>
      <c r="PAM79" s="461">
        <v>0</v>
      </c>
      <c r="PAN79" s="461">
        <v>0</v>
      </c>
      <c r="PAO79" s="461">
        <v>0</v>
      </c>
      <c r="PAP79" s="461">
        <v>0</v>
      </c>
      <c r="PAQ79" s="461">
        <v>0</v>
      </c>
      <c r="PAR79" s="461">
        <v>0</v>
      </c>
      <c r="PAS79" s="461">
        <v>0</v>
      </c>
      <c r="PAT79" s="461">
        <v>0</v>
      </c>
      <c r="PAU79" s="461">
        <v>0</v>
      </c>
      <c r="PAV79" s="461">
        <v>0</v>
      </c>
      <c r="PAW79" s="461">
        <v>0</v>
      </c>
      <c r="PAX79" s="461">
        <v>0</v>
      </c>
      <c r="PAY79" s="461">
        <v>0</v>
      </c>
      <c r="PAZ79" s="461">
        <v>0</v>
      </c>
      <c r="PBA79" s="461">
        <v>0</v>
      </c>
      <c r="PBB79" s="461">
        <v>0</v>
      </c>
      <c r="PBC79" s="461">
        <v>0</v>
      </c>
      <c r="PBD79" s="461">
        <v>0</v>
      </c>
      <c r="PBE79" s="461">
        <v>0</v>
      </c>
      <c r="PBF79" s="461">
        <v>0</v>
      </c>
      <c r="PBG79" s="461">
        <v>0</v>
      </c>
      <c r="PBH79" s="461">
        <v>0</v>
      </c>
      <c r="PBI79" s="461">
        <v>0</v>
      </c>
      <c r="PBJ79" s="461">
        <v>0</v>
      </c>
      <c r="PBK79" s="461">
        <v>0</v>
      </c>
      <c r="PBL79" s="461">
        <v>0</v>
      </c>
      <c r="PBM79" s="461">
        <v>0</v>
      </c>
      <c r="PBN79" s="461">
        <v>0</v>
      </c>
      <c r="PBO79" s="461">
        <v>0</v>
      </c>
      <c r="PBP79" s="461">
        <v>0</v>
      </c>
      <c r="PBQ79" s="461">
        <v>0</v>
      </c>
      <c r="PBR79" s="461">
        <v>0</v>
      </c>
      <c r="PBS79" s="461">
        <v>0</v>
      </c>
      <c r="PBT79" s="461">
        <v>0</v>
      </c>
      <c r="PBU79" s="461">
        <v>0</v>
      </c>
      <c r="PBV79" s="461">
        <v>0</v>
      </c>
      <c r="PBW79" s="461">
        <v>0</v>
      </c>
      <c r="PBX79" s="461">
        <v>0</v>
      </c>
      <c r="PBY79" s="461">
        <v>0</v>
      </c>
      <c r="PBZ79" s="461">
        <v>0</v>
      </c>
      <c r="PCA79" s="461">
        <v>0</v>
      </c>
      <c r="PCB79" s="461">
        <v>0</v>
      </c>
      <c r="PCC79" s="461">
        <v>0</v>
      </c>
      <c r="PCD79" s="461">
        <v>0</v>
      </c>
      <c r="PCE79" s="461">
        <v>0</v>
      </c>
      <c r="PCF79" s="461">
        <v>0</v>
      </c>
      <c r="PCG79" s="461">
        <v>0</v>
      </c>
      <c r="PCH79" s="461">
        <v>0</v>
      </c>
      <c r="PCI79" s="461">
        <v>0</v>
      </c>
      <c r="PCJ79" s="461">
        <v>0</v>
      </c>
      <c r="PCK79" s="461">
        <v>0</v>
      </c>
      <c r="PCL79" s="461">
        <v>0</v>
      </c>
      <c r="PCM79" s="461">
        <v>0</v>
      </c>
      <c r="PCN79" s="461">
        <v>0</v>
      </c>
      <c r="PCO79" s="461">
        <v>0</v>
      </c>
      <c r="PCP79" s="461">
        <v>0</v>
      </c>
      <c r="PCQ79" s="461">
        <v>0</v>
      </c>
      <c r="PCR79" s="461">
        <v>0</v>
      </c>
      <c r="PCS79" s="461">
        <v>0</v>
      </c>
      <c r="PCT79" s="461">
        <v>0</v>
      </c>
      <c r="PCU79" s="461">
        <v>0</v>
      </c>
      <c r="PCV79" s="461">
        <v>0</v>
      </c>
      <c r="PCW79" s="461">
        <v>0</v>
      </c>
      <c r="PCX79" s="461">
        <v>0</v>
      </c>
      <c r="PCY79" s="461">
        <v>0</v>
      </c>
      <c r="PCZ79" s="461">
        <v>0</v>
      </c>
      <c r="PDA79" s="461">
        <v>0</v>
      </c>
      <c r="PDB79" s="461">
        <v>0</v>
      </c>
      <c r="PDC79" s="461">
        <v>0</v>
      </c>
      <c r="PDD79" s="461">
        <v>0</v>
      </c>
      <c r="PDE79" s="461">
        <v>0</v>
      </c>
      <c r="PDF79" s="461">
        <v>0</v>
      </c>
      <c r="PDG79" s="461">
        <v>0</v>
      </c>
      <c r="PDH79" s="461">
        <v>0</v>
      </c>
      <c r="PDI79" s="461">
        <v>0</v>
      </c>
      <c r="PDJ79" s="461">
        <v>0</v>
      </c>
      <c r="PDK79" s="461">
        <v>0</v>
      </c>
      <c r="PDL79" s="461">
        <v>0</v>
      </c>
      <c r="PDM79" s="461">
        <v>0</v>
      </c>
      <c r="PDN79" s="461">
        <v>0</v>
      </c>
      <c r="PDO79" s="461">
        <v>0</v>
      </c>
      <c r="PDP79" s="461">
        <v>0</v>
      </c>
      <c r="PDQ79" s="461">
        <v>0</v>
      </c>
      <c r="PDR79" s="461">
        <v>0</v>
      </c>
      <c r="PDS79" s="461">
        <v>0</v>
      </c>
      <c r="PDT79" s="461">
        <v>0</v>
      </c>
      <c r="PDU79" s="461">
        <v>0</v>
      </c>
      <c r="PDV79" s="461">
        <v>0</v>
      </c>
      <c r="PDW79" s="461">
        <v>0</v>
      </c>
      <c r="PDX79" s="461">
        <v>0</v>
      </c>
      <c r="PDY79" s="461">
        <v>0</v>
      </c>
      <c r="PDZ79" s="461">
        <v>0</v>
      </c>
      <c r="PEA79" s="461">
        <v>0</v>
      </c>
      <c r="PEB79" s="461">
        <v>0</v>
      </c>
      <c r="PEC79" s="461">
        <v>0</v>
      </c>
      <c r="PED79" s="461">
        <v>0</v>
      </c>
      <c r="PEE79" s="461">
        <v>0</v>
      </c>
      <c r="PEF79" s="461">
        <v>0</v>
      </c>
      <c r="PEG79" s="461">
        <v>0</v>
      </c>
      <c r="PEH79" s="461">
        <v>0</v>
      </c>
      <c r="PEI79" s="461">
        <v>0</v>
      </c>
      <c r="PEJ79" s="461">
        <v>0</v>
      </c>
      <c r="PEK79" s="461">
        <v>0</v>
      </c>
      <c r="PEL79" s="461">
        <v>0</v>
      </c>
      <c r="PEM79" s="461">
        <v>0</v>
      </c>
      <c r="PEN79" s="461">
        <v>0</v>
      </c>
      <c r="PEO79" s="461">
        <v>0</v>
      </c>
      <c r="PEP79" s="461">
        <v>0</v>
      </c>
      <c r="PEQ79" s="461">
        <v>0</v>
      </c>
      <c r="PER79" s="461">
        <v>0</v>
      </c>
      <c r="PES79" s="461">
        <v>0</v>
      </c>
      <c r="PET79" s="461">
        <v>0</v>
      </c>
      <c r="PEU79" s="461">
        <v>0</v>
      </c>
      <c r="PEV79" s="461">
        <v>0</v>
      </c>
      <c r="PEW79" s="461">
        <v>0</v>
      </c>
      <c r="PEX79" s="461">
        <v>0</v>
      </c>
      <c r="PEY79" s="461">
        <v>0</v>
      </c>
      <c r="PEZ79" s="461">
        <v>0</v>
      </c>
      <c r="PFA79" s="461">
        <v>0</v>
      </c>
      <c r="PFB79" s="461">
        <v>0</v>
      </c>
      <c r="PFC79" s="461">
        <v>0</v>
      </c>
      <c r="PFD79" s="461">
        <v>0</v>
      </c>
      <c r="PFE79" s="461">
        <v>0</v>
      </c>
      <c r="PFF79" s="461">
        <v>0</v>
      </c>
      <c r="PFG79" s="461">
        <v>0</v>
      </c>
      <c r="PFH79" s="461">
        <v>0</v>
      </c>
      <c r="PFI79" s="461">
        <v>0</v>
      </c>
      <c r="PFJ79" s="461">
        <v>0</v>
      </c>
      <c r="PFK79" s="461">
        <v>0</v>
      </c>
      <c r="PFL79" s="461">
        <v>0</v>
      </c>
      <c r="PFM79" s="461">
        <v>0</v>
      </c>
      <c r="PFN79" s="461">
        <v>0</v>
      </c>
      <c r="PFO79" s="461">
        <v>0</v>
      </c>
      <c r="PFP79" s="461">
        <v>0</v>
      </c>
      <c r="PFQ79" s="461">
        <v>0</v>
      </c>
      <c r="PFR79" s="461">
        <v>0</v>
      </c>
      <c r="PFS79" s="461">
        <v>0</v>
      </c>
      <c r="PFT79" s="461">
        <v>0</v>
      </c>
      <c r="PFU79" s="461">
        <v>0</v>
      </c>
      <c r="PFV79" s="461">
        <v>0</v>
      </c>
      <c r="PFW79" s="461">
        <v>0</v>
      </c>
      <c r="PFX79" s="461">
        <v>0</v>
      </c>
      <c r="PFY79" s="461">
        <v>0</v>
      </c>
      <c r="PFZ79" s="461">
        <v>0</v>
      </c>
      <c r="PGA79" s="461">
        <v>0</v>
      </c>
      <c r="PGB79" s="461">
        <v>0</v>
      </c>
      <c r="PGC79" s="461">
        <v>0</v>
      </c>
      <c r="PGD79" s="461">
        <v>0</v>
      </c>
      <c r="PGE79" s="461">
        <v>0</v>
      </c>
      <c r="PGF79" s="461">
        <v>0</v>
      </c>
      <c r="PGG79" s="461">
        <v>0</v>
      </c>
      <c r="PGH79" s="461">
        <v>0</v>
      </c>
      <c r="PGI79" s="461">
        <v>0</v>
      </c>
      <c r="PGJ79" s="461">
        <v>0</v>
      </c>
      <c r="PGK79" s="461">
        <v>0</v>
      </c>
      <c r="PGL79" s="461">
        <v>0</v>
      </c>
      <c r="PGM79" s="461">
        <v>0</v>
      </c>
      <c r="PGN79" s="461">
        <v>0</v>
      </c>
      <c r="PGO79" s="461">
        <v>0</v>
      </c>
      <c r="PGP79" s="461">
        <v>0</v>
      </c>
      <c r="PGQ79" s="461">
        <v>0</v>
      </c>
      <c r="PGR79" s="461">
        <v>0</v>
      </c>
      <c r="PGS79" s="461">
        <v>0</v>
      </c>
      <c r="PGT79" s="461">
        <v>0</v>
      </c>
      <c r="PGU79" s="461">
        <v>0</v>
      </c>
      <c r="PGV79" s="461">
        <v>0</v>
      </c>
      <c r="PGW79" s="461">
        <v>0</v>
      </c>
      <c r="PGX79" s="461">
        <v>0</v>
      </c>
      <c r="PGY79" s="461">
        <v>0</v>
      </c>
      <c r="PGZ79" s="461">
        <v>0</v>
      </c>
      <c r="PHA79" s="461">
        <v>0</v>
      </c>
      <c r="PHB79" s="461">
        <v>0</v>
      </c>
      <c r="PHC79" s="461">
        <v>0</v>
      </c>
      <c r="PHD79" s="461">
        <v>0</v>
      </c>
      <c r="PHE79" s="461">
        <v>0</v>
      </c>
      <c r="PHF79" s="461">
        <v>0</v>
      </c>
      <c r="PHG79" s="461">
        <v>0</v>
      </c>
      <c r="PHH79" s="461">
        <v>0</v>
      </c>
      <c r="PHI79" s="461">
        <v>0</v>
      </c>
      <c r="PHJ79" s="461">
        <v>0</v>
      </c>
      <c r="PHK79" s="461">
        <v>0</v>
      </c>
      <c r="PHL79" s="461">
        <v>0</v>
      </c>
      <c r="PHM79" s="461">
        <v>0</v>
      </c>
      <c r="PHN79" s="461">
        <v>0</v>
      </c>
      <c r="PHO79" s="461">
        <v>0</v>
      </c>
      <c r="PHP79" s="461">
        <v>0</v>
      </c>
      <c r="PHQ79" s="461">
        <v>0</v>
      </c>
      <c r="PHR79" s="461">
        <v>0</v>
      </c>
      <c r="PHS79" s="461">
        <v>0</v>
      </c>
      <c r="PHT79" s="461">
        <v>0</v>
      </c>
      <c r="PHU79" s="461">
        <v>0</v>
      </c>
      <c r="PHV79" s="461">
        <v>0</v>
      </c>
      <c r="PHW79" s="461">
        <v>0</v>
      </c>
      <c r="PHX79" s="461">
        <v>0</v>
      </c>
      <c r="PHY79" s="461">
        <v>0</v>
      </c>
      <c r="PHZ79" s="461">
        <v>0</v>
      </c>
      <c r="PIA79" s="461">
        <v>0</v>
      </c>
      <c r="PIB79" s="461">
        <v>0</v>
      </c>
      <c r="PIC79" s="461">
        <v>0</v>
      </c>
      <c r="PID79" s="461">
        <v>0</v>
      </c>
      <c r="PIE79" s="461">
        <v>0</v>
      </c>
      <c r="PIF79" s="461">
        <v>0</v>
      </c>
      <c r="PIG79" s="461">
        <v>0</v>
      </c>
      <c r="PIH79" s="461">
        <v>0</v>
      </c>
      <c r="PII79" s="461">
        <v>0</v>
      </c>
      <c r="PIJ79" s="461">
        <v>0</v>
      </c>
      <c r="PIK79" s="461">
        <v>0</v>
      </c>
      <c r="PIL79" s="461">
        <v>0</v>
      </c>
      <c r="PIM79" s="461">
        <v>0</v>
      </c>
      <c r="PIN79" s="461">
        <v>0</v>
      </c>
      <c r="PIO79" s="461">
        <v>0</v>
      </c>
      <c r="PIP79" s="461">
        <v>0</v>
      </c>
      <c r="PIQ79" s="461">
        <v>0</v>
      </c>
      <c r="PIR79" s="461">
        <v>0</v>
      </c>
      <c r="PIS79" s="461">
        <v>0</v>
      </c>
      <c r="PIT79" s="461">
        <v>0</v>
      </c>
      <c r="PIU79" s="461">
        <v>0</v>
      </c>
      <c r="PIV79" s="461">
        <v>0</v>
      </c>
      <c r="PIW79" s="461">
        <v>0</v>
      </c>
      <c r="PIX79" s="461">
        <v>0</v>
      </c>
      <c r="PIY79" s="461">
        <v>0</v>
      </c>
      <c r="PIZ79" s="461">
        <v>0</v>
      </c>
      <c r="PJA79" s="461">
        <v>0</v>
      </c>
      <c r="PJB79" s="461">
        <v>0</v>
      </c>
      <c r="PJC79" s="461">
        <v>0</v>
      </c>
      <c r="PJD79" s="461">
        <v>0</v>
      </c>
      <c r="PJE79" s="461">
        <v>0</v>
      </c>
      <c r="PJF79" s="461">
        <v>0</v>
      </c>
      <c r="PJG79" s="461">
        <v>0</v>
      </c>
      <c r="PJH79" s="461">
        <v>0</v>
      </c>
      <c r="PJI79" s="461">
        <v>0</v>
      </c>
      <c r="PJJ79" s="461">
        <v>0</v>
      </c>
      <c r="PJK79" s="461">
        <v>0</v>
      </c>
      <c r="PJL79" s="461">
        <v>0</v>
      </c>
      <c r="PJM79" s="461">
        <v>0</v>
      </c>
      <c r="PJN79" s="461">
        <v>0</v>
      </c>
      <c r="PJO79" s="461">
        <v>0</v>
      </c>
      <c r="PJP79" s="461">
        <v>0</v>
      </c>
      <c r="PJQ79" s="461">
        <v>0</v>
      </c>
      <c r="PJR79" s="461">
        <v>0</v>
      </c>
      <c r="PJS79" s="461">
        <v>0</v>
      </c>
      <c r="PJT79" s="461">
        <v>0</v>
      </c>
      <c r="PJU79" s="461">
        <v>0</v>
      </c>
      <c r="PJV79" s="461">
        <v>0</v>
      </c>
      <c r="PJW79" s="461">
        <v>0</v>
      </c>
      <c r="PJX79" s="461">
        <v>0</v>
      </c>
      <c r="PJY79" s="461">
        <v>0</v>
      </c>
      <c r="PJZ79" s="461">
        <v>0</v>
      </c>
      <c r="PKA79" s="461">
        <v>0</v>
      </c>
      <c r="PKB79" s="461">
        <v>0</v>
      </c>
      <c r="PKC79" s="461">
        <v>0</v>
      </c>
      <c r="PKD79" s="461">
        <v>0</v>
      </c>
      <c r="PKE79" s="461">
        <v>0</v>
      </c>
      <c r="PKF79" s="461">
        <v>0</v>
      </c>
      <c r="PKG79" s="461">
        <v>0</v>
      </c>
      <c r="PKH79" s="461">
        <v>0</v>
      </c>
      <c r="PKI79" s="461">
        <v>0</v>
      </c>
      <c r="PKJ79" s="461">
        <v>0</v>
      </c>
      <c r="PKK79" s="461">
        <v>0</v>
      </c>
      <c r="PKL79" s="461">
        <v>0</v>
      </c>
      <c r="PKM79" s="461">
        <v>0</v>
      </c>
      <c r="PKN79" s="461">
        <v>0</v>
      </c>
      <c r="PKO79" s="461">
        <v>0</v>
      </c>
      <c r="PKP79" s="461">
        <v>0</v>
      </c>
      <c r="PKQ79" s="461">
        <v>0</v>
      </c>
      <c r="PKR79" s="461">
        <v>0</v>
      </c>
      <c r="PKS79" s="461">
        <v>0</v>
      </c>
      <c r="PKT79" s="461">
        <v>0</v>
      </c>
      <c r="PKU79" s="461">
        <v>0</v>
      </c>
      <c r="PKV79" s="461">
        <v>0</v>
      </c>
      <c r="PKW79" s="461">
        <v>0</v>
      </c>
      <c r="PKX79" s="461">
        <v>0</v>
      </c>
      <c r="PKY79" s="461">
        <v>0</v>
      </c>
      <c r="PKZ79" s="461">
        <v>0</v>
      </c>
      <c r="PLA79" s="461">
        <v>0</v>
      </c>
      <c r="PLB79" s="461">
        <v>0</v>
      </c>
      <c r="PLC79" s="461">
        <v>0</v>
      </c>
      <c r="PLD79" s="461">
        <v>0</v>
      </c>
      <c r="PLE79" s="461">
        <v>0</v>
      </c>
      <c r="PLF79" s="461">
        <v>0</v>
      </c>
      <c r="PLG79" s="461">
        <v>0</v>
      </c>
      <c r="PLH79" s="461">
        <v>0</v>
      </c>
      <c r="PLI79" s="461">
        <v>0</v>
      </c>
      <c r="PLJ79" s="461">
        <v>0</v>
      </c>
      <c r="PLK79" s="461">
        <v>0</v>
      </c>
      <c r="PLL79" s="461">
        <v>0</v>
      </c>
      <c r="PLM79" s="461">
        <v>0</v>
      </c>
      <c r="PLN79" s="461">
        <v>0</v>
      </c>
      <c r="PLO79" s="461">
        <v>0</v>
      </c>
      <c r="PLP79" s="461">
        <v>0</v>
      </c>
      <c r="PLQ79" s="461">
        <v>0</v>
      </c>
      <c r="PLR79" s="461">
        <v>0</v>
      </c>
      <c r="PLS79" s="461">
        <v>0</v>
      </c>
      <c r="PLT79" s="461">
        <v>0</v>
      </c>
      <c r="PLU79" s="461">
        <v>0</v>
      </c>
      <c r="PLV79" s="461">
        <v>0</v>
      </c>
      <c r="PLW79" s="461">
        <v>0</v>
      </c>
      <c r="PLX79" s="461">
        <v>0</v>
      </c>
      <c r="PLY79" s="461">
        <v>0</v>
      </c>
      <c r="PLZ79" s="461">
        <v>0</v>
      </c>
      <c r="PMA79" s="461">
        <v>0</v>
      </c>
      <c r="PMB79" s="461">
        <v>0</v>
      </c>
      <c r="PMC79" s="461">
        <v>0</v>
      </c>
      <c r="PMD79" s="461">
        <v>0</v>
      </c>
      <c r="PME79" s="461">
        <v>0</v>
      </c>
      <c r="PMF79" s="461">
        <v>0</v>
      </c>
      <c r="PMG79" s="461">
        <v>0</v>
      </c>
      <c r="PMH79" s="461">
        <v>0</v>
      </c>
      <c r="PMI79" s="461">
        <v>0</v>
      </c>
      <c r="PMJ79" s="461">
        <v>0</v>
      </c>
      <c r="PMK79" s="461">
        <v>0</v>
      </c>
      <c r="PML79" s="461">
        <v>0</v>
      </c>
      <c r="PMM79" s="461">
        <v>0</v>
      </c>
      <c r="PMN79" s="461">
        <v>0</v>
      </c>
      <c r="PMO79" s="461">
        <v>0</v>
      </c>
      <c r="PMP79" s="461">
        <v>0</v>
      </c>
      <c r="PMQ79" s="461">
        <v>0</v>
      </c>
      <c r="PMR79" s="461">
        <v>0</v>
      </c>
      <c r="PMS79" s="461">
        <v>0</v>
      </c>
      <c r="PMT79" s="461">
        <v>0</v>
      </c>
      <c r="PMU79" s="461">
        <v>0</v>
      </c>
      <c r="PMV79" s="461">
        <v>0</v>
      </c>
      <c r="PMW79" s="461">
        <v>0</v>
      </c>
      <c r="PMX79" s="461">
        <v>0</v>
      </c>
      <c r="PMY79" s="461">
        <v>0</v>
      </c>
      <c r="PMZ79" s="461">
        <v>0</v>
      </c>
      <c r="PNA79" s="461">
        <v>0</v>
      </c>
      <c r="PNB79" s="461">
        <v>0</v>
      </c>
      <c r="PNC79" s="461">
        <v>0</v>
      </c>
      <c r="PND79" s="461">
        <v>0</v>
      </c>
      <c r="PNE79" s="461">
        <v>0</v>
      </c>
      <c r="PNF79" s="461">
        <v>0</v>
      </c>
      <c r="PNG79" s="461">
        <v>0</v>
      </c>
      <c r="PNH79" s="461">
        <v>0</v>
      </c>
      <c r="PNI79" s="461">
        <v>0</v>
      </c>
      <c r="PNJ79" s="461">
        <v>0</v>
      </c>
      <c r="PNK79" s="461">
        <v>0</v>
      </c>
      <c r="PNL79" s="461">
        <v>0</v>
      </c>
      <c r="PNM79" s="461">
        <v>0</v>
      </c>
      <c r="PNN79" s="461">
        <v>0</v>
      </c>
      <c r="PNO79" s="461">
        <v>0</v>
      </c>
      <c r="PNP79" s="461">
        <v>0</v>
      </c>
      <c r="PNQ79" s="461">
        <v>0</v>
      </c>
      <c r="PNR79" s="461">
        <v>0</v>
      </c>
      <c r="PNS79" s="461">
        <v>0</v>
      </c>
      <c r="PNT79" s="461">
        <v>0</v>
      </c>
      <c r="PNU79" s="461">
        <v>0</v>
      </c>
      <c r="PNV79" s="461">
        <v>0</v>
      </c>
      <c r="PNW79" s="461">
        <v>0</v>
      </c>
      <c r="PNX79" s="461">
        <v>0</v>
      </c>
      <c r="PNY79" s="461">
        <v>0</v>
      </c>
      <c r="PNZ79" s="461">
        <v>0</v>
      </c>
      <c r="POA79" s="461">
        <v>0</v>
      </c>
      <c r="POB79" s="461">
        <v>0</v>
      </c>
      <c r="POC79" s="461">
        <v>0</v>
      </c>
      <c r="POD79" s="461">
        <v>0</v>
      </c>
      <c r="POE79" s="461">
        <v>0</v>
      </c>
      <c r="POF79" s="461">
        <v>0</v>
      </c>
      <c r="POG79" s="461">
        <v>0</v>
      </c>
      <c r="POH79" s="461">
        <v>0</v>
      </c>
      <c r="POI79" s="461">
        <v>0</v>
      </c>
      <c r="POJ79" s="461">
        <v>0</v>
      </c>
      <c r="POK79" s="461">
        <v>0</v>
      </c>
      <c r="POL79" s="461">
        <v>0</v>
      </c>
      <c r="POM79" s="461">
        <v>0</v>
      </c>
      <c r="PON79" s="461">
        <v>0</v>
      </c>
      <c r="POO79" s="461">
        <v>0</v>
      </c>
      <c r="POP79" s="461">
        <v>0</v>
      </c>
      <c r="POQ79" s="461">
        <v>0</v>
      </c>
      <c r="POR79" s="461">
        <v>0</v>
      </c>
      <c r="POS79" s="461">
        <v>0</v>
      </c>
      <c r="POT79" s="461">
        <v>0</v>
      </c>
      <c r="POU79" s="461">
        <v>0</v>
      </c>
      <c r="POV79" s="461">
        <v>0</v>
      </c>
      <c r="POW79" s="461">
        <v>0</v>
      </c>
      <c r="POX79" s="461">
        <v>0</v>
      </c>
      <c r="POY79" s="461">
        <v>0</v>
      </c>
      <c r="POZ79" s="461">
        <v>0</v>
      </c>
      <c r="PPA79" s="461">
        <v>0</v>
      </c>
      <c r="PPB79" s="461">
        <v>0</v>
      </c>
      <c r="PPC79" s="461">
        <v>0</v>
      </c>
      <c r="PPD79" s="461">
        <v>0</v>
      </c>
      <c r="PPE79" s="461">
        <v>0</v>
      </c>
      <c r="PPF79" s="461">
        <v>0</v>
      </c>
      <c r="PPG79" s="461">
        <v>0</v>
      </c>
      <c r="PPH79" s="461">
        <v>0</v>
      </c>
      <c r="PPI79" s="461">
        <v>0</v>
      </c>
      <c r="PPJ79" s="461">
        <v>0</v>
      </c>
      <c r="PPK79" s="461">
        <v>0</v>
      </c>
      <c r="PPL79" s="461">
        <v>0</v>
      </c>
      <c r="PPM79" s="461">
        <v>0</v>
      </c>
      <c r="PPN79" s="461">
        <v>0</v>
      </c>
      <c r="PPO79" s="461">
        <v>0</v>
      </c>
      <c r="PPP79" s="461">
        <v>0</v>
      </c>
      <c r="PPQ79" s="461">
        <v>0</v>
      </c>
      <c r="PPR79" s="461">
        <v>0</v>
      </c>
      <c r="PPS79" s="461">
        <v>0</v>
      </c>
      <c r="PPT79" s="461">
        <v>0</v>
      </c>
      <c r="PPU79" s="461">
        <v>0</v>
      </c>
      <c r="PPV79" s="461">
        <v>0</v>
      </c>
      <c r="PPW79" s="461">
        <v>0</v>
      </c>
      <c r="PPX79" s="461">
        <v>0</v>
      </c>
      <c r="PPY79" s="461">
        <v>0</v>
      </c>
      <c r="PPZ79" s="461">
        <v>0</v>
      </c>
      <c r="PQA79" s="461">
        <v>0</v>
      </c>
      <c r="PQB79" s="461">
        <v>0</v>
      </c>
      <c r="PQC79" s="461">
        <v>0</v>
      </c>
      <c r="PQD79" s="461">
        <v>0</v>
      </c>
      <c r="PQE79" s="461">
        <v>0</v>
      </c>
      <c r="PQF79" s="461">
        <v>0</v>
      </c>
      <c r="PQG79" s="461">
        <v>0</v>
      </c>
      <c r="PQH79" s="461">
        <v>0</v>
      </c>
      <c r="PQI79" s="461">
        <v>0</v>
      </c>
      <c r="PQJ79" s="461">
        <v>0</v>
      </c>
      <c r="PQK79" s="461">
        <v>0</v>
      </c>
      <c r="PQL79" s="461">
        <v>0</v>
      </c>
      <c r="PQM79" s="461">
        <v>0</v>
      </c>
      <c r="PQN79" s="461">
        <v>0</v>
      </c>
      <c r="PQO79" s="461">
        <v>0</v>
      </c>
      <c r="PQP79" s="461">
        <v>0</v>
      </c>
      <c r="PQQ79" s="461">
        <v>0</v>
      </c>
      <c r="PQR79" s="461">
        <v>0</v>
      </c>
      <c r="PQS79" s="461">
        <v>0</v>
      </c>
      <c r="PQT79" s="461">
        <v>0</v>
      </c>
      <c r="PQU79" s="461">
        <v>0</v>
      </c>
      <c r="PQV79" s="461">
        <v>0</v>
      </c>
      <c r="PQW79" s="461">
        <v>0</v>
      </c>
      <c r="PQX79" s="461">
        <v>0</v>
      </c>
      <c r="PQY79" s="461">
        <v>0</v>
      </c>
      <c r="PQZ79" s="461">
        <v>0</v>
      </c>
      <c r="PRA79" s="461">
        <v>0</v>
      </c>
      <c r="PRB79" s="461">
        <v>0</v>
      </c>
      <c r="PRC79" s="461">
        <v>0</v>
      </c>
      <c r="PRD79" s="461">
        <v>0</v>
      </c>
      <c r="PRE79" s="461">
        <v>0</v>
      </c>
      <c r="PRF79" s="461">
        <v>0</v>
      </c>
      <c r="PRG79" s="461">
        <v>0</v>
      </c>
      <c r="PRH79" s="461">
        <v>0</v>
      </c>
      <c r="PRI79" s="461">
        <v>0</v>
      </c>
      <c r="PRJ79" s="461">
        <v>0</v>
      </c>
      <c r="PRK79" s="461">
        <v>0</v>
      </c>
      <c r="PRL79" s="461">
        <v>0</v>
      </c>
      <c r="PRM79" s="461">
        <v>0</v>
      </c>
      <c r="PRN79" s="461">
        <v>0</v>
      </c>
      <c r="PRO79" s="461">
        <v>0</v>
      </c>
      <c r="PRP79" s="461">
        <v>0</v>
      </c>
      <c r="PRQ79" s="461">
        <v>0</v>
      </c>
      <c r="PRR79" s="461">
        <v>0</v>
      </c>
      <c r="PRS79" s="461">
        <v>0</v>
      </c>
      <c r="PRT79" s="461">
        <v>0</v>
      </c>
      <c r="PRU79" s="461">
        <v>0</v>
      </c>
      <c r="PRV79" s="461">
        <v>0</v>
      </c>
      <c r="PRW79" s="461">
        <v>0</v>
      </c>
      <c r="PRX79" s="461">
        <v>0</v>
      </c>
      <c r="PRY79" s="461">
        <v>0</v>
      </c>
      <c r="PRZ79" s="461">
        <v>0</v>
      </c>
      <c r="PSA79" s="461">
        <v>0</v>
      </c>
      <c r="PSB79" s="461">
        <v>0</v>
      </c>
      <c r="PSC79" s="461">
        <v>0</v>
      </c>
      <c r="PSD79" s="461">
        <v>0</v>
      </c>
      <c r="PSE79" s="461">
        <v>0</v>
      </c>
      <c r="PSF79" s="461">
        <v>0</v>
      </c>
      <c r="PSG79" s="461">
        <v>0</v>
      </c>
      <c r="PSH79" s="461">
        <v>0</v>
      </c>
      <c r="PSI79" s="461">
        <v>0</v>
      </c>
      <c r="PSJ79" s="461">
        <v>0</v>
      </c>
      <c r="PSK79" s="461">
        <v>0</v>
      </c>
      <c r="PSL79" s="461">
        <v>0</v>
      </c>
      <c r="PSM79" s="461">
        <v>0</v>
      </c>
      <c r="PSN79" s="461">
        <v>0</v>
      </c>
      <c r="PSO79" s="461">
        <v>0</v>
      </c>
      <c r="PSP79" s="461">
        <v>0</v>
      </c>
      <c r="PSQ79" s="461">
        <v>0</v>
      </c>
      <c r="PSR79" s="461">
        <v>0</v>
      </c>
      <c r="PSS79" s="461">
        <v>0</v>
      </c>
      <c r="PST79" s="461">
        <v>0</v>
      </c>
      <c r="PSU79" s="461">
        <v>0</v>
      </c>
      <c r="PSV79" s="461">
        <v>0</v>
      </c>
      <c r="PSW79" s="461">
        <v>0</v>
      </c>
      <c r="PSX79" s="461">
        <v>0</v>
      </c>
      <c r="PSY79" s="461">
        <v>0</v>
      </c>
      <c r="PSZ79" s="461">
        <v>0</v>
      </c>
      <c r="PTA79" s="461">
        <v>0</v>
      </c>
      <c r="PTB79" s="461">
        <v>0</v>
      </c>
      <c r="PTC79" s="461">
        <v>0</v>
      </c>
      <c r="PTD79" s="461">
        <v>0</v>
      </c>
      <c r="PTE79" s="461">
        <v>0</v>
      </c>
      <c r="PTF79" s="461">
        <v>0</v>
      </c>
      <c r="PTG79" s="461">
        <v>0</v>
      </c>
      <c r="PTH79" s="461">
        <v>0</v>
      </c>
      <c r="PTI79" s="461">
        <v>0</v>
      </c>
      <c r="PTJ79" s="461">
        <v>0</v>
      </c>
      <c r="PTK79" s="461">
        <v>0</v>
      </c>
      <c r="PTL79" s="461">
        <v>0</v>
      </c>
      <c r="PTM79" s="461">
        <v>0</v>
      </c>
      <c r="PTN79" s="461">
        <v>0</v>
      </c>
      <c r="PTO79" s="461">
        <v>0</v>
      </c>
      <c r="PTP79" s="461">
        <v>0</v>
      </c>
      <c r="PTQ79" s="461">
        <v>0</v>
      </c>
      <c r="PTR79" s="461">
        <v>0</v>
      </c>
      <c r="PTS79" s="461">
        <v>0</v>
      </c>
      <c r="PTT79" s="461">
        <v>0</v>
      </c>
      <c r="PTU79" s="461">
        <v>0</v>
      </c>
      <c r="PTV79" s="461">
        <v>0</v>
      </c>
      <c r="PTW79" s="461">
        <v>0</v>
      </c>
      <c r="PTX79" s="461">
        <v>0</v>
      </c>
      <c r="PTY79" s="461">
        <v>0</v>
      </c>
      <c r="PTZ79" s="461">
        <v>0</v>
      </c>
      <c r="PUA79" s="461">
        <v>0</v>
      </c>
      <c r="PUB79" s="461">
        <v>0</v>
      </c>
      <c r="PUC79" s="461">
        <v>0</v>
      </c>
      <c r="PUD79" s="461">
        <v>0</v>
      </c>
      <c r="PUE79" s="461">
        <v>0</v>
      </c>
      <c r="PUF79" s="461">
        <v>0</v>
      </c>
      <c r="PUG79" s="461">
        <v>0</v>
      </c>
      <c r="PUH79" s="461">
        <v>0</v>
      </c>
      <c r="PUI79" s="461">
        <v>0</v>
      </c>
      <c r="PUJ79" s="461">
        <v>0</v>
      </c>
      <c r="PUK79" s="461">
        <v>0</v>
      </c>
      <c r="PUL79" s="461">
        <v>0</v>
      </c>
      <c r="PUM79" s="461">
        <v>0</v>
      </c>
      <c r="PUN79" s="461">
        <v>0</v>
      </c>
      <c r="PUO79" s="461">
        <v>0</v>
      </c>
      <c r="PUP79" s="461">
        <v>0</v>
      </c>
      <c r="PUQ79" s="461">
        <v>0</v>
      </c>
      <c r="PUR79" s="461">
        <v>0</v>
      </c>
      <c r="PUS79" s="461">
        <v>0</v>
      </c>
      <c r="PUT79" s="461">
        <v>0</v>
      </c>
      <c r="PUU79" s="461">
        <v>0</v>
      </c>
      <c r="PUV79" s="461">
        <v>0</v>
      </c>
      <c r="PUW79" s="461">
        <v>0</v>
      </c>
      <c r="PUX79" s="461">
        <v>0</v>
      </c>
      <c r="PUY79" s="461">
        <v>0</v>
      </c>
      <c r="PUZ79" s="461">
        <v>0</v>
      </c>
      <c r="PVA79" s="461">
        <v>0</v>
      </c>
      <c r="PVB79" s="461">
        <v>0</v>
      </c>
      <c r="PVC79" s="461">
        <v>0</v>
      </c>
      <c r="PVD79" s="461">
        <v>0</v>
      </c>
      <c r="PVE79" s="461">
        <v>0</v>
      </c>
      <c r="PVF79" s="461">
        <v>0</v>
      </c>
      <c r="PVG79" s="461">
        <v>0</v>
      </c>
      <c r="PVH79" s="461">
        <v>0</v>
      </c>
      <c r="PVI79" s="461">
        <v>0</v>
      </c>
      <c r="PVJ79" s="461">
        <v>0</v>
      </c>
      <c r="PVK79" s="461">
        <v>0</v>
      </c>
      <c r="PVL79" s="461">
        <v>0</v>
      </c>
      <c r="PVM79" s="461">
        <v>0</v>
      </c>
      <c r="PVN79" s="461">
        <v>0</v>
      </c>
      <c r="PVO79" s="461">
        <v>0</v>
      </c>
      <c r="PVP79" s="461">
        <v>0</v>
      </c>
      <c r="PVQ79" s="461">
        <v>0</v>
      </c>
      <c r="PVR79" s="461">
        <v>0</v>
      </c>
      <c r="PVS79" s="461">
        <v>0</v>
      </c>
      <c r="PVT79" s="461">
        <v>0</v>
      </c>
      <c r="PVU79" s="461">
        <v>0</v>
      </c>
      <c r="PVV79" s="461">
        <v>0</v>
      </c>
      <c r="PVW79" s="461">
        <v>0</v>
      </c>
      <c r="PVX79" s="461">
        <v>0</v>
      </c>
      <c r="PVY79" s="461">
        <v>0</v>
      </c>
      <c r="PVZ79" s="461">
        <v>0</v>
      </c>
      <c r="PWA79" s="461">
        <v>0</v>
      </c>
      <c r="PWB79" s="461">
        <v>0</v>
      </c>
      <c r="PWC79" s="461">
        <v>0</v>
      </c>
      <c r="PWD79" s="461">
        <v>0</v>
      </c>
      <c r="PWE79" s="461">
        <v>0</v>
      </c>
      <c r="PWF79" s="461">
        <v>0</v>
      </c>
      <c r="PWG79" s="461">
        <v>0</v>
      </c>
      <c r="PWH79" s="461">
        <v>0</v>
      </c>
      <c r="PWI79" s="461">
        <v>0</v>
      </c>
      <c r="PWJ79" s="461">
        <v>0</v>
      </c>
      <c r="PWK79" s="461">
        <v>0</v>
      </c>
      <c r="PWL79" s="461">
        <v>0</v>
      </c>
      <c r="PWM79" s="461">
        <v>0</v>
      </c>
      <c r="PWN79" s="461">
        <v>0</v>
      </c>
      <c r="PWO79" s="461">
        <v>0</v>
      </c>
      <c r="PWP79" s="461">
        <v>0</v>
      </c>
      <c r="PWQ79" s="461">
        <v>0</v>
      </c>
      <c r="PWR79" s="461">
        <v>0</v>
      </c>
      <c r="PWS79" s="461">
        <v>0</v>
      </c>
      <c r="PWT79" s="461">
        <v>0</v>
      </c>
      <c r="PWU79" s="461">
        <v>0</v>
      </c>
      <c r="PWV79" s="461">
        <v>0</v>
      </c>
      <c r="PWW79" s="461">
        <v>0</v>
      </c>
      <c r="PWX79" s="461">
        <v>0</v>
      </c>
      <c r="PWY79" s="461">
        <v>0</v>
      </c>
      <c r="PWZ79" s="461">
        <v>0</v>
      </c>
      <c r="PXA79" s="461">
        <v>0</v>
      </c>
      <c r="PXB79" s="461">
        <v>0</v>
      </c>
      <c r="PXC79" s="461">
        <v>0</v>
      </c>
      <c r="PXD79" s="461">
        <v>0</v>
      </c>
      <c r="PXE79" s="461">
        <v>0</v>
      </c>
      <c r="PXF79" s="461">
        <v>0</v>
      </c>
      <c r="PXG79" s="461">
        <v>0</v>
      </c>
      <c r="PXH79" s="461">
        <v>0</v>
      </c>
      <c r="PXI79" s="461">
        <v>0</v>
      </c>
      <c r="PXJ79" s="461">
        <v>0</v>
      </c>
      <c r="PXK79" s="461">
        <v>0</v>
      </c>
      <c r="PXL79" s="461">
        <v>0</v>
      </c>
      <c r="PXM79" s="461">
        <v>0</v>
      </c>
      <c r="PXN79" s="461">
        <v>0</v>
      </c>
      <c r="PXO79" s="461">
        <v>0</v>
      </c>
      <c r="PXP79" s="461">
        <v>0</v>
      </c>
      <c r="PXQ79" s="461">
        <v>0</v>
      </c>
      <c r="PXR79" s="461">
        <v>0</v>
      </c>
      <c r="PXS79" s="461">
        <v>0</v>
      </c>
      <c r="PXT79" s="461">
        <v>0</v>
      </c>
      <c r="PXU79" s="461">
        <v>0</v>
      </c>
      <c r="PXV79" s="461">
        <v>0</v>
      </c>
      <c r="PXW79" s="461">
        <v>0</v>
      </c>
      <c r="PXX79" s="461">
        <v>0</v>
      </c>
      <c r="PXY79" s="461">
        <v>0</v>
      </c>
      <c r="PXZ79" s="461">
        <v>0</v>
      </c>
      <c r="PYA79" s="461">
        <v>0</v>
      </c>
      <c r="PYB79" s="461">
        <v>0</v>
      </c>
      <c r="PYC79" s="461">
        <v>0</v>
      </c>
      <c r="PYD79" s="461">
        <v>0</v>
      </c>
      <c r="PYE79" s="461">
        <v>0</v>
      </c>
      <c r="PYF79" s="461">
        <v>0</v>
      </c>
      <c r="PYG79" s="461">
        <v>0</v>
      </c>
      <c r="PYH79" s="461">
        <v>0</v>
      </c>
      <c r="PYI79" s="461">
        <v>0</v>
      </c>
      <c r="PYJ79" s="461">
        <v>0</v>
      </c>
      <c r="PYK79" s="461">
        <v>0</v>
      </c>
      <c r="PYL79" s="461">
        <v>0</v>
      </c>
      <c r="PYM79" s="461">
        <v>0</v>
      </c>
      <c r="PYN79" s="461">
        <v>0</v>
      </c>
      <c r="PYO79" s="461">
        <v>0</v>
      </c>
      <c r="PYP79" s="461">
        <v>0</v>
      </c>
      <c r="PYQ79" s="461">
        <v>0</v>
      </c>
      <c r="PYR79" s="461">
        <v>0</v>
      </c>
      <c r="PYS79" s="461">
        <v>0</v>
      </c>
      <c r="PYT79" s="461">
        <v>0</v>
      </c>
      <c r="PYU79" s="461">
        <v>0</v>
      </c>
      <c r="PYV79" s="461">
        <v>0</v>
      </c>
      <c r="PYW79" s="461">
        <v>0</v>
      </c>
      <c r="PYX79" s="461">
        <v>0</v>
      </c>
      <c r="PYY79" s="461">
        <v>0</v>
      </c>
      <c r="PYZ79" s="461">
        <v>0</v>
      </c>
      <c r="PZA79" s="461">
        <v>0</v>
      </c>
      <c r="PZB79" s="461">
        <v>0</v>
      </c>
      <c r="PZC79" s="461">
        <v>0</v>
      </c>
      <c r="PZD79" s="461">
        <v>0</v>
      </c>
      <c r="PZE79" s="461">
        <v>0</v>
      </c>
      <c r="PZF79" s="461">
        <v>0</v>
      </c>
      <c r="PZG79" s="461">
        <v>0</v>
      </c>
      <c r="PZH79" s="461">
        <v>0</v>
      </c>
      <c r="PZI79" s="461">
        <v>0</v>
      </c>
      <c r="PZJ79" s="461">
        <v>0</v>
      </c>
      <c r="PZK79" s="461">
        <v>0</v>
      </c>
      <c r="PZL79" s="461">
        <v>0</v>
      </c>
      <c r="PZM79" s="461">
        <v>0</v>
      </c>
      <c r="PZN79" s="461">
        <v>0</v>
      </c>
      <c r="PZO79" s="461">
        <v>0</v>
      </c>
      <c r="PZP79" s="461">
        <v>0</v>
      </c>
      <c r="PZQ79" s="461">
        <v>0</v>
      </c>
      <c r="PZR79" s="461">
        <v>0</v>
      </c>
      <c r="PZS79" s="461">
        <v>0</v>
      </c>
      <c r="PZT79" s="461">
        <v>0</v>
      </c>
      <c r="PZU79" s="461">
        <v>0</v>
      </c>
      <c r="PZV79" s="461">
        <v>0</v>
      </c>
      <c r="PZW79" s="461">
        <v>0</v>
      </c>
      <c r="PZX79" s="461">
        <v>0</v>
      </c>
      <c r="PZY79" s="461">
        <v>0</v>
      </c>
      <c r="PZZ79" s="461">
        <v>0</v>
      </c>
      <c r="QAA79" s="461">
        <v>0</v>
      </c>
      <c r="QAB79" s="461">
        <v>0</v>
      </c>
      <c r="QAC79" s="461">
        <v>0</v>
      </c>
      <c r="QAD79" s="461">
        <v>0</v>
      </c>
      <c r="QAE79" s="461">
        <v>0</v>
      </c>
      <c r="QAF79" s="461">
        <v>0</v>
      </c>
      <c r="QAG79" s="461">
        <v>0</v>
      </c>
      <c r="QAH79" s="461">
        <v>0</v>
      </c>
      <c r="QAI79" s="461">
        <v>0</v>
      </c>
      <c r="QAJ79" s="461">
        <v>0</v>
      </c>
      <c r="QAK79" s="461">
        <v>0</v>
      </c>
      <c r="QAL79" s="461">
        <v>0</v>
      </c>
      <c r="QAM79" s="461">
        <v>0</v>
      </c>
      <c r="QAN79" s="461">
        <v>0</v>
      </c>
      <c r="QAO79" s="461">
        <v>0</v>
      </c>
      <c r="QAP79" s="461">
        <v>0</v>
      </c>
      <c r="QAQ79" s="461">
        <v>0</v>
      </c>
      <c r="QAR79" s="461">
        <v>0</v>
      </c>
      <c r="QAS79" s="461">
        <v>0</v>
      </c>
      <c r="QAT79" s="461">
        <v>0</v>
      </c>
      <c r="QAU79" s="461">
        <v>0</v>
      </c>
      <c r="QAV79" s="461">
        <v>0</v>
      </c>
      <c r="QAW79" s="461">
        <v>0</v>
      </c>
      <c r="QAX79" s="461">
        <v>0</v>
      </c>
      <c r="QAY79" s="461">
        <v>0</v>
      </c>
      <c r="QAZ79" s="461">
        <v>0</v>
      </c>
      <c r="QBA79" s="461">
        <v>0</v>
      </c>
      <c r="QBB79" s="461">
        <v>0</v>
      </c>
      <c r="QBC79" s="461">
        <v>0</v>
      </c>
      <c r="QBD79" s="461">
        <v>0</v>
      </c>
      <c r="QBE79" s="461">
        <v>0</v>
      </c>
      <c r="QBF79" s="461">
        <v>0</v>
      </c>
      <c r="QBG79" s="461">
        <v>0</v>
      </c>
      <c r="QBH79" s="461">
        <v>0</v>
      </c>
      <c r="QBI79" s="461">
        <v>0</v>
      </c>
      <c r="QBJ79" s="461">
        <v>0</v>
      </c>
      <c r="QBK79" s="461">
        <v>0</v>
      </c>
      <c r="QBL79" s="461">
        <v>0</v>
      </c>
      <c r="QBM79" s="461">
        <v>0</v>
      </c>
      <c r="QBN79" s="461">
        <v>0</v>
      </c>
      <c r="QBO79" s="461">
        <v>0</v>
      </c>
      <c r="QBP79" s="461">
        <v>0</v>
      </c>
      <c r="QBQ79" s="461">
        <v>0</v>
      </c>
      <c r="QBR79" s="461">
        <v>0</v>
      </c>
      <c r="QBS79" s="461">
        <v>0</v>
      </c>
      <c r="QBT79" s="461">
        <v>0</v>
      </c>
      <c r="QBU79" s="461">
        <v>0</v>
      </c>
      <c r="QBV79" s="461">
        <v>0</v>
      </c>
      <c r="QBW79" s="461">
        <v>0</v>
      </c>
      <c r="QBX79" s="461">
        <v>0</v>
      </c>
      <c r="QBY79" s="461">
        <v>0</v>
      </c>
      <c r="QBZ79" s="461">
        <v>0</v>
      </c>
      <c r="QCA79" s="461">
        <v>0</v>
      </c>
      <c r="QCB79" s="461">
        <v>0</v>
      </c>
      <c r="QCC79" s="461">
        <v>0</v>
      </c>
      <c r="QCD79" s="461">
        <v>0</v>
      </c>
      <c r="QCE79" s="461">
        <v>0</v>
      </c>
      <c r="QCF79" s="461">
        <v>0</v>
      </c>
      <c r="QCG79" s="461">
        <v>0</v>
      </c>
      <c r="QCH79" s="461">
        <v>0</v>
      </c>
      <c r="QCI79" s="461">
        <v>0</v>
      </c>
      <c r="QCJ79" s="461">
        <v>0</v>
      </c>
      <c r="QCK79" s="461">
        <v>0</v>
      </c>
      <c r="QCL79" s="461">
        <v>0</v>
      </c>
      <c r="QCM79" s="461">
        <v>0</v>
      </c>
      <c r="QCN79" s="461">
        <v>0</v>
      </c>
      <c r="QCO79" s="461">
        <v>0</v>
      </c>
      <c r="QCP79" s="461">
        <v>0</v>
      </c>
      <c r="QCQ79" s="461">
        <v>0</v>
      </c>
      <c r="QCR79" s="461">
        <v>0</v>
      </c>
      <c r="QCS79" s="461">
        <v>0</v>
      </c>
      <c r="QCT79" s="461">
        <v>0</v>
      </c>
      <c r="QCU79" s="461">
        <v>0</v>
      </c>
      <c r="QCV79" s="461">
        <v>0</v>
      </c>
      <c r="QCW79" s="461">
        <v>0</v>
      </c>
      <c r="QCX79" s="461">
        <v>0</v>
      </c>
      <c r="QCY79" s="461">
        <v>0</v>
      </c>
      <c r="QCZ79" s="461">
        <v>0</v>
      </c>
      <c r="QDA79" s="461">
        <v>0</v>
      </c>
      <c r="QDB79" s="461">
        <v>0</v>
      </c>
      <c r="QDC79" s="461">
        <v>0</v>
      </c>
      <c r="QDD79" s="461">
        <v>0</v>
      </c>
      <c r="QDE79" s="461">
        <v>0</v>
      </c>
      <c r="QDF79" s="461">
        <v>0</v>
      </c>
      <c r="QDG79" s="461">
        <v>0</v>
      </c>
      <c r="QDH79" s="461">
        <v>0</v>
      </c>
      <c r="QDI79" s="461">
        <v>0</v>
      </c>
      <c r="QDJ79" s="461">
        <v>0</v>
      </c>
      <c r="QDK79" s="461">
        <v>0</v>
      </c>
      <c r="QDL79" s="461">
        <v>0</v>
      </c>
      <c r="QDM79" s="461">
        <v>0</v>
      </c>
      <c r="QDN79" s="461">
        <v>0</v>
      </c>
      <c r="QDO79" s="461">
        <v>0</v>
      </c>
      <c r="QDP79" s="461">
        <v>0</v>
      </c>
      <c r="QDQ79" s="461">
        <v>0</v>
      </c>
      <c r="QDR79" s="461">
        <v>0</v>
      </c>
      <c r="QDS79" s="461">
        <v>0</v>
      </c>
      <c r="QDT79" s="461">
        <v>0</v>
      </c>
      <c r="QDU79" s="461">
        <v>0</v>
      </c>
      <c r="QDV79" s="461">
        <v>0</v>
      </c>
      <c r="QDW79" s="461">
        <v>0</v>
      </c>
      <c r="QDX79" s="461">
        <v>0</v>
      </c>
      <c r="QDY79" s="461">
        <v>0</v>
      </c>
      <c r="QDZ79" s="461">
        <v>0</v>
      </c>
      <c r="QEA79" s="461">
        <v>0</v>
      </c>
      <c r="QEB79" s="461">
        <v>0</v>
      </c>
      <c r="QEC79" s="461">
        <v>0</v>
      </c>
      <c r="QED79" s="461">
        <v>0</v>
      </c>
      <c r="QEE79" s="461">
        <v>0</v>
      </c>
      <c r="QEF79" s="461">
        <v>0</v>
      </c>
      <c r="QEG79" s="461">
        <v>0</v>
      </c>
      <c r="QEH79" s="461">
        <v>0</v>
      </c>
      <c r="QEI79" s="461">
        <v>0</v>
      </c>
      <c r="QEJ79" s="461">
        <v>0</v>
      </c>
      <c r="QEK79" s="461">
        <v>0</v>
      </c>
      <c r="QEL79" s="461">
        <v>0</v>
      </c>
      <c r="QEM79" s="461">
        <v>0</v>
      </c>
      <c r="QEN79" s="461">
        <v>0</v>
      </c>
      <c r="QEO79" s="461">
        <v>0</v>
      </c>
      <c r="QEP79" s="461">
        <v>0</v>
      </c>
      <c r="QEQ79" s="461">
        <v>0</v>
      </c>
      <c r="QER79" s="461">
        <v>0</v>
      </c>
      <c r="QES79" s="461">
        <v>0</v>
      </c>
      <c r="QET79" s="461">
        <v>0</v>
      </c>
      <c r="QEU79" s="461">
        <v>0</v>
      </c>
      <c r="QEV79" s="461">
        <v>0</v>
      </c>
      <c r="QEW79" s="461">
        <v>0</v>
      </c>
      <c r="QEX79" s="461">
        <v>0</v>
      </c>
      <c r="QEY79" s="461">
        <v>0</v>
      </c>
      <c r="QEZ79" s="461">
        <v>0</v>
      </c>
      <c r="QFA79" s="461">
        <v>0</v>
      </c>
      <c r="QFB79" s="461">
        <v>0</v>
      </c>
      <c r="QFC79" s="461">
        <v>0</v>
      </c>
      <c r="QFD79" s="461">
        <v>0</v>
      </c>
      <c r="QFE79" s="461">
        <v>0</v>
      </c>
      <c r="QFF79" s="461">
        <v>0</v>
      </c>
      <c r="QFG79" s="461">
        <v>0</v>
      </c>
      <c r="QFH79" s="461">
        <v>0</v>
      </c>
      <c r="QFI79" s="461">
        <v>0</v>
      </c>
      <c r="QFJ79" s="461">
        <v>0</v>
      </c>
      <c r="QFK79" s="461">
        <v>0</v>
      </c>
      <c r="QFL79" s="461">
        <v>0</v>
      </c>
      <c r="QFM79" s="461">
        <v>0</v>
      </c>
      <c r="QFN79" s="461">
        <v>0</v>
      </c>
      <c r="QFO79" s="461">
        <v>0</v>
      </c>
      <c r="QFP79" s="461">
        <v>0</v>
      </c>
      <c r="QFQ79" s="461">
        <v>0</v>
      </c>
      <c r="QFR79" s="461">
        <v>0</v>
      </c>
      <c r="QFS79" s="461">
        <v>0</v>
      </c>
      <c r="QFT79" s="461">
        <v>0</v>
      </c>
      <c r="QFU79" s="461">
        <v>0</v>
      </c>
      <c r="QFV79" s="461">
        <v>0</v>
      </c>
      <c r="QFW79" s="461">
        <v>0</v>
      </c>
      <c r="QFX79" s="461">
        <v>0</v>
      </c>
      <c r="QFY79" s="461">
        <v>0</v>
      </c>
      <c r="QFZ79" s="461">
        <v>0</v>
      </c>
      <c r="QGA79" s="461">
        <v>0</v>
      </c>
      <c r="QGB79" s="461">
        <v>0</v>
      </c>
      <c r="QGC79" s="461">
        <v>0</v>
      </c>
      <c r="QGD79" s="461">
        <v>0</v>
      </c>
      <c r="QGE79" s="461">
        <v>0</v>
      </c>
      <c r="QGF79" s="461">
        <v>0</v>
      </c>
      <c r="QGG79" s="461">
        <v>0</v>
      </c>
      <c r="QGH79" s="461">
        <v>0</v>
      </c>
      <c r="QGI79" s="461">
        <v>0</v>
      </c>
      <c r="QGJ79" s="461">
        <v>0</v>
      </c>
      <c r="QGK79" s="461">
        <v>0</v>
      </c>
      <c r="QGL79" s="461">
        <v>0</v>
      </c>
      <c r="QGM79" s="461">
        <v>0</v>
      </c>
      <c r="QGN79" s="461">
        <v>0</v>
      </c>
      <c r="QGO79" s="461">
        <v>0</v>
      </c>
      <c r="QGP79" s="461">
        <v>0</v>
      </c>
      <c r="QGQ79" s="461">
        <v>0</v>
      </c>
      <c r="QGR79" s="461">
        <v>0</v>
      </c>
      <c r="QGS79" s="461">
        <v>0</v>
      </c>
      <c r="QGT79" s="461">
        <v>0</v>
      </c>
      <c r="QGU79" s="461">
        <v>0</v>
      </c>
      <c r="QGV79" s="461">
        <v>0</v>
      </c>
      <c r="QGW79" s="461">
        <v>0</v>
      </c>
      <c r="QGX79" s="461">
        <v>0</v>
      </c>
      <c r="QGY79" s="461">
        <v>0</v>
      </c>
      <c r="QGZ79" s="461">
        <v>0</v>
      </c>
      <c r="QHA79" s="461">
        <v>0</v>
      </c>
      <c r="QHB79" s="461">
        <v>0</v>
      </c>
      <c r="QHC79" s="461">
        <v>0</v>
      </c>
      <c r="QHD79" s="461">
        <v>0</v>
      </c>
      <c r="QHE79" s="461">
        <v>0</v>
      </c>
      <c r="QHF79" s="461">
        <v>0</v>
      </c>
      <c r="QHG79" s="461">
        <v>0</v>
      </c>
      <c r="QHH79" s="461">
        <v>0</v>
      </c>
      <c r="QHI79" s="461">
        <v>0</v>
      </c>
      <c r="QHJ79" s="461">
        <v>0</v>
      </c>
      <c r="QHK79" s="461">
        <v>0</v>
      </c>
      <c r="QHL79" s="461">
        <v>0</v>
      </c>
      <c r="QHM79" s="461">
        <v>0</v>
      </c>
      <c r="QHN79" s="461">
        <v>0</v>
      </c>
      <c r="QHO79" s="461">
        <v>0</v>
      </c>
      <c r="QHP79" s="461">
        <v>0</v>
      </c>
      <c r="QHQ79" s="461">
        <v>0</v>
      </c>
      <c r="QHR79" s="461">
        <v>0</v>
      </c>
      <c r="QHS79" s="461">
        <v>0</v>
      </c>
      <c r="QHT79" s="461">
        <v>0</v>
      </c>
      <c r="QHU79" s="461">
        <v>0</v>
      </c>
      <c r="QHV79" s="461">
        <v>0</v>
      </c>
      <c r="QHW79" s="461">
        <v>0</v>
      </c>
      <c r="QHX79" s="461">
        <v>0</v>
      </c>
      <c r="QHY79" s="461">
        <v>0</v>
      </c>
      <c r="QHZ79" s="461">
        <v>0</v>
      </c>
      <c r="QIA79" s="461">
        <v>0</v>
      </c>
      <c r="QIB79" s="461">
        <v>0</v>
      </c>
      <c r="QIC79" s="461">
        <v>0</v>
      </c>
      <c r="QID79" s="461">
        <v>0</v>
      </c>
      <c r="QIE79" s="461">
        <v>0</v>
      </c>
      <c r="QIF79" s="461">
        <v>0</v>
      </c>
      <c r="QIG79" s="461">
        <v>0</v>
      </c>
      <c r="QIH79" s="461">
        <v>0</v>
      </c>
      <c r="QII79" s="461">
        <v>0</v>
      </c>
      <c r="QIJ79" s="461">
        <v>0</v>
      </c>
      <c r="QIK79" s="461">
        <v>0</v>
      </c>
      <c r="QIL79" s="461">
        <v>0</v>
      </c>
      <c r="QIM79" s="461">
        <v>0</v>
      </c>
      <c r="QIN79" s="461">
        <v>0</v>
      </c>
      <c r="QIO79" s="461">
        <v>0</v>
      </c>
      <c r="QIP79" s="461">
        <v>0</v>
      </c>
      <c r="QIQ79" s="461">
        <v>0</v>
      </c>
      <c r="QIR79" s="461">
        <v>0</v>
      </c>
      <c r="QIS79" s="461">
        <v>0</v>
      </c>
      <c r="QIT79" s="461">
        <v>0</v>
      </c>
      <c r="QIU79" s="461">
        <v>0</v>
      </c>
      <c r="QIV79" s="461">
        <v>0</v>
      </c>
      <c r="QIW79" s="461">
        <v>0</v>
      </c>
      <c r="QIX79" s="461">
        <v>0</v>
      </c>
      <c r="QIY79" s="461">
        <v>0</v>
      </c>
      <c r="QIZ79" s="461">
        <v>0</v>
      </c>
      <c r="QJA79" s="461">
        <v>0</v>
      </c>
      <c r="QJB79" s="461">
        <v>0</v>
      </c>
      <c r="QJC79" s="461">
        <v>0</v>
      </c>
      <c r="QJD79" s="461">
        <v>0</v>
      </c>
      <c r="QJE79" s="461">
        <v>0</v>
      </c>
      <c r="QJF79" s="461">
        <v>0</v>
      </c>
      <c r="QJG79" s="461">
        <v>0</v>
      </c>
      <c r="QJH79" s="461">
        <v>0</v>
      </c>
      <c r="QJI79" s="461">
        <v>0</v>
      </c>
      <c r="QJJ79" s="461">
        <v>0</v>
      </c>
      <c r="QJK79" s="461">
        <v>0</v>
      </c>
      <c r="QJL79" s="461">
        <v>0</v>
      </c>
      <c r="QJM79" s="461">
        <v>0</v>
      </c>
      <c r="QJN79" s="461">
        <v>0</v>
      </c>
      <c r="QJO79" s="461">
        <v>0</v>
      </c>
      <c r="QJP79" s="461">
        <v>0</v>
      </c>
      <c r="QJQ79" s="461">
        <v>0</v>
      </c>
      <c r="QJR79" s="461">
        <v>0</v>
      </c>
      <c r="QJS79" s="461">
        <v>0</v>
      </c>
      <c r="QJT79" s="461">
        <v>0</v>
      </c>
      <c r="QJU79" s="461">
        <v>0</v>
      </c>
      <c r="QJV79" s="461">
        <v>0</v>
      </c>
      <c r="QJW79" s="461">
        <v>0</v>
      </c>
      <c r="QJX79" s="461">
        <v>0</v>
      </c>
      <c r="QJY79" s="461">
        <v>0</v>
      </c>
      <c r="QJZ79" s="461">
        <v>0</v>
      </c>
      <c r="QKA79" s="461">
        <v>0</v>
      </c>
      <c r="QKB79" s="461">
        <v>0</v>
      </c>
      <c r="QKC79" s="461">
        <v>0</v>
      </c>
      <c r="QKD79" s="461">
        <v>0</v>
      </c>
      <c r="QKE79" s="461">
        <v>0</v>
      </c>
      <c r="QKF79" s="461">
        <v>0</v>
      </c>
      <c r="QKG79" s="461">
        <v>0</v>
      </c>
      <c r="QKH79" s="461">
        <v>0</v>
      </c>
      <c r="QKI79" s="461">
        <v>0</v>
      </c>
      <c r="QKJ79" s="461">
        <v>0</v>
      </c>
      <c r="QKK79" s="461">
        <v>0</v>
      </c>
      <c r="QKL79" s="461">
        <v>0</v>
      </c>
      <c r="QKM79" s="461">
        <v>0</v>
      </c>
      <c r="QKN79" s="461">
        <v>0</v>
      </c>
      <c r="QKO79" s="461">
        <v>0</v>
      </c>
      <c r="QKP79" s="461">
        <v>0</v>
      </c>
      <c r="QKQ79" s="461">
        <v>0</v>
      </c>
      <c r="QKR79" s="461">
        <v>0</v>
      </c>
      <c r="QKS79" s="461">
        <v>0</v>
      </c>
      <c r="QKT79" s="461">
        <v>0</v>
      </c>
      <c r="QKU79" s="461">
        <v>0</v>
      </c>
      <c r="QKV79" s="461">
        <v>0</v>
      </c>
      <c r="QKW79" s="461">
        <v>0</v>
      </c>
      <c r="QKX79" s="461">
        <v>0</v>
      </c>
      <c r="QKY79" s="461">
        <v>0</v>
      </c>
      <c r="QKZ79" s="461">
        <v>0</v>
      </c>
      <c r="QLA79" s="461">
        <v>0</v>
      </c>
      <c r="QLB79" s="461">
        <v>0</v>
      </c>
      <c r="QLC79" s="461">
        <v>0</v>
      </c>
      <c r="QLD79" s="461">
        <v>0</v>
      </c>
      <c r="QLE79" s="461">
        <v>0</v>
      </c>
      <c r="QLF79" s="461">
        <v>0</v>
      </c>
      <c r="QLG79" s="461">
        <v>0</v>
      </c>
      <c r="QLH79" s="461">
        <v>0</v>
      </c>
      <c r="QLI79" s="461">
        <v>0</v>
      </c>
      <c r="QLJ79" s="461">
        <v>0</v>
      </c>
      <c r="QLK79" s="461">
        <v>0</v>
      </c>
      <c r="QLL79" s="461">
        <v>0</v>
      </c>
      <c r="QLM79" s="461">
        <v>0</v>
      </c>
      <c r="QLN79" s="461">
        <v>0</v>
      </c>
      <c r="QLO79" s="461">
        <v>0</v>
      </c>
      <c r="QLP79" s="461">
        <v>0</v>
      </c>
      <c r="QLQ79" s="461">
        <v>0</v>
      </c>
      <c r="QLR79" s="461">
        <v>0</v>
      </c>
      <c r="QLS79" s="461">
        <v>0</v>
      </c>
      <c r="QLT79" s="461">
        <v>0</v>
      </c>
      <c r="QLU79" s="461">
        <v>0</v>
      </c>
      <c r="QLV79" s="461">
        <v>0</v>
      </c>
      <c r="QLW79" s="461">
        <v>0</v>
      </c>
      <c r="QLX79" s="461">
        <v>0</v>
      </c>
      <c r="QLY79" s="461">
        <v>0</v>
      </c>
      <c r="QLZ79" s="461">
        <v>0</v>
      </c>
      <c r="QMA79" s="461">
        <v>0</v>
      </c>
      <c r="QMB79" s="461">
        <v>0</v>
      </c>
      <c r="QMC79" s="461">
        <v>0</v>
      </c>
      <c r="QMD79" s="461">
        <v>0</v>
      </c>
      <c r="QME79" s="461">
        <v>0</v>
      </c>
      <c r="QMF79" s="461">
        <v>0</v>
      </c>
      <c r="QMG79" s="461">
        <v>0</v>
      </c>
      <c r="QMH79" s="461">
        <v>0</v>
      </c>
      <c r="QMI79" s="461">
        <v>0</v>
      </c>
      <c r="QMJ79" s="461">
        <v>0</v>
      </c>
      <c r="QMK79" s="461">
        <v>0</v>
      </c>
      <c r="QML79" s="461">
        <v>0</v>
      </c>
      <c r="QMM79" s="461">
        <v>0</v>
      </c>
      <c r="QMN79" s="461">
        <v>0</v>
      </c>
      <c r="QMO79" s="461">
        <v>0</v>
      </c>
      <c r="QMP79" s="461">
        <v>0</v>
      </c>
      <c r="QMQ79" s="461">
        <v>0</v>
      </c>
      <c r="QMR79" s="461">
        <v>0</v>
      </c>
      <c r="QMS79" s="461">
        <v>0</v>
      </c>
      <c r="QMT79" s="461">
        <v>0</v>
      </c>
      <c r="QMU79" s="461">
        <v>0</v>
      </c>
      <c r="QMV79" s="461">
        <v>0</v>
      </c>
      <c r="QMW79" s="461">
        <v>0</v>
      </c>
      <c r="QMX79" s="461">
        <v>0</v>
      </c>
      <c r="QMY79" s="461">
        <v>0</v>
      </c>
      <c r="QMZ79" s="461">
        <v>0</v>
      </c>
      <c r="QNA79" s="461">
        <v>0</v>
      </c>
      <c r="QNB79" s="461">
        <v>0</v>
      </c>
      <c r="QNC79" s="461">
        <v>0</v>
      </c>
      <c r="QND79" s="461">
        <v>0</v>
      </c>
      <c r="QNE79" s="461">
        <v>0</v>
      </c>
      <c r="QNF79" s="461">
        <v>0</v>
      </c>
      <c r="QNG79" s="461">
        <v>0</v>
      </c>
      <c r="QNH79" s="461">
        <v>0</v>
      </c>
      <c r="QNI79" s="461">
        <v>0</v>
      </c>
      <c r="QNJ79" s="461">
        <v>0</v>
      </c>
      <c r="QNK79" s="461">
        <v>0</v>
      </c>
      <c r="QNL79" s="461">
        <v>0</v>
      </c>
      <c r="QNM79" s="461">
        <v>0</v>
      </c>
      <c r="QNN79" s="461">
        <v>0</v>
      </c>
      <c r="QNO79" s="461">
        <v>0</v>
      </c>
      <c r="QNP79" s="461">
        <v>0</v>
      </c>
      <c r="QNQ79" s="461">
        <v>0</v>
      </c>
      <c r="QNR79" s="461">
        <v>0</v>
      </c>
      <c r="QNS79" s="461">
        <v>0</v>
      </c>
      <c r="QNT79" s="461">
        <v>0</v>
      </c>
      <c r="QNU79" s="461">
        <v>0</v>
      </c>
      <c r="QNV79" s="461">
        <v>0</v>
      </c>
      <c r="QNW79" s="461">
        <v>0</v>
      </c>
      <c r="QNX79" s="461">
        <v>0</v>
      </c>
      <c r="QNY79" s="461">
        <v>0</v>
      </c>
      <c r="QNZ79" s="461">
        <v>0</v>
      </c>
      <c r="QOA79" s="461">
        <v>0</v>
      </c>
      <c r="QOB79" s="461">
        <v>0</v>
      </c>
      <c r="QOC79" s="461">
        <v>0</v>
      </c>
      <c r="QOD79" s="461">
        <v>0</v>
      </c>
      <c r="QOE79" s="461">
        <v>0</v>
      </c>
      <c r="QOF79" s="461">
        <v>0</v>
      </c>
      <c r="QOG79" s="461">
        <v>0</v>
      </c>
      <c r="QOH79" s="461">
        <v>0</v>
      </c>
      <c r="QOI79" s="461">
        <v>0</v>
      </c>
      <c r="QOJ79" s="461">
        <v>0</v>
      </c>
      <c r="QOK79" s="461">
        <v>0</v>
      </c>
      <c r="QOL79" s="461">
        <v>0</v>
      </c>
      <c r="QOM79" s="461">
        <v>0</v>
      </c>
      <c r="QON79" s="461">
        <v>0</v>
      </c>
      <c r="QOO79" s="461">
        <v>0</v>
      </c>
      <c r="QOP79" s="461">
        <v>0</v>
      </c>
      <c r="QOQ79" s="461">
        <v>0</v>
      </c>
      <c r="QOR79" s="461">
        <v>0</v>
      </c>
      <c r="QOS79" s="461">
        <v>0</v>
      </c>
      <c r="QOT79" s="461">
        <v>0</v>
      </c>
      <c r="QOU79" s="461">
        <v>0</v>
      </c>
      <c r="QOV79" s="461">
        <v>0</v>
      </c>
      <c r="QOW79" s="461">
        <v>0</v>
      </c>
      <c r="QOX79" s="461">
        <v>0</v>
      </c>
      <c r="QOY79" s="461">
        <v>0</v>
      </c>
      <c r="QOZ79" s="461">
        <v>0</v>
      </c>
      <c r="QPA79" s="461">
        <v>0</v>
      </c>
      <c r="QPB79" s="461">
        <v>0</v>
      </c>
      <c r="QPC79" s="461">
        <v>0</v>
      </c>
      <c r="QPD79" s="461">
        <v>0</v>
      </c>
      <c r="QPE79" s="461">
        <v>0</v>
      </c>
      <c r="QPF79" s="461">
        <v>0</v>
      </c>
      <c r="QPG79" s="461">
        <v>0</v>
      </c>
      <c r="QPH79" s="461">
        <v>0</v>
      </c>
      <c r="QPI79" s="461">
        <v>0</v>
      </c>
      <c r="QPJ79" s="461">
        <v>0</v>
      </c>
      <c r="QPK79" s="461">
        <v>0</v>
      </c>
      <c r="QPL79" s="461">
        <v>0</v>
      </c>
      <c r="QPM79" s="461">
        <v>0</v>
      </c>
      <c r="QPN79" s="461">
        <v>0</v>
      </c>
      <c r="QPO79" s="461">
        <v>0</v>
      </c>
      <c r="QPP79" s="461">
        <v>0</v>
      </c>
      <c r="QPQ79" s="461">
        <v>0</v>
      </c>
      <c r="QPR79" s="461">
        <v>0</v>
      </c>
      <c r="QPS79" s="461">
        <v>0</v>
      </c>
      <c r="QPT79" s="461">
        <v>0</v>
      </c>
      <c r="QPU79" s="461">
        <v>0</v>
      </c>
      <c r="QPV79" s="461">
        <v>0</v>
      </c>
      <c r="QPW79" s="461">
        <v>0</v>
      </c>
      <c r="QPX79" s="461">
        <v>0</v>
      </c>
      <c r="QPY79" s="461">
        <v>0</v>
      </c>
      <c r="QPZ79" s="461">
        <v>0</v>
      </c>
      <c r="QQA79" s="461">
        <v>0</v>
      </c>
      <c r="QQB79" s="461">
        <v>0</v>
      </c>
      <c r="QQC79" s="461">
        <v>0</v>
      </c>
      <c r="QQD79" s="461">
        <v>0</v>
      </c>
      <c r="QQE79" s="461">
        <v>0</v>
      </c>
      <c r="QQF79" s="461">
        <v>0</v>
      </c>
      <c r="QQG79" s="461">
        <v>0</v>
      </c>
      <c r="QQH79" s="461">
        <v>0</v>
      </c>
      <c r="QQI79" s="461">
        <v>0</v>
      </c>
      <c r="QQJ79" s="461">
        <v>0</v>
      </c>
      <c r="QQK79" s="461">
        <v>0</v>
      </c>
      <c r="QQL79" s="461">
        <v>0</v>
      </c>
      <c r="QQM79" s="461">
        <v>0</v>
      </c>
      <c r="QQN79" s="461">
        <v>0</v>
      </c>
      <c r="QQO79" s="461">
        <v>0</v>
      </c>
      <c r="QQP79" s="461">
        <v>0</v>
      </c>
      <c r="QQQ79" s="461">
        <v>0</v>
      </c>
      <c r="QQR79" s="461">
        <v>0</v>
      </c>
      <c r="QQS79" s="461">
        <v>0</v>
      </c>
      <c r="QQT79" s="461">
        <v>0</v>
      </c>
      <c r="QQU79" s="461">
        <v>0</v>
      </c>
      <c r="QQV79" s="461">
        <v>0</v>
      </c>
      <c r="QQW79" s="461">
        <v>0</v>
      </c>
      <c r="QQX79" s="461">
        <v>0</v>
      </c>
      <c r="QQY79" s="461">
        <v>0</v>
      </c>
      <c r="QQZ79" s="461">
        <v>0</v>
      </c>
      <c r="QRA79" s="461">
        <v>0</v>
      </c>
      <c r="QRB79" s="461">
        <v>0</v>
      </c>
      <c r="QRC79" s="461">
        <v>0</v>
      </c>
      <c r="QRD79" s="461">
        <v>0</v>
      </c>
      <c r="QRE79" s="461">
        <v>0</v>
      </c>
      <c r="QRF79" s="461">
        <v>0</v>
      </c>
      <c r="QRG79" s="461">
        <v>0</v>
      </c>
      <c r="QRH79" s="461">
        <v>0</v>
      </c>
      <c r="QRI79" s="461">
        <v>0</v>
      </c>
      <c r="QRJ79" s="461">
        <v>0</v>
      </c>
      <c r="QRK79" s="461">
        <v>0</v>
      </c>
      <c r="QRL79" s="461">
        <v>0</v>
      </c>
      <c r="QRM79" s="461">
        <v>0</v>
      </c>
      <c r="QRN79" s="461">
        <v>0</v>
      </c>
      <c r="QRO79" s="461">
        <v>0</v>
      </c>
      <c r="QRP79" s="461">
        <v>0</v>
      </c>
      <c r="QRQ79" s="461">
        <v>0</v>
      </c>
      <c r="QRR79" s="461">
        <v>0</v>
      </c>
      <c r="QRS79" s="461">
        <v>0</v>
      </c>
      <c r="QRT79" s="461">
        <v>0</v>
      </c>
      <c r="QRU79" s="461">
        <v>0</v>
      </c>
      <c r="QRV79" s="461">
        <v>0</v>
      </c>
      <c r="QRW79" s="461">
        <v>0</v>
      </c>
      <c r="QRX79" s="461">
        <v>0</v>
      </c>
      <c r="QRY79" s="461">
        <v>0</v>
      </c>
      <c r="QRZ79" s="461">
        <v>0</v>
      </c>
      <c r="QSA79" s="461">
        <v>0</v>
      </c>
      <c r="QSB79" s="461">
        <v>0</v>
      </c>
      <c r="QSC79" s="461">
        <v>0</v>
      </c>
      <c r="QSD79" s="461">
        <v>0</v>
      </c>
      <c r="QSE79" s="461">
        <v>0</v>
      </c>
      <c r="QSF79" s="461">
        <v>0</v>
      </c>
      <c r="QSG79" s="461">
        <v>0</v>
      </c>
      <c r="QSH79" s="461">
        <v>0</v>
      </c>
      <c r="QSI79" s="461">
        <v>0</v>
      </c>
      <c r="QSJ79" s="461">
        <v>0</v>
      </c>
      <c r="QSK79" s="461">
        <v>0</v>
      </c>
      <c r="QSL79" s="461">
        <v>0</v>
      </c>
      <c r="QSM79" s="461">
        <v>0</v>
      </c>
      <c r="QSN79" s="461">
        <v>0</v>
      </c>
      <c r="QSO79" s="461">
        <v>0</v>
      </c>
      <c r="QSP79" s="461">
        <v>0</v>
      </c>
      <c r="QSQ79" s="461">
        <v>0</v>
      </c>
      <c r="QSR79" s="461">
        <v>0</v>
      </c>
      <c r="QSS79" s="461">
        <v>0</v>
      </c>
      <c r="QST79" s="461">
        <v>0</v>
      </c>
      <c r="QSU79" s="461">
        <v>0</v>
      </c>
      <c r="QSV79" s="461">
        <v>0</v>
      </c>
      <c r="QSW79" s="461">
        <v>0</v>
      </c>
      <c r="QSX79" s="461">
        <v>0</v>
      </c>
      <c r="QSY79" s="461">
        <v>0</v>
      </c>
      <c r="QSZ79" s="461">
        <v>0</v>
      </c>
      <c r="QTA79" s="461">
        <v>0</v>
      </c>
      <c r="QTB79" s="461">
        <v>0</v>
      </c>
      <c r="QTC79" s="461">
        <v>0</v>
      </c>
      <c r="QTD79" s="461">
        <v>0</v>
      </c>
      <c r="QTE79" s="461">
        <v>0</v>
      </c>
      <c r="QTF79" s="461">
        <v>0</v>
      </c>
      <c r="QTG79" s="461">
        <v>0</v>
      </c>
      <c r="QTH79" s="461">
        <v>0</v>
      </c>
      <c r="QTI79" s="461">
        <v>0</v>
      </c>
      <c r="QTJ79" s="461">
        <v>0</v>
      </c>
      <c r="QTK79" s="461">
        <v>0</v>
      </c>
      <c r="QTL79" s="461">
        <v>0</v>
      </c>
      <c r="QTM79" s="461">
        <v>0</v>
      </c>
      <c r="QTN79" s="461">
        <v>0</v>
      </c>
      <c r="QTO79" s="461">
        <v>0</v>
      </c>
      <c r="QTP79" s="461">
        <v>0</v>
      </c>
      <c r="QTQ79" s="461">
        <v>0</v>
      </c>
      <c r="QTR79" s="461">
        <v>0</v>
      </c>
      <c r="QTS79" s="461">
        <v>0</v>
      </c>
      <c r="QTT79" s="461">
        <v>0</v>
      </c>
      <c r="QTU79" s="461">
        <v>0</v>
      </c>
      <c r="QTV79" s="461">
        <v>0</v>
      </c>
      <c r="QTW79" s="461">
        <v>0</v>
      </c>
      <c r="QTX79" s="461">
        <v>0</v>
      </c>
      <c r="QTY79" s="461">
        <v>0</v>
      </c>
      <c r="QTZ79" s="461">
        <v>0</v>
      </c>
      <c r="QUA79" s="461">
        <v>0</v>
      </c>
      <c r="QUB79" s="461">
        <v>0</v>
      </c>
      <c r="QUC79" s="461">
        <v>0</v>
      </c>
      <c r="QUD79" s="461">
        <v>0</v>
      </c>
      <c r="QUE79" s="461">
        <v>0</v>
      </c>
      <c r="QUF79" s="461">
        <v>0</v>
      </c>
      <c r="QUG79" s="461">
        <v>0</v>
      </c>
      <c r="QUH79" s="461">
        <v>0</v>
      </c>
      <c r="QUI79" s="461">
        <v>0</v>
      </c>
      <c r="QUJ79" s="461">
        <v>0</v>
      </c>
      <c r="QUK79" s="461">
        <v>0</v>
      </c>
      <c r="QUL79" s="461">
        <v>0</v>
      </c>
      <c r="QUM79" s="461">
        <v>0</v>
      </c>
      <c r="QUN79" s="461">
        <v>0</v>
      </c>
      <c r="QUO79" s="461">
        <v>0</v>
      </c>
      <c r="QUP79" s="461">
        <v>0</v>
      </c>
      <c r="QUQ79" s="461">
        <v>0</v>
      </c>
      <c r="QUR79" s="461">
        <v>0</v>
      </c>
      <c r="QUS79" s="461">
        <v>0</v>
      </c>
      <c r="QUT79" s="461">
        <v>0</v>
      </c>
      <c r="QUU79" s="461">
        <v>0</v>
      </c>
      <c r="QUV79" s="461">
        <v>0</v>
      </c>
      <c r="QUW79" s="461">
        <v>0</v>
      </c>
      <c r="QUX79" s="461">
        <v>0</v>
      </c>
      <c r="QUY79" s="461">
        <v>0</v>
      </c>
      <c r="QUZ79" s="461">
        <v>0</v>
      </c>
      <c r="QVA79" s="461">
        <v>0</v>
      </c>
      <c r="QVB79" s="461">
        <v>0</v>
      </c>
      <c r="QVC79" s="461">
        <v>0</v>
      </c>
      <c r="QVD79" s="461">
        <v>0</v>
      </c>
      <c r="QVE79" s="461">
        <v>0</v>
      </c>
      <c r="QVF79" s="461">
        <v>0</v>
      </c>
      <c r="QVG79" s="461">
        <v>0</v>
      </c>
      <c r="QVH79" s="461">
        <v>0</v>
      </c>
      <c r="QVI79" s="461">
        <v>0</v>
      </c>
      <c r="QVJ79" s="461">
        <v>0</v>
      </c>
      <c r="QVK79" s="461">
        <v>0</v>
      </c>
      <c r="QVL79" s="461">
        <v>0</v>
      </c>
      <c r="QVM79" s="461">
        <v>0</v>
      </c>
      <c r="QVN79" s="461">
        <v>0</v>
      </c>
      <c r="QVO79" s="461">
        <v>0</v>
      </c>
      <c r="QVP79" s="461">
        <v>0</v>
      </c>
      <c r="QVQ79" s="461">
        <v>0</v>
      </c>
      <c r="QVR79" s="461">
        <v>0</v>
      </c>
      <c r="QVS79" s="461">
        <v>0</v>
      </c>
      <c r="QVT79" s="461">
        <v>0</v>
      </c>
      <c r="QVU79" s="461">
        <v>0</v>
      </c>
      <c r="QVV79" s="461">
        <v>0</v>
      </c>
      <c r="QVW79" s="461">
        <v>0</v>
      </c>
      <c r="QVX79" s="461">
        <v>0</v>
      </c>
      <c r="QVY79" s="461">
        <v>0</v>
      </c>
      <c r="QVZ79" s="461">
        <v>0</v>
      </c>
      <c r="QWA79" s="461">
        <v>0</v>
      </c>
      <c r="QWB79" s="461">
        <v>0</v>
      </c>
      <c r="QWC79" s="461">
        <v>0</v>
      </c>
      <c r="QWD79" s="461">
        <v>0</v>
      </c>
      <c r="QWE79" s="461">
        <v>0</v>
      </c>
      <c r="QWF79" s="461">
        <v>0</v>
      </c>
      <c r="QWG79" s="461">
        <v>0</v>
      </c>
      <c r="QWH79" s="461">
        <v>0</v>
      </c>
      <c r="QWI79" s="461">
        <v>0</v>
      </c>
      <c r="QWJ79" s="461">
        <v>0</v>
      </c>
      <c r="QWK79" s="461">
        <v>0</v>
      </c>
      <c r="QWL79" s="461">
        <v>0</v>
      </c>
      <c r="QWM79" s="461">
        <v>0</v>
      </c>
      <c r="QWN79" s="461">
        <v>0</v>
      </c>
      <c r="QWO79" s="461">
        <v>0</v>
      </c>
      <c r="QWP79" s="461">
        <v>0</v>
      </c>
      <c r="QWQ79" s="461">
        <v>0</v>
      </c>
      <c r="QWR79" s="461">
        <v>0</v>
      </c>
      <c r="QWS79" s="461">
        <v>0</v>
      </c>
      <c r="QWT79" s="461">
        <v>0</v>
      </c>
      <c r="QWU79" s="461">
        <v>0</v>
      </c>
      <c r="QWV79" s="461">
        <v>0</v>
      </c>
      <c r="QWW79" s="461">
        <v>0</v>
      </c>
      <c r="QWX79" s="461">
        <v>0</v>
      </c>
      <c r="QWY79" s="461">
        <v>0</v>
      </c>
      <c r="QWZ79" s="461">
        <v>0</v>
      </c>
      <c r="QXA79" s="461">
        <v>0</v>
      </c>
      <c r="QXB79" s="461">
        <v>0</v>
      </c>
      <c r="QXC79" s="461">
        <v>0</v>
      </c>
      <c r="QXD79" s="461">
        <v>0</v>
      </c>
      <c r="QXE79" s="461">
        <v>0</v>
      </c>
      <c r="QXF79" s="461">
        <v>0</v>
      </c>
      <c r="QXG79" s="461">
        <v>0</v>
      </c>
      <c r="QXH79" s="461">
        <v>0</v>
      </c>
      <c r="QXI79" s="461">
        <v>0</v>
      </c>
      <c r="QXJ79" s="461">
        <v>0</v>
      </c>
      <c r="QXK79" s="461">
        <v>0</v>
      </c>
      <c r="QXL79" s="461">
        <v>0</v>
      </c>
      <c r="QXM79" s="461">
        <v>0</v>
      </c>
      <c r="QXN79" s="461">
        <v>0</v>
      </c>
      <c r="QXO79" s="461">
        <v>0</v>
      </c>
      <c r="QXP79" s="461">
        <v>0</v>
      </c>
      <c r="QXQ79" s="461">
        <v>0</v>
      </c>
      <c r="QXR79" s="461">
        <v>0</v>
      </c>
      <c r="QXS79" s="461">
        <v>0</v>
      </c>
      <c r="QXT79" s="461">
        <v>0</v>
      </c>
      <c r="QXU79" s="461">
        <v>0</v>
      </c>
      <c r="QXV79" s="461">
        <v>0</v>
      </c>
      <c r="QXW79" s="461">
        <v>0</v>
      </c>
      <c r="QXX79" s="461">
        <v>0</v>
      </c>
      <c r="QXY79" s="461">
        <v>0</v>
      </c>
      <c r="QXZ79" s="461">
        <v>0</v>
      </c>
      <c r="QYA79" s="461">
        <v>0</v>
      </c>
      <c r="QYB79" s="461">
        <v>0</v>
      </c>
      <c r="QYC79" s="461">
        <v>0</v>
      </c>
      <c r="QYD79" s="461">
        <v>0</v>
      </c>
      <c r="QYE79" s="461">
        <v>0</v>
      </c>
      <c r="QYF79" s="461">
        <v>0</v>
      </c>
      <c r="QYG79" s="461">
        <v>0</v>
      </c>
      <c r="QYH79" s="461">
        <v>0</v>
      </c>
      <c r="QYI79" s="461">
        <v>0</v>
      </c>
      <c r="QYJ79" s="461">
        <v>0</v>
      </c>
      <c r="QYK79" s="461">
        <v>0</v>
      </c>
      <c r="QYL79" s="461">
        <v>0</v>
      </c>
      <c r="QYM79" s="461">
        <v>0</v>
      </c>
      <c r="QYN79" s="461">
        <v>0</v>
      </c>
      <c r="QYO79" s="461">
        <v>0</v>
      </c>
      <c r="QYP79" s="461">
        <v>0</v>
      </c>
      <c r="QYQ79" s="461">
        <v>0</v>
      </c>
      <c r="QYR79" s="461">
        <v>0</v>
      </c>
      <c r="QYS79" s="461">
        <v>0</v>
      </c>
      <c r="QYT79" s="461">
        <v>0</v>
      </c>
      <c r="QYU79" s="461">
        <v>0</v>
      </c>
      <c r="QYV79" s="461">
        <v>0</v>
      </c>
      <c r="QYW79" s="461">
        <v>0</v>
      </c>
      <c r="QYX79" s="461">
        <v>0</v>
      </c>
      <c r="QYY79" s="461">
        <v>0</v>
      </c>
      <c r="QYZ79" s="461">
        <v>0</v>
      </c>
      <c r="QZA79" s="461">
        <v>0</v>
      </c>
      <c r="QZB79" s="461">
        <v>0</v>
      </c>
      <c r="QZC79" s="461">
        <v>0</v>
      </c>
      <c r="QZD79" s="461">
        <v>0</v>
      </c>
      <c r="QZE79" s="461">
        <v>0</v>
      </c>
      <c r="QZF79" s="461">
        <v>0</v>
      </c>
      <c r="QZG79" s="461">
        <v>0</v>
      </c>
      <c r="QZH79" s="461">
        <v>0</v>
      </c>
      <c r="QZI79" s="461">
        <v>0</v>
      </c>
      <c r="QZJ79" s="461">
        <v>0</v>
      </c>
      <c r="QZK79" s="461">
        <v>0</v>
      </c>
      <c r="QZL79" s="461">
        <v>0</v>
      </c>
      <c r="QZM79" s="461">
        <v>0</v>
      </c>
      <c r="QZN79" s="461">
        <v>0</v>
      </c>
      <c r="QZO79" s="461">
        <v>0</v>
      </c>
      <c r="QZP79" s="461">
        <v>0</v>
      </c>
      <c r="QZQ79" s="461">
        <v>0</v>
      </c>
      <c r="QZR79" s="461">
        <v>0</v>
      </c>
      <c r="QZS79" s="461">
        <v>0</v>
      </c>
      <c r="QZT79" s="461">
        <v>0</v>
      </c>
      <c r="QZU79" s="461">
        <v>0</v>
      </c>
      <c r="QZV79" s="461">
        <v>0</v>
      </c>
      <c r="QZW79" s="461">
        <v>0</v>
      </c>
      <c r="QZX79" s="461">
        <v>0</v>
      </c>
      <c r="QZY79" s="461">
        <v>0</v>
      </c>
      <c r="QZZ79" s="461">
        <v>0</v>
      </c>
      <c r="RAA79" s="461">
        <v>0</v>
      </c>
      <c r="RAB79" s="461">
        <v>0</v>
      </c>
      <c r="RAC79" s="461">
        <v>0</v>
      </c>
      <c r="RAD79" s="461">
        <v>0</v>
      </c>
      <c r="RAE79" s="461">
        <v>0</v>
      </c>
      <c r="RAF79" s="461">
        <v>0</v>
      </c>
      <c r="RAG79" s="461">
        <v>0</v>
      </c>
      <c r="RAH79" s="461">
        <v>0</v>
      </c>
      <c r="RAI79" s="461">
        <v>0</v>
      </c>
      <c r="RAJ79" s="461">
        <v>0</v>
      </c>
      <c r="RAK79" s="461">
        <v>0</v>
      </c>
      <c r="RAL79" s="461">
        <v>0</v>
      </c>
      <c r="RAM79" s="461">
        <v>0</v>
      </c>
      <c r="RAN79" s="461">
        <v>0</v>
      </c>
      <c r="RAO79" s="461">
        <v>0</v>
      </c>
      <c r="RAP79" s="461">
        <v>0</v>
      </c>
      <c r="RAQ79" s="461">
        <v>0</v>
      </c>
      <c r="RAR79" s="461">
        <v>0</v>
      </c>
      <c r="RAS79" s="461">
        <v>0</v>
      </c>
      <c r="RAT79" s="461">
        <v>0</v>
      </c>
      <c r="RAU79" s="461">
        <v>0</v>
      </c>
      <c r="RAV79" s="461">
        <v>0</v>
      </c>
      <c r="RAW79" s="461">
        <v>0</v>
      </c>
      <c r="RAX79" s="461">
        <v>0</v>
      </c>
      <c r="RAY79" s="461">
        <v>0</v>
      </c>
      <c r="RAZ79" s="461">
        <v>0</v>
      </c>
      <c r="RBA79" s="461">
        <v>0</v>
      </c>
      <c r="RBB79" s="461">
        <v>0</v>
      </c>
      <c r="RBC79" s="461">
        <v>0</v>
      </c>
      <c r="RBD79" s="461">
        <v>0</v>
      </c>
      <c r="RBE79" s="461">
        <v>0</v>
      </c>
      <c r="RBF79" s="461">
        <v>0</v>
      </c>
      <c r="RBG79" s="461">
        <v>0</v>
      </c>
      <c r="RBH79" s="461">
        <v>0</v>
      </c>
      <c r="RBI79" s="461">
        <v>0</v>
      </c>
      <c r="RBJ79" s="461">
        <v>0</v>
      </c>
      <c r="RBK79" s="461">
        <v>0</v>
      </c>
      <c r="RBL79" s="461">
        <v>0</v>
      </c>
      <c r="RBM79" s="461">
        <v>0</v>
      </c>
      <c r="RBN79" s="461">
        <v>0</v>
      </c>
      <c r="RBO79" s="461">
        <v>0</v>
      </c>
      <c r="RBP79" s="461">
        <v>0</v>
      </c>
      <c r="RBQ79" s="461">
        <v>0</v>
      </c>
      <c r="RBR79" s="461">
        <v>0</v>
      </c>
      <c r="RBS79" s="461">
        <v>0</v>
      </c>
      <c r="RBT79" s="461">
        <v>0</v>
      </c>
      <c r="RBU79" s="461">
        <v>0</v>
      </c>
      <c r="RBV79" s="461">
        <v>0</v>
      </c>
      <c r="RBW79" s="461">
        <v>0</v>
      </c>
      <c r="RBX79" s="461">
        <v>0</v>
      </c>
      <c r="RBY79" s="461">
        <v>0</v>
      </c>
      <c r="RBZ79" s="461">
        <v>0</v>
      </c>
      <c r="RCA79" s="461">
        <v>0</v>
      </c>
      <c r="RCB79" s="461">
        <v>0</v>
      </c>
      <c r="RCC79" s="461">
        <v>0</v>
      </c>
      <c r="RCD79" s="461">
        <v>0</v>
      </c>
      <c r="RCE79" s="461">
        <v>0</v>
      </c>
      <c r="RCF79" s="461">
        <v>0</v>
      </c>
      <c r="RCG79" s="461">
        <v>0</v>
      </c>
      <c r="RCH79" s="461">
        <v>0</v>
      </c>
      <c r="RCI79" s="461">
        <v>0</v>
      </c>
      <c r="RCJ79" s="461">
        <v>0</v>
      </c>
      <c r="RCK79" s="461">
        <v>0</v>
      </c>
      <c r="RCL79" s="461">
        <v>0</v>
      </c>
      <c r="RCM79" s="461">
        <v>0</v>
      </c>
      <c r="RCN79" s="461">
        <v>0</v>
      </c>
      <c r="RCO79" s="461">
        <v>0</v>
      </c>
      <c r="RCP79" s="461">
        <v>0</v>
      </c>
      <c r="RCQ79" s="461">
        <v>0</v>
      </c>
      <c r="RCR79" s="461">
        <v>0</v>
      </c>
      <c r="RCS79" s="461">
        <v>0</v>
      </c>
      <c r="RCT79" s="461">
        <v>0</v>
      </c>
      <c r="RCU79" s="461">
        <v>0</v>
      </c>
      <c r="RCV79" s="461">
        <v>0</v>
      </c>
      <c r="RCW79" s="461">
        <v>0</v>
      </c>
      <c r="RCX79" s="461">
        <v>0</v>
      </c>
      <c r="RCY79" s="461">
        <v>0</v>
      </c>
      <c r="RCZ79" s="461">
        <v>0</v>
      </c>
      <c r="RDA79" s="461">
        <v>0</v>
      </c>
      <c r="RDB79" s="461">
        <v>0</v>
      </c>
      <c r="RDC79" s="461">
        <v>0</v>
      </c>
      <c r="RDD79" s="461">
        <v>0</v>
      </c>
      <c r="RDE79" s="461">
        <v>0</v>
      </c>
      <c r="RDF79" s="461">
        <v>0</v>
      </c>
      <c r="RDG79" s="461">
        <v>0</v>
      </c>
      <c r="RDH79" s="461">
        <v>0</v>
      </c>
      <c r="RDI79" s="461">
        <v>0</v>
      </c>
      <c r="RDJ79" s="461">
        <v>0</v>
      </c>
      <c r="RDK79" s="461">
        <v>0</v>
      </c>
      <c r="RDL79" s="461">
        <v>0</v>
      </c>
      <c r="RDM79" s="461">
        <v>0</v>
      </c>
      <c r="RDN79" s="461">
        <v>0</v>
      </c>
      <c r="RDO79" s="461">
        <v>0</v>
      </c>
      <c r="RDP79" s="461">
        <v>0</v>
      </c>
      <c r="RDQ79" s="461">
        <v>0</v>
      </c>
      <c r="RDR79" s="461">
        <v>0</v>
      </c>
      <c r="RDS79" s="461">
        <v>0</v>
      </c>
      <c r="RDT79" s="461">
        <v>0</v>
      </c>
      <c r="RDU79" s="461">
        <v>0</v>
      </c>
      <c r="RDV79" s="461">
        <v>0</v>
      </c>
      <c r="RDW79" s="461">
        <v>0</v>
      </c>
      <c r="RDX79" s="461">
        <v>0</v>
      </c>
      <c r="RDY79" s="461">
        <v>0</v>
      </c>
      <c r="RDZ79" s="461">
        <v>0</v>
      </c>
      <c r="REA79" s="461">
        <v>0</v>
      </c>
      <c r="REB79" s="461">
        <v>0</v>
      </c>
      <c r="REC79" s="461">
        <v>0</v>
      </c>
      <c r="RED79" s="461">
        <v>0</v>
      </c>
      <c r="REE79" s="461">
        <v>0</v>
      </c>
      <c r="REF79" s="461">
        <v>0</v>
      </c>
      <c r="REG79" s="461">
        <v>0</v>
      </c>
      <c r="REH79" s="461">
        <v>0</v>
      </c>
      <c r="REI79" s="461">
        <v>0</v>
      </c>
      <c r="REJ79" s="461">
        <v>0</v>
      </c>
      <c r="REK79" s="461">
        <v>0</v>
      </c>
      <c r="REL79" s="461">
        <v>0</v>
      </c>
      <c r="REM79" s="461">
        <v>0</v>
      </c>
      <c r="REN79" s="461">
        <v>0</v>
      </c>
      <c r="REO79" s="461">
        <v>0</v>
      </c>
      <c r="REP79" s="461">
        <v>0</v>
      </c>
      <c r="REQ79" s="461">
        <v>0</v>
      </c>
      <c r="RER79" s="461">
        <v>0</v>
      </c>
      <c r="RES79" s="461">
        <v>0</v>
      </c>
      <c r="RET79" s="461">
        <v>0</v>
      </c>
      <c r="REU79" s="461">
        <v>0</v>
      </c>
      <c r="REV79" s="461">
        <v>0</v>
      </c>
      <c r="REW79" s="461">
        <v>0</v>
      </c>
      <c r="REX79" s="461">
        <v>0</v>
      </c>
      <c r="REY79" s="461">
        <v>0</v>
      </c>
      <c r="REZ79" s="461">
        <v>0</v>
      </c>
      <c r="RFA79" s="461">
        <v>0</v>
      </c>
      <c r="RFB79" s="461">
        <v>0</v>
      </c>
      <c r="RFC79" s="461">
        <v>0</v>
      </c>
      <c r="RFD79" s="461">
        <v>0</v>
      </c>
      <c r="RFE79" s="461">
        <v>0</v>
      </c>
      <c r="RFF79" s="461">
        <v>0</v>
      </c>
      <c r="RFG79" s="461">
        <v>0</v>
      </c>
      <c r="RFH79" s="461">
        <v>0</v>
      </c>
      <c r="RFI79" s="461">
        <v>0</v>
      </c>
      <c r="RFJ79" s="461">
        <v>0</v>
      </c>
      <c r="RFK79" s="461">
        <v>0</v>
      </c>
      <c r="RFL79" s="461">
        <v>0</v>
      </c>
      <c r="RFM79" s="461">
        <v>0</v>
      </c>
      <c r="RFN79" s="461">
        <v>0</v>
      </c>
      <c r="RFO79" s="461">
        <v>0</v>
      </c>
      <c r="RFP79" s="461">
        <v>0</v>
      </c>
      <c r="RFQ79" s="461">
        <v>0</v>
      </c>
      <c r="RFR79" s="461">
        <v>0</v>
      </c>
      <c r="RFS79" s="461">
        <v>0</v>
      </c>
      <c r="RFT79" s="461">
        <v>0</v>
      </c>
      <c r="RFU79" s="461">
        <v>0</v>
      </c>
      <c r="RFV79" s="461">
        <v>0</v>
      </c>
      <c r="RFW79" s="461">
        <v>0</v>
      </c>
      <c r="RFX79" s="461">
        <v>0</v>
      </c>
      <c r="RFY79" s="461">
        <v>0</v>
      </c>
      <c r="RFZ79" s="461">
        <v>0</v>
      </c>
      <c r="RGA79" s="461">
        <v>0</v>
      </c>
      <c r="RGB79" s="461">
        <v>0</v>
      </c>
      <c r="RGC79" s="461">
        <v>0</v>
      </c>
      <c r="RGD79" s="461">
        <v>0</v>
      </c>
      <c r="RGE79" s="461">
        <v>0</v>
      </c>
      <c r="RGF79" s="461">
        <v>0</v>
      </c>
      <c r="RGG79" s="461">
        <v>0</v>
      </c>
      <c r="RGH79" s="461">
        <v>0</v>
      </c>
      <c r="RGI79" s="461">
        <v>0</v>
      </c>
      <c r="RGJ79" s="461">
        <v>0</v>
      </c>
      <c r="RGK79" s="461">
        <v>0</v>
      </c>
      <c r="RGL79" s="461">
        <v>0</v>
      </c>
      <c r="RGM79" s="461">
        <v>0</v>
      </c>
      <c r="RGN79" s="461">
        <v>0</v>
      </c>
      <c r="RGO79" s="461">
        <v>0</v>
      </c>
      <c r="RGP79" s="461">
        <v>0</v>
      </c>
      <c r="RGQ79" s="461">
        <v>0</v>
      </c>
      <c r="RGR79" s="461">
        <v>0</v>
      </c>
      <c r="RGS79" s="461">
        <v>0</v>
      </c>
      <c r="RGT79" s="461">
        <v>0</v>
      </c>
      <c r="RGU79" s="461">
        <v>0</v>
      </c>
      <c r="RGV79" s="461">
        <v>0</v>
      </c>
      <c r="RGW79" s="461">
        <v>0</v>
      </c>
      <c r="RGX79" s="461">
        <v>0</v>
      </c>
      <c r="RGY79" s="461">
        <v>0</v>
      </c>
      <c r="RGZ79" s="461">
        <v>0</v>
      </c>
      <c r="RHA79" s="461">
        <v>0</v>
      </c>
      <c r="RHB79" s="461">
        <v>0</v>
      </c>
      <c r="RHC79" s="461">
        <v>0</v>
      </c>
      <c r="RHD79" s="461">
        <v>0</v>
      </c>
      <c r="RHE79" s="461">
        <v>0</v>
      </c>
      <c r="RHF79" s="461">
        <v>0</v>
      </c>
      <c r="RHG79" s="461">
        <v>0</v>
      </c>
      <c r="RHH79" s="461">
        <v>0</v>
      </c>
      <c r="RHI79" s="461">
        <v>0</v>
      </c>
      <c r="RHJ79" s="461">
        <v>0</v>
      </c>
      <c r="RHK79" s="461">
        <v>0</v>
      </c>
      <c r="RHL79" s="461">
        <v>0</v>
      </c>
      <c r="RHM79" s="461">
        <v>0</v>
      </c>
      <c r="RHN79" s="461">
        <v>0</v>
      </c>
      <c r="RHO79" s="461">
        <v>0</v>
      </c>
      <c r="RHP79" s="461">
        <v>0</v>
      </c>
      <c r="RHQ79" s="461">
        <v>0</v>
      </c>
      <c r="RHR79" s="461">
        <v>0</v>
      </c>
      <c r="RHS79" s="461">
        <v>0</v>
      </c>
      <c r="RHT79" s="461">
        <v>0</v>
      </c>
      <c r="RHU79" s="461">
        <v>0</v>
      </c>
      <c r="RHV79" s="461">
        <v>0</v>
      </c>
      <c r="RHW79" s="461">
        <v>0</v>
      </c>
      <c r="RHX79" s="461">
        <v>0</v>
      </c>
      <c r="RHY79" s="461">
        <v>0</v>
      </c>
      <c r="RHZ79" s="461">
        <v>0</v>
      </c>
      <c r="RIA79" s="461">
        <v>0</v>
      </c>
      <c r="RIB79" s="461">
        <v>0</v>
      </c>
      <c r="RIC79" s="461">
        <v>0</v>
      </c>
      <c r="RID79" s="461">
        <v>0</v>
      </c>
      <c r="RIE79" s="461">
        <v>0</v>
      </c>
      <c r="RIF79" s="461">
        <v>0</v>
      </c>
      <c r="RIG79" s="461">
        <v>0</v>
      </c>
      <c r="RIH79" s="461">
        <v>0</v>
      </c>
      <c r="RII79" s="461">
        <v>0</v>
      </c>
      <c r="RIJ79" s="461">
        <v>0</v>
      </c>
      <c r="RIK79" s="461">
        <v>0</v>
      </c>
      <c r="RIL79" s="461">
        <v>0</v>
      </c>
      <c r="RIM79" s="461">
        <v>0</v>
      </c>
      <c r="RIN79" s="461">
        <v>0</v>
      </c>
      <c r="RIO79" s="461">
        <v>0</v>
      </c>
      <c r="RIP79" s="461">
        <v>0</v>
      </c>
      <c r="RIQ79" s="461">
        <v>0</v>
      </c>
      <c r="RIR79" s="461">
        <v>0</v>
      </c>
      <c r="RIS79" s="461">
        <v>0</v>
      </c>
      <c r="RIT79" s="461">
        <v>0</v>
      </c>
      <c r="RIU79" s="461">
        <v>0</v>
      </c>
      <c r="RIV79" s="461">
        <v>0</v>
      </c>
      <c r="RIW79" s="461">
        <v>0</v>
      </c>
      <c r="RIX79" s="461">
        <v>0</v>
      </c>
      <c r="RIY79" s="461">
        <v>0</v>
      </c>
      <c r="RIZ79" s="461">
        <v>0</v>
      </c>
      <c r="RJA79" s="461">
        <v>0</v>
      </c>
      <c r="RJB79" s="461">
        <v>0</v>
      </c>
      <c r="RJC79" s="461">
        <v>0</v>
      </c>
      <c r="RJD79" s="461">
        <v>0</v>
      </c>
      <c r="RJE79" s="461">
        <v>0</v>
      </c>
      <c r="RJF79" s="461">
        <v>0</v>
      </c>
      <c r="RJG79" s="461">
        <v>0</v>
      </c>
      <c r="RJH79" s="461">
        <v>0</v>
      </c>
      <c r="RJI79" s="461">
        <v>0</v>
      </c>
      <c r="RJJ79" s="461">
        <v>0</v>
      </c>
      <c r="RJK79" s="461">
        <v>0</v>
      </c>
      <c r="RJL79" s="461">
        <v>0</v>
      </c>
      <c r="RJM79" s="461">
        <v>0</v>
      </c>
      <c r="RJN79" s="461">
        <v>0</v>
      </c>
      <c r="RJO79" s="461">
        <v>0</v>
      </c>
      <c r="RJP79" s="461">
        <v>0</v>
      </c>
      <c r="RJQ79" s="461">
        <v>0</v>
      </c>
      <c r="RJR79" s="461">
        <v>0</v>
      </c>
      <c r="RJS79" s="461">
        <v>0</v>
      </c>
      <c r="RJT79" s="461">
        <v>0</v>
      </c>
      <c r="RJU79" s="461">
        <v>0</v>
      </c>
      <c r="RJV79" s="461">
        <v>0</v>
      </c>
      <c r="RJW79" s="461">
        <v>0</v>
      </c>
      <c r="RJX79" s="461">
        <v>0</v>
      </c>
      <c r="RJY79" s="461">
        <v>0</v>
      </c>
      <c r="RJZ79" s="461">
        <v>0</v>
      </c>
      <c r="RKA79" s="461">
        <v>0</v>
      </c>
      <c r="RKB79" s="461">
        <v>0</v>
      </c>
      <c r="RKC79" s="461">
        <v>0</v>
      </c>
      <c r="RKD79" s="461">
        <v>0</v>
      </c>
      <c r="RKE79" s="461">
        <v>0</v>
      </c>
      <c r="RKF79" s="461">
        <v>0</v>
      </c>
      <c r="RKG79" s="461">
        <v>0</v>
      </c>
      <c r="RKH79" s="461">
        <v>0</v>
      </c>
      <c r="RKI79" s="461">
        <v>0</v>
      </c>
      <c r="RKJ79" s="461">
        <v>0</v>
      </c>
      <c r="RKK79" s="461">
        <v>0</v>
      </c>
      <c r="RKL79" s="461">
        <v>0</v>
      </c>
      <c r="RKM79" s="461">
        <v>0</v>
      </c>
      <c r="RKN79" s="461">
        <v>0</v>
      </c>
      <c r="RKO79" s="461">
        <v>0</v>
      </c>
      <c r="RKP79" s="461">
        <v>0</v>
      </c>
      <c r="RKQ79" s="461">
        <v>0</v>
      </c>
      <c r="RKR79" s="461">
        <v>0</v>
      </c>
      <c r="RKS79" s="461">
        <v>0</v>
      </c>
      <c r="RKT79" s="461">
        <v>0</v>
      </c>
      <c r="RKU79" s="461">
        <v>0</v>
      </c>
      <c r="RKV79" s="461">
        <v>0</v>
      </c>
      <c r="RKW79" s="461">
        <v>0</v>
      </c>
      <c r="RKX79" s="461">
        <v>0</v>
      </c>
      <c r="RKY79" s="461">
        <v>0</v>
      </c>
      <c r="RKZ79" s="461">
        <v>0</v>
      </c>
      <c r="RLA79" s="461">
        <v>0</v>
      </c>
      <c r="RLB79" s="461">
        <v>0</v>
      </c>
      <c r="RLC79" s="461">
        <v>0</v>
      </c>
      <c r="RLD79" s="461">
        <v>0</v>
      </c>
      <c r="RLE79" s="461">
        <v>0</v>
      </c>
      <c r="RLF79" s="461">
        <v>0</v>
      </c>
      <c r="RLG79" s="461">
        <v>0</v>
      </c>
      <c r="RLH79" s="461">
        <v>0</v>
      </c>
      <c r="RLI79" s="461">
        <v>0</v>
      </c>
      <c r="RLJ79" s="461">
        <v>0</v>
      </c>
      <c r="RLK79" s="461">
        <v>0</v>
      </c>
      <c r="RLL79" s="461">
        <v>0</v>
      </c>
      <c r="RLM79" s="461">
        <v>0</v>
      </c>
      <c r="RLN79" s="461">
        <v>0</v>
      </c>
      <c r="RLO79" s="461">
        <v>0</v>
      </c>
      <c r="RLP79" s="461">
        <v>0</v>
      </c>
      <c r="RLQ79" s="461">
        <v>0</v>
      </c>
      <c r="RLR79" s="461">
        <v>0</v>
      </c>
      <c r="RLS79" s="461">
        <v>0</v>
      </c>
      <c r="RLT79" s="461">
        <v>0</v>
      </c>
      <c r="RLU79" s="461">
        <v>0</v>
      </c>
      <c r="RLV79" s="461">
        <v>0</v>
      </c>
      <c r="RLW79" s="461">
        <v>0</v>
      </c>
      <c r="RLX79" s="461">
        <v>0</v>
      </c>
      <c r="RLY79" s="461">
        <v>0</v>
      </c>
      <c r="RLZ79" s="461">
        <v>0</v>
      </c>
      <c r="RMA79" s="461">
        <v>0</v>
      </c>
      <c r="RMB79" s="461">
        <v>0</v>
      </c>
      <c r="RMC79" s="461">
        <v>0</v>
      </c>
      <c r="RMD79" s="461">
        <v>0</v>
      </c>
      <c r="RME79" s="461">
        <v>0</v>
      </c>
      <c r="RMF79" s="461">
        <v>0</v>
      </c>
      <c r="RMG79" s="461">
        <v>0</v>
      </c>
      <c r="RMH79" s="461">
        <v>0</v>
      </c>
      <c r="RMI79" s="461">
        <v>0</v>
      </c>
      <c r="RMJ79" s="461">
        <v>0</v>
      </c>
      <c r="RMK79" s="461">
        <v>0</v>
      </c>
      <c r="RML79" s="461">
        <v>0</v>
      </c>
      <c r="RMM79" s="461">
        <v>0</v>
      </c>
      <c r="RMN79" s="461">
        <v>0</v>
      </c>
      <c r="RMO79" s="461">
        <v>0</v>
      </c>
      <c r="RMP79" s="461">
        <v>0</v>
      </c>
      <c r="RMQ79" s="461">
        <v>0</v>
      </c>
      <c r="RMR79" s="461">
        <v>0</v>
      </c>
      <c r="RMS79" s="461">
        <v>0</v>
      </c>
      <c r="RMT79" s="461">
        <v>0</v>
      </c>
      <c r="RMU79" s="461">
        <v>0</v>
      </c>
      <c r="RMV79" s="461">
        <v>0</v>
      </c>
      <c r="RMW79" s="461">
        <v>0</v>
      </c>
      <c r="RMX79" s="461">
        <v>0</v>
      </c>
      <c r="RMY79" s="461">
        <v>0</v>
      </c>
      <c r="RMZ79" s="461">
        <v>0</v>
      </c>
      <c r="RNA79" s="461">
        <v>0</v>
      </c>
      <c r="RNB79" s="461">
        <v>0</v>
      </c>
      <c r="RNC79" s="461">
        <v>0</v>
      </c>
      <c r="RND79" s="461">
        <v>0</v>
      </c>
      <c r="RNE79" s="461">
        <v>0</v>
      </c>
      <c r="RNF79" s="461">
        <v>0</v>
      </c>
      <c r="RNG79" s="461">
        <v>0</v>
      </c>
      <c r="RNH79" s="461">
        <v>0</v>
      </c>
      <c r="RNI79" s="461">
        <v>0</v>
      </c>
      <c r="RNJ79" s="461">
        <v>0</v>
      </c>
      <c r="RNK79" s="461">
        <v>0</v>
      </c>
      <c r="RNL79" s="461">
        <v>0</v>
      </c>
      <c r="RNM79" s="461">
        <v>0</v>
      </c>
      <c r="RNN79" s="461">
        <v>0</v>
      </c>
      <c r="RNO79" s="461">
        <v>0</v>
      </c>
      <c r="RNP79" s="461">
        <v>0</v>
      </c>
      <c r="RNQ79" s="461">
        <v>0</v>
      </c>
      <c r="RNR79" s="461">
        <v>0</v>
      </c>
      <c r="RNS79" s="461">
        <v>0</v>
      </c>
      <c r="RNT79" s="461">
        <v>0</v>
      </c>
      <c r="RNU79" s="461">
        <v>0</v>
      </c>
      <c r="RNV79" s="461">
        <v>0</v>
      </c>
      <c r="RNW79" s="461">
        <v>0</v>
      </c>
      <c r="RNX79" s="461">
        <v>0</v>
      </c>
      <c r="RNY79" s="461">
        <v>0</v>
      </c>
      <c r="RNZ79" s="461">
        <v>0</v>
      </c>
      <c r="ROA79" s="461">
        <v>0</v>
      </c>
      <c r="ROB79" s="461">
        <v>0</v>
      </c>
      <c r="ROC79" s="461">
        <v>0</v>
      </c>
      <c r="ROD79" s="461">
        <v>0</v>
      </c>
      <c r="ROE79" s="461">
        <v>0</v>
      </c>
      <c r="ROF79" s="461">
        <v>0</v>
      </c>
      <c r="ROG79" s="461">
        <v>0</v>
      </c>
      <c r="ROH79" s="461">
        <v>0</v>
      </c>
      <c r="ROI79" s="461">
        <v>0</v>
      </c>
      <c r="ROJ79" s="461">
        <v>0</v>
      </c>
      <c r="ROK79" s="461">
        <v>0</v>
      </c>
      <c r="ROL79" s="461">
        <v>0</v>
      </c>
      <c r="ROM79" s="461">
        <v>0</v>
      </c>
      <c r="RON79" s="461">
        <v>0</v>
      </c>
      <c r="ROO79" s="461">
        <v>0</v>
      </c>
      <c r="ROP79" s="461">
        <v>0</v>
      </c>
      <c r="ROQ79" s="461">
        <v>0</v>
      </c>
      <c r="ROR79" s="461">
        <v>0</v>
      </c>
      <c r="ROS79" s="461">
        <v>0</v>
      </c>
      <c r="ROT79" s="461">
        <v>0</v>
      </c>
      <c r="ROU79" s="461">
        <v>0</v>
      </c>
      <c r="ROV79" s="461">
        <v>0</v>
      </c>
      <c r="ROW79" s="461">
        <v>0</v>
      </c>
      <c r="ROX79" s="461">
        <v>0</v>
      </c>
      <c r="ROY79" s="461">
        <v>0</v>
      </c>
      <c r="ROZ79" s="461">
        <v>0</v>
      </c>
      <c r="RPA79" s="461">
        <v>0</v>
      </c>
      <c r="RPB79" s="461">
        <v>0</v>
      </c>
      <c r="RPC79" s="461">
        <v>0</v>
      </c>
      <c r="RPD79" s="461">
        <v>0</v>
      </c>
      <c r="RPE79" s="461">
        <v>0</v>
      </c>
      <c r="RPF79" s="461">
        <v>0</v>
      </c>
      <c r="RPG79" s="461">
        <v>0</v>
      </c>
      <c r="RPH79" s="461">
        <v>0</v>
      </c>
      <c r="RPI79" s="461">
        <v>0</v>
      </c>
      <c r="RPJ79" s="461">
        <v>0</v>
      </c>
      <c r="RPK79" s="461">
        <v>0</v>
      </c>
      <c r="RPL79" s="461">
        <v>0</v>
      </c>
      <c r="RPM79" s="461">
        <v>0</v>
      </c>
      <c r="RPN79" s="461">
        <v>0</v>
      </c>
      <c r="RPO79" s="461">
        <v>0</v>
      </c>
      <c r="RPP79" s="461">
        <v>0</v>
      </c>
      <c r="RPQ79" s="461">
        <v>0</v>
      </c>
      <c r="RPR79" s="461">
        <v>0</v>
      </c>
      <c r="RPS79" s="461">
        <v>0</v>
      </c>
      <c r="RPT79" s="461">
        <v>0</v>
      </c>
      <c r="RPU79" s="461">
        <v>0</v>
      </c>
      <c r="RPV79" s="461">
        <v>0</v>
      </c>
      <c r="RPW79" s="461">
        <v>0</v>
      </c>
      <c r="RPX79" s="461">
        <v>0</v>
      </c>
      <c r="RPY79" s="461">
        <v>0</v>
      </c>
      <c r="RPZ79" s="461">
        <v>0</v>
      </c>
      <c r="RQA79" s="461">
        <v>0</v>
      </c>
      <c r="RQB79" s="461">
        <v>0</v>
      </c>
      <c r="RQC79" s="461">
        <v>0</v>
      </c>
      <c r="RQD79" s="461">
        <v>0</v>
      </c>
      <c r="RQE79" s="461">
        <v>0</v>
      </c>
      <c r="RQF79" s="461">
        <v>0</v>
      </c>
      <c r="RQG79" s="461">
        <v>0</v>
      </c>
      <c r="RQH79" s="461">
        <v>0</v>
      </c>
      <c r="RQI79" s="461">
        <v>0</v>
      </c>
      <c r="RQJ79" s="461">
        <v>0</v>
      </c>
      <c r="RQK79" s="461">
        <v>0</v>
      </c>
      <c r="RQL79" s="461">
        <v>0</v>
      </c>
      <c r="RQM79" s="461">
        <v>0</v>
      </c>
      <c r="RQN79" s="461">
        <v>0</v>
      </c>
      <c r="RQO79" s="461">
        <v>0</v>
      </c>
      <c r="RQP79" s="461">
        <v>0</v>
      </c>
      <c r="RQQ79" s="461">
        <v>0</v>
      </c>
      <c r="RQR79" s="461">
        <v>0</v>
      </c>
      <c r="RQS79" s="461">
        <v>0</v>
      </c>
      <c r="RQT79" s="461">
        <v>0</v>
      </c>
      <c r="RQU79" s="461">
        <v>0</v>
      </c>
      <c r="RQV79" s="461">
        <v>0</v>
      </c>
      <c r="RQW79" s="461">
        <v>0</v>
      </c>
      <c r="RQX79" s="461">
        <v>0</v>
      </c>
      <c r="RQY79" s="461">
        <v>0</v>
      </c>
      <c r="RQZ79" s="461">
        <v>0</v>
      </c>
      <c r="RRA79" s="461">
        <v>0</v>
      </c>
      <c r="RRB79" s="461">
        <v>0</v>
      </c>
      <c r="RRC79" s="461">
        <v>0</v>
      </c>
      <c r="RRD79" s="461">
        <v>0</v>
      </c>
      <c r="RRE79" s="461">
        <v>0</v>
      </c>
      <c r="RRF79" s="461">
        <v>0</v>
      </c>
      <c r="RRG79" s="461">
        <v>0</v>
      </c>
      <c r="RRH79" s="461">
        <v>0</v>
      </c>
      <c r="RRI79" s="461">
        <v>0</v>
      </c>
      <c r="RRJ79" s="461">
        <v>0</v>
      </c>
      <c r="RRK79" s="461">
        <v>0</v>
      </c>
      <c r="RRL79" s="461">
        <v>0</v>
      </c>
      <c r="RRM79" s="461">
        <v>0</v>
      </c>
      <c r="RRN79" s="461">
        <v>0</v>
      </c>
      <c r="RRO79" s="461">
        <v>0</v>
      </c>
      <c r="RRP79" s="461">
        <v>0</v>
      </c>
      <c r="RRQ79" s="461">
        <v>0</v>
      </c>
      <c r="RRR79" s="461">
        <v>0</v>
      </c>
      <c r="RRS79" s="461">
        <v>0</v>
      </c>
      <c r="RRT79" s="461">
        <v>0</v>
      </c>
      <c r="RRU79" s="461">
        <v>0</v>
      </c>
      <c r="RRV79" s="461">
        <v>0</v>
      </c>
      <c r="RRW79" s="461">
        <v>0</v>
      </c>
      <c r="RRX79" s="461">
        <v>0</v>
      </c>
      <c r="RRY79" s="461">
        <v>0</v>
      </c>
      <c r="RRZ79" s="461">
        <v>0</v>
      </c>
      <c r="RSA79" s="461">
        <v>0</v>
      </c>
      <c r="RSB79" s="461">
        <v>0</v>
      </c>
      <c r="RSC79" s="461">
        <v>0</v>
      </c>
      <c r="RSD79" s="461">
        <v>0</v>
      </c>
      <c r="RSE79" s="461">
        <v>0</v>
      </c>
      <c r="RSF79" s="461">
        <v>0</v>
      </c>
      <c r="RSG79" s="461">
        <v>0</v>
      </c>
      <c r="RSH79" s="461">
        <v>0</v>
      </c>
      <c r="RSI79" s="461">
        <v>0</v>
      </c>
      <c r="RSJ79" s="461">
        <v>0</v>
      </c>
      <c r="RSK79" s="461">
        <v>0</v>
      </c>
      <c r="RSL79" s="461">
        <v>0</v>
      </c>
      <c r="RSM79" s="461">
        <v>0</v>
      </c>
      <c r="RSN79" s="461">
        <v>0</v>
      </c>
      <c r="RSO79" s="461">
        <v>0</v>
      </c>
      <c r="RSP79" s="461">
        <v>0</v>
      </c>
      <c r="RSQ79" s="461">
        <v>0</v>
      </c>
      <c r="RSR79" s="461">
        <v>0</v>
      </c>
      <c r="RSS79" s="461">
        <v>0</v>
      </c>
      <c r="RST79" s="461">
        <v>0</v>
      </c>
      <c r="RSU79" s="461">
        <v>0</v>
      </c>
      <c r="RSV79" s="461">
        <v>0</v>
      </c>
      <c r="RSW79" s="461">
        <v>0</v>
      </c>
      <c r="RSX79" s="461">
        <v>0</v>
      </c>
      <c r="RSY79" s="461">
        <v>0</v>
      </c>
      <c r="RSZ79" s="461">
        <v>0</v>
      </c>
      <c r="RTA79" s="461">
        <v>0</v>
      </c>
      <c r="RTB79" s="461">
        <v>0</v>
      </c>
      <c r="RTC79" s="461">
        <v>0</v>
      </c>
      <c r="RTD79" s="461">
        <v>0</v>
      </c>
      <c r="RTE79" s="461">
        <v>0</v>
      </c>
      <c r="RTF79" s="461">
        <v>0</v>
      </c>
      <c r="RTG79" s="461">
        <v>0</v>
      </c>
      <c r="RTH79" s="461">
        <v>0</v>
      </c>
      <c r="RTI79" s="461">
        <v>0</v>
      </c>
      <c r="RTJ79" s="461">
        <v>0</v>
      </c>
      <c r="RTK79" s="461">
        <v>0</v>
      </c>
      <c r="RTL79" s="461">
        <v>0</v>
      </c>
      <c r="RTM79" s="461">
        <v>0</v>
      </c>
      <c r="RTN79" s="461">
        <v>0</v>
      </c>
      <c r="RTO79" s="461">
        <v>0</v>
      </c>
      <c r="RTP79" s="461">
        <v>0</v>
      </c>
      <c r="RTQ79" s="461">
        <v>0</v>
      </c>
      <c r="RTR79" s="461">
        <v>0</v>
      </c>
      <c r="RTS79" s="461">
        <v>0</v>
      </c>
      <c r="RTT79" s="461">
        <v>0</v>
      </c>
      <c r="RTU79" s="461">
        <v>0</v>
      </c>
      <c r="RTV79" s="461">
        <v>0</v>
      </c>
      <c r="RTW79" s="461">
        <v>0</v>
      </c>
      <c r="RTX79" s="461">
        <v>0</v>
      </c>
      <c r="RTY79" s="461">
        <v>0</v>
      </c>
      <c r="RTZ79" s="461">
        <v>0</v>
      </c>
      <c r="RUA79" s="461">
        <v>0</v>
      </c>
      <c r="RUB79" s="461">
        <v>0</v>
      </c>
      <c r="RUC79" s="461">
        <v>0</v>
      </c>
      <c r="RUD79" s="461">
        <v>0</v>
      </c>
      <c r="RUE79" s="461">
        <v>0</v>
      </c>
      <c r="RUF79" s="461">
        <v>0</v>
      </c>
      <c r="RUG79" s="461">
        <v>0</v>
      </c>
      <c r="RUH79" s="461">
        <v>0</v>
      </c>
      <c r="RUI79" s="461">
        <v>0</v>
      </c>
      <c r="RUJ79" s="461">
        <v>0</v>
      </c>
      <c r="RUK79" s="461">
        <v>0</v>
      </c>
      <c r="RUL79" s="461">
        <v>0</v>
      </c>
      <c r="RUM79" s="461">
        <v>0</v>
      </c>
      <c r="RUN79" s="461">
        <v>0</v>
      </c>
      <c r="RUO79" s="461">
        <v>0</v>
      </c>
      <c r="RUP79" s="461">
        <v>0</v>
      </c>
      <c r="RUQ79" s="461">
        <v>0</v>
      </c>
      <c r="RUR79" s="461">
        <v>0</v>
      </c>
      <c r="RUS79" s="461">
        <v>0</v>
      </c>
      <c r="RUT79" s="461">
        <v>0</v>
      </c>
      <c r="RUU79" s="461">
        <v>0</v>
      </c>
      <c r="RUV79" s="461">
        <v>0</v>
      </c>
      <c r="RUW79" s="461">
        <v>0</v>
      </c>
      <c r="RUX79" s="461">
        <v>0</v>
      </c>
      <c r="RUY79" s="461">
        <v>0</v>
      </c>
      <c r="RUZ79" s="461">
        <v>0</v>
      </c>
      <c r="RVA79" s="461">
        <v>0</v>
      </c>
      <c r="RVB79" s="461">
        <v>0</v>
      </c>
      <c r="RVC79" s="461">
        <v>0</v>
      </c>
      <c r="RVD79" s="461">
        <v>0</v>
      </c>
      <c r="RVE79" s="461">
        <v>0</v>
      </c>
      <c r="RVF79" s="461">
        <v>0</v>
      </c>
      <c r="RVG79" s="461">
        <v>0</v>
      </c>
      <c r="RVH79" s="461">
        <v>0</v>
      </c>
      <c r="RVI79" s="461">
        <v>0</v>
      </c>
      <c r="RVJ79" s="461">
        <v>0</v>
      </c>
      <c r="RVK79" s="461">
        <v>0</v>
      </c>
      <c r="RVL79" s="461">
        <v>0</v>
      </c>
      <c r="RVM79" s="461">
        <v>0</v>
      </c>
      <c r="RVN79" s="461">
        <v>0</v>
      </c>
      <c r="RVO79" s="461">
        <v>0</v>
      </c>
      <c r="RVP79" s="461">
        <v>0</v>
      </c>
      <c r="RVQ79" s="461">
        <v>0</v>
      </c>
      <c r="RVR79" s="461">
        <v>0</v>
      </c>
      <c r="RVS79" s="461">
        <v>0</v>
      </c>
      <c r="RVT79" s="461">
        <v>0</v>
      </c>
      <c r="RVU79" s="461">
        <v>0</v>
      </c>
      <c r="RVV79" s="461">
        <v>0</v>
      </c>
      <c r="RVW79" s="461">
        <v>0</v>
      </c>
      <c r="RVX79" s="461">
        <v>0</v>
      </c>
      <c r="RVY79" s="461">
        <v>0</v>
      </c>
      <c r="RVZ79" s="461">
        <v>0</v>
      </c>
      <c r="RWA79" s="461">
        <v>0</v>
      </c>
      <c r="RWB79" s="461">
        <v>0</v>
      </c>
      <c r="RWC79" s="461">
        <v>0</v>
      </c>
      <c r="RWD79" s="461">
        <v>0</v>
      </c>
      <c r="RWE79" s="461">
        <v>0</v>
      </c>
      <c r="RWF79" s="461">
        <v>0</v>
      </c>
      <c r="RWG79" s="461">
        <v>0</v>
      </c>
      <c r="RWH79" s="461">
        <v>0</v>
      </c>
      <c r="RWI79" s="461">
        <v>0</v>
      </c>
      <c r="RWJ79" s="461">
        <v>0</v>
      </c>
      <c r="RWK79" s="461">
        <v>0</v>
      </c>
      <c r="RWL79" s="461">
        <v>0</v>
      </c>
      <c r="RWM79" s="461">
        <v>0</v>
      </c>
      <c r="RWN79" s="461">
        <v>0</v>
      </c>
      <c r="RWO79" s="461">
        <v>0</v>
      </c>
      <c r="RWP79" s="461">
        <v>0</v>
      </c>
      <c r="RWQ79" s="461">
        <v>0</v>
      </c>
      <c r="RWR79" s="461">
        <v>0</v>
      </c>
      <c r="RWS79" s="461">
        <v>0</v>
      </c>
      <c r="RWT79" s="461">
        <v>0</v>
      </c>
      <c r="RWU79" s="461">
        <v>0</v>
      </c>
      <c r="RWV79" s="461">
        <v>0</v>
      </c>
      <c r="RWW79" s="461">
        <v>0</v>
      </c>
      <c r="RWX79" s="461">
        <v>0</v>
      </c>
      <c r="RWY79" s="461">
        <v>0</v>
      </c>
      <c r="RWZ79" s="461">
        <v>0</v>
      </c>
      <c r="RXA79" s="461">
        <v>0</v>
      </c>
      <c r="RXB79" s="461">
        <v>0</v>
      </c>
      <c r="RXC79" s="461">
        <v>0</v>
      </c>
      <c r="RXD79" s="461">
        <v>0</v>
      </c>
      <c r="RXE79" s="461">
        <v>0</v>
      </c>
      <c r="RXF79" s="461">
        <v>0</v>
      </c>
      <c r="RXG79" s="461">
        <v>0</v>
      </c>
      <c r="RXH79" s="461">
        <v>0</v>
      </c>
      <c r="RXI79" s="461">
        <v>0</v>
      </c>
      <c r="RXJ79" s="461">
        <v>0</v>
      </c>
      <c r="RXK79" s="461">
        <v>0</v>
      </c>
      <c r="RXL79" s="461">
        <v>0</v>
      </c>
      <c r="RXM79" s="461">
        <v>0</v>
      </c>
      <c r="RXN79" s="461">
        <v>0</v>
      </c>
      <c r="RXO79" s="461">
        <v>0</v>
      </c>
      <c r="RXP79" s="461">
        <v>0</v>
      </c>
      <c r="RXQ79" s="461">
        <v>0</v>
      </c>
      <c r="RXR79" s="461">
        <v>0</v>
      </c>
      <c r="RXS79" s="461">
        <v>0</v>
      </c>
      <c r="RXT79" s="461">
        <v>0</v>
      </c>
      <c r="RXU79" s="461">
        <v>0</v>
      </c>
      <c r="RXV79" s="461">
        <v>0</v>
      </c>
      <c r="RXW79" s="461">
        <v>0</v>
      </c>
      <c r="RXX79" s="461">
        <v>0</v>
      </c>
      <c r="RXY79" s="461">
        <v>0</v>
      </c>
      <c r="RXZ79" s="461">
        <v>0</v>
      </c>
      <c r="RYA79" s="461">
        <v>0</v>
      </c>
      <c r="RYB79" s="461">
        <v>0</v>
      </c>
      <c r="RYC79" s="461">
        <v>0</v>
      </c>
      <c r="RYD79" s="461">
        <v>0</v>
      </c>
      <c r="RYE79" s="461">
        <v>0</v>
      </c>
      <c r="RYF79" s="461">
        <v>0</v>
      </c>
      <c r="RYG79" s="461">
        <v>0</v>
      </c>
      <c r="RYH79" s="461">
        <v>0</v>
      </c>
      <c r="RYI79" s="461">
        <v>0</v>
      </c>
      <c r="RYJ79" s="461">
        <v>0</v>
      </c>
      <c r="RYK79" s="461">
        <v>0</v>
      </c>
      <c r="RYL79" s="461">
        <v>0</v>
      </c>
      <c r="RYM79" s="461">
        <v>0</v>
      </c>
      <c r="RYN79" s="461">
        <v>0</v>
      </c>
      <c r="RYO79" s="461">
        <v>0</v>
      </c>
      <c r="RYP79" s="461">
        <v>0</v>
      </c>
      <c r="RYQ79" s="461">
        <v>0</v>
      </c>
      <c r="RYR79" s="461">
        <v>0</v>
      </c>
      <c r="RYS79" s="461">
        <v>0</v>
      </c>
      <c r="RYT79" s="461">
        <v>0</v>
      </c>
      <c r="RYU79" s="461">
        <v>0</v>
      </c>
      <c r="RYV79" s="461">
        <v>0</v>
      </c>
      <c r="RYW79" s="461">
        <v>0</v>
      </c>
      <c r="RYX79" s="461">
        <v>0</v>
      </c>
      <c r="RYY79" s="461">
        <v>0</v>
      </c>
      <c r="RYZ79" s="461">
        <v>0</v>
      </c>
      <c r="RZA79" s="461">
        <v>0</v>
      </c>
      <c r="RZB79" s="461">
        <v>0</v>
      </c>
      <c r="RZC79" s="461">
        <v>0</v>
      </c>
      <c r="RZD79" s="461">
        <v>0</v>
      </c>
      <c r="RZE79" s="461">
        <v>0</v>
      </c>
      <c r="RZF79" s="461">
        <v>0</v>
      </c>
      <c r="RZG79" s="461">
        <v>0</v>
      </c>
      <c r="RZH79" s="461">
        <v>0</v>
      </c>
      <c r="RZI79" s="461">
        <v>0</v>
      </c>
      <c r="RZJ79" s="461">
        <v>0</v>
      </c>
      <c r="RZK79" s="461">
        <v>0</v>
      </c>
      <c r="RZL79" s="461">
        <v>0</v>
      </c>
      <c r="RZM79" s="461">
        <v>0</v>
      </c>
      <c r="RZN79" s="461">
        <v>0</v>
      </c>
      <c r="RZO79" s="461">
        <v>0</v>
      </c>
      <c r="RZP79" s="461">
        <v>0</v>
      </c>
      <c r="RZQ79" s="461">
        <v>0</v>
      </c>
      <c r="RZR79" s="461">
        <v>0</v>
      </c>
      <c r="RZS79" s="461">
        <v>0</v>
      </c>
      <c r="RZT79" s="461">
        <v>0</v>
      </c>
      <c r="RZU79" s="461">
        <v>0</v>
      </c>
      <c r="RZV79" s="461">
        <v>0</v>
      </c>
      <c r="RZW79" s="461">
        <v>0</v>
      </c>
      <c r="RZX79" s="461">
        <v>0</v>
      </c>
      <c r="RZY79" s="461">
        <v>0</v>
      </c>
      <c r="RZZ79" s="461">
        <v>0</v>
      </c>
      <c r="SAA79" s="461">
        <v>0</v>
      </c>
      <c r="SAB79" s="461">
        <v>0</v>
      </c>
      <c r="SAC79" s="461">
        <v>0</v>
      </c>
      <c r="SAD79" s="461">
        <v>0</v>
      </c>
      <c r="SAE79" s="461">
        <v>0</v>
      </c>
      <c r="SAF79" s="461">
        <v>0</v>
      </c>
      <c r="SAG79" s="461">
        <v>0</v>
      </c>
      <c r="SAH79" s="461">
        <v>0</v>
      </c>
      <c r="SAI79" s="461">
        <v>0</v>
      </c>
      <c r="SAJ79" s="461">
        <v>0</v>
      </c>
      <c r="SAK79" s="461">
        <v>0</v>
      </c>
      <c r="SAL79" s="461">
        <v>0</v>
      </c>
      <c r="SAM79" s="461">
        <v>0</v>
      </c>
      <c r="SAN79" s="461">
        <v>0</v>
      </c>
      <c r="SAO79" s="461">
        <v>0</v>
      </c>
      <c r="SAP79" s="461">
        <v>0</v>
      </c>
      <c r="SAQ79" s="461">
        <v>0</v>
      </c>
      <c r="SAR79" s="461">
        <v>0</v>
      </c>
      <c r="SAS79" s="461">
        <v>0</v>
      </c>
      <c r="SAT79" s="461">
        <v>0</v>
      </c>
      <c r="SAU79" s="461">
        <v>0</v>
      </c>
      <c r="SAV79" s="461">
        <v>0</v>
      </c>
      <c r="SAW79" s="461">
        <v>0</v>
      </c>
      <c r="SAX79" s="461">
        <v>0</v>
      </c>
      <c r="SAY79" s="461">
        <v>0</v>
      </c>
      <c r="SAZ79" s="461">
        <v>0</v>
      </c>
      <c r="SBA79" s="461">
        <v>0</v>
      </c>
      <c r="SBB79" s="461">
        <v>0</v>
      </c>
      <c r="SBC79" s="461">
        <v>0</v>
      </c>
      <c r="SBD79" s="461">
        <v>0</v>
      </c>
      <c r="SBE79" s="461">
        <v>0</v>
      </c>
      <c r="SBF79" s="461">
        <v>0</v>
      </c>
      <c r="SBG79" s="461">
        <v>0</v>
      </c>
      <c r="SBH79" s="461">
        <v>0</v>
      </c>
      <c r="SBI79" s="461">
        <v>0</v>
      </c>
      <c r="SBJ79" s="461">
        <v>0</v>
      </c>
      <c r="SBK79" s="461">
        <v>0</v>
      </c>
      <c r="SBL79" s="461">
        <v>0</v>
      </c>
      <c r="SBM79" s="461">
        <v>0</v>
      </c>
      <c r="SBN79" s="461">
        <v>0</v>
      </c>
      <c r="SBO79" s="461">
        <v>0</v>
      </c>
      <c r="SBP79" s="461">
        <v>0</v>
      </c>
      <c r="SBQ79" s="461">
        <v>0</v>
      </c>
      <c r="SBR79" s="461">
        <v>0</v>
      </c>
      <c r="SBS79" s="461">
        <v>0</v>
      </c>
      <c r="SBT79" s="461">
        <v>0</v>
      </c>
      <c r="SBU79" s="461">
        <v>0</v>
      </c>
      <c r="SBV79" s="461">
        <v>0</v>
      </c>
      <c r="SBW79" s="461">
        <v>0</v>
      </c>
      <c r="SBX79" s="461">
        <v>0</v>
      </c>
      <c r="SBY79" s="461">
        <v>0</v>
      </c>
      <c r="SBZ79" s="461">
        <v>0</v>
      </c>
      <c r="SCA79" s="461">
        <v>0</v>
      </c>
      <c r="SCB79" s="461">
        <v>0</v>
      </c>
      <c r="SCC79" s="461">
        <v>0</v>
      </c>
      <c r="SCD79" s="461">
        <v>0</v>
      </c>
      <c r="SCE79" s="461">
        <v>0</v>
      </c>
      <c r="SCF79" s="461">
        <v>0</v>
      </c>
      <c r="SCG79" s="461">
        <v>0</v>
      </c>
      <c r="SCH79" s="461">
        <v>0</v>
      </c>
      <c r="SCI79" s="461">
        <v>0</v>
      </c>
      <c r="SCJ79" s="461">
        <v>0</v>
      </c>
      <c r="SCK79" s="461">
        <v>0</v>
      </c>
      <c r="SCL79" s="461">
        <v>0</v>
      </c>
      <c r="SCM79" s="461">
        <v>0</v>
      </c>
      <c r="SCN79" s="461">
        <v>0</v>
      </c>
      <c r="SCO79" s="461">
        <v>0</v>
      </c>
      <c r="SCP79" s="461">
        <v>0</v>
      </c>
      <c r="SCQ79" s="461">
        <v>0</v>
      </c>
      <c r="SCR79" s="461">
        <v>0</v>
      </c>
      <c r="SCS79" s="461">
        <v>0</v>
      </c>
      <c r="SCT79" s="461">
        <v>0</v>
      </c>
      <c r="SCU79" s="461">
        <v>0</v>
      </c>
      <c r="SCV79" s="461">
        <v>0</v>
      </c>
      <c r="SCW79" s="461">
        <v>0</v>
      </c>
      <c r="SCX79" s="461">
        <v>0</v>
      </c>
      <c r="SCY79" s="461">
        <v>0</v>
      </c>
      <c r="SCZ79" s="461">
        <v>0</v>
      </c>
      <c r="SDA79" s="461">
        <v>0</v>
      </c>
      <c r="SDB79" s="461">
        <v>0</v>
      </c>
      <c r="SDC79" s="461">
        <v>0</v>
      </c>
      <c r="SDD79" s="461">
        <v>0</v>
      </c>
      <c r="SDE79" s="461">
        <v>0</v>
      </c>
      <c r="SDF79" s="461">
        <v>0</v>
      </c>
      <c r="SDG79" s="461">
        <v>0</v>
      </c>
      <c r="SDH79" s="461">
        <v>0</v>
      </c>
      <c r="SDI79" s="461">
        <v>0</v>
      </c>
      <c r="SDJ79" s="461">
        <v>0</v>
      </c>
      <c r="SDK79" s="461">
        <v>0</v>
      </c>
      <c r="SDL79" s="461">
        <v>0</v>
      </c>
      <c r="SDM79" s="461">
        <v>0</v>
      </c>
      <c r="SDN79" s="461">
        <v>0</v>
      </c>
      <c r="SDO79" s="461">
        <v>0</v>
      </c>
      <c r="SDP79" s="461">
        <v>0</v>
      </c>
      <c r="SDQ79" s="461">
        <v>0</v>
      </c>
      <c r="SDR79" s="461">
        <v>0</v>
      </c>
      <c r="SDS79" s="461">
        <v>0</v>
      </c>
      <c r="SDT79" s="461">
        <v>0</v>
      </c>
      <c r="SDU79" s="461">
        <v>0</v>
      </c>
      <c r="SDV79" s="461">
        <v>0</v>
      </c>
      <c r="SDW79" s="461">
        <v>0</v>
      </c>
      <c r="SDX79" s="461">
        <v>0</v>
      </c>
      <c r="SDY79" s="461">
        <v>0</v>
      </c>
      <c r="SDZ79" s="461">
        <v>0</v>
      </c>
      <c r="SEA79" s="461">
        <v>0</v>
      </c>
      <c r="SEB79" s="461">
        <v>0</v>
      </c>
      <c r="SEC79" s="461">
        <v>0</v>
      </c>
      <c r="SED79" s="461">
        <v>0</v>
      </c>
      <c r="SEE79" s="461">
        <v>0</v>
      </c>
      <c r="SEF79" s="461">
        <v>0</v>
      </c>
      <c r="SEG79" s="461">
        <v>0</v>
      </c>
      <c r="SEH79" s="461">
        <v>0</v>
      </c>
      <c r="SEI79" s="461">
        <v>0</v>
      </c>
      <c r="SEJ79" s="461">
        <v>0</v>
      </c>
      <c r="SEK79" s="461">
        <v>0</v>
      </c>
      <c r="SEL79" s="461">
        <v>0</v>
      </c>
      <c r="SEM79" s="461">
        <v>0</v>
      </c>
      <c r="SEN79" s="461">
        <v>0</v>
      </c>
      <c r="SEO79" s="461">
        <v>0</v>
      </c>
      <c r="SEP79" s="461">
        <v>0</v>
      </c>
      <c r="SEQ79" s="461">
        <v>0</v>
      </c>
      <c r="SER79" s="461">
        <v>0</v>
      </c>
      <c r="SES79" s="461">
        <v>0</v>
      </c>
      <c r="SET79" s="461">
        <v>0</v>
      </c>
      <c r="SEU79" s="461">
        <v>0</v>
      </c>
      <c r="SEV79" s="461">
        <v>0</v>
      </c>
      <c r="SEW79" s="461">
        <v>0</v>
      </c>
      <c r="SEX79" s="461">
        <v>0</v>
      </c>
      <c r="SEY79" s="461">
        <v>0</v>
      </c>
      <c r="SEZ79" s="461">
        <v>0</v>
      </c>
      <c r="SFA79" s="461">
        <v>0</v>
      </c>
      <c r="SFB79" s="461">
        <v>0</v>
      </c>
      <c r="SFC79" s="461">
        <v>0</v>
      </c>
      <c r="SFD79" s="461">
        <v>0</v>
      </c>
      <c r="SFE79" s="461">
        <v>0</v>
      </c>
      <c r="SFF79" s="461">
        <v>0</v>
      </c>
      <c r="SFG79" s="461">
        <v>0</v>
      </c>
      <c r="SFH79" s="461">
        <v>0</v>
      </c>
      <c r="SFI79" s="461">
        <v>0</v>
      </c>
      <c r="SFJ79" s="461">
        <v>0</v>
      </c>
      <c r="SFK79" s="461">
        <v>0</v>
      </c>
      <c r="SFL79" s="461">
        <v>0</v>
      </c>
      <c r="SFM79" s="461">
        <v>0</v>
      </c>
      <c r="SFN79" s="461">
        <v>0</v>
      </c>
      <c r="SFO79" s="461">
        <v>0</v>
      </c>
      <c r="SFP79" s="461">
        <v>0</v>
      </c>
      <c r="SFQ79" s="461">
        <v>0</v>
      </c>
      <c r="SFR79" s="461">
        <v>0</v>
      </c>
      <c r="SFS79" s="461">
        <v>0</v>
      </c>
      <c r="SFT79" s="461">
        <v>0</v>
      </c>
      <c r="SFU79" s="461">
        <v>0</v>
      </c>
      <c r="SFV79" s="461">
        <v>0</v>
      </c>
      <c r="SFW79" s="461">
        <v>0</v>
      </c>
      <c r="SFX79" s="461">
        <v>0</v>
      </c>
      <c r="SFY79" s="461">
        <v>0</v>
      </c>
      <c r="SFZ79" s="461">
        <v>0</v>
      </c>
      <c r="SGA79" s="461">
        <v>0</v>
      </c>
      <c r="SGB79" s="461">
        <v>0</v>
      </c>
      <c r="SGC79" s="461">
        <v>0</v>
      </c>
      <c r="SGD79" s="461">
        <v>0</v>
      </c>
      <c r="SGE79" s="461">
        <v>0</v>
      </c>
      <c r="SGF79" s="461">
        <v>0</v>
      </c>
      <c r="SGG79" s="461">
        <v>0</v>
      </c>
      <c r="SGH79" s="461">
        <v>0</v>
      </c>
      <c r="SGI79" s="461">
        <v>0</v>
      </c>
      <c r="SGJ79" s="461">
        <v>0</v>
      </c>
      <c r="SGK79" s="461">
        <v>0</v>
      </c>
      <c r="SGL79" s="461">
        <v>0</v>
      </c>
      <c r="SGM79" s="461">
        <v>0</v>
      </c>
      <c r="SGN79" s="461">
        <v>0</v>
      </c>
      <c r="SGO79" s="461">
        <v>0</v>
      </c>
      <c r="SGP79" s="461">
        <v>0</v>
      </c>
      <c r="SGQ79" s="461">
        <v>0</v>
      </c>
      <c r="SGR79" s="461">
        <v>0</v>
      </c>
      <c r="SGS79" s="461">
        <v>0</v>
      </c>
      <c r="SGT79" s="461">
        <v>0</v>
      </c>
      <c r="SGU79" s="461">
        <v>0</v>
      </c>
      <c r="SGV79" s="461">
        <v>0</v>
      </c>
      <c r="SGW79" s="461">
        <v>0</v>
      </c>
      <c r="SGX79" s="461">
        <v>0</v>
      </c>
      <c r="SGY79" s="461">
        <v>0</v>
      </c>
      <c r="SGZ79" s="461">
        <v>0</v>
      </c>
      <c r="SHA79" s="461">
        <v>0</v>
      </c>
      <c r="SHB79" s="461">
        <v>0</v>
      </c>
      <c r="SHC79" s="461">
        <v>0</v>
      </c>
      <c r="SHD79" s="461">
        <v>0</v>
      </c>
      <c r="SHE79" s="461">
        <v>0</v>
      </c>
      <c r="SHF79" s="461">
        <v>0</v>
      </c>
      <c r="SHG79" s="461">
        <v>0</v>
      </c>
      <c r="SHH79" s="461">
        <v>0</v>
      </c>
      <c r="SHI79" s="461">
        <v>0</v>
      </c>
      <c r="SHJ79" s="461">
        <v>0</v>
      </c>
      <c r="SHK79" s="461">
        <v>0</v>
      </c>
      <c r="SHL79" s="461">
        <v>0</v>
      </c>
      <c r="SHM79" s="461">
        <v>0</v>
      </c>
      <c r="SHN79" s="461">
        <v>0</v>
      </c>
      <c r="SHO79" s="461">
        <v>0</v>
      </c>
      <c r="SHP79" s="461">
        <v>0</v>
      </c>
      <c r="SHQ79" s="461">
        <v>0</v>
      </c>
      <c r="SHR79" s="461">
        <v>0</v>
      </c>
      <c r="SHS79" s="461">
        <v>0</v>
      </c>
      <c r="SHT79" s="461">
        <v>0</v>
      </c>
      <c r="SHU79" s="461">
        <v>0</v>
      </c>
      <c r="SHV79" s="461">
        <v>0</v>
      </c>
      <c r="SHW79" s="461">
        <v>0</v>
      </c>
      <c r="SHX79" s="461">
        <v>0</v>
      </c>
      <c r="SHY79" s="461">
        <v>0</v>
      </c>
      <c r="SHZ79" s="461">
        <v>0</v>
      </c>
      <c r="SIA79" s="461">
        <v>0</v>
      </c>
      <c r="SIB79" s="461">
        <v>0</v>
      </c>
      <c r="SIC79" s="461">
        <v>0</v>
      </c>
      <c r="SID79" s="461">
        <v>0</v>
      </c>
      <c r="SIE79" s="461">
        <v>0</v>
      </c>
      <c r="SIF79" s="461">
        <v>0</v>
      </c>
      <c r="SIG79" s="461">
        <v>0</v>
      </c>
      <c r="SIH79" s="461">
        <v>0</v>
      </c>
      <c r="SII79" s="461">
        <v>0</v>
      </c>
      <c r="SIJ79" s="461">
        <v>0</v>
      </c>
      <c r="SIK79" s="461">
        <v>0</v>
      </c>
      <c r="SIL79" s="461">
        <v>0</v>
      </c>
      <c r="SIM79" s="461">
        <v>0</v>
      </c>
      <c r="SIN79" s="461">
        <v>0</v>
      </c>
      <c r="SIO79" s="461">
        <v>0</v>
      </c>
      <c r="SIP79" s="461">
        <v>0</v>
      </c>
      <c r="SIQ79" s="461">
        <v>0</v>
      </c>
      <c r="SIR79" s="461">
        <v>0</v>
      </c>
      <c r="SIS79" s="461">
        <v>0</v>
      </c>
      <c r="SIT79" s="461">
        <v>0</v>
      </c>
      <c r="SIU79" s="461">
        <v>0</v>
      </c>
      <c r="SIV79" s="461">
        <v>0</v>
      </c>
      <c r="SIW79" s="461">
        <v>0</v>
      </c>
      <c r="SIX79" s="461">
        <v>0</v>
      </c>
      <c r="SIY79" s="461">
        <v>0</v>
      </c>
      <c r="SIZ79" s="461">
        <v>0</v>
      </c>
      <c r="SJA79" s="461">
        <v>0</v>
      </c>
      <c r="SJB79" s="461">
        <v>0</v>
      </c>
      <c r="SJC79" s="461">
        <v>0</v>
      </c>
      <c r="SJD79" s="461">
        <v>0</v>
      </c>
      <c r="SJE79" s="461">
        <v>0</v>
      </c>
      <c r="SJF79" s="461">
        <v>0</v>
      </c>
      <c r="SJG79" s="461">
        <v>0</v>
      </c>
      <c r="SJH79" s="461">
        <v>0</v>
      </c>
      <c r="SJI79" s="461">
        <v>0</v>
      </c>
      <c r="SJJ79" s="461">
        <v>0</v>
      </c>
      <c r="SJK79" s="461">
        <v>0</v>
      </c>
      <c r="SJL79" s="461">
        <v>0</v>
      </c>
      <c r="SJM79" s="461">
        <v>0</v>
      </c>
      <c r="SJN79" s="461">
        <v>0</v>
      </c>
      <c r="SJO79" s="461">
        <v>0</v>
      </c>
      <c r="SJP79" s="461">
        <v>0</v>
      </c>
      <c r="SJQ79" s="461">
        <v>0</v>
      </c>
      <c r="SJR79" s="461">
        <v>0</v>
      </c>
      <c r="SJS79" s="461">
        <v>0</v>
      </c>
      <c r="SJT79" s="461">
        <v>0</v>
      </c>
      <c r="SJU79" s="461">
        <v>0</v>
      </c>
      <c r="SJV79" s="461">
        <v>0</v>
      </c>
      <c r="SJW79" s="461">
        <v>0</v>
      </c>
      <c r="SJX79" s="461">
        <v>0</v>
      </c>
      <c r="SJY79" s="461">
        <v>0</v>
      </c>
      <c r="SJZ79" s="461">
        <v>0</v>
      </c>
      <c r="SKA79" s="461">
        <v>0</v>
      </c>
      <c r="SKB79" s="461">
        <v>0</v>
      </c>
      <c r="SKC79" s="461">
        <v>0</v>
      </c>
      <c r="SKD79" s="461">
        <v>0</v>
      </c>
      <c r="SKE79" s="461">
        <v>0</v>
      </c>
      <c r="SKF79" s="461">
        <v>0</v>
      </c>
      <c r="SKG79" s="461">
        <v>0</v>
      </c>
      <c r="SKH79" s="461">
        <v>0</v>
      </c>
      <c r="SKI79" s="461">
        <v>0</v>
      </c>
      <c r="SKJ79" s="461">
        <v>0</v>
      </c>
      <c r="SKK79" s="461">
        <v>0</v>
      </c>
      <c r="SKL79" s="461">
        <v>0</v>
      </c>
      <c r="SKM79" s="461">
        <v>0</v>
      </c>
      <c r="SKN79" s="461">
        <v>0</v>
      </c>
      <c r="SKO79" s="461">
        <v>0</v>
      </c>
      <c r="SKP79" s="461">
        <v>0</v>
      </c>
      <c r="SKQ79" s="461">
        <v>0</v>
      </c>
      <c r="SKR79" s="461">
        <v>0</v>
      </c>
      <c r="SKS79" s="461">
        <v>0</v>
      </c>
      <c r="SKT79" s="461">
        <v>0</v>
      </c>
      <c r="SKU79" s="461">
        <v>0</v>
      </c>
      <c r="SKV79" s="461">
        <v>0</v>
      </c>
      <c r="SKW79" s="461">
        <v>0</v>
      </c>
      <c r="SKX79" s="461">
        <v>0</v>
      </c>
      <c r="SKY79" s="461">
        <v>0</v>
      </c>
      <c r="SKZ79" s="461">
        <v>0</v>
      </c>
      <c r="SLA79" s="461">
        <v>0</v>
      </c>
      <c r="SLB79" s="461">
        <v>0</v>
      </c>
      <c r="SLC79" s="461">
        <v>0</v>
      </c>
      <c r="SLD79" s="461">
        <v>0</v>
      </c>
      <c r="SLE79" s="461">
        <v>0</v>
      </c>
      <c r="SLF79" s="461">
        <v>0</v>
      </c>
      <c r="SLG79" s="461">
        <v>0</v>
      </c>
      <c r="SLH79" s="461">
        <v>0</v>
      </c>
      <c r="SLI79" s="461">
        <v>0</v>
      </c>
      <c r="SLJ79" s="461">
        <v>0</v>
      </c>
      <c r="SLK79" s="461">
        <v>0</v>
      </c>
      <c r="SLL79" s="461">
        <v>0</v>
      </c>
      <c r="SLM79" s="461">
        <v>0</v>
      </c>
      <c r="SLN79" s="461">
        <v>0</v>
      </c>
      <c r="SLO79" s="461">
        <v>0</v>
      </c>
      <c r="SLP79" s="461">
        <v>0</v>
      </c>
      <c r="SLQ79" s="461">
        <v>0</v>
      </c>
      <c r="SLR79" s="461">
        <v>0</v>
      </c>
      <c r="SLS79" s="461">
        <v>0</v>
      </c>
      <c r="SLT79" s="461">
        <v>0</v>
      </c>
      <c r="SLU79" s="461">
        <v>0</v>
      </c>
      <c r="SLV79" s="461">
        <v>0</v>
      </c>
      <c r="SLW79" s="461">
        <v>0</v>
      </c>
      <c r="SLX79" s="461">
        <v>0</v>
      </c>
      <c r="SLY79" s="461">
        <v>0</v>
      </c>
      <c r="SLZ79" s="461">
        <v>0</v>
      </c>
      <c r="SMA79" s="461">
        <v>0</v>
      </c>
      <c r="SMB79" s="461">
        <v>0</v>
      </c>
      <c r="SMC79" s="461">
        <v>0</v>
      </c>
      <c r="SMD79" s="461">
        <v>0</v>
      </c>
      <c r="SME79" s="461">
        <v>0</v>
      </c>
      <c r="SMF79" s="461">
        <v>0</v>
      </c>
      <c r="SMG79" s="461">
        <v>0</v>
      </c>
      <c r="SMH79" s="461">
        <v>0</v>
      </c>
      <c r="SMI79" s="461">
        <v>0</v>
      </c>
      <c r="SMJ79" s="461">
        <v>0</v>
      </c>
      <c r="SMK79" s="461">
        <v>0</v>
      </c>
      <c r="SML79" s="461">
        <v>0</v>
      </c>
      <c r="SMM79" s="461">
        <v>0</v>
      </c>
      <c r="SMN79" s="461">
        <v>0</v>
      </c>
      <c r="SMO79" s="461">
        <v>0</v>
      </c>
      <c r="SMP79" s="461">
        <v>0</v>
      </c>
      <c r="SMQ79" s="461">
        <v>0</v>
      </c>
      <c r="SMR79" s="461">
        <v>0</v>
      </c>
      <c r="SMS79" s="461">
        <v>0</v>
      </c>
      <c r="SMT79" s="461">
        <v>0</v>
      </c>
      <c r="SMU79" s="461">
        <v>0</v>
      </c>
      <c r="SMV79" s="461">
        <v>0</v>
      </c>
      <c r="SMW79" s="461">
        <v>0</v>
      </c>
      <c r="SMX79" s="461">
        <v>0</v>
      </c>
      <c r="SMY79" s="461">
        <v>0</v>
      </c>
      <c r="SMZ79" s="461">
        <v>0</v>
      </c>
      <c r="SNA79" s="461">
        <v>0</v>
      </c>
      <c r="SNB79" s="461">
        <v>0</v>
      </c>
      <c r="SNC79" s="461">
        <v>0</v>
      </c>
      <c r="SND79" s="461">
        <v>0</v>
      </c>
      <c r="SNE79" s="461">
        <v>0</v>
      </c>
      <c r="SNF79" s="461">
        <v>0</v>
      </c>
      <c r="SNG79" s="461">
        <v>0</v>
      </c>
      <c r="SNH79" s="461">
        <v>0</v>
      </c>
      <c r="SNI79" s="461">
        <v>0</v>
      </c>
      <c r="SNJ79" s="461">
        <v>0</v>
      </c>
      <c r="SNK79" s="461">
        <v>0</v>
      </c>
      <c r="SNL79" s="461">
        <v>0</v>
      </c>
      <c r="SNM79" s="461">
        <v>0</v>
      </c>
      <c r="SNN79" s="461">
        <v>0</v>
      </c>
      <c r="SNO79" s="461">
        <v>0</v>
      </c>
      <c r="SNP79" s="461">
        <v>0</v>
      </c>
      <c r="SNQ79" s="461">
        <v>0</v>
      </c>
      <c r="SNR79" s="461">
        <v>0</v>
      </c>
      <c r="SNS79" s="461">
        <v>0</v>
      </c>
      <c r="SNT79" s="461">
        <v>0</v>
      </c>
      <c r="SNU79" s="461">
        <v>0</v>
      </c>
      <c r="SNV79" s="461">
        <v>0</v>
      </c>
      <c r="SNW79" s="461">
        <v>0</v>
      </c>
      <c r="SNX79" s="461">
        <v>0</v>
      </c>
      <c r="SNY79" s="461">
        <v>0</v>
      </c>
      <c r="SNZ79" s="461">
        <v>0</v>
      </c>
      <c r="SOA79" s="461">
        <v>0</v>
      </c>
      <c r="SOB79" s="461">
        <v>0</v>
      </c>
      <c r="SOC79" s="461">
        <v>0</v>
      </c>
      <c r="SOD79" s="461">
        <v>0</v>
      </c>
      <c r="SOE79" s="461">
        <v>0</v>
      </c>
      <c r="SOF79" s="461">
        <v>0</v>
      </c>
      <c r="SOG79" s="461">
        <v>0</v>
      </c>
      <c r="SOH79" s="461">
        <v>0</v>
      </c>
      <c r="SOI79" s="461">
        <v>0</v>
      </c>
      <c r="SOJ79" s="461">
        <v>0</v>
      </c>
      <c r="SOK79" s="461">
        <v>0</v>
      </c>
      <c r="SOL79" s="461">
        <v>0</v>
      </c>
      <c r="SOM79" s="461">
        <v>0</v>
      </c>
      <c r="SON79" s="461">
        <v>0</v>
      </c>
      <c r="SOO79" s="461">
        <v>0</v>
      </c>
      <c r="SOP79" s="461">
        <v>0</v>
      </c>
      <c r="SOQ79" s="461">
        <v>0</v>
      </c>
      <c r="SOR79" s="461">
        <v>0</v>
      </c>
      <c r="SOS79" s="461">
        <v>0</v>
      </c>
      <c r="SOT79" s="461">
        <v>0</v>
      </c>
      <c r="SOU79" s="461">
        <v>0</v>
      </c>
      <c r="SOV79" s="461">
        <v>0</v>
      </c>
      <c r="SOW79" s="461">
        <v>0</v>
      </c>
      <c r="SOX79" s="461">
        <v>0</v>
      </c>
      <c r="SOY79" s="461">
        <v>0</v>
      </c>
      <c r="SOZ79" s="461">
        <v>0</v>
      </c>
      <c r="SPA79" s="461">
        <v>0</v>
      </c>
      <c r="SPB79" s="461">
        <v>0</v>
      </c>
      <c r="SPC79" s="461">
        <v>0</v>
      </c>
      <c r="SPD79" s="461">
        <v>0</v>
      </c>
      <c r="SPE79" s="461">
        <v>0</v>
      </c>
      <c r="SPF79" s="461">
        <v>0</v>
      </c>
      <c r="SPG79" s="461">
        <v>0</v>
      </c>
      <c r="SPH79" s="461">
        <v>0</v>
      </c>
      <c r="SPI79" s="461">
        <v>0</v>
      </c>
      <c r="SPJ79" s="461">
        <v>0</v>
      </c>
      <c r="SPK79" s="461">
        <v>0</v>
      </c>
      <c r="SPL79" s="461">
        <v>0</v>
      </c>
      <c r="SPM79" s="461">
        <v>0</v>
      </c>
      <c r="SPN79" s="461">
        <v>0</v>
      </c>
      <c r="SPO79" s="461">
        <v>0</v>
      </c>
      <c r="SPP79" s="461">
        <v>0</v>
      </c>
      <c r="SPQ79" s="461">
        <v>0</v>
      </c>
      <c r="SPR79" s="461">
        <v>0</v>
      </c>
      <c r="SPS79" s="461">
        <v>0</v>
      </c>
      <c r="SPT79" s="461">
        <v>0</v>
      </c>
      <c r="SPU79" s="461">
        <v>0</v>
      </c>
      <c r="SPV79" s="461">
        <v>0</v>
      </c>
      <c r="SPW79" s="461">
        <v>0</v>
      </c>
      <c r="SPX79" s="461">
        <v>0</v>
      </c>
      <c r="SPY79" s="461">
        <v>0</v>
      </c>
      <c r="SPZ79" s="461">
        <v>0</v>
      </c>
      <c r="SQA79" s="461">
        <v>0</v>
      </c>
      <c r="SQB79" s="461">
        <v>0</v>
      </c>
      <c r="SQC79" s="461">
        <v>0</v>
      </c>
      <c r="SQD79" s="461">
        <v>0</v>
      </c>
      <c r="SQE79" s="461">
        <v>0</v>
      </c>
      <c r="SQF79" s="461">
        <v>0</v>
      </c>
      <c r="SQG79" s="461">
        <v>0</v>
      </c>
      <c r="SQH79" s="461">
        <v>0</v>
      </c>
      <c r="SQI79" s="461">
        <v>0</v>
      </c>
      <c r="SQJ79" s="461">
        <v>0</v>
      </c>
      <c r="SQK79" s="461">
        <v>0</v>
      </c>
      <c r="SQL79" s="461">
        <v>0</v>
      </c>
      <c r="SQM79" s="461">
        <v>0</v>
      </c>
      <c r="SQN79" s="461">
        <v>0</v>
      </c>
      <c r="SQO79" s="461">
        <v>0</v>
      </c>
      <c r="SQP79" s="461">
        <v>0</v>
      </c>
      <c r="SQQ79" s="461">
        <v>0</v>
      </c>
      <c r="SQR79" s="461">
        <v>0</v>
      </c>
      <c r="SQS79" s="461">
        <v>0</v>
      </c>
      <c r="SQT79" s="461">
        <v>0</v>
      </c>
      <c r="SQU79" s="461">
        <v>0</v>
      </c>
      <c r="SQV79" s="461">
        <v>0</v>
      </c>
      <c r="SQW79" s="461">
        <v>0</v>
      </c>
      <c r="SQX79" s="461">
        <v>0</v>
      </c>
      <c r="SQY79" s="461">
        <v>0</v>
      </c>
      <c r="SQZ79" s="461">
        <v>0</v>
      </c>
      <c r="SRA79" s="461">
        <v>0</v>
      </c>
      <c r="SRB79" s="461">
        <v>0</v>
      </c>
      <c r="SRC79" s="461">
        <v>0</v>
      </c>
      <c r="SRD79" s="461">
        <v>0</v>
      </c>
      <c r="SRE79" s="461">
        <v>0</v>
      </c>
      <c r="SRF79" s="461">
        <v>0</v>
      </c>
      <c r="SRG79" s="461">
        <v>0</v>
      </c>
      <c r="SRH79" s="461">
        <v>0</v>
      </c>
      <c r="SRI79" s="461">
        <v>0</v>
      </c>
      <c r="SRJ79" s="461">
        <v>0</v>
      </c>
      <c r="SRK79" s="461">
        <v>0</v>
      </c>
      <c r="SRL79" s="461">
        <v>0</v>
      </c>
      <c r="SRM79" s="461">
        <v>0</v>
      </c>
      <c r="SRN79" s="461">
        <v>0</v>
      </c>
      <c r="SRO79" s="461">
        <v>0</v>
      </c>
      <c r="SRP79" s="461">
        <v>0</v>
      </c>
      <c r="SRQ79" s="461">
        <v>0</v>
      </c>
      <c r="SRR79" s="461">
        <v>0</v>
      </c>
      <c r="SRS79" s="461">
        <v>0</v>
      </c>
      <c r="SRT79" s="461">
        <v>0</v>
      </c>
      <c r="SRU79" s="461">
        <v>0</v>
      </c>
      <c r="SRV79" s="461">
        <v>0</v>
      </c>
      <c r="SRW79" s="461">
        <v>0</v>
      </c>
      <c r="SRX79" s="461">
        <v>0</v>
      </c>
      <c r="SRY79" s="461">
        <v>0</v>
      </c>
      <c r="SRZ79" s="461">
        <v>0</v>
      </c>
      <c r="SSA79" s="461">
        <v>0</v>
      </c>
      <c r="SSB79" s="461">
        <v>0</v>
      </c>
      <c r="SSC79" s="461">
        <v>0</v>
      </c>
      <c r="SSD79" s="461">
        <v>0</v>
      </c>
      <c r="SSE79" s="461">
        <v>0</v>
      </c>
      <c r="SSF79" s="461">
        <v>0</v>
      </c>
      <c r="SSG79" s="461">
        <v>0</v>
      </c>
      <c r="SSH79" s="461">
        <v>0</v>
      </c>
      <c r="SSI79" s="461">
        <v>0</v>
      </c>
      <c r="SSJ79" s="461">
        <v>0</v>
      </c>
      <c r="SSK79" s="461">
        <v>0</v>
      </c>
      <c r="SSL79" s="461">
        <v>0</v>
      </c>
      <c r="SSM79" s="461">
        <v>0</v>
      </c>
      <c r="SSN79" s="461">
        <v>0</v>
      </c>
      <c r="SSO79" s="461">
        <v>0</v>
      </c>
      <c r="SSP79" s="461">
        <v>0</v>
      </c>
      <c r="SSQ79" s="461">
        <v>0</v>
      </c>
      <c r="SSR79" s="461">
        <v>0</v>
      </c>
      <c r="SSS79" s="461">
        <v>0</v>
      </c>
      <c r="SST79" s="461">
        <v>0</v>
      </c>
      <c r="SSU79" s="461">
        <v>0</v>
      </c>
      <c r="SSV79" s="461">
        <v>0</v>
      </c>
      <c r="SSW79" s="461">
        <v>0</v>
      </c>
      <c r="SSX79" s="461">
        <v>0</v>
      </c>
      <c r="SSY79" s="461">
        <v>0</v>
      </c>
      <c r="SSZ79" s="461">
        <v>0</v>
      </c>
      <c r="STA79" s="461">
        <v>0</v>
      </c>
      <c r="STB79" s="461">
        <v>0</v>
      </c>
      <c r="STC79" s="461">
        <v>0</v>
      </c>
      <c r="STD79" s="461">
        <v>0</v>
      </c>
      <c r="STE79" s="461">
        <v>0</v>
      </c>
      <c r="STF79" s="461">
        <v>0</v>
      </c>
      <c r="STG79" s="461">
        <v>0</v>
      </c>
      <c r="STH79" s="461">
        <v>0</v>
      </c>
      <c r="STI79" s="461">
        <v>0</v>
      </c>
      <c r="STJ79" s="461">
        <v>0</v>
      </c>
      <c r="STK79" s="461">
        <v>0</v>
      </c>
      <c r="STL79" s="461">
        <v>0</v>
      </c>
      <c r="STM79" s="461">
        <v>0</v>
      </c>
      <c r="STN79" s="461">
        <v>0</v>
      </c>
      <c r="STO79" s="461">
        <v>0</v>
      </c>
      <c r="STP79" s="461">
        <v>0</v>
      </c>
      <c r="STQ79" s="461">
        <v>0</v>
      </c>
      <c r="STR79" s="461">
        <v>0</v>
      </c>
      <c r="STS79" s="461">
        <v>0</v>
      </c>
      <c r="STT79" s="461">
        <v>0</v>
      </c>
      <c r="STU79" s="461">
        <v>0</v>
      </c>
      <c r="STV79" s="461">
        <v>0</v>
      </c>
      <c r="STW79" s="461">
        <v>0</v>
      </c>
      <c r="STX79" s="461">
        <v>0</v>
      </c>
      <c r="STY79" s="461">
        <v>0</v>
      </c>
      <c r="STZ79" s="461">
        <v>0</v>
      </c>
      <c r="SUA79" s="461">
        <v>0</v>
      </c>
      <c r="SUB79" s="461">
        <v>0</v>
      </c>
      <c r="SUC79" s="461">
        <v>0</v>
      </c>
      <c r="SUD79" s="461">
        <v>0</v>
      </c>
      <c r="SUE79" s="461">
        <v>0</v>
      </c>
      <c r="SUF79" s="461">
        <v>0</v>
      </c>
      <c r="SUG79" s="461">
        <v>0</v>
      </c>
      <c r="SUH79" s="461">
        <v>0</v>
      </c>
      <c r="SUI79" s="461">
        <v>0</v>
      </c>
      <c r="SUJ79" s="461">
        <v>0</v>
      </c>
      <c r="SUK79" s="461">
        <v>0</v>
      </c>
      <c r="SUL79" s="461">
        <v>0</v>
      </c>
      <c r="SUM79" s="461">
        <v>0</v>
      </c>
      <c r="SUN79" s="461">
        <v>0</v>
      </c>
      <c r="SUO79" s="461">
        <v>0</v>
      </c>
      <c r="SUP79" s="461">
        <v>0</v>
      </c>
      <c r="SUQ79" s="461">
        <v>0</v>
      </c>
      <c r="SUR79" s="461">
        <v>0</v>
      </c>
      <c r="SUS79" s="461">
        <v>0</v>
      </c>
      <c r="SUT79" s="461">
        <v>0</v>
      </c>
      <c r="SUU79" s="461">
        <v>0</v>
      </c>
      <c r="SUV79" s="461">
        <v>0</v>
      </c>
      <c r="SUW79" s="461">
        <v>0</v>
      </c>
      <c r="SUX79" s="461">
        <v>0</v>
      </c>
      <c r="SUY79" s="461">
        <v>0</v>
      </c>
      <c r="SUZ79" s="461">
        <v>0</v>
      </c>
      <c r="SVA79" s="461">
        <v>0</v>
      </c>
      <c r="SVB79" s="461">
        <v>0</v>
      </c>
      <c r="SVC79" s="461">
        <v>0</v>
      </c>
      <c r="SVD79" s="461">
        <v>0</v>
      </c>
      <c r="SVE79" s="461">
        <v>0</v>
      </c>
      <c r="SVF79" s="461">
        <v>0</v>
      </c>
      <c r="SVG79" s="461">
        <v>0</v>
      </c>
      <c r="SVH79" s="461">
        <v>0</v>
      </c>
      <c r="SVI79" s="461">
        <v>0</v>
      </c>
      <c r="SVJ79" s="461">
        <v>0</v>
      </c>
      <c r="SVK79" s="461">
        <v>0</v>
      </c>
      <c r="SVL79" s="461">
        <v>0</v>
      </c>
      <c r="SVM79" s="461">
        <v>0</v>
      </c>
      <c r="SVN79" s="461">
        <v>0</v>
      </c>
      <c r="SVO79" s="461">
        <v>0</v>
      </c>
      <c r="SVP79" s="461">
        <v>0</v>
      </c>
      <c r="SVQ79" s="461">
        <v>0</v>
      </c>
      <c r="SVR79" s="461">
        <v>0</v>
      </c>
      <c r="SVS79" s="461">
        <v>0</v>
      </c>
      <c r="SVT79" s="461">
        <v>0</v>
      </c>
      <c r="SVU79" s="461">
        <v>0</v>
      </c>
      <c r="SVV79" s="461">
        <v>0</v>
      </c>
      <c r="SVW79" s="461">
        <v>0</v>
      </c>
      <c r="SVX79" s="461">
        <v>0</v>
      </c>
      <c r="SVY79" s="461">
        <v>0</v>
      </c>
      <c r="SVZ79" s="461">
        <v>0</v>
      </c>
      <c r="SWA79" s="461">
        <v>0</v>
      </c>
      <c r="SWB79" s="461">
        <v>0</v>
      </c>
      <c r="SWC79" s="461">
        <v>0</v>
      </c>
      <c r="SWD79" s="461">
        <v>0</v>
      </c>
      <c r="SWE79" s="461">
        <v>0</v>
      </c>
      <c r="SWF79" s="461">
        <v>0</v>
      </c>
      <c r="SWG79" s="461">
        <v>0</v>
      </c>
      <c r="SWH79" s="461">
        <v>0</v>
      </c>
      <c r="SWI79" s="461">
        <v>0</v>
      </c>
      <c r="SWJ79" s="461">
        <v>0</v>
      </c>
      <c r="SWK79" s="461">
        <v>0</v>
      </c>
      <c r="SWL79" s="461">
        <v>0</v>
      </c>
      <c r="SWM79" s="461">
        <v>0</v>
      </c>
      <c r="SWN79" s="461">
        <v>0</v>
      </c>
      <c r="SWO79" s="461">
        <v>0</v>
      </c>
      <c r="SWP79" s="461">
        <v>0</v>
      </c>
      <c r="SWQ79" s="461">
        <v>0</v>
      </c>
      <c r="SWR79" s="461">
        <v>0</v>
      </c>
      <c r="SWS79" s="461">
        <v>0</v>
      </c>
      <c r="SWT79" s="461">
        <v>0</v>
      </c>
      <c r="SWU79" s="461">
        <v>0</v>
      </c>
      <c r="SWV79" s="461">
        <v>0</v>
      </c>
      <c r="SWW79" s="461">
        <v>0</v>
      </c>
      <c r="SWX79" s="461">
        <v>0</v>
      </c>
      <c r="SWY79" s="461">
        <v>0</v>
      </c>
      <c r="SWZ79" s="461">
        <v>0</v>
      </c>
      <c r="SXA79" s="461">
        <v>0</v>
      </c>
      <c r="SXB79" s="461">
        <v>0</v>
      </c>
      <c r="SXC79" s="461">
        <v>0</v>
      </c>
      <c r="SXD79" s="461">
        <v>0</v>
      </c>
      <c r="SXE79" s="461">
        <v>0</v>
      </c>
      <c r="SXF79" s="461">
        <v>0</v>
      </c>
      <c r="SXG79" s="461">
        <v>0</v>
      </c>
      <c r="SXH79" s="461">
        <v>0</v>
      </c>
      <c r="SXI79" s="461">
        <v>0</v>
      </c>
      <c r="SXJ79" s="461">
        <v>0</v>
      </c>
      <c r="SXK79" s="461">
        <v>0</v>
      </c>
      <c r="SXL79" s="461">
        <v>0</v>
      </c>
      <c r="SXM79" s="461">
        <v>0</v>
      </c>
      <c r="SXN79" s="461">
        <v>0</v>
      </c>
      <c r="SXO79" s="461">
        <v>0</v>
      </c>
      <c r="SXP79" s="461">
        <v>0</v>
      </c>
      <c r="SXQ79" s="461">
        <v>0</v>
      </c>
      <c r="SXR79" s="461">
        <v>0</v>
      </c>
      <c r="SXS79" s="461">
        <v>0</v>
      </c>
      <c r="SXT79" s="461">
        <v>0</v>
      </c>
      <c r="SXU79" s="461">
        <v>0</v>
      </c>
      <c r="SXV79" s="461">
        <v>0</v>
      </c>
      <c r="SXW79" s="461">
        <v>0</v>
      </c>
      <c r="SXX79" s="461">
        <v>0</v>
      </c>
      <c r="SXY79" s="461">
        <v>0</v>
      </c>
      <c r="SXZ79" s="461">
        <v>0</v>
      </c>
      <c r="SYA79" s="461">
        <v>0</v>
      </c>
      <c r="SYB79" s="461">
        <v>0</v>
      </c>
      <c r="SYC79" s="461">
        <v>0</v>
      </c>
      <c r="SYD79" s="461">
        <v>0</v>
      </c>
      <c r="SYE79" s="461">
        <v>0</v>
      </c>
      <c r="SYF79" s="461">
        <v>0</v>
      </c>
      <c r="SYG79" s="461">
        <v>0</v>
      </c>
      <c r="SYH79" s="461">
        <v>0</v>
      </c>
      <c r="SYI79" s="461">
        <v>0</v>
      </c>
      <c r="SYJ79" s="461">
        <v>0</v>
      </c>
      <c r="SYK79" s="461">
        <v>0</v>
      </c>
      <c r="SYL79" s="461">
        <v>0</v>
      </c>
      <c r="SYM79" s="461">
        <v>0</v>
      </c>
      <c r="SYN79" s="461">
        <v>0</v>
      </c>
      <c r="SYO79" s="461">
        <v>0</v>
      </c>
      <c r="SYP79" s="461">
        <v>0</v>
      </c>
      <c r="SYQ79" s="461">
        <v>0</v>
      </c>
      <c r="SYR79" s="461">
        <v>0</v>
      </c>
      <c r="SYS79" s="461">
        <v>0</v>
      </c>
      <c r="SYT79" s="461">
        <v>0</v>
      </c>
      <c r="SYU79" s="461">
        <v>0</v>
      </c>
      <c r="SYV79" s="461">
        <v>0</v>
      </c>
      <c r="SYW79" s="461">
        <v>0</v>
      </c>
      <c r="SYX79" s="461">
        <v>0</v>
      </c>
      <c r="SYY79" s="461">
        <v>0</v>
      </c>
      <c r="SYZ79" s="461">
        <v>0</v>
      </c>
      <c r="SZA79" s="461">
        <v>0</v>
      </c>
      <c r="SZB79" s="461">
        <v>0</v>
      </c>
      <c r="SZC79" s="461">
        <v>0</v>
      </c>
      <c r="SZD79" s="461">
        <v>0</v>
      </c>
      <c r="SZE79" s="461">
        <v>0</v>
      </c>
      <c r="SZF79" s="461">
        <v>0</v>
      </c>
      <c r="SZG79" s="461">
        <v>0</v>
      </c>
      <c r="SZH79" s="461">
        <v>0</v>
      </c>
      <c r="SZI79" s="461">
        <v>0</v>
      </c>
      <c r="SZJ79" s="461">
        <v>0</v>
      </c>
      <c r="SZK79" s="461">
        <v>0</v>
      </c>
      <c r="SZL79" s="461">
        <v>0</v>
      </c>
      <c r="SZM79" s="461">
        <v>0</v>
      </c>
      <c r="SZN79" s="461">
        <v>0</v>
      </c>
      <c r="SZO79" s="461">
        <v>0</v>
      </c>
      <c r="SZP79" s="461">
        <v>0</v>
      </c>
      <c r="SZQ79" s="461">
        <v>0</v>
      </c>
      <c r="SZR79" s="461">
        <v>0</v>
      </c>
      <c r="SZS79" s="461">
        <v>0</v>
      </c>
      <c r="SZT79" s="461">
        <v>0</v>
      </c>
      <c r="SZU79" s="461">
        <v>0</v>
      </c>
      <c r="SZV79" s="461">
        <v>0</v>
      </c>
      <c r="SZW79" s="461">
        <v>0</v>
      </c>
      <c r="SZX79" s="461">
        <v>0</v>
      </c>
      <c r="SZY79" s="461">
        <v>0</v>
      </c>
      <c r="SZZ79" s="461">
        <v>0</v>
      </c>
      <c r="TAA79" s="461">
        <v>0</v>
      </c>
      <c r="TAB79" s="461">
        <v>0</v>
      </c>
      <c r="TAC79" s="461">
        <v>0</v>
      </c>
      <c r="TAD79" s="461">
        <v>0</v>
      </c>
      <c r="TAE79" s="461">
        <v>0</v>
      </c>
      <c r="TAF79" s="461">
        <v>0</v>
      </c>
      <c r="TAG79" s="461">
        <v>0</v>
      </c>
      <c r="TAH79" s="461">
        <v>0</v>
      </c>
      <c r="TAI79" s="461">
        <v>0</v>
      </c>
      <c r="TAJ79" s="461">
        <v>0</v>
      </c>
      <c r="TAK79" s="461">
        <v>0</v>
      </c>
      <c r="TAL79" s="461">
        <v>0</v>
      </c>
      <c r="TAM79" s="461">
        <v>0</v>
      </c>
      <c r="TAN79" s="461">
        <v>0</v>
      </c>
      <c r="TAO79" s="461">
        <v>0</v>
      </c>
      <c r="TAP79" s="461">
        <v>0</v>
      </c>
      <c r="TAQ79" s="461">
        <v>0</v>
      </c>
      <c r="TAR79" s="461">
        <v>0</v>
      </c>
      <c r="TAS79" s="461">
        <v>0</v>
      </c>
      <c r="TAT79" s="461">
        <v>0</v>
      </c>
      <c r="TAU79" s="461">
        <v>0</v>
      </c>
      <c r="TAV79" s="461">
        <v>0</v>
      </c>
      <c r="TAW79" s="461">
        <v>0</v>
      </c>
      <c r="TAX79" s="461">
        <v>0</v>
      </c>
      <c r="TAY79" s="461">
        <v>0</v>
      </c>
      <c r="TAZ79" s="461">
        <v>0</v>
      </c>
      <c r="TBA79" s="461">
        <v>0</v>
      </c>
      <c r="TBB79" s="461">
        <v>0</v>
      </c>
      <c r="TBC79" s="461">
        <v>0</v>
      </c>
      <c r="TBD79" s="461">
        <v>0</v>
      </c>
      <c r="TBE79" s="461">
        <v>0</v>
      </c>
      <c r="TBF79" s="461">
        <v>0</v>
      </c>
      <c r="TBG79" s="461">
        <v>0</v>
      </c>
      <c r="TBH79" s="461">
        <v>0</v>
      </c>
      <c r="TBI79" s="461">
        <v>0</v>
      </c>
      <c r="TBJ79" s="461">
        <v>0</v>
      </c>
      <c r="TBK79" s="461">
        <v>0</v>
      </c>
      <c r="TBL79" s="461">
        <v>0</v>
      </c>
      <c r="TBM79" s="461">
        <v>0</v>
      </c>
      <c r="TBN79" s="461">
        <v>0</v>
      </c>
      <c r="TBO79" s="461">
        <v>0</v>
      </c>
      <c r="TBP79" s="461">
        <v>0</v>
      </c>
      <c r="TBQ79" s="461">
        <v>0</v>
      </c>
      <c r="TBR79" s="461">
        <v>0</v>
      </c>
      <c r="TBS79" s="461">
        <v>0</v>
      </c>
      <c r="TBT79" s="461">
        <v>0</v>
      </c>
      <c r="TBU79" s="461">
        <v>0</v>
      </c>
      <c r="TBV79" s="461">
        <v>0</v>
      </c>
      <c r="TBW79" s="461">
        <v>0</v>
      </c>
      <c r="TBX79" s="461">
        <v>0</v>
      </c>
      <c r="TBY79" s="461">
        <v>0</v>
      </c>
      <c r="TBZ79" s="461">
        <v>0</v>
      </c>
      <c r="TCA79" s="461">
        <v>0</v>
      </c>
      <c r="TCB79" s="461">
        <v>0</v>
      </c>
      <c r="TCC79" s="461">
        <v>0</v>
      </c>
      <c r="TCD79" s="461">
        <v>0</v>
      </c>
      <c r="TCE79" s="461">
        <v>0</v>
      </c>
      <c r="TCF79" s="461">
        <v>0</v>
      </c>
      <c r="TCG79" s="461">
        <v>0</v>
      </c>
      <c r="TCH79" s="461">
        <v>0</v>
      </c>
      <c r="TCI79" s="461">
        <v>0</v>
      </c>
      <c r="TCJ79" s="461">
        <v>0</v>
      </c>
      <c r="TCK79" s="461">
        <v>0</v>
      </c>
      <c r="TCL79" s="461">
        <v>0</v>
      </c>
      <c r="TCM79" s="461">
        <v>0</v>
      </c>
      <c r="TCN79" s="461">
        <v>0</v>
      </c>
      <c r="TCO79" s="461">
        <v>0</v>
      </c>
      <c r="TCP79" s="461">
        <v>0</v>
      </c>
      <c r="TCQ79" s="461">
        <v>0</v>
      </c>
      <c r="TCR79" s="461">
        <v>0</v>
      </c>
      <c r="TCS79" s="461">
        <v>0</v>
      </c>
      <c r="TCT79" s="461">
        <v>0</v>
      </c>
      <c r="TCU79" s="461">
        <v>0</v>
      </c>
      <c r="TCV79" s="461">
        <v>0</v>
      </c>
      <c r="TCW79" s="461">
        <v>0</v>
      </c>
      <c r="TCX79" s="461">
        <v>0</v>
      </c>
      <c r="TCY79" s="461">
        <v>0</v>
      </c>
      <c r="TCZ79" s="461">
        <v>0</v>
      </c>
      <c r="TDA79" s="461">
        <v>0</v>
      </c>
      <c r="TDB79" s="461">
        <v>0</v>
      </c>
      <c r="TDC79" s="461">
        <v>0</v>
      </c>
      <c r="TDD79" s="461">
        <v>0</v>
      </c>
      <c r="TDE79" s="461">
        <v>0</v>
      </c>
      <c r="TDF79" s="461">
        <v>0</v>
      </c>
      <c r="TDG79" s="461">
        <v>0</v>
      </c>
      <c r="TDH79" s="461">
        <v>0</v>
      </c>
      <c r="TDI79" s="461">
        <v>0</v>
      </c>
      <c r="TDJ79" s="461">
        <v>0</v>
      </c>
      <c r="TDK79" s="461">
        <v>0</v>
      </c>
      <c r="TDL79" s="461">
        <v>0</v>
      </c>
      <c r="TDM79" s="461">
        <v>0</v>
      </c>
      <c r="TDN79" s="461">
        <v>0</v>
      </c>
      <c r="TDO79" s="461">
        <v>0</v>
      </c>
      <c r="TDP79" s="461">
        <v>0</v>
      </c>
      <c r="TDQ79" s="461">
        <v>0</v>
      </c>
      <c r="TDR79" s="461">
        <v>0</v>
      </c>
      <c r="TDS79" s="461">
        <v>0</v>
      </c>
      <c r="TDT79" s="461">
        <v>0</v>
      </c>
      <c r="TDU79" s="461">
        <v>0</v>
      </c>
      <c r="TDV79" s="461">
        <v>0</v>
      </c>
      <c r="TDW79" s="461">
        <v>0</v>
      </c>
      <c r="TDX79" s="461">
        <v>0</v>
      </c>
      <c r="TDY79" s="461">
        <v>0</v>
      </c>
      <c r="TDZ79" s="461">
        <v>0</v>
      </c>
      <c r="TEA79" s="461">
        <v>0</v>
      </c>
      <c r="TEB79" s="461">
        <v>0</v>
      </c>
      <c r="TEC79" s="461">
        <v>0</v>
      </c>
      <c r="TED79" s="461">
        <v>0</v>
      </c>
      <c r="TEE79" s="461">
        <v>0</v>
      </c>
      <c r="TEF79" s="461">
        <v>0</v>
      </c>
      <c r="TEG79" s="461">
        <v>0</v>
      </c>
      <c r="TEH79" s="461">
        <v>0</v>
      </c>
      <c r="TEI79" s="461">
        <v>0</v>
      </c>
      <c r="TEJ79" s="461">
        <v>0</v>
      </c>
      <c r="TEK79" s="461">
        <v>0</v>
      </c>
      <c r="TEL79" s="461">
        <v>0</v>
      </c>
      <c r="TEM79" s="461">
        <v>0</v>
      </c>
      <c r="TEN79" s="461">
        <v>0</v>
      </c>
      <c r="TEO79" s="461">
        <v>0</v>
      </c>
      <c r="TEP79" s="461">
        <v>0</v>
      </c>
      <c r="TEQ79" s="461">
        <v>0</v>
      </c>
      <c r="TER79" s="461">
        <v>0</v>
      </c>
      <c r="TES79" s="461">
        <v>0</v>
      </c>
      <c r="TET79" s="461">
        <v>0</v>
      </c>
      <c r="TEU79" s="461">
        <v>0</v>
      </c>
      <c r="TEV79" s="461">
        <v>0</v>
      </c>
      <c r="TEW79" s="461">
        <v>0</v>
      </c>
      <c r="TEX79" s="461">
        <v>0</v>
      </c>
      <c r="TEY79" s="461">
        <v>0</v>
      </c>
      <c r="TEZ79" s="461">
        <v>0</v>
      </c>
      <c r="TFA79" s="461">
        <v>0</v>
      </c>
      <c r="TFB79" s="461">
        <v>0</v>
      </c>
      <c r="TFC79" s="461">
        <v>0</v>
      </c>
      <c r="TFD79" s="461">
        <v>0</v>
      </c>
      <c r="TFE79" s="461">
        <v>0</v>
      </c>
      <c r="TFF79" s="461">
        <v>0</v>
      </c>
      <c r="TFG79" s="461">
        <v>0</v>
      </c>
      <c r="TFH79" s="461">
        <v>0</v>
      </c>
      <c r="TFI79" s="461">
        <v>0</v>
      </c>
      <c r="TFJ79" s="461">
        <v>0</v>
      </c>
      <c r="TFK79" s="461">
        <v>0</v>
      </c>
      <c r="TFL79" s="461">
        <v>0</v>
      </c>
      <c r="TFM79" s="461">
        <v>0</v>
      </c>
      <c r="TFN79" s="461">
        <v>0</v>
      </c>
      <c r="TFO79" s="461">
        <v>0</v>
      </c>
      <c r="TFP79" s="461">
        <v>0</v>
      </c>
      <c r="TFQ79" s="461">
        <v>0</v>
      </c>
      <c r="TFR79" s="461">
        <v>0</v>
      </c>
      <c r="TFS79" s="461">
        <v>0</v>
      </c>
      <c r="TFT79" s="461">
        <v>0</v>
      </c>
      <c r="TFU79" s="461">
        <v>0</v>
      </c>
      <c r="TFV79" s="461">
        <v>0</v>
      </c>
      <c r="TFW79" s="461">
        <v>0</v>
      </c>
      <c r="TFX79" s="461">
        <v>0</v>
      </c>
      <c r="TFY79" s="461">
        <v>0</v>
      </c>
      <c r="TFZ79" s="461">
        <v>0</v>
      </c>
      <c r="TGA79" s="461">
        <v>0</v>
      </c>
      <c r="TGB79" s="461">
        <v>0</v>
      </c>
      <c r="TGC79" s="461">
        <v>0</v>
      </c>
      <c r="TGD79" s="461">
        <v>0</v>
      </c>
      <c r="TGE79" s="461">
        <v>0</v>
      </c>
      <c r="TGF79" s="461">
        <v>0</v>
      </c>
      <c r="TGG79" s="461">
        <v>0</v>
      </c>
      <c r="TGH79" s="461">
        <v>0</v>
      </c>
      <c r="TGI79" s="461">
        <v>0</v>
      </c>
      <c r="TGJ79" s="461">
        <v>0</v>
      </c>
      <c r="TGK79" s="461">
        <v>0</v>
      </c>
      <c r="TGL79" s="461">
        <v>0</v>
      </c>
      <c r="TGM79" s="461">
        <v>0</v>
      </c>
      <c r="TGN79" s="461">
        <v>0</v>
      </c>
      <c r="TGO79" s="461">
        <v>0</v>
      </c>
      <c r="TGP79" s="461">
        <v>0</v>
      </c>
      <c r="TGQ79" s="461">
        <v>0</v>
      </c>
      <c r="TGR79" s="461">
        <v>0</v>
      </c>
      <c r="TGS79" s="461">
        <v>0</v>
      </c>
      <c r="TGT79" s="461">
        <v>0</v>
      </c>
      <c r="TGU79" s="461">
        <v>0</v>
      </c>
      <c r="TGV79" s="461">
        <v>0</v>
      </c>
      <c r="TGW79" s="461">
        <v>0</v>
      </c>
      <c r="TGX79" s="461">
        <v>0</v>
      </c>
      <c r="TGY79" s="461">
        <v>0</v>
      </c>
      <c r="TGZ79" s="461">
        <v>0</v>
      </c>
      <c r="THA79" s="461">
        <v>0</v>
      </c>
      <c r="THB79" s="461">
        <v>0</v>
      </c>
      <c r="THC79" s="461">
        <v>0</v>
      </c>
      <c r="THD79" s="461">
        <v>0</v>
      </c>
      <c r="THE79" s="461">
        <v>0</v>
      </c>
      <c r="THF79" s="461">
        <v>0</v>
      </c>
      <c r="THG79" s="461">
        <v>0</v>
      </c>
      <c r="THH79" s="461">
        <v>0</v>
      </c>
      <c r="THI79" s="461">
        <v>0</v>
      </c>
      <c r="THJ79" s="461">
        <v>0</v>
      </c>
      <c r="THK79" s="461">
        <v>0</v>
      </c>
      <c r="THL79" s="461">
        <v>0</v>
      </c>
      <c r="THM79" s="461">
        <v>0</v>
      </c>
      <c r="THN79" s="461">
        <v>0</v>
      </c>
      <c r="THO79" s="461">
        <v>0</v>
      </c>
      <c r="THP79" s="461">
        <v>0</v>
      </c>
      <c r="THQ79" s="461">
        <v>0</v>
      </c>
      <c r="THR79" s="461">
        <v>0</v>
      </c>
      <c r="THS79" s="461">
        <v>0</v>
      </c>
      <c r="THT79" s="461">
        <v>0</v>
      </c>
      <c r="THU79" s="461">
        <v>0</v>
      </c>
      <c r="THV79" s="461">
        <v>0</v>
      </c>
      <c r="THW79" s="461">
        <v>0</v>
      </c>
      <c r="THX79" s="461">
        <v>0</v>
      </c>
      <c r="THY79" s="461">
        <v>0</v>
      </c>
      <c r="THZ79" s="461">
        <v>0</v>
      </c>
      <c r="TIA79" s="461">
        <v>0</v>
      </c>
      <c r="TIB79" s="461">
        <v>0</v>
      </c>
      <c r="TIC79" s="461">
        <v>0</v>
      </c>
      <c r="TID79" s="461">
        <v>0</v>
      </c>
      <c r="TIE79" s="461">
        <v>0</v>
      </c>
      <c r="TIF79" s="461">
        <v>0</v>
      </c>
      <c r="TIG79" s="461">
        <v>0</v>
      </c>
      <c r="TIH79" s="461">
        <v>0</v>
      </c>
      <c r="TII79" s="461">
        <v>0</v>
      </c>
      <c r="TIJ79" s="461">
        <v>0</v>
      </c>
      <c r="TIK79" s="461">
        <v>0</v>
      </c>
      <c r="TIL79" s="461">
        <v>0</v>
      </c>
      <c r="TIM79" s="461">
        <v>0</v>
      </c>
      <c r="TIN79" s="461">
        <v>0</v>
      </c>
      <c r="TIO79" s="461">
        <v>0</v>
      </c>
      <c r="TIP79" s="461">
        <v>0</v>
      </c>
      <c r="TIQ79" s="461">
        <v>0</v>
      </c>
      <c r="TIR79" s="461">
        <v>0</v>
      </c>
      <c r="TIS79" s="461">
        <v>0</v>
      </c>
      <c r="TIT79" s="461">
        <v>0</v>
      </c>
      <c r="TIU79" s="461">
        <v>0</v>
      </c>
      <c r="TIV79" s="461">
        <v>0</v>
      </c>
      <c r="TIW79" s="461">
        <v>0</v>
      </c>
      <c r="TIX79" s="461">
        <v>0</v>
      </c>
      <c r="TIY79" s="461">
        <v>0</v>
      </c>
      <c r="TIZ79" s="461">
        <v>0</v>
      </c>
      <c r="TJA79" s="461">
        <v>0</v>
      </c>
      <c r="TJB79" s="461">
        <v>0</v>
      </c>
      <c r="TJC79" s="461">
        <v>0</v>
      </c>
      <c r="TJD79" s="461">
        <v>0</v>
      </c>
      <c r="TJE79" s="461">
        <v>0</v>
      </c>
      <c r="TJF79" s="461">
        <v>0</v>
      </c>
      <c r="TJG79" s="461">
        <v>0</v>
      </c>
      <c r="TJH79" s="461">
        <v>0</v>
      </c>
      <c r="TJI79" s="461">
        <v>0</v>
      </c>
      <c r="TJJ79" s="461">
        <v>0</v>
      </c>
      <c r="TJK79" s="461">
        <v>0</v>
      </c>
      <c r="TJL79" s="461">
        <v>0</v>
      </c>
      <c r="TJM79" s="461">
        <v>0</v>
      </c>
      <c r="TJN79" s="461">
        <v>0</v>
      </c>
      <c r="TJO79" s="461">
        <v>0</v>
      </c>
      <c r="TJP79" s="461">
        <v>0</v>
      </c>
      <c r="TJQ79" s="461">
        <v>0</v>
      </c>
      <c r="TJR79" s="461">
        <v>0</v>
      </c>
      <c r="TJS79" s="461">
        <v>0</v>
      </c>
      <c r="TJT79" s="461">
        <v>0</v>
      </c>
      <c r="TJU79" s="461">
        <v>0</v>
      </c>
      <c r="TJV79" s="461">
        <v>0</v>
      </c>
      <c r="TJW79" s="461">
        <v>0</v>
      </c>
      <c r="TJX79" s="461">
        <v>0</v>
      </c>
      <c r="TJY79" s="461">
        <v>0</v>
      </c>
      <c r="TJZ79" s="461">
        <v>0</v>
      </c>
      <c r="TKA79" s="461">
        <v>0</v>
      </c>
      <c r="TKB79" s="461">
        <v>0</v>
      </c>
      <c r="TKC79" s="461">
        <v>0</v>
      </c>
      <c r="TKD79" s="461">
        <v>0</v>
      </c>
      <c r="TKE79" s="461">
        <v>0</v>
      </c>
      <c r="TKF79" s="461">
        <v>0</v>
      </c>
      <c r="TKG79" s="461">
        <v>0</v>
      </c>
      <c r="TKH79" s="461">
        <v>0</v>
      </c>
      <c r="TKI79" s="461">
        <v>0</v>
      </c>
      <c r="TKJ79" s="461">
        <v>0</v>
      </c>
      <c r="TKK79" s="461">
        <v>0</v>
      </c>
      <c r="TKL79" s="461">
        <v>0</v>
      </c>
      <c r="TKM79" s="461">
        <v>0</v>
      </c>
      <c r="TKN79" s="461">
        <v>0</v>
      </c>
      <c r="TKO79" s="461">
        <v>0</v>
      </c>
      <c r="TKP79" s="461">
        <v>0</v>
      </c>
      <c r="TKQ79" s="461">
        <v>0</v>
      </c>
      <c r="TKR79" s="461">
        <v>0</v>
      </c>
      <c r="TKS79" s="461">
        <v>0</v>
      </c>
      <c r="TKT79" s="461">
        <v>0</v>
      </c>
      <c r="TKU79" s="461">
        <v>0</v>
      </c>
      <c r="TKV79" s="461">
        <v>0</v>
      </c>
      <c r="TKW79" s="461">
        <v>0</v>
      </c>
      <c r="TKX79" s="461">
        <v>0</v>
      </c>
      <c r="TKY79" s="461">
        <v>0</v>
      </c>
      <c r="TKZ79" s="461">
        <v>0</v>
      </c>
      <c r="TLA79" s="461">
        <v>0</v>
      </c>
      <c r="TLB79" s="461">
        <v>0</v>
      </c>
      <c r="TLC79" s="461">
        <v>0</v>
      </c>
      <c r="TLD79" s="461">
        <v>0</v>
      </c>
      <c r="TLE79" s="461">
        <v>0</v>
      </c>
      <c r="TLF79" s="461">
        <v>0</v>
      </c>
      <c r="TLG79" s="461">
        <v>0</v>
      </c>
      <c r="TLH79" s="461">
        <v>0</v>
      </c>
      <c r="TLI79" s="461">
        <v>0</v>
      </c>
      <c r="TLJ79" s="461">
        <v>0</v>
      </c>
      <c r="TLK79" s="461">
        <v>0</v>
      </c>
      <c r="TLL79" s="461">
        <v>0</v>
      </c>
      <c r="TLM79" s="461">
        <v>0</v>
      </c>
      <c r="TLN79" s="461">
        <v>0</v>
      </c>
      <c r="TLO79" s="461">
        <v>0</v>
      </c>
      <c r="TLP79" s="461">
        <v>0</v>
      </c>
      <c r="TLQ79" s="461">
        <v>0</v>
      </c>
      <c r="TLR79" s="461">
        <v>0</v>
      </c>
      <c r="TLS79" s="461">
        <v>0</v>
      </c>
      <c r="TLT79" s="461">
        <v>0</v>
      </c>
      <c r="TLU79" s="461">
        <v>0</v>
      </c>
      <c r="TLV79" s="461">
        <v>0</v>
      </c>
      <c r="TLW79" s="461">
        <v>0</v>
      </c>
      <c r="TLX79" s="461">
        <v>0</v>
      </c>
      <c r="TLY79" s="461">
        <v>0</v>
      </c>
      <c r="TLZ79" s="461">
        <v>0</v>
      </c>
      <c r="TMA79" s="461">
        <v>0</v>
      </c>
      <c r="TMB79" s="461">
        <v>0</v>
      </c>
      <c r="TMC79" s="461">
        <v>0</v>
      </c>
      <c r="TMD79" s="461">
        <v>0</v>
      </c>
      <c r="TME79" s="461">
        <v>0</v>
      </c>
      <c r="TMF79" s="461">
        <v>0</v>
      </c>
      <c r="TMG79" s="461">
        <v>0</v>
      </c>
      <c r="TMH79" s="461">
        <v>0</v>
      </c>
      <c r="TMI79" s="461">
        <v>0</v>
      </c>
      <c r="TMJ79" s="461">
        <v>0</v>
      </c>
      <c r="TMK79" s="461">
        <v>0</v>
      </c>
      <c r="TML79" s="461">
        <v>0</v>
      </c>
      <c r="TMM79" s="461">
        <v>0</v>
      </c>
      <c r="TMN79" s="461">
        <v>0</v>
      </c>
      <c r="TMO79" s="461">
        <v>0</v>
      </c>
      <c r="TMP79" s="461">
        <v>0</v>
      </c>
      <c r="TMQ79" s="461">
        <v>0</v>
      </c>
      <c r="TMR79" s="461">
        <v>0</v>
      </c>
      <c r="TMS79" s="461">
        <v>0</v>
      </c>
      <c r="TMT79" s="461">
        <v>0</v>
      </c>
      <c r="TMU79" s="461">
        <v>0</v>
      </c>
      <c r="TMV79" s="461">
        <v>0</v>
      </c>
      <c r="TMW79" s="461">
        <v>0</v>
      </c>
      <c r="TMX79" s="461">
        <v>0</v>
      </c>
      <c r="TMY79" s="461">
        <v>0</v>
      </c>
      <c r="TMZ79" s="461">
        <v>0</v>
      </c>
      <c r="TNA79" s="461">
        <v>0</v>
      </c>
      <c r="TNB79" s="461">
        <v>0</v>
      </c>
      <c r="TNC79" s="461">
        <v>0</v>
      </c>
      <c r="TND79" s="461">
        <v>0</v>
      </c>
      <c r="TNE79" s="461">
        <v>0</v>
      </c>
      <c r="TNF79" s="461">
        <v>0</v>
      </c>
      <c r="TNG79" s="461">
        <v>0</v>
      </c>
      <c r="TNH79" s="461">
        <v>0</v>
      </c>
      <c r="TNI79" s="461">
        <v>0</v>
      </c>
      <c r="TNJ79" s="461">
        <v>0</v>
      </c>
      <c r="TNK79" s="461">
        <v>0</v>
      </c>
      <c r="TNL79" s="461">
        <v>0</v>
      </c>
      <c r="TNM79" s="461">
        <v>0</v>
      </c>
      <c r="TNN79" s="461">
        <v>0</v>
      </c>
      <c r="TNO79" s="461">
        <v>0</v>
      </c>
      <c r="TNP79" s="461">
        <v>0</v>
      </c>
      <c r="TNQ79" s="461">
        <v>0</v>
      </c>
      <c r="TNR79" s="461">
        <v>0</v>
      </c>
      <c r="TNS79" s="461">
        <v>0</v>
      </c>
      <c r="TNT79" s="461">
        <v>0</v>
      </c>
      <c r="TNU79" s="461">
        <v>0</v>
      </c>
      <c r="TNV79" s="461">
        <v>0</v>
      </c>
      <c r="TNW79" s="461">
        <v>0</v>
      </c>
      <c r="TNX79" s="461">
        <v>0</v>
      </c>
      <c r="TNY79" s="461">
        <v>0</v>
      </c>
      <c r="TNZ79" s="461">
        <v>0</v>
      </c>
      <c r="TOA79" s="461">
        <v>0</v>
      </c>
      <c r="TOB79" s="461">
        <v>0</v>
      </c>
      <c r="TOC79" s="461">
        <v>0</v>
      </c>
      <c r="TOD79" s="461">
        <v>0</v>
      </c>
      <c r="TOE79" s="461">
        <v>0</v>
      </c>
      <c r="TOF79" s="461">
        <v>0</v>
      </c>
      <c r="TOG79" s="461">
        <v>0</v>
      </c>
      <c r="TOH79" s="461">
        <v>0</v>
      </c>
      <c r="TOI79" s="461">
        <v>0</v>
      </c>
      <c r="TOJ79" s="461">
        <v>0</v>
      </c>
      <c r="TOK79" s="461">
        <v>0</v>
      </c>
      <c r="TOL79" s="461">
        <v>0</v>
      </c>
      <c r="TOM79" s="461">
        <v>0</v>
      </c>
      <c r="TON79" s="461">
        <v>0</v>
      </c>
      <c r="TOO79" s="461">
        <v>0</v>
      </c>
      <c r="TOP79" s="461">
        <v>0</v>
      </c>
      <c r="TOQ79" s="461">
        <v>0</v>
      </c>
      <c r="TOR79" s="461">
        <v>0</v>
      </c>
      <c r="TOS79" s="461">
        <v>0</v>
      </c>
      <c r="TOT79" s="461">
        <v>0</v>
      </c>
      <c r="TOU79" s="461">
        <v>0</v>
      </c>
      <c r="TOV79" s="461">
        <v>0</v>
      </c>
      <c r="TOW79" s="461">
        <v>0</v>
      </c>
      <c r="TOX79" s="461">
        <v>0</v>
      </c>
      <c r="TOY79" s="461">
        <v>0</v>
      </c>
      <c r="TOZ79" s="461">
        <v>0</v>
      </c>
      <c r="TPA79" s="461">
        <v>0</v>
      </c>
      <c r="TPB79" s="461">
        <v>0</v>
      </c>
      <c r="TPC79" s="461">
        <v>0</v>
      </c>
      <c r="TPD79" s="461">
        <v>0</v>
      </c>
      <c r="TPE79" s="461">
        <v>0</v>
      </c>
      <c r="TPF79" s="461">
        <v>0</v>
      </c>
      <c r="TPG79" s="461">
        <v>0</v>
      </c>
      <c r="TPH79" s="461">
        <v>0</v>
      </c>
      <c r="TPI79" s="461">
        <v>0</v>
      </c>
      <c r="TPJ79" s="461">
        <v>0</v>
      </c>
      <c r="TPK79" s="461">
        <v>0</v>
      </c>
      <c r="TPL79" s="461">
        <v>0</v>
      </c>
      <c r="TPM79" s="461">
        <v>0</v>
      </c>
      <c r="TPN79" s="461">
        <v>0</v>
      </c>
      <c r="TPO79" s="461">
        <v>0</v>
      </c>
      <c r="TPP79" s="461">
        <v>0</v>
      </c>
      <c r="TPQ79" s="461">
        <v>0</v>
      </c>
      <c r="TPR79" s="461">
        <v>0</v>
      </c>
      <c r="TPS79" s="461">
        <v>0</v>
      </c>
      <c r="TPT79" s="461">
        <v>0</v>
      </c>
      <c r="TPU79" s="461">
        <v>0</v>
      </c>
      <c r="TPV79" s="461">
        <v>0</v>
      </c>
      <c r="TPW79" s="461">
        <v>0</v>
      </c>
      <c r="TPX79" s="461">
        <v>0</v>
      </c>
      <c r="TPY79" s="461">
        <v>0</v>
      </c>
      <c r="TPZ79" s="461">
        <v>0</v>
      </c>
      <c r="TQA79" s="461">
        <v>0</v>
      </c>
      <c r="TQB79" s="461">
        <v>0</v>
      </c>
      <c r="TQC79" s="461">
        <v>0</v>
      </c>
      <c r="TQD79" s="461">
        <v>0</v>
      </c>
      <c r="TQE79" s="461">
        <v>0</v>
      </c>
      <c r="TQF79" s="461">
        <v>0</v>
      </c>
      <c r="TQG79" s="461">
        <v>0</v>
      </c>
      <c r="TQH79" s="461">
        <v>0</v>
      </c>
      <c r="TQI79" s="461">
        <v>0</v>
      </c>
      <c r="TQJ79" s="461">
        <v>0</v>
      </c>
      <c r="TQK79" s="461">
        <v>0</v>
      </c>
      <c r="TQL79" s="461">
        <v>0</v>
      </c>
      <c r="TQM79" s="461">
        <v>0</v>
      </c>
      <c r="TQN79" s="461">
        <v>0</v>
      </c>
      <c r="TQO79" s="461">
        <v>0</v>
      </c>
      <c r="TQP79" s="461">
        <v>0</v>
      </c>
      <c r="TQQ79" s="461">
        <v>0</v>
      </c>
      <c r="TQR79" s="461">
        <v>0</v>
      </c>
      <c r="TQS79" s="461">
        <v>0</v>
      </c>
      <c r="TQT79" s="461">
        <v>0</v>
      </c>
      <c r="TQU79" s="461">
        <v>0</v>
      </c>
      <c r="TQV79" s="461">
        <v>0</v>
      </c>
      <c r="TQW79" s="461">
        <v>0</v>
      </c>
      <c r="TQX79" s="461">
        <v>0</v>
      </c>
      <c r="TQY79" s="461">
        <v>0</v>
      </c>
      <c r="TQZ79" s="461">
        <v>0</v>
      </c>
      <c r="TRA79" s="461">
        <v>0</v>
      </c>
      <c r="TRB79" s="461">
        <v>0</v>
      </c>
      <c r="TRC79" s="461">
        <v>0</v>
      </c>
      <c r="TRD79" s="461">
        <v>0</v>
      </c>
      <c r="TRE79" s="461">
        <v>0</v>
      </c>
      <c r="TRF79" s="461">
        <v>0</v>
      </c>
      <c r="TRG79" s="461">
        <v>0</v>
      </c>
      <c r="TRH79" s="461">
        <v>0</v>
      </c>
      <c r="TRI79" s="461">
        <v>0</v>
      </c>
      <c r="TRJ79" s="461">
        <v>0</v>
      </c>
      <c r="TRK79" s="461">
        <v>0</v>
      </c>
      <c r="TRL79" s="461">
        <v>0</v>
      </c>
      <c r="TRM79" s="461">
        <v>0</v>
      </c>
      <c r="TRN79" s="461">
        <v>0</v>
      </c>
      <c r="TRO79" s="461">
        <v>0</v>
      </c>
      <c r="TRP79" s="461">
        <v>0</v>
      </c>
      <c r="TRQ79" s="461">
        <v>0</v>
      </c>
      <c r="TRR79" s="461">
        <v>0</v>
      </c>
      <c r="TRS79" s="461">
        <v>0</v>
      </c>
      <c r="TRT79" s="461">
        <v>0</v>
      </c>
      <c r="TRU79" s="461">
        <v>0</v>
      </c>
      <c r="TRV79" s="461">
        <v>0</v>
      </c>
      <c r="TRW79" s="461">
        <v>0</v>
      </c>
      <c r="TRX79" s="461">
        <v>0</v>
      </c>
      <c r="TRY79" s="461">
        <v>0</v>
      </c>
      <c r="TRZ79" s="461">
        <v>0</v>
      </c>
      <c r="TSA79" s="461">
        <v>0</v>
      </c>
      <c r="TSB79" s="461">
        <v>0</v>
      </c>
      <c r="TSC79" s="461">
        <v>0</v>
      </c>
      <c r="TSD79" s="461">
        <v>0</v>
      </c>
      <c r="TSE79" s="461">
        <v>0</v>
      </c>
      <c r="TSF79" s="461">
        <v>0</v>
      </c>
      <c r="TSG79" s="461">
        <v>0</v>
      </c>
      <c r="TSH79" s="461">
        <v>0</v>
      </c>
      <c r="TSI79" s="461">
        <v>0</v>
      </c>
      <c r="TSJ79" s="461">
        <v>0</v>
      </c>
      <c r="TSK79" s="461">
        <v>0</v>
      </c>
      <c r="TSL79" s="461">
        <v>0</v>
      </c>
      <c r="TSM79" s="461">
        <v>0</v>
      </c>
      <c r="TSN79" s="461">
        <v>0</v>
      </c>
      <c r="TSO79" s="461">
        <v>0</v>
      </c>
      <c r="TSP79" s="461">
        <v>0</v>
      </c>
      <c r="TSQ79" s="461">
        <v>0</v>
      </c>
      <c r="TSR79" s="461">
        <v>0</v>
      </c>
      <c r="TSS79" s="461">
        <v>0</v>
      </c>
      <c r="TST79" s="461">
        <v>0</v>
      </c>
      <c r="TSU79" s="461">
        <v>0</v>
      </c>
      <c r="TSV79" s="461">
        <v>0</v>
      </c>
      <c r="TSW79" s="461">
        <v>0</v>
      </c>
      <c r="TSX79" s="461">
        <v>0</v>
      </c>
      <c r="TSY79" s="461">
        <v>0</v>
      </c>
      <c r="TSZ79" s="461">
        <v>0</v>
      </c>
      <c r="TTA79" s="461">
        <v>0</v>
      </c>
      <c r="TTB79" s="461">
        <v>0</v>
      </c>
      <c r="TTC79" s="461">
        <v>0</v>
      </c>
      <c r="TTD79" s="461">
        <v>0</v>
      </c>
      <c r="TTE79" s="461">
        <v>0</v>
      </c>
      <c r="TTF79" s="461">
        <v>0</v>
      </c>
      <c r="TTG79" s="461">
        <v>0</v>
      </c>
      <c r="TTH79" s="461">
        <v>0</v>
      </c>
      <c r="TTI79" s="461">
        <v>0</v>
      </c>
      <c r="TTJ79" s="461">
        <v>0</v>
      </c>
      <c r="TTK79" s="461">
        <v>0</v>
      </c>
      <c r="TTL79" s="461">
        <v>0</v>
      </c>
      <c r="TTM79" s="461">
        <v>0</v>
      </c>
      <c r="TTN79" s="461">
        <v>0</v>
      </c>
      <c r="TTO79" s="461">
        <v>0</v>
      </c>
      <c r="TTP79" s="461">
        <v>0</v>
      </c>
      <c r="TTQ79" s="461">
        <v>0</v>
      </c>
      <c r="TTR79" s="461">
        <v>0</v>
      </c>
      <c r="TTS79" s="461">
        <v>0</v>
      </c>
      <c r="TTT79" s="461">
        <v>0</v>
      </c>
      <c r="TTU79" s="461">
        <v>0</v>
      </c>
      <c r="TTV79" s="461">
        <v>0</v>
      </c>
      <c r="TTW79" s="461">
        <v>0</v>
      </c>
      <c r="TTX79" s="461">
        <v>0</v>
      </c>
      <c r="TTY79" s="461">
        <v>0</v>
      </c>
      <c r="TTZ79" s="461">
        <v>0</v>
      </c>
      <c r="TUA79" s="461">
        <v>0</v>
      </c>
      <c r="TUB79" s="461">
        <v>0</v>
      </c>
      <c r="TUC79" s="461">
        <v>0</v>
      </c>
      <c r="TUD79" s="461">
        <v>0</v>
      </c>
      <c r="TUE79" s="461">
        <v>0</v>
      </c>
      <c r="TUF79" s="461">
        <v>0</v>
      </c>
      <c r="TUG79" s="461">
        <v>0</v>
      </c>
      <c r="TUH79" s="461">
        <v>0</v>
      </c>
      <c r="TUI79" s="461">
        <v>0</v>
      </c>
      <c r="TUJ79" s="461">
        <v>0</v>
      </c>
      <c r="TUK79" s="461">
        <v>0</v>
      </c>
      <c r="TUL79" s="461">
        <v>0</v>
      </c>
      <c r="TUM79" s="461">
        <v>0</v>
      </c>
      <c r="TUN79" s="461">
        <v>0</v>
      </c>
      <c r="TUO79" s="461">
        <v>0</v>
      </c>
      <c r="TUP79" s="461">
        <v>0</v>
      </c>
      <c r="TUQ79" s="461">
        <v>0</v>
      </c>
      <c r="TUR79" s="461">
        <v>0</v>
      </c>
      <c r="TUS79" s="461">
        <v>0</v>
      </c>
      <c r="TUT79" s="461">
        <v>0</v>
      </c>
      <c r="TUU79" s="461">
        <v>0</v>
      </c>
      <c r="TUV79" s="461">
        <v>0</v>
      </c>
      <c r="TUW79" s="461">
        <v>0</v>
      </c>
      <c r="TUX79" s="461">
        <v>0</v>
      </c>
      <c r="TUY79" s="461">
        <v>0</v>
      </c>
      <c r="TUZ79" s="461">
        <v>0</v>
      </c>
      <c r="TVA79" s="461">
        <v>0</v>
      </c>
      <c r="TVB79" s="461">
        <v>0</v>
      </c>
      <c r="TVC79" s="461">
        <v>0</v>
      </c>
      <c r="TVD79" s="461">
        <v>0</v>
      </c>
      <c r="TVE79" s="461">
        <v>0</v>
      </c>
      <c r="TVF79" s="461">
        <v>0</v>
      </c>
      <c r="TVG79" s="461">
        <v>0</v>
      </c>
      <c r="TVH79" s="461">
        <v>0</v>
      </c>
      <c r="TVI79" s="461">
        <v>0</v>
      </c>
      <c r="TVJ79" s="461">
        <v>0</v>
      </c>
      <c r="TVK79" s="461">
        <v>0</v>
      </c>
      <c r="TVL79" s="461">
        <v>0</v>
      </c>
      <c r="TVM79" s="461">
        <v>0</v>
      </c>
      <c r="TVN79" s="461">
        <v>0</v>
      </c>
      <c r="TVO79" s="461">
        <v>0</v>
      </c>
      <c r="TVP79" s="461">
        <v>0</v>
      </c>
      <c r="TVQ79" s="461">
        <v>0</v>
      </c>
      <c r="TVR79" s="461">
        <v>0</v>
      </c>
      <c r="TVS79" s="461">
        <v>0</v>
      </c>
      <c r="TVT79" s="461">
        <v>0</v>
      </c>
      <c r="TVU79" s="461">
        <v>0</v>
      </c>
      <c r="TVV79" s="461">
        <v>0</v>
      </c>
      <c r="TVW79" s="461">
        <v>0</v>
      </c>
      <c r="TVX79" s="461">
        <v>0</v>
      </c>
      <c r="TVY79" s="461">
        <v>0</v>
      </c>
      <c r="TVZ79" s="461">
        <v>0</v>
      </c>
      <c r="TWA79" s="461">
        <v>0</v>
      </c>
      <c r="TWB79" s="461">
        <v>0</v>
      </c>
      <c r="TWC79" s="461">
        <v>0</v>
      </c>
      <c r="TWD79" s="461">
        <v>0</v>
      </c>
      <c r="TWE79" s="461">
        <v>0</v>
      </c>
      <c r="TWF79" s="461">
        <v>0</v>
      </c>
      <c r="TWG79" s="461">
        <v>0</v>
      </c>
      <c r="TWH79" s="461">
        <v>0</v>
      </c>
      <c r="TWI79" s="461">
        <v>0</v>
      </c>
      <c r="TWJ79" s="461">
        <v>0</v>
      </c>
      <c r="TWK79" s="461">
        <v>0</v>
      </c>
      <c r="TWL79" s="461">
        <v>0</v>
      </c>
      <c r="TWM79" s="461">
        <v>0</v>
      </c>
      <c r="TWN79" s="461">
        <v>0</v>
      </c>
      <c r="TWO79" s="461">
        <v>0</v>
      </c>
      <c r="TWP79" s="461">
        <v>0</v>
      </c>
      <c r="TWQ79" s="461">
        <v>0</v>
      </c>
      <c r="TWR79" s="461">
        <v>0</v>
      </c>
      <c r="TWS79" s="461">
        <v>0</v>
      </c>
      <c r="TWT79" s="461">
        <v>0</v>
      </c>
      <c r="TWU79" s="461">
        <v>0</v>
      </c>
      <c r="TWV79" s="461">
        <v>0</v>
      </c>
      <c r="TWW79" s="461">
        <v>0</v>
      </c>
      <c r="TWX79" s="461">
        <v>0</v>
      </c>
      <c r="TWY79" s="461">
        <v>0</v>
      </c>
      <c r="TWZ79" s="461">
        <v>0</v>
      </c>
      <c r="TXA79" s="461">
        <v>0</v>
      </c>
      <c r="TXB79" s="461">
        <v>0</v>
      </c>
      <c r="TXC79" s="461">
        <v>0</v>
      </c>
      <c r="TXD79" s="461">
        <v>0</v>
      </c>
      <c r="TXE79" s="461">
        <v>0</v>
      </c>
      <c r="TXF79" s="461">
        <v>0</v>
      </c>
      <c r="TXG79" s="461">
        <v>0</v>
      </c>
      <c r="TXH79" s="461">
        <v>0</v>
      </c>
      <c r="TXI79" s="461">
        <v>0</v>
      </c>
      <c r="TXJ79" s="461">
        <v>0</v>
      </c>
      <c r="TXK79" s="461">
        <v>0</v>
      </c>
      <c r="TXL79" s="461">
        <v>0</v>
      </c>
      <c r="TXM79" s="461">
        <v>0</v>
      </c>
      <c r="TXN79" s="461">
        <v>0</v>
      </c>
      <c r="TXO79" s="461">
        <v>0</v>
      </c>
      <c r="TXP79" s="461">
        <v>0</v>
      </c>
      <c r="TXQ79" s="461">
        <v>0</v>
      </c>
      <c r="TXR79" s="461">
        <v>0</v>
      </c>
      <c r="TXS79" s="461">
        <v>0</v>
      </c>
      <c r="TXT79" s="461">
        <v>0</v>
      </c>
      <c r="TXU79" s="461">
        <v>0</v>
      </c>
      <c r="TXV79" s="461">
        <v>0</v>
      </c>
      <c r="TXW79" s="461">
        <v>0</v>
      </c>
      <c r="TXX79" s="461">
        <v>0</v>
      </c>
      <c r="TXY79" s="461">
        <v>0</v>
      </c>
      <c r="TXZ79" s="461">
        <v>0</v>
      </c>
      <c r="TYA79" s="461">
        <v>0</v>
      </c>
      <c r="TYB79" s="461">
        <v>0</v>
      </c>
      <c r="TYC79" s="461">
        <v>0</v>
      </c>
      <c r="TYD79" s="461">
        <v>0</v>
      </c>
      <c r="TYE79" s="461">
        <v>0</v>
      </c>
      <c r="TYF79" s="461">
        <v>0</v>
      </c>
      <c r="TYG79" s="461">
        <v>0</v>
      </c>
      <c r="TYH79" s="461">
        <v>0</v>
      </c>
      <c r="TYI79" s="461">
        <v>0</v>
      </c>
      <c r="TYJ79" s="461">
        <v>0</v>
      </c>
      <c r="TYK79" s="461">
        <v>0</v>
      </c>
      <c r="TYL79" s="461">
        <v>0</v>
      </c>
      <c r="TYM79" s="461">
        <v>0</v>
      </c>
      <c r="TYN79" s="461">
        <v>0</v>
      </c>
      <c r="TYO79" s="461">
        <v>0</v>
      </c>
      <c r="TYP79" s="461">
        <v>0</v>
      </c>
      <c r="TYQ79" s="461">
        <v>0</v>
      </c>
      <c r="TYR79" s="461">
        <v>0</v>
      </c>
      <c r="TYS79" s="461">
        <v>0</v>
      </c>
      <c r="TYT79" s="461">
        <v>0</v>
      </c>
      <c r="TYU79" s="461">
        <v>0</v>
      </c>
      <c r="TYV79" s="461">
        <v>0</v>
      </c>
      <c r="TYW79" s="461">
        <v>0</v>
      </c>
      <c r="TYX79" s="461">
        <v>0</v>
      </c>
      <c r="TYY79" s="461">
        <v>0</v>
      </c>
      <c r="TYZ79" s="461">
        <v>0</v>
      </c>
      <c r="TZA79" s="461">
        <v>0</v>
      </c>
      <c r="TZB79" s="461">
        <v>0</v>
      </c>
      <c r="TZC79" s="461">
        <v>0</v>
      </c>
      <c r="TZD79" s="461">
        <v>0</v>
      </c>
      <c r="TZE79" s="461">
        <v>0</v>
      </c>
      <c r="TZF79" s="461">
        <v>0</v>
      </c>
      <c r="TZG79" s="461">
        <v>0</v>
      </c>
      <c r="TZH79" s="461">
        <v>0</v>
      </c>
      <c r="TZI79" s="461">
        <v>0</v>
      </c>
      <c r="TZJ79" s="461">
        <v>0</v>
      </c>
      <c r="TZK79" s="461">
        <v>0</v>
      </c>
      <c r="TZL79" s="461">
        <v>0</v>
      </c>
      <c r="TZM79" s="461">
        <v>0</v>
      </c>
      <c r="TZN79" s="461">
        <v>0</v>
      </c>
      <c r="TZO79" s="461">
        <v>0</v>
      </c>
      <c r="TZP79" s="461">
        <v>0</v>
      </c>
      <c r="TZQ79" s="461">
        <v>0</v>
      </c>
      <c r="TZR79" s="461">
        <v>0</v>
      </c>
      <c r="TZS79" s="461">
        <v>0</v>
      </c>
      <c r="TZT79" s="461">
        <v>0</v>
      </c>
      <c r="TZU79" s="461">
        <v>0</v>
      </c>
      <c r="TZV79" s="461">
        <v>0</v>
      </c>
      <c r="TZW79" s="461">
        <v>0</v>
      </c>
      <c r="TZX79" s="461">
        <v>0</v>
      </c>
      <c r="TZY79" s="461">
        <v>0</v>
      </c>
      <c r="TZZ79" s="461">
        <v>0</v>
      </c>
      <c r="UAA79" s="461">
        <v>0</v>
      </c>
      <c r="UAB79" s="461">
        <v>0</v>
      </c>
      <c r="UAC79" s="461">
        <v>0</v>
      </c>
      <c r="UAD79" s="461">
        <v>0</v>
      </c>
      <c r="UAE79" s="461">
        <v>0</v>
      </c>
      <c r="UAF79" s="461">
        <v>0</v>
      </c>
      <c r="UAG79" s="461">
        <v>0</v>
      </c>
      <c r="UAH79" s="461">
        <v>0</v>
      </c>
      <c r="UAI79" s="461">
        <v>0</v>
      </c>
      <c r="UAJ79" s="461">
        <v>0</v>
      </c>
      <c r="UAK79" s="461">
        <v>0</v>
      </c>
      <c r="UAL79" s="461">
        <v>0</v>
      </c>
      <c r="UAM79" s="461">
        <v>0</v>
      </c>
      <c r="UAN79" s="461">
        <v>0</v>
      </c>
      <c r="UAO79" s="461">
        <v>0</v>
      </c>
      <c r="UAP79" s="461">
        <v>0</v>
      </c>
      <c r="UAQ79" s="461">
        <v>0</v>
      </c>
      <c r="UAR79" s="461">
        <v>0</v>
      </c>
      <c r="UAS79" s="461">
        <v>0</v>
      </c>
      <c r="UAT79" s="461">
        <v>0</v>
      </c>
      <c r="UAU79" s="461">
        <v>0</v>
      </c>
      <c r="UAV79" s="461">
        <v>0</v>
      </c>
      <c r="UAW79" s="461">
        <v>0</v>
      </c>
      <c r="UAX79" s="461">
        <v>0</v>
      </c>
      <c r="UAY79" s="461">
        <v>0</v>
      </c>
      <c r="UAZ79" s="461">
        <v>0</v>
      </c>
      <c r="UBA79" s="461">
        <v>0</v>
      </c>
      <c r="UBB79" s="461">
        <v>0</v>
      </c>
      <c r="UBC79" s="461">
        <v>0</v>
      </c>
      <c r="UBD79" s="461">
        <v>0</v>
      </c>
      <c r="UBE79" s="461">
        <v>0</v>
      </c>
      <c r="UBF79" s="461">
        <v>0</v>
      </c>
      <c r="UBG79" s="461">
        <v>0</v>
      </c>
      <c r="UBH79" s="461">
        <v>0</v>
      </c>
      <c r="UBI79" s="461">
        <v>0</v>
      </c>
      <c r="UBJ79" s="461">
        <v>0</v>
      </c>
      <c r="UBK79" s="461">
        <v>0</v>
      </c>
      <c r="UBL79" s="461">
        <v>0</v>
      </c>
      <c r="UBM79" s="461">
        <v>0</v>
      </c>
      <c r="UBN79" s="461">
        <v>0</v>
      </c>
      <c r="UBO79" s="461">
        <v>0</v>
      </c>
      <c r="UBP79" s="461">
        <v>0</v>
      </c>
      <c r="UBQ79" s="461">
        <v>0</v>
      </c>
      <c r="UBR79" s="461">
        <v>0</v>
      </c>
      <c r="UBS79" s="461">
        <v>0</v>
      </c>
      <c r="UBT79" s="461">
        <v>0</v>
      </c>
      <c r="UBU79" s="461">
        <v>0</v>
      </c>
      <c r="UBV79" s="461">
        <v>0</v>
      </c>
      <c r="UBW79" s="461">
        <v>0</v>
      </c>
      <c r="UBX79" s="461">
        <v>0</v>
      </c>
      <c r="UBY79" s="461">
        <v>0</v>
      </c>
      <c r="UBZ79" s="461">
        <v>0</v>
      </c>
      <c r="UCA79" s="461">
        <v>0</v>
      </c>
      <c r="UCB79" s="461">
        <v>0</v>
      </c>
      <c r="UCC79" s="461">
        <v>0</v>
      </c>
      <c r="UCD79" s="461">
        <v>0</v>
      </c>
      <c r="UCE79" s="461">
        <v>0</v>
      </c>
      <c r="UCF79" s="461">
        <v>0</v>
      </c>
      <c r="UCG79" s="461">
        <v>0</v>
      </c>
      <c r="UCH79" s="461">
        <v>0</v>
      </c>
      <c r="UCI79" s="461">
        <v>0</v>
      </c>
      <c r="UCJ79" s="461">
        <v>0</v>
      </c>
      <c r="UCK79" s="461">
        <v>0</v>
      </c>
      <c r="UCL79" s="461">
        <v>0</v>
      </c>
      <c r="UCM79" s="461">
        <v>0</v>
      </c>
      <c r="UCN79" s="461">
        <v>0</v>
      </c>
      <c r="UCO79" s="461">
        <v>0</v>
      </c>
      <c r="UCP79" s="461">
        <v>0</v>
      </c>
      <c r="UCQ79" s="461">
        <v>0</v>
      </c>
      <c r="UCR79" s="461">
        <v>0</v>
      </c>
      <c r="UCS79" s="461">
        <v>0</v>
      </c>
      <c r="UCT79" s="461">
        <v>0</v>
      </c>
      <c r="UCU79" s="461">
        <v>0</v>
      </c>
      <c r="UCV79" s="461">
        <v>0</v>
      </c>
      <c r="UCW79" s="461">
        <v>0</v>
      </c>
      <c r="UCX79" s="461">
        <v>0</v>
      </c>
      <c r="UCY79" s="461">
        <v>0</v>
      </c>
      <c r="UCZ79" s="461">
        <v>0</v>
      </c>
      <c r="UDA79" s="461">
        <v>0</v>
      </c>
      <c r="UDB79" s="461">
        <v>0</v>
      </c>
      <c r="UDC79" s="461">
        <v>0</v>
      </c>
      <c r="UDD79" s="461">
        <v>0</v>
      </c>
      <c r="UDE79" s="461">
        <v>0</v>
      </c>
      <c r="UDF79" s="461">
        <v>0</v>
      </c>
      <c r="UDG79" s="461">
        <v>0</v>
      </c>
      <c r="UDH79" s="461">
        <v>0</v>
      </c>
      <c r="UDI79" s="461">
        <v>0</v>
      </c>
      <c r="UDJ79" s="461">
        <v>0</v>
      </c>
      <c r="UDK79" s="461">
        <v>0</v>
      </c>
      <c r="UDL79" s="461">
        <v>0</v>
      </c>
      <c r="UDM79" s="461">
        <v>0</v>
      </c>
      <c r="UDN79" s="461">
        <v>0</v>
      </c>
      <c r="UDO79" s="461">
        <v>0</v>
      </c>
      <c r="UDP79" s="461">
        <v>0</v>
      </c>
      <c r="UDQ79" s="461">
        <v>0</v>
      </c>
      <c r="UDR79" s="461">
        <v>0</v>
      </c>
      <c r="UDS79" s="461">
        <v>0</v>
      </c>
      <c r="UDT79" s="461">
        <v>0</v>
      </c>
      <c r="UDU79" s="461">
        <v>0</v>
      </c>
      <c r="UDV79" s="461">
        <v>0</v>
      </c>
      <c r="UDW79" s="461">
        <v>0</v>
      </c>
      <c r="UDX79" s="461">
        <v>0</v>
      </c>
      <c r="UDY79" s="461">
        <v>0</v>
      </c>
      <c r="UDZ79" s="461">
        <v>0</v>
      </c>
      <c r="UEA79" s="461">
        <v>0</v>
      </c>
      <c r="UEB79" s="461">
        <v>0</v>
      </c>
      <c r="UEC79" s="461">
        <v>0</v>
      </c>
      <c r="UED79" s="461">
        <v>0</v>
      </c>
      <c r="UEE79" s="461">
        <v>0</v>
      </c>
      <c r="UEF79" s="461">
        <v>0</v>
      </c>
      <c r="UEG79" s="461">
        <v>0</v>
      </c>
      <c r="UEH79" s="461">
        <v>0</v>
      </c>
      <c r="UEI79" s="461">
        <v>0</v>
      </c>
      <c r="UEJ79" s="461">
        <v>0</v>
      </c>
      <c r="UEK79" s="461">
        <v>0</v>
      </c>
      <c r="UEL79" s="461">
        <v>0</v>
      </c>
      <c r="UEM79" s="461">
        <v>0</v>
      </c>
      <c r="UEN79" s="461">
        <v>0</v>
      </c>
      <c r="UEO79" s="461">
        <v>0</v>
      </c>
      <c r="UEP79" s="461">
        <v>0</v>
      </c>
      <c r="UEQ79" s="461">
        <v>0</v>
      </c>
      <c r="UER79" s="461">
        <v>0</v>
      </c>
      <c r="UES79" s="461">
        <v>0</v>
      </c>
      <c r="UET79" s="461">
        <v>0</v>
      </c>
      <c r="UEU79" s="461">
        <v>0</v>
      </c>
      <c r="UEV79" s="461">
        <v>0</v>
      </c>
      <c r="UEW79" s="461">
        <v>0</v>
      </c>
      <c r="UEX79" s="461">
        <v>0</v>
      </c>
      <c r="UEY79" s="461">
        <v>0</v>
      </c>
      <c r="UEZ79" s="461">
        <v>0</v>
      </c>
      <c r="UFA79" s="461">
        <v>0</v>
      </c>
      <c r="UFB79" s="461">
        <v>0</v>
      </c>
      <c r="UFC79" s="461">
        <v>0</v>
      </c>
      <c r="UFD79" s="461">
        <v>0</v>
      </c>
      <c r="UFE79" s="461">
        <v>0</v>
      </c>
      <c r="UFF79" s="461">
        <v>0</v>
      </c>
      <c r="UFG79" s="461">
        <v>0</v>
      </c>
      <c r="UFH79" s="461">
        <v>0</v>
      </c>
      <c r="UFI79" s="461">
        <v>0</v>
      </c>
      <c r="UFJ79" s="461">
        <v>0</v>
      </c>
      <c r="UFK79" s="461">
        <v>0</v>
      </c>
      <c r="UFL79" s="461">
        <v>0</v>
      </c>
      <c r="UFM79" s="461">
        <v>0</v>
      </c>
      <c r="UFN79" s="461">
        <v>0</v>
      </c>
      <c r="UFO79" s="461">
        <v>0</v>
      </c>
      <c r="UFP79" s="461">
        <v>0</v>
      </c>
      <c r="UFQ79" s="461">
        <v>0</v>
      </c>
      <c r="UFR79" s="461">
        <v>0</v>
      </c>
      <c r="UFS79" s="461">
        <v>0</v>
      </c>
      <c r="UFT79" s="461">
        <v>0</v>
      </c>
      <c r="UFU79" s="461">
        <v>0</v>
      </c>
      <c r="UFV79" s="461">
        <v>0</v>
      </c>
      <c r="UFW79" s="461">
        <v>0</v>
      </c>
      <c r="UFX79" s="461">
        <v>0</v>
      </c>
      <c r="UFY79" s="461">
        <v>0</v>
      </c>
      <c r="UFZ79" s="461">
        <v>0</v>
      </c>
      <c r="UGA79" s="461">
        <v>0</v>
      </c>
      <c r="UGB79" s="461">
        <v>0</v>
      </c>
      <c r="UGC79" s="461">
        <v>0</v>
      </c>
      <c r="UGD79" s="461">
        <v>0</v>
      </c>
      <c r="UGE79" s="461">
        <v>0</v>
      </c>
      <c r="UGF79" s="461">
        <v>0</v>
      </c>
      <c r="UGG79" s="461">
        <v>0</v>
      </c>
      <c r="UGH79" s="461">
        <v>0</v>
      </c>
      <c r="UGI79" s="461">
        <v>0</v>
      </c>
      <c r="UGJ79" s="461">
        <v>0</v>
      </c>
      <c r="UGK79" s="461">
        <v>0</v>
      </c>
      <c r="UGL79" s="461">
        <v>0</v>
      </c>
      <c r="UGM79" s="461">
        <v>0</v>
      </c>
      <c r="UGN79" s="461">
        <v>0</v>
      </c>
      <c r="UGO79" s="461">
        <v>0</v>
      </c>
      <c r="UGP79" s="461">
        <v>0</v>
      </c>
      <c r="UGQ79" s="461">
        <v>0</v>
      </c>
      <c r="UGR79" s="461">
        <v>0</v>
      </c>
      <c r="UGS79" s="461">
        <v>0</v>
      </c>
      <c r="UGT79" s="461">
        <v>0</v>
      </c>
      <c r="UGU79" s="461">
        <v>0</v>
      </c>
      <c r="UGV79" s="461">
        <v>0</v>
      </c>
      <c r="UGW79" s="461">
        <v>0</v>
      </c>
      <c r="UGX79" s="461">
        <v>0</v>
      </c>
      <c r="UGY79" s="461">
        <v>0</v>
      </c>
      <c r="UGZ79" s="461">
        <v>0</v>
      </c>
      <c r="UHA79" s="461">
        <v>0</v>
      </c>
      <c r="UHB79" s="461">
        <v>0</v>
      </c>
      <c r="UHC79" s="461">
        <v>0</v>
      </c>
      <c r="UHD79" s="461">
        <v>0</v>
      </c>
      <c r="UHE79" s="461">
        <v>0</v>
      </c>
      <c r="UHF79" s="461">
        <v>0</v>
      </c>
      <c r="UHG79" s="461">
        <v>0</v>
      </c>
      <c r="UHH79" s="461">
        <v>0</v>
      </c>
      <c r="UHI79" s="461">
        <v>0</v>
      </c>
      <c r="UHJ79" s="461">
        <v>0</v>
      </c>
      <c r="UHK79" s="461">
        <v>0</v>
      </c>
      <c r="UHL79" s="461">
        <v>0</v>
      </c>
      <c r="UHM79" s="461">
        <v>0</v>
      </c>
      <c r="UHN79" s="461">
        <v>0</v>
      </c>
      <c r="UHO79" s="461">
        <v>0</v>
      </c>
      <c r="UHP79" s="461">
        <v>0</v>
      </c>
      <c r="UHQ79" s="461">
        <v>0</v>
      </c>
      <c r="UHR79" s="461">
        <v>0</v>
      </c>
      <c r="UHS79" s="461">
        <v>0</v>
      </c>
      <c r="UHT79" s="461">
        <v>0</v>
      </c>
      <c r="UHU79" s="461">
        <v>0</v>
      </c>
      <c r="UHV79" s="461">
        <v>0</v>
      </c>
      <c r="UHW79" s="461">
        <v>0</v>
      </c>
      <c r="UHX79" s="461">
        <v>0</v>
      </c>
      <c r="UHY79" s="461">
        <v>0</v>
      </c>
      <c r="UHZ79" s="461">
        <v>0</v>
      </c>
      <c r="UIA79" s="461">
        <v>0</v>
      </c>
      <c r="UIB79" s="461">
        <v>0</v>
      </c>
      <c r="UIC79" s="461">
        <v>0</v>
      </c>
      <c r="UID79" s="461">
        <v>0</v>
      </c>
      <c r="UIE79" s="461">
        <v>0</v>
      </c>
      <c r="UIF79" s="461">
        <v>0</v>
      </c>
      <c r="UIG79" s="461">
        <v>0</v>
      </c>
      <c r="UIH79" s="461">
        <v>0</v>
      </c>
      <c r="UII79" s="461">
        <v>0</v>
      </c>
      <c r="UIJ79" s="461">
        <v>0</v>
      </c>
      <c r="UIK79" s="461">
        <v>0</v>
      </c>
      <c r="UIL79" s="461">
        <v>0</v>
      </c>
      <c r="UIM79" s="461">
        <v>0</v>
      </c>
      <c r="UIN79" s="461">
        <v>0</v>
      </c>
      <c r="UIO79" s="461">
        <v>0</v>
      </c>
      <c r="UIP79" s="461">
        <v>0</v>
      </c>
      <c r="UIQ79" s="461">
        <v>0</v>
      </c>
      <c r="UIR79" s="461">
        <v>0</v>
      </c>
      <c r="UIS79" s="461">
        <v>0</v>
      </c>
      <c r="UIT79" s="461">
        <v>0</v>
      </c>
      <c r="UIU79" s="461">
        <v>0</v>
      </c>
      <c r="UIV79" s="461">
        <v>0</v>
      </c>
      <c r="UIW79" s="461">
        <v>0</v>
      </c>
      <c r="UIX79" s="461">
        <v>0</v>
      </c>
      <c r="UIY79" s="461">
        <v>0</v>
      </c>
      <c r="UIZ79" s="461">
        <v>0</v>
      </c>
      <c r="UJA79" s="461">
        <v>0</v>
      </c>
      <c r="UJB79" s="461">
        <v>0</v>
      </c>
      <c r="UJC79" s="461">
        <v>0</v>
      </c>
      <c r="UJD79" s="461">
        <v>0</v>
      </c>
      <c r="UJE79" s="461">
        <v>0</v>
      </c>
      <c r="UJF79" s="461">
        <v>0</v>
      </c>
      <c r="UJG79" s="461">
        <v>0</v>
      </c>
      <c r="UJH79" s="461">
        <v>0</v>
      </c>
      <c r="UJI79" s="461">
        <v>0</v>
      </c>
      <c r="UJJ79" s="461">
        <v>0</v>
      </c>
      <c r="UJK79" s="461">
        <v>0</v>
      </c>
      <c r="UJL79" s="461">
        <v>0</v>
      </c>
      <c r="UJM79" s="461">
        <v>0</v>
      </c>
      <c r="UJN79" s="461">
        <v>0</v>
      </c>
      <c r="UJO79" s="461">
        <v>0</v>
      </c>
      <c r="UJP79" s="461">
        <v>0</v>
      </c>
      <c r="UJQ79" s="461">
        <v>0</v>
      </c>
      <c r="UJR79" s="461">
        <v>0</v>
      </c>
      <c r="UJS79" s="461">
        <v>0</v>
      </c>
      <c r="UJT79" s="461">
        <v>0</v>
      </c>
      <c r="UJU79" s="461">
        <v>0</v>
      </c>
      <c r="UJV79" s="461">
        <v>0</v>
      </c>
      <c r="UJW79" s="461">
        <v>0</v>
      </c>
      <c r="UJX79" s="461">
        <v>0</v>
      </c>
      <c r="UJY79" s="461">
        <v>0</v>
      </c>
      <c r="UJZ79" s="461">
        <v>0</v>
      </c>
      <c r="UKA79" s="461">
        <v>0</v>
      </c>
      <c r="UKB79" s="461">
        <v>0</v>
      </c>
      <c r="UKC79" s="461">
        <v>0</v>
      </c>
      <c r="UKD79" s="461">
        <v>0</v>
      </c>
      <c r="UKE79" s="461">
        <v>0</v>
      </c>
      <c r="UKF79" s="461">
        <v>0</v>
      </c>
      <c r="UKG79" s="461">
        <v>0</v>
      </c>
      <c r="UKH79" s="461">
        <v>0</v>
      </c>
      <c r="UKI79" s="461">
        <v>0</v>
      </c>
      <c r="UKJ79" s="461">
        <v>0</v>
      </c>
      <c r="UKK79" s="461">
        <v>0</v>
      </c>
      <c r="UKL79" s="461">
        <v>0</v>
      </c>
      <c r="UKM79" s="461">
        <v>0</v>
      </c>
      <c r="UKN79" s="461">
        <v>0</v>
      </c>
      <c r="UKO79" s="461">
        <v>0</v>
      </c>
      <c r="UKP79" s="461">
        <v>0</v>
      </c>
      <c r="UKQ79" s="461">
        <v>0</v>
      </c>
      <c r="UKR79" s="461">
        <v>0</v>
      </c>
      <c r="UKS79" s="461">
        <v>0</v>
      </c>
      <c r="UKT79" s="461">
        <v>0</v>
      </c>
      <c r="UKU79" s="461">
        <v>0</v>
      </c>
      <c r="UKV79" s="461">
        <v>0</v>
      </c>
      <c r="UKW79" s="461">
        <v>0</v>
      </c>
      <c r="UKX79" s="461">
        <v>0</v>
      </c>
      <c r="UKY79" s="461">
        <v>0</v>
      </c>
      <c r="UKZ79" s="461">
        <v>0</v>
      </c>
      <c r="ULA79" s="461">
        <v>0</v>
      </c>
      <c r="ULB79" s="461">
        <v>0</v>
      </c>
      <c r="ULC79" s="461">
        <v>0</v>
      </c>
      <c r="ULD79" s="461">
        <v>0</v>
      </c>
      <c r="ULE79" s="461">
        <v>0</v>
      </c>
      <c r="ULF79" s="461">
        <v>0</v>
      </c>
      <c r="ULG79" s="461">
        <v>0</v>
      </c>
      <c r="ULH79" s="461">
        <v>0</v>
      </c>
      <c r="ULI79" s="461">
        <v>0</v>
      </c>
      <c r="ULJ79" s="461">
        <v>0</v>
      </c>
      <c r="ULK79" s="461">
        <v>0</v>
      </c>
      <c r="ULL79" s="461">
        <v>0</v>
      </c>
      <c r="ULM79" s="461">
        <v>0</v>
      </c>
      <c r="ULN79" s="461">
        <v>0</v>
      </c>
      <c r="ULO79" s="461">
        <v>0</v>
      </c>
      <c r="ULP79" s="461">
        <v>0</v>
      </c>
      <c r="ULQ79" s="461">
        <v>0</v>
      </c>
      <c r="ULR79" s="461">
        <v>0</v>
      </c>
      <c r="ULS79" s="461">
        <v>0</v>
      </c>
      <c r="ULT79" s="461">
        <v>0</v>
      </c>
      <c r="ULU79" s="461">
        <v>0</v>
      </c>
      <c r="ULV79" s="461">
        <v>0</v>
      </c>
      <c r="ULW79" s="461">
        <v>0</v>
      </c>
      <c r="ULX79" s="461">
        <v>0</v>
      </c>
      <c r="ULY79" s="461">
        <v>0</v>
      </c>
      <c r="ULZ79" s="461">
        <v>0</v>
      </c>
      <c r="UMA79" s="461">
        <v>0</v>
      </c>
      <c r="UMB79" s="461">
        <v>0</v>
      </c>
      <c r="UMC79" s="461">
        <v>0</v>
      </c>
      <c r="UMD79" s="461">
        <v>0</v>
      </c>
      <c r="UME79" s="461">
        <v>0</v>
      </c>
      <c r="UMF79" s="461">
        <v>0</v>
      </c>
      <c r="UMG79" s="461">
        <v>0</v>
      </c>
      <c r="UMH79" s="461">
        <v>0</v>
      </c>
      <c r="UMI79" s="461">
        <v>0</v>
      </c>
      <c r="UMJ79" s="461">
        <v>0</v>
      </c>
      <c r="UMK79" s="461">
        <v>0</v>
      </c>
      <c r="UML79" s="461">
        <v>0</v>
      </c>
      <c r="UMM79" s="461">
        <v>0</v>
      </c>
      <c r="UMN79" s="461">
        <v>0</v>
      </c>
      <c r="UMO79" s="461">
        <v>0</v>
      </c>
      <c r="UMP79" s="461">
        <v>0</v>
      </c>
      <c r="UMQ79" s="461">
        <v>0</v>
      </c>
      <c r="UMR79" s="461">
        <v>0</v>
      </c>
      <c r="UMS79" s="461">
        <v>0</v>
      </c>
      <c r="UMT79" s="461">
        <v>0</v>
      </c>
      <c r="UMU79" s="461">
        <v>0</v>
      </c>
      <c r="UMV79" s="461">
        <v>0</v>
      </c>
      <c r="UMW79" s="461">
        <v>0</v>
      </c>
      <c r="UMX79" s="461">
        <v>0</v>
      </c>
      <c r="UMY79" s="461">
        <v>0</v>
      </c>
      <c r="UMZ79" s="461">
        <v>0</v>
      </c>
      <c r="UNA79" s="461">
        <v>0</v>
      </c>
      <c r="UNB79" s="461">
        <v>0</v>
      </c>
      <c r="UNC79" s="461">
        <v>0</v>
      </c>
      <c r="UND79" s="461">
        <v>0</v>
      </c>
      <c r="UNE79" s="461">
        <v>0</v>
      </c>
      <c r="UNF79" s="461">
        <v>0</v>
      </c>
      <c r="UNG79" s="461">
        <v>0</v>
      </c>
      <c r="UNH79" s="461">
        <v>0</v>
      </c>
      <c r="UNI79" s="461">
        <v>0</v>
      </c>
      <c r="UNJ79" s="461">
        <v>0</v>
      </c>
      <c r="UNK79" s="461">
        <v>0</v>
      </c>
      <c r="UNL79" s="461">
        <v>0</v>
      </c>
      <c r="UNM79" s="461">
        <v>0</v>
      </c>
      <c r="UNN79" s="461">
        <v>0</v>
      </c>
      <c r="UNO79" s="461">
        <v>0</v>
      </c>
      <c r="UNP79" s="461">
        <v>0</v>
      </c>
      <c r="UNQ79" s="461">
        <v>0</v>
      </c>
      <c r="UNR79" s="461">
        <v>0</v>
      </c>
      <c r="UNS79" s="461">
        <v>0</v>
      </c>
      <c r="UNT79" s="461">
        <v>0</v>
      </c>
      <c r="UNU79" s="461">
        <v>0</v>
      </c>
      <c r="UNV79" s="461">
        <v>0</v>
      </c>
      <c r="UNW79" s="461">
        <v>0</v>
      </c>
      <c r="UNX79" s="461">
        <v>0</v>
      </c>
      <c r="UNY79" s="461">
        <v>0</v>
      </c>
      <c r="UNZ79" s="461">
        <v>0</v>
      </c>
      <c r="UOA79" s="461">
        <v>0</v>
      </c>
      <c r="UOB79" s="461">
        <v>0</v>
      </c>
      <c r="UOC79" s="461">
        <v>0</v>
      </c>
      <c r="UOD79" s="461">
        <v>0</v>
      </c>
      <c r="UOE79" s="461">
        <v>0</v>
      </c>
      <c r="UOF79" s="461">
        <v>0</v>
      </c>
      <c r="UOG79" s="461">
        <v>0</v>
      </c>
      <c r="UOH79" s="461">
        <v>0</v>
      </c>
      <c r="UOI79" s="461">
        <v>0</v>
      </c>
      <c r="UOJ79" s="461">
        <v>0</v>
      </c>
      <c r="UOK79" s="461">
        <v>0</v>
      </c>
      <c r="UOL79" s="461">
        <v>0</v>
      </c>
      <c r="UOM79" s="461">
        <v>0</v>
      </c>
      <c r="UON79" s="461">
        <v>0</v>
      </c>
      <c r="UOO79" s="461">
        <v>0</v>
      </c>
      <c r="UOP79" s="461">
        <v>0</v>
      </c>
      <c r="UOQ79" s="461">
        <v>0</v>
      </c>
      <c r="UOR79" s="461">
        <v>0</v>
      </c>
      <c r="UOS79" s="461">
        <v>0</v>
      </c>
      <c r="UOT79" s="461">
        <v>0</v>
      </c>
      <c r="UOU79" s="461">
        <v>0</v>
      </c>
      <c r="UOV79" s="461">
        <v>0</v>
      </c>
      <c r="UOW79" s="461">
        <v>0</v>
      </c>
      <c r="UOX79" s="461">
        <v>0</v>
      </c>
      <c r="UOY79" s="461">
        <v>0</v>
      </c>
      <c r="UOZ79" s="461">
        <v>0</v>
      </c>
      <c r="UPA79" s="461">
        <v>0</v>
      </c>
      <c r="UPB79" s="461">
        <v>0</v>
      </c>
      <c r="UPC79" s="461">
        <v>0</v>
      </c>
      <c r="UPD79" s="461">
        <v>0</v>
      </c>
      <c r="UPE79" s="461">
        <v>0</v>
      </c>
      <c r="UPF79" s="461">
        <v>0</v>
      </c>
      <c r="UPG79" s="461">
        <v>0</v>
      </c>
      <c r="UPH79" s="461">
        <v>0</v>
      </c>
      <c r="UPI79" s="461">
        <v>0</v>
      </c>
      <c r="UPJ79" s="461">
        <v>0</v>
      </c>
      <c r="UPK79" s="461">
        <v>0</v>
      </c>
      <c r="UPL79" s="461">
        <v>0</v>
      </c>
      <c r="UPM79" s="461">
        <v>0</v>
      </c>
      <c r="UPN79" s="461">
        <v>0</v>
      </c>
      <c r="UPO79" s="461">
        <v>0</v>
      </c>
      <c r="UPP79" s="461">
        <v>0</v>
      </c>
      <c r="UPQ79" s="461">
        <v>0</v>
      </c>
      <c r="UPR79" s="461">
        <v>0</v>
      </c>
      <c r="UPS79" s="461">
        <v>0</v>
      </c>
      <c r="UPT79" s="461">
        <v>0</v>
      </c>
      <c r="UPU79" s="461">
        <v>0</v>
      </c>
      <c r="UPV79" s="461">
        <v>0</v>
      </c>
      <c r="UPW79" s="461">
        <v>0</v>
      </c>
      <c r="UPX79" s="461">
        <v>0</v>
      </c>
      <c r="UPY79" s="461">
        <v>0</v>
      </c>
      <c r="UPZ79" s="461">
        <v>0</v>
      </c>
      <c r="UQA79" s="461">
        <v>0</v>
      </c>
      <c r="UQB79" s="461">
        <v>0</v>
      </c>
      <c r="UQC79" s="461">
        <v>0</v>
      </c>
      <c r="UQD79" s="461">
        <v>0</v>
      </c>
      <c r="UQE79" s="461">
        <v>0</v>
      </c>
      <c r="UQF79" s="461">
        <v>0</v>
      </c>
      <c r="UQG79" s="461">
        <v>0</v>
      </c>
      <c r="UQH79" s="461">
        <v>0</v>
      </c>
      <c r="UQI79" s="461">
        <v>0</v>
      </c>
      <c r="UQJ79" s="461">
        <v>0</v>
      </c>
      <c r="UQK79" s="461">
        <v>0</v>
      </c>
      <c r="UQL79" s="461">
        <v>0</v>
      </c>
      <c r="UQM79" s="461">
        <v>0</v>
      </c>
      <c r="UQN79" s="461">
        <v>0</v>
      </c>
      <c r="UQO79" s="461">
        <v>0</v>
      </c>
      <c r="UQP79" s="461">
        <v>0</v>
      </c>
      <c r="UQQ79" s="461">
        <v>0</v>
      </c>
      <c r="UQR79" s="461">
        <v>0</v>
      </c>
      <c r="UQS79" s="461">
        <v>0</v>
      </c>
      <c r="UQT79" s="461">
        <v>0</v>
      </c>
      <c r="UQU79" s="461">
        <v>0</v>
      </c>
      <c r="UQV79" s="461">
        <v>0</v>
      </c>
      <c r="UQW79" s="461">
        <v>0</v>
      </c>
      <c r="UQX79" s="461">
        <v>0</v>
      </c>
      <c r="UQY79" s="461">
        <v>0</v>
      </c>
      <c r="UQZ79" s="461">
        <v>0</v>
      </c>
      <c r="URA79" s="461">
        <v>0</v>
      </c>
      <c r="URB79" s="461">
        <v>0</v>
      </c>
      <c r="URC79" s="461">
        <v>0</v>
      </c>
      <c r="URD79" s="461">
        <v>0</v>
      </c>
      <c r="URE79" s="461">
        <v>0</v>
      </c>
      <c r="URF79" s="461">
        <v>0</v>
      </c>
      <c r="URG79" s="461">
        <v>0</v>
      </c>
      <c r="URH79" s="461">
        <v>0</v>
      </c>
      <c r="URI79" s="461">
        <v>0</v>
      </c>
      <c r="URJ79" s="461">
        <v>0</v>
      </c>
      <c r="URK79" s="461">
        <v>0</v>
      </c>
      <c r="URL79" s="461">
        <v>0</v>
      </c>
      <c r="URM79" s="461">
        <v>0</v>
      </c>
      <c r="URN79" s="461">
        <v>0</v>
      </c>
      <c r="URO79" s="461">
        <v>0</v>
      </c>
      <c r="URP79" s="461">
        <v>0</v>
      </c>
      <c r="URQ79" s="461">
        <v>0</v>
      </c>
      <c r="URR79" s="461">
        <v>0</v>
      </c>
      <c r="URS79" s="461">
        <v>0</v>
      </c>
      <c r="URT79" s="461">
        <v>0</v>
      </c>
      <c r="URU79" s="461">
        <v>0</v>
      </c>
      <c r="URV79" s="461">
        <v>0</v>
      </c>
      <c r="URW79" s="461">
        <v>0</v>
      </c>
      <c r="URX79" s="461">
        <v>0</v>
      </c>
      <c r="URY79" s="461">
        <v>0</v>
      </c>
      <c r="URZ79" s="461">
        <v>0</v>
      </c>
      <c r="USA79" s="461">
        <v>0</v>
      </c>
      <c r="USB79" s="461">
        <v>0</v>
      </c>
      <c r="USC79" s="461">
        <v>0</v>
      </c>
      <c r="USD79" s="461">
        <v>0</v>
      </c>
      <c r="USE79" s="461">
        <v>0</v>
      </c>
      <c r="USF79" s="461">
        <v>0</v>
      </c>
      <c r="USG79" s="461">
        <v>0</v>
      </c>
      <c r="USH79" s="461">
        <v>0</v>
      </c>
      <c r="USI79" s="461">
        <v>0</v>
      </c>
      <c r="USJ79" s="461">
        <v>0</v>
      </c>
      <c r="USK79" s="461">
        <v>0</v>
      </c>
      <c r="USL79" s="461">
        <v>0</v>
      </c>
      <c r="USM79" s="461">
        <v>0</v>
      </c>
      <c r="USN79" s="461">
        <v>0</v>
      </c>
      <c r="USO79" s="461">
        <v>0</v>
      </c>
      <c r="USP79" s="461">
        <v>0</v>
      </c>
      <c r="USQ79" s="461">
        <v>0</v>
      </c>
      <c r="USR79" s="461">
        <v>0</v>
      </c>
      <c r="USS79" s="461">
        <v>0</v>
      </c>
      <c r="UST79" s="461">
        <v>0</v>
      </c>
      <c r="USU79" s="461">
        <v>0</v>
      </c>
      <c r="USV79" s="461">
        <v>0</v>
      </c>
      <c r="USW79" s="461">
        <v>0</v>
      </c>
      <c r="USX79" s="461">
        <v>0</v>
      </c>
      <c r="USY79" s="461">
        <v>0</v>
      </c>
      <c r="USZ79" s="461">
        <v>0</v>
      </c>
      <c r="UTA79" s="461">
        <v>0</v>
      </c>
      <c r="UTB79" s="461">
        <v>0</v>
      </c>
      <c r="UTC79" s="461">
        <v>0</v>
      </c>
      <c r="UTD79" s="461">
        <v>0</v>
      </c>
      <c r="UTE79" s="461">
        <v>0</v>
      </c>
      <c r="UTF79" s="461">
        <v>0</v>
      </c>
      <c r="UTG79" s="461">
        <v>0</v>
      </c>
      <c r="UTH79" s="461">
        <v>0</v>
      </c>
      <c r="UTI79" s="461">
        <v>0</v>
      </c>
      <c r="UTJ79" s="461">
        <v>0</v>
      </c>
      <c r="UTK79" s="461">
        <v>0</v>
      </c>
      <c r="UTL79" s="461">
        <v>0</v>
      </c>
      <c r="UTM79" s="461">
        <v>0</v>
      </c>
      <c r="UTN79" s="461">
        <v>0</v>
      </c>
      <c r="UTO79" s="461">
        <v>0</v>
      </c>
      <c r="UTP79" s="461">
        <v>0</v>
      </c>
      <c r="UTQ79" s="461">
        <v>0</v>
      </c>
      <c r="UTR79" s="461">
        <v>0</v>
      </c>
      <c r="UTS79" s="461">
        <v>0</v>
      </c>
      <c r="UTT79" s="461">
        <v>0</v>
      </c>
      <c r="UTU79" s="461">
        <v>0</v>
      </c>
      <c r="UTV79" s="461">
        <v>0</v>
      </c>
      <c r="UTW79" s="461">
        <v>0</v>
      </c>
      <c r="UTX79" s="461">
        <v>0</v>
      </c>
      <c r="UTY79" s="461">
        <v>0</v>
      </c>
      <c r="UTZ79" s="461">
        <v>0</v>
      </c>
      <c r="UUA79" s="461">
        <v>0</v>
      </c>
      <c r="UUB79" s="461">
        <v>0</v>
      </c>
      <c r="UUC79" s="461">
        <v>0</v>
      </c>
      <c r="UUD79" s="461">
        <v>0</v>
      </c>
      <c r="UUE79" s="461">
        <v>0</v>
      </c>
      <c r="UUF79" s="461">
        <v>0</v>
      </c>
      <c r="UUG79" s="461">
        <v>0</v>
      </c>
      <c r="UUH79" s="461">
        <v>0</v>
      </c>
      <c r="UUI79" s="461">
        <v>0</v>
      </c>
      <c r="UUJ79" s="461">
        <v>0</v>
      </c>
      <c r="UUK79" s="461">
        <v>0</v>
      </c>
      <c r="UUL79" s="461">
        <v>0</v>
      </c>
      <c r="UUM79" s="461">
        <v>0</v>
      </c>
      <c r="UUN79" s="461">
        <v>0</v>
      </c>
      <c r="UUO79" s="461">
        <v>0</v>
      </c>
      <c r="UUP79" s="461">
        <v>0</v>
      </c>
      <c r="UUQ79" s="461">
        <v>0</v>
      </c>
      <c r="UUR79" s="461">
        <v>0</v>
      </c>
      <c r="UUS79" s="461">
        <v>0</v>
      </c>
      <c r="UUT79" s="461">
        <v>0</v>
      </c>
      <c r="UUU79" s="461">
        <v>0</v>
      </c>
      <c r="UUV79" s="461">
        <v>0</v>
      </c>
      <c r="UUW79" s="461">
        <v>0</v>
      </c>
      <c r="UUX79" s="461">
        <v>0</v>
      </c>
      <c r="UUY79" s="461">
        <v>0</v>
      </c>
      <c r="UUZ79" s="461">
        <v>0</v>
      </c>
      <c r="UVA79" s="461">
        <v>0</v>
      </c>
      <c r="UVB79" s="461">
        <v>0</v>
      </c>
      <c r="UVC79" s="461">
        <v>0</v>
      </c>
      <c r="UVD79" s="461">
        <v>0</v>
      </c>
      <c r="UVE79" s="461">
        <v>0</v>
      </c>
      <c r="UVF79" s="461">
        <v>0</v>
      </c>
      <c r="UVG79" s="461">
        <v>0</v>
      </c>
      <c r="UVH79" s="461">
        <v>0</v>
      </c>
      <c r="UVI79" s="461">
        <v>0</v>
      </c>
      <c r="UVJ79" s="461">
        <v>0</v>
      </c>
      <c r="UVK79" s="461">
        <v>0</v>
      </c>
      <c r="UVL79" s="461">
        <v>0</v>
      </c>
      <c r="UVM79" s="461">
        <v>0</v>
      </c>
      <c r="UVN79" s="461">
        <v>0</v>
      </c>
      <c r="UVO79" s="461">
        <v>0</v>
      </c>
      <c r="UVP79" s="461">
        <v>0</v>
      </c>
      <c r="UVQ79" s="461">
        <v>0</v>
      </c>
      <c r="UVR79" s="461">
        <v>0</v>
      </c>
      <c r="UVS79" s="461">
        <v>0</v>
      </c>
      <c r="UVT79" s="461">
        <v>0</v>
      </c>
      <c r="UVU79" s="461">
        <v>0</v>
      </c>
      <c r="UVV79" s="461">
        <v>0</v>
      </c>
      <c r="UVW79" s="461">
        <v>0</v>
      </c>
      <c r="UVX79" s="461">
        <v>0</v>
      </c>
      <c r="UVY79" s="461">
        <v>0</v>
      </c>
      <c r="UVZ79" s="461">
        <v>0</v>
      </c>
      <c r="UWA79" s="461">
        <v>0</v>
      </c>
      <c r="UWB79" s="461">
        <v>0</v>
      </c>
      <c r="UWC79" s="461">
        <v>0</v>
      </c>
      <c r="UWD79" s="461">
        <v>0</v>
      </c>
      <c r="UWE79" s="461">
        <v>0</v>
      </c>
      <c r="UWF79" s="461">
        <v>0</v>
      </c>
      <c r="UWG79" s="461">
        <v>0</v>
      </c>
      <c r="UWH79" s="461">
        <v>0</v>
      </c>
      <c r="UWI79" s="461">
        <v>0</v>
      </c>
      <c r="UWJ79" s="461">
        <v>0</v>
      </c>
      <c r="UWK79" s="461">
        <v>0</v>
      </c>
      <c r="UWL79" s="461">
        <v>0</v>
      </c>
      <c r="UWM79" s="461">
        <v>0</v>
      </c>
      <c r="UWN79" s="461">
        <v>0</v>
      </c>
      <c r="UWO79" s="461">
        <v>0</v>
      </c>
      <c r="UWP79" s="461">
        <v>0</v>
      </c>
      <c r="UWQ79" s="461">
        <v>0</v>
      </c>
      <c r="UWR79" s="461">
        <v>0</v>
      </c>
      <c r="UWS79" s="461">
        <v>0</v>
      </c>
      <c r="UWT79" s="461">
        <v>0</v>
      </c>
      <c r="UWU79" s="461">
        <v>0</v>
      </c>
      <c r="UWV79" s="461">
        <v>0</v>
      </c>
      <c r="UWW79" s="461">
        <v>0</v>
      </c>
      <c r="UWX79" s="461">
        <v>0</v>
      </c>
      <c r="UWY79" s="461">
        <v>0</v>
      </c>
      <c r="UWZ79" s="461">
        <v>0</v>
      </c>
      <c r="UXA79" s="461">
        <v>0</v>
      </c>
      <c r="UXB79" s="461">
        <v>0</v>
      </c>
      <c r="UXC79" s="461">
        <v>0</v>
      </c>
      <c r="UXD79" s="461">
        <v>0</v>
      </c>
      <c r="UXE79" s="461">
        <v>0</v>
      </c>
      <c r="UXF79" s="461">
        <v>0</v>
      </c>
      <c r="UXG79" s="461">
        <v>0</v>
      </c>
      <c r="UXH79" s="461">
        <v>0</v>
      </c>
      <c r="UXI79" s="461">
        <v>0</v>
      </c>
      <c r="UXJ79" s="461">
        <v>0</v>
      </c>
      <c r="UXK79" s="461">
        <v>0</v>
      </c>
      <c r="UXL79" s="461">
        <v>0</v>
      </c>
      <c r="UXM79" s="461">
        <v>0</v>
      </c>
      <c r="UXN79" s="461">
        <v>0</v>
      </c>
      <c r="UXO79" s="461">
        <v>0</v>
      </c>
      <c r="UXP79" s="461">
        <v>0</v>
      </c>
      <c r="UXQ79" s="461">
        <v>0</v>
      </c>
      <c r="UXR79" s="461">
        <v>0</v>
      </c>
      <c r="UXS79" s="461">
        <v>0</v>
      </c>
      <c r="UXT79" s="461">
        <v>0</v>
      </c>
      <c r="UXU79" s="461">
        <v>0</v>
      </c>
      <c r="UXV79" s="461">
        <v>0</v>
      </c>
      <c r="UXW79" s="461">
        <v>0</v>
      </c>
      <c r="UXX79" s="461">
        <v>0</v>
      </c>
      <c r="UXY79" s="461">
        <v>0</v>
      </c>
      <c r="UXZ79" s="461">
        <v>0</v>
      </c>
      <c r="UYA79" s="461">
        <v>0</v>
      </c>
      <c r="UYB79" s="461">
        <v>0</v>
      </c>
      <c r="UYC79" s="461">
        <v>0</v>
      </c>
      <c r="UYD79" s="461">
        <v>0</v>
      </c>
      <c r="UYE79" s="461">
        <v>0</v>
      </c>
      <c r="UYF79" s="461">
        <v>0</v>
      </c>
      <c r="UYG79" s="461">
        <v>0</v>
      </c>
      <c r="UYH79" s="461">
        <v>0</v>
      </c>
      <c r="UYI79" s="461">
        <v>0</v>
      </c>
      <c r="UYJ79" s="461">
        <v>0</v>
      </c>
      <c r="UYK79" s="461">
        <v>0</v>
      </c>
      <c r="UYL79" s="461">
        <v>0</v>
      </c>
      <c r="UYM79" s="461">
        <v>0</v>
      </c>
      <c r="UYN79" s="461">
        <v>0</v>
      </c>
      <c r="UYO79" s="461">
        <v>0</v>
      </c>
      <c r="UYP79" s="461">
        <v>0</v>
      </c>
      <c r="UYQ79" s="461">
        <v>0</v>
      </c>
      <c r="UYR79" s="461">
        <v>0</v>
      </c>
      <c r="UYS79" s="461">
        <v>0</v>
      </c>
      <c r="UYT79" s="461">
        <v>0</v>
      </c>
      <c r="UYU79" s="461">
        <v>0</v>
      </c>
      <c r="UYV79" s="461">
        <v>0</v>
      </c>
      <c r="UYW79" s="461">
        <v>0</v>
      </c>
      <c r="UYX79" s="461">
        <v>0</v>
      </c>
      <c r="UYY79" s="461">
        <v>0</v>
      </c>
      <c r="UYZ79" s="461">
        <v>0</v>
      </c>
      <c r="UZA79" s="461">
        <v>0</v>
      </c>
      <c r="UZB79" s="461">
        <v>0</v>
      </c>
      <c r="UZC79" s="461">
        <v>0</v>
      </c>
      <c r="UZD79" s="461">
        <v>0</v>
      </c>
      <c r="UZE79" s="461">
        <v>0</v>
      </c>
      <c r="UZF79" s="461">
        <v>0</v>
      </c>
      <c r="UZG79" s="461">
        <v>0</v>
      </c>
      <c r="UZH79" s="461">
        <v>0</v>
      </c>
      <c r="UZI79" s="461">
        <v>0</v>
      </c>
      <c r="UZJ79" s="461">
        <v>0</v>
      </c>
      <c r="UZK79" s="461">
        <v>0</v>
      </c>
      <c r="UZL79" s="461">
        <v>0</v>
      </c>
      <c r="UZM79" s="461">
        <v>0</v>
      </c>
      <c r="UZN79" s="461">
        <v>0</v>
      </c>
      <c r="UZO79" s="461">
        <v>0</v>
      </c>
      <c r="UZP79" s="461">
        <v>0</v>
      </c>
      <c r="UZQ79" s="461">
        <v>0</v>
      </c>
      <c r="UZR79" s="461">
        <v>0</v>
      </c>
      <c r="UZS79" s="461">
        <v>0</v>
      </c>
      <c r="UZT79" s="461">
        <v>0</v>
      </c>
      <c r="UZU79" s="461">
        <v>0</v>
      </c>
      <c r="UZV79" s="461">
        <v>0</v>
      </c>
      <c r="UZW79" s="461">
        <v>0</v>
      </c>
      <c r="UZX79" s="461">
        <v>0</v>
      </c>
      <c r="UZY79" s="461">
        <v>0</v>
      </c>
      <c r="UZZ79" s="461">
        <v>0</v>
      </c>
      <c r="VAA79" s="461">
        <v>0</v>
      </c>
      <c r="VAB79" s="461">
        <v>0</v>
      </c>
      <c r="VAC79" s="461">
        <v>0</v>
      </c>
      <c r="VAD79" s="461">
        <v>0</v>
      </c>
      <c r="VAE79" s="461">
        <v>0</v>
      </c>
      <c r="VAF79" s="461">
        <v>0</v>
      </c>
      <c r="VAG79" s="461">
        <v>0</v>
      </c>
      <c r="VAH79" s="461">
        <v>0</v>
      </c>
      <c r="VAI79" s="461">
        <v>0</v>
      </c>
      <c r="VAJ79" s="461">
        <v>0</v>
      </c>
      <c r="VAK79" s="461">
        <v>0</v>
      </c>
      <c r="VAL79" s="461">
        <v>0</v>
      </c>
      <c r="VAM79" s="461">
        <v>0</v>
      </c>
      <c r="VAN79" s="461">
        <v>0</v>
      </c>
      <c r="VAO79" s="461">
        <v>0</v>
      </c>
      <c r="VAP79" s="461">
        <v>0</v>
      </c>
      <c r="VAQ79" s="461">
        <v>0</v>
      </c>
      <c r="VAR79" s="461">
        <v>0</v>
      </c>
      <c r="VAS79" s="461">
        <v>0</v>
      </c>
      <c r="VAT79" s="461">
        <v>0</v>
      </c>
      <c r="VAU79" s="461">
        <v>0</v>
      </c>
      <c r="VAV79" s="461">
        <v>0</v>
      </c>
      <c r="VAW79" s="461">
        <v>0</v>
      </c>
      <c r="VAX79" s="461">
        <v>0</v>
      </c>
      <c r="VAY79" s="461">
        <v>0</v>
      </c>
      <c r="VAZ79" s="461">
        <v>0</v>
      </c>
      <c r="VBA79" s="461">
        <v>0</v>
      </c>
      <c r="VBB79" s="461">
        <v>0</v>
      </c>
      <c r="VBC79" s="461">
        <v>0</v>
      </c>
      <c r="VBD79" s="461">
        <v>0</v>
      </c>
      <c r="VBE79" s="461">
        <v>0</v>
      </c>
      <c r="VBF79" s="461">
        <v>0</v>
      </c>
      <c r="VBG79" s="461">
        <v>0</v>
      </c>
      <c r="VBH79" s="461">
        <v>0</v>
      </c>
      <c r="VBI79" s="461">
        <v>0</v>
      </c>
      <c r="VBJ79" s="461">
        <v>0</v>
      </c>
      <c r="VBK79" s="461">
        <v>0</v>
      </c>
      <c r="VBL79" s="461">
        <v>0</v>
      </c>
      <c r="VBM79" s="461">
        <v>0</v>
      </c>
      <c r="VBN79" s="461">
        <v>0</v>
      </c>
      <c r="VBO79" s="461">
        <v>0</v>
      </c>
      <c r="VBP79" s="461">
        <v>0</v>
      </c>
      <c r="VBQ79" s="461">
        <v>0</v>
      </c>
      <c r="VBR79" s="461">
        <v>0</v>
      </c>
      <c r="VBS79" s="461">
        <v>0</v>
      </c>
      <c r="VBT79" s="461">
        <v>0</v>
      </c>
      <c r="VBU79" s="461">
        <v>0</v>
      </c>
      <c r="VBV79" s="461">
        <v>0</v>
      </c>
      <c r="VBW79" s="461">
        <v>0</v>
      </c>
      <c r="VBX79" s="461">
        <v>0</v>
      </c>
      <c r="VBY79" s="461">
        <v>0</v>
      </c>
      <c r="VBZ79" s="461">
        <v>0</v>
      </c>
      <c r="VCA79" s="461">
        <v>0</v>
      </c>
      <c r="VCB79" s="461">
        <v>0</v>
      </c>
      <c r="VCC79" s="461">
        <v>0</v>
      </c>
      <c r="VCD79" s="461">
        <v>0</v>
      </c>
      <c r="VCE79" s="461">
        <v>0</v>
      </c>
      <c r="VCF79" s="461">
        <v>0</v>
      </c>
      <c r="VCG79" s="461">
        <v>0</v>
      </c>
      <c r="VCH79" s="461">
        <v>0</v>
      </c>
      <c r="VCI79" s="461">
        <v>0</v>
      </c>
      <c r="VCJ79" s="461">
        <v>0</v>
      </c>
      <c r="VCK79" s="461">
        <v>0</v>
      </c>
      <c r="VCL79" s="461">
        <v>0</v>
      </c>
      <c r="VCM79" s="461">
        <v>0</v>
      </c>
      <c r="VCN79" s="461">
        <v>0</v>
      </c>
      <c r="VCO79" s="461">
        <v>0</v>
      </c>
      <c r="VCP79" s="461">
        <v>0</v>
      </c>
      <c r="VCQ79" s="461">
        <v>0</v>
      </c>
      <c r="VCR79" s="461">
        <v>0</v>
      </c>
      <c r="VCS79" s="461">
        <v>0</v>
      </c>
      <c r="VCT79" s="461">
        <v>0</v>
      </c>
      <c r="VCU79" s="461">
        <v>0</v>
      </c>
      <c r="VCV79" s="461">
        <v>0</v>
      </c>
      <c r="VCW79" s="461">
        <v>0</v>
      </c>
      <c r="VCX79" s="461">
        <v>0</v>
      </c>
      <c r="VCY79" s="461">
        <v>0</v>
      </c>
      <c r="VCZ79" s="461">
        <v>0</v>
      </c>
      <c r="VDA79" s="461">
        <v>0</v>
      </c>
      <c r="VDB79" s="461">
        <v>0</v>
      </c>
      <c r="VDC79" s="461">
        <v>0</v>
      </c>
      <c r="VDD79" s="461">
        <v>0</v>
      </c>
      <c r="VDE79" s="461">
        <v>0</v>
      </c>
      <c r="VDF79" s="461">
        <v>0</v>
      </c>
      <c r="VDG79" s="461">
        <v>0</v>
      </c>
      <c r="VDH79" s="461">
        <v>0</v>
      </c>
      <c r="VDI79" s="461">
        <v>0</v>
      </c>
      <c r="VDJ79" s="461">
        <v>0</v>
      </c>
      <c r="VDK79" s="461">
        <v>0</v>
      </c>
      <c r="VDL79" s="461">
        <v>0</v>
      </c>
      <c r="VDM79" s="461">
        <v>0</v>
      </c>
      <c r="VDN79" s="461">
        <v>0</v>
      </c>
      <c r="VDO79" s="461">
        <v>0</v>
      </c>
      <c r="VDP79" s="461">
        <v>0</v>
      </c>
      <c r="VDQ79" s="461">
        <v>0</v>
      </c>
      <c r="VDR79" s="461">
        <v>0</v>
      </c>
      <c r="VDS79" s="461">
        <v>0</v>
      </c>
      <c r="VDT79" s="461">
        <v>0</v>
      </c>
      <c r="VDU79" s="461">
        <v>0</v>
      </c>
      <c r="VDV79" s="461">
        <v>0</v>
      </c>
      <c r="VDW79" s="461">
        <v>0</v>
      </c>
      <c r="VDX79" s="461">
        <v>0</v>
      </c>
      <c r="VDY79" s="461">
        <v>0</v>
      </c>
      <c r="VDZ79" s="461">
        <v>0</v>
      </c>
      <c r="VEA79" s="461">
        <v>0</v>
      </c>
      <c r="VEB79" s="461">
        <v>0</v>
      </c>
      <c r="VEC79" s="461">
        <v>0</v>
      </c>
      <c r="VED79" s="461">
        <v>0</v>
      </c>
      <c r="VEE79" s="461">
        <v>0</v>
      </c>
      <c r="VEF79" s="461">
        <v>0</v>
      </c>
      <c r="VEG79" s="461">
        <v>0</v>
      </c>
      <c r="VEH79" s="461">
        <v>0</v>
      </c>
      <c r="VEI79" s="461">
        <v>0</v>
      </c>
      <c r="VEJ79" s="461">
        <v>0</v>
      </c>
      <c r="VEK79" s="461">
        <v>0</v>
      </c>
      <c r="VEL79" s="461">
        <v>0</v>
      </c>
      <c r="VEM79" s="461">
        <v>0</v>
      </c>
      <c r="VEN79" s="461">
        <v>0</v>
      </c>
      <c r="VEO79" s="461">
        <v>0</v>
      </c>
      <c r="VEP79" s="461">
        <v>0</v>
      </c>
      <c r="VEQ79" s="461">
        <v>0</v>
      </c>
      <c r="VER79" s="461">
        <v>0</v>
      </c>
      <c r="VES79" s="461">
        <v>0</v>
      </c>
      <c r="VET79" s="461">
        <v>0</v>
      </c>
      <c r="VEU79" s="461">
        <v>0</v>
      </c>
      <c r="VEV79" s="461">
        <v>0</v>
      </c>
      <c r="VEW79" s="461">
        <v>0</v>
      </c>
      <c r="VEX79" s="461">
        <v>0</v>
      </c>
      <c r="VEY79" s="461">
        <v>0</v>
      </c>
      <c r="VEZ79" s="461">
        <v>0</v>
      </c>
      <c r="VFA79" s="461">
        <v>0</v>
      </c>
      <c r="VFB79" s="461">
        <v>0</v>
      </c>
      <c r="VFC79" s="461">
        <v>0</v>
      </c>
      <c r="VFD79" s="461">
        <v>0</v>
      </c>
      <c r="VFE79" s="461">
        <v>0</v>
      </c>
      <c r="VFF79" s="461">
        <v>0</v>
      </c>
      <c r="VFG79" s="461">
        <v>0</v>
      </c>
      <c r="VFH79" s="461">
        <v>0</v>
      </c>
      <c r="VFI79" s="461">
        <v>0</v>
      </c>
      <c r="VFJ79" s="461">
        <v>0</v>
      </c>
      <c r="VFK79" s="461">
        <v>0</v>
      </c>
      <c r="VFL79" s="461">
        <v>0</v>
      </c>
      <c r="VFM79" s="461">
        <v>0</v>
      </c>
      <c r="VFN79" s="461">
        <v>0</v>
      </c>
      <c r="VFO79" s="461">
        <v>0</v>
      </c>
      <c r="VFP79" s="461">
        <v>0</v>
      </c>
      <c r="VFQ79" s="461">
        <v>0</v>
      </c>
      <c r="VFR79" s="461">
        <v>0</v>
      </c>
      <c r="VFS79" s="461">
        <v>0</v>
      </c>
      <c r="VFT79" s="461">
        <v>0</v>
      </c>
      <c r="VFU79" s="461">
        <v>0</v>
      </c>
      <c r="VFV79" s="461">
        <v>0</v>
      </c>
      <c r="VFW79" s="461">
        <v>0</v>
      </c>
      <c r="VFX79" s="461">
        <v>0</v>
      </c>
      <c r="VFY79" s="461">
        <v>0</v>
      </c>
      <c r="VFZ79" s="461">
        <v>0</v>
      </c>
      <c r="VGA79" s="461">
        <v>0</v>
      </c>
      <c r="VGB79" s="461">
        <v>0</v>
      </c>
      <c r="VGC79" s="461">
        <v>0</v>
      </c>
      <c r="VGD79" s="461">
        <v>0</v>
      </c>
      <c r="VGE79" s="461">
        <v>0</v>
      </c>
      <c r="VGF79" s="461">
        <v>0</v>
      </c>
      <c r="VGG79" s="461">
        <v>0</v>
      </c>
      <c r="VGH79" s="461">
        <v>0</v>
      </c>
      <c r="VGI79" s="461">
        <v>0</v>
      </c>
      <c r="VGJ79" s="461">
        <v>0</v>
      </c>
      <c r="VGK79" s="461">
        <v>0</v>
      </c>
      <c r="VGL79" s="461">
        <v>0</v>
      </c>
      <c r="VGM79" s="461">
        <v>0</v>
      </c>
      <c r="VGN79" s="461">
        <v>0</v>
      </c>
      <c r="VGO79" s="461">
        <v>0</v>
      </c>
      <c r="VGP79" s="461">
        <v>0</v>
      </c>
      <c r="VGQ79" s="461">
        <v>0</v>
      </c>
      <c r="VGR79" s="461">
        <v>0</v>
      </c>
      <c r="VGS79" s="461">
        <v>0</v>
      </c>
      <c r="VGT79" s="461">
        <v>0</v>
      </c>
      <c r="VGU79" s="461">
        <v>0</v>
      </c>
      <c r="VGV79" s="461">
        <v>0</v>
      </c>
      <c r="VGW79" s="461">
        <v>0</v>
      </c>
      <c r="VGX79" s="461">
        <v>0</v>
      </c>
      <c r="VGY79" s="461">
        <v>0</v>
      </c>
      <c r="VGZ79" s="461">
        <v>0</v>
      </c>
      <c r="VHA79" s="461">
        <v>0</v>
      </c>
      <c r="VHB79" s="461">
        <v>0</v>
      </c>
      <c r="VHC79" s="461">
        <v>0</v>
      </c>
      <c r="VHD79" s="461">
        <v>0</v>
      </c>
      <c r="VHE79" s="461">
        <v>0</v>
      </c>
      <c r="VHF79" s="461">
        <v>0</v>
      </c>
      <c r="VHG79" s="461">
        <v>0</v>
      </c>
      <c r="VHH79" s="461">
        <v>0</v>
      </c>
      <c r="VHI79" s="461">
        <v>0</v>
      </c>
      <c r="VHJ79" s="461">
        <v>0</v>
      </c>
      <c r="VHK79" s="461">
        <v>0</v>
      </c>
      <c r="VHL79" s="461">
        <v>0</v>
      </c>
      <c r="VHM79" s="461">
        <v>0</v>
      </c>
      <c r="VHN79" s="461">
        <v>0</v>
      </c>
      <c r="VHO79" s="461">
        <v>0</v>
      </c>
      <c r="VHP79" s="461">
        <v>0</v>
      </c>
      <c r="VHQ79" s="461">
        <v>0</v>
      </c>
      <c r="VHR79" s="461">
        <v>0</v>
      </c>
      <c r="VHS79" s="461">
        <v>0</v>
      </c>
      <c r="VHT79" s="461">
        <v>0</v>
      </c>
      <c r="VHU79" s="461">
        <v>0</v>
      </c>
      <c r="VHV79" s="461">
        <v>0</v>
      </c>
      <c r="VHW79" s="461">
        <v>0</v>
      </c>
      <c r="VHX79" s="461">
        <v>0</v>
      </c>
      <c r="VHY79" s="461">
        <v>0</v>
      </c>
      <c r="VHZ79" s="461">
        <v>0</v>
      </c>
      <c r="VIA79" s="461">
        <v>0</v>
      </c>
      <c r="VIB79" s="461">
        <v>0</v>
      </c>
      <c r="VIC79" s="461">
        <v>0</v>
      </c>
      <c r="VID79" s="461">
        <v>0</v>
      </c>
      <c r="VIE79" s="461">
        <v>0</v>
      </c>
      <c r="VIF79" s="461">
        <v>0</v>
      </c>
      <c r="VIG79" s="461">
        <v>0</v>
      </c>
      <c r="VIH79" s="461">
        <v>0</v>
      </c>
      <c r="VII79" s="461">
        <v>0</v>
      </c>
      <c r="VIJ79" s="461">
        <v>0</v>
      </c>
      <c r="VIK79" s="461">
        <v>0</v>
      </c>
      <c r="VIL79" s="461">
        <v>0</v>
      </c>
      <c r="VIM79" s="461">
        <v>0</v>
      </c>
      <c r="VIN79" s="461">
        <v>0</v>
      </c>
      <c r="VIO79" s="461">
        <v>0</v>
      </c>
      <c r="VIP79" s="461">
        <v>0</v>
      </c>
      <c r="VIQ79" s="461">
        <v>0</v>
      </c>
      <c r="VIR79" s="461">
        <v>0</v>
      </c>
      <c r="VIS79" s="461">
        <v>0</v>
      </c>
      <c r="VIT79" s="461">
        <v>0</v>
      </c>
      <c r="VIU79" s="461">
        <v>0</v>
      </c>
      <c r="VIV79" s="461">
        <v>0</v>
      </c>
      <c r="VIW79" s="461">
        <v>0</v>
      </c>
      <c r="VIX79" s="461">
        <v>0</v>
      </c>
      <c r="VIY79" s="461">
        <v>0</v>
      </c>
      <c r="VIZ79" s="461">
        <v>0</v>
      </c>
      <c r="VJA79" s="461">
        <v>0</v>
      </c>
      <c r="VJB79" s="461">
        <v>0</v>
      </c>
      <c r="VJC79" s="461">
        <v>0</v>
      </c>
      <c r="VJD79" s="461">
        <v>0</v>
      </c>
      <c r="VJE79" s="461">
        <v>0</v>
      </c>
      <c r="VJF79" s="461">
        <v>0</v>
      </c>
      <c r="VJG79" s="461">
        <v>0</v>
      </c>
      <c r="VJH79" s="461">
        <v>0</v>
      </c>
      <c r="VJI79" s="461">
        <v>0</v>
      </c>
      <c r="VJJ79" s="461">
        <v>0</v>
      </c>
      <c r="VJK79" s="461">
        <v>0</v>
      </c>
      <c r="VJL79" s="461">
        <v>0</v>
      </c>
      <c r="VJM79" s="461">
        <v>0</v>
      </c>
      <c r="VJN79" s="461">
        <v>0</v>
      </c>
      <c r="VJO79" s="461">
        <v>0</v>
      </c>
      <c r="VJP79" s="461">
        <v>0</v>
      </c>
      <c r="VJQ79" s="461">
        <v>0</v>
      </c>
      <c r="VJR79" s="461">
        <v>0</v>
      </c>
      <c r="VJS79" s="461">
        <v>0</v>
      </c>
      <c r="VJT79" s="461">
        <v>0</v>
      </c>
      <c r="VJU79" s="461">
        <v>0</v>
      </c>
      <c r="VJV79" s="461">
        <v>0</v>
      </c>
      <c r="VJW79" s="461">
        <v>0</v>
      </c>
      <c r="VJX79" s="461">
        <v>0</v>
      </c>
      <c r="VJY79" s="461">
        <v>0</v>
      </c>
      <c r="VJZ79" s="461">
        <v>0</v>
      </c>
      <c r="VKA79" s="461">
        <v>0</v>
      </c>
      <c r="VKB79" s="461">
        <v>0</v>
      </c>
      <c r="VKC79" s="461">
        <v>0</v>
      </c>
      <c r="VKD79" s="461">
        <v>0</v>
      </c>
      <c r="VKE79" s="461">
        <v>0</v>
      </c>
      <c r="VKF79" s="461">
        <v>0</v>
      </c>
      <c r="VKG79" s="461">
        <v>0</v>
      </c>
      <c r="VKH79" s="461">
        <v>0</v>
      </c>
      <c r="VKI79" s="461">
        <v>0</v>
      </c>
      <c r="VKJ79" s="461">
        <v>0</v>
      </c>
      <c r="VKK79" s="461">
        <v>0</v>
      </c>
      <c r="VKL79" s="461">
        <v>0</v>
      </c>
      <c r="VKM79" s="461">
        <v>0</v>
      </c>
      <c r="VKN79" s="461">
        <v>0</v>
      </c>
      <c r="VKO79" s="461">
        <v>0</v>
      </c>
      <c r="VKP79" s="461">
        <v>0</v>
      </c>
      <c r="VKQ79" s="461">
        <v>0</v>
      </c>
      <c r="VKR79" s="461">
        <v>0</v>
      </c>
      <c r="VKS79" s="461">
        <v>0</v>
      </c>
      <c r="VKT79" s="461">
        <v>0</v>
      </c>
      <c r="VKU79" s="461">
        <v>0</v>
      </c>
      <c r="VKV79" s="461">
        <v>0</v>
      </c>
      <c r="VKW79" s="461">
        <v>0</v>
      </c>
      <c r="VKX79" s="461">
        <v>0</v>
      </c>
      <c r="VKY79" s="461">
        <v>0</v>
      </c>
      <c r="VKZ79" s="461">
        <v>0</v>
      </c>
      <c r="VLA79" s="461">
        <v>0</v>
      </c>
      <c r="VLB79" s="461">
        <v>0</v>
      </c>
      <c r="VLC79" s="461">
        <v>0</v>
      </c>
      <c r="VLD79" s="461">
        <v>0</v>
      </c>
      <c r="VLE79" s="461">
        <v>0</v>
      </c>
      <c r="VLF79" s="461">
        <v>0</v>
      </c>
      <c r="VLG79" s="461">
        <v>0</v>
      </c>
      <c r="VLH79" s="461">
        <v>0</v>
      </c>
      <c r="VLI79" s="461">
        <v>0</v>
      </c>
      <c r="VLJ79" s="461">
        <v>0</v>
      </c>
      <c r="VLK79" s="461">
        <v>0</v>
      </c>
      <c r="VLL79" s="461">
        <v>0</v>
      </c>
      <c r="VLM79" s="461">
        <v>0</v>
      </c>
      <c r="VLN79" s="461">
        <v>0</v>
      </c>
      <c r="VLO79" s="461">
        <v>0</v>
      </c>
      <c r="VLP79" s="461">
        <v>0</v>
      </c>
      <c r="VLQ79" s="461">
        <v>0</v>
      </c>
      <c r="VLR79" s="461">
        <v>0</v>
      </c>
      <c r="VLS79" s="461">
        <v>0</v>
      </c>
      <c r="VLT79" s="461">
        <v>0</v>
      </c>
      <c r="VLU79" s="461">
        <v>0</v>
      </c>
      <c r="VLV79" s="461">
        <v>0</v>
      </c>
      <c r="VLW79" s="461">
        <v>0</v>
      </c>
      <c r="VLX79" s="461">
        <v>0</v>
      </c>
      <c r="VLY79" s="461">
        <v>0</v>
      </c>
      <c r="VLZ79" s="461">
        <v>0</v>
      </c>
      <c r="VMA79" s="461">
        <v>0</v>
      </c>
      <c r="VMB79" s="461">
        <v>0</v>
      </c>
      <c r="VMC79" s="461">
        <v>0</v>
      </c>
      <c r="VMD79" s="461">
        <v>0</v>
      </c>
      <c r="VME79" s="461">
        <v>0</v>
      </c>
      <c r="VMF79" s="461">
        <v>0</v>
      </c>
      <c r="VMG79" s="461">
        <v>0</v>
      </c>
      <c r="VMH79" s="461">
        <v>0</v>
      </c>
      <c r="VMI79" s="461">
        <v>0</v>
      </c>
      <c r="VMJ79" s="461">
        <v>0</v>
      </c>
      <c r="VMK79" s="461">
        <v>0</v>
      </c>
      <c r="VML79" s="461">
        <v>0</v>
      </c>
      <c r="VMM79" s="461">
        <v>0</v>
      </c>
      <c r="VMN79" s="461">
        <v>0</v>
      </c>
      <c r="VMO79" s="461">
        <v>0</v>
      </c>
      <c r="VMP79" s="461">
        <v>0</v>
      </c>
      <c r="VMQ79" s="461">
        <v>0</v>
      </c>
      <c r="VMR79" s="461">
        <v>0</v>
      </c>
      <c r="VMS79" s="461">
        <v>0</v>
      </c>
      <c r="VMT79" s="461">
        <v>0</v>
      </c>
      <c r="VMU79" s="461">
        <v>0</v>
      </c>
      <c r="VMV79" s="461">
        <v>0</v>
      </c>
      <c r="VMW79" s="461">
        <v>0</v>
      </c>
      <c r="VMX79" s="461">
        <v>0</v>
      </c>
      <c r="VMY79" s="461">
        <v>0</v>
      </c>
      <c r="VMZ79" s="461">
        <v>0</v>
      </c>
      <c r="VNA79" s="461">
        <v>0</v>
      </c>
      <c r="VNB79" s="461">
        <v>0</v>
      </c>
      <c r="VNC79" s="461">
        <v>0</v>
      </c>
      <c r="VND79" s="461">
        <v>0</v>
      </c>
      <c r="VNE79" s="461">
        <v>0</v>
      </c>
      <c r="VNF79" s="461">
        <v>0</v>
      </c>
      <c r="VNG79" s="461">
        <v>0</v>
      </c>
      <c r="VNH79" s="461">
        <v>0</v>
      </c>
      <c r="VNI79" s="461">
        <v>0</v>
      </c>
      <c r="VNJ79" s="461">
        <v>0</v>
      </c>
      <c r="VNK79" s="461">
        <v>0</v>
      </c>
      <c r="VNL79" s="461">
        <v>0</v>
      </c>
      <c r="VNM79" s="461">
        <v>0</v>
      </c>
      <c r="VNN79" s="461">
        <v>0</v>
      </c>
      <c r="VNO79" s="461">
        <v>0</v>
      </c>
      <c r="VNP79" s="461">
        <v>0</v>
      </c>
      <c r="VNQ79" s="461">
        <v>0</v>
      </c>
      <c r="VNR79" s="461">
        <v>0</v>
      </c>
      <c r="VNS79" s="461">
        <v>0</v>
      </c>
      <c r="VNT79" s="461">
        <v>0</v>
      </c>
      <c r="VNU79" s="461">
        <v>0</v>
      </c>
      <c r="VNV79" s="461">
        <v>0</v>
      </c>
      <c r="VNW79" s="461">
        <v>0</v>
      </c>
      <c r="VNX79" s="461">
        <v>0</v>
      </c>
      <c r="VNY79" s="461">
        <v>0</v>
      </c>
      <c r="VNZ79" s="461">
        <v>0</v>
      </c>
      <c r="VOA79" s="461">
        <v>0</v>
      </c>
      <c r="VOB79" s="461">
        <v>0</v>
      </c>
      <c r="VOC79" s="461">
        <v>0</v>
      </c>
      <c r="VOD79" s="461">
        <v>0</v>
      </c>
      <c r="VOE79" s="461">
        <v>0</v>
      </c>
      <c r="VOF79" s="461">
        <v>0</v>
      </c>
      <c r="VOG79" s="461">
        <v>0</v>
      </c>
      <c r="VOH79" s="461">
        <v>0</v>
      </c>
      <c r="VOI79" s="461">
        <v>0</v>
      </c>
      <c r="VOJ79" s="461">
        <v>0</v>
      </c>
      <c r="VOK79" s="461">
        <v>0</v>
      </c>
      <c r="VOL79" s="461">
        <v>0</v>
      </c>
      <c r="VOM79" s="461">
        <v>0</v>
      </c>
      <c r="VON79" s="461">
        <v>0</v>
      </c>
      <c r="VOO79" s="461">
        <v>0</v>
      </c>
      <c r="VOP79" s="461">
        <v>0</v>
      </c>
      <c r="VOQ79" s="461">
        <v>0</v>
      </c>
      <c r="VOR79" s="461">
        <v>0</v>
      </c>
      <c r="VOS79" s="461">
        <v>0</v>
      </c>
      <c r="VOT79" s="461">
        <v>0</v>
      </c>
      <c r="VOU79" s="461">
        <v>0</v>
      </c>
      <c r="VOV79" s="461">
        <v>0</v>
      </c>
      <c r="VOW79" s="461">
        <v>0</v>
      </c>
      <c r="VOX79" s="461">
        <v>0</v>
      </c>
      <c r="VOY79" s="461">
        <v>0</v>
      </c>
      <c r="VOZ79" s="461">
        <v>0</v>
      </c>
      <c r="VPA79" s="461">
        <v>0</v>
      </c>
      <c r="VPB79" s="461">
        <v>0</v>
      </c>
      <c r="VPC79" s="461">
        <v>0</v>
      </c>
      <c r="VPD79" s="461">
        <v>0</v>
      </c>
      <c r="VPE79" s="461">
        <v>0</v>
      </c>
      <c r="VPF79" s="461">
        <v>0</v>
      </c>
      <c r="VPG79" s="461">
        <v>0</v>
      </c>
      <c r="VPH79" s="461">
        <v>0</v>
      </c>
      <c r="VPI79" s="461">
        <v>0</v>
      </c>
      <c r="VPJ79" s="461">
        <v>0</v>
      </c>
      <c r="VPK79" s="461">
        <v>0</v>
      </c>
      <c r="VPL79" s="461">
        <v>0</v>
      </c>
      <c r="VPM79" s="461">
        <v>0</v>
      </c>
      <c r="VPN79" s="461">
        <v>0</v>
      </c>
      <c r="VPO79" s="461">
        <v>0</v>
      </c>
      <c r="VPP79" s="461">
        <v>0</v>
      </c>
      <c r="VPQ79" s="461">
        <v>0</v>
      </c>
      <c r="VPR79" s="461">
        <v>0</v>
      </c>
      <c r="VPS79" s="461">
        <v>0</v>
      </c>
      <c r="VPT79" s="461">
        <v>0</v>
      </c>
      <c r="VPU79" s="461">
        <v>0</v>
      </c>
      <c r="VPV79" s="461">
        <v>0</v>
      </c>
      <c r="VPW79" s="461">
        <v>0</v>
      </c>
      <c r="VPX79" s="461">
        <v>0</v>
      </c>
      <c r="VPY79" s="461">
        <v>0</v>
      </c>
      <c r="VPZ79" s="461">
        <v>0</v>
      </c>
      <c r="VQA79" s="461">
        <v>0</v>
      </c>
      <c r="VQB79" s="461">
        <v>0</v>
      </c>
      <c r="VQC79" s="461">
        <v>0</v>
      </c>
      <c r="VQD79" s="461">
        <v>0</v>
      </c>
      <c r="VQE79" s="461">
        <v>0</v>
      </c>
      <c r="VQF79" s="461">
        <v>0</v>
      </c>
      <c r="VQG79" s="461">
        <v>0</v>
      </c>
      <c r="VQH79" s="461">
        <v>0</v>
      </c>
      <c r="VQI79" s="461">
        <v>0</v>
      </c>
      <c r="VQJ79" s="461">
        <v>0</v>
      </c>
      <c r="VQK79" s="461">
        <v>0</v>
      </c>
      <c r="VQL79" s="461">
        <v>0</v>
      </c>
      <c r="VQM79" s="461">
        <v>0</v>
      </c>
      <c r="VQN79" s="461">
        <v>0</v>
      </c>
      <c r="VQO79" s="461">
        <v>0</v>
      </c>
      <c r="VQP79" s="461">
        <v>0</v>
      </c>
      <c r="VQQ79" s="461">
        <v>0</v>
      </c>
      <c r="VQR79" s="461">
        <v>0</v>
      </c>
      <c r="VQS79" s="461">
        <v>0</v>
      </c>
      <c r="VQT79" s="461">
        <v>0</v>
      </c>
      <c r="VQU79" s="461">
        <v>0</v>
      </c>
      <c r="VQV79" s="461">
        <v>0</v>
      </c>
      <c r="VQW79" s="461">
        <v>0</v>
      </c>
      <c r="VQX79" s="461">
        <v>0</v>
      </c>
      <c r="VQY79" s="461">
        <v>0</v>
      </c>
      <c r="VQZ79" s="461">
        <v>0</v>
      </c>
      <c r="VRA79" s="461">
        <v>0</v>
      </c>
      <c r="VRB79" s="461">
        <v>0</v>
      </c>
      <c r="VRC79" s="461">
        <v>0</v>
      </c>
      <c r="VRD79" s="461">
        <v>0</v>
      </c>
      <c r="VRE79" s="461">
        <v>0</v>
      </c>
      <c r="VRF79" s="461">
        <v>0</v>
      </c>
      <c r="VRG79" s="461">
        <v>0</v>
      </c>
      <c r="VRH79" s="461">
        <v>0</v>
      </c>
      <c r="VRI79" s="461">
        <v>0</v>
      </c>
      <c r="VRJ79" s="461">
        <v>0</v>
      </c>
      <c r="VRK79" s="461">
        <v>0</v>
      </c>
      <c r="VRL79" s="461">
        <v>0</v>
      </c>
      <c r="VRM79" s="461">
        <v>0</v>
      </c>
      <c r="VRN79" s="461">
        <v>0</v>
      </c>
      <c r="VRO79" s="461">
        <v>0</v>
      </c>
      <c r="VRP79" s="461">
        <v>0</v>
      </c>
      <c r="VRQ79" s="461">
        <v>0</v>
      </c>
      <c r="VRR79" s="461">
        <v>0</v>
      </c>
      <c r="VRS79" s="461">
        <v>0</v>
      </c>
      <c r="VRT79" s="461">
        <v>0</v>
      </c>
      <c r="VRU79" s="461">
        <v>0</v>
      </c>
      <c r="VRV79" s="461">
        <v>0</v>
      </c>
      <c r="VRW79" s="461">
        <v>0</v>
      </c>
      <c r="VRX79" s="461">
        <v>0</v>
      </c>
      <c r="VRY79" s="461">
        <v>0</v>
      </c>
      <c r="VRZ79" s="461">
        <v>0</v>
      </c>
      <c r="VSA79" s="461">
        <v>0</v>
      </c>
      <c r="VSB79" s="461">
        <v>0</v>
      </c>
      <c r="VSC79" s="461">
        <v>0</v>
      </c>
      <c r="VSD79" s="461">
        <v>0</v>
      </c>
      <c r="VSE79" s="461">
        <v>0</v>
      </c>
      <c r="VSF79" s="461">
        <v>0</v>
      </c>
      <c r="VSG79" s="461">
        <v>0</v>
      </c>
      <c r="VSH79" s="461">
        <v>0</v>
      </c>
      <c r="VSI79" s="461">
        <v>0</v>
      </c>
      <c r="VSJ79" s="461">
        <v>0</v>
      </c>
      <c r="VSK79" s="461">
        <v>0</v>
      </c>
      <c r="VSL79" s="461">
        <v>0</v>
      </c>
      <c r="VSM79" s="461">
        <v>0</v>
      </c>
      <c r="VSN79" s="461">
        <v>0</v>
      </c>
      <c r="VSO79" s="461">
        <v>0</v>
      </c>
      <c r="VSP79" s="461">
        <v>0</v>
      </c>
      <c r="VSQ79" s="461">
        <v>0</v>
      </c>
      <c r="VSR79" s="461">
        <v>0</v>
      </c>
      <c r="VSS79" s="461">
        <v>0</v>
      </c>
      <c r="VST79" s="461">
        <v>0</v>
      </c>
      <c r="VSU79" s="461">
        <v>0</v>
      </c>
      <c r="VSV79" s="461">
        <v>0</v>
      </c>
      <c r="VSW79" s="461">
        <v>0</v>
      </c>
      <c r="VSX79" s="461">
        <v>0</v>
      </c>
      <c r="VSY79" s="461">
        <v>0</v>
      </c>
      <c r="VSZ79" s="461">
        <v>0</v>
      </c>
      <c r="VTA79" s="461">
        <v>0</v>
      </c>
      <c r="VTB79" s="461">
        <v>0</v>
      </c>
      <c r="VTC79" s="461">
        <v>0</v>
      </c>
      <c r="VTD79" s="461">
        <v>0</v>
      </c>
      <c r="VTE79" s="461">
        <v>0</v>
      </c>
      <c r="VTF79" s="461">
        <v>0</v>
      </c>
      <c r="VTG79" s="461">
        <v>0</v>
      </c>
      <c r="VTH79" s="461">
        <v>0</v>
      </c>
      <c r="VTI79" s="461">
        <v>0</v>
      </c>
      <c r="VTJ79" s="461">
        <v>0</v>
      </c>
      <c r="VTK79" s="461">
        <v>0</v>
      </c>
      <c r="VTL79" s="461">
        <v>0</v>
      </c>
      <c r="VTM79" s="461">
        <v>0</v>
      </c>
      <c r="VTN79" s="461">
        <v>0</v>
      </c>
      <c r="VTO79" s="461">
        <v>0</v>
      </c>
      <c r="VTP79" s="461">
        <v>0</v>
      </c>
      <c r="VTQ79" s="461">
        <v>0</v>
      </c>
      <c r="VTR79" s="461">
        <v>0</v>
      </c>
      <c r="VTS79" s="461">
        <v>0</v>
      </c>
      <c r="VTT79" s="461">
        <v>0</v>
      </c>
      <c r="VTU79" s="461">
        <v>0</v>
      </c>
      <c r="VTV79" s="461">
        <v>0</v>
      </c>
      <c r="VTW79" s="461">
        <v>0</v>
      </c>
      <c r="VTX79" s="461">
        <v>0</v>
      </c>
      <c r="VTY79" s="461">
        <v>0</v>
      </c>
      <c r="VTZ79" s="461">
        <v>0</v>
      </c>
      <c r="VUA79" s="461">
        <v>0</v>
      </c>
      <c r="VUB79" s="461">
        <v>0</v>
      </c>
      <c r="VUC79" s="461">
        <v>0</v>
      </c>
      <c r="VUD79" s="461">
        <v>0</v>
      </c>
      <c r="VUE79" s="461">
        <v>0</v>
      </c>
      <c r="VUF79" s="461">
        <v>0</v>
      </c>
      <c r="VUG79" s="461">
        <v>0</v>
      </c>
      <c r="VUH79" s="461">
        <v>0</v>
      </c>
      <c r="VUI79" s="461">
        <v>0</v>
      </c>
      <c r="VUJ79" s="461">
        <v>0</v>
      </c>
      <c r="VUK79" s="461">
        <v>0</v>
      </c>
      <c r="VUL79" s="461">
        <v>0</v>
      </c>
      <c r="VUM79" s="461">
        <v>0</v>
      </c>
      <c r="VUN79" s="461">
        <v>0</v>
      </c>
      <c r="VUO79" s="461">
        <v>0</v>
      </c>
      <c r="VUP79" s="461">
        <v>0</v>
      </c>
      <c r="VUQ79" s="461">
        <v>0</v>
      </c>
      <c r="VUR79" s="461">
        <v>0</v>
      </c>
      <c r="VUS79" s="461">
        <v>0</v>
      </c>
      <c r="VUT79" s="461">
        <v>0</v>
      </c>
      <c r="VUU79" s="461">
        <v>0</v>
      </c>
      <c r="VUV79" s="461">
        <v>0</v>
      </c>
      <c r="VUW79" s="461">
        <v>0</v>
      </c>
      <c r="VUX79" s="461">
        <v>0</v>
      </c>
      <c r="VUY79" s="461">
        <v>0</v>
      </c>
      <c r="VUZ79" s="461">
        <v>0</v>
      </c>
      <c r="VVA79" s="461">
        <v>0</v>
      </c>
      <c r="VVB79" s="461">
        <v>0</v>
      </c>
      <c r="VVC79" s="461">
        <v>0</v>
      </c>
      <c r="VVD79" s="461">
        <v>0</v>
      </c>
      <c r="VVE79" s="461">
        <v>0</v>
      </c>
      <c r="VVF79" s="461">
        <v>0</v>
      </c>
      <c r="VVG79" s="461">
        <v>0</v>
      </c>
      <c r="VVH79" s="461">
        <v>0</v>
      </c>
      <c r="VVI79" s="461">
        <v>0</v>
      </c>
      <c r="VVJ79" s="461">
        <v>0</v>
      </c>
      <c r="VVK79" s="461">
        <v>0</v>
      </c>
      <c r="VVL79" s="461">
        <v>0</v>
      </c>
      <c r="VVM79" s="461">
        <v>0</v>
      </c>
      <c r="VVN79" s="461">
        <v>0</v>
      </c>
      <c r="VVO79" s="461">
        <v>0</v>
      </c>
      <c r="VVP79" s="461">
        <v>0</v>
      </c>
      <c r="VVQ79" s="461">
        <v>0</v>
      </c>
      <c r="VVR79" s="461">
        <v>0</v>
      </c>
      <c r="VVS79" s="461">
        <v>0</v>
      </c>
      <c r="VVT79" s="461">
        <v>0</v>
      </c>
      <c r="VVU79" s="461">
        <v>0</v>
      </c>
      <c r="VVV79" s="461">
        <v>0</v>
      </c>
      <c r="VVW79" s="461">
        <v>0</v>
      </c>
      <c r="VVX79" s="461">
        <v>0</v>
      </c>
      <c r="VVY79" s="461">
        <v>0</v>
      </c>
      <c r="VVZ79" s="461">
        <v>0</v>
      </c>
      <c r="VWA79" s="461">
        <v>0</v>
      </c>
      <c r="VWB79" s="461">
        <v>0</v>
      </c>
      <c r="VWC79" s="461">
        <v>0</v>
      </c>
      <c r="VWD79" s="461">
        <v>0</v>
      </c>
      <c r="VWE79" s="461">
        <v>0</v>
      </c>
      <c r="VWF79" s="461">
        <v>0</v>
      </c>
      <c r="VWG79" s="461">
        <v>0</v>
      </c>
      <c r="VWH79" s="461">
        <v>0</v>
      </c>
      <c r="VWI79" s="461">
        <v>0</v>
      </c>
      <c r="VWJ79" s="461">
        <v>0</v>
      </c>
      <c r="VWK79" s="461">
        <v>0</v>
      </c>
      <c r="VWL79" s="461">
        <v>0</v>
      </c>
      <c r="VWM79" s="461">
        <v>0</v>
      </c>
      <c r="VWN79" s="461">
        <v>0</v>
      </c>
      <c r="VWO79" s="461">
        <v>0</v>
      </c>
      <c r="VWP79" s="461">
        <v>0</v>
      </c>
      <c r="VWQ79" s="461">
        <v>0</v>
      </c>
      <c r="VWR79" s="461">
        <v>0</v>
      </c>
      <c r="VWS79" s="461">
        <v>0</v>
      </c>
      <c r="VWT79" s="461">
        <v>0</v>
      </c>
      <c r="VWU79" s="461">
        <v>0</v>
      </c>
      <c r="VWV79" s="461">
        <v>0</v>
      </c>
      <c r="VWW79" s="461">
        <v>0</v>
      </c>
      <c r="VWX79" s="461">
        <v>0</v>
      </c>
      <c r="VWY79" s="461">
        <v>0</v>
      </c>
      <c r="VWZ79" s="461">
        <v>0</v>
      </c>
      <c r="VXA79" s="461">
        <v>0</v>
      </c>
      <c r="VXB79" s="461">
        <v>0</v>
      </c>
      <c r="VXC79" s="461">
        <v>0</v>
      </c>
      <c r="VXD79" s="461">
        <v>0</v>
      </c>
      <c r="VXE79" s="461">
        <v>0</v>
      </c>
      <c r="VXF79" s="461">
        <v>0</v>
      </c>
      <c r="VXG79" s="461">
        <v>0</v>
      </c>
      <c r="VXH79" s="461">
        <v>0</v>
      </c>
      <c r="VXI79" s="461">
        <v>0</v>
      </c>
      <c r="VXJ79" s="461">
        <v>0</v>
      </c>
      <c r="VXK79" s="461">
        <v>0</v>
      </c>
      <c r="VXL79" s="461">
        <v>0</v>
      </c>
      <c r="VXM79" s="461">
        <v>0</v>
      </c>
      <c r="VXN79" s="461">
        <v>0</v>
      </c>
      <c r="VXO79" s="461">
        <v>0</v>
      </c>
      <c r="VXP79" s="461">
        <v>0</v>
      </c>
      <c r="VXQ79" s="461">
        <v>0</v>
      </c>
      <c r="VXR79" s="461">
        <v>0</v>
      </c>
      <c r="VXS79" s="461">
        <v>0</v>
      </c>
      <c r="VXT79" s="461">
        <v>0</v>
      </c>
      <c r="VXU79" s="461">
        <v>0</v>
      </c>
      <c r="VXV79" s="461">
        <v>0</v>
      </c>
      <c r="VXW79" s="461">
        <v>0</v>
      </c>
      <c r="VXX79" s="461">
        <v>0</v>
      </c>
      <c r="VXY79" s="461">
        <v>0</v>
      </c>
      <c r="VXZ79" s="461">
        <v>0</v>
      </c>
      <c r="VYA79" s="461">
        <v>0</v>
      </c>
      <c r="VYB79" s="461">
        <v>0</v>
      </c>
      <c r="VYC79" s="461">
        <v>0</v>
      </c>
      <c r="VYD79" s="461">
        <v>0</v>
      </c>
      <c r="VYE79" s="461">
        <v>0</v>
      </c>
      <c r="VYF79" s="461">
        <v>0</v>
      </c>
      <c r="VYG79" s="461">
        <v>0</v>
      </c>
      <c r="VYH79" s="461">
        <v>0</v>
      </c>
      <c r="VYI79" s="461">
        <v>0</v>
      </c>
      <c r="VYJ79" s="461">
        <v>0</v>
      </c>
      <c r="VYK79" s="461">
        <v>0</v>
      </c>
      <c r="VYL79" s="461">
        <v>0</v>
      </c>
      <c r="VYM79" s="461">
        <v>0</v>
      </c>
      <c r="VYN79" s="461">
        <v>0</v>
      </c>
      <c r="VYO79" s="461">
        <v>0</v>
      </c>
      <c r="VYP79" s="461">
        <v>0</v>
      </c>
      <c r="VYQ79" s="461">
        <v>0</v>
      </c>
      <c r="VYR79" s="461">
        <v>0</v>
      </c>
      <c r="VYS79" s="461">
        <v>0</v>
      </c>
      <c r="VYT79" s="461">
        <v>0</v>
      </c>
      <c r="VYU79" s="461">
        <v>0</v>
      </c>
      <c r="VYV79" s="461">
        <v>0</v>
      </c>
      <c r="VYW79" s="461">
        <v>0</v>
      </c>
      <c r="VYX79" s="461">
        <v>0</v>
      </c>
      <c r="VYY79" s="461">
        <v>0</v>
      </c>
      <c r="VYZ79" s="461">
        <v>0</v>
      </c>
      <c r="VZA79" s="461">
        <v>0</v>
      </c>
      <c r="VZB79" s="461">
        <v>0</v>
      </c>
      <c r="VZC79" s="461">
        <v>0</v>
      </c>
      <c r="VZD79" s="461">
        <v>0</v>
      </c>
      <c r="VZE79" s="461">
        <v>0</v>
      </c>
      <c r="VZF79" s="461">
        <v>0</v>
      </c>
      <c r="VZG79" s="461">
        <v>0</v>
      </c>
      <c r="VZH79" s="461">
        <v>0</v>
      </c>
      <c r="VZI79" s="461">
        <v>0</v>
      </c>
      <c r="VZJ79" s="461">
        <v>0</v>
      </c>
      <c r="VZK79" s="461">
        <v>0</v>
      </c>
      <c r="VZL79" s="461">
        <v>0</v>
      </c>
      <c r="VZM79" s="461">
        <v>0</v>
      </c>
      <c r="VZN79" s="461">
        <v>0</v>
      </c>
      <c r="VZO79" s="461">
        <v>0</v>
      </c>
      <c r="VZP79" s="461">
        <v>0</v>
      </c>
      <c r="VZQ79" s="461">
        <v>0</v>
      </c>
      <c r="VZR79" s="461">
        <v>0</v>
      </c>
      <c r="VZS79" s="461">
        <v>0</v>
      </c>
      <c r="VZT79" s="461">
        <v>0</v>
      </c>
      <c r="VZU79" s="461">
        <v>0</v>
      </c>
      <c r="VZV79" s="461">
        <v>0</v>
      </c>
      <c r="VZW79" s="461">
        <v>0</v>
      </c>
      <c r="VZX79" s="461">
        <v>0</v>
      </c>
      <c r="VZY79" s="461">
        <v>0</v>
      </c>
      <c r="VZZ79" s="461">
        <v>0</v>
      </c>
      <c r="WAA79" s="461">
        <v>0</v>
      </c>
      <c r="WAB79" s="461">
        <v>0</v>
      </c>
      <c r="WAC79" s="461">
        <v>0</v>
      </c>
      <c r="WAD79" s="461">
        <v>0</v>
      </c>
      <c r="WAE79" s="461">
        <v>0</v>
      </c>
      <c r="WAF79" s="461">
        <v>0</v>
      </c>
      <c r="WAG79" s="461">
        <v>0</v>
      </c>
      <c r="WAH79" s="461">
        <v>0</v>
      </c>
      <c r="WAI79" s="461">
        <v>0</v>
      </c>
      <c r="WAJ79" s="461">
        <v>0</v>
      </c>
      <c r="WAK79" s="461">
        <v>0</v>
      </c>
      <c r="WAL79" s="461">
        <v>0</v>
      </c>
      <c r="WAM79" s="461">
        <v>0</v>
      </c>
      <c r="WAN79" s="461">
        <v>0</v>
      </c>
      <c r="WAO79" s="461">
        <v>0</v>
      </c>
      <c r="WAP79" s="461">
        <v>0</v>
      </c>
      <c r="WAQ79" s="461">
        <v>0</v>
      </c>
      <c r="WAR79" s="461">
        <v>0</v>
      </c>
      <c r="WAS79" s="461">
        <v>0</v>
      </c>
      <c r="WAT79" s="461">
        <v>0</v>
      </c>
      <c r="WAU79" s="461">
        <v>0</v>
      </c>
      <c r="WAV79" s="461">
        <v>0</v>
      </c>
      <c r="WAW79" s="461">
        <v>0</v>
      </c>
      <c r="WAX79" s="461">
        <v>0</v>
      </c>
      <c r="WAY79" s="461">
        <v>0</v>
      </c>
      <c r="WAZ79" s="461">
        <v>0</v>
      </c>
      <c r="WBA79" s="461">
        <v>0</v>
      </c>
      <c r="WBB79" s="461">
        <v>0</v>
      </c>
      <c r="WBC79" s="461">
        <v>0</v>
      </c>
      <c r="WBD79" s="461">
        <v>0</v>
      </c>
      <c r="WBE79" s="461">
        <v>0</v>
      </c>
      <c r="WBF79" s="461">
        <v>0</v>
      </c>
      <c r="WBG79" s="461">
        <v>0</v>
      </c>
      <c r="WBH79" s="461">
        <v>0</v>
      </c>
      <c r="WBI79" s="461">
        <v>0</v>
      </c>
      <c r="WBJ79" s="461">
        <v>0</v>
      </c>
      <c r="WBK79" s="461">
        <v>0</v>
      </c>
      <c r="WBL79" s="461">
        <v>0</v>
      </c>
      <c r="WBM79" s="461">
        <v>0</v>
      </c>
      <c r="WBN79" s="461">
        <v>0</v>
      </c>
      <c r="WBO79" s="461">
        <v>0</v>
      </c>
      <c r="WBP79" s="461">
        <v>0</v>
      </c>
      <c r="WBQ79" s="461">
        <v>0</v>
      </c>
      <c r="WBR79" s="461">
        <v>0</v>
      </c>
      <c r="WBS79" s="461">
        <v>0</v>
      </c>
      <c r="WBT79" s="461">
        <v>0</v>
      </c>
      <c r="WBU79" s="461">
        <v>0</v>
      </c>
      <c r="WBV79" s="461">
        <v>0</v>
      </c>
      <c r="WBW79" s="461">
        <v>0</v>
      </c>
      <c r="WBX79" s="461">
        <v>0</v>
      </c>
      <c r="WBY79" s="461">
        <v>0</v>
      </c>
      <c r="WBZ79" s="461">
        <v>0</v>
      </c>
      <c r="WCA79" s="461">
        <v>0</v>
      </c>
      <c r="WCB79" s="461">
        <v>0</v>
      </c>
      <c r="WCC79" s="461">
        <v>0</v>
      </c>
      <c r="WCD79" s="461">
        <v>0</v>
      </c>
      <c r="WCE79" s="461">
        <v>0</v>
      </c>
      <c r="WCF79" s="461">
        <v>0</v>
      </c>
      <c r="WCG79" s="461">
        <v>0</v>
      </c>
      <c r="WCH79" s="461">
        <v>0</v>
      </c>
      <c r="WCI79" s="461">
        <v>0</v>
      </c>
      <c r="WCJ79" s="461">
        <v>0</v>
      </c>
      <c r="WCK79" s="461">
        <v>0</v>
      </c>
      <c r="WCL79" s="461">
        <v>0</v>
      </c>
      <c r="WCM79" s="461">
        <v>0</v>
      </c>
      <c r="WCN79" s="461">
        <v>0</v>
      </c>
      <c r="WCO79" s="461">
        <v>0</v>
      </c>
      <c r="WCP79" s="461">
        <v>0</v>
      </c>
      <c r="WCQ79" s="461">
        <v>0</v>
      </c>
      <c r="WCR79" s="461">
        <v>0</v>
      </c>
      <c r="WCS79" s="461">
        <v>0</v>
      </c>
      <c r="WCT79" s="461">
        <v>0</v>
      </c>
      <c r="WCU79" s="461">
        <v>0</v>
      </c>
      <c r="WCV79" s="461">
        <v>0</v>
      </c>
      <c r="WCW79" s="461">
        <v>0</v>
      </c>
      <c r="WCX79" s="461">
        <v>0</v>
      </c>
      <c r="WCY79" s="461">
        <v>0</v>
      </c>
      <c r="WCZ79" s="461">
        <v>0</v>
      </c>
      <c r="WDA79" s="461">
        <v>0</v>
      </c>
      <c r="WDB79" s="461">
        <v>0</v>
      </c>
      <c r="WDC79" s="461">
        <v>0</v>
      </c>
      <c r="WDD79" s="461">
        <v>0</v>
      </c>
      <c r="WDE79" s="461">
        <v>0</v>
      </c>
      <c r="WDF79" s="461">
        <v>0</v>
      </c>
      <c r="WDG79" s="461">
        <v>0</v>
      </c>
      <c r="WDH79" s="461">
        <v>0</v>
      </c>
      <c r="WDI79" s="461">
        <v>0</v>
      </c>
      <c r="WDJ79" s="461">
        <v>0</v>
      </c>
      <c r="WDK79" s="461">
        <v>0</v>
      </c>
      <c r="WDL79" s="461">
        <v>0</v>
      </c>
      <c r="WDM79" s="461">
        <v>0</v>
      </c>
      <c r="WDN79" s="461">
        <v>0</v>
      </c>
      <c r="WDO79" s="461">
        <v>0</v>
      </c>
      <c r="WDP79" s="461">
        <v>0</v>
      </c>
      <c r="WDQ79" s="461">
        <v>0</v>
      </c>
      <c r="WDR79" s="461">
        <v>0</v>
      </c>
      <c r="WDS79" s="461">
        <v>0</v>
      </c>
      <c r="WDT79" s="461">
        <v>0</v>
      </c>
      <c r="WDU79" s="461">
        <v>0</v>
      </c>
      <c r="WDV79" s="461">
        <v>0</v>
      </c>
      <c r="WDW79" s="461">
        <v>0</v>
      </c>
      <c r="WDX79" s="461">
        <v>0</v>
      </c>
      <c r="WDY79" s="461">
        <v>0</v>
      </c>
      <c r="WDZ79" s="461">
        <v>0</v>
      </c>
      <c r="WEA79" s="461">
        <v>0</v>
      </c>
      <c r="WEB79" s="461">
        <v>0</v>
      </c>
      <c r="WEC79" s="461">
        <v>0</v>
      </c>
      <c r="WED79" s="461">
        <v>0</v>
      </c>
      <c r="WEE79" s="461">
        <v>0</v>
      </c>
      <c r="WEF79" s="461">
        <v>0</v>
      </c>
      <c r="WEG79" s="461">
        <v>0</v>
      </c>
      <c r="WEH79" s="461">
        <v>0</v>
      </c>
      <c r="WEI79" s="461">
        <v>0</v>
      </c>
      <c r="WEJ79" s="461">
        <v>0</v>
      </c>
      <c r="WEK79" s="461">
        <v>0</v>
      </c>
      <c r="WEL79" s="461">
        <v>0</v>
      </c>
      <c r="WEM79" s="461">
        <v>0</v>
      </c>
      <c r="WEN79" s="461">
        <v>0</v>
      </c>
      <c r="WEO79" s="461">
        <v>0</v>
      </c>
      <c r="WEP79" s="461">
        <v>0</v>
      </c>
      <c r="WEQ79" s="461">
        <v>0</v>
      </c>
      <c r="WER79" s="461">
        <v>0</v>
      </c>
      <c r="WES79" s="461">
        <v>0</v>
      </c>
      <c r="WET79" s="461">
        <v>0</v>
      </c>
      <c r="WEU79" s="461">
        <v>0</v>
      </c>
      <c r="WEV79" s="461">
        <v>0</v>
      </c>
      <c r="WEW79" s="461">
        <v>0</v>
      </c>
      <c r="WEX79" s="461">
        <v>0</v>
      </c>
      <c r="WEY79" s="461">
        <v>0</v>
      </c>
      <c r="WEZ79" s="461">
        <v>0</v>
      </c>
      <c r="WFA79" s="461">
        <v>0</v>
      </c>
      <c r="WFB79" s="461">
        <v>0</v>
      </c>
      <c r="WFC79" s="461">
        <v>0</v>
      </c>
      <c r="WFD79" s="461">
        <v>0</v>
      </c>
      <c r="WFE79" s="461">
        <v>0</v>
      </c>
      <c r="WFF79" s="461">
        <v>0</v>
      </c>
      <c r="WFG79" s="461">
        <v>0</v>
      </c>
      <c r="WFH79" s="461">
        <v>0</v>
      </c>
      <c r="WFI79" s="461">
        <v>0</v>
      </c>
      <c r="WFJ79" s="461">
        <v>0</v>
      </c>
      <c r="WFK79" s="461">
        <v>0</v>
      </c>
      <c r="WFL79" s="461">
        <v>0</v>
      </c>
      <c r="WFM79" s="461">
        <v>0</v>
      </c>
      <c r="WFN79" s="461">
        <v>0</v>
      </c>
      <c r="WFO79" s="461">
        <v>0</v>
      </c>
      <c r="WFP79" s="461">
        <v>0</v>
      </c>
      <c r="WFQ79" s="461">
        <v>0</v>
      </c>
      <c r="WFR79" s="461">
        <v>0</v>
      </c>
      <c r="WFS79" s="461">
        <v>0</v>
      </c>
      <c r="WFT79" s="461">
        <v>0</v>
      </c>
      <c r="WFU79" s="461">
        <v>0</v>
      </c>
      <c r="WFV79" s="461">
        <v>0</v>
      </c>
      <c r="WFW79" s="461">
        <v>0</v>
      </c>
      <c r="WFX79" s="461">
        <v>0</v>
      </c>
      <c r="WFY79" s="461">
        <v>0</v>
      </c>
      <c r="WFZ79" s="461">
        <v>0</v>
      </c>
      <c r="WGA79" s="461">
        <v>0</v>
      </c>
      <c r="WGB79" s="461">
        <v>0</v>
      </c>
      <c r="WGC79" s="461">
        <v>0</v>
      </c>
      <c r="WGD79" s="461">
        <v>0</v>
      </c>
      <c r="WGE79" s="461">
        <v>0</v>
      </c>
      <c r="WGF79" s="461">
        <v>0</v>
      </c>
      <c r="WGG79" s="461">
        <v>0</v>
      </c>
      <c r="WGH79" s="461">
        <v>0</v>
      </c>
      <c r="WGI79" s="461">
        <v>0</v>
      </c>
      <c r="WGJ79" s="461">
        <v>0</v>
      </c>
      <c r="WGK79" s="461">
        <v>0</v>
      </c>
      <c r="WGL79" s="461">
        <v>0</v>
      </c>
      <c r="WGM79" s="461">
        <v>0</v>
      </c>
      <c r="WGN79" s="461">
        <v>0</v>
      </c>
      <c r="WGO79" s="461">
        <v>0</v>
      </c>
      <c r="WGP79" s="461">
        <v>0</v>
      </c>
      <c r="WGQ79" s="461">
        <v>0</v>
      </c>
      <c r="WGR79" s="461">
        <v>0</v>
      </c>
      <c r="WGS79" s="461">
        <v>0</v>
      </c>
      <c r="WGT79" s="461">
        <v>0</v>
      </c>
      <c r="WGU79" s="461">
        <v>0</v>
      </c>
      <c r="WGV79" s="461">
        <v>0</v>
      </c>
      <c r="WGW79" s="461">
        <v>0</v>
      </c>
      <c r="WGX79" s="461">
        <v>0</v>
      </c>
      <c r="WGY79" s="461">
        <v>0</v>
      </c>
      <c r="WGZ79" s="461">
        <v>0</v>
      </c>
      <c r="WHA79" s="461">
        <v>0</v>
      </c>
      <c r="WHB79" s="461">
        <v>0</v>
      </c>
      <c r="WHC79" s="461">
        <v>0</v>
      </c>
      <c r="WHD79" s="461">
        <v>0</v>
      </c>
      <c r="WHE79" s="461">
        <v>0</v>
      </c>
      <c r="WHF79" s="461">
        <v>0</v>
      </c>
      <c r="WHG79" s="461">
        <v>0</v>
      </c>
      <c r="WHH79" s="461">
        <v>0</v>
      </c>
      <c r="WHI79" s="461">
        <v>0</v>
      </c>
      <c r="WHJ79" s="461">
        <v>0</v>
      </c>
      <c r="WHK79" s="461">
        <v>0</v>
      </c>
      <c r="WHL79" s="461">
        <v>0</v>
      </c>
      <c r="WHM79" s="461">
        <v>0</v>
      </c>
      <c r="WHN79" s="461">
        <v>0</v>
      </c>
      <c r="WHO79" s="461">
        <v>0</v>
      </c>
      <c r="WHP79" s="461">
        <v>0</v>
      </c>
      <c r="WHQ79" s="461">
        <v>0</v>
      </c>
      <c r="WHR79" s="461">
        <v>0</v>
      </c>
      <c r="WHS79" s="461">
        <v>0</v>
      </c>
      <c r="WHT79" s="461">
        <v>0</v>
      </c>
      <c r="WHU79" s="461">
        <v>0</v>
      </c>
      <c r="WHV79" s="461">
        <v>0</v>
      </c>
      <c r="WHW79" s="461">
        <v>0</v>
      </c>
      <c r="WHX79" s="461">
        <v>0</v>
      </c>
      <c r="WHY79" s="461">
        <v>0</v>
      </c>
      <c r="WHZ79" s="461">
        <v>0</v>
      </c>
      <c r="WIA79" s="461">
        <v>0</v>
      </c>
      <c r="WIB79" s="461">
        <v>0</v>
      </c>
      <c r="WIC79" s="461">
        <v>0</v>
      </c>
      <c r="WID79" s="461">
        <v>0</v>
      </c>
      <c r="WIE79" s="461">
        <v>0</v>
      </c>
      <c r="WIF79" s="461">
        <v>0</v>
      </c>
      <c r="WIG79" s="461">
        <v>0</v>
      </c>
      <c r="WIH79" s="461">
        <v>0</v>
      </c>
      <c r="WII79" s="461">
        <v>0</v>
      </c>
      <c r="WIJ79" s="461">
        <v>0</v>
      </c>
      <c r="WIK79" s="461">
        <v>0</v>
      </c>
      <c r="WIL79" s="461">
        <v>0</v>
      </c>
      <c r="WIM79" s="461">
        <v>0</v>
      </c>
      <c r="WIN79" s="461">
        <v>0</v>
      </c>
      <c r="WIO79" s="461">
        <v>0</v>
      </c>
      <c r="WIP79" s="461">
        <v>0</v>
      </c>
      <c r="WIQ79" s="461">
        <v>0</v>
      </c>
      <c r="WIR79" s="461">
        <v>0</v>
      </c>
      <c r="WIS79" s="461">
        <v>0</v>
      </c>
      <c r="WIT79" s="461">
        <v>0</v>
      </c>
      <c r="WIU79" s="461">
        <v>0</v>
      </c>
      <c r="WIV79" s="461">
        <v>0</v>
      </c>
      <c r="WIW79" s="461">
        <v>0</v>
      </c>
      <c r="WIX79" s="461">
        <v>0</v>
      </c>
      <c r="WIY79" s="461">
        <v>0</v>
      </c>
      <c r="WIZ79" s="461">
        <v>0</v>
      </c>
      <c r="WJA79" s="461">
        <v>0</v>
      </c>
      <c r="WJB79" s="461">
        <v>0</v>
      </c>
      <c r="WJC79" s="461">
        <v>0</v>
      </c>
      <c r="WJD79" s="461">
        <v>0</v>
      </c>
      <c r="WJE79" s="461">
        <v>0</v>
      </c>
      <c r="WJF79" s="461">
        <v>0</v>
      </c>
      <c r="WJG79" s="461">
        <v>0</v>
      </c>
      <c r="WJH79" s="461">
        <v>0</v>
      </c>
      <c r="WJI79" s="461">
        <v>0</v>
      </c>
      <c r="WJJ79" s="461">
        <v>0</v>
      </c>
      <c r="WJK79" s="461">
        <v>0</v>
      </c>
      <c r="WJL79" s="461">
        <v>0</v>
      </c>
      <c r="WJM79" s="461">
        <v>0</v>
      </c>
      <c r="WJN79" s="461">
        <v>0</v>
      </c>
      <c r="WJO79" s="461">
        <v>0</v>
      </c>
      <c r="WJP79" s="461">
        <v>0</v>
      </c>
      <c r="WJQ79" s="461">
        <v>0</v>
      </c>
      <c r="WJR79" s="461">
        <v>0</v>
      </c>
      <c r="WJS79" s="461">
        <v>0</v>
      </c>
      <c r="WJT79" s="461">
        <v>0</v>
      </c>
      <c r="WJU79" s="461">
        <v>0</v>
      </c>
      <c r="WJV79" s="461">
        <v>0</v>
      </c>
      <c r="WJW79" s="461">
        <v>0</v>
      </c>
      <c r="WJX79" s="461">
        <v>0</v>
      </c>
      <c r="WJY79" s="461">
        <v>0</v>
      </c>
      <c r="WJZ79" s="461">
        <v>0</v>
      </c>
      <c r="WKA79" s="461">
        <v>0</v>
      </c>
      <c r="WKB79" s="461">
        <v>0</v>
      </c>
      <c r="WKC79" s="461">
        <v>0</v>
      </c>
      <c r="WKD79" s="461">
        <v>0</v>
      </c>
      <c r="WKE79" s="461">
        <v>0</v>
      </c>
      <c r="WKF79" s="461">
        <v>0</v>
      </c>
      <c r="WKG79" s="461">
        <v>0</v>
      </c>
      <c r="WKH79" s="461">
        <v>0</v>
      </c>
      <c r="WKI79" s="461">
        <v>0</v>
      </c>
      <c r="WKJ79" s="461">
        <v>0</v>
      </c>
      <c r="WKK79" s="461">
        <v>0</v>
      </c>
      <c r="WKL79" s="461">
        <v>0</v>
      </c>
      <c r="WKM79" s="461">
        <v>0</v>
      </c>
      <c r="WKN79" s="461">
        <v>0</v>
      </c>
      <c r="WKO79" s="461">
        <v>0</v>
      </c>
      <c r="WKP79" s="461">
        <v>0</v>
      </c>
      <c r="WKQ79" s="461">
        <v>0</v>
      </c>
      <c r="WKR79" s="461">
        <v>0</v>
      </c>
      <c r="WKS79" s="461">
        <v>0</v>
      </c>
      <c r="WKT79" s="461">
        <v>0</v>
      </c>
      <c r="WKU79" s="461">
        <v>0</v>
      </c>
      <c r="WKV79" s="461">
        <v>0</v>
      </c>
      <c r="WKW79" s="461">
        <v>0</v>
      </c>
      <c r="WKX79" s="461">
        <v>0</v>
      </c>
      <c r="WKY79" s="461">
        <v>0</v>
      </c>
      <c r="WKZ79" s="461">
        <v>0</v>
      </c>
      <c r="WLA79" s="461">
        <v>0</v>
      </c>
      <c r="WLB79" s="461">
        <v>0</v>
      </c>
      <c r="WLC79" s="461">
        <v>0</v>
      </c>
      <c r="WLD79" s="461">
        <v>0</v>
      </c>
      <c r="WLE79" s="461">
        <v>0</v>
      </c>
      <c r="WLF79" s="461">
        <v>0</v>
      </c>
      <c r="WLG79" s="461">
        <v>0</v>
      </c>
      <c r="WLH79" s="461">
        <v>0</v>
      </c>
      <c r="WLI79" s="461">
        <v>0</v>
      </c>
      <c r="WLJ79" s="461">
        <v>0</v>
      </c>
      <c r="WLK79" s="461">
        <v>0</v>
      </c>
      <c r="WLL79" s="461">
        <v>0</v>
      </c>
      <c r="WLM79" s="461">
        <v>0</v>
      </c>
      <c r="WLN79" s="461">
        <v>0</v>
      </c>
      <c r="WLO79" s="461">
        <v>0</v>
      </c>
      <c r="WLP79" s="461">
        <v>0</v>
      </c>
      <c r="WLQ79" s="461">
        <v>0</v>
      </c>
      <c r="WLR79" s="461">
        <v>0</v>
      </c>
      <c r="WLS79" s="461">
        <v>0</v>
      </c>
      <c r="WLT79" s="461">
        <v>0</v>
      </c>
      <c r="WLU79" s="461">
        <v>0</v>
      </c>
      <c r="WLV79" s="461">
        <v>0</v>
      </c>
      <c r="WLW79" s="461">
        <v>0</v>
      </c>
      <c r="WLX79" s="461">
        <v>0</v>
      </c>
      <c r="WLY79" s="461">
        <v>0</v>
      </c>
      <c r="WLZ79" s="461">
        <v>0</v>
      </c>
      <c r="WMA79" s="461">
        <v>0</v>
      </c>
      <c r="WMB79" s="461">
        <v>0</v>
      </c>
      <c r="WMC79" s="461">
        <v>0</v>
      </c>
      <c r="WMD79" s="461">
        <v>0</v>
      </c>
      <c r="WME79" s="461">
        <v>0</v>
      </c>
      <c r="WMF79" s="461">
        <v>0</v>
      </c>
      <c r="WMG79" s="461">
        <v>0</v>
      </c>
      <c r="WMH79" s="461">
        <v>0</v>
      </c>
      <c r="WMI79" s="461">
        <v>0</v>
      </c>
      <c r="WMJ79" s="461">
        <v>0</v>
      </c>
      <c r="WMK79" s="461">
        <v>0</v>
      </c>
      <c r="WML79" s="461">
        <v>0</v>
      </c>
      <c r="WMM79" s="461">
        <v>0</v>
      </c>
      <c r="WMN79" s="461">
        <v>0</v>
      </c>
      <c r="WMO79" s="461">
        <v>0</v>
      </c>
      <c r="WMP79" s="461">
        <v>0</v>
      </c>
      <c r="WMQ79" s="461">
        <v>0</v>
      </c>
      <c r="WMR79" s="461">
        <v>0</v>
      </c>
      <c r="WMS79" s="461">
        <v>0</v>
      </c>
      <c r="WMT79" s="461">
        <v>0</v>
      </c>
      <c r="WMU79" s="461">
        <v>0</v>
      </c>
      <c r="WMV79" s="461">
        <v>0</v>
      </c>
      <c r="WMW79" s="461">
        <v>0</v>
      </c>
      <c r="WMX79" s="461">
        <v>0</v>
      </c>
      <c r="WMY79" s="461">
        <v>0</v>
      </c>
      <c r="WMZ79" s="461">
        <v>0</v>
      </c>
      <c r="WNA79" s="461">
        <v>0</v>
      </c>
      <c r="WNB79" s="461">
        <v>0</v>
      </c>
      <c r="WNC79" s="461">
        <v>0</v>
      </c>
      <c r="WND79" s="461">
        <v>0</v>
      </c>
      <c r="WNE79" s="461">
        <v>0</v>
      </c>
      <c r="WNF79" s="461">
        <v>0</v>
      </c>
      <c r="WNG79" s="461">
        <v>0</v>
      </c>
      <c r="WNH79" s="461">
        <v>0</v>
      </c>
      <c r="WNI79" s="461">
        <v>0</v>
      </c>
      <c r="WNJ79" s="461">
        <v>0</v>
      </c>
      <c r="WNK79" s="461">
        <v>0</v>
      </c>
      <c r="WNL79" s="461">
        <v>0</v>
      </c>
      <c r="WNM79" s="461">
        <v>0</v>
      </c>
      <c r="WNN79" s="461">
        <v>0</v>
      </c>
      <c r="WNO79" s="461">
        <v>0</v>
      </c>
      <c r="WNP79" s="461">
        <v>0</v>
      </c>
      <c r="WNQ79" s="461">
        <v>0</v>
      </c>
      <c r="WNR79" s="461">
        <v>0</v>
      </c>
      <c r="WNS79" s="461">
        <v>0</v>
      </c>
      <c r="WNT79" s="461">
        <v>0</v>
      </c>
      <c r="WNU79" s="461">
        <v>0</v>
      </c>
      <c r="WNV79" s="461">
        <v>0</v>
      </c>
      <c r="WNW79" s="461">
        <v>0</v>
      </c>
      <c r="WNX79" s="461">
        <v>0</v>
      </c>
      <c r="WNY79" s="461">
        <v>0</v>
      </c>
      <c r="WNZ79" s="461">
        <v>0</v>
      </c>
      <c r="WOA79" s="461">
        <v>0</v>
      </c>
      <c r="WOB79" s="461">
        <v>0</v>
      </c>
      <c r="WOC79" s="461">
        <v>0</v>
      </c>
      <c r="WOD79" s="461">
        <v>0</v>
      </c>
      <c r="WOE79" s="461">
        <v>0</v>
      </c>
      <c r="WOF79" s="461">
        <v>0</v>
      </c>
      <c r="WOG79" s="461">
        <v>0</v>
      </c>
      <c r="WOH79" s="461">
        <v>0</v>
      </c>
      <c r="WOI79" s="461">
        <v>0</v>
      </c>
      <c r="WOJ79" s="461">
        <v>0</v>
      </c>
      <c r="WOK79" s="461">
        <v>0</v>
      </c>
      <c r="WOL79" s="461">
        <v>0</v>
      </c>
      <c r="WOM79" s="461">
        <v>0</v>
      </c>
      <c r="WON79" s="461">
        <v>0</v>
      </c>
      <c r="WOO79" s="461">
        <v>0</v>
      </c>
      <c r="WOP79" s="461">
        <v>0</v>
      </c>
      <c r="WOQ79" s="461">
        <v>0</v>
      </c>
      <c r="WOR79" s="461">
        <v>0</v>
      </c>
      <c r="WOS79" s="461">
        <v>0</v>
      </c>
      <c r="WOT79" s="461">
        <v>0</v>
      </c>
      <c r="WOU79" s="461">
        <v>0</v>
      </c>
      <c r="WOV79" s="461">
        <v>0</v>
      </c>
      <c r="WOW79" s="461">
        <v>0</v>
      </c>
      <c r="WOX79" s="461">
        <v>0</v>
      </c>
      <c r="WOY79" s="461">
        <v>0</v>
      </c>
      <c r="WOZ79" s="461">
        <v>0</v>
      </c>
      <c r="WPA79" s="461">
        <v>0</v>
      </c>
      <c r="WPB79" s="461">
        <v>0</v>
      </c>
      <c r="WPC79" s="461">
        <v>0</v>
      </c>
      <c r="WPD79" s="461">
        <v>0</v>
      </c>
      <c r="WPE79" s="461">
        <v>0</v>
      </c>
      <c r="WPF79" s="461">
        <v>0</v>
      </c>
      <c r="WPG79" s="461">
        <v>0</v>
      </c>
      <c r="WPH79" s="461">
        <v>0</v>
      </c>
      <c r="WPI79" s="461">
        <v>0</v>
      </c>
      <c r="WPJ79" s="461">
        <v>0</v>
      </c>
      <c r="WPK79" s="461">
        <v>0</v>
      </c>
      <c r="WPL79" s="461">
        <v>0</v>
      </c>
      <c r="WPM79" s="461">
        <v>0</v>
      </c>
      <c r="WPN79" s="461">
        <v>0</v>
      </c>
      <c r="WPO79" s="461">
        <v>0</v>
      </c>
      <c r="WPP79" s="461">
        <v>0</v>
      </c>
      <c r="WPQ79" s="461">
        <v>0</v>
      </c>
      <c r="WPR79" s="461">
        <v>0</v>
      </c>
      <c r="WPS79" s="461">
        <v>0</v>
      </c>
      <c r="WPT79" s="461">
        <v>0</v>
      </c>
      <c r="WPU79" s="461">
        <v>0</v>
      </c>
      <c r="WPV79" s="461">
        <v>0</v>
      </c>
      <c r="WPW79" s="461">
        <v>0</v>
      </c>
      <c r="WPX79" s="461">
        <v>0</v>
      </c>
      <c r="WPY79" s="461">
        <v>0</v>
      </c>
      <c r="WPZ79" s="461">
        <v>0</v>
      </c>
      <c r="WQA79" s="461">
        <v>0</v>
      </c>
      <c r="WQB79" s="461">
        <v>0</v>
      </c>
      <c r="WQC79" s="461">
        <v>0</v>
      </c>
      <c r="WQD79" s="461">
        <v>0</v>
      </c>
      <c r="WQE79" s="461">
        <v>0</v>
      </c>
      <c r="WQF79" s="461">
        <v>0</v>
      </c>
      <c r="WQG79" s="461">
        <v>0</v>
      </c>
      <c r="WQH79" s="461">
        <v>0</v>
      </c>
      <c r="WQI79" s="461">
        <v>0</v>
      </c>
      <c r="WQJ79" s="461">
        <v>0</v>
      </c>
      <c r="WQK79" s="461">
        <v>0</v>
      </c>
      <c r="WQL79" s="461">
        <v>0</v>
      </c>
      <c r="WQM79" s="461">
        <v>0</v>
      </c>
      <c r="WQN79" s="461">
        <v>0</v>
      </c>
      <c r="WQO79" s="461">
        <v>0</v>
      </c>
      <c r="WQP79" s="461">
        <v>0</v>
      </c>
      <c r="WQQ79" s="461">
        <v>0</v>
      </c>
      <c r="WQR79" s="461">
        <v>0</v>
      </c>
      <c r="WQS79" s="461">
        <v>0</v>
      </c>
      <c r="WQT79" s="461">
        <v>0</v>
      </c>
      <c r="WQU79" s="461">
        <v>0</v>
      </c>
      <c r="WQV79" s="461">
        <v>0</v>
      </c>
      <c r="WQW79" s="461">
        <v>0</v>
      </c>
      <c r="WQX79" s="461">
        <v>0</v>
      </c>
      <c r="WQY79" s="461">
        <v>0</v>
      </c>
      <c r="WQZ79" s="461">
        <v>0</v>
      </c>
      <c r="WRA79" s="461">
        <v>0</v>
      </c>
      <c r="WRB79" s="461">
        <v>0</v>
      </c>
      <c r="WRC79" s="461">
        <v>0</v>
      </c>
      <c r="WRD79" s="461">
        <v>0</v>
      </c>
      <c r="WRE79" s="461">
        <v>0</v>
      </c>
      <c r="WRF79" s="461">
        <v>0</v>
      </c>
      <c r="WRG79" s="461">
        <v>0</v>
      </c>
      <c r="WRH79" s="461">
        <v>0</v>
      </c>
      <c r="WRI79" s="461">
        <v>0</v>
      </c>
      <c r="WRJ79" s="461">
        <v>0</v>
      </c>
      <c r="WRK79" s="461">
        <v>0</v>
      </c>
      <c r="WRL79" s="461">
        <v>0</v>
      </c>
      <c r="WRM79" s="461">
        <v>0</v>
      </c>
      <c r="WRN79" s="461">
        <v>0</v>
      </c>
      <c r="WRO79" s="461">
        <v>0</v>
      </c>
      <c r="WRP79" s="461">
        <v>0</v>
      </c>
      <c r="WRQ79" s="461">
        <v>0</v>
      </c>
      <c r="WRR79" s="461">
        <v>0</v>
      </c>
      <c r="WRS79" s="461">
        <v>0</v>
      </c>
      <c r="WRT79" s="461">
        <v>0</v>
      </c>
      <c r="WRU79" s="461">
        <v>0</v>
      </c>
      <c r="WRV79" s="461">
        <v>0</v>
      </c>
      <c r="WRW79" s="461">
        <v>0</v>
      </c>
      <c r="WRX79" s="461">
        <v>0</v>
      </c>
      <c r="WRY79" s="461">
        <v>0</v>
      </c>
      <c r="WRZ79" s="461">
        <v>0</v>
      </c>
      <c r="WSA79" s="461">
        <v>0</v>
      </c>
      <c r="WSB79" s="461">
        <v>0</v>
      </c>
      <c r="WSC79" s="461">
        <v>0</v>
      </c>
      <c r="WSD79" s="461">
        <v>0</v>
      </c>
      <c r="WSE79" s="461">
        <v>0</v>
      </c>
      <c r="WSF79" s="461">
        <v>0</v>
      </c>
      <c r="WSG79" s="461">
        <v>0</v>
      </c>
      <c r="WSH79" s="461">
        <v>0</v>
      </c>
      <c r="WSI79" s="461">
        <v>0</v>
      </c>
      <c r="WSJ79" s="461">
        <v>0</v>
      </c>
      <c r="WSK79" s="461">
        <v>0</v>
      </c>
      <c r="WSL79" s="461">
        <v>0</v>
      </c>
      <c r="WSM79" s="461">
        <v>0</v>
      </c>
      <c r="WSN79" s="461">
        <v>0</v>
      </c>
      <c r="WSO79" s="461">
        <v>0</v>
      </c>
      <c r="WSP79" s="461">
        <v>0</v>
      </c>
      <c r="WSQ79" s="461">
        <v>0</v>
      </c>
      <c r="WSR79" s="461">
        <v>0</v>
      </c>
      <c r="WSS79" s="461">
        <v>0</v>
      </c>
      <c r="WST79" s="461">
        <v>0</v>
      </c>
      <c r="WSU79" s="461">
        <v>0</v>
      </c>
      <c r="WSV79" s="461">
        <v>0</v>
      </c>
      <c r="WSW79" s="461">
        <v>0</v>
      </c>
      <c r="WSX79" s="461">
        <v>0</v>
      </c>
      <c r="WSY79" s="461">
        <v>0</v>
      </c>
      <c r="WSZ79" s="461">
        <v>0</v>
      </c>
      <c r="WTA79" s="461">
        <v>0</v>
      </c>
      <c r="WTB79" s="461">
        <v>0</v>
      </c>
      <c r="WTC79" s="461">
        <v>0</v>
      </c>
      <c r="WTD79" s="461">
        <v>0</v>
      </c>
      <c r="WTE79" s="461">
        <v>0</v>
      </c>
      <c r="WTF79" s="461">
        <v>0</v>
      </c>
      <c r="WTG79" s="461">
        <v>0</v>
      </c>
      <c r="WTH79" s="461">
        <v>0</v>
      </c>
      <c r="WTI79" s="461">
        <v>0</v>
      </c>
      <c r="WTJ79" s="461">
        <v>0</v>
      </c>
      <c r="WTK79" s="461">
        <v>0</v>
      </c>
      <c r="WTL79" s="461">
        <v>0</v>
      </c>
      <c r="WTM79" s="461">
        <v>0</v>
      </c>
      <c r="WTN79" s="461">
        <v>0</v>
      </c>
      <c r="WTO79" s="461">
        <v>0</v>
      </c>
      <c r="WTP79" s="461">
        <v>0</v>
      </c>
      <c r="WTQ79" s="461">
        <v>0</v>
      </c>
      <c r="WTR79" s="461">
        <v>0</v>
      </c>
      <c r="WTS79" s="461">
        <v>0</v>
      </c>
      <c r="WTT79" s="461">
        <v>0</v>
      </c>
      <c r="WTU79" s="461">
        <v>0</v>
      </c>
      <c r="WTV79" s="461">
        <v>0</v>
      </c>
      <c r="WTW79" s="461">
        <v>0</v>
      </c>
      <c r="WTX79" s="461">
        <v>0</v>
      </c>
      <c r="WTY79" s="461">
        <v>0</v>
      </c>
      <c r="WTZ79" s="461">
        <v>0</v>
      </c>
      <c r="WUA79" s="461">
        <v>0</v>
      </c>
      <c r="WUB79" s="461">
        <v>0</v>
      </c>
      <c r="WUC79" s="461">
        <v>0</v>
      </c>
      <c r="WUD79" s="461">
        <v>0</v>
      </c>
      <c r="WUE79" s="461">
        <v>0</v>
      </c>
      <c r="WUF79" s="461">
        <v>0</v>
      </c>
      <c r="WUG79" s="461">
        <v>0</v>
      </c>
      <c r="WUH79" s="461">
        <v>0</v>
      </c>
      <c r="WUI79" s="461">
        <v>0</v>
      </c>
      <c r="WUJ79" s="461">
        <v>0</v>
      </c>
      <c r="WUK79" s="461">
        <v>0</v>
      </c>
      <c r="WUL79" s="461">
        <v>0</v>
      </c>
      <c r="WUM79" s="461">
        <v>0</v>
      </c>
      <c r="WUN79" s="461">
        <v>0</v>
      </c>
      <c r="WUO79" s="461">
        <v>0</v>
      </c>
      <c r="WUP79" s="461">
        <v>0</v>
      </c>
      <c r="WUQ79" s="461">
        <v>0</v>
      </c>
      <c r="WUR79" s="461">
        <v>0</v>
      </c>
      <c r="WUS79" s="461">
        <v>0</v>
      </c>
      <c r="WUT79" s="461">
        <v>0</v>
      </c>
      <c r="WUU79" s="461">
        <v>0</v>
      </c>
      <c r="WUV79" s="461">
        <v>0</v>
      </c>
      <c r="WUW79" s="461">
        <v>0</v>
      </c>
      <c r="WUX79" s="461">
        <v>0</v>
      </c>
      <c r="WUY79" s="461">
        <v>0</v>
      </c>
      <c r="WUZ79" s="461">
        <v>0</v>
      </c>
      <c r="WVA79" s="461">
        <v>0</v>
      </c>
      <c r="WVB79" s="461">
        <v>0</v>
      </c>
      <c r="WVC79" s="461">
        <v>0</v>
      </c>
      <c r="WVD79" s="461">
        <v>0</v>
      </c>
      <c r="WVE79" s="461">
        <v>0</v>
      </c>
      <c r="WVF79" s="461">
        <v>0</v>
      </c>
      <c r="WVG79" s="461">
        <v>0</v>
      </c>
      <c r="WVH79" s="461">
        <v>0</v>
      </c>
      <c r="WVI79" s="461">
        <v>0</v>
      </c>
      <c r="WVJ79" s="461">
        <v>0</v>
      </c>
      <c r="WVK79" s="461">
        <v>0</v>
      </c>
      <c r="WVL79" s="461">
        <v>0</v>
      </c>
      <c r="WVM79" s="461">
        <v>0</v>
      </c>
      <c r="WVN79" s="461">
        <v>0</v>
      </c>
      <c r="WVO79" s="461">
        <v>0</v>
      </c>
      <c r="WVP79" s="461">
        <v>0</v>
      </c>
      <c r="WVQ79" s="461">
        <v>0</v>
      </c>
      <c r="WVR79" s="461">
        <v>0</v>
      </c>
      <c r="WVS79" s="461">
        <v>0</v>
      </c>
      <c r="WVT79" s="461">
        <v>0</v>
      </c>
      <c r="WVU79" s="461">
        <v>0</v>
      </c>
      <c r="WVV79" s="461">
        <v>0</v>
      </c>
      <c r="WVW79" s="461">
        <v>0</v>
      </c>
      <c r="WVX79" s="461">
        <v>0</v>
      </c>
      <c r="WVY79" s="461">
        <v>0</v>
      </c>
      <c r="WVZ79" s="461">
        <v>0</v>
      </c>
      <c r="WWA79" s="461">
        <v>0</v>
      </c>
      <c r="WWB79" s="461">
        <v>0</v>
      </c>
      <c r="WWC79" s="461">
        <v>0</v>
      </c>
      <c r="WWD79" s="461">
        <v>0</v>
      </c>
      <c r="WWE79" s="461">
        <v>0</v>
      </c>
      <c r="WWF79" s="461">
        <v>0</v>
      </c>
      <c r="WWG79" s="461">
        <v>0</v>
      </c>
      <c r="WWH79" s="461">
        <v>0</v>
      </c>
      <c r="WWI79" s="461">
        <v>0</v>
      </c>
      <c r="WWJ79" s="461">
        <v>0</v>
      </c>
      <c r="WWK79" s="461">
        <v>0</v>
      </c>
      <c r="WWL79" s="461">
        <v>0</v>
      </c>
      <c r="WWM79" s="461">
        <v>0</v>
      </c>
      <c r="WWN79" s="461">
        <v>0</v>
      </c>
      <c r="WWO79" s="461">
        <v>0</v>
      </c>
      <c r="WWP79" s="461">
        <v>0</v>
      </c>
      <c r="WWQ79" s="461">
        <v>0</v>
      </c>
      <c r="WWR79" s="461">
        <v>0</v>
      </c>
      <c r="WWS79" s="461">
        <v>0</v>
      </c>
      <c r="WWT79" s="461">
        <v>0</v>
      </c>
      <c r="WWU79" s="461">
        <v>0</v>
      </c>
      <c r="WWV79" s="461">
        <v>0</v>
      </c>
      <c r="WWW79" s="461">
        <v>0</v>
      </c>
      <c r="WWX79" s="461">
        <v>0</v>
      </c>
      <c r="WWY79" s="461">
        <v>0</v>
      </c>
      <c r="WWZ79" s="461">
        <v>0</v>
      </c>
      <c r="WXA79" s="461">
        <v>0</v>
      </c>
      <c r="WXB79" s="461">
        <v>0</v>
      </c>
      <c r="WXC79" s="461">
        <v>0</v>
      </c>
      <c r="WXD79" s="461">
        <v>0</v>
      </c>
      <c r="WXE79" s="461">
        <v>0</v>
      </c>
      <c r="WXF79" s="461">
        <v>0</v>
      </c>
      <c r="WXG79" s="461">
        <v>0</v>
      </c>
      <c r="WXH79" s="461">
        <v>0</v>
      </c>
      <c r="WXI79" s="461">
        <v>0</v>
      </c>
      <c r="WXJ79" s="461">
        <v>0</v>
      </c>
      <c r="WXK79" s="461">
        <v>0</v>
      </c>
      <c r="WXL79" s="461">
        <v>0</v>
      </c>
      <c r="WXM79" s="461">
        <v>0</v>
      </c>
      <c r="WXN79" s="461">
        <v>0</v>
      </c>
      <c r="WXO79" s="461">
        <v>0</v>
      </c>
      <c r="WXP79" s="461">
        <v>0</v>
      </c>
      <c r="WXQ79" s="461">
        <v>0</v>
      </c>
      <c r="WXR79" s="461">
        <v>0</v>
      </c>
      <c r="WXS79" s="461">
        <v>0</v>
      </c>
      <c r="WXT79" s="461">
        <v>0</v>
      </c>
      <c r="WXU79" s="461">
        <v>0</v>
      </c>
      <c r="WXV79" s="461">
        <v>0</v>
      </c>
      <c r="WXW79" s="461">
        <v>0</v>
      </c>
      <c r="WXX79" s="461">
        <v>0</v>
      </c>
      <c r="WXY79" s="461">
        <v>0</v>
      </c>
      <c r="WXZ79" s="461">
        <v>0</v>
      </c>
      <c r="WYA79" s="461">
        <v>0</v>
      </c>
      <c r="WYB79" s="461">
        <v>0</v>
      </c>
      <c r="WYC79" s="461">
        <v>0</v>
      </c>
      <c r="WYD79" s="461">
        <v>0</v>
      </c>
      <c r="WYE79" s="461">
        <v>0</v>
      </c>
      <c r="WYF79" s="461">
        <v>0</v>
      </c>
      <c r="WYG79" s="461">
        <v>0</v>
      </c>
      <c r="WYH79" s="461">
        <v>0</v>
      </c>
      <c r="WYI79" s="461">
        <v>0</v>
      </c>
      <c r="WYJ79" s="461">
        <v>0</v>
      </c>
      <c r="WYK79" s="461">
        <v>0</v>
      </c>
      <c r="WYL79" s="461">
        <v>0</v>
      </c>
      <c r="WYM79" s="461">
        <v>0</v>
      </c>
      <c r="WYN79" s="461">
        <v>0</v>
      </c>
      <c r="WYO79" s="461">
        <v>0</v>
      </c>
      <c r="WYP79" s="461">
        <v>0</v>
      </c>
      <c r="WYQ79" s="461">
        <v>0</v>
      </c>
      <c r="WYR79" s="461">
        <v>0</v>
      </c>
      <c r="WYS79" s="461">
        <v>0</v>
      </c>
      <c r="WYT79" s="461">
        <v>0</v>
      </c>
      <c r="WYU79" s="461">
        <v>0</v>
      </c>
      <c r="WYV79" s="461">
        <v>0</v>
      </c>
      <c r="WYW79" s="461">
        <v>0</v>
      </c>
      <c r="WYX79" s="461">
        <v>0</v>
      </c>
      <c r="WYY79" s="461">
        <v>0</v>
      </c>
      <c r="WYZ79" s="461">
        <v>0</v>
      </c>
      <c r="WZA79" s="461">
        <v>0</v>
      </c>
      <c r="WZB79" s="461">
        <v>0</v>
      </c>
      <c r="WZC79" s="461">
        <v>0</v>
      </c>
      <c r="WZD79" s="461">
        <v>0</v>
      </c>
      <c r="WZE79" s="461">
        <v>0</v>
      </c>
      <c r="WZF79" s="461">
        <v>0</v>
      </c>
      <c r="WZG79" s="461">
        <v>0</v>
      </c>
      <c r="WZH79" s="461">
        <v>0</v>
      </c>
      <c r="WZI79" s="461">
        <v>0</v>
      </c>
      <c r="WZJ79" s="461">
        <v>0</v>
      </c>
      <c r="WZK79" s="461">
        <v>0</v>
      </c>
      <c r="WZL79" s="461">
        <v>0</v>
      </c>
      <c r="WZM79" s="461">
        <v>0</v>
      </c>
      <c r="WZN79" s="461">
        <v>0</v>
      </c>
      <c r="WZO79" s="461">
        <v>0</v>
      </c>
      <c r="WZP79" s="461">
        <v>0</v>
      </c>
      <c r="WZQ79" s="461">
        <v>0</v>
      </c>
      <c r="WZR79" s="461">
        <v>0</v>
      </c>
      <c r="WZS79" s="461">
        <v>0</v>
      </c>
      <c r="WZT79" s="461">
        <v>0</v>
      </c>
      <c r="WZU79" s="461">
        <v>0</v>
      </c>
      <c r="WZV79" s="461">
        <v>0</v>
      </c>
      <c r="WZW79" s="461">
        <v>0</v>
      </c>
      <c r="WZX79" s="461">
        <v>0</v>
      </c>
      <c r="WZY79" s="461">
        <v>0</v>
      </c>
      <c r="WZZ79" s="461">
        <v>0</v>
      </c>
      <c r="XAA79" s="461">
        <v>0</v>
      </c>
      <c r="XAB79" s="461">
        <v>0</v>
      </c>
      <c r="XAC79" s="461">
        <v>0</v>
      </c>
      <c r="XAD79" s="461">
        <v>0</v>
      </c>
      <c r="XAE79" s="461">
        <v>0</v>
      </c>
      <c r="XAF79" s="461">
        <v>0</v>
      </c>
      <c r="XAG79" s="461">
        <v>0</v>
      </c>
      <c r="XAH79" s="461">
        <v>0</v>
      </c>
      <c r="XAI79" s="461">
        <v>0</v>
      </c>
      <c r="XAJ79" s="461">
        <v>0</v>
      </c>
      <c r="XAK79" s="461">
        <v>0</v>
      </c>
      <c r="XAL79" s="461">
        <v>0</v>
      </c>
      <c r="XAM79" s="461">
        <v>0</v>
      </c>
      <c r="XAN79" s="461">
        <v>0</v>
      </c>
      <c r="XAO79" s="461">
        <v>0</v>
      </c>
      <c r="XAP79" s="461">
        <v>0</v>
      </c>
      <c r="XAQ79" s="461">
        <v>0</v>
      </c>
      <c r="XAR79" s="461">
        <v>0</v>
      </c>
      <c r="XAS79" s="461">
        <v>0</v>
      </c>
      <c r="XAT79" s="461">
        <v>0</v>
      </c>
      <c r="XAU79" s="461">
        <v>0</v>
      </c>
      <c r="XAV79" s="461">
        <v>0</v>
      </c>
      <c r="XAW79" s="461">
        <v>0</v>
      </c>
      <c r="XAX79" s="461">
        <v>0</v>
      </c>
      <c r="XAY79" s="461">
        <v>0</v>
      </c>
      <c r="XAZ79" s="461">
        <v>0</v>
      </c>
      <c r="XBA79" s="461">
        <v>0</v>
      </c>
      <c r="XBB79" s="461">
        <v>0</v>
      </c>
      <c r="XBC79" s="461">
        <v>0</v>
      </c>
      <c r="XBD79" s="461">
        <v>0</v>
      </c>
      <c r="XBE79" s="461">
        <v>0</v>
      </c>
      <c r="XBF79" s="461">
        <v>0</v>
      </c>
      <c r="XBG79" s="461">
        <v>0</v>
      </c>
      <c r="XBH79" s="461">
        <v>0</v>
      </c>
      <c r="XBI79" s="461">
        <v>0</v>
      </c>
      <c r="XBJ79" s="461">
        <v>0</v>
      </c>
      <c r="XBK79" s="461">
        <v>0</v>
      </c>
      <c r="XBL79" s="461">
        <v>0</v>
      </c>
      <c r="XBM79" s="461">
        <v>0</v>
      </c>
      <c r="XBN79" s="461">
        <v>0</v>
      </c>
      <c r="XBO79" s="461">
        <v>0</v>
      </c>
      <c r="XBP79" s="461">
        <v>0</v>
      </c>
      <c r="XBQ79" s="461">
        <v>0</v>
      </c>
      <c r="XBR79" s="461">
        <v>0</v>
      </c>
      <c r="XBS79" s="461">
        <v>0</v>
      </c>
      <c r="XBT79" s="461">
        <v>0</v>
      </c>
      <c r="XBU79" s="461">
        <v>0</v>
      </c>
      <c r="XBV79" s="461">
        <v>0</v>
      </c>
      <c r="XBW79" s="461">
        <v>0</v>
      </c>
      <c r="XBX79" s="461">
        <v>0</v>
      </c>
      <c r="XBY79" s="461">
        <v>0</v>
      </c>
      <c r="XBZ79" s="461">
        <v>0</v>
      </c>
      <c r="XCA79" s="461">
        <v>0</v>
      </c>
      <c r="XCB79" s="461">
        <v>0</v>
      </c>
      <c r="XCC79" s="461">
        <v>0</v>
      </c>
      <c r="XCD79" s="461">
        <v>0</v>
      </c>
      <c r="XCE79" s="461">
        <v>0</v>
      </c>
      <c r="XCF79" s="461">
        <v>0</v>
      </c>
      <c r="XCG79" s="461">
        <v>0</v>
      </c>
      <c r="XCH79" s="461">
        <v>0</v>
      </c>
      <c r="XCI79" s="461">
        <v>0</v>
      </c>
      <c r="XCJ79" s="461">
        <v>0</v>
      </c>
      <c r="XCK79" s="461">
        <v>0</v>
      </c>
      <c r="XCL79" s="461">
        <v>0</v>
      </c>
      <c r="XCM79" s="461">
        <v>0</v>
      </c>
      <c r="XCN79" s="461">
        <v>0</v>
      </c>
      <c r="XCO79" s="461">
        <v>0</v>
      </c>
      <c r="XCP79" s="461">
        <v>0</v>
      </c>
      <c r="XCQ79" s="461">
        <v>0</v>
      </c>
      <c r="XCR79" s="461">
        <v>0</v>
      </c>
      <c r="XCS79" s="461">
        <v>0</v>
      </c>
      <c r="XCT79" s="461">
        <v>0</v>
      </c>
      <c r="XCU79" s="461">
        <v>0</v>
      </c>
      <c r="XCV79" s="461">
        <v>0</v>
      </c>
      <c r="XCW79" s="461">
        <v>0</v>
      </c>
      <c r="XCX79" s="461">
        <v>0</v>
      </c>
      <c r="XCY79" s="461">
        <v>0</v>
      </c>
      <c r="XCZ79" s="461">
        <v>0</v>
      </c>
      <c r="XDA79" s="461">
        <v>0</v>
      </c>
      <c r="XDB79" s="461">
        <v>0</v>
      </c>
      <c r="XDC79" s="461">
        <v>0</v>
      </c>
      <c r="XDD79" s="461">
        <v>0</v>
      </c>
      <c r="XDE79" s="461">
        <v>0</v>
      </c>
      <c r="XDF79" s="461">
        <v>0</v>
      </c>
      <c r="XDG79" s="461">
        <v>0</v>
      </c>
      <c r="XDH79" s="461">
        <v>0</v>
      </c>
      <c r="XDI79" s="461">
        <v>0</v>
      </c>
      <c r="XDJ79" s="461">
        <v>0</v>
      </c>
      <c r="XDK79" s="461">
        <v>0</v>
      </c>
      <c r="XDL79" s="461">
        <v>0</v>
      </c>
      <c r="XDM79" s="461">
        <v>0</v>
      </c>
      <c r="XDN79" s="461">
        <v>0</v>
      </c>
      <c r="XDO79" s="461">
        <v>0</v>
      </c>
      <c r="XDP79" s="461">
        <v>0</v>
      </c>
      <c r="XDQ79" s="461">
        <v>0</v>
      </c>
      <c r="XDR79" s="461">
        <v>0</v>
      </c>
      <c r="XDS79" s="461">
        <v>0</v>
      </c>
      <c r="XDT79" s="461">
        <v>0</v>
      </c>
      <c r="XDU79" s="461">
        <v>0</v>
      </c>
      <c r="XDV79" s="461">
        <v>0</v>
      </c>
      <c r="XDW79" s="461">
        <v>0</v>
      </c>
      <c r="XDX79" s="461">
        <v>0</v>
      </c>
      <c r="XDY79" s="461">
        <v>0</v>
      </c>
      <c r="XDZ79" s="461">
        <v>0</v>
      </c>
      <c r="XEA79" s="461">
        <v>0</v>
      </c>
      <c r="XEB79" s="461">
        <v>0</v>
      </c>
      <c r="XEC79" s="461">
        <v>0</v>
      </c>
      <c r="XED79" s="461">
        <v>0</v>
      </c>
      <c r="XEE79" s="461">
        <v>0</v>
      </c>
      <c r="XEF79" s="461">
        <v>0</v>
      </c>
      <c r="XEG79" s="461">
        <v>0</v>
      </c>
      <c r="XEH79" s="461">
        <v>0</v>
      </c>
      <c r="XEI79" s="461">
        <v>0</v>
      </c>
      <c r="XEJ79" s="461">
        <v>0</v>
      </c>
      <c r="XEK79" s="461">
        <v>0</v>
      </c>
      <c r="XEL79" s="461">
        <v>0</v>
      </c>
      <c r="XEM79" s="461">
        <v>0</v>
      </c>
      <c r="XEN79" s="461">
        <v>0</v>
      </c>
      <c r="XEO79" s="461">
        <v>0</v>
      </c>
      <c r="XEP79" s="461">
        <v>0</v>
      </c>
      <c r="XEQ79" s="461">
        <v>0</v>
      </c>
      <c r="XER79" s="461">
        <v>0</v>
      </c>
      <c r="XES79" s="461">
        <v>0</v>
      </c>
      <c r="XET79" s="461">
        <v>0</v>
      </c>
      <c r="XEU79" s="461">
        <v>0</v>
      </c>
      <c r="XEV79" s="461">
        <v>0</v>
      </c>
      <c r="XEW79" s="461">
        <v>0</v>
      </c>
      <c r="XEX79" s="461">
        <v>0</v>
      </c>
      <c r="XEY79" s="461">
        <v>0</v>
      </c>
      <c r="XEZ79" s="461">
        <v>0</v>
      </c>
      <c r="XFA79" s="461">
        <v>0</v>
      </c>
      <c r="XFB79" s="461">
        <v>0</v>
      </c>
      <c r="XFC79" s="461">
        <v>0</v>
      </c>
      <c r="XFD79" s="461">
        <v>0</v>
      </c>
    </row>
    <row r="80" spans="1:16384" s="170" customFormat="1" hidden="1" x14ac:dyDescent="0.2">
      <c r="A80" s="183"/>
      <c r="B80" s="661">
        <v>3</v>
      </c>
      <c r="C80" s="612"/>
      <c r="D80" s="612"/>
      <c r="E80" s="527"/>
      <c r="F80" s="447"/>
      <c r="G80" s="448"/>
      <c r="H80" s="447"/>
      <c r="I80" s="447"/>
      <c r="J80" s="448"/>
      <c r="K80" s="447"/>
      <c r="L80" s="447"/>
      <c r="M80" s="447"/>
      <c r="N80" s="447"/>
      <c r="O80" s="303"/>
    </row>
    <row r="81" spans="1:16" s="170" customFormat="1" hidden="1" x14ac:dyDescent="0.2">
      <c r="A81" s="183"/>
      <c r="B81" s="661"/>
      <c r="C81" s="612"/>
      <c r="D81" s="612"/>
      <c r="E81" s="527"/>
      <c r="F81" s="447"/>
      <c r="G81" s="448"/>
      <c r="H81" s="447"/>
      <c r="I81" s="447"/>
      <c r="J81" s="448"/>
      <c r="K81" s="447"/>
      <c r="L81" s="447"/>
      <c r="M81" s="447"/>
      <c r="N81" s="447"/>
      <c r="O81" s="303"/>
    </row>
    <row r="82" spans="1:16" s="170" customFormat="1" hidden="1" x14ac:dyDescent="0.2">
      <c r="A82" s="183"/>
      <c r="B82" s="661"/>
      <c r="C82" s="612"/>
      <c r="D82" s="612"/>
      <c r="E82" s="527"/>
      <c r="F82" s="447"/>
      <c r="G82" s="448"/>
      <c r="H82" s="447"/>
      <c r="I82" s="447"/>
      <c r="J82" s="448"/>
      <c r="K82" s="447"/>
      <c r="L82" s="447"/>
      <c r="M82" s="447"/>
      <c r="N82" s="447"/>
      <c r="O82" s="303"/>
    </row>
    <row r="83" spans="1:16" s="170" customFormat="1" hidden="1" x14ac:dyDescent="0.2">
      <c r="A83" s="183"/>
      <c r="B83" s="661"/>
      <c r="C83" s="612"/>
      <c r="D83" s="612"/>
      <c r="E83" s="527"/>
      <c r="F83" s="447"/>
      <c r="G83" s="448"/>
      <c r="H83" s="447"/>
      <c r="I83" s="447"/>
      <c r="J83" s="448"/>
      <c r="K83" s="447"/>
      <c r="L83" s="447"/>
      <c r="M83" s="447"/>
      <c r="N83" s="447"/>
      <c r="O83" s="303"/>
    </row>
    <row r="84" spans="1:16" s="170" customFormat="1" ht="12.75" hidden="1" customHeight="1" x14ac:dyDescent="0.2">
      <c r="A84" s="183"/>
      <c r="B84" s="661"/>
      <c r="C84" s="612"/>
      <c r="D84" s="612"/>
      <c r="E84" s="527"/>
      <c r="F84" s="447"/>
      <c r="G84" s="448"/>
      <c r="H84" s="447"/>
      <c r="I84" s="447"/>
      <c r="J84" s="448"/>
      <c r="K84" s="447"/>
      <c r="L84" s="447"/>
      <c r="M84" s="447"/>
      <c r="N84" s="447"/>
      <c r="O84" s="303"/>
    </row>
    <row r="85" spans="1:16" s="170" customFormat="1" hidden="1" x14ac:dyDescent="0.2">
      <c r="A85" s="183"/>
      <c r="B85" s="661"/>
      <c r="C85" s="612"/>
      <c r="D85" s="612"/>
      <c r="E85" s="527"/>
      <c r="F85" s="447"/>
      <c r="G85" s="448"/>
      <c r="H85" s="447"/>
      <c r="I85" s="447"/>
      <c r="J85" s="448"/>
      <c r="K85" s="447"/>
      <c r="L85" s="447"/>
      <c r="M85" s="447"/>
      <c r="N85" s="447"/>
      <c r="O85" s="303"/>
    </row>
    <row r="86" spans="1:16" s="170" customFormat="1" hidden="1" x14ac:dyDescent="0.2">
      <c r="A86" s="183"/>
      <c r="B86" s="661"/>
      <c r="C86" s="612"/>
      <c r="D86" s="612"/>
      <c r="E86" s="527"/>
      <c r="F86" s="447"/>
      <c r="G86" s="448"/>
      <c r="H86" s="447"/>
      <c r="I86" s="447"/>
      <c r="J86" s="448"/>
      <c r="K86" s="447"/>
      <c r="L86" s="447"/>
      <c r="M86" s="447"/>
      <c r="N86" s="447"/>
      <c r="O86" s="303"/>
    </row>
    <row r="87" spans="1:16" s="170" customFormat="1" hidden="1" x14ac:dyDescent="0.2">
      <c r="A87" s="183"/>
      <c r="B87" s="661"/>
      <c r="C87" s="612"/>
      <c r="D87" s="612"/>
      <c r="E87" s="527"/>
      <c r="F87" s="447"/>
      <c r="G87" s="448"/>
      <c r="H87" s="447"/>
      <c r="I87" s="447"/>
      <c r="J87" s="448"/>
      <c r="K87" s="447"/>
      <c r="L87" s="447"/>
      <c r="M87" s="447"/>
      <c r="N87" s="447"/>
      <c r="O87" s="303"/>
    </row>
    <row r="88" spans="1:16" s="170" customFormat="1" hidden="1" x14ac:dyDescent="0.2">
      <c r="A88" s="183"/>
      <c r="B88" s="661"/>
      <c r="C88" s="612"/>
      <c r="D88" s="612"/>
      <c r="E88" s="527"/>
      <c r="F88" s="447"/>
      <c r="G88" s="448"/>
      <c r="H88" s="447"/>
      <c r="I88" s="447"/>
      <c r="J88" s="448"/>
      <c r="K88" s="447"/>
      <c r="L88" s="447"/>
      <c r="M88" s="447"/>
      <c r="N88" s="447"/>
      <c r="O88" s="303"/>
    </row>
    <row r="89" spans="1:16" s="170" customFormat="1" ht="8.25" hidden="1" customHeight="1" x14ac:dyDescent="0.2">
      <c r="A89" s="183"/>
      <c r="B89" s="661"/>
      <c r="C89" s="612"/>
      <c r="D89" s="612"/>
      <c r="E89" s="527"/>
      <c r="F89" s="447"/>
      <c r="G89" s="448"/>
      <c r="H89" s="447"/>
      <c r="I89" s="447"/>
      <c r="J89" s="448"/>
      <c r="K89" s="447"/>
      <c r="L89" s="447"/>
      <c r="M89" s="447"/>
      <c r="N89" s="447"/>
      <c r="O89" s="303"/>
    </row>
    <row r="90" spans="1:16" s="170" customFormat="1" hidden="1" x14ac:dyDescent="0.2">
      <c r="A90" s="183"/>
      <c r="B90" s="602"/>
      <c r="C90" s="458">
        <v>0</v>
      </c>
      <c r="D90" s="459" t="s">
        <v>112</v>
      </c>
      <c r="E90" s="460"/>
      <c r="F90" s="461">
        <v>0</v>
      </c>
      <c r="G90" s="461">
        <v>0</v>
      </c>
      <c r="H90" s="461">
        <v>0</v>
      </c>
      <c r="I90" s="461">
        <v>0</v>
      </c>
      <c r="J90" s="461">
        <v>0</v>
      </c>
      <c r="K90" s="461">
        <v>0</v>
      </c>
      <c r="L90" s="461">
        <v>0</v>
      </c>
      <c r="M90" s="461">
        <v>0</v>
      </c>
      <c r="N90" s="461">
        <v>0</v>
      </c>
      <c r="O90" s="303"/>
    </row>
    <row r="91" spans="1:16" s="170" customFormat="1" hidden="1" x14ac:dyDescent="0.2">
      <c r="A91" s="183"/>
      <c r="B91" s="603"/>
      <c r="C91" s="563"/>
      <c r="D91" s="563"/>
      <c r="E91" s="527"/>
      <c r="F91" s="447"/>
      <c r="G91" s="448"/>
      <c r="H91" s="447"/>
      <c r="I91" s="447"/>
      <c r="J91" s="448"/>
      <c r="K91" s="447"/>
      <c r="L91" s="447"/>
      <c r="M91" s="447"/>
      <c r="N91" s="447"/>
      <c r="O91" s="303"/>
      <c r="P91" s="451"/>
    </row>
    <row r="92" spans="1:16" s="170" customFormat="1" hidden="1" x14ac:dyDescent="0.2">
      <c r="A92" s="183"/>
      <c r="B92" s="603"/>
      <c r="C92" s="562"/>
      <c r="D92" s="562"/>
      <c r="E92" s="527"/>
      <c r="F92" s="447"/>
      <c r="G92" s="448"/>
      <c r="H92" s="447"/>
      <c r="I92" s="447"/>
      <c r="J92" s="448"/>
      <c r="K92" s="447"/>
      <c r="L92" s="447"/>
      <c r="M92" s="447"/>
      <c r="N92" s="447"/>
      <c r="O92" s="303"/>
      <c r="P92" s="451"/>
    </row>
    <row r="93" spans="1:16" s="170" customFormat="1" hidden="1" x14ac:dyDescent="0.2">
      <c r="A93" s="183"/>
      <c r="B93" s="603"/>
      <c r="C93" s="562"/>
      <c r="D93" s="562"/>
      <c r="E93" s="527"/>
      <c r="F93" s="447"/>
      <c r="G93" s="448"/>
      <c r="H93" s="447"/>
      <c r="I93" s="447"/>
      <c r="J93" s="448"/>
      <c r="K93" s="447"/>
      <c r="L93" s="447"/>
      <c r="M93" s="447"/>
      <c r="N93" s="447"/>
      <c r="O93" s="303"/>
      <c r="P93" s="451"/>
    </row>
    <row r="94" spans="1:16" s="170" customFormat="1" hidden="1" x14ac:dyDescent="0.2">
      <c r="A94" s="183"/>
      <c r="B94" s="603"/>
      <c r="C94" s="562"/>
      <c r="D94" s="562"/>
      <c r="E94" s="527"/>
      <c r="F94" s="447"/>
      <c r="G94" s="448"/>
      <c r="H94" s="447"/>
      <c r="I94" s="447"/>
      <c r="J94" s="448"/>
      <c r="K94" s="447"/>
      <c r="L94" s="447"/>
      <c r="M94" s="447"/>
      <c r="N94" s="447"/>
      <c r="O94" s="303"/>
      <c r="P94" s="451"/>
    </row>
    <row r="95" spans="1:16" s="170" customFormat="1" hidden="1" x14ac:dyDescent="0.2">
      <c r="A95" s="183"/>
      <c r="B95" s="603"/>
      <c r="C95" s="562"/>
      <c r="D95" s="562"/>
      <c r="E95" s="527"/>
      <c r="F95" s="447"/>
      <c r="G95" s="448"/>
      <c r="H95" s="447"/>
      <c r="I95" s="447"/>
      <c r="J95" s="448"/>
      <c r="K95" s="447"/>
      <c r="L95" s="447"/>
      <c r="M95" s="447"/>
      <c r="N95" s="447"/>
      <c r="O95" s="303"/>
      <c r="P95" s="451"/>
    </row>
    <row r="96" spans="1:16" s="170" customFormat="1" hidden="1" x14ac:dyDescent="0.2">
      <c r="A96" s="183"/>
      <c r="B96" s="603"/>
      <c r="C96" s="562"/>
      <c r="D96" s="562"/>
      <c r="E96" s="527"/>
      <c r="F96" s="447"/>
      <c r="G96" s="448"/>
      <c r="H96" s="447"/>
      <c r="I96" s="447"/>
      <c r="J96" s="448"/>
      <c r="K96" s="447"/>
      <c r="L96" s="447"/>
      <c r="M96" s="447"/>
      <c r="N96" s="447"/>
      <c r="O96" s="303"/>
      <c r="P96" s="451"/>
    </row>
    <row r="97" spans="1:16" s="170" customFormat="1" hidden="1" x14ac:dyDescent="0.2">
      <c r="A97" s="183"/>
      <c r="B97" s="603"/>
      <c r="C97" s="562"/>
      <c r="D97" s="562"/>
      <c r="E97" s="527"/>
      <c r="F97" s="447"/>
      <c r="G97" s="448"/>
      <c r="H97" s="447"/>
      <c r="I97" s="447"/>
      <c r="J97" s="448"/>
      <c r="K97" s="447"/>
      <c r="L97" s="447"/>
      <c r="M97" s="447"/>
      <c r="N97" s="447"/>
      <c r="O97" s="303"/>
      <c r="P97" s="451"/>
    </row>
    <row r="98" spans="1:16" s="170" customFormat="1" hidden="1" x14ac:dyDescent="0.2">
      <c r="A98" s="183"/>
      <c r="B98" s="603"/>
      <c r="C98" s="458">
        <v>0</v>
      </c>
      <c r="D98" s="459"/>
      <c r="E98" s="460"/>
      <c r="F98" s="461">
        <v>0</v>
      </c>
      <c r="G98" s="461">
        <v>0</v>
      </c>
      <c r="H98" s="461">
        <v>0</v>
      </c>
      <c r="I98" s="461">
        <v>0</v>
      </c>
      <c r="J98" s="461">
        <v>0</v>
      </c>
      <c r="K98" s="461">
        <v>0</v>
      </c>
      <c r="L98" s="461">
        <v>0</v>
      </c>
      <c r="M98" s="461">
        <v>0</v>
      </c>
      <c r="N98" s="461">
        <v>0</v>
      </c>
      <c r="O98" s="303"/>
      <c r="P98" s="451"/>
    </row>
    <row r="99" spans="1:16" s="170" customFormat="1" ht="13.5" thickBot="1" x14ac:dyDescent="0.25">
      <c r="A99" s="183"/>
      <c r="B99" s="464"/>
      <c r="C99" s="463">
        <v>13</v>
      </c>
      <c r="D99" s="464" t="s">
        <v>113</v>
      </c>
      <c r="E99" s="465"/>
      <c r="F99" s="466">
        <v>9623380657</v>
      </c>
      <c r="G99" s="466">
        <v>51028680</v>
      </c>
      <c r="H99" s="466">
        <v>9572351977</v>
      </c>
      <c r="I99" s="466">
        <v>9530080842</v>
      </c>
      <c r="J99" s="466">
        <v>42271135</v>
      </c>
      <c r="K99" s="466">
        <v>42271135</v>
      </c>
      <c r="L99" s="466">
        <v>0</v>
      </c>
      <c r="M99" s="466">
        <v>0</v>
      </c>
      <c r="N99" s="466">
        <v>0</v>
      </c>
      <c r="O99" s="303"/>
      <c r="P99" s="451"/>
    </row>
    <row r="100" spans="1:16" s="170" customFormat="1" x14ac:dyDescent="0.2">
      <c r="A100" s="183"/>
      <c r="B100" s="603"/>
      <c r="C100" s="320"/>
      <c r="D100" s="302"/>
      <c r="E100" s="302"/>
      <c r="F100" s="302"/>
      <c r="G100" s="302"/>
      <c r="H100" s="302"/>
      <c r="I100" s="302"/>
      <c r="J100" s="302"/>
      <c r="K100" s="320"/>
      <c r="L100" s="302"/>
      <c r="M100" s="302"/>
      <c r="N100" s="302"/>
      <c r="O100" s="449"/>
      <c r="P100" s="451"/>
    </row>
    <row r="101" spans="1:16" s="170" customFormat="1" x14ac:dyDescent="0.2">
      <c r="A101" s="183"/>
      <c r="B101" s="603"/>
      <c r="C101" s="320"/>
      <c r="D101" s="302"/>
      <c r="E101" s="302"/>
      <c r="F101" s="302"/>
      <c r="G101" s="302"/>
      <c r="H101" s="302"/>
      <c r="I101" s="302"/>
      <c r="J101" s="302"/>
      <c r="K101" s="320"/>
      <c r="L101" s="302"/>
      <c r="M101" s="302"/>
      <c r="N101" s="302"/>
      <c r="O101" s="449"/>
      <c r="P101" s="451"/>
    </row>
    <row r="102" spans="1:16" s="170" customFormat="1" x14ac:dyDescent="0.2">
      <c r="A102" s="183"/>
      <c r="B102" s="603"/>
      <c r="C102" s="320"/>
      <c r="D102" s="302"/>
      <c r="E102" s="302"/>
      <c r="F102" s="302"/>
      <c r="G102" s="302"/>
      <c r="H102" s="302"/>
      <c r="I102" s="302"/>
      <c r="J102" s="302"/>
      <c r="K102" s="320"/>
      <c r="L102" s="302"/>
      <c r="M102" s="302"/>
      <c r="N102" s="302"/>
      <c r="O102" s="449"/>
      <c r="P102" s="451"/>
    </row>
    <row r="103" spans="1:16" s="170" customFormat="1" x14ac:dyDescent="0.2">
      <c r="A103" s="183"/>
      <c r="B103" s="603"/>
      <c r="C103" s="320"/>
      <c r="D103" s="302"/>
      <c r="E103" s="302"/>
      <c r="F103" s="302"/>
      <c r="G103" s="302"/>
      <c r="H103" s="302"/>
      <c r="I103" s="302"/>
      <c r="J103" s="302"/>
      <c r="K103" s="320"/>
      <c r="L103" s="302"/>
      <c r="M103" s="302"/>
      <c r="N103" s="302"/>
      <c r="O103" s="449"/>
      <c r="P103" s="451"/>
    </row>
    <row r="104" spans="1:16" s="170" customFormat="1" x14ac:dyDescent="0.2">
      <c r="A104" s="183"/>
      <c r="B104" s="603"/>
      <c r="C104" s="320"/>
      <c r="D104" s="302"/>
      <c r="E104" s="302"/>
      <c r="F104" s="302"/>
      <c r="G104" s="302"/>
      <c r="H104" s="302"/>
      <c r="I104" s="302"/>
      <c r="J104" s="302"/>
      <c r="K104" s="320"/>
      <c r="L104" s="302"/>
      <c r="M104" s="302"/>
      <c r="N104" s="302"/>
      <c r="O104" s="449"/>
      <c r="P104" s="451"/>
    </row>
    <row r="105" spans="1:16" s="170" customFormat="1" x14ac:dyDescent="0.2">
      <c r="A105" s="183"/>
      <c r="B105" s="603"/>
      <c r="C105" s="320"/>
      <c r="D105" s="302"/>
      <c r="E105" s="302"/>
      <c r="F105" s="302"/>
      <c r="G105" s="302"/>
      <c r="H105" s="302"/>
      <c r="I105" s="302"/>
      <c r="J105" s="302"/>
      <c r="K105" s="320"/>
      <c r="L105" s="302"/>
      <c r="M105" s="302"/>
      <c r="N105" s="302"/>
      <c r="O105" s="449"/>
      <c r="P105" s="451"/>
    </row>
    <row r="106" spans="1:16" s="170" customFormat="1" x14ac:dyDescent="0.2">
      <c r="A106" s="183"/>
      <c r="B106" s="603"/>
      <c r="C106" s="320"/>
      <c r="D106" s="302"/>
      <c r="E106" s="302"/>
      <c r="F106" s="302"/>
      <c r="G106" s="302"/>
      <c r="H106" s="302"/>
      <c r="I106" s="302"/>
      <c r="J106" s="302"/>
      <c r="K106" s="320"/>
      <c r="L106" s="302"/>
      <c r="M106" s="302"/>
      <c r="N106" s="302"/>
      <c r="O106" s="449"/>
      <c r="P106" s="451"/>
    </row>
    <row r="107" spans="1:16" s="170" customFormat="1" x14ac:dyDescent="0.2">
      <c r="A107" s="183"/>
      <c r="B107" s="603"/>
      <c r="C107" s="320"/>
      <c r="D107" s="302"/>
      <c r="E107" s="302"/>
      <c r="F107" s="302"/>
      <c r="G107" s="302"/>
      <c r="H107" s="302"/>
      <c r="I107" s="302"/>
      <c r="J107" s="302"/>
      <c r="K107" s="320"/>
      <c r="L107" s="302"/>
      <c r="M107" s="302"/>
      <c r="N107" s="302"/>
      <c r="O107" s="449"/>
      <c r="P107" s="451"/>
    </row>
    <row r="108" spans="1:16" s="170" customFormat="1" x14ac:dyDescent="0.2">
      <c r="A108" s="183"/>
      <c r="B108" s="603"/>
      <c r="C108" s="320"/>
      <c r="D108" s="302"/>
      <c r="E108" s="302"/>
      <c r="F108" s="302"/>
      <c r="G108" s="302"/>
      <c r="H108" s="302"/>
      <c r="I108" s="302"/>
      <c r="J108" s="302"/>
      <c r="K108" s="320"/>
      <c r="L108" s="302"/>
      <c r="M108" s="302"/>
      <c r="N108" s="302"/>
      <c r="O108" s="449"/>
      <c r="P108" s="451"/>
    </row>
    <row r="109" spans="1:16" s="170" customFormat="1" x14ac:dyDescent="0.2">
      <c r="A109" s="183"/>
      <c r="B109" s="603"/>
      <c r="C109" s="320"/>
      <c r="D109" s="302"/>
      <c r="E109" s="302"/>
      <c r="F109" s="302"/>
      <c r="G109" s="302"/>
      <c r="H109" s="302"/>
      <c r="I109" s="302"/>
      <c r="J109" s="302"/>
      <c r="K109" s="320"/>
      <c r="L109" s="302"/>
      <c r="M109" s="302"/>
      <c r="N109" s="302"/>
      <c r="O109" s="449"/>
      <c r="P109" s="451"/>
    </row>
    <row r="110" spans="1:16" s="170" customFormat="1" x14ac:dyDescent="0.2">
      <c r="A110" s="183"/>
      <c r="B110" s="603"/>
      <c r="C110" s="320"/>
      <c r="D110" s="302"/>
      <c r="E110" s="302"/>
      <c r="F110" s="302"/>
      <c r="G110" s="302"/>
      <c r="H110" s="302"/>
      <c r="I110" s="302"/>
      <c r="J110" s="302"/>
      <c r="K110" s="320"/>
      <c r="L110" s="302"/>
      <c r="M110" s="302"/>
      <c r="N110" s="302"/>
      <c r="O110" s="449"/>
      <c r="P110" s="451"/>
    </row>
    <row r="111" spans="1:16" s="170" customFormat="1" x14ac:dyDescent="0.2">
      <c r="A111" s="183"/>
      <c r="B111" s="603"/>
      <c r="C111" s="320"/>
      <c r="D111" s="302"/>
      <c r="E111" s="302"/>
      <c r="F111" s="302"/>
      <c r="G111" s="302"/>
      <c r="H111" s="302"/>
      <c r="I111" s="302"/>
      <c r="J111" s="302"/>
      <c r="K111" s="320"/>
      <c r="L111" s="302"/>
      <c r="M111" s="302"/>
      <c r="N111" s="302"/>
      <c r="O111" s="449"/>
      <c r="P111" s="451"/>
    </row>
    <row r="112" spans="1:16" s="170" customFormat="1" x14ac:dyDescent="0.2">
      <c r="A112" s="183"/>
      <c r="B112" s="603"/>
      <c r="C112" s="320"/>
      <c r="D112" s="302"/>
      <c r="E112" s="302"/>
      <c r="F112" s="302"/>
      <c r="G112" s="302"/>
      <c r="H112" s="302"/>
      <c r="I112" s="302"/>
      <c r="J112" s="302"/>
      <c r="K112" s="320"/>
      <c r="L112" s="302"/>
      <c r="M112" s="302"/>
      <c r="N112" s="302"/>
      <c r="O112" s="449"/>
      <c r="P112" s="451"/>
    </row>
    <row r="113" spans="1:16" s="170" customFormat="1" x14ac:dyDescent="0.2">
      <c r="A113" s="183"/>
      <c r="B113" s="603"/>
      <c r="C113" s="320"/>
      <c r="D113" s="302"/>
      <c r="E113" s="302"/>
      <c r="F113" s="302"/>
      <c r="G113" s="302"/>
      <c r="H113" s="302"/>
      <c r="I113" s="302"/>
      <c r="J113" s="302"/>
      <c r="K113" s="320"/>
      <c r="L113" s="302"/>
      <c r="M113" s="302"/>
      <c r="N113" s="302"/>
      <c r="O113" s="449"/>
      <c r="P113" s="451"/>
    </row>
    <row r="114" spans="1:16" s="170" customFormat="1" x14ac:dyDescent="0.2">
      <c r="A114" s="183"/>
      <c r="B114" s="603"/>
      <c r="C114" s="320"/>
      <c r="D114" s="302"/>
      <c r="E114" s="302"/>
      <c r="F114" s="302"/>
      <c r="G114" s="302"/>
      <c r="H114" s="302"/>
      <c r="I114" s="302"/>
      <c r="J114" s="302"/>
      <c r="K114" s="320"/>
      <c r="L114" s="302"/>
      <c r="M114" s="302"/>
      <c r="N114" s="302"/>
      <c r="O114" s="449"/>
      <c r="P114" s="451"/>
    </row>
    <row r="115" spans="1:16" s="170" customFormat="1" x14ac:dyDescent="0.2">
      <c r="A115" s="183"/>
      <c r="B115" s="603"/>
      <c r="C115" s="320"/>
      <c r="D115" s="302"/>
      <c r="E115" s="302"/>
      <c r="F115" s="302"/>
      <c r="G115" s="302"/>
      <c r="H115" s="302"/>
      <c r="I115" s="302"/>
      <c r="J115" s="302"/>
      <c r="K115" s="320"/>
      <c r="L115" s="302"/>
      <c r="M115" s="302"/>
      <c r="N115" s="302"/>
      <c r="O115" s="449"/>
      <c r="P115" s="451"/>
    </row>
    <row r="116" spans="1:16" s="170" customFormat="1" x14ac:dyDescent="0.2">
      <c r="A116" s="183"/>
      <c r="B116" s="603"/>
      <c r="C116" s="320"/>
      <c r="D116" s="302"/>
      <c r="E116" s="302"/>
      <c r="F116" s="302"/>
      <c r="G116" s="302"/>
      <c r="H116" s="302"/>
      <c r="I116" s="302"/>
      <c r="J116" s="302"/>
      <c r="K116" s="320"/>
      <c r="L116" s="302"/>
      <c r="M116" s="302"/>
      <c r="N116" s="302"/>
      <c r="O116" s="449"/>
      <c r="P116" s="451"/>
    </row>
    <row r="117" spans="1:16" s="170" customFormat="1" x14ac:dyDescent="0.2">
      <c r="A117" s="183"/>
      <c r="B117" s="603"/>
      <c r="C117" s="320"/>
      <c r="D117" s="302"/>
      <c r="E117" s="302"/>
      <c r="F117" s="302"/>
      <c r="G117" s="302"/>
      <c r="H117" s="302"/>
      <c r="I117" s="302"/>
      <c r="J117" s="302"/>
      <c r="K117" s="320"/>
      <c r="L117" s="302"/>
      <c r="M117" s="302"/>
      <c r="N117" s="302"/>
      <c r="O117" s="449"/>
      <c r="P117" s="451"/>
    </row>
    <row r="118" spans="1:16" s="170" customFormat="1" x14ac:dyDescent="0.2">
      <c r="A118" s="183"/>
      <c r="B118" s="603"/>
      <c r="C118" s="320"/>
      <c r="D118" s="302"/>
      <c r="E118" s="302"/>
      <c r="F118" s="302"/>
      <c r="G118" s="302"/>
      <c r="H118" s="302"/>
      <c r="I118" s="302"/>
      <c r="J118" s="302"/>
      <c r="K118" s="320"/>
      <c r="L118" s="302"/>
      <c r="M118" s="302"/>
      <c r="N118" s="302"/>
      <c r="O118" s="449"/>
      <c r="P118" s="451"/>
    </row>
    <row r="119" spans="1:16" s="170" customFormat="1" x14ac:dyDescent="0.2">
      <c r="A119" s="183"/>
      <c r="B119" s="603"/>
      <c r="C119" s="320"/>
      <c r="D119" s="302"/>
      <c r="E119" s="302"/>
      <c r="F119" s="302"/>
      <c r="G119" s="302"/>
      <c r="H119" s="302"/>
      <c r="I119" s="302"/>
      <c r="J119" s="302"/>
      <c r="K119" s="320"/>
      <c r="L119" s="302"/>
      <c r="M119" s="302"/>
      <c r="N119" s="302"/>
      <c r="O119" s="449"/>
      <c r="P119" s="451"/>
    </row>
    <row r="120" spans="1:16" s="170" customFormat="1" x14ac:dyDescent="0.2">
      <c r="A120" s="183"/>
      <c r="B120" s="603"/>
      <c r="C120" s="320"/>
      <c r="D120" s="302"/>
      <c r="E120" s="302"/>
      <c r="F120" s="302"/>
      <c r="G120" s="302"/>
      <c r="H120" s="302"/>
      <c r="I120" s="302"/>
      <c r="J120" s="302"/>
      <c r="K120" s="320"/>
      <c r="L120" s="302"/>
      <c r="M120" s="302"/>
      <c r="N120" s="302"/>
      <c r="O120" s="449"/>
      <c r="P120" s="451"/>
    </row>
    <row r="121" spans="1:16" s="170" customFormat="1" x14ac:dyDescent="0.2">
      <c r="A121" s="183"/>
      <c r="B121" s="603"/>
      <c r="C121" s="320"/>
      <c r="D121" s="302"/>
      <c r="E121" s="302"/>
      <c r="F121" s="302"/>
      <c r="G121" s="302"/>
      <c r="H121" s="302"/>
      <c r="I121" s="302"/>
      <c r="J121" s="302"/>
      <c r="K121" s="320"/>
      <c r="L121" s="302"/>
      <c r="M121" s="302"/>
      <c r="N121" s="302"/>
      <c r="O121" s="449"/>
      <c r="P121" s="451"/>
    </row>
    <row r="122" spans="1:16" s="170" customFormat="1" x14ac:dyDescent="0.2">
      <c r="A122" s="183"/>
      <c r="B122" s="603"/>
      <c r="C122" s="320"/>
      <c r="D122" s="302"/>
      <c r="E122" s="302"/>
      <c r="F122" s="302"/>
      <c r="G122" s="302"/>
      <c r="H122" s="302"/>
      <c r="I122" s="302"/>
      <c r="J122" s="302"/>
      <c r="K122" s="320"/>
      <c r="L122" s="302"/>
      <c r="M122" s="302"/>
      <c r="N122" s="302"/>
      <c r="O122" s="449"/>
      <c r="P122" s="451"/>
    </row>
    <row r="123" spans="1:16" s="170" customFormat="1" x14ac:dyDescent="0.2">
      <c r="A123" s="183"/>
      <c r="B123" s="603"/>
      <c r="C123" s="320"/>
      <c r="D123" s="302"/>
      <c r="E123" s="302"/>
      <c r="F123" s="302"/>
      <c r="G123" s="302"/>
      <c r="H123" s="302"/>
      <c r="I123" s="302"/>
      <c r="J123" s="302"/>
      <c r="K123" s="320"/>
      <c r="L123" s="302"/>
      <c r="M123" s="302"/>
      <c r="N123" s="302"/>
      <c r="O123" s="449"/>
      <c r="P123" s="451"/>
    </row>
    <row r="124" spans="1:16" s="170" customFormat="1" x14ac:dyDescent="0.2">
      <c r="A124" s="183"/>
      <c r="B124" s="603"/>
      <c r="C124" s="320"/>
      <c r="D124" s="302"/>
      <c r="E124" s="302"/>
      <c r="F124" s="302"/>
      <c r="G124" s="302"/>
      <c r="H124" s="302"/>
      <c r="I124" s="302"/>
      <c r="J124" s="302"/>
      <c r="K124" s="320"/>
      <c r="L124" s="302"/>
      <c r="M124" s="302"/>
      <c r="N124" s="302"/>
      <c r="O124" s="449"/>
      <c r="P124" s="451"/>
    </row>
    <row r="125" spans="1:16" s="170" customFormat="1" x14ac:dyDescent="0.2">
      <c r="A125" s="183"/>
      <c r="B125" s="603"/>
      <c r="C125" s="320"/>
      <c r="D125" s="302"/>
      <c r="E125" s="302"/>
      <c r="F125" s="302"/>
      <c r="G125" s="302"/>
      <c r="H125" s="302"/>
      <c r="I125" s="302"/>
      <c r="J125" s="302"/>
      <c r="K125" s="320"/>
      <c r="L125" s="302"/>
      <c r="M125" s="302"/>
      <c r="N125" s="302"/>
      <c r="O125" s="449"/>
      <c r="P125" s="451"/>
    </row>
    <row r="126" spans="1:16" s="170" customFormat="1" x14ac:dyDescent="0.2">
      <c r="A126" s="183"/>
      <c r="B126" s="603"/>
      <c r="C126" s="320"/>
      <c r="D126" s="302"/>
      <c r="E126" s="302"/>
      <c r="F126" s="302"/>
      <c r="G126" s="302"/>
      <c r="H126" s="302"/>
      <c r="I126" s="302"/>
      <c r="J126" s="302"/>
      <c r="K126" s="320"/>
      <c r="L126" s="302"/>
      <c r="M126" s="302"/>
      <c r="N126" s="302"/>
      <c r="O126" s="449"/>
      <c r="P126" s="451"/>
    </row>
    <row r="127" spans="1:16" s="170" customFormat="1" x14ac:dyDescent="0.2">
      <c r="A127" s="183"/>
      <c r="B127" s="603"/>
      <c r="C127" s="320"/>
      <c r="D127" s="302"/>
      <c r="E127" s="302"/>
      <c r="F127" s="302"/>
      <c r="G127" s="302"/>
      <c r="H127" s="302"/>
      <c r="I127" s="302"/>
      <c r="J127" s="302"/>
      <c r="K127" s="320"/>
      <c r="L127" s="302"/>
      <c r="M127" s="302"/>
      <c r="N127" s="302"/>
      <c r="O127" s="449"/>
      <c r="P127" s="451"/>
    </row>
    <row r="128" spans="1:16" s="170" customFormat="1" x14ac:dyDescent="0.2">
      <c r="A128" s="183"/>
      <c r="B128" s="603"/>
      <c r="C128" s="320"/>
      <c r="D128" s="302"/>
      <c r="E128" s="302"/>
      <c r="F128" s="302"/>
      <c r="G128" s="302"/>
      <c r="H128" s="302"/>
      <c r="I128" s="302"/>
      <c r="J128" s="302"/>
      <c r="K128" s="320"/>
      <c r="L128" s="302"/>
      <c r="M128" s="302"/>
      <c r="N128" s="302"/>
      <c r="O128" s="449"/>
      <c r="P128" s="451"/>
    </row>
    <row r="129" spans="1:16" s="170" customFormat="1" x14ac:dyDescent="0.2">
      <c r="A129" s="183"/>
      <c r="B129" s="603"/>
      <c r="C129" s="320"/>
      <c r="D129" s="302"/>
      <c r="E129" s="302"/>
      <c r="F129" s="302"/>
      <c r="G129" s="302"/>
      <c r="H129" s="302"/>
      <c r="I129" s="302"/>
      <c r="J129" s="302"/>
      <c r="K129" s="320"/>
      <c r="L129" s="302"/>
      <c r="M129" s="302"/>
      <c r="N129" s="302"/>
      <c r="O129" s="449"/>
      <c r="P129" s="451"/>
    </row>
    <row r="130" spans="1:16" s="170" customFormat="1" x14ac:dyDescent="0.2">
      <c r="A130" s="183"/>
      <c r="B130" s="603"/>
      <c r="C130" s="320"/>
      <c r="D130" s="302"/>
      <c r="E130" s="302"/>
      <c r="F130" s="302"/>
      <c r="G130" s="302"/>
      <c r="H130" s="302"/>
      <c r="I130" s="302"/>
      <c r="J130" s="302"/>
      <c r="K130" s="320"/>
      <c r="L130" s="302"/>
      <c r="M130" s="302"/>
      <c r="N130" s="302"/>
      <c r="O130" s="449"/>
      <c r="P130" s="451"/>
    </row>
    <row r="131" spans="1:16" s="170" customFormat="1" x14ac:dyDescent="0.2">
      <c r="A131" s="183"/>
      <c r="B131" s="603"/>
      <c r="C131" s="320"/>
      <c r="D131" s="302"/>
      <c r="E131" s="302"/>
      <c r="F131" s="302"/>
      <c r="G131" s="302"/>
      <c r="H131" s="302"/>
      <c r="I131" s="302"/>
      <c r="J131" s="302"/>
      <c r="K131" s="320"/>
      <c r="L131" s="302"/>
      <c r="M131" s="302"/>
      <c r="N131" s="302"/>
      <c r="O131" s="449"/>
      <c r="P131" s="451"/>
    </row>
    <row r="132" spans="1:16" s="170" customFormat="1" x14ac:dyDescent="0.2">
      <c r="A132" s="183"/>
      <c r="B132" s="603"/>
      <c r="C132" s="320"/>
      <c r="D132" s="302"/>
      <c r="E132" s="302"/>
      <c r="F132" s="302"/>
      <c r="G132" s="302"/>
      <c r="H132" s="302"/>
      <c r="I132" s="302"/>
      <c r="J132" s="302"/>
      <c r="K132" s="320"/>
      <c r="L132" s="302"/>
      <c r="M132" s="302"/>
      <c r="N132" s="302"/>
      <c r="O132" s="449"/>
      <c r="P132" s="451"/>
    </row>
    <row r="133" spans="1:16" s="170" customFormat="1" x14ac:dyDescent="0.2">
      <c r="A133" s="183"/>
      <c r="B133" s="603"/>
      <c r="C133" s="320"/>
      <c r="D133" s="302"/>
      <c r="E133" s="302"/>
      <c r="F133" s="302"/>
      <c r="G133" s="302"/>
      <c r="H133" s="302"/>
      <c r="I133" s="302"/>
      <c r="J133" s="302"/>
      <c r="K133" s="320"/>
      <c r="L133" s="302"/>
      <c r="M133" s="302"/>
      <c r="N133" s="302"/>
      <c r="O133" s="449"/>
      <c r="P133" s="451"/>
    </row>
    <row r="134" spans="1:16" s="170" customFormat="1" x14ac:dyDescent="0.2">
      <c r="A134" s="183"/>
      <c r="B134" s="603"/>
      <c r="C134" s="320"/>
      <c r="D134" s="302"/>
      <c r="E134" s="302"/>
      <c r="F134" s="302"/>
      <c r="G134" s="302"/>
      <c r="H134" s="302"/>
      <c r="I134" s="302"/>
      <c r="J134" s="302"/>
      <c r="K134" s="320"/>
      <c r="L134" s="302"/>
      <c r="M134" s="302"/>
      <c r="N134" s="302"/>
      <c r="O134" s="449"/>
      <c r="P134" s="451"/>
    </row>
    <row r="135" spans="1:16" s="170" customFormat="1" x14ac:dyDescent="0.2">
      <c r="A135" s="183"/>
      <c r="B135" s="603"/>
      <c r="C135" s="320"/>
      <c r="D135" s="302"/>
      <c r="E135" s="302"/>
      <c r="F135" s="302"/>
      <c r="G135" s="302"/>
      <c r="H135" s="302"/>
      <c r="I135" s="302"/>
      <c r="J135" s="302"/>
      <c r="K135" s="320"/>
      <c r="L135" s="302"/>
      <c r="M135" s="302"/>
      <c r="N135" s="302"/>
      <c r="O135" s="449"/>
      <c r="P135" s="451"/>
    </row>
    <row r="136" spans="1:16" s="170" customFormat="1" x14ac:dyDescent="0.2">
      <c r="A136" s="183"/>
      <c r="B136" s="603"/>
      <c r="C136" s="320"/>
      <c r="D136" s="302"/>
      <c r="E136" s="302"/>
      <c r="F136" s="302"/>
      <c r="G136" s="302"/>
      <c r="H136" s="302"/>
      <c r="I136" s="302"/>
      <c r="J136" s="302"/>
      <c r="K136" s="320"/>
      <c r="L136" s="302"/>
      <c r="M136" s="302"/>
      <c r="N136" s="302"/>
      <c r="O136" s="449"/>
      <c r="P136" s="451"/>
    </row>
    <row r="137" spans="1:16" s="170" customFormat="1" x14ac:dyDescent="0.2">
      <c r="A137" s="183"/>
      <c r="B137" s="603"/>
      <c r="C137" s="320"/>
      <c r="D137" s="302"/>
      <c r="E137" s="302"/>
      <c r="F137" s="302"/>
      <c r="G137" s="302"/>
      <c r="H137" s="302"/>
      <c r="I137" s="302"/>
      <c r="J137" s="302"/>
      <c r="K137" s="320"/>
      <c r="L137" s="302"/>
      <c r="M137" s="302"/>
      <c r="N137" s="302"/>
      <c r="O137" s="449"/>
      <c r="P137" s="451"/>
    </row>
    <row r="138" spans="1:16" s="170" customFormat="1" x14ac:dyDescent="0.2">
      <c r="A138" s="183"/>
      <c r="B138" s="603"/>
      <c r="C138" s="320"/>
      <c r="D138" s="302"/>
      <c r="E138" s="302"/>
      <c r="F138" s="302"/>
      <c r="G138" s="302"/>
      <c r="H138" s="302"/>
      <c r="I138" s="302"/>
      <c r="J138" s="302"/>
      <c r="K138" s="320"/>
      <c r="L138" s="302"/>
      <c r="M138" s="302"/>
      <c r="N138" s="302"/>
      <c r="O138" s="449"/>
      <c r="P138" s="451"/>
    </row>
    <row r="139" spans="1:16" s="170" customFormat="1" x14ac:dyDescent="0.2">
      <c r="A139" s="183"/>
      <c r="B139" s="603"/>
      <c r="C139" s="320"/>
      <c r="D139" s="302"/>
      <c r="E139" s="302"/>
      <c r="F139" s="302"/>
      <c r="G139" s="302"/>
      <c r="H139" s="302"/>
      <c r="I139" s="302"/>
      <c r="J139" s="302"/>
      <c r="K139" s="320"/>
      <c r="L139" s="302"/>
      <c r="M139" s="302"/>
      <c r="N139" s="302"/>
      <c r="O139" s="449"/>
      <c r="P139" s="451"/>
    </row>
    <row r="140" spans="1:16" s="170" customFormat="1" x14ac:dyDescent="0.2">
      <c r="A140" s="183"/>
      <c r="B140" s="603"/>
      <c r="C140" s="320"/>
      <c r="D140" s="302"/>
      <c r="E140" s="302"/>
      <c r="F140" s="302"/>
      <c r="G140" s="302"/>
      <c r="H140" s="302"/>
      <c r="I140" s="302"/>
      <c r="J140" s="302"/>
      <c r="K140" s="320"/>
      <c r="L140" s="302"/>
      <c r="M140" s="302"/>
      <c r="N140" s="302"/>
      <c r="O140" s="449"/>
      <c r="P140" s="451"/>
    </row>
    <row r="141" spans="1:16" s="170" customFormat="1" x14ac:dyDescent="0.2">
      <c r="A141" s="183"/>
      <c r="B141" s="603"/>
      <c r="C141" s="320"/>
      <c r="D141" s="302"/>
      <c r="E141" s="302"/>
      <c r="F141" s="302"/>
      <c r="G141" s="302"/>
      <c r="H141" s="302"/>
      <c r="I141" s="302"/>
      <c r="J141" s="302"/>
      <c r="K141" s="320"/>
      <c r="L141" s="302"/>
      <c r="M141" s="302"/>
      <c r="N141" s="302"/>
      <c r="O141" s="449"/>
      <c r="P141" s="451"/>
    </row>
    <row r="142" spans="1:16" s="170" customFormat="1" x14ac:dyDescent="0.2">
      <c r="A142" s="183"/>
      <c r="B142" s="603"/>
      <c r="C142" s="320"/>
      <c r="D142" s="302"/>
      <c r="E142" s="302"/>
      <c r="F142" s="302"/>
      <c r="G142" s="302"/>
      <c r="H142" s="302"/>
      <c r="I142" s="302"/>
      <c r="J142" s="302"/>
      <c r="K142" s="320"/>
      <c r="L142" s="302"/>
      <c r="M142" s="302"/>
      <c r="N142" s="302"/>
      <c r="O142" s="449"/>
      <c r="P142" s="451"/>
    </row>
    <row r="143" spans="1:16" s="170" customFormat="1" x14ac:dyDescent="0.2">
      <c r="A143" s="183"/>
      <c r="B143" s="603"/>
      <c r="C143" s="320"/>
      <c r="D143" s="302"/>
      <c r="E143" s="302"/>
      <c r="F143" s="302"/>
      <c r="G143" s="302"/>
      <c r="H143" s="302"/>
      <c r="I143" s="302"/>
      <c r="J143" s="302"/>
      <c r="K143" s="320"/>
      <c r="L143" s="302"/>
      <c r="M143" s="302"/>
      <c r="N143" s="302"/>
      <c r="O143" s="449"/>
      <c r="P143" s="451"/>
    </row>
    <row r="144" spans="1:16" s="170" customFormat="1" x14ac:dyDescent="0.2">
      <c r="A144" s="183"/>
      <c r="B144" s="603"/>
      <c r="C144" s="320"/>
      <c r="D144" s="302"/>
      <c r="E144" s="302"/>
      <c r="F144" s="302"/>
      <c r="G144" s="302"/>
      <c r="H144" s="302"/>
      <c r="I144" s="302"/>
      <c r="J144" s="302"/>
      <c r="K144" s="320"/>
      <c r="L144" s="302"/>
      <c r="M144" s="302"/>
      <c r="N144" s="302"/>
      <c r="O144" s="449"/>
      <c r="P144" s="451"/>
    </row>
    <row r="145" spans="1:16" s="170" customFormat="1" x14ac:dyDescent="0.2">
      <c r="A145" s="183"/>
      <c r="B145" s="603"/>
      <c r="C145" s="320"/>
      <c r="D145" s="302"/>
      <c r="E145" s="302"/>
      <c r="F145" s="302"/>
      <c r="G145" s="302"/>
      <c r="H145" s="302"/>
      <c r="I145" s="302"/>
      <c r="J145" s="302"/>
      <c r="K145" s="320"/>
      <c r="L145" s="302"/>
      <c r="M145" s="302"/>
      <c r="N145" s="302"/>
      <c r="O145" s="449"/>
      <c r="P145" s="451"/>
    </row>
    <row r="146" spans="1:16" s="170" customFormat="1" x14ac:dyDescent="0.2">
      <c r="A146" s="183"/>
      <c r="B146" s="603"/>
      <c r="C146" s="320"/>
      <c r="D146" s="302"/>
      <c r="E146" s="302"/>
      <c r="F146" s="302"/>
      <c r="G146" s="302"/>
      <c r="H146" s="302"/>
      <c r="I146" s="302"/>
      <c r="J146" s="302"/>
      <c r="K146" s="320"/>
      <c r="L146" s="302"/>
      <c r="M146" s="302"/>
      <c r="N146" s="302"/>
      <c r="O146" s="449"/>
      <c r="P146" s="451"/>
    </row>
    <row r="147" spans="1:16" s="170" customFormat="1" x14ac:dyDescent="0.2">
      <c r="A147" s="183"/>
      <c r="B147" s="603"/>
      <c r="C147" s="320"/>
      <c r="D147" s="302"/>
      <c r="E147" s="302"/>
      <c r="F147" s="302"/>
      <c r="G147" s="302"/>
      <c r="H147" s="302"/>
      <c r="I147" s="302"/>
      <c r="J147" s="302"/>
      <c r="K147" s="320"/>
      <c r="L147" s="302"/>
      <c r="M147" s="302"/>
      <c r="N147" s="302"/>
      <c r="O147" s="449"/>
      <c r="P147" s="451"/>
    </row>
    <row r="148" spans="1:16" s="170" customFormat="1" x14ac:dyDescent="0.2">
      <c r="A148" s="183"/>
      <c r="B148" s="603"/>
      <c r="C148" s="320"/>
      <c r="D148" s="302"/>
      <c r="E148" s="302"/>
      <c r="F148" s="302"/>
      <c r="G148" s="302"/>
      <c r="H148" s="302"/>
      <c r="I148" s="302"/>
      <c r="J148" s="302"/>
      <c r="K148" s="320"/>
      <c r="L148" s="302"/>
      <c r="M148" s="302"/>
      <c r="N148" s="302"/>
      <c r="O148" s="449"/>
      <c r="P148" s="451"/>
    </row>
    <row r="149" spans="1:16" s="170" customFormat="1" x14ac:dyDescent="0.2">
      <c r="A149" s="183"/>
      <c r="B149" s="603"/>
      <c r="C149" s="320"/>
      <c r="D149" s="302"/>
      <c r="E149" s="302"/>
      <c r="F149" s="302"/>
      <c r="G149" s="302"/>
      <c r="H149" s="302"/>
      <c r="I149" s="302"/>
      <c r="J149" s="302"/>
      <c r="K149" s="320"/>
      <c r="L149" s="302"/>
      <c r="M149" s="302"/>
      <c r="N149" s="302"/>
      <c r="O149" s="449"/>
      <c r="P149" s="451"/>
    </row>
    <row r="150" spans="1:16" s="170" customFormat="1" x14ac:dyDescent="0.2">
      <c r="A150" s="183"/>
      <c r="B150" s="603"/>
      <c r="C150" s="320"/>
      <c r="D150" s="302"/>
      <c r="E150" s="302"/>
      <c r="F150" s="302"/>
      <c r="G150" s="302"/>
      <c r="H150" s="302"/>
      <c r="I150" s="302"/>
      <c r="J150" s="302"/>
      <c r="K150" s="320"/>
      <c r="L150" s="302"/>
      <c r="M150" s="302"/>
      <c r="N150" s="302"/>
      <c r="O150" s="449"/>
      <c r="P150" s="451"/>
    </row>
    <row r="151" spans="1:16" s="170" customFormat="1" x14ac:dyDescent="0.2">
      <c r="A151" s="183"/>
      <c r="B151" s="603"/>
      <c r="C151" s="320"/>
      <c r="D151" s="302"/>
      <c r="E151" s="302"/>
      <c r="F151" s="302"/>
      <c r="G151" s="302"/>
      <c r="H151" s="302"/>
      <c r="I151" s="302"/>
      <c r="J151" s="302"/>
      <c r="K151" s="320"/>
      <c r="L151" s="302"/>
      <c r="M151" s="302"/>
      <c r="N151" s="302"/>
      <c r="O151" s="449"/>
      <c r="P151" s="451"/>
    </row>
    <row r="152" spans="1:16" s="170" customFormat="1" x14ac:dyDescent="0.2">
      <c r="A152" s="183"/>
      <c r="B152" s="603"/>
      <c r="C152" s="320"/>
      <c r="D152" s="302"/>
      <c r="E152" s="302"/>
      <c r="F152" s="302"/>
      <c r="G152" s="302"/>
      <c r="H152" s="302"/>
      <c r="I152" s="302"/>
      <c r="J152" s="302"/>
      <c r="K152" s="320"/>
      <c r="L152" s="302"/>
      <c r="M152" s="302"/>
      <c r="N152" s="302"/>
      <c r="O152" s="449"/>
      <c r="P152" s="451"/>
    </row>
    <row r="153" spans="1:16" s="170" customFormat="1" x14ac:dyDescent="0.2">
      <c r="A153" s="183"/>
      <c r="B153" s="603"/>
      <c r="C153" s="320"/>
      <c r="D153" s="302"/>
      <c r="E153" s="302"/>
      <c r="F153" s="302"/>
      <c r="G153" s="302"/>
      <c r="H153" s="302"/>
      <c r="I153" s="302"/>
      <c r="J153" s="302"/>
      <c r="K153" s="320"/>
      <c r="L153" s="302"/>
      <c r="M153" s="302"/>
      <c r="N153" s="302"/>
      <c r="O153" s="449"/>
      <c r="P153" s="451"/>
    </row>
    <row r="154" spans="1:16" s="170" customFormat="1" x14ac:dyDescent="0.2">
      <c r="A154" s="183"/>
      <c r="B154" s="603"/>
      <c r="C154" s="320"/>
      <c r="D154" s="302"/>
      <c r="E154" s="302"/>
      <c r="F154" s="302"/>
      <c r="G154" s="302"/>
      <c r="H154" s="302"/>
      <c r="I154" s="302"/>
      <c r="J154" s="302"/>
      <c r="K154" s="320"/>
      <c r="L154" s="302"/>
      <c r="M154" s="302"/>
      <c r="N154" s="302"/>
      <c r="O154" s="449"/>
      <c r="P154" s="451"/>
    </row>
    <row r="155" spans="1:16" s="170" customFormat="1" x14ac:dyDescent="0.2">
      <c r="A155" s="183"/>
      <c r="B155" s="603"/>
      <c r="C155" s="320"/>
      <c r="D155" s="302"/>
      <c r="E155" s="302"/>
      <c r="F155" s="302"/>
      <c r="G155" s="302"/>
      <c r="H155" s="302"/>
      <c r="I155" s="302"/>
      <c r="J155" s="302"/>
      <c r="K155" s="320"/>
      <c r="L155" s="302"/>
      <c r="M155" s="302"/>
      <c r="N155" s="302"/>
      <c r="O155" s="449"/>
      <c r="P155" s="451"/>
    </row>
    <row r="156" spans="1:16" s="170" customFormat="1" x14ac:dyDescent="0.2">
      <c r="A156" s="183"/>
      <c r="B156" s="603"/>
      <c r="C156" s="320"/>
      <c r="D156" s="302"/>
      <c r="E156" s="302"/>
      <c r="F156" s="302"/>
      <c r="G156" s="302"/>
      <c r="H156" s="302"/>
      <c r="I156" s="302"/>
      <c r="J156" s="302"/>
      <c r="K156" s="320"/>
      <c r="L156" s="302"/>
      <c r="M156" s="302"/>
      <c r="N156" s="302"/>
      <c r="O156" s="449"/>
      <c r="P156" s="451"/>
    </row>
    <row r="157" spans="1:16" s="170" customFormat="1" x14ac:dyDescent="0.2">
      <c r="A157" s="183"/>
      <c r="B157" s="603"/>
      <c r="C157" s="320"/>
      <c r="D157" s="302"/>
      <c r="E157" s="302"/>
      <c r="F157" s="302"/>
      <c r="G157" s="302"/>
      <c r="H157" s="302"/>
      <c r="I157" s="302"/>
      <c r="J157" s="302"/>
      <c r="K157" s="320"/>
      <c r="L157" s="302"/>
      <c r="M157" s="302"/>
      <c r="N157" s="302"/>
      <c r="O157" s="449"/>
      <c r="P157" s="451"/>
    </row>
    <row r="158" spans="1:16" s="170" customFormat="1" x14ac:dyDescent="0.2">
      <c r="A158" s="183"/>
      <c r="B158" s="603"/>
      <c r="C158" s="320"/>
      <c r="D158" s="302"/>
      <c r="E158" s="302"/>
      <c r="F158" s="302"/>
      <c r="G158" s="302"/>
      <c r="H158" s="302"/>
      <c r="I158" s="302"/>
      <c r="J158" s="302"/>
      <c r="K158" s="320"/>
      <c r="L158" s="302"/>
      <c r="M158" s="302"/>
      <c r="N158" s="302"/>
      <c r="O158" s="449"/>
      <c r="P158" s="451"/>
    </row>
    <row r="159" spans="1:16" s="170" customFormat="1" x14ac:dyDescent="0.2">
      <c r="A159" s="183"/>
      <c r="B159" s="603"/>
      <c r="C159" s="320"/>
      <c r="D159" s="302"/>
      <c r="E159" s="302"/>
      <c r="F159" s="302"/>
      <c r="G159" s="302"/>
      <c r="H159" s="302"/>
      <c r="I159" s="302"/>
      <c r="J159" s="302"/>
      <c r="K159" s="320"/>
      <c r="L159" s="302"/>
      <c r="M159" s="302"/>
      <c r="N159" s="302"/>
      <c r="O159" s="449"/>
      <c r="P159" s="451"/>
    </row>
    <row r="160" spans="1:16" s="170" customFormat="1" x14ac:dyDescent="0.2">
      <c r="A160" s="183"/>
      <c r="B160" s="603"/>
      <c r="C160" s="320"/>
      <c r="D160" s="302"/>
      <c r="E160" s="302"/>
      <c r="F160" s="302"/>
      <c r="G160" s="302"/>
      <c r="H160" s="302"/>
      <c r="I160" s="302"/>
      <c r="J160" s="302"/>
      <c r="K160" s="320"/>
      <c r="L160" s="302"/>
      <c r="M160" s="302"/>
      <c r="N160" s="302"/>
      <c r="O160" s="449"/>
      <c r="P160" s="451"/>
    </row>
    <row r="161" spans="1:16" s="170" customFormat="1" x14ac:dyDescent="0.2">
      <c r="A161" s="183"/>
      <c r="B161" s="603"/>
      <c r="C161" s="320"/>
      <c r="D161" s="302"/>
      <c r="E161" s="302"/>
      <c r="F161" s="302"/>
      <c r="G161" s="302"/>
      <c r="H161" s="302"/>
      <c r="I161" s="302"/>
      <c r="J161" s="302"/>
      <c r="K161" s="320"/>
      <c r="L161" s="302"/>
      <c r="M161" s="302"/>
      <c r="N161" s="302"/>
      <c r="O161" s="449"/>
      <c r="P161" s="451"/>
    </row>
    <row r="162" spans="1:16" s="170" customFormat="1" x14ac:dyDescent="0.2">
      <c r="A162" s="183"/>
      <c r="B162" s="603"/>
      <c r="C162" s="320"/>
      <c r="D162" s="302"/>
      <c r="E162" s="302"/>
      <c r="F162" s="302"/>
      <c r="G162" s="302"/>
      <c r="H162" s="302"/>
      <c r="I162" s="302"/>
      <c r="J162" s="302"/>
      <c r="K162" s="320"/>
      <c r="L162" s="302"/>
      <c r="M162" s="302"/>
      <c r="N162" s="302"/>
      <c r="O162" s="449"/>
      <c r="P162" s="451"/>
    </row>
    <row r="163" spans="1:16" s="170" customFormat="1" x14ac:dyDescent="0.2">
      <c r="A163" s="183"/>
      <c r="B163" s="603"/>
      <c r="C163" s="320"/>
      <c r="D163" s="302"/>
      <c r="E163" s="302"/>
      <c r="F163" s="302"/>
      <c r="G163" s="302"/>
      <c r="H163" s="302"/>
      <c r="I163" s="302"/>
      <c r="J163" s="302"/>
      <c r="K163" s="320"/>
      <c r="L163" s="302"/>
      <c r="M163" s="302"/>
      <c r="N163" s="302"/>
      <c r="O163" s="449"/>
      <c r="P163" s="451"/>
    </row>
    <row r="164" spans="1:16" s="170" customFormat="1" x14ac:dyDescent="0.2">
      <c r="A164" s="183"/>
      <c r="B164" s="603"/>
      <c r="C164" s="320"/>
      <c r="D164" s="302"/>
      <c r="E164" s="302"/>
      <c r="F164" s="302"/>
      <c r="G164" s="302"/>
      <c r="H164" s="302"/>
      <c r="I164" s="302"/>
      <c r="J164" s="302"/>
      <c r="K164" s="320"/>
      <c r="L164" s="302"/>
      <c r="M164" s="302"/>
      <c r="N164" s="302"/>
      <c r="O164" s="449"/>
      <c r="P164" s="451"/>
    </row>
    <row r="165" spans="1:16" s="170" customFormat="1" x14ac:dyDescent="0.2">
      <c r="A165" s="183"/>
      <c r="B165" s="603"/>
      <c r="C165" s="320"/>
      <c r="D165" s="302"/>
      <c r="E165" s="302"/>
      <c r="F165" s="302"/>
      <c r="G165" s="302"/>
      <c r="H165" s="302"/>
      <c r="I165" s="302"/>
      <c r="J165" s="302"/>
      <c r="K165" s="320"/>
      <c r="L165" s="302"/>
      <c r="M165" s="302"/>
      <c r="N165" s="302"/>
      <c r="O165" s="449"/>
      <c r="P165" s="451"/>
    </row>
    <row r="166" spans="1:16" s="170" customFormat="1" x14ac:dyDescent="0.2">
      <c r="A166" s="183"/>
      <c r="B166" s="603"/>
      <c r="C166" s="320"/>
      <c r="D166" s="302"/>
      <c r="E166" s="302"/>
      <c r="F166" s="302"/>
      <c r="G166" s="302"/>
      <c r="H166" s="302"/>
      <c r="I166" s="302"/>
      <c r="J166" s="302"/>
      <c r="K166" s="320"/>
      <c r="L166" s="302"/>
      <c r="M166" s="302"/>
      <c r="N166" s="302"/>
      <c r="O166" s="449"/>
      <c r="P166" s="451"/>
    </row>
    <row r="167" spans="1:16" s="170" customFormat="1" x14ac:dyDescent="0.2">
      <c r="A167" s="183"/>
      <c r="B167" s="603"/>
      <c r="C167" s="320"/>
      <c r="D167" s="302"/>
      <c r="E167" s="302"/>
      <c r="F167" s="302"/>
      <c r="G167" s="302"/>
      <c r="H167" s="302"/>
      <c r="I167" s="302"/>
      <c r="J167" s="302"/>
      <c r="K167" s="320"/>
      <c r="L167" s="302"/>
      <c r="M167" s="302"/>
      <c r="N167" s="302"/>
      <c r="O167" s="449"/>
      <c r="P167" s="451"/>
    </row>
    <row r="168" spans="1:16" s="170" customFormat="1" x14ac:dyDescent="0.2">
      <c r="A168" s="183"/>
      <c r="B168" s="603"/>
      <c r="C168" s="320"/>
      <c r="D168" s="302"/>
      <c r="E168" s="302"/>
      <c r="F168" s="302"/>
      <c r="G168" s="302"/>
      <c r="H168" s="302"/>
      <c r="I168" s="302"/>
      <c r="J168" s="302"/>
      <c r="K168" s="320"/>
      <c r="L168" s="302"/>
      <c r="M168" s="302"/>
      <c r="N168" s="302"/>
      <c r="O168" s="449"/>
      <c r="P168" s="451"/>
    </row>
    <row r="169" spans="1:16" s="170" customFormat="1" x14ac:dyDescent="0.2">
      <c r="A169" s="183"/>
      <c r="B169" s="603"/>
      <c r="C169" s="320"/>
      <c r="D169" s="302"/>
      <c r="E169" s="302"/>
      <c r="F169" s="302"/>
      <c r="G169" s="302"/>
      <c r="H169" s="302"/>
      <c r="I169" s="302"/>
      <c r="J169" s="302"/>
      <c r="K169" s="320"/>
      <c r="L169" s="302"/>
      <c r="M169" s="302"/>
      <c r="N169" s="302"/>
      <c r="O169" s="449"/>
      <c r="P169" s="451"/>
    </row>
    <row r="170" spans="1:16" s="170" customFormat="1" x14ac:dyDescent="0.2">
      <c r="A170" s="183"/>
      <c r="B170" s="603"/>
      <c r="C170" s="320"/>
      <c r="D170" s="302"/>
      <c r="E170" s="302"/>
      <c r="F170" s="302"/>
      <c r="G170" s="302"/>
      <c r="H170" s="302"/>
      <c r="I170" s="302"/>
      <c r="J170" s="302"/>
      <c r="K170" s="320"/>
      <c r="L170" s="302"/>
      <c r="M170" s="302"/>
      <c r="N170" s="302"/>
      <c r="O170" s="449"/>
      <c r="P170" s="451"/>
    </row>
    <row r="171" spans="1:16" s="170" customFormat="1" x14ac:dyDescent="0.2">
      <c r="A171" s="183"/>
      <c r="B171" s="603"/>
      <c r="C171" s="320"/>
      <c r="D171" s="302"/>
      <c r="E171" s="302"/>
      <c r="F171" s="302"/>
      <c r="G171" s="302"/>
      <c r="H171" s="302"/>
      <c r="I171" s="302"/>
      <c r="J171" s="302"/>
      <c r="K171" s="320"/>
      <c r="L171" s="302"/>
      <c r="M171" s="302"/>
      <c r="N171" s="302"/>
      <c r="O171" s="449"/>
      <c r="P171" s="451"/>
    </row>
    <row r="172" spans="1:16" s="170" customFormat="1" x14ac:dyDescent="0.2">
      <c r="A172" s="183"/>
      <c r="B172" s="603"/>
      <c r="C172" s="320"/>
      <c r="D172" s="302"/>
      <c r="E172" s="302"/>
      <c r="F172" s="302"/>
      <c r="G172" s="302"/>
      <c r="H172" s="302"/>
      <c r="I172" s="302"/>
      <c r="J172" s="302"/>
      <c r="K172" s="320"/>
      <c r="L172" s="302"/>
      <c r="M172" s="302"/>
      <c r="N172" s="302"/>
      <c r="O172" s="449"/>
      <c r="P172" s="451"/>
    </row>
    <row r="173" spans="1:16" s="170" customFormat="1" x14ac:dyDescent="0.2">
      <c r="A173" s="183"/>
      <c r="B173" s="603"/>
      <c r="C173" s="320"/>
      <c r="D173" s="302"/>
      <c r="E173" s="302"/>
      <c r="F173" s="302"/>
      <c r="G173" s="302"/>
      <c r="H173" s="302"/>
      <c r="I173" s="302"/>
      <c r="J173" s="302"/>
      <c r="K173" s="320"/>
      <c r="L173" s="302"/>
      <c r="M173" s="302"/>
      <c r="N173" s="302"/>
      <c r="O173" s="449"/>
      <c r="P173" s="451"/>
    </row>
    <row r="174" spans="1:16" s="170" customFormat="1" x14ac:dyDescent="0.2">
      <c r="A174" s="183"/>
      <c r="B174" s="603"/>
      <c r="C174" s="320"/>
      <c r="D174" s="302"/>
      <c r="E174" s="302"/>
      <c r="F174" s="302"/>
      <c r="G174" s="302"/>
      <c r="H174" s="302"/>
      <c r="I174" s="302"/>
      <c r="J174" s="302"/>
      <c r="K174" s="320"/>
      <c r="L174" s="302"/>
      <c r="M174" s="302"/>
      <c r="N174" s="302"/>
      <c r="O174" s="449"/>
      <c r="P174" s="451"/>
    </row>
    <row r="175" spans="1:16" s="170" customFormat="1" x14ac:dyDescent="0.2">
      <c r="A175" s="183"/>
      <c r="B175" s="603"/>
      <c r="C175" s="320"/>
      <c r="D175" s="302"/>
      <c r="E175" s="302"/>
      <c r="F175" s="302"/>
      <c r="G175" s="302"/>
      <c r="H175" s="302"/>
      <c r="I175" s="302"/>
      <c r="J175" s="302"/>
      <c r="K175" s="320"/>
      <c r="L175" s="302"/>
      <c r="M175" s="302"/>
      <c r="N175" s="302"/>
      <c r="O175" s="449"/>
      <c r="P175" s="451"/>
    </row>
    <row r="176" spans="1:16" s="170" customFormat="1" x14ac:dyDescent="0.2">
      <c r="A176" s="183"/>
      <c r="B176" s="603"/>
      <c r="C176" s="320"/>
      <c r="D176" s="302"/>
      <c r="E176" s="302"/>
      <c r="F176" s="302"/>
      <c r="G176" s="302"/>
      <c r="H176" s="302"/>
      <c r="I176" s="302"/>
      <c r="J176" s="302"/>
      <c r="K176" s="320"/>
      <c r="L176" s="302"/>
      <c r="M176" s="302"/>
      <c r="N176" s="302"/>
      <c r="O176" s="449"/>
      <c r="P176" s="451"/>
    </row>
    <row r="177" spans="1:16" s="170" customFormat="1" x14ac:dyDescent="0.2">
      <c r="A177" s="183"/>
      <c r="B177" s="603"/>
      <c r="C177" s="320"/>
      <c r="D177" s="302"/>
      <c r="E177" s="302"/>
      <c r="F177" s="302"/>
      <c r="G177" s="302"/>
      <c r="H177" s="302"/>
      <c r="I177" s="302"/>
      <c r="J177" s="302"/>
      <c r="K177" s="320"/>
      <c r="L177" s="302"/>
      <c r="M177" s="302"/>
      <c r="N177" s="302"/>
      <c r="O177" s="449"/>
      <c r="P177" s="451"/>
    </row>
    <row r="178" spans="1:16" s="170" customFormat="1" x14ac:dyDescent="0.2">
      <c r="A178" s="183"/>
      <c r="B178" s="603"/>
      <c r="C178" s="320"/>
      <c r="D178" s="302"/>
      <c r="E178" s="302"/>
      <c r="F178" s="302"/>
      <c r="G178" s="302"/>
      <c r="H178" s="302"/>
      <c r="I178" s="302"/>
      <c r="J178" s="302"/>
      <c r="K178" s="320"/>
      <c r="L178" s="302"/>
      <c r="M178" s="302"/>
      <c r="N178" s="302"/>
      <c r="O178" s="449"/>
      <c r="P178" s="451"/>
    </row>
    <row r="179" spans="1:16" s="170" customFormat="1" x14ac:dyDescent="0.2">
      <c r="A179" s="183"/>
      <c r="B179" s="457"/>
      <c r="C179" s="320"/>
      <c r="D179" s="302"/>
      <c r="E179" s="302"/>
      <c r="F179" s="302"/>
      <c r="G179" s="302"/>
      <c r="H179" s="302"/>
      <c r="I179" s="302"/>
      <c r="J179" s="302"/>
      <c r="K179" s="320"/>
      <c r="L179" s="302"/>
      <c r="M179" s="302"/>
      <c r="N179" s="302"/>
      <c r="O179" s="449" t="e">
        <v>#REF!</v>
      </c>
      <c r="P179" s="450"/>
    </row>
    <row r="180" spans="1:16" s="303" customFormat="1" ht="12.75" customHeight="1" x14ac:dyDescent="0.2">
      <c r="A180" s="302"/>
      <c r="B180" s="656">
        <v>4</v>
      </c>
      <c r="C180" s="320"/>
      <c r="D180" s="302"/>
      <c r="E180" s="302"/>
      <c r="F180" s="302"/>
      <c r="G180" s="302"/>
      <c r="H180" s="302"/>
      <c r="I180" s="302"/>
      <c r="J180" s="302"/>
      <c r="K180" s="320"/>
      <c r="L180" s="302"/>
      <c r="M180" s="302"/>
      <c r="N180" s="302"/>
      <c r="O180" s="374"/>
    </row>
    <row r="181" spans="1:16" s="303" customFormat="1" ht="12.75" customHeight="1" x14ac:dyDescent="0.2">
      <c r="A181" s="302"/>
      <c r="B181" s="657"/>
      <c r="C181" s="320"/>
      <c r="D181" s="302"/>
      <c r="E181" s="302"/>
      <c r="F181" s="302"/>
      <c r="G181" s="302"/>
      <c r="H181" s="302"/>
      <c r="I181" s="302"/>
      <c r="J181" s="302"/>
      <c r="K181" s="320"/>
      <c r="L181" s="302"/>
      <c r="M181" s="302"/>
      <c r="N181" s="302"/>
      <c r="O181" s="374"/>
    </row>
    <row r="182" spans="1:16" s="303" customFormat="1" ht="12.75" customHeight="1" x14ac:dyDescent="0.2">
      <c r="A182" s="302"/>
      <c r="B182" s="657"/>
      <c r="C182" s="320"/>
      <c r="D182" s="302"/>
      <c r="E182" s="302"/>
      <c r="F182" s="302"/>
      <c r="G182" s="302"/>
      <c r="H182" s="302"/>
      <c r="I182" s="302"/>
      <c r="J182" s="302"/>
      <c r="K182" s="320"/>
      <c r="L182" s="302"/>
      <c r="M182" s="302"/>
      <c r="N182" s="302"/>
      <c r="O182" s="374"/>
    </row>
    <row r="183" spans="1:16" s="303" customFormat="1" ht="12.75" customHeight="1" x14ac:dyDescent="0.2">
      <c r="A183" s="302"/>
      <c r="B183" s="657"/>
      <c r="C183" s="320"/>
      <c r="D183" s="302"/>
      <c r="E183" s="302"/>
      <c r="F183" s="302"/>
      <c r="G183" s="302"/>
      <c r="H183" s="302"/>
      <c r="I183" s="302"/>
      <c r="J183" s="302"/>
      <c r="K183" s="320"/>
      <c r="L183" s="302"/>
      <c r="M183" s="302"/>
      <c r="N183" s="302"/>
      <c r="O183" s="374"/>
    </row>
    <row r="184" spans="1:16" s="303" customFormat="1" ht="12.75" customHeight="1" x14ac:dyDescent="0.2">
      <c r="A184" s="302"/>
      <c r="B184" s="657"/>
      <c r="C184" s="320"/>
      <c r="D184" s="302"/>
      <c r="E184" s="302"/>
      <c r="F184" s="302"/>
      <c r="G184" s="302"/>
      <c r="H184" s="302"/>
      <c r="I184" s="302"/>
      <c r="J184" s="302"/>
      <c r="K184" s="320"/>
      <c r="L184" s="302"/>
      <c r="M184" s="302"/>
      <c r="N184" s="302"/>
      <c r="O184" s="374"/>
    </row>
    <row r="185" spans="1:16" s="303" customFormat="1" ht="12.75" customHeight="1" x14ac:dyDescent="0.2">
      <c r="A185" s="302"/>
      <c r="B185" s="657"/>
      <c r="C185" s="320"/>
      <c r="D185" s="302"/>
      <c r="E185" s="302"/>
      <c r="F185" s="302"/>
      <c r="G185" s="302"/>
      <c r="H185" s="302"/>
      <c r="I185" s="302"/>
      <c r="J185" s="302"/>
      <c r="K185" s="320"/>
      <c r="L185" s="302"/>
      <c r="M185" s="302"/>
      <c r="N185" s="302"/>
      <c r="O185" s="374"/>
    </row>
    <row r="186" spans="1:16" s="303" customFormat="1" ht="12.75" customHeight="1" x14ac:dyDescent="0.2">
      <c r="A186" s="302"/>
      <c r="B186" s="657"/>
      <c r="C186" s="320"/>
      <c r="D186" s="302"/>
      <c r="E186" s="302"/>
      <c r="F186" s="302"/>
      <c r="G186" s="302"/>
      <c r="H186" s="302"/>
      <c r="I186" s="302"/>
      <c r="J186" s="302"/>
      <c r="K186" s="320"/>
      <c r="L186" s="302"/>
      <c r="M186" s="302"/>
      <c r="N186" s="302"/>
      <c r="O186" s="374"/>
    </row>
    <row r="187" spans="1:16" s="303" customFormat="1" ht="12.75" customHeight="1" x14ac:dyDescent="0.2">
      <c r="A187" s="302"/>
      <c r="B187" s="657"/>
      <c r="C187" s="320"/>
      <c r="D187" s="302"/>
      <c r="E187" s="302"/>
      <c r="F187" s="302"/>
      <c r="G187" s="302"/>
      <c r="H187" s="302"/>
      <c r="I187" s="302"/>
      <c r="J187" s="302"/>
      <c r="K187" s="320"/>
      <c r="L187" s="302"/>
      <c r="M187" s="302"/>
      <c r="N187" s="302"/>
      <c r="O187" s="374"/>
    </row>
    <row r="188" spans="1:16" s="303" customFormat="1" ht="12.75" customHeight="1" x14ac:dyDescent="0.2">
      <c r="A188" s="302"/>
      <c r="B188" s="657"/>
      <c r="C188" s="320"/>
      <c r="D188" s="302"/>
      <c r="E188" s="302"/>
      <c r="F188" s="302"/>
      <c r="G188" s="302"/>
      <c r="H188" s="302"/>
      <c r="I188" s="302"/>
      <c r="J188" s="302"/>
      <c r="K188" s="320"/>
      <c r="L188" s="302"/>
      <c r="M188" s="302"/>
      <c r="N188" s="302"/>
      <c r="O188" s="374"/>
    </row>
    <row r="189" spans="1:16" s="303" customFormat="1" ht="12.75" customHeight="1" x14ac:dyDescent="0.2">
      <c r="A189" s="302"/>
      <c r="B189" s="657"/>
      <c r="C189" s="320"/>
      <c r="D189" s="302"/>
      <c r="E189" s="302"/>
      <c r="F189" s="302"/>
      <c r="G189" s="302"/>
      <c r="H189" s="302"/>
      <c r="I189" s="302"/>
      <c r="J189" s="302"/>
      <c r="K189" s="320"/>
      <c r="L189" s="302"/>
      <c r="M189" s="302"/>
      <c r="N189" s="302"/>
      <c r="O189" s="374"/>
    </row>
    <row r="190" spans="1:16" s="303" customFormat="1" ht="12.75" customHeight="1" x14ac:dyDescent="0.2">
      <c r="A190" s="302"/>
      <c r="B190" s="657"/>
      <c r="C190" s="320"/>
      <c r="D190" s="302"/>
      <c r="E190" s="302"/>
      <c r="F190" s="302"/>
      <c r="G190" s="302"/>
      <c r="H190" s="302"/>
      <c r="I190" s="302"/>
      <c r="J190" s="302"/>
      <c r="K190" s="320"/>
      <c r="L190" s="302"/>
      <c r="M190" s="302"/>
      <c r="N190" s="302"/>
      <c r="O190" s="374"/>
    </row>
    <row r="191" spans="1:16" s="303" customFormat="1" ht="12.75" customHeight="1" x14ac:dyDescent="0.2">
      <c r="A191" s="302"/>
      <c r="B191" s="657"/>
      <c r="C191" s="320"/>
      <c r="D191" s="302"/>
      <c r="E191" s="302"/>
      <c r="F191" s="302"/>
      <c r="G191" s="302"/>
      <c r="H191" s="302"/>
      <c r="I191" s="302"/>
      <c r="J191" s="302"/>
      <c r="K191" s="320"/>
      <c r="L191" s="302"/>
      <c r="M191" s="302"/>
      <c r="N191" s="302"/>
      <c r="O191" s="374"/>
    </row>
    <row r="192" spans="1:16" s="303" customFormat="1" ht="12.75" customHeight="1" x14ac:dyDescent="0.2">
      <c r="A192" s="302"/>
      <c r="B192" s="657"/>
      <c r="C192" s="320"/>
      <c r="D192" s="302"/>
      <c r="E192" s="302"/>
      <c r="F192" s="302"/>
      <c r="G192" s="302"/>
      <c r="H192" s="302"/>
      <c r="I192" s="302"/>
      <c r="J192" s="302"/>
      <c r="K192" s="320"/>
      <c r="L192" s="302"/>
      <c r="M192" s="302"/>
      <c r="N192" s="302"/>
      <c r="O192" s="374"/>
    </row>
    <row r="193" spans="1:15" s="303" customFormat="1" ht="12.75" customHeight="1" x14ac:dyDescent="0.2">
      <c r="A193" s="302"/>
      <c r="B193" s="657"/>
      <c r="C193" s="320"/>
      <c r="D193" s="302"/>
      <c r="E193" s="302"/>
      <c r="F193" s="302"/>
      <c r="G193" s="302"/>
      <c r="H193" s="302"/>
      <c r="I193" s="302"/>
      <c r="J193" s="302"/>
      <c r="K193" s="320"/>
      <c r="L193" s="302"/>
      <c r="M193" s="302"/>
      <c r="N193" s="302"/>
      <c r="O193" s="374"/>
    </row>
    <row r="194" spans="1:15" s="303" customFormat="1" ht="12.75" customHeight="1" x14ac:dyDescent="0.2">
      <c r="A194" s="302"/>
      <c r="B194" s="657"/>
      <c r="C194" s="320"/>
      <c r="D194" s="302"/>
      <c r="E194" s="302"/>
      <c r="F194" s="302"/>
      <c r="G194" s="302"/>
      <c r="H194" s="302"/>
      <c r="I194" s="302"/>
      <c r="J194" s="302"/>
      <c r="K194" s="320"/>
      <c r="L194" s="302"/>
      <c r="M194" s="302"/>
      <c r="N194" s="302"/>
      <c r="O194" s="374"/>
    </row>
    <row r="195" spans="1:15" s="303" customFormat="1" ht="12.75" customHeight="1" x14ac:dyDescent="0.2">
      <c r="A195" s="302"/>
      <c r="B195" s="657"/>
      <c r="C195" s="320"/>
      <c r="D195" s="302"/>
      <c r="E195" s="302"/>
      <c r="F195" s="302"/>
      <c r="G195" s="302"/>
      <c r="H195" s="302"/>
      <c r="I195" s="302"/>
      <c r="J195" s="302"/>
      <c r="K195" s="320"/>
      <c r="L195" s="302"/>
      <c r="M195" s="302"/>
      <c r="N195" s="302"/>
      <c r="O195" s="374"/>
    </row>
    <row r="196" spans="1:15" s="303" customFormat="1" ht="12.75" customHeight="1" x14ac:dyDescent="0.2">
      <c r="A196" s="302"/>
      <c r="B196" s="657"/>
      <c r="C196" s="320"/>
      <c r="D196" s="302"/>
      <c r="E196" s="302"/>
      <c r="F196" s="302"/>
      <c r="G196" s="302"/>
      <c r="H196" s="302"/>
      <c r="I196" s="302"/>
      <c r="J196" s="302"/>
      <c r="K196" s="320"/>
      <c r="L196" s="302"/>
      <c r="M196" s="302"/>
      <c r="N196" s="302"/>
      <c r="O196" s="374"/>
    </row>
    <row r="197" spans="1:15" s="303" customFormat="1" ht="12.75" customHeight="1" x14ac:dyDescent="0.2">
      <c r="A197" s="302"/>
      <c r="B197" s="657"/>
      <c r="C197" s="320"/>
      <c r="D197" s="302"/>
      <c r="E197" s="302"/>
      <c r="F197" s="302"/>
      <c r="G197" s="302"/>
      <c r="H197" s="302"/>
      <c r="I197" s="302"/>
      <c r="J197" s="302"/>
      <c r="K197" s="320"/>
      <c r="L197" s="302"/>
      <c r="M197" s="302"/>
      <c r="N197" s="302"/>
      <c r="O197" s="374"/>
    </row>
    <row r="198" spans="1:15" s="303" customFormat="1" ht="12.75" customHeight="1" x14ac:dyDescent="0.2">
      <c r="A198" s="302"/>
      <c r="B198" s="657"/>
      <c r="C198" s="320"/>
      <c r="D198" s="302"/>
      <c r="E198" s="302"/>
      <c r="F198" s="302"/>
      <c r="G198" s="302"/>
      <c r="H198" s="302"/>
      <c r="I198" s="302"/>
      <c r="J198" s="302"/>
      <c r="K198" s="320"/>
      <c r="L198" s="302"/>
      <c r="M198" s="302"/>
      <c r="N198" s="302"/>
      <c r="O198" s="374"/>
    </row>
    <row r="199" spans="1:15" s="303" customFormat="1" ht="12.75" customHeight="1" x14ac:dyDescent="0.2">
      <c r="A199" s="302"/>
      <c r="B199" s="657"/>
      <c r="C199" s="320"/>
      <c r="D199" s="302"/>
      <c r="E199" s="302"/>
      <c r="F199" s="302"/>
      <c r="G199" s="302"/>
      <c r="H199" s="302"/>
      <c r="I199" s="302"/>
      <c r="J199" s="302"/>
      <c r="K199" s="320"/>
      <c r="L199" s="302"/>
      <c r="M199" s="302"/>
      <c r="N199" s="302"/>
      <c r="O199" s="374"/>
    </row>
    <row r="200" spans="1:15" s="303" customFormat="1" ht="12.75" customHeight="1" x14ac:dyDescent="0.2">
      <c r="A200" s="302"/>
      <c r="B200" s="657"/>
      <c r="C200" s="320"/>
      <c r="D200" s="302"/>
      <c r="E200" s="302"/>
      <c r="F200" s="302"/>
      <c r="G200" s="302"/>
      <c r="H200" s="302"/>
      <c r="I200" s="302"/>
      <c r="J200" s="302"/>
      <c r="K200" s="320"/>
      <c r="L200" s="302"/>
      <c r="M200" s="302"/>
      <c r="N200" s="302"/>
      <c r="O200" s="374"/>
    </row>
    <row r="201" spans="1:15" s="303" customFormat="1" ht="12.75" customHeight="1" x14ac:dyDescent="0.2">
      <c r="A201" s="302"/>
      <c r="B201" s="657"/>
      <c r="C201" s="320"/>
      <c r="D201" s="302"/>
      <c r="E201" s="302"/>
      <c r="F201" s="302"/>
      <c r="G201" s="302"/>
      <c r="H201" s="302"/>
      <c r="I201" s="302"/>
      <c r="J201" s="302"/>
      <c r="K201" s="320"/>
      <c r="L201" s="302"/>
      <c r="M201" s="302"/>
      <c r="N201" s="302"/>
      <c r="O201" s="374"/>
    </row>
    <row r="202" spans="1:15" s="303" customFormat="1" ht="12.75" customHeight="1" x14ac:dyDescent="0.2">
      <c r="A202" s="302"/>
      <c r="B202" s="657"/>
      <c r="C202" s="320"/>
      <c r="D202" s="302"/>
      <c r="E202" s="302"/>
      <c r="F202" s="302"/>
      <c r="G202" s="302"/>
      <c r="H202" s="302"/>
      <c r="I202" s="302"/>
      <c r="J202" s="302"/>
      <c r="K202" s="320"/>
      <c r="L202" s="302"/>
      <c r="M202" s="302"/>
      <c r="N202" s="302"/>
      <c r="O202" s="374"/>
    </row>
    <row r="203" spans="1:15" s="303" customFormat="1" ht="12.75" customHeight="1" x14ac:dyDescent="0.2">
      <c r="A203" s="302"/>
      <c r="B203" s="657"/>
      <c r="C203" s="320"/>
      <c r="D203" s="302"/>
      <c r="E203" s="302"/>
      <c r="F203" s="302"/>
      <c r="G203" s="302"/>
      <c r="H203" s="302"/>
      <c r="I203" s="302"/>
      <c r="J203" s="302"/>
      <c r="K203" s="320"/>
      <c r="L203" s="302"/>
      <c r="M203" s="302"/>
      <c r="N203" s="302"/>
      <c r="O203" s="374"/>
    </row>
    <row r="204" spans="1:15" s="303" customFormat="1" ht="12.75" customHeight="1" x14ac:dyDescent="0.2">
      <c r="A204" s="302"/>
      <c r="B204" s="657"/>
      <c r="C204" s="320"/>
      <c r="D204" s="302"/>
      <c r="E204" s="302"/>
      <c r="F204" s="302"/>
      <c r="G204" s="302"/>
      <c r="H204" s="302"/>
      <c r="I204" s="302"/>
      <c r="J204" s="302"/>
      <c r="K204" s="320"/>
      <c r="L204" s="302"/>
      <c r="M204" s="302"/>
      <c r="N204" s="302"/>
      <c r="O204" s="374"/>
    </row>
    <row r="205" spans="1:15" s="303" customFormat="1" ht="12.75" customHeight="1" x14ac:dyDescent="0.2">
      <c r="A205" s="302"/>
      <c r="B205" s="657"/>
      <c r="C205" s="320"/>
      <c r="D205" s="302"/>
      <c r="E205" s="302"/>
      <c r="F205" s="302"/>
      <c r="G205" s="302"/>
      <c r="H205" s="302"/>
      <c r="I205" s="302"/>
      <c r="J205" s="302"/>
      <c r="K205" s="320"/>
      <c r="L205" s="302"/>
      <c r="M205" s="302"/>
      <c r="N205" s="302"/>
      <c r="O205" s="374"/>
    </row>
    <row r="206" spans="1:15" s="303" customFormat="1" ht="12.75" customHeight="1" x14ac:dyDescent="0.2">
      <c r="A206" s="302"/>
      <c r="B206" s="657"/>
      <c r="C206" s="320"/>
      <c r="D206" s="302"/>
      <c r="E206" s="302"/>
      <c r="F206" s="302"/>
      <c r="G206" s="302"/>
      <c r="H206" s="302"/>
      <c r="I206" s="302"/>
      <c r="J206" s="302"/>
      <c r="K206" s="320"/>
      <c r="L206" s="302"/>
      <c r="M206" s="302"/>
      <c r="N206" s="302"/>
      <c r="O206" s="374"/>
    </row>
    <row r="207" spans="1:15" s="303" customFormat="1" ht="12.75" customHeight="1" x14ac:dyDescent="0.2">
      <c r="A207" s="302"/>
      <c r="B207" s="657"/>
      <c r="C207" s="320"/>
      <c r="D207" s="302"/>
      <c r="E207" s="302"/>
      <c r="F207" s="302"/>
      <c r="G207" s="302"/>
      <c r="H207" s="302"/>
      <c r="I207" s="302"/>
      <c r="J207" s="302"/>
      <c r="K207" s="320"/>
      <c r="L207" s="302"/>
      <c r="M207" s="302"/>
      <c r="N207" s="302"/>
      <c r="O207" s="374"/>
    </row>
    <row r="208" spans="1:15" s="303" customFormat="1" ht="12.75" customHeight="1" x14ac:dyDescent="0.2">
      <c r="A208" s="302"/>
      <c r="B208" s="657"/>
      <c r="C208" s="320"/>
      <c r="D208" s="302"/>
      <c r="E208" s="302"/>
      <c r="F208" s="302"/>
      <c r="G208" s="302"/>
      <c r="H208" s="302"/>
      <c r="I208" s="302"/>
      <c r="J208" s="302"/>
      <c r="K208" s="320"/>
      <c r="L208" s="302"/>
      <c r="M208" s="302"/>
      <c r="N208" s="302"/>
      <c r="O208" s="374"/>
    </row>
    <row r="209" spans="1:15" s="303" customFormat="1" ht="12.75" customHeight="1" x14ac:dyDescent="0.2">
      <c r="A209" s="302"/>
      <c r="B209" s="657"/>
      <c r="C209" s="320"/>
      <c r="D209" s="302"/>
      <c r="E209" s="302"/>
      <c r="F209" s="302"/>
      <c r="G209" s="302"/>
      <c r="H209" s="302"/>
      <c r="I209" s="302"/>
      <c r="J209" s="302"/>
      <c r="K209" s="320"/>
      <c r="L209" s="302"/>
      <c r="M209" s="302"/>
      <c r="N209" s="302"/>
      <c r="O209" s="374"/>
    </row>
    <row r="210" spans="1:15" s="303" customFormat="1" ht="12.75" customHeight="1" x14ac:dyDescent="0.2">
      <c r="A210" s="302"/>
      <c r="B210" s="657"/>
      <c r="C210" s="320"/>
      <c r="D210" s="302"/>
      <c r="E210" s="302"/>
      <c r="F210" s="302"/>
      <c r="G210" s="302"/>
      <c r="H210" s="302"/>
      <c r="I210" s="302"/>
      <c r="J210" s="302"/>
      <c r="K210" s="320"/>
      <c r="L210" s="302"/>
      <c r="M210" s="302"/>
      <c r="N210" s="302"/>
      <c r="O210" s="374"/>
    </row>
    <row r="211" spans="1:15" s="303" customFormat="1" ht="12.75" customHeight="1" x14ac:dyDescent="0.2">
      <c r="A211" s="302"/>
      <c r="B211" s="657"/>
      <c r="C211" s="320"/>
      <c r="D211" s="302"/>
      <c r="E211" s="302"/>
      <c r="F211" s="302"/>
      <c r="G211" s="302"/>
      <c r="H211" s="302"/>
      <c r="I211" s="302"/>
      <c r="J211" s="302"/>
      <c r="K211" s="320"/>
      <c r="L211" s="302"/>
      <c r="M211" s="302"/>
      <c r="N211" s="302"/>
      <c r="O211" s="374"/>
    </row>
    <row r="212" spans="1:15" s="303" customFormat="1" ht="12.75" customHeight="1" x14ac:dyDescent="0.2">
      <c r="A212" s="302"/>
      <c r="B212" s="657"/>
      <c r="C212" s="320"/>
      <c r="D212" s="302"/>
      <c r="E212" s="302"/>
      <c r="F212" s="302"/>
      <c r="G212" s="302"/>
      <c r="H212" s="302"/>
      <c r="I212" s="302"/>
      <c r="J212" s="302"/>
      <c r="K212" s="320"/>
      <c r="L212" s="302"/>
      <c r="M212" s="302"/>
      <c r="N212" s="302"/>
      <c r="O212" s="374"/>
    </row>
    <row r="213" spans="1:15" s="303" customFormat="1" ht="12.75" customHeight="1" x14ac:dyDescent="0.2">
      <c r="A213" s="302"/>
      <c r="B213" s="657"/>
      <c r="C213" s="320"/>
      <c r="D213" s="302"/>
      <c r="E213" s="302"/>
      <c r="F213" s="302"/>
      <c r="G213" s="302"/>
      <c r="H213" s="302"/>
      <c r="I213" s="302"/>
      <c r="J213" s="302"/>
      <c r="K213" s="320"/>
      <c r="L213" s="302"/>
      <c r="M213" s="302"/>
      <c r="N213" s="302"/>
      <c r="O213" s="374"/>
    </row>
    <row r="214" spans="1:15" s="303" customFormat="1" ht="12.75" customHeight="1" x14ac:dyDescent="0.2">
      <c r="A214" s="302"/>
      <c r="B214" s="657"/>
      <c r="C214" s="320"/>
      <c r="D214" s="302"/>
      <c r="E214" s="302"/>
      <c r="F214" s="302"/>
      <c r="G214" s="302"/>
      <c r="H214" s="302"/>
      <c r="I214" s="302"/>
      <c r="J214" s="302"/>
      <c r="K214" s="320"/>
      <c r="L214" s="302"/>
      <c r="M214" s="302"/>
      <c r="N214" s="302"/>
      <c r="O214" s="374"/>
    </row>
    <row r="215" spans="1:15" s="303" customFormat="1" ht="12.75" customHeight="1" x14ac:dyDescent="0.2">
      <c r="A215" s="302"/>
      <c r="B215" s="657"/>
      <c r="C215" s="320"/>
      <c r="D215" s="302"/>
      <c r="E215" s="302"/>
      <c r="F215" s="302"/>
      <c r="G215" s="302"/>
      <c r="H215" s="302"/>
      <c r="I215" s="302"/>
      <c r="J215" s="302"/>
      <c r="K215" s="320"/>
      <c r="L215" s="302"/>
      <c r="M215" s="302"/>
      <c r="N215" s="302"/>
      <c r="O215" s="374"/>
    </row>
    <row r="216" spans="1:15" s="303" customFormat="1" ht="12.75" customHeight="1" x14ac:dyDescent="0.2">
      <c r="A216" s="302"/>
      <c r="B216" s="657"/>
      <c r="C216" s="320"/>
      <c r="D216" s="302"/>
      <c r="E216" s="302"/>
      <c r="F216" s="302"/>
      <c r="G216" s="302"/>
      <c r="H216" s="302"/>
      <c r="I216" s="302"/>
      <c r="J216" s="302"/>
      <c r="K216" s="320"/>
      <c r="L216" s="302"/>
      <c r="M216" s="302"/>
      <c r="N216" s="302"/>
      <c r="O216" s="374"/>
    </row>
    <row r="217" spans="1:15" s="303" customFormat="1" ht="12.75" customHeight="1" x14ac:dyDescent="0.2">
      <c r="A217" s="302"/>
      <c r="B217" s="657"/>
      <c r="C217" s="320"/>
      <c r="D217" s="302"/>
      <c r="E217" s="302"/>
      <c r="F217" s="302"/>
      <c r="G217" s="302"/>
      <c r="H217" s="302"/>
      <c r="I217" s="302"/>
      <c r="J217" s="302"/>
      <c r="K217" s="320"/>
      <c r="L217" s="302"/>
      <c r="M217" s="302"/>
      <c r="N217" s="302"/>
      <c r="O217" s="374"/>
    </row>
    <row r="218" spans="1:15" s="303" customFormat="1" ht="12.75" customHeight="1" x14ac:dyDescent="0.2">
      <c r="A218" s="302"/>
      <c r="B218" s="657"/>
      <c r="C218" s="320"/>
      <c r="D218" s="302"/>
      <c r="E218" s="302"/>
      <c r="F218" s="302"/>
      <c r="G218" s="302"/>
      <c r="H218" s="302"/>
      <c r="I218" s="302"/>
      <c r="J218" s="302"/>
      <c r="K218" s="320"/>
      <c r="L218" s="302"/>
      <c r="M218" s="302"/>
      <c r="N218" s="302"/>
      <c r="O218" s="374"/>
    </row>
    <row r="219" spans="1:15" s="303" customFormat="1" ht="12.75" customHeight="1" x14ac:dyDescent="0.2">
      <c r="A219" s="302"/>
      <c r="B219" s="657"/>
      <c r="C219" s="320"/>
      <c r="D219" s="302"/>
      <c r="E219" s="302"/>
      <c r="F219" s="302"/>
      <c r="G219" s="302"/>
      <c r="H219" s="302"/>
      <c r="I219" s="302"/>
      <c r="J219" s="302"/>
      <c r="K219" s="320"/>
      <c r="L219" s="302"/>
      <c r="M219" s="302"/>
      <c r="N219" s="302"/>
      <c r="O219" s="374"/>
    </row>
    <row r="220" spans="1:15" s="303" customFormat="1" ht="12.75" customHeight="1" x14ac:dyDescent="0.2">
      <c r="A220" s="302"/>
      <c r="B220" s="657"/>
      <c r="C220" s="320"/>
      <c r="D220" s="302"/>
      <c r="E220" s="302"/>
      <c r="F220" s="302"/>
      <c r="G220" s="302"/>
      <c r="H220" s="302"/>
      <c r="I220" s="302"/>
      <c r="J220" s="302"/>
      <c r="K220" s="320"/>
      <c r="L220" s="302"/>
      <c r="M220" s="302"/>
      <c r="N220" s="302"/>
      <c r="O220" s="374"/>
    </row>
    <row r="221" spans="1:15" s="303" customFormat="1" ht="12.75" customHeight="1" x14ac:dyDescent="0.2">
      <c r="A221" s="302"/>
      <c r="B221" s="657"/>
      <c r="C221" s="320"/>
      <c r="D221" s="302"/>
      <c r="E221" s="302"/>
      <c r="F221" s="302"/>
      <c r="G221" s="302"/>
      <c r="H221" s="302"/>
      <c r="I221" s="302"/>
      <c r="J221" s="302"/>
      <c r="K221" s="320"/>
      <c r="L221" s="302"/>
      <c r="M221" s="302"/>
      <c r="N221" s="302"/>
      <c r="O221" s="374"/>
    </row>
    <row r="222" spans="1:15" s="303" customFormat="1" ht="12.75" customHeight="1" x14ac:dyDescent="0.2">
      <c r="A222" s="302"/>
      <c r="B222" s="657"/>
      <c r="C222" s="320"/>
      <c r="D222" s="302"/>
      <c r="E222" s="302"/>
      <c r="F222" s="302"/>
      <c r="G222" s="302"/>
      <c r="H222" s="302"/>
      <c r="I222" s="302"/>
      <c r="J222" s="302"/>
      <c r="K222" s="320"/>
      <c r="L222" s="302"/>
      <c r="M222" s="302"/>
      <c r="N222" s="302"/>
      <c r="O222" s="374"/>
    </row>
    <row r="223" spans="1:15" s="303" customFormat="1" ht="12.75" customHeight="1" x14ac:dyDescent="0.2">
      <c r="A223" s="302"/>
      <c r="B223" s="657"/>
      <c r="C223" s="320"/>
      <c r="D223" s="302"/>
      <c r="E223" s="302"/>
      <c r="F223" s="302"/>
      <c r="G223" s="302"/>
      <c r="H223" s="302"/>
      <c r="I223" s="302"/>
      <c r="J223" s="302"/>
      <c r="K223" s="320"/>
      <c r="L223" s="302"/>
      <c r="M223" s="302"/>
      <c r="N223" s="302"/>
      <c r="O223" s="374"/>
    </row>
    <row r="224" spans="1:15" s="303" customFormat="1" ht="12.75" customHeight="1" x14ac:dyDescent="0.2">
      <c r="A224" s="302"/>
      <c r="B224" s="657"/>
      <c r="C224" s="320"/>
      <c r="D224" s="302"/>
      <c r="E224" s="302"/>
      <c r="F224" s="302"/>
      <c r="G224" s="302"/>
      <c r="H224" s="302"/>
      <c r="I224" s="302"/>
      <c r="J224" s="302"/>
      <c r="K224" s="320"/>
      <c r="L224" s="302"/>
      <c r="M224" s="302"/>
      <c r="N224" s="302"/>
      <c r="O224" s="374"/>
    </row>
    <row r="225" spans="1:15" s="303" customFormat="1" ht="12.75" customHeight="1" x14ac:dyDescent="0.2">
      <c r="A225" s="302"/>
      <c r="B225" s="657"/>
      <c r="C225" s="320"/>
      <c r="D225" s="302"/>
      <c r="E225" s="302"/>
      <c r="F225" s="302"/>
      <c r="G225" s="302"/>
      <c r="H225" s="302"/>
      <c r="I225" s="302"/>
      <c r="J225" s="302"/>
      <c r="K225" s="320"/>
      <c r="L225" s="302"/>
      <c r="M225" s="302"/>
      <c r="N225" s="302"/>
      <c r="O225" s="374"/>
    </row>
    <row r="226" spans="1:15" s="303" customFormat="1" ht="12.75" customHeight="1" x14ac:dyDescent="0.2">
      <c r="A226" s="302"/>
      <c r="B226" s="657"/>
      <c r="C226" s="320"/>
      <c r="D226" s="302"/>
      <c r="E226" s="302"/>
      <c r="F226" s="302"/>
      <c r="G226" s="302"/>
      <c r="H226" s="302"/>
      <c r="I226" s="302"/>
      <c r="J226" s="302"/>
      <c r="K226" s="320"/>
      <c r="L226" s="302"/>
      <c r="M226" s="302"/>
      <c r="N226" s="302"/>
      <c r="O226" s="374"/>
    </row>
    <row r="227" spans="1:15" s="303" customFormat="1" ht="12.75" customHeight="1" x14ac:dyDescent="0.2">
      <c r="A227" s="302"/>
      <c r="B227" s="657"/>
      <c r="C227" s="320"/>
      <c r="D227" s="302"/>
      <c r="E227" s="302"/>
      <c r="F227" s="302"/>
      <c r="G227" s="302"/>
      <c r="H227" s="302"/>
      <c r="I227" s="302"/>
      <c r="J227" s="302"/>
      <c r="K227" s="320"/>
      <c r="L227" s="302"/>
      <c r="M227" s="302"/>
      <c r="N227" s="302"/>
      <c r="O227" s="374"/>
    </row>
    <row r="228" spans="1:15" s="303" customFormat="1" ht="12.75" customHeight="1" x14ac:dyDescent="0.2">
      <c r="A228" s="302"/>
      <c r="B228" s="657"/>
      <c r="C228" s="320"/>
      <c r="D228" s="302"/>
      <c r="E228" s="302"/>
      <c r="F228" s="302"/>
      <c r="G228" s="302"/>
      <c r="H228" s="302"/>
      <c r="I228" s="302"/>
      <c r="J228" s="302"/>
      <c r="K228" s="320"/>
      <c r="L228" s="302"/>
      <c r="M228" s="302"/>
      <c r="N228" s="302"/>
      <c r="O228" s="374"/>
    </row>
    <row r="229" spans="1:15" s="303" customFormat="1" ht="12.75" customHeight="1" x14ac:dyDescent="0.2">
      <c r="A229" s="302"/>
      <c r="B229" s="657"/>
      <c r="C229" s="320"/>
      <c r="D229" s="302"/>
      <c r="E229" s="302"/>
      <c r="F229" s="302"/>
      <c r="G229" s="302"/>
      <c r="H229" s="302"/>
      <c r="I229" s="302"/>
      <c r="J229" s="302"/>
      <c r="K229" s="320"/>
      <c r="L229" s="302"/>
      <c r="M229" s="302"/>
      <c r="N229" s="302"/>
      <c r="O229" s="374"/>
    </row>
    <row r="230" spans="1:15" s="303" customFormat="1" ht="12.75" customHeight="1" x14ac:dyDescent="0.2">
      <c r="A230" s="302"/>
      <c r="B230" s="657"/>
      <c r="C230" s="320"/>
      <c r="D230" s="302"/>
      <c r="E230" s="302"/>
      <c r="F230" s="302"/>
      <c r="G230" s="302"/>
      <c r="H230" s="302"/>
      <c r="I230" s="302"/>
      <c r="J230" s="302"/>
      <c r="K230" s="320"/>
      <c r="L230" s="302"/>
      <c r="M230" s="302"/>
      <c r="N230" s="302"/>
      <c r="O230" s="374"/>
    </row>
    <row r="231" spans="1:15" s="303" customFormat="1" ht="12.75" customHeight="1" x14ac:dyDescent="0.2">
      <c r="A231" s="302"/>
      <c r="B231" s="657"/>
      <c r="C231" s="320"/>
      <c r="D231" s="302"/>
      <c r="E231" s="302"/>
      <c r="F231" s="302"/>
      <c r="G231" s="302"/>
      <c r="H231" s="302"/>
      <c r="I231" s="302"/>
      <c r="J231" s="302"/>
      <c r="K231" s="320"/>
      <c r="L231" s="302"/>
      <c r="M231" s="302"/>
      <c r="N231" s="302"/>
      <c r="O231" s="374"/>
    </row>
    <row r="232" spans="1:15" s="303" customFormat="1" ht="12.75" customHeight="1" x14ac:dyDescent="0.2">
      <c r="A232" s="302"/>
      <c r="B232" s="657"/>
      <c r="C232" s="320"/>
      <c r="D232" s="302"/>
      <c r="E232" s="302"/>
      <c r="F232" s="302"/>
      <c r="G232" s="302"/>
      <c r="H232" s="302"/>
      <c r="I232" s="302"/>
      <c r="J232" s="302"/>
      <c r="K232" s="320"/>
      <c r="L232" s="302"/>
      <c r="M232" s="302"/>
      <c r="N232" s="302"/>
      <c r="O232" s="374"/>
    </row>
    <row r="233" spans="1:15" s="303" customFormat="1" ht="12.75" customHeight="1" x14ac:dyDescent="0.2">
      <c r="A233" s="302"/>
      <c r="B233" s="657"/>
      <c r="C233" s="320"/>
      <c r="D233" s="302"/>
      <c r="E233" s="302"/>
      <c r="F233" s="302"/>
      <c r="G233" s="302"/>
      <c r="H233" s="302"/>
      <c r="I233" s="302"/>
      <c r="J233" s="302"/>
      <c r="K233" s="320"/>
      <c r="L233" s="302"/>
      <c r="M233" s="302"/>
      <c r="N233" s="302"/>
      <c r="O233" s="374"/>
    </row>
    <row r="234" spans="1:15" s="303" customFormat="1" ht="12.75" customHeight="1" x14ac:dyDescent="0.2">
      <c r="A234" s="302"/>
      <c r="B234" s="657"/>
      <c r="C234" s="320"/>
      <c r="D234" s="302"/>
      <c r="E234" s="302"/>
      <c r="F234" s="302"/>
      <c r="G234" s="302"/>
      <c r="H234" s="302"/>
      <c r="I234" s="302"/>
      <c r="J234" s="302"/>
      <c r="K234" s="320"/>
      <c r="L234" s="302"/>
      <c r="M234" s="302"/>
      <c r="N234" s="302"/>
      <c r="O234" s="374"/>
    </row>
    <row r="235" spans="1:15" s="303" customFormat="1" ht="12.75" customHeight="1" x14ac:dyDescent="0.2">
      <c r="A235" s="302"/>
      <c r="B235" s="657"/>
      <c r="C235" s="320"/>
      <c r="D235" s="302"/>
      <c r="E235" s="302"/>
      <c r="F235" s="302"/>
      <c r="G235" s="302"/>
      <c r="H235" s="302"/>
      <c r="I235" s="302"/>
      <c r="J235" s="302"/>
      <c r="K235" s="320"/>
      <c r="L235" s="302"/>
      <c r="M235" s="302"/>
      <c r="N235" s="302"/>
      <c r="O235" s="374"/>
    </row>
    <row r="236" spans="1:15" s="303" customFormat="1" ht="12.75" customHeight="1" x14ac:dyDescent="0.2">
      <c r="A236" s="302"/>
      <c r="B236" s="657"/>
      <c r="C236" s="320"/>
      <c r="D236" s="302"/>
      <c r="E236" s="302"/>
      <c r="F236" s="302"/>
      <c r="G236" s="302"/>
      <c r="H236" s="302"/>
      <c r="I236" s="302"/>
      <c r="J236" s="302"/>
      <c r="K236" s="320"/>
      <c r="L236" s="302"/>
      <c r="M236" s="302"/>
      <c r="N236" s="302"/>
      <c r="O236" s="374"/>
    </row>
    <row r="237" spans="1:15" s="303" customFormat="1" ht="12.75" customHeight="1" x14ac:dyDescent="0.2">
      <c r="A237" s="302"/>
      <c r="B237" s="657"/>
      <c r="C237" s="320"/>
      <c r="D237" s="302"/>
      <c r="E237" s="302"/>
      <c r="F237" s="302"/>
      <c r="G237" s="302"/>
      <c r="H237" s="302"/>
      <c r="I237" s="302"/>
      <c r="J237" s="302"/>
      <c r="K237" s="320"/>
      <c r="L237" s="302"/>
      <c r="M237" s="302"/>
      <c r="N237" s="302"/>
      <c r="O237" s="374"/>
    </row>
    <row r="238" spans="1:15" s="303" customFormat="1" ht="12.75" customHeight="1" x14ac:dyDescent="0.2">
      <c r="A238" s="302"/>
      <c r="B238" s="657"/>
      <c r="C238" s="320"/>
      <c r="D238" s="302"/>
      <c r="E238" s="302"/>
      <c r="F238" s="302"/>
      <c r="G238" s="302"/>
      <c r="H238" s="302"/>
      <c r="I238" s="302"/>
      <c r="J238" s="302"/>
      <c r="K238" s="320"/>
      <c r="L238" s="302"/>
      <c r="M238" s="302"/>
      <c r="N238" s="302"/>
      <c r="O238" s="374"/>
    </row>
    <row r="239" spans="1:15" s="303" customFormat="1" ht="12.75" customHeight="1" x14ac:dyDescent="0.2">
      <c r="A239" s="302"/>
      <c r="B239" s="657"/>
      <c r="C239" s="320"/>
      <c r="D239" s="302"/>
      <c r="E239" s="302"/>
      <c r="F239" s="302"/>
      <c r="G239" s="302"/>
      <c r="H239" s="302"/>
      <c r="I239" s="302"/>
      <c r="J239" s="302"/>
      <c r="K239" s="320"/>
      <c r="L239" s="302"/>
      <c r="M239" s="302"/>
      <c r="N239" s="302"/>
      <c r="O239" s="374"/>
    </row>
    <row r="240" spans="1:15" s="303" customFormat="1" ht="12.75" customHeight="1" x14ac:dyDescent="0.2">
      <c r="A240" s="302"/>
      <c r="B240" s="657"/>
      <c r="C240" s="320"/>
      <c r="D240" s="302"/>
      <c r="E240" s="302"/>
      <c r="F240" s="302"/>
      <c r="G240" s="302"/>
      <c r="H240" s="302"/>
      <c r="I240" s="302"/>
      <c r="J240" s="302"/>
      <c r="K240" s="320"/>
      <c r="L240" s="302"/>
      <c r="M240" s="302"/>
      <c r="N240" s="302"/>
      <c r="O240" s="374"/>
    </row>
    <row r="241" spans="1:15" s="303" customFormat="1" ht="12.75" customHeight="1" x14ac:dyDescent="0.2">
      <c r="A241" s="302"/>
      <c r="B241" s="657"/>
      <c r="C241" s="320"/>
      <c r="D241" s="302"/>
      <c r="E241" s="302"/>
      <c r="F241" s="302"/>
      <c r="G241" s="302"/>
      <c r="H241" s="302"/>
      <c r="I241" s="302"/>
      <c r="J241" s="302"/>
      <c r="K241" s="320"/>
      <c r="L241" s="302"/>
      <c r="M241" s="302"/>
      <c r="N241" s="302"/>
      <c r="O241" s="374"/>
    </row>
    <row r="242" spans="1:15" s="303" customFormat="1" ht="12.75" customHeight="1" x14ac:dyDescent="0.2">
      <c r="A242" s="302"/>
      <c r="B242" s="657"/>
      <c r="C242" s="320"/>
      <c r="D242" s="302"/>
      <c r="E242" s="302"/>
      <c r="F242" s="302"/>
      <c r="G242" s="302"/>
      <c r="H242" s="302"/>
      <c r="I242" s="302"/>
      <c r="J242" s="302"/>
      <c r="K242" s="320"/>
      <c r="L242" s="302"/>
      <c r="M242" s="302"/>
      <c r="N242" s="302"/>
      <c r="O242" s="374"/>
    </row>
    <row r="243" spans="1:15" s="303" customFormat="1" ht="12.75" customHeight="1" x14ac:dyDescent="0.2">
      <c r="A243" s="302"/>
      <c r="B243" s="657"/>
      <c r="C243" s="320"/>
      <c r="D243" s="302"/>
      <c r="E243" s="302"/>
      <c r="F243" s="302"/>
      <c r="G243" s="302"/>
      <c r="H243" s="302"/>
      <c r="I243" s="302"/>
      <c r="J243" s="302"/>
      <c r="K243" s="320"/>
      <c r="L243" s="302"/>
      <c r="M243" s="302"/>
      <c r="N243" s="302"/>
      <c r="O243" s="374"/>
    </row>
    <row r="244" spans="1:15" s="303" customFormat="1" ht="12.75" customHeight="1" x14ac:dyDescent="0.2">
      <c r="A244" s="302"/>
      <c r="B244" s="657"/>
      <c r="C244" s="320"/>
      <c r="D244" s="302"/>
      <c r="E244" s="302"/>
      <c r="F244" s="302"/>
      <c r="G244" s="302"/>
      <c r="H244" s="302"/>
      <c r="I244" s="302"/>
      <c r="J244" s="302"/>
      <c r="K244" s="320"/>
      <c r="L244" s="302"/>
      <c r="M244" s="302"/>
      <c r="N244" s="302"/>
      <c r="O244" s="374"/>
    </row>
    <row r="245" spans="1:15" s="303" customFormat="1" ht="12.75" customHeight="1" x14ac:dyDescent="0.2">
      <c r="A245" s="302"/>
      <c r="B245" s="657"/>
      <c r="C245" s="320"/>
      <c r="D245" s="302"/>
      <c r="E245" s="302"/>
      <c r="F245" s="302"/>
      <c r="G245" s="302"/>
      <c r="H245" s="302"/>
      <c r="I245" s="302"/>
      <c r="J245" s="302"/>
      <c r="K245" s="320"/>
      <c r="L245" s="302"/>
      <c r="M245" s="302"/>
      <c r="N245" s="302"/>
      <c r="O245" s="374"/>
    </row>
    <row r="246" spans="1:15" s="303" customFormat="1" ht="12.75" customHeight="1" x14ac:dyDescent="0.2">
      <c r="A246" s="302"/>
      <c r="B246" s="657"/>
      <c r="C246" s="320"/>
      <c r="D246" s="302"/>
      <c r="E246" s="302"/>
      <c r="F246" s="302"/>
      <c r="G246" s="302"/>
      <c r="H246" s="302"/>
      <c r="I246" s="302"/>
      <c r="J246" s="302"/>
      <c r="K246" s="320"/>
      <c r="L246" s="302"/>
      <c r="M246" s="302"/>
      <c r="N246" s="302"/>
      <c r="O246" s="374"/>
    </row>
    <row r="247" spans="1:15" s="303" customFormat="1" ht="12.75" customHeight="1" x14ac:dyDescent="0.2">
      <c r="A247" s="302"/>
      <c r="B247" s="657"/>
      <c r="C247" s="320"/>
      <c r="D247" s="302"/>
      <c r="E247" s="302"/>
      <c r="F247" s="302"/>
      <c r="G247" s="302"/>
      <c r="H247" s="302"/>
      <c r="I247" s="302"/>
      <c r="J247" s="302"/>
      <c r="K247" s="320"/>
      <c r="L247" s="302"/>
      <c r="M247" s="302"/>
      <c r="N247" s="302"/>
      <c r="O247" s="374"/>
    </row>
    <row r="248" spans="1:15" s="303" customFormat="1" ht="12.75" customHeight="1" x14ac:dyDescent="0.2">
      <c r="A248" s="302"/>
      <c r="B248" s="657"/>
      <c r="C248" s="320"/>
      <c r="D248" s="302"/>
      <c r="E248" s="302"/>
      <c r="F248" s="302"/>
      <c r="G248" s="302"/>
      <c r="H248" s="302"/>
      <c r="I248" s="302"/>
      <c r="J248" s="302"/>
      <c r="K248" s="320"/>
      <c r="L248" s="302"/>
      <c r="M248" s="302"/>
      <c r="N248" s="302"/>
      <c r="O248" s="374"/>
    </row>
    <row r="249" spans="1:15" s="303" customFormat="1" ht="12.75" customHeight="1" x14ac:dyDescent="0.2">
      <c r="A249" s="302"/>
      <c r="B249" s="657"/>
      <c r="C249" s="320"/>
      <c r="D249" s="302"/>
      <c r="E249" s="302"/>
      <c r="F249" s="302"/>
      <c r="G249" s="302"/>
      <c r="H249" s="302"/>
      <c r="I249" s="302"/>
      <c r="J249" s="302"/>
      <c r="K249" s="320"/>
      <c r="L249" s="302"/>
      <c r="M249" s="302"/>
      <c r="N249" s="302"/>
      <c r="O249" s="374"/>
    </row>
    <row r="250" spans="1:15" s="303" customFormat="1" ht="12.75" customHeight="1" x14ac:dyDescent="0.2">
      <c r="A250" s="302"/>
      <c r="B250" s="657"/>
      <c r="C250" s="320"/>
      <c r="D250" s="302"/>
      <c r="E250" s="302"/>
      <c r="F250" s="302"/>
      <c r="G250" s="302"/>
      <c r="H250" s="302"/>
      <c r="I250" s="302"/>
      <c r="J250" s="302"/>
      <c r="K250" s="320"/>
      <c r="L250" s="302"/>
      <c r="M250" s="302"/>
      <c r="N250" s="302"/>
      <c r="O250" s="374"/>
    </row>
    <row r="251" spans="1:15" s="303" customFormat="1" ht="12.75" customHeight="1" x14ac:dyDescent="0.2">
      <c r="A251" s="302"/>
      <c r="B251" s="657"/>
      <c r="C251" s="320"/>
      <c r="D251" s="302"/>
      <c r="E251" s="302"/>
      <c r="F251" s="302"/>
      <c r="G251" s="302"/>
      <c r="H251" s="302"/>
      <c r="I251" s="302"/>
      <c r="J251" s="302"/>
      <c r="K251" s="320"/>
      <c r="L251" s="302"/>
      <c r="M251" s="302"/>
      <c r="N251" s="302"/>
      <c r="O251" s="374"/>
    </row>
    <row r="252" spans="1:15" s="303" customFormat="1" ht="12.75" customHeight="1" x14ac:dyDescent="0.2">
      <c r="A252" s="302"/>
      <c r="B252" s="657"/>
      <c r="C252" s="320"/>
      <c r="D252" s="302"/>
      <c r="E252" s="302"/>
      <c r="F252" s="302"/>
      <c r="G252" s="302"/>
      <c r="H252" s="302"/>
      <c r="I252" s="302"/>
      <c r="J252" s="302"/>
      <c r="K252" s="320"/>
      <c r="L252" s="302"/>
      <c r="M252" s="302"/>
      <c r="N252" s="302"/>
      <c r="O252" s="374"/>
    </row>
    <row r="253" spans="1:15" s="303" customFormat="1" ht="12.75" customHeight="1" x14ac:dyDescent="0.2">
      <c r="A253" s="302"/>
      <c r="B253" s="657"/>
      <c r="C253" s="320"/>
      <c r="D253" s="302"/>
      <c r="E253" s="302"/>
      <c r="F253" s="302"/>
      <c r="G253" s="302"/>
      <c r="H253" s="302"/>
      <c r="I253" s="302"/>
      <c r="J253" s="302"/>
      <c r="K253" s="320"/>
      <c r="L253" s="302"/>
      <c r="M253" s="302"/>
      <c r="N253" s="302"/>
      <c r="O253" s="374"/>
    </row>
    <row r="254" spans="1:15" s="303" customFormat="1" ht="12.75" customHeight="1" x14ac:dyDescent="0.2">
      <c r="A254" s="302"/>
      <c r="B254" s="657"/>
      <c r="C254" s="320"/>
      <c r="D254" s="302"/>
      <c r="E254" s="302"/>
      <c r="F254" s="302"/>
      <c r="G254" s="302"/>
      <c r="H254" s="302"/>
      <c r="I254" s="302"/>
      <c r="J254" s="302"/>
      <c r="K254" s="320"/>
      <c r="L254" s="302"/>
      <c r="M254" s="302"/>
      <c r="N254" s="302"/>
      <c r="O254" s="374"/>
    </row>
    <row r="255" spans="1:15" s="303" customFormat="1" ht="12.75" customHeight="1" x14ac:dyDescent="0.2">
      <c r="A255" s="302"/>
      <c r="B255" s="657"/>
      <c r="C255" s="320"/>
      <c r="D255" s="302"/>
      <c r="E255" s="302"/>
      <c r="F255" s="302"/>
      <c r="G255" s="302"/>
      <c r="H255" s="302"/>
      <c r="I255" s="302"/>
      <c r="J255" s="302"/>
      <c r="K255" s="320"/>
      <c r="L255" s="302"/>
      <c r="M255" s="302"/>
      <c r="N255" s="302"/>
      <c r="O255" s="374"/>
    </row>
    <row r="256" spans="1:15" s="303" customFormat="1" ht="12.75" customHeight="1" x14ac:dyDescent="0.2">
      <c r="A256" s="302"/>
      <c r="B256" s="657"/>
      <c r="C256" s="320"/>
      <c r="D256" s="302"/>
      <c r="E256" s="302"/>
      <c r="F256" s="302"/>
      <c r="G256" s="302"/>
      <c r="H256" s="302"/>
      <c r="I256" s="302"/>
      <c r="J256" s="302"/>
      <c r="K256" s="320"/>
      <c r="L256" s="302"/>
      <c r="M256" s="302"/>
      <c r="N256" s="302"/>
      <c r="O256" s="374"/>
    </row>
    <row r="257" spans="1:15" s="303" customFormat="1" ht="12.75" customHeight="1" x14ac:dyDescent="0.2">
      <c r="A257" s="302"/>
      <c r="B257" s="657"/>
      <c r="C257" s="320"/>
      <c r="D257" s="302"/>
      <c r="E257" s="302"/>
      <c r="F257" s="302"/>
      <c r="G257" s="302"/>
      <c r="H257" s="302"/>
      <c r="I257" s="302"/>
      <c r="J257" s="302"/>
      <c r="K257" s="320"/>
      <c r="L257" s="302"/>
      <c r="M257" s="302"/>
      <c r="N257" s="302"/>
      <c r="O257" s="374"/>
    </row>
    <row r="258" spans="1:15" s="303" customFormat="1" ht="12.75" customHeight="1" x14ac:dyDescent="0.2">
      <c r="A258" s="302"/>
      <c r="B258" s="657"/>
      <c r="C258" s="320"/>
      <c r="D258" s="302"/>
      <c r="E258" s="302"/>
      <c r="F258" s="302"/>
      <c r="G258" s="302"/>
      <c r="H258" s="302"/>
      <c r="I258" s="302"/>
      <c r="J258" s="302"/>
      <c r="K258" s="320"/>
      <c r="L258" s="302"/>
      <c r="M258" s="302"/>
      <c r="N258" s="302"/>
      <c r="O258" s="374"/>
    </row>
    <row r="259" spans="1:15" s="303" customFormat="1" ht="12.75" customHeight="1" x14ac:dyDescent="0.2">
      <c r="A259" s="302"/>
      <c r="B259" s="657"/>
      <c r="C259" s="320"/>
      <c r="D259" s="302"/>
      <c r="E259" s="302"/>
      <c r="F259" s="302"/>
      <c r="G259" s="302"/>
      <c r="H259" s="302"/>
      <c r="I259" s="302"/>
      <c r="J259" s="302"/>
      <c r="K259" s="320"/>
      <c r="L259" s="302"/>
      <c r="M259" s="302"/>
      <c r="N259" s="302"/>
      <c r="O259" s="374"/>
    </row>
    <row r="260" spans="1:15" s="303" customFormat="1" ht="12.75" customHeight="1" x14ac:dyDescent="0.2">
      <c r="A260" s="302"/>
      <c r="B260" s="657"/>
      <c r="C260" s="320"/>
      <c r="D260" s="302"/>
      <c r="E260" s="302"/>
      <c r="F260" s="302"/>
      <c r="G260" s="302"/>
      <c r="H260" s="302"/>
      <c r="I260" s="302"/>
      <c r="J260" s="302"/>
      <c r="K260" s="320"/>
      <c r="L260" s="302"/>
      <c r="M260" s="302"/>
      <c r="N260" s="302"/>
      <c r="O260" s="374"/>
    </row>
    <row r="261" spans="1:15" s="303" customFormat="1" ht="12.75" customHeight="1" x14ac:dyDescent="0.2">
      <c r="A261" s="302"/>
      <c r="B261" s="657"/>
      <c r="C261" s="320"/>
      <c r="D261" s="302"/>
      <c r="E261" s="302"/>
      <c r="F261" s="302"/>
      <c r="G261" s="302"/>
      <c r="H261" s="302"/>
      <c r="I261" s="302"/>
      <c r="J261" s="302"/>
      <c r="K261" s="320"/>
      <c r="L261" s="302"/>
      <c r="M261" s="302"/>
      <c r="N261" s="302"/>
      <c r="O261" s="374"/>
    </row>
    <row r="262" spans="1:15" s="303" customFormat="1" ht="12.75" customHeight="1" x14ac:dyDescent="0.2">
      <c r="A262" s="302"/>
      <c r="B262" s="657"/>
      <c r="C262" s="320"/>
      <c r="D262" s="302"/>
      <c r="E262" s="302"/>
      <c r="F262" s="302"/>
      <c r="G262" s="302"/>
      <c r="H262" s="302"/>
      <c r="I262" s="302"/>
      <c r="J262" s="302"/>
      <c r="K262" s="320"/>
      <c r="L262" s="302"/>
      <c r="M262" s="302"/>
      <c r="N262" s="302"/>
      <c r="O262" s="374"/>
    </row>
    <row r="263" spans="1:15" s="303" customFormat="1" ht="12.75" customHeight="1" x14ac:dyDescent="0.2">
      <c r="A263" s="302"/>
      <c r="B263" s="657"/>
      <c r="C263" s="320"/>
      <c r="D263" s="302"/>
      <c r="E263" s="302"/>
      <c r="F263" s="302"/>
      <c r="G263" s="302"/>
      <c r="H263" s="302"/>
      <c r="I263" s="302"/>
      <c r="J263" s="302"/>
      <c r="K263" s="320"/>
      <c r="L263" s="302"/>
      <c r="M263" s="302"/>
      <c r="N263" s="302"/>
      <c r="O263" s="374"/>
    </row>
    <row r="264" spans="1:15" s="303" customFormat="1" ht="12.75" customHeight="1" x14ac:dyDescent="0.2">
      <c r="A264" s="302"/>
      <c r="B264" s="657"/>
      <c r="C264" s="320"/>
      <c r="D264" s="302"/>
      <c r="E264" s="302"/>
      <c r="F264" s="302"/>
      <c r="G264" s="302"/>
      <c r="H264" s="302"/>
      <c r="I264" s="302"/>
      <c r="J264" s="302"/>
      <c r="K264" s="320"/>
      <c r="L264" s="302"/>
      <c r="M264" s="302"/>
      <c r="N264" s="302"/>
      <c r="O264" s="374"/>
    </row>
    <row r="265" spans="1:15" s="303" customFormat="1" ht="12.75" customHeight="1" x14ac:dyDescent="0.2">
      <c r="A265" s="302"/>
      <c r="B265" s="657"/>
      <c r="C265" s="320"/>
      <c r="D265" s="302"/>
      <c r="E265" s="302"/>
      <c r="F265" s="302"/>
      <c r="G265" s="302"/>
      <c r="H265" s="302"/>
      <c r="I265" s="302"/>
      <c r="J265" s="302"/>
      <c r="K265" s="320"/>
      <c r="L265" s="302"/>
      <c r="M265" s="302"/>
      <c r="N265" s="302"/>
      <c r="O265" s="374"/>
    </row>
    <row r="266" spans="1:15" s="303" customFormat="1" ht="12.75" customHeight="1" x14ac:dyDescent="0.2">
      <c r="A266" s="302"/>
      <c r="B266" s="657"/>
      <c r="C266" s="320"/>
      <c r="D266" s="302"/>
      <c r="E266" s="302"/>
      <c r="F266" s="302"/>
      <c r="G266" s="302"/>
      <c r="H266" s="302"/>
      <c r="I266" s="302"/>
      <c r="J266" s="302"/>
      <c r="K266" s="320"/>
      <c r="L266" s="302"/>
      <c r="M266" s="302"/>
      <c r="N266" s="302"/>
      <c r="O266" s="374"/>
    </row>
    <row r="267" spans="1:15" s="303" customFormat="1" ht="12.75" customHeight="1" x14ac:dyDescent="0.2">
      <c r="A267" s="302"/>
      <c r="B267" s="657"/>
      <c r="C267" s="320"/>
      <c r="D267" s="302"/>
      <c r="E267" s="302"/>
      <c r="F267" s="302"/>
      <c r="G267" s="302"/>
      <c r="H267" s="302"/>
      <c r="I267" s="302"/>
      <c r="J267" s="302"/>
      <c r="K267" s="320"/>
      <c r="L267" s="302"/>
      <c r="M267" s="302"/>
      <c r="N267" s="302"/>
      <c r="O267" s="374"/>
    </row>
    <row r="268" spans="1:15" s="303" customFormat="1" ht="12.75" customHeight="1" x14ac:dyDescent="0.2">
      <c r="A268" s="302"/>
      <c r="B268" s="657"/>
      <c r="C268" s="320"/>
      <c r="D268" s="302"/>
      <c r="E268" s="302"/>
      <c r="F268" s="302"/>
      <c r="G268" s="302"/>
      <c r="H268" s="302"/>
      <c r="I268" s="302"/>
      <c r="J268" s="302"/>
      <c r="K268" s="320"/>
      <c r="L268" s="302"/>
      <c r="M268" s="302"/>
      <c r="N268" s="302"/>
      <c r="O268" s="374"/>
    </row>
    <row r="269" spans="1:15" s="303" customFormat="1" ht="12.75" customHeight="1" x14ac:dyDescent="0.2">
      <c r="A269" s="302"/>
      <c r="B269" s="657"/>
      <c r="C269" s="320"/>
      <c r="D269" s="302"/>
      <c r="E269" s="302"/>
      <c r="F269" s="302"/>
      <c r="G269" s="302"/>
      <c r="H269" s="302"/>
      <c r="I269" s="302"/>
      <c r="J269" s="302"/>
      <c r="K269" s="320"/>
      <c r="L269" s="302"/>
      <c r="M269" s="302"/>
      <c r="N269" s="302"/>
      <c r="O269" s="374"/>
    </row>
    <row r="270" spans="1:15" s="303" customFormat="1" ht="12.75" customHeight="1" x14ac:dyDescent="0.2">
      <c r="A270" s="302"/>
      <c r="B270" s="657"/>
      <c r="C270" s="320"/>
      <c r="D270" s="302"/>
      <c r="E270" s="302"/>
      <c r="F270" s="302"/>
      <c r="G270" s="302"/>
      <c r="H270" s="302"/>
      <c r="I270" s="302"/>
      <c r="J270" s="302"/>
      <c r="K270" s="320"/>
      <c r="L270" s="302"/>
      <c r="M270" s="302"/>
      <c r="N270" s="302"/>
      <c r="O270" s="374"/>
    </row>
    <row r="271" spans="1:15" s="303" customFormat="1" ht="12.75" customHeight="1" x14ac:dyDescent="0.2">
      <c r="A271" s="302"/>
      <c r="B271" s="657"/>
      <c r="C271" s="320"/>
      <c r="D271" s="302"/>
      <c r="E271" s="302"/>
      <c r="F271" s="302"/>
      <c r="G271" s="302"/>
      <c r="H271" s="302"/>
      <c r="I271" s="302"/>
      <c r="J271" s="302"/>
      <c r="K271" s="320"/>
      <c r="L271" s="302"/>
      <c r="M271" s="302"/>
      <c r="N271" s="302"/>
      <c r="O271" s="374"/>
    </row>
    <row r="272" spans="1:15" s="303" customFormat="1" ht="12.75" customHeight="1" x14ac:dyDescent="0.2">
      <c r="A272" s="302"/>
      <c r="B272" s="657"/>
      <c r="C272" s="320"/>
      <c r="D272" s="302"/>
      <c r="E272" s="302"/>
      <c r="F272" s="302"/>
      <c r="G272" s="302"/>
      <c r="H272" s="302"/>
      <c r="I272" s="302"/>
      <c r="J272" s="302"/>
      <c r="K272" s="320"/>
      <c r="L272" s="302"/>
      <c r="M272" s="302"/>
      <c r="N272" s="302"/>
      <c r="O272" s="374"/>
    </row>
    <row r="273" spans="1:15" s="303" customFormat="1" ht="12.75" customHeight="1" x14ac:dyDescent="0.2">
      <c r="A273" s="302"/>
      <c r="B273" s="657"/>
      <c r="C273" s="320"/>
      <c r="D273" s="302"/>
      <c r="E273" s="302"/>
      <c r="F273" s="302"/>
      <c r="G273" s="302"/>
      <c r="H273" s="302"/>
      <c r="I273" s="302"/>
      <c r="J273" s="302"/>
      <c r="K273" s="320"/>
      <c r="L273" s="302"/>
      <c r="M273" s="302"/>
      <c r="N273" s="302"/>
      <c r="O273" s="374"/>
    </row>
    <row r="274" spans="1:15" s="303" customFormat="1" ht="12.75" customHeight="1" x14ac:dyDescent="0.2">
      <c r="A274" s="302"/>
      <c r="B274" s="657"/>
      <c r="C274" s="320"/>
      <c r="D274" s="302"/>
      <c r="E274" s="302"/>
      <c r="F274" s="302"/>
      <c r="G274" s="302"/>
      <c r="H274" s="302"/>
      <c r="I274" s="302"/>
      <c r="J274" s="302"/>
      <c r="K274" s="320"/>
      <c r="L274" s="302"/>
      <c r="M274" s="302"/>
      <c r="N274" s="302"/>
      <c r="O274" s="374"/>
    </row>
    <row r="275" spans="1:15" s="303" customFormat="1" ht="12.75" customHeight="1" x14ac:dyDescent="0.2">
      <c r="A275" s="302"/>
      <c r="B275" s="657"/>
      <c r="C275" s="320"/>
      <c r="D275" s="302"/>
      <c r="E275" s="302"/>
      <c r="F275" s="302"/>
      <c r="G275" s="302"/>
      <c r="H275" s="302"/>
      <c r="I275" s="302"/>
      <c r="J275" s="302"/>
      <c r="K275" s="320"/>
      <c r="L275" s="302"/>
      <c r="M275" s="302"/>
      <c r="N275" s="302"/>
      <c r="O275" s="374"/>
    </row>
    <row r="276" spans="1:15" s="303" customFormat="1" ht="12.75" customHeight="1" x14ac:dyDescent="0.2">
      <c r="A276" s="302"/>
      <c r="B276" s="657"/>
      <c r="C276" s="320"/>
      <c r="D276" s="302"/>
      <c r="E276" s="302"/>
      <c r="F276" s="302"/>
      <c r="G276" s="302"/>
      <c r="H276" s="302"/>
      <c r="I276" s="302"/>
      <c r="J276" s="302"/>
      <c r="K276" s="320"/>
      <c r="L276" s="302"/>
      <c r="M276" s="302"/>
      <c r="N276" s="302"/>
      <c r="O276" s="374"/>
    </row>
    <row r="277" spans="1:15" s="303" customFormat="1" ht="12.75" customHeight="1" x14ac:dyDescent="0.2">
      <c r="A277" s="302"/>
      <c r="B277" s="657"/>
      <c r="C277" s="320"/>
      <c r="D277" s="302"/>
      <c r="E277" s="302"/>
      <c r="F277" s="302"/>
      <c r="G277" s="302"/>
      <c r="H277" s="302"/>
      <c r="I277" s="302"/>
      <c r="J277" s="302"/>
      <c r="K277" s="320"/>
      <c r="L277" s="302"/>
      <c r="M277" s="302"/>
      <c r="N277" s="302"/>
      <c r="O277" s="374"/>
    </row>
    <row r="278" spans="1:15" s="303" customFormat="1" ht="12.75" customHeight="1" x14ac:dyDescent="0.2">
      <c r="A278" s="302"/>
      <c r="B278" s="657"/>
      <c r="C278" s="320"/>
      <c r="D278" s="302"/>
      <c r="E278" s="302"/>
      <c r="F278" s="302"/>
      <c r="G278" s="302"/>
      <c r="H278" s="302"/>
      <c r="I278" s="302"/>
      <c r="J278" s="302"/>
      <c r="K278" s="320"/>
      <c r="L278" s="302"/>
      <c r="M278" s="302"/>
      <c r="N278" s="302"/>
      <c r="O278" s="374"/>
    </row>
    <row r="279" spans="1:15" s="303" customFormat="1" ht="12.75" customHeight="1" x14ac:dyDescent="0.2">
      <c r="A279" s="302"/>
      <c r="B279" s="657"/>
      <c r="C279" s="320"/>
      <c r="D279" s="302"/>
      <c r="E279" s="302"/>
      <c r="F279" s="302"/>
      <c r="G279" s="302"/>
      <c r="H279" s="302"/>
      <c r="I279" s="302"/>
      <c r="J279" s="302"/>
      <c r="K279" s="320"/>
      <c r="L279" s="302"/>
      <c r="M279" s="302"/>
      <c r="N279" s="302"/>
      <c r="O279" s="374"/>
    </row>
    <row r="280" spans="1:15" s="303" customFormat="1" ht="12.75" customHeight="1" x14ac:dyDescent="0.2">
      <c r="A280" s="302"/>
      <c r="B280" s="657"/>
      <c r="C280" s="320"/>
      <c r="D280" s="302"/>
      <c r="E280" s="302"/>
      <c r="F280" s="302"/>
      <c r="G280" s="302"/>
      <c r="H280" s="302"/>
      <c r="I280" s="302"/>
      <c r="J280" s="302"/>
      <c r="K280" s="320"/>
      <c r="L280" s="302"/>
      <c r="M280" s="302"/>
      <c r="N280" s="302"/>
      <c r="O280" s="374"/>
    </row>
    <row r="281" spans="1:15" s="303" customFormat="1" ht="12.75" customHeight="1" x14ac:dyDescent="0.2">
      <c r="A281" s="302"/>
      <c r="B281" s="657"/>
      <c r="C281" s="320"/>
      <c r="D281" s="302"/>
      <c r="E281" s="302"/>
      <c r="F281" s="302"/>
      <c r="G281" s="302"/>
      <c r="H281" s="302"/>
      <c r="I281" s="302"/>
      <c r="J281" s="302"/>
      <c r="K281" s="320"/>
      <c r="L281" s="302"/>
      <c r="M281" s="302"/>
      <c r="N281" s="302"/>
      <c r="O281" s="374"/>
    </row>
    <row r="282" spans="1:15" s="303" customFormat="1" ht="12.75" customHeight="1" x14ac:dyDescent="0.2">
      <c r="A282" s="302"/>
      <c r="B282" s="657"/>
      <c r="C282" s="320"/>
      <c r="D282" s="302"/>
      <c r="E282" s="302"/>
      <c r="F282" s="302"/>
      <c r="G282" s="302"/>
      <c r="H282" s="302"/>
      <c r="I282" s="302"/>
      <c r="J282" s="302"/>
      <c r="K282" s="320"/>
      <c r="L282" s="302"/>
      <c r="M282" s="302"/>
      <c r="N282" s="302"/>
      <c r="O282" s="374"/>
    </row>
    <row r="283" spans="1:15" s="303" customFormat="1" ht="12.75" customHeight="1" x14ac:dyDescent="0.2">
      <c r="A283" s="302"/>
      <c r="B283" s="657"/>
      <c r="C283" s="320"/>
      <c r="D283" s="302"/>
      <c r="E283" s="302"/>
      <c r="F283" s="302"/>
      <c r="G283" s="302"/>
      <c r="H283" s="302"/>
      <c r="I283" s="302"/>
      <c r="J283" s="302"/>
      <c r="K283" s="320"/>
      <c r="L283" s="302"/>
      <c r="M283" s="302"/>
      <c r="N283" s="302"/>
      <c r="O283" s="374"/>
    </row>
    <row r="284" spans="1:15" s="303" customFormat="1" ht="12.75" customHeight="1" x14ac:dyDescent="0.2">
      <c r="A284" s="302"/>
      <c r="B284" s="657"/>
      <c r="C284" s="320"/>
      <c r="D284" s="302"/>
      <c r="E284" s="302"/>
      <c r="F284" s="302"/>
      <c r="G284" s="302"/>
      <c r="H284" s="302"/>
      <c r="I284" s="302"/>
      <c r="J284" s="302"/>
      <c r="K284" s="320"/>
      <c r="L284" s="302"/>
      <c r="M284" s="302"/>
      <c r="N284" s="302"/>
      <c r="O284" s="374"/>
    </row>
    <row r="285" spans="1:15" s="303" customFormat="1" ht="12.75" customHeight="1" x14ac:dyDescent="0.2">
      <c r="A285" s="302"/>
      <c r="B285" s="657"/>
      <c r="C285" s="320"/>
      <c r="D285" s="302"/>
      <c r="E285" s="302"/>
      <c r="F285" s="302"/>
      <c r="G285" s="302"/>
      <c r="H285" s="302"/>
      <c r="I285" s="302"/>
      <c r="J285" s="302"/>
      <c r="K285" s="320"/>
      <c r="L285" s="302"/>
      <c r="M285" s="302"/>
      <c r="N285" s="302"/>
      <c r="O285" s="374"/>
    </row>
    <row r="286" spans="1:15" s="303" customFormat="1" ht="12.75" customHeight="1" x14ac:dyDescent="0.2">
      <c r="A286" s="302"/>
      <c r="B286" s="657"/>
      <c r="C286" s="320"/>
      <c r="D286" s="302"/>
      <c r="E286" s="302"/>
      <c r="F286" s="302"/>
      <c r="G286" s="302"/>
      <c r="H286" s="302"/>
      <c r="I286" s="302"/>
      <c r="J286" s="302"/>
      <c r="K286" s="320"/>
      <c r="L286" s="302"/>
      <c r="M286" s="302"/>
      <c r="N286" s="302"/>
      <c r="O286" s="374"/>
    </row>
    <row r="287" spans="1:15" s="303" customFormat="1" ht="12.75" customHeight="1" x14ac:dyDescent="0.2">
      <c r="A287" s="302"/>
      <c r="B287" s="657"/>
      <c r="C287" s="320"/>
      <c r="D287" s="302"/>
      <c r="E287" s="302"/>
      <c r="F287" s="302"/>
      <c r="G287" s="302"/>
      <c r="H287" s="302"/>
      <c r="I287" s="302"/>
      <c r="J287" s="302"/>
      <c r="K287" s="320"/>
      <c r="L287" s="302"/>
      <c r="M287" s="302"/>
      <c r="N287" s="302"/>
      <c r="O287" s="374"/>
    </row>
    <row r="288" spans="1:15" s="303" customFormat="1" ht="12.75" customHeight="1" x14ac:dyDescent="0.2">
      <c r="A288" s="302"/>
      <c r="B288" s="657"/>
      <c r="C288" s="320"/>
      <c r="D288" s="302"/>
      <c r="E288" s="302"/>
      <c r="F288" s="302"/>
      <c r="G288" s="302"/>
      <c r="H288" s="302"/>
      <c r="I288" s="302"/>
      <c r="J288" s="302"/>
      <c r="K288" s="320"/>
      <c r="L288" s="302"/>
      <c r="M288" s="302"/>
      <c r="N288" s="302"/>
      <c r="O288" s="374"/>
    </row>
    <row r="289" spans="1:15" s="303" customFormat="1" ht="12.75" customHeight="1" x14ac:dyDescent="0.2">
      <c r="A289" s="302"/>
      <c r="B289" s="657"/>
      <c r="C289" s="320"/>
      <c r="D289" s="302"/>
      <c r="E289" s="302"/>
      <c r="F289" s="302"/>
      <c r="G289" s="302"/>
      <c r="H289" s="302"/>
      <c r="I289" s="302"/>
      <c r="J289" s="302"/>
      <c r="K289" s="320"/>
      <c r="L289" s="302"/>
      <c r="M289" s="302"/>
      <c r="N289" s="302"/>
      <c r="O289" s="374"/>
    </row>
    <row r="290" spans="1:15" s="303" customFormat="1" ht="12.75" customHeight="1" x14ac:dyDescent="0.2">
      <c r="A290" s="302"/>
      <c r="B290" s="657"/>
      <c r="C290" s="320"/>
      <c r="D290" s="302"/>
      <c r="E290" s="302"/>
      <c r="F290" s="302"/>
      <c r="G290" s="302"/>
      <c r="H290" s="302"/>
      <c r="I290" s="302"/>
      <c r="J290" s="302"/>
      <c r="K290" s="320"/>
      <c r="L290" s="302"/>
      <c r="M290" s="302"/>
      <c r="N290" s="302"/>
      <c r="O290" s="374"/>
    </row>
    <row r="291" spans="1:15" s="303" customFormat="1" ht="12.75" customHeight="1" x14ac:dyDescent="0.2">
      <c r="A291" s="302"/>
      <c r="B291" s="657"/>
      <c r="C291" s="320"/>
      <c r="D291" s="302"/>
      <c r="E291" s="302"/>
      <c r="F291" s="302"/>
      <c r="G291" s="302"/>
      <c r="H291" s="302"/>
      <c r="I291" s="302"/>
      <c r="J291" s="302"/>
      <c r="K291" s="320"/>
      <c r="L291" s="302"/>
      <c r="M291" s="302"/>
      <c r="N291" s="302"/>
      <c r="O291" s="374"/>
    </row>
    <row r="292" spans="1:15" s="303" customFormat="1" ht="12.75" customHeight="1" x14ac:dyDescent="0.2">
      <c r="A292" s="302"/>
      <c r="B292" s="657"/>
      <c r="C292" s="320"/>
      <c r="D292" s="302"/>
      <c r="E292" s="302"/>
      <c r="F292" s="302"/>
      <c r="G292" s="302"/>
      <c r="H292" s="302"/>
      <c r="I292" s="302"/>
      <c r="J292" s="302"/>
      <c r="K292" s="320"/>
      <c r="L292" s="302"/>
      <c r="M292" s="302"/>
      <c r="N292" s="302"/>
      <c r="O292" s="374"/>
    </row>
    <row r="293" spans="1:15" s="303" customFormat="1" ht="12.75" customHeight="1" x14ac:dyDescent="0.2">
      <c r="A293" s="302"/>
      <c r="B293" s="657"/>
      <c r="C293" s="320"/>
      <c r="D293" s="302"/>
      <c r="E293" s="302"/>
      <c r="F293" s="302"/>
      <c r="G293" s="302"/>
      <c r="H293" s="302"/>
      <c r="I293" s="302"/>
      <c r="J293" s="302"/>
      <c r="K293" s="320"/>
      <c r="L293" s="302"/>
      <c r="M293" s="302"/>
      <c r="N293" s="302"/>
      <c r="O293" s="374"/>
    </row>
    <row r="294" spans="1:15" s="303" customFormat="1" ht="12.75" customHeight="1" x14ac:dyDescent="0.2">
      <c r="A294" s="302"/>
      <c r="B294" s="657"/>
      <c r="C294" s="320"/>
      <c r="D294" s="302"/>
      <c r="E294" s="302"/>
      <c r="F294" s="302"/>
      <c r="G294" s="302"/>
      <c r="H294" s="302"/>
      <c r="I294" s="302"/>
      <c r="J294" s="302"/>
      <c r="K294" s="320"/>
      <c r="L294" s="302"/>
      <c r="M294" s="302"/>
      <c r="N294" s="302"/>
      <c r="O294" s="374"/>
    </row>
    <row r="295" spans="1:15" s="303" customFormat="1" ht="12.75" customHeight="1" x14ac:dyDescent="0.2">
      <c r="A295" s="302"/>
      <c r="B295" s="657"/>
      <c r="C295" s="320"/>
      <c r="D295" s="302"/>
      <c r="E295" s="302"/>
      <c r="F295" s="302"/>
      <c r="G295" s="302"/>
      <c r="H295" s="302"/>
      <c r="I295" s="302"/>
      <c r="J295" s="302"/>
      <c r="K295" s="320"/>
      <c r="L295" s="302"/>
      <c r="M295" s="302"/>
      <c r="N295" s="302"/>
      <c r="O295" s="374"/>
    </row>
    <row r="296" spans="1:15" s="303" customFormat="1" ht="12.75" customHeight="1" x14ac:dyDescent="0.2">
      <c r="A296" s="302"/>
      <c r="B296" s="657"/>
      <c r="C296" s="320"/>
      <c r="D296" s="302"/>
      <c r="E296" s="302"/>
      <c r="F296" s="302"/>
      <c r="G296" s="302"/>
      <c r="H296" s="302"/>
      <c r="I296" s="302"/>
      <c r="J296" s="302"/>
      <c r="K296" s="320"/>
      <c r="L296" s="302"/>
      <c r="M296" s="302"/>
      <c r="N296" s="302"/>
      <c r="O296" s="374"/>
    </row>
    <row r="297" spans="1:15" s="303" customFormat="1" ht="12.75" customHeight="1" x14ac:dyDescent="0.2">
      <c r="A297" s="302"/>
      <c r="B297" s="657"/>
      <c r="C297" s="320"/>
      <c r="D297" s="302"/>
      <c r="E297" s="302"/>
      <c r="F297" s="302"/>
      <c r="G297" s="302"/>
      <c r="H297" s="302"/>
      <c r="I297" s="302"/>
      <c r="J297" s="302"/>
      <c r="K297" s="320"/>
      <c r="L297" s="302"/>
      <c r="M297" s="302"/>
      <c r="N297" s="302"/>
      <c r="O297" s="374"/>
    </row>
    <row r="298" spans="1:15" s="303" customFormat="1" ht="12.75" customHeight="1" x14ac:dyDescent="0.2">
      <c r="A298" s="302"/>
      <c r="B298" s="657"/>
      <c r="C298" s="320"/>
      <c r="D298" s="302"/>
      <c r="E298" s="302"/>
      <c r="F298" s="302"/>
      <c r="G298" s="302"/>
      <c r="H298" s="302"/>
      <c r="I298" s="302"/>
      <c r="J298" s="302"/>
      <c r="K298" s="320"/>
      <c r="L298" s="302"/>
      <c r="M298" s="302"/>
      <c r="N298" s="302"/>
      <c r="O298" s="374"/>
    </row>
    <row r="299" spans="1:15" s="303" customFormat="1" ht="12.75" customHeight="1" x14ac:dyDescent="0.2">
      <c r="A299" s="302"/>
      <c r="B299" s="657"/>
      <c r="C299" s="320"/>
      <c r="D299" s="302"/>
      <c r="E299" s="302"/>
      <c r="F299" s="302"/>
      <c r="G299" s="302"/>
      <c r="H299" s="302"/>
      <c r="I299" s="302"/>
      <c r="J299" s="302"/>
      <c r="K299" s="320"/>
      <c r="L299" s="302"/>
      <c r="M299" s="302"/>
      <c r="N299" s="302"/>
      <c r="O299" s="374"/>
    </row>
    <row r="300" spans="1:15" s="303" customFormat="1" ht="12.75" customHeight="1" x14ac:dyDescent="0.2">
      <c r="A300" s="302"/>
      <c r="B300" s="657"/>
      <c r="C300" s="320"/>
      <c r="D300" s="302"/>
      <c r="E300" s="302"/>
      <c r="F300" s="302"/>
      <c r="G300" s="302"/>
      <c r="H300" s="302"/>
      <c r="I300" s="302"/>
      <c r="J300" s="302"/>
      <c r="K300" s="320"/>
      <c r="L300" s="302"/>
      <c r="M300" s="302"/>
      <c r="N300" s="302"/>
      <c r="O300" s="374"/>
    </row>
    <row r="301" spans="1:15" s="303" customFormat="1" ht="12.75" customHeight="1" x14ac:dyDescent="0.2">
      <c r="A301" s="302"/>
      <c r="B301" s="657"/>
      <c r="C301" s="320"/>
      <c r="D301" s="302"/>
      <c r="E301" s="302"/>
      <c r="F301" s="302"/>
      <c r="G301" s="302"/>
      <c r="H301" s="302"/>
      <c r="I301" s="302"/>
      <c r="J301" s="302"/>
      <c r="K301" s="320"/>
      <c r="L301" s="302"/>
      <c r="M301" s="302"/>
      <c r="N301" s="302"/>
      <c r="O301" s="374"/>
    </row>
    <row r="302" spans="1:15" s="303" customFormat="1" ht="12.75" customHeight="1" x14ac:dyDescent="0.2">
      <c r="A302" s="302"/>
      <c r="B302" s="657"/>
      <c r="C302" s="320"/>
      <c r="D302" s="302"/>
      <c r="E302" s="302"/>
      <c r="F302" s="302"/>
      <c r="G302" s="302"/>
      <c r="H302" s="302"/>
      <c r="I302" s="302"/>
      <c r="J302" s="302"/>
      <c r="K302" s="320"/>
      <c r="L302" s="302"/>
      <c r="M302" s="302"/>
      <c r="N302" s="302"/>
      <c r="O302" s="374"/>
    </row>
    <row r="303" spans="1:15" s="303" customFormat="1" ht="12.75" customHeight="1" x14ac:dyDescent="0.2">
      <c r="A303" s="302"/>
      <c r="B303" s="657"/>
      <c r="C303" s="320"/>
      <c r="D303" s="302"/>
      <c r="E303" s="302"/>
      <c r="F303" s="302"/>
      <c r="G303" s="302"/>
      <c r="H303" s="302"/>
      <c r="I303" s="302"/>
      <c r="J303" s="302"/>
      <c r="K303" s="320"/>
      <c r="L303" s="302"/>
      <c r="M303" s="302"/>
      <c r="N303" s="302"/>
      <c r="O303" s="374"/>
    </row>
    <row r="304" spans="1:15" s="303" customFormat="1" ht="12.75" customHeight="1" x14ac:dyDescent="0.2">
      <c r="A304" s="302"/>
      <c r="B304" s="657"/>
      <c r="C304" s="320"/>
      <c r="D304" s="302"/>
      <c r="E304" s="302"/>
      <c r="F304" s="302"/>
      <c r="G304" s="302"/>
      <c r="H304" s="302"/>
      <c r="I304" s="302"/>
      <c r="J304" s="302"/>
      <c r="K304" s="320"/>
      <c r="L304" s="302"/>
      <c r="M304" s="302"/>
      <c r="N304" s="302"/>
      <c r="O304" s="374"/>
    </row>
    <row r="305" spans="1:15" s="303" customFormat="1" ht="12.75" customHeight="1" x14ac:dyDescent="0.2">
      <c r="A305" s="302"/>
      <c r="B305" s="657"/>
      <c r="C305" s="320"/>
      <c r="D305" s="302"/>
      <c r="E305" s="302"/>
      <c r="F305" s="302"/>
      <c r="G305" s="302"/>
      <c r="H305" s="302"/>
      <c r="I305" s="302"/>
      <c r="J305" s="302"/>
      <c r="K305" s="320"/>
      <c r="L305" s="302"/>
      <c r="M305" s="302"/>
      <c r="N305" s="302"/>
      <c r="O305" s="374"/>
    </row>
    <row r="306" spans="1:15" s="303" customFormat="1" ht="12.75" customHeight="1" x14ac:dyDescent="0.2">
      <c r="A306" s="302"/>
      <c r="B306" s="657"/>
      <c r="C306" s="320"/>
      <c r="D306" s="302"/>
      <c r="E306" s="302"/>
      <c r="F306" s="302"/>
      <c r="G306" s="302"/>
      <c r="H306" s="302"/>
      <c r="I306" s="302"/>
      <c r="J306" s="302"/>
      <c r="K306" s="320"/>
      <c r="L306" s="302"/>
      <c r="M306" s="302"/>
      <c r="N306" s="302"/>
      <c r="O306" s="374"/>
    </row>
    <row r="307" spans="1:15" s="303" customFormat="1" ht="12.75" customHeight="1" x14ac:dyDescent="0.2">
      <c r="A307" s="302"/>
      <c r="B307" s="657"/>
      <c r="C307" s="320"/>
      <c r="D307" s="302"/>
      <c r="E307" s="302"/>
      <c r="F307" s="302"/>
      <c r="G307" s="302"/>
      <c r="H307" s="302"/>
      <c r="I307" s="302"/>
      <c r="J307" s="302"/>
      <c r="K307" s="320"/>
      <c r="L307" s="302"/>
      <c r="M307" s="302"/>
      <c r="N307" s="302"/>
      <c r="O307" s="374"/>
    </row>
    <row r="308" spans="1:15" s="303" customFormat="1" ht="12.75" customHeight="1" x14ac:dyDescent="0.2">
      <c r="A308" s="302"/>
      <c r="B308" s="657"/>
      <c r="C308" s="320"/>
      <c r="D308" s="302"/>
      <c r="E308" s="302"/>
      <c r="F308" s="302"/>
      <c r="G308" s="302"/>
      <c r="H308" s="302"/>
      <c r="I308" s="302"/>
      <c r="J308" s="302"/>
      <c r="K308" s="320"/>
      <c r="L308" s="302"/>
      <c r="M308" s="302"/>
      <c r="N308" s="302"/>
      <c r="O308" s="374"/>
    </row>
    <row r="309" spans="1:15" s="303" customFormat="1" ht="12.75" customHeight="1" x14ac:dyDescent="0.2">
      <c r="A309" s="302"/>
      <c r="B309" s="657"/>
      <c r="C309" s="320"/>
      <c r="D309" s="302"/>
      <c r="E309" s="302"/>
      <c r="F309" s="302"/>
      <c r="G309" s="302"/>
      <c r="H309" s="302"/>
      <c r="I309" s="302"/>
      <c r="J309" s="302"/>
      <c r="K309" s="320"/>
      <c r="L309" s="302"/>
      <c r="M309" s="302"/>
      <c r="N309" s="302"/>
      <c r="O309" s="374"/>
    </row>
    <row r="310" spans="1:15" s="303" customFormat="1" ht="12.75" customHeight="1" x14ac:dyDescent="0.2">
      <c r="A310" s="302"/>
      <c r="B310" s="657"/>
      <c r="C310" s="320"/>
      <c r="D310" s="302"/>
      <c r="E310" s="302"/>
      <c r="F310" s="302"/>
      <c r="G310" s="302"/>
      <c r="H310" s="302"/>
      <c r="I310" s="302"/>
      <c r="J310" s="302"/>
      <c r="K310" s="320"/>
      <c r="L310" s="302"/>
      <c r="M310" s="302"/>
      <c r="N310" s="302"/>
      <c r="O310" s="374"/>
    </row>
    <row r="311" spans="1:15" s="303" customFormat="1" ht="12.75" customHeight="1" x14ac:dyDescent="0.2">
      <c r="A311" s="302"/>
      <c r="B311" s="657"/>
      <c r="C311" s="320"/>
      <c r="D311" s="302"/>
      <c r="E311" s="302"/>
      <c r="F311" s="302"/>
      <c r="G311" s="302"/>
      <c r="H311" s="302"/>
      <c r="I311" s="302"/>
      <c r="J311" s="302"/>
      <c r="K311" s="320"/>
      <c r="L311" s="302"/>
      <c r="M311" s="302"/>
      <c r="N311" s="302"/>
      <c r="O311" s="374"/>
    </row>
    <row r="312" spans="1:15" s="303" customFormat="1" ht="12.75" customHeight="1" x14ac:dyDescent="0.2">
      <c r="A312" s="302"/>
      <c r="B312" s="657"/>
      <c r="C312" s="320"/>
      <c r="D312" s="302"/>
      <c r="E312" s="302"/>
      <c r="F312" s="302"/>
      <c r="G312" s="302"/>
      <c r="H312" s="302"/>
      <c r="I312" s="302"/>
      <c r="J312" s="302"/>
      <c r="K312" s="320"/>
      <c r="L312" s="302"/>
      <c r="M312" s="302"/>
      <c r="N312" s="302"/>
      <c r="O312" s="374"/>
    </row>
    <row r="313" spans="1:15" s="303" customFormat="1" ht="12.75" customHeight="1" x14ac:dyDescent="0.2">
      <c r="A313" s="302"/>
      <c r="B313" s="657"/>
      <c r="C313" s="320"/>
      <c r="D313" s="302"/>
      <c r="E313" s="302"/>
      <c r="F313" s="302"/>
      <c r="G313" s="302"/>
      <c r="H313" s="302"/>
      <c r="I313" s="302"/>
      <c r="J313" s="302"/>
      <c r="K313" s="320"/>
      <c r="L313" s="302"/>
      <c r="M313" s="302"/>
      <c r="N313" s="302"/>
      <c r="O313" s="374"/>
    </row>
    <row r="314" spans="1:15" s="303" customFormat="1" ht="12.75" customHeight="1" x14ac:dyDescent="0.2">
      <c r="A314" s="302"/>
      <c r="B314" s="657"/>
      <c r="C314" s="320"/>
      <c r="D314" s="302"/>
      <c r="E314" s="302"/>
      <c r="F314" s="302"/>
      <c r="G314" s="302"/>
      <c r="H314" s="302"/>
      <c r="I314" s="302"/>
      <c r="J314" s="302"/>
      <c r="K314" s="320"/>
      <c r="L314" s="302"/>
      <c r="M314" s="302"/>
      <c r="N314" s="302"/>
      <c r="O314" s="374"/>
    </row>
    <row r="315" spans="1:15" s="303" customFormat="1" ht="12.75" customHeight="1" x14ac:dyDescent="0.2">
      <c r="A315" s="302"/>
      <c r="B315" s="657"/>
      <c r="C315" s="320"/>
      <c r="D315" s="302"/>
      <c r="E315" s="302"/>
      <c r="F315" s="302"/>
      <c r="G315" s="302"/>
      <c r="H315" s="302"/>
      <c r="I315" s="302"/>
      <c r="J315" s="302"/>
      <c r="K315" s="320"/>
      <c r="L315" s="302"/>
      <c r="M315" s="302"/>
      <c r="N315" s="302"/>
      <c r="O315" s="374"/>
    </row>
    <row r="316" spans="1:15" s="303" customFormat="1" ht="12.75" customHeight="1" x14ac:dyDescent="0.2">
      <c r="A316" s="302"/>
      <c r="B316" s="657"/>
      <c r="C316" s="320"/>
      <c r="D316" s="302"/>
      <c r="E316" s="302"/>
      <c r="F316" s="302"/>
      <c r="G316" s="302"/>
      <c r="H316" s="302"/>
      <c r="I316" s="302"/>
      <c r="J316" s="302"/>
      <c r="K316" s="320"/>
      <c r="L316" s="302"/>
      <c r="M316" s="302"/>
      <c r="N316" s="302"/>
      <c r="O316" s="374"/>
    </row>
    <row r="317" spans="1:15" s="303" customFormat="1" ht="12.75" customHeight="1" x14ac:dyDescent="0.2">
      <c r="A317" s="302"/>
      <c r="B317" s="657"/>
      <c r="C317" s="320"/>
      <c r="D317" s="302"/>
      <c r="E317" s="302"/>
      <c r="F317" s="302"/>
      <c r="G317" s="302"/>
      <c r="H317" s="302"/>
      <c r="I317" s="302"/>
      <c r="J317" s="302"/>
      <c r="K317" s="320"/>
      <c r="L317" s="302"/>
      <c r="M317" s="302"/>
      <c r="N317" s="302"/>
      <c r="O317" s="374"/>
    </row>
    <row r="318" spans="1:15" s="303" customFormat="1" ht="12.75" customHeight="1" x14ac:dyDescent="0.2">
      <c r="A318" s="302"/>
      <c r="B318" s="657"/>
      <c r="C318" s="320"/>
      <c r="D318" s="302"/>
      <c r="E318" s="302"/>
      <c r="F318" s="302"/>
      <c r="G318" s="302"/>
      <c r="H318" s="302"/>
      <c r="I318" s="302"/>
      <c r="J318" s="302"/>
      <c r="K318" s="320"/>
      <c r="L318" s="302"/>
      <c r="M318" s="302"/>
      <c r="N318" s="302"/>
      <c r="O318" s="374"/>
    </row>
    <row r="319" spans="1:15" s="303" customFormat="1" ht="12.75" customHeight="1" x14ac:dyDescent="0.2">
      <c r="A319" s="302"/>
      <c r="B319" s="657"/>
      <c r="C319" s="320"/>
      <c r="D319" s="302"/>
      <c r="E319" s="302"/>
      <c r="F319" s="302"/>
      <c r="G319" s="302"/>
      <c r="H319" s="302"/>
      <c r="I319" s="302"/>
      <c r="J319" s="302"/>
      <c r="K319" s="320"/>
      <c r="L319" s="302"/>
      <c r="M319" s="302"/>
      <c r="N319" s="302"/>
      <c r="O319" s="374"/>
    </row>
    <row r="320" spans="1:15" s="303" customFormat="1" ht="12.75" customHeight="1" x14ac:dyDescent="0.2">
      <c r="A320" s="302"/>
      <c r="B320" s="657"/>
      <c r="C320" s="320"/>
      <c r="D320" s="302"/>
      <c r="E320" s="302"/>
      <c r="F320" s="302"/>
      <c r="G320" s="302"/>
      <c r="H320" s="302"/>
      <c r="I320" s="302"/>
      <c r="J320" s="302"/>
      <c r="K320" s="320"/>
      <c r="L320" s="302"/>
      <c r="M320" s="302"/>
      <c r="N320" s="302"/>
      <c r="O320" s="374"/>
    </row>
    <row r="321" spans="1:15" s="303" customFormat="1" ht="12.75" customHeight="1" x14ac:dyDescent="0.2">
      <c r="A321" s="302"/>
      <c r="B321" s="657"/>
      <c r="C321" s="320"/>
      <c r="D321" s="302"/>
      <c r="E321" s="302"/>
      <c r="F321" s="302"/>
      <c r="G321" s="302"/>
      <c r="H321" s="302"/>
      <c r="I321" s="302"/>
      <c r="J321" s="302"/>
      <c r="K321" s="320"/>
      <c r="L321" s="302"/>
      <c r="M321" s="302"/>
      <c r="N321" s="302"/>
      <c r="O321" s="374"/>
    </row>
    <row r="322" spans="1:15" s="303" customFormat="1" ht="12.75" customHeight="1" x14ac:dyDescent="0.2">
      <c r="A322" s="302"/>
      <c r="B322" s="657"/>
      <c r="C322" s="320"/>
      <c r="D322" s="302"/>
      <c r="E322" s="302"/>
      <c r="F322" s="302"/>
      <c r="G322" s="302"/>
      <c r="H322" s="302"/>
      <c r="I322" s="302"/>
      <c r="J322" s="302"/>
      <c r="K322" s="320"/>
      <c r="L322" s="302"/>
      <c r="M322" s="302"/>
      <c r="N322" s="302"/>
      <c r="O322" s="374"/>
    </row>
    <row r="323" spans="1:15" s="303" customFormat="1" ht="12.75" customHeight="1" x14ac:dyDescent="0.2">
      <c r="A323" s="302"/>
      <c r="B323" s="657"/>
      <c r="C323" s="320"/>
      <c r="D323" s="302"/>
      <c r="E323" s="302"/>
      <c r="F323" s="302"/>
      <c r="G323" s="302"/>
      <c r="H323" s="302"/>
      <c r="I323" s="302"/>
      <c r="J323" s="302"/>
      <c r="K323" s="320"/>
      <c r="L323" s="302"/>
      <c r="M323" s="302"/>
      <c r="N323" s="302"/>
      <c r="O323" s="374"/>
    </row>
    <row r="324" spans="1:15" s="303" customFormat="1" ht="12.75" customHeight="1" x14ac:dyDescent="0.2">
      <c r="A324" s="302"/>
      <c r="B324" s="657"/>
      <c r="C324" s="320"/>
      <c r="D324" s="302"/>
      <c r="E324" s="302"/>
      <c r="F324" s="302"/>
      <c r="G324" s="302"/>
      <c r="H324" s="302"/>
      <c r="I324" s="302"/>
      <c r="J324" s="302"/>
      <c r="K324" s="320"/>
      <c r="L324" s="302"/>
      <c r="M324" s="302"/>
      <c r="N324" s="302"/>
      <c r="O324" s="374"/>
    </row>
    <row r="325" spans="1:15" s="303" customFormat="1" ht="12.75" customHeight="1" x14ac:dyDescent="0.2">
      <c r="A325" s="302"/>
      <c r="B325" s="657"/>
      <c r="C325" s="320"/>
      <c r="D325" s="302"/>
      <c r="E325" s="302"/>
      <c r="F325" s="302"/>
      <c r="G325" s="302"/>
      <c r="H325" s="302"/>
      <c r="I325" s="302"/>
      <c r="J325" s="302"/>
      <c r="K325" s="320"/>
      <c r="L325" s="302"/>
      <c r="M325" s="302"/>
      <c r="N325" s="302"/>
      <c r="O325" s="374"/>
    </row>
    <row r="326" spans="1:15" s="303" customFormat="1" ht="12.75" customHeight="1" x14ac:dyDescent="0.2">
      <c r="A326" s="302"/>
      <c r="B326" s="657"/>
      <c r="C326" s="320"/>
      <c r="D326" s="302"/>
      <c r="E326" s="302"/>
      <c r="F326" s="302"/>
      <c r="G326" s="302"/>
      <c r="H326" s="302"/>
      <c r="I326" s="302"/>
      <c r="J326" s="302"/>
      <c r="K326" s="320"/>
      <c r="L326" s="302"/>
      <c r="M326" s="302"/>
      <c r="N326" s="302"/>
      <c r="O326" s="374"/>
    </row>
    <row r="327" spans="1:15" s="303" customFormat="1" ht="12.75" customHeight="1" x14ac:dyDescent="0.2">
      <c r="A327" s="302"/>
      <c r="B327" s="657"/>
      <c r="C327" s="320"/>
      <c r="D327" s="302"/>
      <c r="E327" s="302"/>
      <c r="F327" s="302"/>
      <c r="G327" s="302"/>
      <c r="H327" s="302"/>
      <c r="I327" s="302"/>
      <c r="J327" s="302"/>
      <c r="K327" s="320"/>
      <c r="L327" s="302"/>
      <c r="M327" s="302"/>
      <c r="N327" s="302"/>
      <c r="O327" s="374"/>
    </row>
    <row r="328" spans="1:15" s="303" customFormat="1" ht="12.75" customHeight="1" x14ac:dyDescent="0.2">
      <c r="A328" s="302"/>
      <c r="B328" s="657"/>
      <c r="C328" s="320"/>
      <c r="D328" s="302"/>
      <c r="E328" s="302"/>
      <c r="F328" s="302"/>
      <c r="G328" s="302"/>
      <c r="H328" s="302"/>
      <c r="I328" s="302"/>
      <c r="J328" s="302"/>
      <c r="K328" s="320"/>
      <c r="L328" s="302"/>
      <c r="M328" s="302"/>
      <c r="N328" s="302"/>
      <c r="O328" s="374"/>
    </row>
    <row r="329" spans="1:15" s="303" customFormat="1" ht="12.75" customHeight="1" x14ac:dyDescent="0.2">
      <c r="A329" s="302"/>
      <c r="B329" s="657"/>
      <c r="C329" s="320"/>
      <c r="D329" s="302"/>
      <c r="E329" s="302"/>
      <c r="F329" s="302"/>
      <c r="G329" s="302"/>
      <c r="H329" s="302"/>
      <c r="I329" s="302"/>
      <c r="J329" s="302"/>
      <c r="K329" s="320"/>
      <c r="L329" s="302"/>
      <c r="M329" s="302"/>
      <c r="N329" s="302"/>
      <c r="O329" s="374"/>
    </row>
    <row r="330" spans="1:15" s="303" customFormat="1" ht="12.75" customHeight="1" x14ac:dyDescent="0.2">
      <c r="A330" s="302"/>
      <c r="B330" s="657"/>
      <c r="C330" s="320"/>
      <c r="D330" s="302"/>
      <c r="E330" s="302"/>
      <c r="F330" s="302"/>
      <c r="G330" s="302"/>
      <c r="H330" s="302"/>
      <c r="I330" s="302"/>
      <c r="J330" s="302"/>
      <c r="K330" s="320"/>
      <c r="L330" s="302"/>
      <c r="M330" s="302"/>
      <c r="N330" s="302"/>
      <c r="O330" s="374"/>
    </row>
    <row r="331" spans="1:15" s="303" customFormat="1" ht="12.75" customHeight="1" x14ac:dyDescent="0.2">
      <c r="A331" s="302"/>
      <c r="B331" s="657"/>
      <c r="C331" s="320"/>
      <c r="D331" s="302"/>
      <c r="E331" s="302"/>
      <c r="F331" s="302"/>
      <c r="G331" s="302"/>
      <c r="H331" s="302"/>
      <c r="I331" s="302"/>
      <c r="J331" s="302"/>
      <c r="K331" s="320"/>
      <c r="L331" s="302"/>
      <c r="M331" s="302"/>
      <c r="N331" s="302"/>
      <c r="O331" s="374"/>
    </row>
    <row r="332" spans="1:15" s="303" customFormat="1" ht="12.75" customHeight="1" x14ac:dyDescent="0.2">
      <c r="A332" s="302"/>
      <c r="B332" s="657"/>
      <c r="C332" s="320"/>
      <c r="D332" s="302"/>
      <c r="E332" s="302"/>
      <c r="F332" s="302"/>
      <c r="G332" s="302"/>
      <c r="H332" s="302"/>
      <c r="I332" s="302"/>
      <c r="J332" s="302"/>
      <c r="K332" s="320"/>
      <c r="L332" s="302"/>
      <c r="M332" s="302"/>
      <c r="N332" s="302"/>
      <c r="O332" s="374"/>
    </row>
    <row r="333" spans="1:15" s="303" customFormat="1" ht="12.75" customHeight="1" x14ac:dyDescent="0.2">
      <c r="A333" s="302"/>
      <c r="B333" s="657"/>
      <c r="C333" s="320"/>
      <c r="D333" s="302"/>
      <c r="E333" s="302"/>
      <c r="F333" s="302"/>
      <c r="G333" s="302"/>
      <c r="H333" s="302"/>
      <c r="I333" s="302"/>
      <c r="J333" s="302"/>
      <c r="K333" s="320"/>
      <c r="L333" s="302"/>
      <c r="M333" s="302"/>
      <c r="N333" s="302"/>
      <c r="O333" s="374"/>
    </row>
    <row r="334" spans="1:15" s="303" customFormat="1" ht="12.75" customHeight="1" x14ac:dyDescent="0.2">
      <c r="A334" s="302"/>
      <c r="B334" s="657"/>
      <c r="C334" s="320"/>
      <c r="D334" s="302"/>
      <c r="E334" s="302"/>
      <c r="F334" s="302"/>
      <c r="G334" s="302"/>
      <c r="H334" s="302"/>
      <c r="I334" s="302"/>
      <c r="J334" s="302"/>
      <c r="K334" s="320"/>
      <c r="L334" s="302"/>
      <c r="M334" s="302"/>
      <c r="N334" s="302"/>
      <c r="O334" s="374"/>
    </row>
    <row r="335" spans="1:15" s="303" customFormat="1" ht="12.75" customHeight="1" x14ac:dyDescent="0.2">
      <c r="A335" s="302"/>
      <c r="B335" s="657"/>
      <c r="C335" s="320"/>
      <c r="D335" s="302"/>
      <c r="E335" s="302"/>
      <c r="F335" s="302"/>
      <c r="G335" s="302"/>
      <c r="H335" s="302"/>
      <c r="I335" s="302"/>
      <c r="J335" s="302"/>
      <c r="K335" s="320"/>
      <c r="L335" s="302"/>
      <c r="M335" s="302"/>
      <c r="N335" s="302"/>
      <c r="O335" s="374"/>
    </row>
    <row r="336" spans="1:15" s="303" customFormat="1" ht="12.75" customHeight="1" x14ac:dyDescent="0.2">
      <c r="A336" s="302"/>
      <c r="B336" s="657"/>
      <c r="C336" s="320"/>
      <c r="D336" s="302"/>
      <c r="E336" s="302"/>
      <c r="F336" s="302"/>
      <c r="G336" s="302"/>
      <c r="H336" s="302"/>
      <c r="I336" s="302"/>
      <c r="J336" s="302"/>
      <c r="K336" s="320"/>
      <c r="L336" s="302"/>
      <c r="M336" s="302"/>
      <c r="N336" s="302"/>
      <c r="O336" s="374"/>
    </row>
    <row r="337" spans="1:15" s="303" customFormat="1" ht="12.75" customHeight="1" x14ac:dyDescent="0.2">
      <c r="A337" s="302"/>
      <c r="B337" s="657"/>
      <c r="C337" s="320"/>
      <c r="D337" s="302"/>
      <c r="E337" s="302"/>
      <c r="F337" s="302"/>
      <c r="G337" s="302"/>
      <c r="H337" s="302"/>
      <c r="I337" s="302"/>
      <c r="J337" s="302"/>
      <c r="K337" s="320"/>
      <c r="L337" s="302"/>
      <c r="M337" s="302"/>
      <c r="N337" s="302"/>
      <c r="O337" s="374"/>
    </row>
    <row r="338" spans="1:15" s="303" customFormat="1" ht="12.75" customHeight="1" x14ac:dyDescent="0.2">
      <c r="A338" s="302"/>
      <c r="B338" s="657"/>
      <c r="C338" s="320"/>
      <c r="D338" s="302"/>
      <c r="E338" s="302"/>
      <c r="F338" s="302"/>
      <c r="G338" s="302"/>
      <c r="H338" s="302"/>
      <c r="I338" s="302"/>
      <c r="J338" s="302"/>
      <c r="K338" s="320"/>
      <c r="L338" s="302"/>
      <c r="M338" s="302"/>
      <c r="N338" s="302"/>
      <c r="O338" s="374"/>
    </row>
    <row r="339" spans="1:15" s="303" customFormat="1" ht="12.75" customHeight="1" x14ac:dyDescent="0.2">
      <c r="A339" s="302"/>
      <c r="B339" s="657"/>
      <c r="C339" s="320"/>
      <c r="D339" s="302"/>
      <c r="E339" s="302"/>
      <c r="F339" s="302"/>
      <c r="G339" s="302"/>
      <c r="H339" s="302"/>
      <c r="I339" s="302"/>
      <c r="J339" s="302"/>
      <c r="K339" s="320"/>
      <c r="L339" s="302"/>
      <c r="M339" s="302"/>
      <c r="N339" s="302"/>
      <c r="O339" s="374"/>
    </row>
    <row r="340" spans="1:15" s="303" customFormat="1" ht="12.75" customHeight="1" x14ac:dyDescent="0.2">
      <c r="A340" s="302"/>
      <c r="B340" s="657"/>
      <c r="C340" s="320"/>
      <c r="D340" s="302"/>
      <c r="E340" s="302"/>
      <c r="F340" s="302"/>
      <c r="G340" s="302"/>
      <c r="H340" s="302"/>
      <c r="I340" s="302"/>
      <c r="J340" s="302"/>
      <c r="K340" s="320"/>
      <c r="L340" s="302"/>
      <c r="M340" s="302"/>
      <c r="N340" s="302"/>
      <c r="O340" s="374"/>
    </row>
    <row r="341" spans="1:15" s="303" customFormat="1" ht="12.75" customHeight="1" x14ac:dyDescent="0.2">
      <c r="A341" s="302"/>
      <c r="B341" s="657"/>
      <c r="C341" s="320"/>
      <c r="D341" s="302"/>
      <c r="E341" s="302"/>
      <c r="F341" s="302"/>
      <c r="G341" s="302"/>
      <c r="H341" s="302"/>
      <c r="I341" s="302"/>
      <c r="J341" s="302"/>
      <c r="K341" s="320"/>
      <c r="L341" s="302"/>
      <c r="M341" s="302"/>
      <c r="N341" s="302"/>
      <c r="O341" s="374"/>
    </row>
    <row r="342" spans="1:15" s="303" customFormat="1" ht="12.75" customHeight="1" x14ac:dyDescent="0.2">
      <c r="A342" s="302"/>
      <c r="B342" s="657"/>
      <c r="C342" s="320"/>
      <c r="D342" s="302"/>
      <c r="E342" s="302"/>
      <c r="F342" s="302"/>
      <c r="G342" s="302"/>
      <c r="H342" s="302"/>
      <c r="I342" s="302"/>
      <c r="J342" s="302"/>
      <c r="K342" s="320"/>
      <c r="L342" s="302"/>
      <c r="M342" s="302"/>
      <c r="N342" s="302"/>
      <c r="O342" s="374"/>
    </row>
    <row r="343" spans="1:15" s="303" customFormat="1" ht="12.75" customHeight="1" x14ac:dyDescent="0.2">
      <c r="A343" s="302"/>
      <c r="B343" s="657"/>
      <c r="C343" s="320"/>
      <c r="D343" s="302"/>
      <c r="E343" s="302"/>
      <c r="F343" s="302"/>
      <c r="G343" s="302"/>
      <c r="H343" s="302"/>
      <c r="I343" s="302"/>
      <c r="J343" s="302"/>
      <c r="K343" s="320"/>
      <c r="L343" s="302"/>
      <c r="M343" s="302"/>
      <c r="N343" s="302"/>
      <c r="O343" s="374"/>
    </row>
    <row r="344" spans="1:15" s="303" customFormat="1" ht="12.75" customHeight="1" x14ac:dyDescent="0.2">
      <c r="A344" s="302"/>
      <c r="B344" s="657"/>
      <c r="C344" s="320"/>
      <c r="D344" s="302"/>
      <c r="E344" s="302"/>
      <c r="F344" s="302"/>
      <c r="G344" s="302"/>
      <c r="H344" s="302"/>
      <c r="I344" s="302"/>
      <c r="J344" s="302"/>
      <c r="K344" s="320"/>
      <c r="L344" s="302"/>
      <c r="M344" s="302"/>
      <c r="N344" s="302"/>
      <c r="O344" s="374"/>
    </row>
    <row r="345" spans="1:15" s="303" customFormat="1" ht="12.75" customHeight="1" x14ac:dyDescent="0.2">
      <c r="A345" s="302"/>
      <c r="B345" s="657"/>
      <c r="C345" s="320"/>
      <c r="D345" s="302"/>
      <c r="E345" s="302"/>
      <c r="F345" s="302"/>
      <c r="G345" s="302"/>
      <c r="H345" s="302"/>
      <c r="I345" s="302"/>
      <c r="J345" s="302"/>
      <c r="K345" s="320"/>
      <c r="L345" s="302"/>
      <c r="M345" s="302"/>
      <c r="N345" s="302"/>
      <c r="O345" s="374"/>
    </row>
    <row r="346" spans="1:15" s="303" customFormat="1" ht="12.75" customHeight="1" x14ac:dyDescent="0.2">
      <c r="A346" s="302"/>
      <c r="B346" s="657"/>
      <c r="C346" s="320"/>
      <c r="D346" s="302"/>
      <c r="E346" s="302"/>
      <c r="F346" s="302"/>
      <c r="G346" s="302"/>
      <c r="H346" s="302"/>
      <c r="I346" s="302"/>
      <c r="J346" s="302"/>
      <c r="K346" s="320"/>
      <c r="L346" s="302"/>
      <c r="M346" s="302"/>
      <c r="N346" s="302"/>
      <c r="O346" s="374"/>
    </row>
    <row r="347" spans="1:15" s="303" customFormat="1" ht="12.75" customHeight="1" x14ac:dyDescent="0.2">
      <c r="A347" s="302"/>
      <c r="B347" s="657"/>
      <c r="C347" s="320"/>
      <c r="D347" s="302"/>
      <c r="E347" s="302"/>
      <c r="F347" s="302"/>
      <c r="G347" s="302"/>
      <c r="H347" s="302"/>
      <c r="I347" s="302"/>
      <c r="J347" s="302"/>
      <c r="K347" s="320"/>
      <c r="L347" s="302"/>
      <c r="M347" s="302"/>
      <c r="N347" s="302"/>
      <c r="O347" s="374"/>
    </row>
    <row r="348" spans="1:15" s="303" customFormat="1" ht="12.75" customHeight="1" x14ac:dyDescent="0.2">
      <c r="A348" s="302"/>
      <c r="B348" s="657"/>
      <c r="C348" s="320"/>
      <c r="D348" s="302"/>
      <c r="E348" s="302"/>
      <c r="F348" s="302"/>
      <c r="G348" s="302"/>
      <c r="H348" s="302"/>
      <c r="I348" s="302"/>
      <c r="J348" s="302"/>
      <c r="K348" s="320"/>
      <c r="L348" s="302"/>
      <c r="M348" s="302"/>
      <c r="N348" s="302"/>
      <c r="O348" s="374"/>
    </row>
    <row r="349" spans="1:15" s="303" customFormat="1" ht="12.75" customHeight="1" x14ac:dyDescent="0.2">
      <c r="A349" s="302"/>
      <c r="B349" s="657"/>
      <c r="C349" s="320"/>
      <c r="D349" s="302"/>
      <c r="E349" s="302"/>
      <c r="F349" s="302"/>
      <c r="G349" s="302"/>
      <c r="H349" s="302"/>
      <c r="I349" s="302"/>
      <c r="J349" s="302"/>
      <c r="K349" s="320"/>
      <c r="L349" s="302"/>
      <c r="M349" s="302"/>
      <c r="N349" s="302"/>
      <c r="O349" s="374"/>
    </row>
    <row r="350" spans="1:15" s="303" customFormat="1" ht="12.75" customHeight="1" x14ac:dyDescent="0.2">
      <c r="A350" s="302"/>
      <c r="B350" s="657"/>
      <c r="C350" s="320"/>
      <c r="D350" s="302"/>
      <c r="E350" s="302"/>
      <c r="F350" s="302"/>
      <c r="G350" s="302"/>
      <c r="H350" s="302"/>
      <c r="I350" s="302"/>
      <c r="J350" s="302"/>
      <c r="K350" s="320"/>
      <c r="L350" s="302"/>
      <c r="M350" s="302"/>
      <c r="N350" s="302"/>
      <c r="O350" s="374"/>
    </row>
    <row r="351" spans="1:15" s="303" customFormat="1" ht="12.75" customHeight="1" x14ac:dyDescent="0.2">
      <c r="A351" s="302"/>
      <c r="B351" s="657"/>
      <c r="C351" s="320"/>
      <c r="D351" s="302"/>
      <c r="E351" s="302"/>
      <c r="F351" s="302"/>
      <c r="G351" s="302"/>
      <c r="H351" s="302"/>
      <c r="I351" s="302"/>
      <c r="J351" s="302"/>
      <c r="K351" s="320"/>
      <c r="L351" s="302"/>
      <c r="M351" s="302"/>
      <c r="N351" s="302"/>
      <c r="O351" s="374"/>
    </row>
    <row r="352" spans="1:15" s="303" customFormat="1" ht="12.75" customHeight="1" x14ac:dyDescent="0.2">
      <c r="A352" s="302"/>
      <c r="B352" s="657"/>
      <c r="C352" s="320"/>
      <c r="D352" s="302"/>
      <c r="E352" s="302"/>
      <c r="F352" s="302"/>
      <c r="G352" s="302"/>
      <c r="H352" s="302"/>
      <c r="I352" s="302"/>
      <c r="J352" s="302"/>
      <c r="K352" s="320"/>
      <c r="L352" s="302"/>
      <c r="M352" s="302"/>
      <c r="N352" s="302"/>
      <c r="O352" s="374"/>
    </row>
    <row r="353" spans="1:15" s="303" customFormat="1" ht="12.75" customHeight="1" x14ac:dyDescent="0.2">
      <c r="A353" s="302"/>
      <c r="B353" s="657"/>
      <c r="C353" s="320"/>
      <c r="D353" s="302"/>
      <c r="E353" s="302"/>
      <c r="F353" s="302"/>
      <c r="G353" s="302"/>
      <c r="H353" s="302"/>
      <c r="I353" s="302"/>
      <c r="J353" s="302"/>
      <c r="K353" s="320"/>
      <c r="L353" s="302"/>
      <c r="M353" s="302"/>
      <c r="N353" s="302"/>
      <c r="O353" s="374"/>
    </row>
    <row r="354" spans="1:15" s="303" customFormat="1" ht="12.75" customHeight="1" x14ac:dyDescent="0.2">
      <c r="A354" s="302"/>
      <c r="B354" s="657"/>
      <c r="C354" s="320"/>
      <c r="D354" s="302"/>
      <c r="E354" s="302"/>
      <c r="F354" s="302"/>
      <c r="G354" s="302"/>
      <c r="H354" s="302"/>
      <c r="I354" s="302"/>
      <c r="J354" s="302"/>
      <c r="K354" s="320"/>
      <c r="L354" s="302"/>
      <c r="M354" s="302"/>
      <c r="N354" s="302"/>
      <c r="O354" s="374"/>
    </row>
    <row r="355" spans="1:15" s="303" customFormat="1" ht="12.75" customHeight="1" x14ac:dyDescent="0.2">
      <c r="A355" s="302"/>
      <c r="B355" s="657"/>
      <c r="C355" s="320"/>
      <c r="D355" s="302"/>
      <c r="E355" s="302"/>
      <c r="F355" s="302"/>
      <c r="G355" s="302"/>
      <c r="H355" s="302"/>
      <c r="I355" s="302"/>
      <c r="J355" s="302"/>
      <c r="K355" s="320"/>
      <c r="L355" s="302"/>
      <c r="M355" s="302"/>
      <c r="N355" s="302"/>
      <c r="O355" s="374"/>
    </row>
    <row r="356" spans="1:15" s="303" customFormat="1" ht="12.75" customHeight="1" x14ac:dyDescent="0.2">
      <c r="A356" s="302"/>
      <c r="B356" s="657"/>
      <c r="C356" s="320"/>
      <c r="D356" s="302"/>
      <c r="E356" s="302"/>
      <c r="F356" s="302"/>
      <c r="G356" s="302"/>
      <c r="H356" s="302"/>
      <c r="I356" s="302"/>
      <c r="J356" s="302"/>
      <c r="K356" s="320"/>
      <c r="L356" s="302"/>
      <c r="M356" s="302"/>
      <c r="N356" s="302"/>
      <c r="O356" s="374"/>
    </row>
    <row r="357" spans="1:15" s="303" customFormat="1" ht="12.75" customHeight="1" x14ac:dyDescent="0.2">
      <c r="A357" s="302"/>
      <c r="B357" s="657"/>
      <c r="C357" s="320"/>
      <c r="D357" s="302"/>
      <c r="E357" s="302"/>
      <c r="F357" s="302"/>
      <c r="G357" s="302"/>
      <c r="H357" s="302"/>
      <c r="I357" s="302"/>
      <c r="J357" s="302"/>
      <c r="K357" s="320"/>
      <c r="L357" s="302"/>
      <c r="M357" s="302"/>
      <c r="N357" s="302"/>
      <c r="O357" s="374"/>
    </row>
    <row r="358" spans="1:15" s="303" customFormat="1" ht="12.75" customHeight="1" x14ac:dyDescent="0.2">
      <c r="A358" s="302"/>
      <c r="B358" s="657"/>
      <c r="C358" s="320"/>
      <c r="D358" s="302"/>
      <c r="E358" s="302"/>
      <c r="F358" s="302"/>
      <c r="G358" s="302"/>
      <c r="H358" s="302"/>
      <c r="I358" s="302"/>
      <c r="J358" s="302"/>
      <c r="K358" s="320"/>
      <c r="L358" s="302"/>
      <c r="M358" s="302"/>
      <c r="N358" s="302"/>
      <c r="O358" s="374"/>
    </row>
    <row r="359" spans="1:15" s="303" customFormat="1" ht="12.75" customHeight="1" x14ac:dyDescent="0.2">
      <c r="A359" s="302"/>
      <c r="B359" s="657"/>
      <c r="C359" s="320"/>
      <c r="D359" s="302"/>
      <c r="E359" s="302"/>
      <c r="F359" s="302"/>
      <c r="G359" s="302"/>
      <c r="H359" s="302"/>
      <c r="I359" s="302"/>
      <c r="J359" s="302"/>
      <c r="K359" s="320"/>
      <c r="L359" s="302"/>
      <c r="M359" s="302"/>
      <c r="N359" s="302"/>
      <c r="O359" s="374"/>
    </row>
    <row r="360" spans="1:15" s="303" customFormat="1" ht="12.75" customHeight="1" x14ac:dyDescent="0.2">
      <c r="A360" s="302"/>
      <c r="B360" s="657"/>
      <c r="C360" s="320"/>
      <c r="D360" s="302"/>
      <c r="E360" s="302"/>
      <c r="F360" s="302"/>
      <c r="G360" s="302"/>
      <c r="H360" s="302"/>
      <c r="I360" s="302"/>
      <c r="J360" s="302"/>
      <c r="K360" s="320"/>
      <c r="L360" s="302"/>
      <c r="M360" s="302"/>
      <c r="N360" s="302"/>
      <c r="O360" s="374"/>
    </row>
    <row r="361" spans="1:15" s="303" customFormat="1" ht="12.75" customHeight="1" x14ac:dyDescent="0.2">
      <c r="A361" s="302"/>
      <c r="B361" s="657"/>
      <c r="C361" s="320"/>
      <c r="D361" s="302"/>
      <c r="E361" s="302"/>
      <c r="F361" s="302"/>
      <c r="G361" s="302"/>
      <c r="H361" s="302"/>
      <c r="I361" s="302"/>
      <c r="J361" s="302"/>
      <c r="K361" s="320"/>
      <c r="L361" s="302"/>
      <c r="M361" s="302"/>
      <c r="N361" s="302"/>
      <c r="O361" s="374"/>
    </row>
    <row r="362" spans="1:15" s="303" customFormat="1" ht="12.75" customHeight="1" x14ac:dyDescent="0.2">
      <c r="A362" s="302"/>
      <c r="B362" s="657"/>
      <c r="C362" s="320"/>
      <c r="D362" s="302"/>
      <c r="E362" s="302"/>
      <c r="F362" s="302"/>
      <c r="G362" s="302"/>
      <c r="H362" s="302"/>
      <c r="I362" s="302"/>
      <c r="J362" s="302"/>
      <c r="K362" s="320"/>
      <c r="L362" s="302"/>
      <c r="M362" s="302"/>
      <c r="N362" s="302"/>
      <c r="O362" s="374"/>
    </row>
    <row r="363" spans="1:15" s="303" customFormat="1" ht="12.75" customHeight="1" x14ac:dyDescent="0.2">
      <c r="A363" s="302"/>
      <c r="B363" s="657"/>
      <c r="C363" s="320"/>
      <c r="D363" s="302"/>
      <c r="E363" s="302"/>
      <c r="F363" s="302"/>
      <c r="G363" s="302"/>
      <c r="H363" s="302"/>
      <c r="I363" s="302"/>
      <c r="J363" s="302"/>
      <c r="K363" s="320"/>
      <c r="L363" s="302"/>
      <c r="M363" s="302"/>
      <c r="N363" s="302"/>
      <c r="O363" s="374"/>
    </row>
    <row r="364" spans="1:15" s="303" customFormat="1" ht="12.75" customHeight="1" x14ac:dyDescent="0.2">
      <c r="A364" s="302"/>
      <c r="B364" s="657"/>
      <c r="C364" s="320"/>
      <c r="D364" s="302"/>
      <c r="E364" s="302"/>
      <c r="F364" s="302"/>
      <c r="G364" s="302"/>
      <c r="H364" s="302"/>
      <c r="I364" s="302"/>
      <c r="J364" s="302"/>
      <c r="K364" s="320"/>
      <c r="L364" s="302"/>
      <c r="M364" s="302"/>
      <c r="N364" s="302"/>
      <c r="O364" s="374"/>
    </row>
    <row r="365" spans="1:15" s="303" customFormat="1" ht="12.75" customHeight="1" x14ac:dyDescent="0.2">
      <c r="A365" s="302"/>
      <c r="B365" s="657"/>
      <c r="C365" s="320"/>
      <c r="D365" s="302"/>
      <c r="E365" s="302"/>
      <c r="F365" s="302"/>
      <c r="G365" s="302"/>
      <c r="H365" s="302"/>
      <c r="I365" s="302"/>
      <c r="J365" s="302"/>
      <c r="K365" s="320"/>
      <c r="L365" s="302"/>
      <c r="M365" s="302"/>
      <c r="N365" s="302"/>
      <c r="O365" s="374"/>
    </row>
    <row r="366" spans="1:15" s="303" customFormat="1" ht="12.75" customHeight="1" x14ac:dyDescent="0.2">
      <c r="A366" s="302"/>
      <c r="B366" s="657"/>
      <c r="C366" s="320"/>
      <c r="D366" s="302"/>
      <c r="E366" s="302"/>
      <c r="F366" s="302"/>
      <c r="G366" s="302"/>
      <c r="H366" s="302"/>
      <c r="I366" s="302"/>
      <c r="J366" s="302"/>
      <c r="K366" s="320"/>
      <c r="L366" s="302"/>
      <c r="M366" s="302"/>
      <c r="N366" s="302"/>
      <c r="O366" s="374"/>
    </row>
    <row r="367" spans="1:15" s="303" customFormat="1" ht="12.75" customHeight="1" x14ac:dyDescent="0.2">
      <c r="A367" s="302"/>
      <c r="B367" s="657"/>
      <c r="C367" s="320"/>
      <c r="D367" s="302"/>
      <c r="E367" s="302"/>
      <c r="F367" s="302"/>
      <c r="G367" s="302"/>
      <c r="H367" s="302"/>
      <c r="I367" s="302"/>
      <c r="J367" s="302"/>
      <c r="K367" s="320"/>
      <c r="L367" s="302"/>
      <c r="M367" s="302"/>
      <c r="N367" s="302"/>
      <c r="O367" s="374"/>
    </row>
    <row r="368" spans="1:15" s="303" customFormat="1" ht="12.75" customHeight="1" x14ac:dyDescent="0.2">
      <c r="A368" s="302"/>
      <c r="B368" s="657"/>
      <c r="C368" s="320"/>
      <c r="D368" s="302"/>
      <c r="E368" s="302"/>
      <c r="F368" s="302"/>
      <c r="G368" s="302"/>
      <c r="H368" s="302"/>
      <c r="I368" s="302"/>
      <c r="J368" s="302"/>
      <c r="K368" s="320"/>
      <c r="L368" s="302"/>
      <c r="M368" s="302"/>
      <c r="N368" s="302"/>
      <c r="O368" s="374"/>
    </row>
    <row r="369" spans="1:15" s="303" customFormat="1" ht="12.75" customHeight="1" x14ac:dyDescent="0.2">
      <c r="A369" s="302"/>
      <c r="B369" s="657"/>
      <c r="C369" s="320"/>
      <c r="D369" s="302"/>
      <c r="E369" s="302"/>
      <c r="F369" s="302"/>
      <c r="G369" s="302"/>
      <c r="H369" s="302"/>
      <c r="I369" s="302"/>
      <c r="J369" s="302"/>
      <c r="K369" s="320"/>
      <c r="L369" s="302"/>
      <c r="M369" s="302"/>
      <c r="N369" s="302"/>
      <c r="O369" s="374"/>
    </row>
    <row r="370" spans="1:15" s="303" customFormat="1" ht="12.75" customHeight="1" x14ac:dyDescent="0.2">
      <c r="A370" s="302"/>
      <c r="B370" s="657"/>
      <c r="C370" s="320"/>
      <c r="D370" s="302"/>
      <c r="E370" s="302"/>
      <c r="F370" s="302"/>
      <c r="G370" s="302"/>
      <c r="H370" s="302"/>
      <c r="I370" s="302"/>
      <c r="J370" s="302"/>
      <c r="K370" s="320"/>
      <c r="L370" s="302"/>
      <c r="M370" s="302"/>
      <c r="N370" s="302"/>
      <c r="O370" s="374"/>
    </row>
    <row r="371" spans="1:15" s="303" customFormat="1" ht="12.75" customHeight="1" x14ac:dyDescent="0.2">
      <c r="A371" s="302"/>
      <c r="B371" s="657"/>
      <c r="C371" s="320"/>
      <c r="D371" s="302"/>
      <c r="E371" s="302"/>
      <c r="F371" s="302"/>
      <c r="G371" s="302"/>
      <c r="H371" s="302"/>
      <c r="I371" s="302"/>
      <c r="J371" s="302"/>
      <c r="K371" s="320"/>
      <c r="L371" s="302"/>
      <c r="M371" s="302"/>
      <c r="N371" s="302"/>
      <c r="O371" s="374"/>
    </row>
    <row r="372" spans="1:15" s="303" customFormat="1" ht="12.75" customHeight="1" x14ac:dyDescent="0.2">
      <c r="A372" s="302"/>
      <c r="B372" s="657"/>
      <c r="C372" s="320"/>
      <c r="D372" s="302"/>
      <c r="E372" s="302"/>
      <c r="F372" s="302"/>
      <c r="G372" s="302"/>
      <c r="H372" s="302"/>
      <c r="I372" s="302"/>
      <c r="J372" s="302"/>
      <c r="K372" s="320"/>
      <c r="L372" s="302"/>
      <c r="M372" s="302"/>
      <c r="N372" s="302"/>
      <c r="O372" s="374"/>
    </row>
    <row r="373" spans="1:15" s="303" customFormat="1" ht="12.75" customHeight="1" x14ac:dyDescent="0.2">
      <c r="A373" s="302"/>
      <c r="B373" s="657"/>
      <c r="C373" s="320"/>
      <c r="D373" s="302"/>
      <c r="E373" s="302"/>
      <c r="F373" s="302"/>
      <c r="G373" s="302"/>
      <c r="H373" s="302"/>
      <c r="I373" s="302"/>
      <c r="J373" s="302"/>
      <c r="K373" s="320"/>
      <c r="L373" s="302"/>
      <c r="M373" s="302"/>
      <c r="N373" s="302"/>
      <c r="O373" s="374"/>
    </row>
    <row r="374" spans="1:15" s="303" customFormat="1" ht="12.75" customHeight="1" x14ac:dyDescent="0.2">
      <c r="A374" s="302"/>
      <c r="B374" s="657"/>
      <c r="C374" s="320"/>
      <c r="D374" s="302"/>
      <c r="E374" s="302"/>
      <c r="F374" s="302"/>
      <c r="G374" s="302"/>
      <c r="H374" s="302"/>
      <c r="I374" s="302"/>
      <c r="J374" s="302"/>
      <c r="K374" s="320"/>
      <c r="L374" s="302"/>
      <c r="M374" s="302"/>
      <c r="N374" s="302"/>
      <c r="O374" s="374"/>
    </row>
    <row r="375" spans="1:15" s="303" customFormat="1" ht="12.75" customHeight="1" x14ac:dyDescent="0.2">
      <c r="A375" s="302"/>
      <c r="B375" s="657"/>
      <c r="C375" s="320"/>
      <c r="D375" s="302"/>
      <c r="E375" s="302"/>
      <c r="F375" s="302"/>
      <c r="G375" s="302"/>
      <c r="H375" s="302"/>
      <c r="I375" s="302"/>
      <c r="J375" s="302"/>
      <c r="K375" s="320"/>
      <c r="L375" s="302"/>
      <c r="M375" s="302"/>
      <c r="N375" s="302"/>
      <c r="O375" s="374"/>
    </row>
    <row r="376" spans="1:15" s="303" customFormat="1" ht="12.75" customHeight="1" x14ac:dyDescent="0.2">
      <c r="A376" s="302"/>
      <c r="B376" s="657"/>
      <c r="C376" s="320"/>
      <c r="D376" s="302"/>
      <c r="E376" s="302"/>
      <c r="F376" s="302"/>
      <c r="G376" s="302"/>
      <c r="H376" s="302"/>
      <c r="I376" s="302"/>
      <c r="J376" s="302"/>
      <c r="K376" s="320"/>
      <c r="L376" s="302"/>
      <c r="M376" s="302"/>
      <c r="N376" s="302"/>
      <c r="O376" s="374"/>
    </row>
    <row r="377" spans="1:15" s="303" customFormat="1" ht="12.75" customHeight="1" x14ac:dyDescent="0.2">
      <c r="A377" s="302"/>
      <c r="B377" s="657"/>
      <c r="C377" s="320"/>
      <c r="D377" s="302"/>
      <c r="E377" s="302"/>
      <c r="F377" s="302"/>
      <c r="G377" s="302"/>
      <c r="H377" s="302"/>
      <c r="I377" s="302"/>
      <c r="J377" s="302"/>
      <c r="K377" s="320"/>
      <c r="L377" s="302"/>
      <c r="M377" s="302"/>
      <c r="N377" s="302"/>
      <c r="O377" s="374"/>
    </row>
    <row r="378" spans="1:15" s="303" customFormat="1" ht="12.75" customHeight="1" x14ac:dyDescent="0.2">
      <c r="A378" s="302"/>
      <c r="B378" s="657"/>
      <c r="C378" s="320"/>
      <c r="D378" s="302"/>
      <c r="E378" s="302"/>
      <c r="F378" s="302"/>
      <c r="G378" s="302"/>
      <c r="H378" s="302"/>
      <c r="I378" s="302"/>
      <c r="J378" s="302"/>
      <c r="K378" s="320"/>
      <c r="L378" s="302"/>
      <c r="M378" s="302"/>
      <c r="N378" s="302"/>
      <c r="O378" s="374"/>
    </row>
    <row r="379" spans="1:15" s="303" customFormat="1" ht="12.75" customHeight="1" x14ac:dyDescent="0.2">
      <c r="A379" s="302"/>
      <c r="B379" s="657"/>
      <c r="C379" s="320"/>
      <c r="D379" s="302"/>
      <c r="E379" s="302"/>
      <c r="F379" s="302"/>
      <c r="G379" s="302"/>
      <c r="H379" s="302"/>
      <c r="I379" s="302"/>
      <c r="J379" s="302"/>
      <c r="K379" s="320"/>
      <c r="L379" s="302"/>
      <c r="M379" s="302"/>
      <c r="N379" s="302"/>
      <c r="O379" s="374"/>
    </row>
    <row r="380" spans="1:15" s="303" customFormat="1" ht="12.75" customHeight="1" x14ac:dyDescent="0.2">
      <c r="A380" s="302"/>
      <c r="B380" s="657"/>
      <c r="C380" s="320"/>
      <c r="D380" s="302"/>
      <c r="E380" s="302"/>
      <c r="F380" s="302"/>
      <c r="G380" s="302"/>
      <c r="H380" s="302"/>
      <c r="I380" s="302"/>
      <c r="J380" s="302"/>
      <c r="K380" s="320"/>
      <c r="L380" s="302"/>
      <c r="M380" s="302"/>
      <c r="N380" s="302"/>
      <c r="O380" s="374"/>
    </row>
    <row r="381" spans="1:15" s="303" customFormat="1" ht="12.75" customHeight="1" x14ac:dyDescent="0.2">
      <c r="A381" s="302"/>
      <c r="B381" s="657"/>
      <c r="C381" s="320"/>
      <c r="D381" s="302"/>
      <c r="E381" s="302"/>
      <c r="F381" s="302"/>
      <c r="G381" s="302"/>
      <c r="H381" s="302"/>
      <c r="I381" s="302"/>
      <c r="J381" s="302"/>
      <c r="K381" s="320"/>
      <c r="L381" s="302"/>
      <c r="M381" s="302"/>
      <c r="N381" s="302"/>
      <c r="O381" s="374"/>
    </row>
    <row r="382" spans="1:15" s="303" customFormat="1" ht="12.75" customHeight="1" x14ac:dyDescent="0.2">
      <c r="A382" s="302"/>
      <c r="B382" s="657"/>
      <c r="C382" s="320"/>
      <c r="D382" s="302"/>
      <c r="E382" s="302"/>
      <c r="F382" s="302"/>
      <c r="G382" s="302"/>
      <c r="H382" s="302"/>
      <c r="I382" s="302"/>
      <c r="J382" s="302"/>
      <c r="K382" s="320"/>
      <c r="L382" s="302"/>
      <c r="M382" s="302"/>
      <c r="N382" s="302"/>
      <c r="O382" s="374"/>
    </row>
    <row r="383" spans="1:15" s="303" customFormat="1" ht="12.75" customHeight="1" x14ac:dyDescent="0.2">
      <c r="A383" s="302"/>
      <c r="B383" s="657"/>
      <c r="C383" s="320"/>
      <c r="D383" s="302"/>
      <c r="E383" s="302"/>
      <c r="F383" s="302"/>
      <c r="G383" s="302"/>
      <c r="H383" s="302"/>
      <c r="I383" s="302"/>
      <c r="J383" s="302"/>
      <c r="K383" s="320"/>
      <c r="L383" s="302"/>
      <c r="M383" s="302"/>
      <c r="N383" s="302"/>
      <c r="O383" s="374"/>
    </row>
    <row r="384" spans="1:15" s="303" customFormat="1" ht="12.75" customHeight="1" x14ac:dyDescent="0.2">
      <c r="A384" s="302"/>
      <c r="B384" s="657"/>
      <c r="C384" s="320"/>
      <c r="D384" s="302"/>
      <c r="E384" s="302"/>
      <c r="F384" s="302"/>
      <c r="G384" s="302"/>
      <c r="H384" s="302"/>
      <c r="I384" s="302"/>
      <c r="J384" s="302"/>
      <c r="K384" s="320"/>
      <c r="L384" s="302"/>
      <c r="M384" s="302"/>
      <c r="N384" s="302"/>
      <c r="O384" s="374"/>
    </row>
    <row r="385" spans="1:15" s="303" customFormat="1" ht="12.75" customHeight="1" x14ac:dyDescent="0.2">
      <c r="A385" s="302"/>
      <c r="B385" s="657"/>
      <c r="C385" s="320"/>
      <c r="D385" s="302"/>
      <c r="E385" s="302"/>
      <c r="F385" s="302"/>
      <c r="G385" s="302"/>
      <c r="H385" s="302"/>
      <c r="I385" s="302"/>
      <c r="J385" s="302"/>
      <c r="K385" s="320"/>
      <c r="L385" s="302"/>
      <c r="M385" s="302"/>
      <c r="N385" s="302"/>
      <c r="O385" s="374"/>
    </row>
    <row r="386" spans="1:15" s="303" customFormat="1" ht="12.75" customHeight="1" x14ac:dyDescent="0.2">
      <c r="A386" s="302"/>
      <c r="B386" s="657"/>
      <c r="C386" s="320"/>
      <c r="D386" s="302"/>
      <c r="E386" s="302"/>
      <c r="F386" s="302"/>
      <c r="G386" s="302"/>
      <c r="H386" s="302"/>
      <c r="I386" s="302"/>
      <c r="J386" s="302"/>
      <c r="K386" s="320"/>
      <c r="L386" s="302"/>
      <c r="M386" s="302"/>
      <c r="N386" s="302"/>
      <c r="O386" s="374"/>
    </row>
    <row r="387" spans="1:15" s="303" customFormat="1" ht="12.75" customHeight="1" x14ac:dyDescent="0.2">
      <c r="A387" s="302"/>
      <c r="B387" s="657"/>
      <c r="C387" s="320"/>
      <c r="D387" s="302"/>
      <c r="E387" s="302"/>
      <c r="F387" s="302"/>
      <c r="G387" s="302"/>
      <c r="H387" s="302"/>
      <c r="I387" s="302"/>
      <c r="J387" s="302"/>
      <c r="K387" s="320"/>
      <c r="L387" s="302"/>
      <c r="M387" s="302"/>
      <c r="N387" s="302"/>
      <c r="O387" s="374"/>
    </row>
    <row r="388" spans="1:15" s="303" customFormat="1" ht="12.75" customHeight="1" x14ac:dyDescent="0.2">
      <c r="A388" s="302"/>
      <c r="B388" s="657"/>
      <c r="C388" s="320"/>
      <c r="D388" s="302"/>
      <c r="E388" s="302"/>
      <c r="F388" s="302"/>
      <c r="G388" s="302"/>
      <c r="H388" s="302"/>
      <c r="I388" s="302"/>
      <c r="J388" s="302"/>
      <c r="K388" s="320"/>
      <c r="L388" s="302"/>
      <c r="M388" s="302"/>
      <c r="N388" s="302"/>
      <c r="O388" s="374"/>
    </row>
    <row r="389" spans="1:15" s="303" customFormat="1" ht="12.75" customHeight="1" x14ac:dyDescent="0.2">
      <c r="A389" s="302"/>
      <c r="B389" s="657"/>
      <c r="C389" s="320"/>
      <c r="D389" s="302"/>
      <c r="E389" s="302"/>
      <c r="F389" s="302"/>
      <c r="G389" s="302"/>
      <c r="H389" s="302"/>
      <c r="I389" s="302"/>
      <c r="J389" s="302"/>
      <c r="K389" s="320"/>
      <c r="L389" s="302"/>
      <c r="M389" s="302"/>
      <c r="N389" s="302"/>
      <c r="O389" s="374"/>
    </row>
    <row r="390" spans="1:15" s="303" customFormat="1" ht="12.75" customHeight="1" x14ac:dyDescent="0.2">
      <c r="A390" s="302"/>
      <c r="B390" s="657"/>
      <c r="C390" s="320"/>
      <c r="D390" s="302"/>
      <c r="E390" s="302"/>
      <c r="F390" s="302"/>
      <c r="G390" s="302"/>
      <c r="H390" s="302"/>
      <c r="I390" s="302"/>
      <c r="J390" s="302"/>
      <c r="K390" s="320"/>
      <c r="L390" s="302"/>
      <c r="M390" s="302"/>
      <c r="N390" s="302"/>
      <c r="O390" s="374"/>
    </row>
    <row r="391" spans="1:15" s="303" customFormat="1" ht="12.75" customHeight="1" x14ac:dyDescent="0.2">
      <c r="A391" s="302"/>
      <c r="B391" s="657"/>
      <c r="C391" s="320"/>
      <c r="D391" s="302"/>
      <c r="E391" s="302"/>
      <c r="F391" s="302"/>
      <c r="G391" s="302"/>
      <c r="H391" s="302"/>
      <c r="I391" s="302"/>
      <c r="J391" s="302"/>
      <c r="K391" s="320"/>
      <c r="L391" s="302"/>
      <c r="M391" s="302"/>
      <c r="N391" s="302"/>
      <c r="O391" s="374"/>
    </row>
    <row r="392" spans="1:15" s="303" customFormat="1" ht="12.75" customHeight="1" x14ac:dyDescent="0.2">
      <c r="A392" s="302"/>
      <c r="B392" s="657"/>
      <c r="C392" s="320"/>
      <c r="D392" s="302"/>
      <c r="E392" s="302"/>
      <c r="F392" s="302"/>
      <c r="G392" s="302"/>
      <c r="H392" s="302"/>
      <c r="I392" s="302"/>
      <c r="J392" s="302"/>
      <c r="K392" s="320"/>
      <c r="L392" s="302"/>
      <c r="M392" s="302"/>
      <c r="N392" s="302"/>
      <c r="O392" s="374"/>
    </row>
    <row r="393" spans="1:15" s="303" customFormat="1" ht="12.75" customHeight="1" x14ac:dyDescent="0.2">
      <c r="A393" s="302"/>
      <c r="B393" s="657"/>
      <c r="C393" s="320"/>
      <c r="D393" s="302"/>
      <c r="E393" s="302"/>
      <c r="F393" s="302"/>
      <c r="G393" s="302"/>
      <c r="H393" s="302"/>
      <c r="I393" s="302"/>
      <c r="J393" s="302"/>
      <c r="K393" s="320"/>
      <c r="L393" s="302"/>
      <c r="M393" s="302"/>
      <c r="N393" s="302"/>
      <c r="O393" s="374"/>
    </row>
    <row r="394" spans="1:15" s="303" customFormat="1" ht="12.75" customHeight="1" x14ac:dyDescent="0.2">
      <c r="A394" s="302"/>
      <c r="B394" s="657"/>
      <c r="C394" s="320"/>
      <c r="D394" s="302"/>
      <c r="E394" s="302"/>
      <c r="F394" s="302"/>
      <c r="G394" s="302"/>
      <c r="H394" s="302"/>
      <c r="I394" s="302"/>
      <c r="J394" s="302"/>
      <c r="K394" s="320"/>
      <c r="L394" s="302"/>
      <c r="M394" s="302"/>
      <c r="N394" s="302"/>
      <c r="O394" s="374"/>
    </row>
    <row r="395" spans="1:15" s="303" customFormat="1" ht="12.75" customHeight="1" x14ac:dyDescent="0.2">
      <c r="A395" s="302"/>
      <c r="B395" s="657"/>
      <c r="C395" s="320"/>
      <c r="D395" s="302"/>
      <c r="E395" s="302"/>
      <c r="F395" s="302"/>
      <c r="G395" s="302"/>
      <c r="H395" s="302"/>
      <c r="I395" s="302"/>
      <c r="J395" s="302"/>
      <c r="K395" s="320"/>
      <c r="L395" s="302"/>
      <c r="M395" s="302"/>
      <c r="N395" s="302"/>
      <c r="O395" s="374"/>
    </row>
    <row r="396" spans="1:15" s="303" customFormat="1" ht="12.75" customHeight="1" x14ac:dyDescent="0.2">
      <c r="A396" s="302"/>
      <c r="B396" s="657"/>
      <c r="C396" s="320"/>
      <c r="D396" s="302"/>
      <c r="E396" s="302"/>
      <c r="F396" s="302"/>
      <c r="G396" s="302"/>
      <c r="H396" s="302"/>
      <c r="I396" s="302"/>
      <c r="J396" s="302"/>
      <c r="K396" s="320"/>
      <c r="L396" s="302"/>
      <c r="M396" s="302"/>
      <c r="N396" s="302"/>
      <c r="O396" s="374"/>
    </row>
    <row r="397" spans="1:15" s="303" customFormat="1" ht="12.75" customHeight="1" x14ac:dyDescent="0.2">
      <c r="A397" s="302"/>
      <c r="B397" s="657"/>
      <c r="C397" s="320"/>
      <c r="D397" s="302"/>
      <c r="E397" s="302"/>
      <c r="F397" s="302"/>
      <c r="G397" s="302"/>
      <c r="H397" s="302"/>
      <c r="I397" s="302"/>
      <c r="J397" s="302"/>
      <c r="K397" s="320"/>
      <c r="L397" s="302"/>
      <c r="M397" s="302"/>
      <c r="N397" s="302"/>
      <c r="O397" s="374"/>
    </row>
    <row r="398" spans="1:15" s="303" customFormat="1" ht="12.75" customHeight="1" x14ac:dyDescent="0.2">
      <c r="A398" s="302"/>
      <c r="B398" s="657"/>
      <c r="C398" s="320"/>
      <c r="D398" s="302"/>
      <c r="E398" s="302"/>
      <c r="F398" s="302"/>
      <c r="G398" s="302"/>
      <c r="H398" s="302"/>
      <c r="I398" s="302"/>
      <c r="J398" s="302"/>
      <c r="K398" s="320"/>
      <c r="L398" s="302"/>
      <c r="M398" s="302"/>
      <c r="N398" s="302"/>
      <c r="O398" s="374"/>
    </row>
    <row r="399" spans="1:15" s="303" customFormat="1" ht="12.75" customHeight="1" x14ac:dyDescent="0.2">
      <c r="A399" s="302"/>
      <c r="B399" s="657"/>
      <c r="C399" s="320"/>
      <c r="D399" s="302"/>
      <c r="E399" s="302"/>
      <c r="F399" s="302"/>
      <c r="G399" s="302"/>
      <c r="H399" s="302"/>
      <c r="I399" s="302"/>
      <c r="J399" s="302"/>
      <c r="K399" s="320"/>
      <c r="L399" s="302"/>
      <c r="M399" s="302"/>
      <c r="N399" s="302"/>
      <c r="O399" s="374"/>
    </row>
    <row r="400" spans="1:15" s="303" customFormat="1" ht="12.75" customHeight="1" x14ac:dyDescent="0.2">
      <c r="A400" s="302"/>
      <c r="B400" s="657"/>
      <c r="C400" s="320"/>
      <c r="D400" s="302"/>
      <c r="E400" s="302"/>
      <c r="F400" s="302"/>
      <c r="G400" s="302"/>
      <c r="H400" s="302"/>
      <c r="I400" s="302"/>
      <c r="J400" s="302"/>
      <c r="K400" s="320"/>
      <c r="L400" s="302"/>
      <c r="M400" s="302"/>
      <c r="N400" s="302"/>
      <c r="O400" s="374"/>
    </row>
    <row r="401" spans="1:15" s="303" customFormat="1" ht="12.75" customHeight="1" x14ac:dyDescent="0.2">
      <c r="A401" s="302"/>
      <c r="B401" s="657"/>
      <c r="C401" s="320"/>
      <c r="D401" s="302"/>
      <c r="E401" s="302"/>
      <c r="F401" s="302"/>
      <c r="G401" s="302"/>
      <c r="H401" s="302"/>
      <c r="I401" s="302"/>
      <c r="J401" s="302"/>
      <c r="K401" s="320"/>
      <c r="L401" s="302"/>
      <c r="M401" s="302"/>
      <c r="N401" s="302"/>
      <c r="O401" s="374"/>
    </row>
    <row r="402" spans="1:15" s="303" customFormat="1" ht="12.75" customHeight="1" x14ac:dyDescent="0.2">
      <c r="A402" s="302"/>
      <c r="B402" s="657"/>
      <c r="C402" s="320"/>
      <c r="D402" s="302"/>
      <c r="E402" s="302"/>
      <c r="F402" s="302"/>
      <c r="G402" s="302"/>
      <c r="H402" s="302"/>
      <c r="I402" s="302"/>
      <c r="J402" s="302"/>
      <c r="K402" s="320"/>
      <c r="L402" s="302"/>
      <c r="M402" s="302"/>
      <c r="N402" s="302"/>
      <c r="O402" s="374"/>
    </row>
    <row r="403" spans="1:15" s="303" customFormat="1" ht="12.75" customHeight="1" x14ac:dyDescent="0.2">
      <c r="A403" s="302"/>
      <c r="B403" s="657"/>
      <c r="C403" s="320"/>
      <c r="D403" s="302"/>
      <c r="E403" s="302"/>
      <c r="F403" s="302"/>
      <c r="G403" s="302"/>
      <c r="H403" s="302"/>
      <c r="I403" s="302"/>
      <c r="J403" s="302"/>
      <c r="K403" s="320"/>
      <c r="L403" s="302"/>
      <c r="M403" s="302"/>
      <c r="N403" s="302"/>
      <c r="O403" s="374"/>
    </row>
    <row r="404" spans="1:15" s="303" customFormat="1" ht="12.75" customHeight="1" x14ac:dyDescent="0.2">
      <c r="A404" s="302"/>
      <c r="B404" s="657"/>
      <c r="C404" s="320"/>
      <c r="D404" s="302"/>
      <c r="E404" s="302"/>
      <c r="F404" s="302"/>
      <c r="G404" s="302"/>
      <c r="H404" s="302"/>
      <c r="I404" s="302"/>
      <c r="J404" s="302"/>
      <c r="K404" s="320"/>
      <c r="L404" s="302"/>
      <c r="M404" s="302"/>
      <c r="N404" s="302"/>
      <c r="O404" s="374"/>
    </row>
    <row r="405" spans="1:15" s="303" customFormat="1" ht="12.75" customHeight="1" x14ac:dyDescent="0.2">
      <c r="A405" s="302"/>
      <c r="B405" s="657"/>
      <c r="C405" s="320"/>
      <c r="D405" s="302"/>
      <c r="E405" s="302"/>
      <c r="F405" s="302"/>
      <c r="G405" s="302"/>
      <c r="H405" s="302"/>
      <c r="I405" s="302"/>
      <c r="J405" s="302"/>
      <c r="K405" s="320"/>
      <c r="L405" s="302"/>
      <c r="M405" s="302"/>
      <c r="N405" s="302"/>
      <c r="O405" s="374"/>
    </row>
    <row r="406" spans="1:15" s="303" customFormat="1" ht="12.75" customHeight="1" x14ac:dyDescent="0.2">
      <c r="A406" s="302"/>
      <c r="B406" s="657"/>
      <c r="C406" s="320"/>
      <c r="D406" s="302"/>
      <c r="E406" s="302"/>
      <c r="F406" s="302"/>
      <c r="G406" s="302"/>
      <c r="H406" s="302"/>
      <c r="I406" s="302"/>
      <c r="J406" s="302"/>
      <c r="K406" s="320"/>
      <c r="L406" s="302"/>
      <c r="M406" s="302"/>
      <c r="N406" s="302"/>
      <c r="O406" s="374"/>
    </row>
    <row r="407" spans="1:15" s="303" customFormat="1" ht="12.75" customHeight="1" x14ac:dyDescent="0.2">
      <c r="A407" s="302"/>
      <c r="B407" s="657"/>
      <c r="C407" s="320"/>
      <c r="D407" s="302"/>
      <c r="E407" s="302"/>
      <c r="F407" s="302"/>
      <c r="G407" s="302"/>
      <c r="H407" s="302"/>
      <c r="I407" s="302"/>
      <c r="J407" s="302"/>
      <c r="K407" s="320"/>
      <c r="L407" s="302"/>
      <c r="M407" s="302"/>
      <c r="N407" s="302"/>
      <c r="O407" s="374"/>
    </row>
    <row r="408" spans="1:15" s="303" customFormat="1" ht="12.75" customHeight="1" x14ac:dyDescent="0.2">
      <c r="A408" s="302"/>
      <c r="B408" s="657"/>
      <c r="C408" s="320"/>
      <c r="D408" s="302"/>
      <c r="E408" s="302"/>
      <c r="F408" s="302"/>
      <c r="G408" s="302"/>
      <c r="H408" s="302"/>
      <c r="I408" s="302"/>
      <c r="J408" s="302"/>
      <c r="K408" s="320"/>
      <c r="L408" s="302"/>
      <c r="M408" s="302"/>
      <c r="N408" s="302"/>
      <c r="O408" s="374"/>
    </row>
    <row r="409" spans="1:15" s="303" customFormat="1" ht="12.75" customHeight="1" x14ac:dyDescent="0.2">
      <c r="A409" s="302"/>
      <c r="B409" s="657"/>
      <c r="C409" s="320"/>
      <c r="D409" s="302"/>
      <c r="E409" s="302"/>
      <c r="F409" s="302"/>
      <c r="G409" s="302"/>
      <c r="H409" s="302"/>
      <c r="I409" s="302"/>
      <c r="J409" s="302"/>
      <c r="K409" s="320"/>
      <c r="L409" s="302"/>
      <c r="M409" s="302"/>
      <c r="N409" s="302"/>
      <c r="O409" s="374"/>
    </row>
    <row r="410" spans="1:15" s="303" customFormat="1" ht="12.75" customHeight="1" x14ac:dyDescent="0.2">
      <c r="A410" s="302"/>
      <c r="B410" s="657"/>
      <c r="C410" s="320"/>
      <c r="D410" s="302"/>
      <c r="E410" s="302"/>
      <c r="F410" s="302"/>
      <c r="G410" s="302"/>
      <c r="H410" s="302"/>
      <c r="I410" s="302"/>
      <c r="J410" s="302"/>
      <c r="K410" s="320"/>
      <c r="L410" s="302"/>
      <c r="M410" s="302"/>
      <c r="N410" s="302"/>
      <c r="O410" s="374"/>
    </row>
    <row r="411" spans="1:15" s="303" customFormat="1" ht="12.75" customHeight="1" x14ac:dyDescent="0.2">
      <c r="A411" s="302"/>
      <c r="B411" s="657"/>
      <c r="C411" s="320"/>
      <c r="D411" s="302"/>
      <c r="E411" s="302"/>
      <c r="F411" s="302"/>
      <c r="G411" s="302"/>
      <c r="H411" s="302"/>
      <c r="I411" s="302"/>
      <c r="J411" s="302"/>
      <c r="K411" s="320"/>
      <c r="L411" s="302"/>
      <c r="M411" s="302"/>
      <c r="N411" s="302"/>
      <c r="O411" s="374"/>
    </row>
    <row r="412" spans="1:15" s="303" customFormat="1" ht="12.75" customHeight="1" x14ac:dyDescent="0.2">
      <c r="A412" s="302"/>
      <c r="B412" s="657"/>
      <c r="C412" s="320"/>
      <c r="D412" s="302"/>
      <c r="E412" s="302"/>
      <c r="F412" s="302"/>
      <c r="G412" s="302"/>
      <c r="H412" s="302"/>
      <c r="I412" s="302"/>
      <c r="J412" s="302"/>
      <c r="K412" s="320"/>
      <c r="L412" s="302"/>
      <c r="M412" s="302"/>
      <c r="N412" s="302"/>
      <c r="O412" s="374"/>
    </row>
    <row r="413" spans="1:15" s="303" customFormat="1" ht="12.75" customHeight="1" x14ac:dyDescent="0.2">
      <c r="A413" s="302"/>
      <c r="B413" s="657"/>
      <c r="C413" s="320"/>
      <c r="D413" s="302"/>
      <c r="E413" s="302"/>
      <c r="F413" s="302"/>
      <c r="G413" s="302"/>
      <c r="H413" s="302"/>
      <c r="I413" s="302"/>
      <c r="J413" s="302"/>
      <c r="K413" s="320"/>
      <c r="L413" s="302"/>
      <c r="M413" s="302"/>
      <c r="N413" s="302"/>
      <c r="O413" s="374"/>
    </row>
    <row r="414" spans="1:15" s="303" customFormat="1" ht="12.75" customHeight="1" x14ac:dyDescent="0.2">
      <c r="A414" s="302"/>
      <c r="B414" s="657"/>
      <c r="C414" s="320"/>
      <c r="D414" s="302"/>
      <c r="E414" s="302"/>
      <c r="F414" s="302"/>
      <c r="G414" s="302"/>
      <c r="H414" s="302"/>
      <c r="I414" s="302"/>
      <c r="J414" s="302"/>
      <c r="K414" s="320"/>
      <c r="L414" s="302"/>
      <c r="M414" s="302"/>
      <c r="N414" s="302"/>
      <c r="O414" s="374"/>
    </row>
    <row r="415" spans="1:15" s="303" customFormat="1" ht="12.75" customHeight="1" x14ac:dyDescent="0.2">
      <c r="A415" s="302"/>
      <c r="B415" s="657"/>
      <c r="C415" s="320"/>
      <c r="D415" s="302"/>
      <c r="E415" s="302"/>
      <c r="F415" s="302"/>
      <c r="G415" s="302"/>
      <c r="H415" s="302"/>
      <c r="I415" s="302"/>
      <c r="J415" s="302"/>
      <c r="K415" s="320"/>
      <c r="L415" s="302"/>
      <c r="M415" s="302"/>
      <c r="N415" s="302"/>
      <c r="O415" s="374"/>
    </row>
    <row r="416" spans="1:15" s="303" customFormat="1" ht="12.75" customHeight="1" x14ac:dyDescent="0.2">
      <c r="A416" s="302"/>
      <c r="B416" s="657"/>
      <c r="C416" s="320"/>
      <c r="D416" s="302"/>
      <c r="E416" s="302"/>
      <c r="F416" s="302"/>
      <c r="G416" s="302"/>
      <c r="H416" s="302"/>
      <c r="I416" s="302"/>
      <c r="J416" s="302"/>
      <c r="K416" s="320"/>
      <c r="L416" s="302"/>
      <c r="M416" s="302"/>
      <c r="N416" s="302"/>
      <c r="O416" s="374"/>
    </row>
    <row r="417" spans="1:15" s="303" customFormat="1" ht="12.75" customHeight="1" x14ac:dyDescent="0.2">
      <c r="A417" s="302"/>
      <c r="B417" s="657"/>
      <c r="C417" s="320"/>
      <c r="D417" s="302"/>
      <c r="E417" s="302"/>
      <c r="F417" s="302"/>
      <c r="G417" s="302"/>
      <c r="H417" s="302"/>
      <c r="I417" s="302"/>
      <c r="J417" s="302"/>
      <c r="K417" s="320"/>
      <c r="L417" s="302"/>
      <c r="M417" s="302"/>
      <c r="N417" s="302"/>
      <c r="O417" s="374"/>
    </row>
    <row r="418" spans="1:15" s="303" customFormat="1" ht="12.75" customHeight="1" x14ac:dyDescent="0.2">
      <c r="A418" s="302"/>
      <c r="B418" s="657"/>
      <c r="C418" s="320"/>
      <c r="D418" s="302"/>
      <c r="E418" s="302"/>
      <c r="F418" s="302"/>
      <c r="G418" s="302"/>
      <c r="H418" s="302"/>
      <c r="I418" s="302"/>
      <c r="J418" s="302"/>
      <c r="K418" s="320"/>
      <c r="L418" s="302"/>
      <c r="M418" s="302"/>
      <c r="N418" s="302"/>
      <c r="O418" s="374"/>
    </row>
    <row r="419" spans="1:15" s="303" customFormat="1" ht="12.75" customHeight="1" x14ac:dyDescent="0.2">
      <c r="A419" s="302"/>
      <c r="B419" s="657"/>
      <c r="C419" s="320"/>
      <c r="D419" s="302"/>
      <c r="E419" s="302"/>
      <c r="F419" s="302"/>
      <c r="G419" s="302"/>
      <c r="H419" s="302"/>
      <c r="I419" s="302"/>
      <c r="J419" s="302"/>
      <c r="K419" s="320"/>
      <c r="L419" s="302"/>
      <c r="M419" s="302"/>
      <c r="N419" s="302"/>
      <c r="O419" s="374"/>
    </row>
    <row r="420" spans="1:15" s="303" customFormat="1" ht="12.75" customHeight="1" x14ac:dyDescent="0.2">
      <c r="A420" s="302"/>
      <c r="B420" s="657"/>
      <c r="C420" s="320"/>
      <c r="D420" s="302"/>
      <c r="E420" s="302"/>
      <c r="F420" s="302"/>
      <c r="G420" s="302"/>
      <c r="H420" s="302"/>
      <c r="I420" s="302"/>
      <c r="J420" s="302"/>
      <c r="K420" s="320"/>
      <c r="L420" s="302"/>
      <c r="M420" s="302"/>
      <c r="N420" s="302"/>
      <c r="O420" s="374"/>
    </row>
    <row r="421" spans="1:15" s="303" customFormat="1" ht="12.75" customHeight="1" x14ac:dyDescent="0.2">
      <c r="A421" s="302"/>
      <c r="B421" s="657"/>
      <c r="C421" s="320"/>
      <c r="D421" s="302"/>
      <c r="E421" s="302"/>
      <c r="F421" s="302"/>
      <c r="G421" s="302"/>
      <c r="H421" s="302"/>
      <c r="I421" s="302"/>
      <c r="J421" s="302"/>
      <c r="K421" s="320"/>
      <c r="L421" s="302"/>
      <c r="M421" s="302"/>
      <c r="N421" s="302"/>
      <c r="O421" s="374"/>
    </row>
    <row r="422" spans="1:15" s="303" customFormat="1" ht="12.75" customHeight="1" x14ac:dyDescent="0.2">
      <c r="A422" s="302"/>
      <c r="B422" s="657"/>
      <c r="C422" s="320"/>
      <c r="D422" s="302"/>
      <c r="E422" s="302"/>
      <c r="F422" s="302"/>
      <c r="G422" s="302"/>
      <c r="H422" s="302"/>
      <c r="I422" s="302"/>
      <c r="J422" s="302"/>
      <c r="K422" s="320"/>
      <c r="L422" s="302"/>
      <c r="M422" s="302"/>
      <c r="N422" s="302"/>
      <c r="O422" s="374"/>
    </row>
    <row r="423" spans="1:15" s="303" customFormat="1" ht="12.75" customHeight="1" x14ac:dyDescent="0.2">
      <c r="A423" s="302"/>
      <c r="B423" s="657"/>
      <c r="C423" s="320"/>
      <c r="D423" s="302"/>
      <c r="E423" s="302"/>
      <c r="F423" s="302"/>
      <c r="G423" s="302"/>
      <c r="H423" s="302"/>
      <c r="I423" s="302"/>
      <c r="J423" s="302"/>
      <c r="K423" s="320"/>
      <c r="L423" s="302"/>
      <c r="M423" s="302"/>
      <c r="N423" s="302"/>
      <c r="O423" s="374"/>
    </row>
    <row r="424" spans="1:15" s="303" customFormat="1" ht="12.75" customHeight="1" x14ac:dyDescent="0.2">
      <c r="A424" s="302"/>
      <c r="B424" s="657"/>
      <c r="C424" s="320"/>
      <c r="D424" s="302"/>
      <c r="E424" s="302"/>
      <c r="F424" s="302"/>
      <c r="G424" s="302"/>
      <c r="H424" s="302"/>
      <c r="I424" s="302"/>
      <c r="J424" s="302"/>
      <c r="K424" s="320"/>
      <c r="L424" s="302"/>
      <c r="M424" s="302"/>
      <c r="N424" s="302"/>
      <c r="O424" s="374"/>
    </row>
    <row r="425" spans="1:15" s="303" customFormat="1" ht="12.75" customHeight="1" x14ac:dyDescent="0.2">
      <c r="A425" s="302"/>
      <c r="B425" s="657"/>
      <c r="C425" s="320"/>
      <c r="D425" s="302"/>
      <c r="E425" s="302"/>
      <c r="F425" s="302"/>
      <c r="G425" s="302"/>
      <c r="H425" s="302"/>
      <c r="I425" s="302"/>
      <c r="J425" s="302"/>
      <c r="K425" s="320"/>
      <c r="L425" s="302"/>
      <c r="M425" s="302"/>
      <c r="N425" s="302"/>
      <c r="O425" s="374"/>
    </row>
    <row r="426" spans="1:15" s="303" customFormat="1" ht="12.75" customHeight="1" x14ac:dyDescent="0.2">
      <c r="A426" s="302"/>
      <c r="B426" s="657"/>
      <c r="C426" s="320"/>
      <c r="D426" s="302"/>
      <c r="E426" s="302"/>
      <c r="F426" s="302"/>
      <c r="G426" s="302"/>
      <c r="H426" s="302"/>
      <c r="I426" s="302"/>
      <c r="J426" s="302"/>
      <c r="K426" s="320"/>
      <c r="L426" s="302"/>
      <c r="M426" s="302"/>
      <c r="N426" s="302"/>
      <c r="O426" s="374"/>
    </row>
    <row r="427" spans="1:15" s="303" customFormat="1" ht="12.75" customHeight="1" x14ac:dyDescent="0.2">
      <c r="A427" s="302"/>
      <c r="B427" s="657"/>
      <c r="C427" s="320"/>
      <c r="D427" s="302"/>
      <c r="E427" s="302"/>
      <c r="F427" s="302"/>
      <c r="G427" s="302"/>
      <c r="H427" s="302"/>
      <c r="I427" s="302"/>
      <c r="J427" s="302"/>
      <c r="K427" s="320"/>
      <c r="L427" s="302"/>
      <c r="M427" s="302"/>
      <c r="N427" s="302"/>
      <c r="O427" s="374"/>
    </row>
    <row r="428" spans="1:15" s="303" customFormat="1" ht="12.75" customHeight="1" x14ac:dyDescent="0.2">
      <c r="A428" s="302"/>
      <c r="B428" s="657"/>
      <c r="C428" s="320"/>
      <c r="D428" s="302"/>
      <c r="E428" s="302"/>
      <c r="F428" s="302"/>
      <c r="G428" s="302"/>
      <c r="H428" s="302"/>
      <c r="I428" s="302"/>
      <c r="J428" s="302"/>
      <c r="K428" s="320"/>
      <c r="L428" s="302"/>
      <c r="M428" s="302"/>
      <c r="N428" s="302"/>
      <c r="O428" s="374"/>
    </row>
    <row r="429" spans="1:15" s="303" customFormat="1" ht="12.75" customHeight="1" x14ac:dyDescent="0.2">
      <c r="A429" s="302"/>
      <c r="B429" s="657"/>
      <c r="C429" s="320"/>
      <c r="D429" s="302"/>
      <c r="E429" s="302"/>
      <c r="F429" s="302"/>
      <c r="G429" s="302"/>
      <c r="H429" s="302"/>
      <c r="I429" s="302"/>
      <c r="J429" s="302"/>
      <c r="K429" s="320"/>
      <c r="L429" s="302"/>
      <c r="M429" s="302"/>
      <c r="N429" s="302"/>
      <c r="O429" s="374"/>
    </row>
    <row r="430" spans="1:15" s="303" customFormat="1" ht="12.75" customHeight="1" x14ac:dyDescent="0.2">
      <c r="A430" s="302"/>
      <c r="B430" s="657"/>
      <c r="C430" s="320"/>
      <c r="D430" s="302"/>
      <c r="E430" s="302"/>
      <c r="F430" s="302"/>
      <c r="G430" s="302"/>
      <c r="H430" s="302"/>
      <c r="I430" s="302"/>
      <c r="J430" s="302"/>
      <c r="K430" s="320"/>
      <c r="L430" s="302"/>
      <c r="M430" s="302"/>
      <c r="N430" s="302"/>
      <c r="O430" s="374"/>
    </row>
    <row r="431" spans="1:15" s="303" customFormat="1" ht="12.75" customHeight="1" x14ac:dyDescent="0.2">
      <c r="A431" s="302"/>
      <c r="B431" s="657"/>
      <c r="C431" s="320"/>
      <c r="D431" s="302"/>
      <c r="E431" s="302"/>
      <c r="F431" s="302"/>
      <c r="G431" s="302"/>
      <c r="H431" s="302"/>
      <c r="I431" s="302"/>
      <c r="J431" s="302"/>
      <c r="K431" s="320"/>
      <c r="L431" s="302"/>
      <c r="M431" s="302"/>
      <c r="N431" s="302"/>
      <c r="O431" s="374"/>
    </row>
    <row r="432" spans="1:15" s="303" customFormat="1" ht="12.75" customHeight="1" x14ac:dyDescent="0.2">
      <c r="A432" s="302"/>
      <c r="B432" s="657"/>
      <c r="C432" s="320"/>
      <c r="D432" s="302"/>
      <c r="E432" s="302"/>
      <c r="F432" s="302"/>
      <c r="G432" s="302"/>
      <c r="H432" s="302"/>
      <c r="I432" s="302"/>
      <c r="J432" s="302"/>
      <c r="K432" s="320"/>
      <c r="L432" s="302"/>
      <c r="M432" s="302"/>
      <c r="N432" s="302"/>
      <c r="O432" s="374"/>
    </row>
    <row r="433" spans="1:15" s="303" customFormat="1" ht="12.75" customHeight="1" x14ac:dyDescent="0.2">
      <c r="A433" s="302"/>
      <c r="B433" s="657"/>
      <c r="C433" s="320"/>
      <c r="D433" s="302"/>
      <c r="E433" s="302"/>
      <c r="F433" s="302"/>
      <c r="G433" s="302"/>
      <c r="H433" s="302"/>
      <c r="I433" s="302"/>
      <c r="J433" s="302"/>
      <c r="K433" s="320"/>
      <c r="L433" s="302"/>
      <c r="M433" s="302"/>
      <c r="N433" s="302"/>
      <c r="O433" s="374"/>
    </row>
    <row r="434" spans="1:15" s="303" customFormat="1" ht="12.75" customHeight="1" x14ac:dyDescent="0.2">
      <c r="A434" s="302"/>
      <c r="B434" s="657"/>
      <c r="C434" s="320"/>
      <c r="D434" s="302"/>
      <c r="E434" s="302"/>
      <c r="F434" s="302"/>
      <c r="G434" s="302"/>
      <c r="H434" s="302"/>
      <c r="I434" s="302"/>
      <c r="J434" s="302"/>
      <c r="K434" s="320"/>
      <c r="L434" s="302"/>
      <c r="M434" s="302"/>
      <c r="N434" s="302"/>
      <c r="O434" s="374"/>
    </row>
    <row r="435" spans="1:15" s="303" customFormat="1" ht="12.75" customHeight="1" x14ac:dyDescent="0.2">
      <c r="A435" s="302"/>
      <c r="B435" s="657"/>
      <c r="C435" s="320"/>
      <c r="D435" s="302"/>
      <c r="E435" s="302"/>
      <c r="F435" s="302"/>
      <c r="G435" s="302"/>
      <c r="H435" s="302"/>
      <c r="I435" s="302"/>
      <c r="J435" s="302"/>
      <c r="K435" s="320"/>
      <c r="L435" s="302"/>
      <c r="M435" s="302"/>
      <c r="N435" s="302"/>
      <c r="O435" s="374"/>
    </row>
    <row r="436" spans="1:15" s="303" customFormat="1" ht="12.75" customHeight="1" x14ac:dyDescent="0.2">
      <c r="A436" s="302"/>
      <c r="B436" s="657"/>
      <c r="C436" s="320"/>
      <c r="D436" s="302"/>
      <c r="E436" s="302"/>
      <c r="F436" s="302"/>
      <c r="G436" s="302"/>
      <c r="H436" s="302"/>
      <c r="I436" s="302"/>
      <c r="J436" s="302"/>
      <c r="K436" s="320"/>
      <c r="L436" s="302"/>
      <c r="M436" s="302"/>
      <c r="N436" s="302"/>
      <c r="O436" s="374"/>
    </row>
    <row r="437" spans="1:15" s="303" customFormat="1" ht="12.75" customHeight="1" x14ac:dyDescent="0.2">
      <c r="A437" s="302"/>
      <c r="B437" s="657"/>
      <c r="C437" s="320"/>
      <c r="D437" s="302"/>
      <c r="E437" s="302"/>
      <c r="F437" s="302"/>
      <c r="G437" s="302"/>
      <c r="H437" s="302"/>
      <c r="I437" s="302"/>
      <c r="J437" s="302"/>
      <c r="K437" s="320"/>
      <c r="L437" s="302"/>
      <c r="M437" s="302"/>
      <c r="N437" s="302"/>
      <c r="O437" s="374"/>
    </row>
    <row r="438" spans="1:15" s="303" customFormat="1" ht="12.75" customHeight="1" x14ac:dyDescent="0.2">
      <c r="A438" s="302"/>
      <c r="B438" s="657"/>
      <c r="C438" s="320"/>
      <c r="D438" s="302"/>
      <c r="E438" s="302"/>
      <c r="F438" s="302"/>
      <c r="G438" s="302"/>
      <c r="H438" s="302"/>
      <c r="I438" s="302"/>
      <c r="J438" s="302"/>
      <c r="K438" s="320"/>
      <c r="L438" s="302"/>
      <c r="M438" s="302"/>
      <c r="N438" s="302"/>
      <c r="O438" s="374"/>
    </row>
    <row r="439" spans="1:15" s="303" customFormat="1" ht="12.75" customHeight="1" x14ac:dyDescent="0.2">
      <c r="A439" s="302"/>
      <c r="B439" s="657"/>
      <c r="C439" s="320"/>
      <c r="D439" s="302"/>
      <c r="E439" s="302"/>
      <c r="F439" s="302"/>
      <c r="G439" s="302"/>
      <c r="H439" s="302"/>
      <c r="I439" s="302"/>
      <c r="J439" s="302"/>
      <c r="K439" s="320"/>
      <c r="L439" s="302"/>
      <c r="M439" s="302"/>
      <c r="N439" s="302"/>
      <c r="O439" s="374"/>
    </row>
    <row r="440" spans="1:15" s="303" customFormat="1" ht="12.75" customHeight="1" x14ac:dyDescent="0.2">
      <c r="A440" s="302"/>
      <c r="B440" s="657"/>
      <c r="C440" s="320"/>
      <c r="D440" s="302"/>
      <c r="E440" s="302"/>
      <c r="F440" s="302"/>
      <c r="G440" s="302"/>
      <c r="H440" s="302"/>
      <c r="I440" s="302"/>
      <c r="J440" s="302"/>
      <c r="K440" s="320"/>
      <c r="L440" s="302"/>
      <c r="M440" s="302"/>
      <c r="N440" s="302"/>
      <c r="O440" s="374"/>
    </row>
    <row r="441" spans="1:15" s="303" customFormat="1" ht="12.75" customHeight="1" x14ac:dyDescent="0.2">
      <c r="A441" s="302"/>
      <c r="B441" s="657"/>
      <c r="C441" s="320"/>
      <c r="D441" s="302"/>
      <c r="E441" s="302"/>
      <c r="F441" s="302"/>
      <c r="G441" s="302"/>
      <c r="H441" s="302"/>
      <c r="I441" s="302"/>
      <c r="J441" s="302"/>
      <c r="K441" s="320"/>
      <c r="L441" s="302"/>
      <c r="M441" s="302"/>
      <c r="N441" s="302"/>
      <c r="O441" s="374"/>
    </row>
    <row r="442" spans="1:15" s="303" customFormat="1" ht="12.75" customHeight="1" x14ac:dyDescent="0.2">
      <c r="A442" s="302"/>
      <c r="B442" s="657"/>
      <c r="C442" s="320"/>
      <c r="D442" s="302"/>
      <c r="E442" s="302"/>
      <c r="F442" s="302"/>
      <c r="G442" s="302"/>
      <c r="H442" s="302"/>
      <c r="I442" s="302"/>
      <c r="J442" s="302"/>
      <c r="K442" s="320"/>
      <c r="L442" s="302"/>
      <c r="M442" s="302"/>
      <c r="N442" s="302"/>
      <c r="O442" s="374"/>
    </row>
    <row r="443" spans="1:15" s="303" customFormat="1" ht="12.75" customHeight="1" x14ac:dyDescent="0.2">
      <c r="A443" s="302"/>
      <c r="B443" s="657"/>
      <c r="C443" s="320"/>
      <c r="D443" s="302"/>
      <c r="E443" s="302"/>
      <c r="F443" s="302"/>
      <c r="G443" s="302"/>
      <c r="H443" s="302"/>
      <c r="I443" s="302"/>
      <c r="J443" s="302"/>
      <c r="K443" s="320"/>
      <c r="L443" s="302"/>
      <c r="M443" s="302"/>
      <c r="N443" s="302"/>
      <c r="O443" s="374"/>
    </row>
    <row r="444" spans="1:15" s="303" customFormat="1" ht="12.75" customHeight="1" x14ac:dyDescent="0.2">
      <c r="A444" s="302"/>
      <c r="B444" s="657"/>
      <c r="C444" s="320"/>
      <c r="D444" s="302"/>
      <c r="E444" s="302"/>
      <c r="F444" s="302"/>
      <c r="G444" s="302"/>
      <c r="H444" s="302"/>
      <c r="I444" s="302"/>
      <c r="J444" s="302"/>
      <c r="K444" s="320"/>
      <c r="L444" s="302"/>
      <c r="M444" s="302"/>
      <c r="N444" s="302"/>
      <c r="O444" s="374"/>
    </row>
    <row r="445" spans="1:15" s="303" customFormat="1" ht="12.75" customHeight="1" x14ac:dyDescent="0.2">
      <c r="A445" s="302"/>
      <c r="B445" s="657"/>
      <c r="C445" s="320"/>
      <c r="D445" s="302"/>
      <c r="E445" s="302"/>
      <c r="F445" s="302"/>
      <c r="G445" s="302"/>
      <c r="H445" s="302"/>
      <c r="I445" s="302"/>
      <c r="J445" s="302"/>
      <c r="K445" s="320"/>
      <c r="L445" s="302"/>
      <c r="M445" s="302"/>
      <c r="N445" s="302"/>
      <c r="O445" s="374"/>
    </row>
    <row r="446" spans="1:15" s="303" customFormat="1" ht="12.75" customHeight="1" x14ac:dyDescent="0.2">
      <c r="A446" s="302"/>
      <c r="B446" s="657"/>
      <c r="C446" s="320"/>
      <c r="D446" s="302"/>
      <c r="E446" s="302"/>
      <c r="F446" s="302"/>
      <c r="G446" s="302"/>
      <c r="H446" s="302"/>
      <c r="I446" s="302"/>
      <c r="J446" s="302"/>
      <c r="K446" s="320"/>
      <c r="L446" s="302"/>
      <c r="M446" s="302"/>
      <c r="N446" s="302"/>
      <c r="O446" s="374"/>
    </row>
    <row r="447" spans="1:15" s="303" customFormat="1" ht="12.75" customHeight="1" x14ac:dyDescent="0.2">
      <c r="A447" s="302"/>
      <c r="B447" s="657"/>
      <c r="C447" s="320"/>
      <c r="D447" s="302"/>
      <c r="E447" s="302"/>
      <c r="F447" s="302"/>
      <c r="G447" s="302"/>
      <c r="H447" s="302"/>
      <c r="I447" s="302"/>
      <c r="J447" s="302"/>
      <c r="K447" s="320"/>
      <c r="L447" s="302"/>
      <c r="M447" s="302"/>
      <c r="N447" s="302"/>
      <c r="O447" s="374"/>
    </row>
    <row r="448" spans="1:15" s="303" customFormat="1" ht="12.75" customHeight="1" x14ac:dyDescent="0.2">
      <c r="A448" s="302"/>
      <c r="B448" s="657"/>
      <c r="C448" s="320"/>
      <c r="D448" s="302"/>
      <c r="E448" s="302"/>
      <c r="F448" s="302"/>
      <c r="G448" s="302"/>
      <c r="H448" s="302"/>
      <c r="I448" s="302"/>
      <c r="J448" s="302"/>
      <c r="K448" s="320"/>
      <c r="L448" s="302"/>
      <c r="M448" s="302"/>
      <c r="N448" s="302"/>
      <c r="O448" s="374"/>
    </row>
    <row r="449" spans="1:15" s="303" customFormat="1" ht="12.75" customHeight="1" x14ac:dyDescent="0.2">
      <c r="A449" s="302"/>
      <c r="B449" s="657"/>
      <c r="C449" s="320"/>
      <c r="D449" s="302"/>
      <c r="E449" s="302"/>
      <c r="F449" s="302"/>
      <c r="G449" s="302"/>
      <c r="H449" s="302"/>
      <c r="I449" s="302"/>
      <c r="J449" s="302"/>
      <c r="K449" s="320"/>
      <c r="L449" s="302"/>
      <c r="M449" s="302"/>
      <c r="N449" s="302"/>
      <c r="O449" s="374"/>
    </row>
    <row r="450" spans="1:15" s="303" customFormat="1" ht="12.75" customHeight="1" x14ac:dyDescent="0.2">
      <c r="A450" s="302"/>
      <c r="B450" s="657"/>
      <c r="C450" s="320"/>
      <c r="D450" s="302"/>
      <c r="E450" s="302"/>
      <c r="F450" s="302"/>
      <c r="G450" s="302"/>
      <c r="H450" s="302"/>
      <c r="I450" s="302"/>
      <c r="J450" s="302"/>
      <c r="K450" s="320"/>
      <c r="L450" s="302"/>
      <c r="M450" s="302"/>
      <c r="N450" s="302"/>
      <c r="O450" s="374"/>
    </row>
    <row r="451" spans="1:15" s="303" customFormat="1" ht="12.75" customHeight="1" x14ac:dyDescent="0.2">
      <c r="A451" s="302"/>
      <c r="B451" s="657"/>
      <c r="C451" s="320"/>
      <c r="D451" s="302"/>
      <c r="E451" s="302"/>
      <c r="F451" s="302"/>
      <c r="G451" s="302"/>
      <c r="H451" s="302"/>
      <c r="I451" s="302"/>
      <c r="J451" s="302"/>
      <c r="K451" s="320"/>
      <c r="L451" s="302"/>
      <c r="M451" s="302"/>
      <c r="N451" s="302"/>
      <c r="O451" s="374"/>
    </row>
    <row r="452" spans="1:15" s="303" customFormat="1" ht="12.75" customHeight="1" x14ac:dyDescent="0.2">
      <c r="A452" s="302"/>
      <c r="B452" s="657"/>
      <c r="C452" s="320"/>
      <c r="D452" s="302"/>
      <c r="E452" s="302"/>
      <c r="F452" s="302"/>
      <c r="G452" s="302"/>
      <c r="H452" s="302"/>
      <c r="I452" s="302"/>
      <c r="J452" s="302"/>
      <c r="K452" s="320"/>
      <c r="L452" s="302"/>
      <c r="M452" s="302"/>
      <c r="N452" s="302"/>
      <c r="O452" s="374"/>
    </row>
    <row r="453" spans="1:15" s="303" customFormat="1" ht="12.75" customHeight="1" x14ac:dyDescent="0.2">
      <c r="A453" s="302"/>
      <c r="B453" s="657"/>
      <c r="C453" s="320"/>
      <c r="D453" s="302"/>
      <c r="E453" s="302"/>
      <c r="F453" s="302"/>
      <c r="G453" s="302"/>
      <c r="H453" s="302"/>
      <c r="I453" s="302"/>
      <c r="J453" s="302"/>
      <c r="K453" s="320"/>
      <c r="L453" s="302"/>
      <c r="M453" s="302"/>
      <c r="N453" s="302"/>
      <c r="O453" s="374"/>
    </row>
    <row r="454" spans="1:15" s="303" customFormat="1" ht="12.75" customHeight="1" x14ac:dyDescent="0.2">
      <c r="A454" s="302"/>
      <c r="B454" s="657"/>
      <c r="C454" s="320"/>
      <c r="D454" s="302"/>
      <c r="E454" s="302"/>
      <c r="F454" s="302"/>
      <c r="G454" s="302"/>
      <c r="H454" s="302"/>
      <c r="I454" s="302"/>
      <c r="J454" s="302"/>
      <c r="K454" s="320"/>
      <c r="L454" s="302"/>
      <c r="M454" s="302"/>
      <c r="N454" s="302"/>
      <c r="O454" s="374"/>
    </row>
    <row r="455" spans="1:15" s="303" customFormat="1" ht="12.75" customHeight="1" x14ac:dyDescent="0.2">
      <c r="A455" s="302"/>
      <c r="B455" s="657"/>
      <c r="C455" s="320"/>
      <c r="D455" s="302"/>
      <c r="E455" s="302"/>
      <c r="F455" s="302"/>
      <c r="G455" s="302"/>
      <c r="H455" s="302"/>
      <c r="I455" s="302"/>
      <c r="J455" s="302"/>
      <c r="K455" s="320"/>
      <c r="L455" s="302"/>
      <c r="M455" s="302"/>
      <c r="N455" s="302"/>
      <c r="O455" s="374"/>
    </row>
    <row r="456" spans="1:15" s="303" customFormat="1" ht="12.75" customHeight="1" x14ac:dyDescent="0.2">
      <c r="A456" s="302"/>
      <c r="B456" s="657"/>
      <c r="C456" s="320"/>
      <c r="D456" s="302"/>
      <c r="E456" s="302"/>
      <c r="F456" s="302"/>
      <c r="G456" s="302"/>
      <c r="H456" s="302"/>
      <c r="I456" s="302"/>
      <c r="J456" s="302"/>
      <c r="K456" s="320"/>
      <c r="L456" s="302"/>
      <c r="M456" s="302"/>
      <c r="N456" s="302"/>
      <c r="O456" s="374"/>
    </row>
    <row r="457" spans="1:15" s="303" customFormat="1" ht="12.75" customHeight="1" x14ac:dyDescent="0.2">
      <c r="A457" s="302"/>
      <c r="B457" s="657"/>
      <c r="C457" s="320"/>
      <c r="D457" s="302"/>
      <c r="E457" s="302"/>
      <c r="F457" s="302"/>
      <c r="G457" s="302"/>
      <c r="H457" s="302"/>
      <c r="I457" s="302"/>
      <c r="J457" s="302"/>
      <c r="K457" s="320"/>
      <c r="L457" s="302"/>
      <c r="M457" s="302"/>
      <c r="N457" s="302"/>
      <c r="O457" s="374"/>
    </row>
    <row r="458" spans="1:15" s="303" customFormat="1" ht="12.75" customHeight="1" x14ac:dyDescent="0.2">
      <c r="A458" s="302"/>
      <c r="B458" s="657"/>
      <c r="C458" s="320"/>
      <c r="D458" s="302"/>
      <c r="E458" s="302"/>
      <c r="F458" s="302"/>
      <c r="G458" s="302"/>
      <c r="H458" s="302"/>
      <c r="I458" s="302"/>
      <c r="J458" s="302"/>
      <c r="K458" s="320"/>
      <c r="L458" s="302"/>
      <c r="M458" s="302"/>
      <c r="N458" s="302"/>
      <c r="O458" s="374"/>
    </row>
    <row r="459" spans="1:15" s="303" customFormat="1" ht="12.75" customHeight="1" x14ac:dyDescent="0.2">
      <c r="A459" s="302"/>
      <c r="B459" s="657"/>
      <c r="C459" s="320"/>
      <c r="D459" s="302"/>
      <c r="E459" s="302"/>
      <c r="F459" s="302"/>
      <c r="G459" s="302"/>
      <c r="H459" s="302"/>
      <c r="I459" s="302"/>
      <c r="J459" s="302"/>
      <c r="K459" s="320"/>
      <c r="L459" s="302"/>
      <c r="M459" s="302"/>
      <c r="N459" s="302"/>
      <c r="O459" s="374"/>
    </row>
    <row r="460" spans="1:15" s="303" customFormat="1" ht="12.75" customHeight="1" x14ac:dyDescent="0.2">
      <c r="A460" s="302"/>
      <c r="B460" s="657"/>
      <c r="C460" s="320"/>
      <c r="D460" s="302"/>
      <c r="E460" s="302"/>
      <c r="F460" s="302"/>
      <c r="G460" s="302"/>
      <c r="H460" s="302"/>
      <c r="I460" s="302"/>
      <c r="J460" s="302"/>
      <c r="K460" s="320"/>
      <c r="L460" s="302"/>
      <c r="M460" s="302"/>
      <c r="N460" s="302"/>
      <c r="O460" s="374"/>
    </row>
    <row r="461" spans="1:15" s="303" customFormat="1" ht="12.75" customHeight="1" x14ac:dyDescent="0.2">
      <c r="A461" s="302"/>
      <c r="B461" s="657"/>
      <c r="C461" s="320"/>
      <c r="D461" s="302"/>
      <c r="E461" s="302"/>
      <c r="F461" s="302"/>
      <c r="G461" s="302"/>
      <c r="H461" s="302"/>
      <c r="I461" s="302"/>
      <c r="J461" s="302"/>
      <c r="K461" s="320"/>
      <c r="L461" s="302"/>
      <c r="M461" s="302"/>
      <c r="N461" s="302"/>
      <c r="O461" s="374"/>
    </row>
    <row r="462" spans="1:15" s="303" customFormat="1" ht="12.75" customHeight="1" x14ac:dyDescent="0.2">
      <c r="A462" s="302"/>
      <c r="B462" s="657"/>
      <c r="C462" s="320"/>
      <c r="D462" s="302"/>
      <c r="E462" s="302"/>
      <c r="F462" s="302"/>
      <c r="G462" s="302"/>
      <c r="H462" s="302"/>
      <c r="I462" s="302"/>
      <c r="J462" s="302"/>
      <c r="K462" s="320"/>
      <c r="L462" s="302"/>
      <c r="M462" s="302"/>
      <c r="N462" s="302"/>
      <c r="O462" s="374"/>
    </row>
    <row r="463" spans="1:15" s="303" customFormat="1" ht="12.75" customHeight="1" x14ac:dyDescent="0.2">
      <c r="A463" s="302"/>
      <c r="B463" s="657"/>
      <c r="C463" s="320"/>
      <c r="D463" s="302"/>
      <c r="E463" s="302"/>
      <c r="F463" s="302"/>
      <c r="G463" s="302"/>
      <c r="H463" s="302"/>
      <c r="I463" s="302"/>
      <c r="J463" s="302"/>
      <c r="K463" s="320"/>
      <c r="L463" s="302"/>
      <c r="M463" s="302"/>
      <c r="N463" s="302"/>
      <c r="O463" s="374"/>
    </row>
    <row r="464" spans="1:15" s="303" customFormat="1" ht="12.75" customHeight="1" x14ac:dyDescent="0.2">
      <c r="A464" s="302"/>
      <c r="B464" s="657"/>
      <c r="C464" s="320"/>
      <c r="D464" s="302"/>
      <c r="E464" s="302"/>
      <c r="F464" s="302"/>
      <c r="G464" s="302"/>
      <c r="H464" s="302"/>
      <c r="I464" s="302"/>
      <c r="J464" s="302"/>
      <c r="K464" s="320"/>
      <c r="L464" s="302"/>
      <c r="M464" s="302"/>
      <c r="N464" s="302"/>
      <c r="O464" s="374"/>
    </row>
    <row r="465" spans="1:15" s="303" customFormat="1" ht="12.75" customHeight="1" x14ac:dyDescent="0.2">
      <c r="A465" s="302"/>
      <c r="B465" s="657"/>
      <c r="C465" s="320"/>
      <c r="D465" s="302"/>
      <c r="E465" s="302"/>
      <c r="F465" s="302"/>
      <c r="G465" s="302"/>
      <c r="H465" s="302"/>
      <c r="I465" s="302"/>
      <c r="J465" s="302"/>
      <c r="K465" s="320"/>
      <c r="L465" s="302"/>
      <c r="M465" s="302"/>
      <c r="N465" s="302"/>
      <c r="O465" s="374"/>
    </row>
    <row r="466" spans="1:15" s="303" customFormat="1" ht="12.75" customHeight="1" x14ac:dyDescent="0.2">
      <c r="A466" s="302"/>
      <c r="B466" s="657"/>
      <c r="C466" s="320"/>
      <c r="D466" s="302"/>
      <c r="E466" s="302"/>
      <c r="F466" s="302"/>
      <c r="G466" s="302"/>
      <c r="H466" s="302"/>
      <c r="I466" s="302"/>
      <c r="J466" s="302"/>
      <c r="K466" s="320"/>
      <c r="L466" s="302"/>
      <c r="M466" s="302"/>
      <c r="N466" s="302"/>
      <c r="O466" s="374"/>
    </row>
    <row r="467" spans="1:15" s="303" customFormat="1" ht="12.75" customHeight="1" x14ac:dyDescent="0.2">
      <c r="A467" s="302"/>
      <c r="B467" s="657"/>
      <c r="C467" s="320"/>
      <c r="D467" s="302"/>
      <c r="E467" s="302"/>
      <c r="F467" s="302"/>
      <c r="G467" s="302"/>
      <c r="H467" s="302"/>
      <c r="I467" s="302"/>
      <c r="J467" s="302"/>
      <c r="K467" s="320"/>
      <c r="L467" s="302"/>
      <c r="M467" s="302"/>
      <c r="N467" s="302"/>
      <c r="O467" s="374"/>
    </row>
    <row r="468" spans="1:15" s="303" customFormat="1" ht="12.75" customHeight="1" x14ac:dyDescent="0.2">
      <c r="A468" s="302"/>
      <c r="B468" s="657"/>
      <c r="C468" s="320"/>
      <c r="D468" s="302"/>
      <c r="E468" s="302"/>
      <c r="F468" s="302"/>
      <c r="G468" s="302"/>
      <c r="H468" s="302"/>
      <c r="I468" s="302"/>
      <c r="J468" s="302"/>
      <c r="K468" s="320"/>
      <c r="L468" s="302"/>
      <c r="M468" s="302"/>
      <c r="N468" s="302"/>
      <c r="O468" s="374"/>
    </row>
    <row r="469" spans="1:15" s="303" customFormat="1" ht="12.75" customHeight="1" x14ac:dyDescent="0.2">
      <c r="A469" s="302"/>
      <c r="B469" s="657"/>
      <c r="C469" s="320"/>
      <c r="D469" s="302"/>
      <c r="E469" s="302"/>
      <c r="F469" s="302"/>
      <c r="G469" s="302"/>
      <c r="H469" s="302"/>
      <c r="I469" s="302"/>
      <c r="J469" s="302"/>
      <c r="K469" s="320"/>
      <c r="L469" s="302"/>
      <c r="M469" s="302"/>
      <c r="N469" s="302"/>
      <c r="O469" s="374"/>
    </row>
    <row r="470" spans="1:15" s="303" customFormat="1" ht="12.75" customHeight="1" x14ac:dyDescent="0.2">
      <c r="A470" s="302"/>
      <c r="B470" s="657"/>
      <c r="C470" s="320"/>
      <c r="D470" s="302"/>
      <c r="E470" s="302"/>
      <c r="F470" s="302"/>
      <c r="G470" s="302"/>
      <c r="H470" s="302"/>
      <c r="I470" s="302"/>
      <c r="J470" s="302"/>
      <c r="K470" s="320"/>
      <c r="L470" s="302"/>
      <c r="M470" s="302"/>
      <c r="N470" s="302"/>
      <c r="O470" s="374"/>
    </row>
    <row r="471" spans="1:15" s="303" customFormat="1" ht="12.75" customHeight="1" x14ac:dyDescent="0.2">
      <c r="A471" s="302"/>
      <c r="B471" s="657"/>
      <c r="C471" s="320"/>
      <c r="D471" s="302"/>
      <c r="E471" s="302"/>
      <c r="F471" s="302"/>
      <c r="G471" s="302"/>
      <c r="H471" s="302"/>
      <c r="I471" s="302"/>
      <c r="J471" s="302"/>
      <c r="K471" s="320"/>
      <c r="L471" s="302"/>
      <c r="M471" s="302"/>
      <c r="N471" s="302"/>
      <c r="O471" s="374"/>
    </row>
    <row r="472" spans="1:15" s="303" customFormat="1" ht="12.75" customHeight="1" x14ac:dyDescent="0.2">
      <c r="A472" s="302"/>
      <c r="B472" s="657"/>
      <c r="C472" s="320"/>
      <c r="D472" s="302"/>
      <c r="E472" s="302"/>
      <c r="F472" s="302"/>
      <c r="G472" s="302"/>
      <c r="H472" s="302"/>
      <c r="I472" s="302"/>
      <c r="J472" s="302"/>
      <c r="K472" s="320"/>
      <c r="L472" s="302"/>
      <c r="M472" s="302"/>
      <c r="N472" s="302"/>
      <c r="O472" s="374"/>
    </row>
    <row r="473" spans="1:15" s="303" customFormat="1" ht="12.75" customHeight="1" x14ac:dyDescent="0.2">
      <c r="A473" s="302"/>
      <c r="B473" s="657"/>
      <c r="C473" s="320"/>
      <c r="D473" s="302"/>
      <c r="E473" s="302"/>
      <c r="F473" s="302"/>
      <c r="G473" s="302"/>
      <c r="H473" s="302"/>
      <c r="I473" s="302"/>
      <c r="J473" s="302"/>
      <c r="K473" s="320"/>
      <c r="L473" s="302"/>
      <c r="M473" s="302"/>
      <c r="N473" s="302"/>
      <c r="O473" s="374"/>
    </row>
    <row r="474" spans="1:15" s="303" customFormat="1" ht="12.75" customHeight="1" x14ac:dyDescent="0.2">
      <c r="A474" s="302"/>
      <c r="B474" s="657"/>
      <c r="C474" s="320"/>
      <c r="D474" s="302"/>
      <c r="E474" s="302"/>
      <c r="F474" s="302"/>
      <c r="G474" s="302"/>
      <c r="H474" s="302"/>
      <c r="I474" s="302"/>
      <c r="J474" s="302"/>
      <c r="K474" s="320"/>
      <c r="L474" s="302"/>
      <c r="M474" s="302"/>
      <c r="N474" s="302"/>
      <c r="O474" s="374"/>
    </row>
    <row r="475" spans="1:15" s="303" customFormat="1" ht="12.75" customHeight="1" x14ac:dyDescent="0.2">
      <c r="A475" s="302"/>
      <c r="B475" s="657"/>
      <c r="C475" s="320"/>
      <c r="D475" s="302"/>
      <c r="E475" s="302"/>
      <c r="F475" s="302"/>
      <c r="G475" s="302"/>
      <c r="H475" s="302"/>
      <c r="I475" s="302"/>
      <c r="J475" s="302"/>
      <c r="K475" s="320"/>
      <c r="L475" s="302"/>
      <c r="M475" s="302"/>
      <c r="N475" s="302"/>
      <c r="O475" s="374"/>
    </row>
    <row r="476" spans="1:15" s="303" customFormat="1" ht="12.75" customHeight="1" x14ac:dyDescent="0.2">
      <c r="A476" s="302"/>
      <c r="B476" s="657"/>
      <c r="C476" s="320"/>
      <c r="D476" s="302"/>
      <c r="E476" s="302"/>
      <c r="F476" s="302"/>
      <c r="G476" s="302"/>
      <c r="H476" s="302"/>
      <c r="I476" s="302"/>
      <c r="J476" s="302"/>
      <c r="K476" s="320"/>
      <c r="L476" s="302"/>
      <c r="M476" s="302"/>
      <c r="N476" s="302"/>
      <c r="O476" s="374"/>
    </row>
    <row r="477" spans="1:15" s="303" customFormat="1" ht="12.75" customHeight="1" x14ac:dyDescent="0.2">
      <c r="A477" s="302"/>
      <c r="B477" s="657"/>
      <c r="C477" s="320"/>
      <c r="D477" s="302"/>
      <c r="E477" s="302"/>
      <c r="F477" s="302"/>
      <c r="G477" s="302"/>
      <c r="H477" s="302"/>
      <c r="I477" s="302"/>
      <c r="J477" s="302"/>
      <c r="K477" s="320"/>
      <c r="L477" s="302"/>
      <c r="M477" s="302"/>
      <c r="N477" s="302"/>
      <c r="O477" s="374"/>
    </row>
    <row r="478" spans="1:15" s="303" customFormat="1" ht="12.75" customHeight="1" x14ac:dyDescent="0.2">
      <c r="A478" s="302"/>
      <c r="B478" s="657"/>
      <c r="C478" s="320"/>
      <c r="D478" s="302"/>
      <c r="E478" s="302"/>
      <c r="F478" s="302"/>
      <c r="G478" s="302"/>
      <c r="H478" s="302"/>
      <c r="I478" s="302"/>
      <c r="J478" s="302"/>
      <c r="K478" s="320"/>
      <c r="L478" s="302"/>
      <c r="M478" s="302"/>
      <c r="N478" s="302"/>
      <c r="O478" s="374"/>
    </row>
    <row r="479" spans="1:15" s="303" customFormat="1" ht="12.75" customHeight="1" x14ac:dyDescent="0.2">
      <c r="A479" s="302"/>
      <c r="B479" s="657"/>
      <c r="C479" s="320"/>
      <c r="D479" s="302"/>
      <c r="E479" s="302"/>
      <c r="F479" s="302"/>
      <c r="G479" s="302"/>
      <c r="H479" s="302"/>
      <c r="I479" s="302"/>
      <c r="J479" s="302"/>
      <c r="K479" s="320"/>
      <c r="L479" s="302"/>
      <c r="M479" s="302"/>
      <c r="N479" s="302"/>
      <c r="O479" s="374"/>
    </row>
    <row r="480" spans="1:15" s="303" customFormat="1" ht="12.75" customHeight="1" x14ac:dyDescent="0.2">
      <c r="A480" s="302"/>
      <c r="B480" s="657"/>
      <c r="C480" s="320"/>
      <c r="D480" s="302"/>
      <c r="E480" s="302"/>
      <c r="F480" s="302"/>
      <c r="G480" s="302"/>
      <c r="H480" s="302"/>
      <c r="I480" s="302"/>
      <c r="J480" s="302"/>
      <c r="K480" s="320"/>
      <c r="L480" s="302"/>
      <c r="M480" s="302"/>
      <c r="N480" s="302"/>
      <c r="O480" s="374"/>
    </row>
    <row r="481" spans="1:15" s="303" customFormat="1" ht="12.75" customHeight="1" x14ac:dyDescent="0.2">
      <c r="A481" s="302"/>
      <c r="B481" s="657"/>
      <c r="C481" s="320"/>
      <c r="D481" s="302"/>
      <c r="E481" s="302"/>
      <c r="F481" s="302"/>
      <c r="G481" s="302"/>
      <c r="H481" s="302"/>
      <c r="I481" s="302"/>
      <c r="J481" s="302"/>
      <c r="K481" s="320"/>
      <c r="L481" s="302"/>
      <c r="M481" s="302"/>
      <c r="N481" s="302"/>
      <c r="O481" s="374"/>
    </row>
    <row r="482" spans="1:15" s="303" customFormat="1" ht="12.75" customHeight="1" x14ac:dyDescent="0.2">
      <c r="A482" s="302"/>
      <c r="B482" s="657"/>
      <c r="C482" s="320"/>
      <c r="D482" s="302"/>
      <c r="E482" s="302"/>
      <c r="F482" s="302"/>
      <c r="G482" s="302"/>
      <c r="H482" s="302"/>
      <c r="I482" s="302"/>
      <c r="J482" s="302"/>
      <c r="K482" s="320"/>
      <c r="L482" s="302"/>
      <c r="M482" s="302"/>
      <c r="N482" s="302"/>
      <c r="O482" s="374"/>
    </row>
    <row r="483" spans="1:15" s="303" customFormat="1" ht="12.75" customHeight="1" x14ac:dyDescent="0.2">
      <c r="A483" s="302"/>
      <c r="B483" s="657"/>
      <c r="C483" s="320"/>
      <c r="D483" s="302"/>
      <c r="E483" s="302"/>
      <c r="F483" s="302"/>
      <c r="G483" s="302"/>
      <c r="H483" s="302"/>
      <c r="I483" s="302"/>
      <c r="J483" s="302"/>
      <c r="K483" s="320"/>
      <c r="L483" s="302"/>
      <c r="M483" s="302"/>
      <c r="N483" s="302"/>
      <c r="O483" s="374"/>
    </row>
    <row r="484" spans="1:15" s="303" customFormat="1" ht="12.75" customHeight="1" x14ac:dyDescent="0.2">
      <c r="A484" s="302"/>
      <c r="B484" s="657"/>
      <c r="C484" s="320"/>
      <c r="D484" s="302"/>
      <c r="E484" s="302"/>
      <c r="F484" s="302"/>
      <c r="G484" s="302"/>
      <c r="H484" s="302"/>
      <c r="I484" s="302"/>
      <c r="J484" s="302"/>
      <c r="K484" s="320"/>
      <c r="L484" s="302"/>
      <c r="M484" s="302"/>
      <c r="N484" s="302"/>
      <c r="O484" s="374"/>
    </row>
    <row r="485" spans="1:15" s="303" customFormat="1" ht="12.75" customHeight="1" x14ac:dyDescent="0.2">
      <c r="A485" s="302"/>
      <c r="B485" s="657"/>
      <c r="C485" s="320"/>
      <c r="D485" s="302"/>
      <c r="E485" s="302"/>
      <c r="F485" s="302"/>
      <c r="G485" s="302"/>
      <c r="H485" s="302"/>
      <c r="I485" s="302"/>
      <c r="J485" s="302"/>
      <c r="K485" s="320"/>
      <c r="L485" s="302"/>
      <c r="M485" s="302"/>
      <c r="N485" s="302"/>
      <c r="O485" s="374"/>
    </row>
    <row r="486" spans="1:15" s="303" customFormat="1" ht="12.75" customHeight="1" x14ac:dyDescent="0.2">
      <c r="A486" s="302"/>
      <c r="B486" s="657"/>
      <c r="C486" s="320"/>
      <c r="D486" s="302"/>
      <c r="E486" s="302"/>
      <c r="F486" s="302"/>
      <c r="G486" s="302"/>
      <c r="H486" s="302"/>
      <c r="I486" s="302"/>
      <c r="J486" s="302"/>
      <c r="K486" s="320"/>
      <c r="L486" s="302"/>
      <c r="M486" s="302"/>
      <c r="N486" s="302"/>
      <c r="O486" s="374"/>
    </row>
    <row r="487" spans="1:15" s="303" customFormat="1" ht="12.75" customHeight="1" x14ac:dyDescent="0.2">
      <c r="A487" s="302"/>
      <c r="B487" s="657"/>
      <c r="C487" s="320"/>
      <c r="D487" s="302"/>
      <c r="E487" s="302"/>
      <c r="F487" s="302"/>
      <c r="G487" s="302"/>
      <c r="H487" s="302"/>
      <c r="I487" s="302"/>
      <c r="J487" s="302"/>
      <c r="K487" s="320"/>
      <c r="L487" s="302"/>
      <c r="M487" s="302"/>
      <c r="N487" s="302"/>
      <c r="O487" s="374"/>
    </row>
    <row r="488" spans="1:15" s="303" customFormat="1" ht="12.75" customHeight="1" x14ac:dyDescent="0.2">
      <c r="A488" s="302"/>
      <c r="B488" s="657"/>
      <c r="C488" s="320"/>
      <c r="D488" s="302"/>
      <c r="E488" s="302"/>
      <c r="F488" s="302"/>
      <c r="G488" s="302"/>
      <c r="H488" s="302"/>
      <c r="I488" s="302"/>
      <c r="J488" s="302"/>
      <c r="K488" s="320"/>
      <c r="L488" s="302"/>
      <c r="M488" s="302"/>
      <c r="N488" s="302"/>
      <c r="O488" s="374"/>
    </row>
    <row r="489" spans="1:15" s="303" customFormat="1" ht="12.75" customHeight="1" x14ac:dyDescent="0.2">
      <c r="A489" s="302"/>
      <c r="B489" s="657"/>
      <c r="C489" s="320"/>
      <c r="D489" s="302"/>
      <c r="E489" s="302"/>
      <c r="F489" s="302"/>
      <c r="G489" s="302"/>
      <c r="H489" s="302"/>
      <c r="I489" s="302"/>
      <c r="J489" s="302"/>
      <c r="K489" s="320"/>
      <c r="L489" s="302"/>
      <c r="M489" s="302"/>
      <c r="N489" s="302"/>
      <c r="O489" s="374"/>
    </row>
    <row r="490" spans="1:15" s="303" customFormat="1" ht="12.75" customHeight="1" x14ac:dyDescent="0.2">
      <c r="A490" s="302"/>
      <c r="B490" s="657"/>
      <c r="C490" s="320"/>
      <c r="D490" s="302"/>
      <c r="E490" s="302"/>
      <c r="F490" s="302"/>
      <c r="G490" s="302"/>
      <c r="H490" s="302"/>
      <c r="I490" s="302"/>
      <c r="J490" s="302"/>
      <c r="K490" s="320"/>
      <c r="L490" s="302"/>
      <c r="M490" s="302"/>
      <c r="N490" s="302"/>
      <c r="O490" s="374"/>
    </row>
    <row r="491" spans="1:15" s="303" customFormat="1" ht="12.75" customHeight="1" x14ac:dyDescent="0.2">
      <c r="A491" s="302"/>
      <c r="B491" s="657"/>
      <c r="C491" s="320"/>
      <c r="D491" s="302"/>
      <c r="E491" s="302"/>
      <c r="F491" s="302"/>
      <c r="G491" s="302"/>
      <c r="H491" s="302"/>
      <c r="I491" s="302"/>
      <c r="J491" s="302"/>
      <c r="K491" s="320"/>
      <c r="L491" s="302"/>
      <c r="M491" s="302"/>
      <c r="N491" s="302"/>
      <c r="O491" s="374"/>
    </row>
    <row r="492" spans="1:15" s="303" customFormat="1" ht="12.75" customHeight="1" x14ac:dyDescent="0.2">
      <c r="A492" s="302"/>
      <c r="B492" s="657"/>
      <c r="C492" s="320"/>
      <c r="D492" s="302"/>
      <c r="E492" s="302"/>
      <c r="F492" s="302"/>
      <c r="G492" s="302"/>
      <c r="H492" s="302"/>
      <c r="I492" s="302"/>
      <c r="J492" s="302"/>
      <c r="K492" s="320"/>
      <c r="L492" s="302"/>
      <c r="M492" s="302"/>
      <c r="N492" s="302"/>
      <c r="O492" s="374"/>
    </row>
    <row r="493" spans="1:15" s="303" customFormat="1" ht="12.75" customHeight="1" x14ac:dyDescent="0.2">
      <c r="A493" s="302"/>
      <c r="B493" s="657"/>
      <c r="C493" s="320"/>
      <c r="D493" s="302"/>
      <c r="E493" s="302"/>
      <c r="F493" s="302"/>
      <c r="G493" s="302"/>
      <c r="H493" s="302"/>
      <c r="I493" s="302"/>
      <c r="J493" s="302"/>
      <c r="K493" s="320"/>
      <c r="L493" s="302"/>
      <c r="M493" s="302"/>
      <c r="N493" s="302"/>
      <c r="O493" s="374"/>
    </row>
    <row r="494" spans="1:15" s="303" customFormat="1" ht="12.75" customHeight="1" x14ac:dyDescent="0.2">
      <c r="A494" s="302"/>
      <c r="B494" s="657"/>
      <c r="C494" s="320"/>
      <c r="D494" s="302"/>
      <c r="E494" s="302"/>
      <c r="F494" s="302"/>
      <c r="G494" s="302"/>
      <c r="H494" s="302"/>
      <c r="I494" s="302"/>
      <c r="J494" s="302"/>
      <c r="K494" s="320"/>
      <c r="L494" s="302"/>
      <c r="M494" s="302"/>
      <c r="N494" s="302"/>
      <c r="O494" s="374"/>
    </row>
    <row r="495" spans="1:15" s="303" customFormat="1" ht="12.75" customHeight="1" x14ac:dyDescent="0.2">
      <c r="A495" s="302"/>
      <c r="B495" s="657"/>
      <c r="C495" s="320"/>
      <c r="D495" s="302"/>
      <c r="E495" s="302"/>
      <c r="F495" s="302"/>
      <c r="G495" s="302"/>
      <c r="H495" s="302"/>
      <c r="I495" s="302"/>
      <c r="J495" s="302"/>
      <c r="K495" s="320"/>
      <c r="L495" s="302"/>
      <c r="M495" s="302"/>
      <c r="N495" s="302"/>
      <c r="O495" s="374"/>
    </row>
    <row r="496" spans="1:15" s="303" customFormat="1" ht="12.75" customHeight="1" x14ac:dyDescent="0.2">
      <c r="A496" s="302"/>
      <c r="B496" s="657"/>
      <c r="C496" s="320"/>
      <c r="D496" s="302"/>
      <c r="E496" s="302"/>
      <c r="F496" s="302"/>
      <c r="G496" s="302"/>
      <c r="H496" s="302"/>
      <c r="I496" s="302"/>
      <c r="J496" s="302"/>
      <c r="K496" s="320"/>
      <c r="L496" s="302"/>
      <c r="M496" s="302"/>
      <c r="N496" s="302"/>
      <c r="O496" s="374"/>
    </row>
    <row r="497" spans="1:16" s="303" customFormat="1" ht="12.75" customHeight="1" x14ac:dyDescent="0.2">
      <c r="A497" s="302"/>
      <c r="B497" s="657"/>
      <c r="C497" s="320"/>
      <c r="D497" s="302"/>
      <c r="E497" s="302"/>
      <c r="F497" s="302"/>
      <c r="G497" s="302"/>
      <c r="H497" s="302"/>
      <c r="I497" s="302"/>
      <c r="J497" s="302"/>
      <c r="K497" s="320"/>
      <c r="L497" s="302"/>
      <c r="M497" s="302"/>
      <c r="N497" s="302"/>
      <c r="O497" s="374"/>
    </row>
    <row r="498" spans="1:16" s="303" customFormat="1" ht="12.75" customHeight="1" x14ac:dyDescent="0.2">
      <c r="A498" s="302"/>
      <c r="B498" s="657"/>
      <c r="C498" s="320"/>
      <c r="D498" s="302"/>
      <c r="E498" s="302"/>
      <c r="F498" s="302"/>
      <c r="G498" s="302"/>
      <c r="H498" s="302"/>
      <c r="I498" s="302"/>
      <c r="J498" s="302"/>
      <c r="K498" s="320"/>
      <c r="L498" s="302"/>
      <c r="M498" s="302"/>
      <c r="N498" s="302"/>
      <c r="O498" s="374"/>
    </row>
    <row r="499" spans="1:16" s="303" customFormat="1" ht="12.75" customHeight="1" x14ac:dyDescent="0.2">
      <c r="A499" s="302"/>
      <c r="B499" s="657"/>
      <c r="C499" s="320"/>
      <c r="D499" s="302"/>
      <c r="E499" s="302"/>
      <c r="F499" s="302"/>
      <c r="G499" s="302"/>
      <c r="H499" s="302"/>
      <c r="I499" s="302"/>
      <c r="J499" s="302"/>
      <c r="K499" s="320"/>
      <c r="L499" s="302"/>
      <c r="M499" s="302"/>
      <c r="N499" s="302"/>
      <c r="O499" s="374"/>
    </row>
    <row r="500" spans="1:16" s="303" customFormat="1" ht="12.75" customHeight="1" x14ac:dyDescent="0.2">
      <c r="A500" s="302"/>
      <c r="B500" s="657"/>
      <c r="C500" s="320"/>
      <c r="D500" s="302"/>
      <c r="E500" s="302"/>
      <c r="F500" s="302"/>
      <c r="G500" s="302"/>
      <c r="H500" s="302"/>
      <c r="I500" s="302"/>
      <c r="J500" s="302"/>
      <c r="K500" s="320"/>
      <c r="L500" s="302"/>
      <c r="M500" s="302"/>
      <c r="N500" s="302"/>
      <c r="O500" s="374"/>
    </row>
    <row r="501" spans="1:16" s="303" customFormat="1" ht="12.75" customHeight="1" x14ac:dyDescent="0.2">
      <c r="A501" s="302"/>
      <c r="B501" s="657"/>
      <c r="C501" s="320"/>
      <c r="D501" s="302"/>
      <c r="E501" s="302"/>
      <c r="F501" s="302"/>
      <c r="G501" s="302"/>
      <c r="H501" s="302"/>
      <c r="I501" s="302"/>
      <c r="J501" s="302"/>
      <c r="K501" s="320"/>
      <c r="L501" s="302"/>
      <c r="M501" s="302"/>
      <c r="N501" s="302"/>
      <c r="O501" s="374"/>
    </row>
    <row r="502" spans="1:16" s="303" customFormat="1" ht="12.75" customHeight="1" x14ac:dyDescent="0.2">
      <c r="A502" s="302"/>
      <c r="B502" s="657"/>
      <c r="C502" s="320"/>
      <c r="D502" s="302"/>
      <c r="E502" s="302"/>
      <c r="F502" s="302"/>
      <c r="G502" s="302"/>
      <c r="H502" s="302"/>
      <c r="I502" s="302"/>
      <c r="J502" s="302"/>
      <c r="K502" s="320"/>
      <c r="L502" s="302"/>
      <c r="M502" s="302"/>
      <c r="N502" s="302"/>
      <c r="O502" s="374"/>
    </row>
    <row r="503" spans="1:16" s="303" customFormat="1" ht="12.75" customHeight="1" x14ac:dyDescent="0.2">
      <c r="A503" s="302"/>
      <c r="B503" s="657"/>
      <c r="C503" s="320"/>
      <c r="D503" s="302"/>
      <c r="E503" s="302"/>
      <c r="F503" s="302"/>
      <c r="G503" s="302"/>
      <c r="H503" s="302"/>
      <c r="I503" s="302"/>
      <c r="J503" s="302"/>
      <c r="K503" s="320"/>
      <c r="L503" s="302"/>
      <c r="M503" s="302"/>
      <c r="N503" s="302"/>
      <c r="O503" s="374"/>
    </row>
    <row r="504" spans="1:16" s="303" customFormat="1" ht="12.75" customHeight="1" x14ac:dyDescent="0.2">
      <c r="A504" s="302"/>
      <c r="B504" s="657"/>
      <c r="C504" s="320"/>
      <c r="D504" s="302"/>
      <c r="E504" s="302"/>
      <c r="F504" s="302"/>
      <c r="G504" s="302"/>
      <c r="H504" s="302"/>
      <c r="I504" s="302"/>
      <c r="J504" s="302"/>
      <c r="K504" s="320"/>
      <c r="L504" s="302"/>
      <c r="M504" s="302"/>
      <c r="N504" s="302"/>
      <c r="O504" s="374"/>
    </row>
    <row r="505" spans="1:16" s="303" customFormat="1" ht="12.75" customHeight="1" x14ac:dyDescent="0.2">
      <c r="A505" s="302"/>
      <c r="B505" s="657"/>
      <c r="C505" s="320"/>
      <c r="D505" s="302"/>
      <c r="E505" s="302"/>
      <c r="F505" s="302"/>
      <c r="G505" s="302"/>
      <c r="H505" s="302"/>
      <c r="I505" s="302"/>
      <c r="J505" s="302"/>
      <c r="K505" s="320"/>
      <c r="L505" s="302"/>
      <c r="M505" s="302"/>
      <c r="N505" s="302"/>
      <c r="O505" s="374"/>
    </row>
    <row r="506" spans="1:16" s="303" customFormat="1" ht="12.75" customHeight="1" x14ac:dyDescent="0.2">
      <c r="A506" s="302"/>
      <c r="B506" s="657"/>
      <c r="C506" s="320"/>
      <c r="D506" s="302"/>
      <c r="E506" s="302"/>
      <c r="F506" s="302"/>
      <c r="G506" s="302"/>
      <c r="H506" s="302"/>
      <c r="I506" s="302"/>
      <c r="J506" s="302"/>
      <c r="K506" s="320"/>
      <c r="L506" s="302"/>
      <c r="M506" s="302"/>
      <c r="N506" s="302"/>
      <c r="O506" s="374"/>
    </row>
    <row r="507" spans="1:16" s="303" customFormat="1" ht="12.75" customHeight="1" x14ac:dyDescent="0.2">
      <c r="A507" s="302"/>
      <c r="B507" s="657"/>
      <c r="C507" s="320"/>
      <c r="D507" s="302"/>
      <c r="E507" s="302"/>
      <c r="F507" s="302"/>
      <c r="G507" s="302"/>
      <c r="H507" s="302"/>
      <c r="I507" s="302"/>
      <c r="J507" s="302"/>
      <c r="K507" s="320"/>
      <c r="L507" s="302"/>
      <c r="M507" s="302"/>
      <c r="N507" s="302"/>
      <c r="O507" s="374"/>
    </row>
    <row r="508" spans="1:16" s="303" customFormat="1" ht="12.75" customHeight="1" x14ac:dyDescent="0.2">
      <c r="A508" s="302"/>
      <c r="B508" s="657"/>
      <c r="C508" s="320"/>
      <c r="D508" s="302"/>
      <c r="E508" s="302"/>
      <c r="F508" s="302"/>
      <c r="G508" s="302"/>
      <c r="H508" s="302"/>
      <c r="I508" s="302"/>
      <c r="J508" s="302"/>
      <c r="K508" s="320"/>
      <c r="L508" s="302"/>
      <c r="M508" s="302"/>
      <c r="N508" s="302"/>
      <c r="O508" s="374"/>
    </row>
    <row r="509" spans="1:16" s="303" customFormat="1" ht="12.75" customHeight="1" x14ac:dyDescent="0.2">
      <c r="A509" s="302"/>
      <c r="B509" s="658"/>
      <c r="C509" s="320"/>
      <c r="D509" s="302"/>
      <c r="E509" s="302"/>
      <c r="F509" s="302"/>
      <c r="G509" s="302"/>
      <c r="H509" s="302"/>
      <c r="I509" s="302"/>
      <c r="J509" s="302"/>
      <c r="K509" s="320"/>
      <c r="L509" s="302"/>
      <c r="M509" s="302"/>
      <c r="N509" s="302"/>
      <c r="O509" s="374"/>
    </row>
    <row r="510" spans="1:16" s="170" customFormat="1" x14ac:dyDescent="0.2">
      <c r="A510" s="183"/>
      <c r="B510" s="457"/>
      <c r="C510" s="320"/>
      <c r="D510" s="302"/>
      <c r="E510" s="302"/>
      <c r="F510" s="302"/>
      <c r="G510" s="302"/>
      <c r="H510" s="302"/>
      <c r="I510" s="302"/>
      <c r="J510" s="302"/>
      <c r="K510" s="320"/>
      <c r="L510" s="302"/>
      <c r="M510" s="302"/>
      <c r="N510" s="302"/>
      <c r="O510" s="449"/>
      <c r="P510" s="450"/>
    </row>
    <row r="511" spans="1:16" s="170" customFormat="1" ht="12.75" customHeight="1" x14ac:dyDescent="0.2">
      <c r="A511" s="183"/>
      <c r="B511" s="654" t="s">
        <v>56</v>
      </c>
      <c r="C511" s="320"/>
      <c r="D511" s="302"/>
      <c r="E511" s="302"/>
      <c r="F511" s="302"/>
      <c r="G511" s="302"/>
      <c r="H511" s="302"/>
      <c r="I511" s="302"/>
      <c r="J511" s="302"/>
      <c r="K511" s="320"/>
      <c r="L511" s="302"/>
      <c r="M511" s="302"/>
      <c r="N511" s="302"/>
      <c r="O511" s="295"/>
      <c r="P511" s="568"/>
    </row>
    <row r="512" spans="1:16" s="170" customFormat="1" ht="12.75" customHeight="1" x14ac:dyDescent="0.2">
      <c r="A512" s="183"/>
      <c r="B512" s="655"/>
      <c r="C512" s="320"/>
      <c r="D512" s="302"/>
      <c r="E512" s="302"/>
      <c r="F512" s="302"/>
      <c r="G512" s="302"/>
      <c r="H512" s="302"/>
      <c r="I512" s="302"/>
      <c r="J512" s="302"/>
      <c r="K512" s="320"/>
      <c r="L512" s="302"/>
      <c r="M512" s="302"/>
      <c r="N512" s="302"/>
      <c r="O512" s="295"/>
      <c r="P512" s="568"/>
    </row>
    <row r="513" spans="1:16" s="170" customFormat="1" ht="12.75" customHeight="1" x14ac:dyDescent="0.2">
      <c r="A513" s="183"/>
      <c r="B513" s="655"/>
      <c r="C513" s="320"/>
      <c r="D513" s="302"/>
      <c r="E513" s="302"/>
      <c r="F513" s="302"/>
      <c r="G513" s="302"/>
      <c r="H513" s="302"/>
      <c r="I513" s="302"/>
      <c r="J513" s="302"/>
      <c r="K513" s="320"/>
      <c r="L513" s="302"/>
      <c r="M513" s="302"/>
      <c r="N513" s="302"/>
      <c r="O513" s="295"/>
      <c r="P513" s="568"/>
    </row>
    <row r="514" spans="1:16" s="170" customFormat="1" ht="12.75" customHeight="1" x14ac:dyDescent="0.2">
      <c r="A514" s="183"/>
      <c r="B514" s="655"/>
      <c r="C514" s="320"/>
      <c r="D514" s="302"/>
      <c r="E514" s="302"/>
      <c r="F514" s="302"/>
      <c r="G514" s="302"/>
      <c r="H514" s="302"/>
      <c r="I514" s="302"/>
      <c r="J514" s="302"/>
      <c r="K514" s="320"/>
      <c r="L514" s="302"/>
      <c r="M514" s="302"/>
      <c r="N514" s="302"/>
      <c r="O514" s="295"/>
      <c r="P514" s="568"/>
    </row>
    <row r="515" spans="1:16" s="170" customFormat="1" ht="12.75" customHeight="1" x14ac:dyDescent="0.2">
      <c r="A515" s="183"/>
      <c r="B515" s="655"/>
      <c r="C515" s="320"/>
      <c r="D515" s="302"/>
      <c r="E515" s="302"/>
      <c r="F515" s="302"/>
      <c r="G515" s="302"/>
      <c r="H515" s="302"/>
      <c r="I515" s="302"/>
      <c r="J515" s="302"/>
      <c r="K515" s="320"/>
      <c r="L515" s="302"/>
      <c r="M515" s="302"/>
      <c r="N515" s="302"/>
      <c r="O515" s="295"/>
      <c r="P515" s="568"/>
    </row>
    <row r="516" spans="1:16" s="170" customFormat="1" ht="12.75" customHeight="1" x14ac:dyDescent="0.2">
      <c r="A516" s="183"/>
      <c r="B516" s="655"/>
      <c r="C516" s="320"/>
      <c r="D516" s="302"/>
      <c r="E516" s="302"/>
      <c r="F516" s="302"/>
      <c r="G516" s="302"/>
      <c r="H516" s="302"/>
      <c r="I516" s="302"/>
      <c r="J516" s="302"/>
      <c r="K516" s="320"/>
      <c r="L516" s="302"/>
      <c r="M516" s="302"/>
      <c r="N516" s="302"/>
      <c r="O516" s="295"/>
      <c r="P516" s="568"/>
    </row>
    <row r="517" spans="1:16" s="170" customFormat="1" ht="12.75" customHeight="1" x14ac:dyDescent="0.2">
      <c r="A517" s="183"/>
      <c r="B517" s="655"/>
      <c r="C517" s="320"/>
      <c r="D517" s="302"/>
      <c r="E517" s="302"/>
      <c r="F517" s="302"/>
      <c r="G517" s="302"/>
      <c r="H517" s="302"/>
      <c r="I517" s="302"/>
      <c r="J517" s="302"/>
      <c r="K517" s="320"/>
      <c r="L517" s="302"/>
      <c r="M517" s="302"/>
      <c r="N517" s="302"/>
      <c r="O517" s="295"/>
      <c r="P517" s="568"/>
    </row>
    <row r="518" spans="1:16" s="170" customFormat="1" x14ac:dyDescent="0.2">
      <c r="A518" s="183"/>
      <c r="B518" s="457"/>
      <c r="C518" s="320"/>
      <c r="D518" s="302"/>
      <c r="E518" s="302"/>
      <c r="F518" s="302"/>
      <c r="G518" s="302"/>
      <c r="H518" s="302"/>
      <c r="I518" s="302"/>
      <c r="J518" s="302"/>
      <c r="K518" s="320"/>
      <c r="L518" s="302"/>
      <c r="M518" s="302"/>
      <c r="N518" s="302"/>
      <c r="O518" s="295"/>
      <c r="P518" s="568"/>
    </row>
    <row r="519" spans="1:16" s="303" customFormat="1" ht="13.5" thickBot="1" x14ac:dyDescent="0.25">
      <c r="A519" s="302"/>
      <c r="B519" s="462"/>
      <c r="C519" s="320"/>
      <c r="D519" s="302"/>
      <c r="E519" s="302"/>
      <c r="F519" s="302"/>
      <c r="G519" s="302"/>
      <c r="H519" s="302"/>
      <c r="I519" s="302"/>
      <c r="J519" s="302"/>
      <c r="K519" s="320"/>
      <c r="L519" s="302"/>
      <c r="M519" s="302"/>
      <c r="N519" s="302"/>
      <c r="O519" s="302"/>
    </row>
    <row r="520" spans="1:16" s="303" customFormat="1" x14ac:dyDescent="0.2">
      <c r="A520" s="302"/>
      <c r="B520" s="452"/>
      <c r="C520" s="320"/>
      <c r="D520" s="302"/>
      <c r="E520" s="302"/>
      <c r="F520" s="302"/>
      <c r="G520" s="302"/>
      <c r="H520" s="302"/>
      <c r="I520" s="302"/>
      <c r="J520" s="302"/>
      <c r="K520" s="320"/>
      <c r="L520" s="302"/>
      <c r="M520" s="302"/>
      <c r="N520" s="302"/>
      <c r="O520" s="302"/>
    </row>
    <row r="521" spans="1:16" s="303" customFormat="1" x14ac:dyDescent="0.2">
      <c r="A521" s="302"/>
      <c r="B521" s="374"/>
      <c r="C521" s="320"/>
      <c r="D521" s="302"/>
      <c r="E521" s="302"/>
      <c r="F521" s="302"/>
      <c r="G521" s="302"/>
      <c r="H521" s="302"/>
      <c r="I521" s="302"/>
      <c r="J521" s="302"/>
      <c r="K521" s="320"/>
      <c r="L521" s="302"/>
      <c r="M521" s="302"/>
      <c r="N521" s="302"/>
      <c r="O521" s="302"/>
    </row>
    <row r="522" spans="1:16" s="303" customFormat="1" x14ac:dyDescent="0.2">
      <c r="A522" s="368"/>
      <c r="B522" s="374"/>
      <c r="C522" s="320"/>
      <c r="D522" s="302"/>
      <c r="E522" s="302"/>
      <c r="F522" s="302"/>
      <c r="G522" s="302"/>
      <c r="H522" s="302"/>
      <c r="I522" s="302"/>
      <c r="J522" s="302"/>
      <c r="K522" s="320"/>
      <c r="L522" s="302"/>
      <c r="M522" s="302"/>
      <c r="N522" s="302"/>
      <c r="O522" s="302"/>
    </row>
    <row r="523" spans="1:16" s="303" customFormat="1" x14ac:dyDescent="0.2">
      <c r="A523" s="302"/>
      <c r="B523" s="302"/>
      <c r="C523" s="320"/>
      <c r="D523" s="302"/>
      <c r="E523" s="302"/>
      <c r="F523" s="302"/>
      <c r="G523" s="302"/>
      <c r="H523" s="302"/>
      <c r="I523" s="302"/>
      <c r="J523" s="302"/>
      <c r="K523" s="320"/>
      <c r="L523" s="302"/>
      <c r="M523" s="302"/>
      <c r="N523" s="302"/>
      <c r="O523" s="302"/>
    </row>
    <row r="524" spans="1:16" s="303" customFormat="1" x14ac:dyDescent="0.2">
      <c r="A524" s="302"/>
      <c r="B524" s="302"/>
      <c r="C524" s="320"/>
      <c r="D524" s="302"/>
      <c r="E524" s="302"/>
      <c r="F524" s="302"/>
      <c r="G524" s="302"/>
      <c r="H524" s="302"/>
      <c r="I524" s="302"/>
      <c r="J524" s="302"/>
      <c r="K524" s="320"/>
      <c r="L524" s="302"/>
      <c r="M524" s="302"/>
      <c r="N524" s="302"/>
      <c r="O524" s="302"/>
    </row>
    <row r="525" spans="1:16" s="303" customFormat="1" x14ac:dyDescent="0.2">
      <c r="A525" s="302"/>
      <c r="B525" s="302"/>
      <c r="C525" s="320"/>
      <c r="D525" s="302"/>
      <c r="E525" s="302"/>
      <c r="F525" s="302"/>
      <c r="G525" s="302"/>
      <c r="H525" s="302"/>
      <c r="I525" s="302"/>
      <c r="J525" s="302"/>
      <c r="K525" s="320"/>
      <c r="L525" s="302"/>
      <c r="M525" s="302"/>
      <c r="N525" s="302"/>
      <c r="O525" s="302"/>
    </row>
    <row r="526" spans="1:16" s="303" customFormat="1" x14ac:dyDescent="0.2">
      <c r="A526" s="302"/>
      <c r="B526" s="302"/>
      <c r="C526" s="320"/>
      <c r="D526" s="302"/>
      <c r="E526" s="302"/>
      <c r="F526" s="302"/>
      <c r="G526" s="302"/>
      <c r="H526" s="302"/>
      <c r="I526" s="302"/>
      <c r="J526" s="302"/>
      <c r="K526" s="320"/>
      <c r="L526" s="302"/>
      <c r="M526" s="302"/>
      <c r="N526" s="302"/>
      <c r="O526" s="302"/>
    </row>
    <row r="527" spans="1:16" s="303" customFormat="1" x14ac:dyDescent="0.2">
      <c r="A527" s="302"/>
      <c r="B527" s="302"/>
      <c r="C527" s="320"/>
      <c r="D527" s="302"/>
      <c r="E527" s="302"/>
      <c r="F527" s="302"/>
      <c r="G527" s="302"/>
      <c r="H527" s="302"/>
      <c r="I527" s="302"/>
      <c r="J527" s="302"/>
      <c r="K527" s="320"/>
      <c r="L527" s="302"/>
      <c r="M527" s="302"/>
      <c r="N527" s="302"/>
      <c r="O527" s="302"/>
    </row>
    <row r="528" spans="1:16" s="303" customFormat="1" x14ac:dyDescent="0.2">
      <c r="A528" s="302"/>
      <c r="B528" s="302"/>
      <c r="C528" s="320"/>
      <c r="D528" s="302"/>
      <c r="E528" s="302"/>
      <c r="F528" s="302"/>
      <c r="G528" s="302"/>
      <c r="H528" s="302"/>
      <c r="I528" s="302"/>
      <c r="J528" s="302"/>
      <c r="K528" s="320"/>
      <c r="L528" s="302"/>
      <c r="M528" s="302"/>
      <c r="N528" s="302"/>
      <c r="O528" s="302"/>
    </row>
    <row r="529" spans="1:15" s="303" customFormat="1" x14ac:dyDescent="0.2">
      <c r="A529" s="302"/>
      <c r="B529" s="302"/>
      <c r="C529" s="320"/>
      <c r="D529" s="302"/>
      <c r="E529" s="302"/>
      <c r="F529" s="302"/>
      <c r="G529" s="302"/>
      <c r="H529" s="302"/>
      <c r="I529" s="302"/>
      <c r="J529" s="302"/>
      <c r="K529" s="320"/>
      <c r="L529" s="302"/>
      <c r="M529" s="302"/>
      <c r="N529" s="302"/>
      <c r="O529" s="302"/>
    </row>
    <row r="530" spans="1:15" s="303" customFormat="1" x14ac:dyDescent="0.2">
      <c r="A530" s="302"/>
      <c r="B530" s="302"/>
      <c r="C530" s="320"/>
      <c r="D530" s="302"/>
      <c r="E530" s="302"/>
      <c r="F530" s="302"/>
      <c r="G530" s="302"/>
      <c r="H530" s="302"/>
      <c r="I530" s="302"/>
      <c r="J530" s="302"/>
      <c r="K530" s="320"/>
      <c r="L530" s="302"/>
      <c r="M530" s="302"/>
      <c r="N530" s="302"/>
      <c r="O530" s="302"/>
    </row>
    <row r="531" spans="1:15" s="303" customFormat="1" x14ac:dyDescent="0.2">
      <c r="A531" s="302"/>
      <c r="B531" s="302"/>
      <c r="C531" s="320"/>
      <c r="D531" s="302"/>
      <c r="E531" s="302"/>
      <c r="F531" s="302"/>
      <c r="G531" s="302"/>
      <c r="H531" s="302"/>
      <c r="I531" s="302"/>
      <c r="J531" s="302"/>
      <c r="K531" s="320"/>
      <c r="L531" s="302"/>
      <c r="M531" s="302"/>
      <c r="N531" s="302"/>
      <c r="O531" s="302"/>
    </row>
    <row r="532" spans="1:15" s="303" customFormat="1" x14ac:dyDescent="0.2">
      <c r="A532" s="302"/>
      <c r="B532" s="302"/>
      <c r="C532" s="320"/>
      <c r="D532" s="302"/>
      <c r="E532" s="302"/>
      <c r="F532" s="302"/>
      <c r="G532" s="302"/>
      <c r="H532" s="302"/>
      <c r="I532" s="302"/>
      <c r="J532" s="302"/>
      <c r="K532" s="320"/>
      <c r="L532" s="302"/>
      <c r="M532" s="302"/>
      <c r="N532" s="302"/>
      <c r="O532" s="302"/>
    </row>
    <row r="533" spans="1:15" s="303" customFormat="1" x14ac:dyDescent="0.2">
      <c r="A533" s="302"/>
      <c r="B533" s="302"/>
      <c r="C533" s="320"/>
      <c r="D533" s="302"/>
      <c r="E533" s="302"/>
      <c r="F533" s="302"/>
      <c r="G533" s="302"/>
      <c r="H533" s="302"/>
      <c r="I533" s="302"/>
      <c r="J533" s="302"/>
      <c r="K533" s="320"/>
      <c r="L533" s="302"/>
      <c r="M533" s="302"/>
      <c r="N533" s="302"/>
      <c r="O533" s="302"/>
    </row>
    <row r="534" spans="1:15" s="303" customFormat="1" x14ac:dyDescent="0.2">
      <c r="A534" s="302"/>
      <c r="B534" s="302"/>
      <c r="C534" s="320"/>
      <c r="D534" s="302"/>
      <c r="E534" s="302"/>
      <c r="F534" s="302"/>
      <c r="G534" s="302"/>
      <c r="H534" s="302"/>
      <c r="I534" s="302"/>
      <c r="J534" s="302"/>
      <c r="K534" s="320"/>
      <c r="L534" s="302"/>
      <c r="M534" s="302"/>
      <c r="N534" s="302"/>
      <c r="O534" s="302"/>
    </row>
    <row r="535" spans="1:15" s="303" customFormat="1" x14ac:dyDescent="0.2">
      <c r="A535" s="302"/>
      <c r="B535" s="302"/>
      <c r="C535" s="320"/>
      <c r="D535" s="302"/>
      <c r="E535" s="302"/>
      <c r="F535" s="302"/>
      <c r="G535" s="302"/>
      <c r="H535" s="302"/>
      <c r="I535" s="302"/>
      <c r="J535" s="302"/>
      <c r="K535" s="320"/>
      <c r="L535" s="302"/>
      <c r="M535" s="302"/>
      <c r="N535" s="302"/>
      <c r="O535" s="302"/>
    </row>
    <row r="536" spans="1:15" s="303" customFormat="1" x14ac:dyDescent="0.2">
      <c r="A536" s="302"/>
      <c r="B536" s="302"/>
      <c r="C536" s="320"/>
      <c r="D536" s="302"/>
      <c r="E536" s="302"/>
      <c r="F536" s="302"/>
      <c r="G536" s="302"/>
      <c r="H536" s="302"/>
      <c r="I536" s="302"/>
      <c r="J536" s="302"/>
      <c r="K536" s="320"/>
      <c r="L536" s="302"/>
      <c r="M536" s="302"/>
      <c r="N536" s="302"/>
      <c r="O536" s="302"/>
    </row>
    <row r="537" spans="1:15" s="303" customFormat="1" x14ac:dyDescent="0.2">
      <c r="A537" s="302"/>
      <c r="B537" s="302"/>
      <c r="C537" s="320"/>
      <c r="D537" s="302"/>
      <c r="E537" s="302"/>
      <c r="F537" s="302"/>
      <c r="G537" s="302"/>
      <c r="H537" s="302"/>
      <c r="I537" s="302"/>
      <c r="J537" s="302"/>
      <c r="K537" s="320"/>
      <c r="L537" s="302"/>
      <c r="M537" s="302"/>
      <c r="N537" s="302"/>
      <c r="O537" s="302"/>
    </row>
    <row r="538" spans="1:15" s="303" customFormat="1" x14ac:dyDescent="0.2">
      <c r="A538" s="302"/>
      <c r="B538" s="302"/>
      <c r="C538" s="320"/>
      <c r="D538" s="302"/>
      <c r="E538" s="302"/>
      <c r="F538" s="302"/>
      <c r="G538" s="302"/>
      <c r="H538" s="302"/>
      <c r="I538" s="302"/>
      <c r="J538" s="302"/>
      <c r="K538" s="320"/>
      <c r="L538" s="302"/>
      <c r="M538" s="302"/>
      <c r="N538" s="302"/>
      <c r="O538" s="302"/>
    </row>
    <row r="539" spans="1:15" s="303" customFormat="1" x14ac:dyDescent="0.2">
      <c r="A539" s="302"/>
      <c r="B539" s="302"/>
      <c r="C539" s="320"/>
      <c r="D539" s="302"/>
      <c r="E539" s="302"/>
      <c r="F539" s="302"/>
      <c r="G539" s="302"/>
      <c r="H539" s="302"/>
      <c r="I539" s="302"/>
      <c r="J539" s="302"/>
      <c r="K539" s="320"/>
      <c r="L539" s="302"/>
      <c r="M539" s="302"/>
      <c r="N539" s="302"/>
      <c r="O539" s="302"/>
    </row>
    <row r="540" spans="1:15" s="303" customFormat="1" x14ac:dyDescent="0.2">
      <c r="A540" s="302"/>
      <c r="B540" s="302"/>
      <c r="C540" s="320"/>
      <c r="D540" s="302"/>
      <c r="E540" s="302"/>
      <c r="F540" s="302"/>
      <c r="G540" s="302"/>
      <c r="H540" s="302"/>
      <c r="I540" s="302"/>
      <c r="J540" s="302"/>
      <c r="K540" s="320"/>
      <c r="L540" s="302"/>
      <c r="M540" s="302"/>
      <c r="N540" s="302"/>
      <c r="O540" s="302"/>
    </row>
    <row r="541" spans="1:15" s="303" customFormat="1" x14ac:dyDescent="0.2">
      <c r="A541" s="302"/>
      <c r="B541" s="302"/>
      <c r="C541" s="320"/>
      <c r="D541" s="302"/>
      <c r="E541" s="302"/>
      <c r="F541" s="302"/>
      <c r="G541" s="302"/>
      <c r="H541" s="302"/>
      <c r="I541" s="302"/>
      <c r="J541" s="302"/>
      <c r="K541" s="320"/>
      <c r="L541" s="302"/>
      <c r="M541" s="302"/>
      <c r="N541" s="302"/>
      <c r="O541" s="302"/>
    </row>
    <row r="542" spans="1:15" s="303" customFormat="1" x14ac:dyDescent="0.2">
      <c r="A542" s="302"/>
      <c r="B542" s="302"/>
      <c r="C542" s="320"/>
      <c r="D542" s="302"/>
      <c r="E542" s="302"/>
      <c r="F542" s="302"/>
      <c r="G542" s="302"/>
      <c r="H542" s="302"/>
      <c r="I542" s="302"/>
      <c r="J542" s="302"/>
      <c r="K542" s="320"/>
      <c r="L542" s="302"/>
      <c r="M542" s="302"/>
      <c r="N542" s="302"/>
      <c r="O542" s="302"/>
    </row>
    <row r="543" spans="1:15" s="303" customFormat="1" x14ac:dyDescent="0.2">
      <c r="A543" s="302"/>
      <c r="B543" s="302"/>
      <c r="C543" s="320"/>
      <c r="D543" s="302"/>
      <c r="E543" s="302"/>
      <c r="F543" s="302"/>
      <c r="G543" s="302"/>
      <c r="H543" s="302"/>
      <c r="I543" s="302"/>
      <c r="J543" s="302"/>
      <c r="K543" s="320"/>
      <c r="L543" s="302"/>
      <c r="M543" s="302"/>
      <c r="N543" s="302"/>
      <c r="O543" s="302"/>
    </row>
  </sheetData>
  <autoFilter ref="B5:N89" xr:uid="{00000000-0001-0000-0200-000000000000}"/>
  <mergeCells count="33">
    <mergeCell ref="D2:L2"/>
    <mergeCell ref="D3:L3"/>
    <mergeCell ref="B511:B517"/>
    <mergeCell ref="B180:B509"/>
    <mergeCell ref="B37:B78"/>
    <mergeCell ref="B80:B89"/>
    <mergeCell ref="B6:B3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16:D17"/>
    <mergeCell ref="D18:D19"/>
    <mergeCell ref="D20:D21"/>
    <mergeCell ref="D22:D23"/>
    <mergeCell ref="D24:D25"/>
    <mergeCell ref="D6:D7"/>
    <mergeCell ref="D8:D9"/>
    <mergeCell ref="D10:D11"/>
    <mergeCell ref="D12:D13"/>
    <mergeCell ref="D14:D15"/>
    <mergeCell ref="D30:D31"/>
    <mergeCell ref="C24:C25"/>
    <mergeCell ref="C26:C27"/>
    <mergeCell ref="C28:C29"/>
    <mergeCell ref="C30:C31"/>
    <mergeCell ref="D26:D27"/>
    <mergeCell ref="D28:D29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23"/>
  <sheetViews>
    <sheetView showGridLines="0" zoomScale="90" zoomScaleNormal="90" workbookViewId="0">
      <pane xSplit="1" ySplit="10" topLeftCell="B26" activePane="bottomRight" state="frozen"/>
      <selection pane="topRight" activeCell="H15" activeCellId="2" sqref="F21 F15 H15"/>
      <selection pane="bottomLeft" activeCell="H15" activeCellId="2" sqref="F21 F15 H15"/>
      <selection pane="bottomRight" activeCell="E27" sqref="E27"/>
    </sheetView>
  </sheetViews>
  <sheetFormatPr baseColWidth="10" defaultColWidth="0" defaultRowHeight="12.75" x14ac:dyDescent="0.2"/>
  <cols>
    <col min="1" max="1" width="17.85546875" style="350" customWidth="1"/>
    <col min="2" max="2" width="9.7109375" style="350" bestFit="1" customWidth="1"/>
    <col min="3" max="3" width="24.42578125" style="350" bestFit="1" customWidth="1"/>
    <col min="4" max="4" width="15.42578125" style="414" customWidth="1"/>
    <col min="5" max="5" width="16.42578125" style="415" customWidth="1"/>
    <col min="6" max="6" width="14.5703125" style="415" customWidth="1"/>
    <col min="7" max="7" width="16" style="415" customWidth="1"/>
    <col min="8" max="8" width="9.5703125" style="415" customWidth="1"/>
    <col min="9" max="9" width="16.140625" style="415" customWidth="1"/>
    <col min="10" max="10" width="15.28515625" style="415" bestFit="1" customWidth="1"/>
    <col min="11" max="11" width="14.140625" style="350" hidden="1" customWidth="1"/>
    <col min="12" max="12" width="11.42578125" style="350" customWidth="1"/>
    <col min="13" max="13" width="0" style="350" hidden="1" customWidth="1"/>
    <col min="14" max="16384" width="11.42578125" style="350" hidden="1"/>
  </cols>
  <sheetData>
    <row r="1" spans="1:13" ht="14.25" customHeight="1" x14ac:dyDescent="0.2">
      <c r="A1" s="380"/>
      <c r="B1" s="380"/>
      <c r="C1" s="380"/>
      <c r="D1" s="380"/>
      <c r="E1" s="380"/>
      <c r="F1" s="380"/>
      <c r="G1" s="380"/>
      <c r="H1" s="380"/>
      <c r="I1" s="381"/>
      <c r="J1" s="381"/>
      <c r="K1" s="380"/>
    </row>
    <row r="2" spans="1:13" ht="24" customHeight="1" x14ac:dyDescent="0.35">
      <c r="A2" s="380"/>
      <c r="B2" s="664" t="s">
        <v>114</v>
      </c>
      <c r="C2" s="664"/>
      <c r="D2" s="664"/>
      <c r="E2" s="664"/>
      <c r="F2" s="664"/>
      <c r="G2" s="664"/>
      <c r="H2" s="664"/>
      <c r="I2" s="382"/>
      <c r="J2"/>
      <c r="K2" s="380"/>
    </row>
    <row r="3" spans="1:13" s="385" customFormat="1" ht="18.75" x14ac:dyDescent="0.3">
      <c r="A3" s="383"/>
      <c r="B3" s="665">
        <f>+'Datos globales '!B10:C10</f>
        <v>45900</v>
      </c>
      <c r="C3" s="665"/>
      <c r="D3" s="665"/>
      <c r="E3" s="665"/>
      <c r="F3" s="665"/>
      <c r="G3" s="665"/>
      <c r="H3" s="665"/>
      <c r="I3" s="384"/>
      <c r="J3" s="384"/>
      <c r="K3" s="383"/>
      <c r="L3" s="350"/>
      <c r="M3" s="350"/>
    </row>
    <row r="4" spans="1:13" ht="0.75" customHeight="1" x14ac:dyDescent="0.2">
      <c r="A4" s="380"/>
      <c r="B4" s="380"/>
      <c r="C4" s="380"/>
      <c r="D4" s="380"/>
      <c r="E4" s="380"/>
      <c r="F4" s="380"/>
      <c r="G4" s="380"/>
      <c r="H4" s="380"/>
      <c r="I4" s="380"/>
      <c r="J4" s="380"/>
      <c r="K4" s="380"/>
    </row>
    <row r="5" spans="1:13" ht="20.100000000000001" customHeight="1" x14ac:dyDescent="0.2">
      <c r="A5" s="380"/>
      <c r="B5" s="380"/>
      <c r="C5" s="433" t="s">
        <v>115</v>
      </c>
      <c r="D5" s="386">
        <v>13</v>
      </c>
      <c r="E5" s="387"/>
      <c r="G5" s="435" t="s">
        <v>116</v>
      </c>
      <c r="H5" s="668">
        <v>0</v>
      </c>
      <c r="I5" s="669"/>
      <c r="J5" s="388"/>
      <c r="K5" s="380"/>
    </row>
    <row r="6" spans="1:13" x14ac:dyDescent="0.2">
      <c r="A6" s="380"/>
      <c r="B6" s="380"/>
      <c r="C6" s="434" t="s">
        <v>117</v>
      </c>
      <c r="D6" s="389">
        <v>9623380657</v>
      </c>
      <c r="E6" s="387"/>
      <c r="G6" s="435" t="s">
        <v>117</v>
      </c>
      <c r="H6" s="666">
        <v>0</v>
      </c>
      <c r="I6" s="667"/>
      <c r="J6" s="390"/>
      <c r="K6" s="380"/>
    </row>
    <row r="7" spans="1:13" x14ac:dyDescent="0.2">
      <c r="A7" s="380"/>
      <c r="B7" s="380"/>
      <c r="C7" s="434" t="s">
        <v>118</v>
      </c>
      <c r="D7" s="386">
        <v>6.5</v>
      </c>
      <c r="E7" s="380"/>
      <c r="F7" s="380"/>
      <c r="G7" s="380"/>
      <c r="H7" s="380"/>
      <c r="I7" s="391"/>
      <c r="J7" s="391"/>
      <c r="K7" s="380"/>
    </row>
    <row r="8" spans="1:13" ht="3.75" customHeight="1" x14ac:dyDescent="0.2">
      <c r="A8" s="380"/>
      <c r="B8" s="380"/>
      <c r="C8" s="380"/>
      <c r="D8" s="380"/>
      <c r="E8" s="380"/>
      <c r="F8" s="380"/>
      <c r="G8" s="380"/>
      <c r="H8" s="380"/>
      <c r="I8" s="380"/>
      <c r="J8" s="380"/>
      <c r="K8" s="380"/>
    </row>
    <row r="9" spans="1:13" ht="9.75" hidden="1" customHeight="1" x14ac:dyDescent="0.2">
      <c r="A9" s="380"/>
      <c r="B9" s="380"/>
      <c r="C9" s="380"/>
      <c r="D9" s="380"/>
      <c r="E9" s="380"/>
      <c r="F9" s="380"/>
      <c r="G9" s="380"/>
      <c r="H9" s="380"/>
      <c r="I9" s="392"/>
      <c r="J9" s="392"/>
      <c r="K9" s="380"/>
    </row>
    <row r="10" spans="1:13" s="393" customFormat="1" ht="25.5" x14ac:dyDescent="0.2">
      <c r="A10" s="416" t="s">
        <v>119</v>
      </c>
      <c r="B10" s="512" t="s">
        <v>120</v>
      </c>
      <c r="C10" s="416" t="s">
        <v>121</v>
      </c>
      <c r="D10" s="416" t="s">
        <v>122</v>
      </c>
      <c r="E10" s="416" t="s">
        <v>123</v>
      </c>
      <c r="F10" s="417" t="s">
        <v>124</v>
      </c>
      <c r="G10" s="416" t="s">
        <v>125</v>
      </c>
      <c r="H10" s="416" t="s">
        <v>126</v>
      </c>
      <c r="I10" s="416" t="s">
        <v>127</v>
      </c>
      <c r="J10" s="418" t="s">
        <v>128</v>
      </c>
      <c r="K10" s="418" t="s">
        <v>109</v>
      </c>
    </row>
    <row r="11" spans="1:13" s="399" customFormat="1" hidden="1" x14ac:dyDescent="0.2">
      <c r="A11" s="598">
        <v>45383</v>
      </c>
      <c r="B11" s="394"/>
      <c r="C11" s="395"/>
      <c r="D11" s="488"/>
      <c r="E11" s="488"/>
      <c r="F11" s="585"/>
      <c r="G11" s="396"/>
      <c r="H11" s="586"/>
      <c r="I11" s="396"/>
      <c r="J11" s="397">
        <v>0</v>
      </c>
      <c r="K11" s="398">
        <v>0</v>
      </c>
    </row>
    <row r="12" spans="1:13" s="399" customFormat="1" hidden="1" x14ac:dyDescent="0.2">
      <c r="A12" s="598">
        <v>45413</v>
      </c>
      <c r="B12" s="394"/>
      <c r="C12" s="395"/>
      <c r="D12" s="488"/>
      <c r="E12" s="488"/>
      <c r="F12" s="585"/>
      <c r="G12" s="396"/>
      <c r="H12" s="586"/>
      <c r="I12" s="396"/>
      <c r="J12" s="397">
        <v>0</v>
      </c>
      <c r="K12" s="398">
        <v>0</v>
      </c>
    </row>
    <row r="13" spans="1:13" s="399" customFormat="1" hidden="1" x14ac:dyDescent="0.2">
      <c r="A13" s="598">
        <v>45444</v>
      </c>
      <c r="B13" s="394"/>
      <c r="C13" s="395"/>
      <c r="D13" s="488"/>
      <c r="E13" s="488"/>
      <c r="F13" s="585"/>
      <c r="G13" s="396"/>
      <c r="H13" s="586"/>
      <c r="I13" s="396"/>
      <c r="J13" s="397">
        <v>0</v>
      </c>
      <c r="K13" s="398">
        <v>0</v>
      </c>
    </row>
    <row r="14" spans="1:13" s="399" customFormat="1" hidden="1" x14ac:dyDescent="0.2">
      <c r="A14" s="598">
        <v>45474</v>
      </c>
      <c r="B14" s="394"/>
      <c r="C14" s="395"/>
      <c r="D14" s="488"/>
      <c r="E14" s="488"/>
      <c r="F14" s="585"/>
      <c r="G14" s="396"/>
      <c r="H14" s="586"/>
      <c r="I14" s="396"/>
      <c r="J14" s="397">
        <v>0</v>
      </c>
      <c r="K14" s="398">
        <v>0</v>
      </c>
    </row>
    <row r="15" spans="1:13" s="399" customFormat="1" hidden="1" x14ac:dyDescent="0.2">
      <c r="A15" s="598">
        <v>45505</v>
      </c>
      <c r="B15" s="394"/>
      <c r="C15" s="395"/>
      <c r="D15" s="488"/>
      <c r="E15" s="488"/>
      <c r="F15" s="585"/>
      <c r="G15" s="396"/>
      <c r="H15" s="586"/>
      <c r="I15" s="396"/>
      <c r="J15" s="397">
        <v>0</v>
      </c>
      <c r="K15" s="398">
        <v>0</v>
      </c>
    </row>
    <row r="16" spans="1:13" s="399" customFormat="1" hidden="1" x14ac:dyDescent="0.2">
      <c r="A16" s="598">
        <v>45536</v>
      </c>
      <c r="B16" s="394"/>
      <c r="C16" s="395"/>
      <c r="D16" s="488"/>
      <c r="E16" s="488"/>
      <c r="F16" s="585"/>
      <c r="G16" s="396"/>
      <c r="H16" s="586"/>
      <c r="I16" s="396"/>
      <c r="J16" s="397">
        <v>0</v>
      </c>
      <c r="K16" s="398">
        <v>0</v>
      </c>
    </row>
    <row r="17" spans="1:11" s="399" customFormat="1" hidden="1" x14ac:dyDescent="0.2">
      <c r="A17" s="598">
        <v>45566</v>
      </c>
      <c r="B17" s="394"/>
      <c r="C17" s="395"/>
      <c r="D17" s="488"/>
      <c r="E17" s="488"/>
      <c r="F17" s="585"/>
      <c r="G17" s="396"/>
      <c r="H17" s="586"/>
      <c r="I17" s="396"/>
      <c r="J17" s="397">
        <v>0</v>
      </c>
      <c r="K17" s="398">
        <v>0</v>
      </c>
    </row>
    <row r="18" spans="1:11" s="399" customFormat="1" hidden="1" x14ac:dyDescent="0.2">
      <c r="A18" s="598">
        <v>45597</v>
      </c>
      <c r="B18" s="394"/>
      <c r="C18" s="395"/>
      <c r="D18" s="488"/>
      <c r="E18" s="488"/>
      <c r="F18" s="585"/>
      <c r="G18" s="396"/>
      <c r="H18" s="586"/>
      <c r="I18" s="396"/>
      <c r="J18" s="397">
        <v>0</v>
      </c>
      <c r="K18" s="398">
        <v>0</v>
      </c>
    </row>
    <row r="19" spans="1:11" s="399" customFormat="1" hidden="1" x14ac:dyDescent="0.2">
      <c r="A19" s="598">
        <v>45627</v>
      </c>
      <c r="B19" s="394"/>
      <c r="C19" s="395"/>
      <c r="D19" s="488"/>
      <c r="E19" s="488"/>
      <c r="F19" s="585"/>
      <c r="G19" s="396"/>
      <c r="H19" s="586"/>
      <c r="I19" s="396"/>
      <c r="J19" s="397">
        <v>0</v>
      </c>
      <c r="K19" s="398">
        <v>0</v>
      </c>
    </row>
    <row r="20" spans="1:11" s="399" customFormat="1" hidden="1" x14ac:dyDescent="0.2">
      <c r="A20" s="598">
        <v>45658</v>
      </c>
      <c r="B20" s="394"/>
      <c r="C20" s="395"/>
      <c r="D20" s="488"/>
      <c r="E20" s="488"/>
      <c r="F20" s="585"/>
      <c r="G20" s="396"/>
      <c r="H20" s="586"/>
      <c r="I20" s="396"/>
      <c r="J20" s="397">
        <v>0</v>
      </c>
      <c r="K20" s="398">
        <v>0</v>
      </c>
    </row>
    <row r="21" spans="1:11" s="399" customFormat="1" hidden="1" x14ac:dyDescent="0.2">
      <c r="A21" s="598">
        <v>45689</v>
      </c>
      <c r="B21" s="394"/>
      <c r="C21" s="395"/>
      <c r="D21" s="488"/>
      <c r="E21" s="488"/>
      <c r="F21" s="585"/>
      <c r="G21" s="396"/>
      <c r="H21" s="586"/>
      <c r="I21" s="396"/>
      <c r="J21" s="397">
        <v>0</v>
      </c>
      <c r="K21" s="398">
        <v>0</v>
      </c>
    </row>
    <row r="22" spans="1:11" s="399" customFormat="1" hidden="1" x14ac:dyDescent="0.2">
      <c r="A22" s="598">
        <v>45717</v>
      </c>
      <c r="B22" s="394"/>
      <c r="C22" s="395"/>
      <c r="D22" s="488"/>
      <c r="E22" s="488"/>
      <c r="F22" s="585"/>
      <c r="G22" s="396"/>
      <c r="H22" s="586"/>
      <c r="I22" s="396"/>
      <c r="J22" s="397">
        <v>0</v>
      </c>
      <c r="K22" s="398">
        <v>0</v>
      </c>
    </row>
    <row r="23" spans="1:11" s="399" customFormat="1" hidden="1" x14ac:dyDescent="0.2">
      <c r="A23" s="598">
        <v>45748</v>
      </c>
      <c r="B23" s="394"/>
      <c r="C23" s="395"/>
      <c r="D23" s="488"/>
      <c r="E23" s="488"/>
      <c r="F23" s="585"/>
      <c r="G23" s="396"/>
      <c r="H23" s="586"/>
      <c r="I23" s="396"/>
      <c r="J23" s="397">
        <v>0</v>
      </c>
      <c r="K23" s="398">
        <v>0</v>
      </c>
    </row>
    <row r="24" spans="1:11" s="399" customFormat="1" hidden="1" x14ac:dyDescent="0.2">
      <c r="A24" s="598">
        <v>45778</v>
      </c>
      <c r="B24" s="394"/>
      <c r="C24" s="395"/>
      <c r="D24" s="488"/>
      <c r="E24" s="488"/>
      <c r="F24" s="585"/>
      <c r="G24" s="396"/>
      <c r="H24" s="586"/>
      <c r="I24" s="396"/>
      <c r="J24" s="397">
        <v>0</v>
      </c>
      <c r="K24" s="398">
        <v>0</v>
      </c>
    </row>
    <row r="25" spans="1:11" s="399" customFormat="1" hidden="1" x14ac:dyDescent="0.2">
      <c r="A25" s="598">
        <v>45809</v>
      </c>
      <c r="B25" s="394"/>
      <c r="C25" s="395"/>
      <c r="D25" s="488"/>
      <c r="E25" s="488"/>
      <c r="F25" s="585"/>
      <c r="G25" s="396"/>
      <c r="H25" s="586"/>
      <c r="I25" s="396"/>
      <c r="J25" s="397">
        <v>0</v>
      </c>
      <c r="K25" s="398">
        <v>0</v>
      </c>
    </row>
    <row r="26" spans="1:11" s="399" customFormat="1" x14ac:dyDescent="0.2">
      <c r="A26" s="598">
        <v>45839</v>
      </c>
      <c r="B26" s="394">
        <v>7</v>
      </c>
      <c r="C26" s="395">
        <v>4593299000</v>
      </c>
      <c r="D26" s="488"/>
      <c r="E26" s="488"/>
      <c r="F26" s="585">
        <v>7</v>
      </c>
      <c r="G26" s="396">
        <v>4593299000</v>
      </c>
      <c r="H26" s="586">
        <v>7</v>
      </c>
      <c r="I26" s="396">
        <v>252000000</v>
      </c>
      <c r="J26" s="397">
        <v>4845299000</v>
      </c>
      <c r="K26" s="398">
        <v>0</v>
      </c>
    </row>
    <row r="27" spans="1:11" s="399" customFormat="1" x14ac:dyDescent="0.2">
      <c r="A27" s="598">
        <v>45870</v>
      </c>
      <c r="B27" s="394">
        <v>6</v>
      </c>
      <c r="C27" s="395">
        <v>4562081657</v>
      </c>
      <c r="D27" s="488">
        <v>0</v>
      </c>
      <c r="E27" s="488">
        <v>0</v>
      </c>
      <c r="F27" s="585">
        <v>6</v>
      </c>
      <c r="G27" s="396">
        <v>4562081657</v>
      </c>
      <c r="H27" s="586">
        <v>6</v>
      </c>
      <c r="I27" s="396">
        <v>216000000</v>
      </c>
      <c r="J27" s="397">
        <v>4778081657</v>
      </c>
      <c r="K27" s="398">
        <v>0</v>
      </c>
    </row>
    <row r="28" spans="1:11" s="399" customFormat="1" hidden="1" x14ac:dyDescent="0.2">
      <c r="A28" s="598">
        <v>45901</v>
      </c>
      <c r="B28" s="394">
        <v>0</v>
      </c>
      <c r="C28" s="395">
        <v>0</v>
      </c>
      <c r="D28" s="488">
        <v>0</v>
      </c>
      <c r="E28" s="488">
        <v>0</v>
      </c>
      <c r="F28" s="585">
        <v>0</v>
      </c>
      <c r="G28" s="396">
        <v>0</v>
      </c>
      <c r="H28" s="586">
        <v>0</v>
      </c>
      <c r="I28" s="396">
        <v>0</v>
      </c>
      <c r="J28" s="397">
        <v>0</v>
      </c>
      <c r="K28" s="398">
        <v>0</v>
      </c>
    </row>
    <row r="29" spans="1:11" s="399" customFormat="1" hidden="1" x14ac:dyDescent="0.2">
      <c r="A29" s="598">
        <v>45931</v>
      </c>
      <c r="B29" s="394">
        <v>0</v>
      </c>
      <c r="C29" s="395">
        <v>0</v>
      </c>
      <c r="D29" s="488">
        <v>0</v>
      </c>
      <c r="E29" s="488">
        <v>0</v>
      </c>
      <c r="F29" s="585">
        <v>0</v>
      </c>
      <c r="G29" s="396">
        <v>0</v>
      </c>
      <c r="H29" s="586">
        <v>0</v>
      </c>
      <c r="I29" s="396">
        <v>0</v>
      </c>
      <c r="J29" s="397">
        <v>0</v>
      </c>
      <c r="K29" s="398">
        <v>0</v>
      </c>
    </row>
    <row r="30" spans="1:11" s="399" customFormat="1" hidden="1" x14ac:dyDescent="0.2">
      <c r="A30" s="598">
        <v>45962</v>
      </c>
      <c r="B30" s="394">
        <v>0</v>
      </c>
      <c r="C30" s="395">
        <v>0</v>
      </c>
      <c r="D30" s="488">
        <v>0</v>
      </c>
      <c r="E30" s="488">
        <v>0</v>
      </c>
      <c r="F30" s="585">
        <v>0</v>
      </c>
      <c r="G30" s="396">
        <v>0</v>
      </c>
      <c r="H30" s="586">
        <v>0</v>
      </c>
      <c r="I30" s="396">
        <v>0</v>
      </c>
      <c r="J30" s="397">
        <v>0</v>
      </c>
      <c r="K30" s="398">
        <v>0</v>
      </c>
    </row>
    <row r="31" spans="1:11" s="399" customFormat="1" hidden="1" x14ac:dyDescent="0.2">
      <c r="A31" s="598">
        <v>45992</v>
      </c>
      <c r="B31" s="394">
        <v>0</v>
      </c>
      <c r="C31" s="395">
        <v>0</v>
      </c>
      <c r="D31" s="488">
        <v>0</v>
      </c>
      <c r="E31" s="488">
        <v>0</v>
      </c>
      <c r="F31" s="585">
        <v>0</v>
      </c>
      <c r="G31" s="396">
        <v>0</v>
      </c>
      <c r="H31" s="586">
        <v>0</v>
      </c>
      <c r="I31" s="396">
        <v>0</v>
      </c>
      <c r="J31" s="397">
        <v>0</v>
      </c>
      <c r="K31" s="398">
        <v>0</v>
      </c>
    </row>
    <row r="32" spans="1:11" s="399" customFormat="1" hidden="1" x14ac:dyDescent="0.2">
      <c r="A32" s="598">
        <v>46023</v>
      </c>
      <c r="B32" s="394">
        <v>0</v>
      </c>
      <c r="C32" s="395">
        <v>0</v>
      </c>
      <c r="D32" s="488">
        <v>0</v>
      </c>
      <c r="E32" s="488">
        <v>0</v>
      </c>
      <c r="F32" s="585">
        <v>0</v>
      </c>
      <c r="G32" s="396">
        <v>0</v>
      </c>
      <c r="H32" s="586">
        <v>0</v>
      </c>
      <c r="I32" s="396">
        <v>0</v>
      </c>
      <c r="J32" s="397">
        <v>0</v>
      </c>
      <c r="K32" s="398">
        <v>0</v>
      </c>
    </row>
    <row r="33" spans="1:11" s="399" customFormat="1" hidden="1" x14ac:dyDescent="0.2">
      <c r="A33" s="598">
        <v>46054</v>
      </c>
      <c r="B33" s="394">
        <v>0</v>
      </c>
      <c r="C33" s="395">
        <v>0</v>
      </c>
      <c r="D33" s="488">
        <v>0</v>
      </c>
      <c r="E33" s="488">
        <v>0</v>
      </c>
      <c r="F33" s="585">
        <v>0</v>
      </c>
      <c r="G33" s="396">
        <v>0</v>
      </c>
      <c r="H33" s="586">
        <v>0</v>
      </c>
      <c r="I33" s="396">
        <v>0</v>
      </c>
      <c r="J33" s="397">
        <v>0</v>
      </c>
      <c r="K33" s="398">
        <v>0</v>
      </c>
    </row>
    <row r="34" spans="1:11" s="399" customFormat="1" hidden="1" x14ac:dyDescent="0.2">
      <c r="A34" s="598">
        <v>46082</v>
      </c>
      <c r="B34" s="394">
        <v>0</v>
      </c>
      <c r="C34" s="395">
        <v>0</v>
      </c>
      <c r="D34" s="488">
        <v>0</v>
      </c>
      <c r="E34" s="488">
        <v>0</v>
      </c>
      <c r="F34" s="585">
        <v>0</v>
      </c>
      <c r="G34" s="396">
        <v>0</v>
      </c>
      <c r="H34" s="586">
        <v>0</v>
      </c>
      <c r="I34" s="396">
        <v>0</v>
      </c>
      <c r="J34" s="397">
        <v>0</v>
      </c>
      <c r="K34" s="398">
        <v>0</v>
      </c>
    </row>
    <row r="35" spans="1:11" s="399" customFormat="1" hidden="1" x14ac:dyDescent="0.2">
      <c r="A35" s="598">
        <v>46113</v>
      </c>
      <c r="B35" s="394">
        <v>0</v>
      </c>
      <c r="C35" s="395">
        <v>0</v>
      </c>
      <c r="D35" s="488">
        <v>0</v>
      </c>
      <c r="E35" s="488">
        <v>0</v>
      </c>
      <c r="F35" s="585">
        <v>0</v>
      </c>
      <c r="G35" s="396">
        <v>0</v>
      </c>
      <c r="H35" s="586">
        <v>0</v>
      </c>
      <c r="I35" s="396">
        <v>0</v>
      </c>
      <c r="J35" s="397">
        <v>0</v>
      </c>
      <c r="K35" s="398">
        <v>0</v>
      </c>
    </row>
    <row r="36" spans="1:11" s="399" customFormat="1" hidden="1" x14ac:dyDescent="0.2">
      <c r="A36" s="598">
        <v>46143</v>
      </c>
      <c r="B36" s="394">
        <v>0</v>
      </c>
      <c r="C36" s="395">
        <v>0</v>
      </c>
      <c r="D36" s="488">
        <v>0</v>
      </c>
      <c r="E36" s="488">
        <v>0</v>
      </c>
      <c r="F36" s="585">
        <v>0</v>
      </c>
      <c r="G36" s="396">
        <v>0</v>
      </c>
      <c r="H36" s="586">
        <v>0</v>
      </c>
      <c r="I36" s="396">
        <v>0</v>
      </c>
      <c r="J36" s="397">
        <v>0</v>
      </c>
      <c r="K36" s="398">
        <v>0</v>
      </c>
    </row>
    <row r="37" spans="1:11" s="399" customFormat="1" hidden="1" x14ac:dyDescent="0.2">
      <c r="A37" s="598">
        <v>46174</v>
      </c>
      <c r="B37" s="394">
        <v>0</v>
      </c>
      <c r="C37" s="395">
        <v>0</v>
      </c>
      <c r="D37" s="488">
        <v>0</v>
      </c>
      <c r="E37" s="488">
        <v>0</v>
      </c>
      <c r="F37" s="585">
        <v>0</v>
      </c>
      <c r="G37" s="396">
        <v>0</v>
      </c>
      <c r="H37" s="586">
        <v>0</v>
      </c>
      <c r="I37" s="396">
        <v>0</v>
      </c>
      <c r="J37" s="397">
        <v>0</v>
      </c>
      <c r="K37" s="398">
        <v>0</v>
      </c>
    </row>
    <row r="38" spans="1:11" s="399" customFormat="1" hidden="1" x14ac:dyDescent="0.2">
      <c r="A38" s="598">
        <v>46204</v>
      </c>
      <c r="B38" s="394">
        <v>0</v>
      </c>
      <c r="C38" s="395">
        <v>0</v>
      </c>
      <c r="D38" s="488">
        <v>0</v>
      </c>
      <c r="E38" s="488">
        <v>0</v>
      </c>
      <c r="F38" s="585">
        <v>0</v>
      </c>
      <c r="G38" s="396">
        <v>0</v>
      </c>
      <c r="H38" s="586">
        <v>0</v>
      </c>
      <c r="I38" s="396">
        <v>0</v>
      </c>
      <c r="J38" s="397">
        <v>0</v>
      </c>
      <c r="K38" s="398">
        <v>0</v>
      </c>
    </row>
    <row r="39" spans="1:11" s="399" customFormat="1" hidden="1" x14ac:dyDescent="0.2">
      <c r="A39" s="598">
        <v>46235</v>
      </c>
      <c r="B39" s="394">
        <v>0</v>
      </c>
      <c r="C39" s="395">
        <v>0</v>
      </c>
      <c r="D39" s="488">
        <v>0</v>
      </c>
      <c r="E39" s="488">
        <v>0</v>
      </c>
      <c r="F39" s="585">
        <v>0</v>
      </c>
      <c r="G39" s="396">
        <v>0</v>
      </c>
      <c r="H39" s="586">
        <v>0</v>
      </c>
      <c r="I39" s="396">
        <v>0</v>
      </c>
      <c r="J39" s="397">
        <v>0</v>
      </c>
      <c r="K39" s="398">
        <v>0</v>
      </c>
    </row>
    <row r="40" spans="1:11" s="399" customFormat="1" hidden="1" x14ac:dyDescent="0.2">
      <c r="A40" s="598">
        <v>46266</v>
      </c>
      <c r="B40" s="394">
        <v>0</v>
      </c>
      <c r="C40" s="395">
        <v>0</v>
      </c>
      <c r="D40" s="488">
        <v>0</v>
      </c>
      <c r="E40" s="488">
        <v>0</v>
      </c>
      <c r="F40" s="585">
        <v>0</v>
      </c>
      <c r="G40" s="396">
        <v>0</v>
      </c>
      <c r="H40" s="586">
        <v>0</v>
      </c>
      <c r="I40" s="396">
        <v>0</v>
      </c>
      <c r="J40" s="397">
        <v>0</v>
      </c>
      <c r="K40" s="398">
        <v>0</v>
      </c>
    </row>
    <row r="41" spans="1:11" s="399" customFormat="1" hidden="1" x14ac:dyDescent="0.2">
      <c r="A41" s="598">
        <v>46296</v>
      </c>
      <c r="B41" s="394">
        <v>0</v>
      </c>
      <c r="C41" s="395">
        <v>0</v>
      </c>
      <c r="D41" s="488">
        <v>0</v>
      </c>
      <c r="E41" s="488">
        <v>0</v>
      </c>
      <c r="F41" s="585">
        <v>0</v>
      </c>
      <c r="G41" s="396">
        <v>0</v>
      </c>
      <c r="H41" s="586">
        <v>0</v>
      </c>
      <c r="I41" s="396">
        <v>0</v>
      </c>
      <c r="J41" s="397">
        <v>0</v>
      </c>
      <c r="K41" s="398">
        <v>0</v>
      </c>
    </row>
    <row r="42" spans="1:11" s="399" customFormat="1" hidden="1" x14ac:dyDescent="0.2">
      <c r="A42" s="598">
        <v>46327</v>
      </c>
      <c r="B42" s="394">
        <v>0</v>
      </c>
      <c r="C42" s="395">
        <v>0</v>
      </c>
      <c r="D42" s="488">
        <v>0</v>
      </c>
      <c r="E42" s="488">
        <v>0</v>
      </c>
      <c r="F42" s="585">
        <v>0</v>
      </c>
      <c r="G42" s="396">
        <v>0</v>
      </c>
      <c r="H42" s="586">
        <v>0</v>
      </c>
      <c r="I42" s="396">
        <v>0</v>
      </c>
      <c r="J42" s="397">
        <v>0</v>
      </c>
      <c r="K42" s="398">
        <v>0</v>
      </c>
    </row>
    <row r="43" spans="1:11" s="399" customFormat="1" hidden="1" x14ac:dyDescent="0.2">
      <c r="A43" s="598">
        <v>46357</v>
      </c>
      <c r="B43" s="394">
        <v>0</v>
      </c>
      <c r="C43" s="395">
        <v>0</v>
      </c>
      <c r="D43" s="488">
        <v>0</v>
      </c>
      <c r="E43" s="488">
        <v>0</v>
      </c>
      <c r="F43" s="585">
        <v>0</v>
      </c>
      <c r="G43" s="396">
        <v>0</v>
      </c>
      <c r="H43" s="586">
        <v>0</v>
      </c>
      <c r="I43" s="396">
        <v>0</v>
      </c>
      <c r="J43" s="397">
        <v>0</v>
      </c>
      <c r="K43" s="398">
        <v>0</v>
      </c>
    </row>
    <row r="44" spans="1:11" s="399" customFormat="1" hidden="1" x14ac:dyDescent="0.2">
      <c r="A44" s="598">
        <v>46388</v>
      </c>
      <c r="B44" s="394">
        <v>0</v>
      </c>
      <c r="C44" s="395">
        <v>0</v>
      </c>
      <c r="D44" s="488">
        <v>0</v>
      </c>
      <c r="E44" s="488">
        <v>0</v>
      </c>
      <c r="F44" s="585">
        <v>0</v>
      </c>
      <c r="G44" s="396">
        <v>0</v>
      </c>
      <c r="H44" s="586">
        <v>0</v>
      </c>
      <c r="I44" s="396">
        <v>0</v>
      </c>
      <c r="J44" s="397">
        <v>0</v>
      </c>
      <c r="K44" s="398">
        <v>0</v>
      </c>
    </row>
    <row r="45" spans="1:11" s="399" customFormat="1" hidden="1" x14ac:dyDescent="0.2">
      <c r="A45" s="598">
        <v>46419</v>
      </c>
      <c r="B45" s="394">
        <v>0</v>
      </c>
      <c r="C45" s="395">
        <v>0</v>
      </c>
      <c r="D45" s="488">
        <v>0</v>
      </c>
      <c r="E45" s="488">
        <v>0</v>
      </c>
      <c r="F45" s="585">
        <v>0</v>
      </c>
      <c r="G45" s="396">
        <v>0</v>
      </c>
      <c r="H45" s="586">
        <v>0</v>
      </c>
      <c r="I45" s="396">
        <v>0</v>
      </c>
      <c r="J45" s="397">
        <v>0</v>
      </c>
      <c r="K45" s="398">
        <v>0</v>
      </c>
    </row>
    <row r="46" spans="1:11" s="399" customFormat="1" hidden="1" x14ac:dyDescent="0.2">
      <c r="A46" s="598">
        <v>46447</v>
      </c>
      <c r="B46" s="394">
        <v>0</v>
      </c>
      <c r="C46" s="395">
        <v>0</v>
      </c>
      <c r="D46" s="488">
        <v>0</v>
      </c>
      <c r="E46" s="488">
        <v>0</v>
      </c>
      <c r="F46" s="585">
        <v>0</v>
      </c>
      <c r="G46" s="396">
        <v>0</v>
      </c>
      <c r="H46" s="586">
        <v>0</v>
      </c>
      <c r="I46" s="396">
        <v>0</v>
      </c>
      <c r="J46" s="397">
        <v>0</v>
      </c>
      <c r="K46" s="398">
        <v>0</v>
      </c>
    </row>
    <row r="47" spans="1:11" s="399" customFormat="1" hidden="1" x14ac:dyDescent="0.2">
      <c r="A47" s="598">
        <v>46478</v>
      </c>
      <c r="B47" s="394">
        <v>0</v>
      </c>
      <c r="C47" s="395">
        <v>0</v>
      </c>
      <c r="D47" s="488">
        <v>0</v>
      </c>
      <c r="E47" s="488">
        <v>0</v>
      </c>
      <c r="F47" s="585">
        <v>0</v>
      </c>
      <c r="G47" s="396">
        <v>0</v>
      </c>
      <c r="H47" s="586">
        <v>0</v>
      </c>
      <c r="I47" s="396">
        <v>0</v>
      </c>
      <c r="J47" s="397">
        <v>0</v>
      </c>
      <c r="K47" s="398">
        <v>0</v>
      </c>
    </row>
    <row r="48" spans="1:11" s="399" customFormat="1" hidden="1" x14ac:dyDescent="0.2">
      <c r="A48" s="598">
        <v>46508</v>
      </c>
      <c r="B48" s="394">
        <v>0</v>
      </c>
      <c r="C48" s="395">
        <v>0</v>
      </c>
      <c r="D48" s="488">
        <v>0</v>
      </c>
      <c r="E48" s="488">
        <v>0</v>
      </c>
      <c r="F48" s="585">
        <v>0</v>
      </c>
      <c r="G48" s="396">
        <v>0</v>
      </c>
      <c r="H48" s="586">
        <v>0</v>
      </c>
      <c r="I48" s="396">
        <v>0</v>
      </c>
      <c r="J48" s="397">
        <v>0</v>
      </c>
      <c r="K48" s="398">
        <v>0</v>
      </c>
    </row>
    <row r="49" spans="1:11" s="399" customFormat="1" hidden="1" x14ac:dyDescent="0.2">
      <c r="A49" s="598">
        <v>46539</v>
      </c>
      <c r="B49" s="394">
        <v>0</v>
      </c>
      <c r="C49" s="395">
        <v>0</v>
      </c>
      <c r="D49" s="488">
        <v>0</v>
      </c>
      <c r="E49" s="488">
        <v>0</v>
      </c>
      <c r="F49" s="585">
        <v>0</v>
      </c>
      <c r="G49" s="396">
        <v>0</v>
      </c>
      <c r="H49" s="586">
        <v>0</v>
      </c>
      <c r="I49" s="396">
        <v>0</v>
      </c>
      <c r="J49" s="397">
        <v>0</v>
      </c>
      <c r="K49" s="398">
        <v>0</v>
      </c>
    </row>
    <row r="50" spans="1:11" s="399" customFormat="1" hidden="1" x14ac:dyDescent="0.2">
      <c r="A50" s="598">
        <v>46569</v>
      </c>
      <c r="B50" s="394">
        <v>0</v>
      </c>
      <c r="C50" s="395">
        <v>0</v>
      </c>
      <c r="D50" s="488">
        <v>0</v>
      </c>
      <c r="E50" s="488">
        <v>0</v>
      </c>
      <c r="F50" s="585">
        <v>0</v>
      </c>
      <c r="G50" s="396">
        <v>0</v>
      </c>
      <c r="H50" s="586">
        <v>0</v>
      </c>
      <c r="I50" s="396">
        <v>0</v>
      </c>
      <c r="J50" s="397">
        <v>0</v>
      </c>
      <c r="K50" s="398">
        <v>0</v>
      </c>
    </row>
    <row r="51" spans="1:11" s="399" customFormat="1" hidden="1" x14ac:dyDescent="0.2">
      <c r="A51" s="598">
        <v>46600</v>
      </c>
      <c r="B51" s="394">
        <v>0</v>
      </c>
      <c r="C51" s="395">
        <v>0</v>
      </c>
      <c r="D51" s="488">
        <v>0</v>
      </c>
      <c r="E51" s="488">
        <v>0</v>
      </c>
      <c r="F51" s="585">
        <v>0</v>
      </c>
      <c r="G51" s="396">
        <v>0</v>
      </c>
      <c r="H51" s="586">
        <v>0</v>
      </c>
      <c r="I51" s="396">
        <v>0</v>
      </c>
      <c r="J51" s="397">
        <v>0</v>
      </c>
      <c r="K51" s="398">
        <v>0</v>
      </c>
    </row>
    <row r="52" spans="1:11" s="399" customFormat="1" hidden="1" x14ac:dyDescent="0.2">
      <c r="A52" s="598">
        <v>46631</v>
      </c>
      <c r="B52" s="394">
        <v>0</v>
      </c>
      <c r="C52" s="395">
        <v>0</v>
      </c>
      <c r="D52" s="488">
        <v>0</v>
      </c>
      <c r="E52" s="488">
        <v>0</v>
      </c>
      <c r="F52" s="585">
        <v>0</v>
      </c>
      <c r="G52" s="396">
        <v>0</v>
      </c>
      <c r="H52" s="586">
        <v>0</v>
      </c>
      <c r="I52" s="396">
        <v>0</v>
      </c>
      <c r="J52" s="397">
        <v>0</v>
      </c>
      <c r="K52" s="398">
        <v>0</v>
      </c>
    </row>
    <row r="53" spans="1:11" s="399" customFormat="1" hidden="1" x14ac:dyDescent="0.2">
      <c r="A53" s="598">
        <v>46661</v>
      </c>
      <c r="B53" s="394">
        <v>0</v>
      </c>
      <c r="C53" s="395">
        <v>0</v>
      </c>
      <c r="D53" s="488">
        <v>0</v>
      </c>
      <c r="E53" s="488">
        <v>0</v>
      </c>
      <c r="F53" s="585">
        <v>0</v>
      </c>
      <c r="G53" s="396">
        <v>0</v>
      </c>
      <c r="H53" s="586">
        <v>0</v>
      </c>
      <c r="I53" s="396">
        <v>0</v>
      </c>
      <c r="J53" s="397">
        <v>0</v>
      </c>
      <c r="K53" s="398">
        <v>0</v>
      </c>
    </row>
    <row r="54" spans="1:11" s="399" customFormat="1" hidden="1" x14ac:dyDescent="0.2">
      <c r="A54" s="598">
        <v>46692</v>
      </c>
      <c r="B54" s="394">
        <v>0</v>
      </c>
      <c r="C54" s="395">
        <v>0</v>
      </c>
      <c r="D54" s="488">
        <v>0</v>
      </c>
      <c r="E54" s="488">
        <v>0</v>
      </c>
      <c r="F54" s="585">
        <v>0</v>
      </c>
      <c r="G54" s="396">
        <v>0</v>
      </c>
      <c r="H54" s="586">
        <v>0</v>
      </c>
      <c r="I54" s="396">
        <v>0</v>
      </c>
      <c r="J54" s="397">
        <v>0</v>
      </c>
      <c r="K54" s="398">
        <v>0</v>
      </c>
    </row>
    <row r="55" spans="1:11" s="399" customFormat="1" hidden="1" x14ac:dyDescent="0.2">
      <c r="A55" s="598">
        <v>46722</v>
      </c>
      <c r="B55" s="394">
        <v>0</v>
      </c>
      <c r="C55" s="395">
        <v>0</v>
      </c>
      <c r="D55" s="488">
        <v>0</v>
      </c>
      <c r="E55" s="488">
        <v>0</v>
      </c>
      <c r="F55" s="585">
        <v>0</v>
      </c>
      <c r="G55" s="396">
        <v>0</v>
      </c>
      <c r="H55" s="586">
        <v>0</v>
      </c>
      <c r="I55" s="396">
        <v>0</v>
      </c>
      <c r="J55" s="397">
        <v>0</v>
      </c>
      <c r="K55" s="398">
        <v>0</v>
      </c>
    </row>
    <row r="56" spans="1:11" s="399" customFormat="1" hidden="1" x14ac:dyDescent="0.2">
      <c r="A56" s="598">
        <v>46753</v>
      </c>
      <c r="B56" s="394">
        <v>0</v>
      </c>
      <c r="C56" s="395">
        <v>0</v>
      </c>
      <c r="D56" s="488">
        <v>0</v>
      </c>
      <c r="E56" s="488">
        <v>0</v>
      </c>
      <c r="F56" s="585">
        <v>0</v>
      </c>
      <c r="G56" s="396">
        <v>0</v>
      </c>
      <c r="H56" s="586">
        <v>0</v>
      </c>
      <c r="I56" s="396">
        <v>0</v>
      </c>
      <c r="J56" s="397">
        <v>0</v>
      </c>
      <c r="K56" s="398">
        <v>0</v>
      </c>
    </row>
    <row r="57" spans="1:11" s="399" customFormat="1" hidden="1" x14ac:dyDescent="0.2">
      <c r="A57" s="598">
        <v>46784</v>
      </c>
      <c r="B57" s="394">
        <v>0</v>
      </c>
      <c r="C57" s="395">
        <v>0</v>
      </c>
      <c r="D57" s="488">
        <v>0</v>
      </c>
      <c r="E57" s="488">
        <v>0</v>
      </c>
      <c r="F57" s="585">
        <v>0</v>
      </c>
      <c r="G57" s="396">
        <v>0</v>
      </c>
      <c r="H57" s="586">
        <v>0</v>
      </c>
      <c r="I57" s="396">
        <v>0</v>
      </c>
      <c r="J57" s="397">
        <v>0</v>
      </c>
      <c r="K57" s="398">
        <v>0</v>
      </c>
    </row>
    <row r="58" spans="1:11" s="399" customFormat="1" hidden="1" x14ac:dyDescent="0.2">
      <c r="A58" s="598">
        <v>46813</v>
      </c>
      <c r="B58" s="394">
        <v>0</v>
      </c>
      <c r="C58" s="395">
        <v>0</v>
      </c>
      <c r="D58" s="488">
        <v>0</v>
      </c>
      <c r="E58" s="488">
        <v>0</v>
      </c>
      <c r="F58" s="585">
        <v>0</v>
      </c>
      <c r="G58" s="396">
        <v>0</v>
      </c>
      <c r="H58" s="586">
        <v>0</v>
      </c>
      <c r="I58" s="396">
        <v>0</v>
      </c>
      <c r="J58" s="397">
        <v>0</v>
      </c>
      <c r="K58" s="398">
        <v>0</v>
      </c>
    </row>
    <row r="59" spans="1:11" s="399" customFormat="1" hidden="1" x14ac:dyDescent="0.2">
      <c r="A59" s="598">
        <v>46844</v>
      </c>
      <c r="B59" s="394">
        <v>0</v>
      </c>
      <c r="C59" s="395">
        <v>0</v>
      </c>
      <c r="D59" s="488">
        <v>0</v>
      </c>
      <c r="E59" s="488">
        <v>0</v>
      </c>
      <c r="F59" s="585">
        <v>0</v>
      </c>
      <c r="G59" s="396">
        <v>0</v>
      </c>
      <c r="H59" s="586">
        <v>0</v>
      </c>
      <c r="I59" s="396">
        <v>0</v>
      </c>
      <c r="J59" s="397">
        <v>0</v>
      </c>
      <c r="K59" s="398">
        <v>0</v>
      </c>
    </row>
    <row r="60" spans="1:11" s="399" customFormat="1" hidden="1" x14ac:dyDescent="0.2">
      <c r="A60" s="598">
        <v>46874</v>
      </c>
      <c r="B60" s="394">
        <v>0</v>
      </c>
      <c r="C60" s="395">
        <v>0</v>
      </c>
      <c r="D60" s="488">
        <v>0</v>
      </c>
      <c r="E60" s="488">
        <v>0</v>
      </c>
      <c r="F60" s="585">
        <v>0</v>
      </c>
      <c r="G60" s="396">
        <v>0</v>
      </c>
      <c r="H60" s="586">
        <v>0</v>
      </c>
      <c r="I60" s="396">
        <v>0</v>
      </c>
      <c r="J60" s="397">
        <v>0</v>
      </c>
      <c r="K60" s="398">
        <v>0</v>
      </c>
    </row>
    <row r="61" spans="1:11" s="399" customFormat="1" hidden="1" x14ac:dyDescent="0.2">
      <c r="A61" s="598">
        <v>46905</v>
      </c>
      <c r="B61" s="394">
        <v>0</v>
      </c>
      <c r="C61" s="395">
        <v>0</v>
      </c>
      <c r="D61" s="488">
        <v>0</v>
      </c>
      <c r="E61" s="488">
        <v>0</v>
      </c>
      <c r="F61" s="585">
        <v>0</v>
      </c>
      <c r="G61" s="396">
        <v>0</v>
      </c>
      <c r="H61" s="586">
        <v>0</v>
      </c>
      <c r="I61" s="396">
        <v>0</v>
      </c>
      <c r="J61" s="397">
        <v>0</v>
      </c>
      <c r="K61" s="398">
        <v>0</v>
      </c>
    </row>
    <row r="62" spans="1:11" s="399" customFormat="1" hidden="1" x14ac:dyDescent="0.2">
      <c r="A62" s="598">
        <v>46935</v>
      </c>
      <c r="B62" s="394">
        <v>0</v>
      </c>
      <c r="C62" s="395">
        <v>0</v>
      </c>
      <c r="D62" s="488">
        <v>0</v>
      </c>
      <c r="E62" s="488">
        <v>0</v>
      </c>
      <c r="F62" s="585">
        <v>0</v>
      </c>
      <c r="G62" s="396">
        <v>0</v>
      </c>
      <c r="H62" s="586">
        <v>0</v>
      </c>
      <c r="I62" s="396">
        <v>0</v>
      </c>
      <c r="J62" s="397">
        <v>0</v>
      </c>
      <c r="K62" s="398">
        <v>0</v>
      </c>
    </row>
    <row r="63" spans="1:11" s="399" customFormat="1" hidden="1" x14ac:dyDescent="0.2">
      <c r="A63" s="598">
        <v>46966</v>
      </c>
      <c r="B63" s="394">
        <v>0</v>
      </c>
      <c r="C63" s="395">
        <v>0</v>
      </c>
      <c r="D63" s="488">
        <v>0</v>
      </c>
      <c r="E63" s="488">
        <v>0</v>
      </c>
      <c r="F63" s="585">
        <v>0</v>
      </c>
      <c r="G63" s="396">
        <v>0</v>
      </c>
      <c r="H63" s="586">
        <v>0</v>
      </c>
      <c r="I63" s="396">
        <v>0</v>
      </c>
      <c r="J63" s="397">
        <v>0</v>
      </c>
      <c r="K63" s="398">
        <v>0</v>
      </c>
    </row>
    <row r="64" spans="1:11" s="399" customFormat="1" hidden="1" x14ac:dyDescent="0.2">
      <c r="A64" s="598">
        <v>46997</v>
      </c>
      <c r="B64" s="394">
        <v>0</v>
      </c>
      <c r="C64" s="395">
        <v>0</v>
      </c>
      <c r="D64" s="488">
        <v>0</v>
      </c>
      <c r="E64" s="488">
        <v>0</v>
      </c>
      <c r="F64" s="585">
        <v>0</v>
      </c>
      <c r="G64" s="396">
        <v>0</v>
      </c>
      <c r="H64" s="586">
        <v>0</v>
      </c>
      <c r="I64" s="396">
        <v>0</v>
      </c>
      <c r="J64" s="397">
        <v>0</v>
      </c>
      <c r="K64" s="398">
        <v>0</v>
      </c>
    </row>
    <row r="65" spans="1:11" s="399" customFormat="1" hidden="1" x14ac:dyDescent="0.2">
      <c r="A65" s="598">
        <v>47027</v>
      </c>
      <c r="B65" s="394">
        <v>0</v>
      </c>
      <c r="C65" s="395">
        <v>0</v>
      </c>
      <c r="D65" s="488">
        <v>0</v>
      </c>
      <c r="E65" s="488">
        <v>0</v>
      </c>
      <c r="F65" s="585">
        <v>0</v>
      </c>
      <c r="G65" s="396">
        <v>0</v>
      </c>
      <c r="H65" s="586">
        <v>0</v>
      </c>
      <c r="I65" s="396">
        <v>0</v>
      </c>
      <c r="J65" s="397">
        <v>0</v>
      </c>
      <c r="K65" s="398">
        <v>0</v>
      </c>
    </row>
    <row r="66" spans="1:11" s="399" customFormat="1" hidden="1" x14ac:dyDescent="0.2">
      <c r="A66" s="598">
        <v>47058</v>
      </c>
      <c r="B66" s="394">
        <v>0</v>
      </c>
      <c r="C66" s="395">
        <v>0</v>
      </c>
      <c r="D66" s="488">
        <v>0</v>
      </c>
      <c r="E66" s="488">
        <v>0</v>
      </c>
      <c r="F66" s="585">
        <v>0</v>
      </c>
      <c r="G66" s="396">
        <v>0</v>
      </c>
      <c r="H66" s="586">
        <v>0</v>
      </c>
      <c r="I66" s="396">
        <v>0</v>
      </c>
      <c r="J66" s="397">
        <v>0</v>
      </c>
      <c r="K66" s="398">
        <v>0</v>
      </c>
    </row>
    <row r="67" spans="1:11" s="399" customFormat="1" hidden="1" x14ac:dyDescent="0.2">
      <c r="A67" s="598">
        <v>47088</v>
      </c>
      <c r="B67" s="394">
        <v>0</v>
      </c>
      <c r="C67" s="395">
        <v>0</v>
      </c>
      <c r="D67" s="488">
        <v>0</v>
      </c>
      <c r="E67" s="488">
        <v>0</v>
      </c>
      <c r="F67" s="585">
        <v>0</v>
      </c>
      <c r="G67" s="396">
        <v>0</v>
      </c>
      <c r="H67" s="586">
        <v>0</v>
      </c>
      <c r="I67" s="396">
        <v>0</v>
      </c>
      <c r="J67" s="397">
        <v>0</v>
      </c>
      <c r="K67" s="398">
        <v>0</v>
      </c>
    </row>
    <row r="68" spans="1:11" s="399" customFormat="1" hidden="1" x14ac:dyDescent="0.2">
      <c r="A68" s="598">
        <v>47119</v>
      </c>
      <c r="B68" s="394">
        <v>0</v>
      </c>
      <c r="C68" s="395">
        <v>0</v>
      </c>
      <c r="D68" s="488">
        <v>0</v>
      </c>
      <c r="E68" s="488">
        <v>0</v>
      </c>
      <c r="F68" s="585">
        <v>0</v>
      </c>
      <c r="G68" s="396">
        <v>0</v>
      </c>
      <c r="H68" s="586">
        <v>0</v>
      </c>
      <c r="I68" s="396">
        <v>0</v>
      </c>
      <c r="J68" s="397">
        <v>0</v>
      </c>
      <c r="K68" s="398">
        <v>0</v>
      </c>
    </row>
    <row r="69" spans="1:11" s="399" customFormat="1" hidden="1" x14ac:dyDescent="0.2">
      <c r="A69" s="598">
        <v>47150</v>
      </c>
      <c r="B69" s="394">
        <v>0</v>
      </c>
      <c r="C69" s="395">
        <v>0</v>
      </c>
      <c r="D69" s="488">
        <v>0</v>
      </c>
      <c r="E69" s="488">
        <v>0</v>
      </c>
      <c r="F69" s="585">
        <v>0</v>
      </c>
      <c r="G69" s="396">
        <v>0</v>
      </c>
      <c r="H69" s="586">
        <v>0</v>
      </c>
      <c r="I69" s="396">
        <v>0</v>
      </c>
      <c r="J69" s="397">
        <v>0</v>
      </c>
      <c r="K69" s="398">
        <v>0</v>
      </c>
    </row>
    <row r="70" spans="1:11" s="399" customFormat="1" hidden="1" x14ac:dyDescent="0.2">
      <c r="A70" s="598">
        <v>47178</v>
      </c>
      <c r="B70" s="394">
        <v>0</v>
      </c>
      <c r="C70" s="395">
        <v>0</v>
      </c>
      <c r="D70" s="488">
        <v>0</v>
      </c>
      <c r="E70" s="488">
        <v>0</v>
      </c>
      <c r="F70" s="585">
        <v>0</v>
      </c>
      <c r="G70" s="396">
        <v>0</v>
      </c>
      <c r="H70" s="586">
        <v>0</v>
      </c>
      <c r="I70" s="396">
        <v>0</v>
      </c>
      <c r="J70" s="397">
        <v>0</v>
      </c>
      <c r="K70" s="398">
        <v>0</v>
      </c>
    </row>
    <row r="71" spans="1:11" s="399" customFormat="1" hidden="1" x14ac:dyDescent="0.2">
      <c r="A71" s="598">
        <v>47209</v>
      </c>
      <c r="B71" s="394">
        <v>0</v>
      </c>
      <c r="C71" s="395">
        <v>0</v>
      </c>
      <c r="D71" s="488">
        <v>0</v>
      </c>
      <c r="E71" s="488">
        <v>0</v>
      </c>
      <c r="F71" s="585">
        <v>0</v>
      </c>
      <c r="G71" s="396">
        <v>0</v>
      </c>
      <c r="H71" s="586">
        <v>0</v>
      </c>
      <c r="I71" s="396">
        <v>0</v>
      </c>
      <c r="J71" s="397">
        <v>0</v>
      </c>
      <c r="K71" s="398">
        <v>0</v>
      </c>
    </row>
    <row r="72" spans="1:11" s="399" customFormat="1" hidden="1" x14ac:dyDescent="0.2">
      <c r="A72" s="598">
        <v>47239</v>
      </c>
      <c r="B72" s="394">
        <v>0</v>
      </c>
      <c r="C72" s="395">
        <v>0</v>
      </c>
      <c r="D72" s="488">
        <v>0</v>
      </c>
      <c r="E72" s="488">
        <v>0</v>
      </c>
      <c r="F72" s="585">
        <v>0</v>
      </c>
      <c r="G72" s="396">
        <v>0</v>
      </c>
      <c r="H72" s="586">
        <v>0</v>
      </c>
      <c r="I72" s="396">
        <v>0</v>
      </c>
      <c r="J72" s="397">
        <v>0</v>
      </c>
      <c r="K72" s="398">
        <v>0</v>
      </c>
    </row>
    <row r="73" spans="1:11" s="399" customFormat="1" hidden="1" x14ac:dyDescent="0.2">
      <c r="A73" s="598">
        <v>47270</v>
      </c>
      <c r="B73" s="394">
        <v>0</v>
      </c>
      <c r="C73" s="395">
        <v>0</v>
      </c>
      <c r="D73" s="488">
        <v>0</v>
      </c>
      <c r="E73" s="488">
        <v>0</v>
      </c>
      <c r="F73" s="585">
        <v>0</v>
      </c>
      <c r="G73" s="396">
        <v>0</v>
      </c>
      <c r="H73" s="586">
        <v>0</v>
      </c>
      <c r="I73" s="396">
        <v>0</v>
      </c>
      <c r="J73" s="397">
        <v>0</v>
      </c>
      <c r="K73" s="398">
        <v>0</v>
      </c>
    </row>
    <row r="74" spans="1:11" s="399" customFormat="1" hidden="1" x14ac:dyDescent="0.2">
      <c r="A74" s="598">
        <v>47300</v>
      </c>
      <c r="B74" s="394">
        <v>0</v>
      </c>
      <c r="C74" s="395">
        <v>0</v>
      </c>
      <c r="D74" s="488">
        <v>0</v>
      </c>
      <c r="E74" s="488">
        <v>0</v>
      </c>
      <c r="F74" s="585">
        <v>0</v>
      </c>
      <c r="G74" s="396">
        <v>0</v>
      </c>
      <c r="H74" s="586">
        <v>0</v>
      </c>
      <c r="I74" s="396">
        <v>0</v>
      </c>
      <c r="J74" s="397">
        <v>0</v>
      </c>
      <c r="K74" s="398">
        <v>0</v>
      </c>
    </row>
    <row r="75" spans="1:11" s="399" customFormat="1" hidden="1" x14ac:dyDescent="0.2">
      <c r="A75" s="598">
        <v>47331</v>
      </c>
      <c r="B75" s="394">
        <v>0</v>
      </c>
      <c r="C75" s="395">
        <v>0</v>
      </c>
      <c r="D75" s="488">
        <v>0</v>
      </c>
      <c r="E75" s="488">
        <v>0</v>
      </c>
      <c r="F75" s="585">
        <v>0</v>
      </c>
      <c r="G75" s="396">
        <v>0</v>
      </c>
      <c r="H75" s="586">
        <v>0</v>
      </c>
      <c r="I75" s="396">
        <v>0</v>
      </c>
      <c r="J75" s="397">
        <v>0</v>
      </c>
      <c r="K75" s="398">
        <v>0</v>
      </c>
    </row>
    <row r="76" spans="1:11" s="399" customFormat="1" hidden="1" x14ac:dyDescent="0.2">
      <c r="A76" s="598">
        <v>47362</v>
      </c>
      <c r="B76" s="394">
        <v>0</v>
      </c>
      <c r="C76" s="395">
        <v>0</v>
      </c>
      <c r="D76" s="488">
        <v>0</v>
      </c>
      <c r="E76" s="488">
        <v>0</v>
      </c>
      <c r="F76" s="585">
        <v>0</v>
      </c>
      <c r="G76" s="396">
        <v>0</v>
      </c>
      <c r="H76" s="586">
        <v>0</v>
      </c>
      <c r="I76" s="396">
        <v>0</v>
      </c>
      <c r="J76" s="397">
        <v>0</v>
      </c>
      <c r="K76" s="398">
        <v>0</v>
      </c>
    </row>
    <row r="77" spans="1:11" s="399" customFormat="1" hidden="1" x14ac:dyDescent="0.2">
      <c r="A77" s="598">
        <v>47392</v>
      </c>
      <c r="B77" s="394">
        <v>0</v>
      </c>
      <c r="C77" s="395">
        <v>0</v>
      </c>
      <c r="D77" s="488">
        <v>0</v>
      </c>
      <c r="E77" s="488">
        <v>0</v>
      </c>
      <c r="F77" s="585">
        <v>0</v>
      </c>
      <c r="G77" s="396">
        <v>0</v>
      </c>
      <c r="H77" s="586">
        <v>0</v>
      </c>
      <c r="I77" s="396">
        <v>0</v>
      </c>
      <c r="J77" s="397">
        <v>0</v>
      </c>
      <c r="K77" s="398">
        <v>0</v>
      </c>
    </row>
    <row r="78" spans="1:11" s="399" customFormat="1" hidden="1" x14ac:dyDescent="0.2">
      <c r="A78" s="598">
        <v>47423</v>
      </c>
      <c r="B78" s="394">
        <v>0</v>
      </c>
      <c r="C78" s="395">
        <v>0</v>
      </c>
      <c r="D78" s="488">
        <v>0</v>
      </c>
      <c r="E78" s="488">
        <v>0</v>
      </c>
      <c r="F78" s="585">
        <v>0</v>
      </c>
      <c r="G78" s="396">
        <v>0</v>
      </c>
      <c r="H78" s="586">
        <v>0</v>
      </c>
      <c r="I78" s="396">
        <v>0</v>
      </c>
      <c r="J78" s="397">
        <v>0</v>
      </c>
      <c r="K78" s="398">
        <v>0</v>
      </c>
    </row>
    <row r="79" spans="1:11" s="399" customFormat="1" hidden="1" x14ac:dyDescent="0.2">
      <c r="A79" s="598">
        <v>47453</v>
      </c>
      <c r="B79" s="394">
        <v>0</v>
      </c>
      <c r="C79" s="395">
        <v>0</v>
      </c>
      <c r="D79" s="488">
        <v>0</v>
      </c>
      <c r="E79" s="488">
        <v>0</v>
      </c>
      <c r="F79" s="585">
        <v>0</v>
      </c>
      <c r="G79" s="396">
        <v>0</v>
      </c>
      <c r="H79" s="586">
        <v>0</v>
      </c>
      <c r="I79" s="396">
        <v>0</v>
      </c>
      <c r="J79" s="397">
        <v>0</v>
      </c>
      <c r="K79" s="398">
        <v>0</v>
      </c>
    </row>
    <row r="80" spans="1:11" s="399" customFormat="1" hidden="1" x14ac:dyDescent="0.2">
      <c r="A80" s="598">
        <v>47484</v>
      </c>
      <c r="B80" s="394">
        <v>0</v>
      </c>
      <c r="C80" s="395">
        <v>0</v>
      </c>
      <c r="D80" s="488">
        <v>0</v>
      </c>
      <c r="E80" s="488">
        <v>0</v>
      </c>
      <c r="F80" s="585">
        <v>0</v>
      </c>
      <c r="G80" s="396">
        <v>0</v>
      </c>
      <c r="H80" s="586">
        <v>0</v>
      </c>
      <c r="I80" s="396">
        <v>0</v>
      </c>
      <c r="J80" s="397">
        <v>0</v>
      </c>
      <c r="K80" s="398">
        <v>0</v>
      </c>
    </row>
    <row r="81" spans="1:11" s="399" customFormat="1" hidden="1" x14ac:dyDescent="0.2">
      <c r="A81" s="598">
        <v>47515</v>
      </c>
      <c r="B81" s="394">
        <v>0</v>
      </c>
      <c r="C81" s="395">
        <v>0</v>
      </c>
      <c r="D81" s="488">
        <v>0</v>
      </c>
      <c r="E81" s="488">
        <v>0</v>
      </c>
      <c r="F81" s="585">
        <v>0</v>
      </c>
      <c r="G81" s="396">
        <v>0</v>
      </c>
      <c r="H81" s="586">
        <v>0</v>
      </c>
      <c r="I81" s="396">
        <v>0</v>
      </c>
      <c r="J81" s="397">
        <v>0</v>
      </c>
      <c r="K81" s="398">
        <v>0</v>
      </c>
    </row>
    <row r="82" spans="1:11" s="399" customFormat="1" hidden="1" x14ac:dyDescent="0.2">
      <c r="A82" s="598">
        <v>47543</v>
      </c>
      <c r="B82" s="394">
        <v>0</v>
      </c>
      <c r="C82" s="395">
        <v>0</v>
      </c>
      <c r="D82" s="488">
        <v>0</v>
      </c>
      <c r="E82" s="488">
        <v>0</v>
      </c>
      <c r="F82" s="585">
        <v>0</v>
      </c>
      <c r="G82" s="396">
        <v>0</v>
      </c>
      <c r="H82" s="586">
        <v>0</v>
      </c>
      <c r="I82" s="396">
        <v>0</v>
      </c>
      <c r="J82" s="397">
        <v>0</v>
      </c>
      <c r="K82" s="398">
        <v>0</v>
      </c>
    </row>
    <row r="83" spans="1:11" s="399" customFormat="1" hidden="1" x14ac:dyDescent="0.2">
      <c r="A83" s="598">
        <v>47574</v>
      </c>
      <c r="B83" s="394">
        <v>0</v>
      </c>
      <c r="C83" s="395">
        <v>0</v>
      </c>
      <c r="D83" s="488">
        <v>0</v>
      </c>
      <c r="E83" s="488">
        <v>0</v>
      </c>
      <c r="F83" s="585">
        <v>0</v>
      </c>
      <c r="G83" s="396">
        <v>0</v>
      </c>
      <c r="H83" s="586">
        <v>0</v>
      </c>
      <c r="I83" s="396">
        <v>0</v>
      </c>
      <c r="J83" s="397">
        <v>0</v>
      </c>
      <c r="K83" s="398">
        <v>0</v>
      </c>
    </row>
    <row r="84" spans="1:11" s="399" customFormat="1" hidden="1" x14ac:dyDescent="0.2">
      <c r="A84" s="598">
        <v>47604</v>
      </c>
      <c r="B84" s="394">
        <v>0</v>
      </c>
      <c r="C84" s="395">
        <v>0</v>
      </c>
      <c r="D84" s="488">
        <v>0</v>
      </c>
      <c r="E84" s="488">
        <v>0</v>
      </c>
      <c r="F84" s="585">
        <v>0</v>
      </c>
      <c r="G84" s="396">
        <v>0</v>
      </c>
      <c r="H84" s="586">
        <v>0</v>
      </c>
      <c r="I84" s="396">
        <v>0</v>
      </c>
      <c r="J84" s="397">
        <v>0</v>
      </c>
      <c r="K84" s="398">
        <v>0</v>
      </c>
    </row>
    <row r="85" spans="1:11" s="399" customFormat="1" hidden="1" x14ac:dyDescent="0.2">
      <c r="A85" s="598">
        <v>47635</v>
      </c>
      <c r="B85" s="394">
        <v>0</v>
      </c>
      <c r="C85" s="395">
        <v>0</v>
      </c>
      <c r="D85" s="488">
        <v>0</v>
      </c>
      <c r="E85" s="488">
        <v>0</v>
      </c>
      <c r="F85" s="585">
        <v>0</v>
      </c>
      <c r="G85" s="396">
        <v>0</v>
      </c>
      <c r="H85" s="586">
        <v>0</v>
      </c>
      <c r="I85" s="396">
        <v>0</v>
      </c>
      <c r="J85" s="397">
        <v>0</v>
      </c>
      <c r="K85" s="398">
        <v>0</v>
      </c>
    </row>
    <row r="86" spans="1:11" s="399" customFormat="1" hidden="1" x14ac:dyDescent="0.2">
      <c r="A86" s="598">
        <v>47665</v>
      </c>
      <c r="B86" s="394">
        <v>0</v>
      </c>
      <c r="C86" s="395">
        <v>0</v>
      </c>
      <c r="D86" s="488">
        <v>0</v>
      </c>
      <c r="E86" s="488">
        <v>0</v>
      </c>
      <c r="F86" s="585">
        <v>0</v>
      </c>
      <c r="G86" s="396">
        <v>0</v>
      </c>
      <c r="H86" s="586">
        <v>0</v>
      </c>
      <c r="I86" s="396">
        <v>0</v>
      </c>
      <c r="J86" s="397">
        <v>0</v>
      </c>
      <c r="K86" s="398">
        <v>0</v>
      </c>
    </row>
    <row r="87" spans="1:11" s="399" customFormat="1" hidden="1" x14ac:dyDescent="0.2">
      <c r="A87" s="598">
        <v>47696</v>
      </c>
      <c r="B87" s="394">
        <v>0</v>
      </c>
      <c r="C87" s="395">
        <v>0</v>
      </c>
      <c r="D87" s="488">
        <v>0</v>
      </c>
      <c r="E87" s="488">
        <v>0</v>
      </c>
      <c r="F87" s="585">
        <v>0</v>
      </c>
      <c r="G87" s="396">
        <v>0</v>
      </c>
      <c r="H87" s="586">
        <v>0</v>
      </c>
      <c r="I87" s="396">
        <v>0</v>
      </c>
      <c r="J87" s="397">
        <v>0</v>
      </c>
      <c r="K87" s="398">
        <v>0</v>
      </c>
    </row>
    <row r="88" spans="1:11" s="399" customFormat="1" hidden="1" x14ac:dyDescent="0.2">
      <c r="A88" s="598">
        <v>47727</v>
      </c>
      <c r="B88" s="394">
        <v>0</v>
      </c>
      <c r="C88" s="395">
        <v>0</v>
      </c>
      <c r="D88" s="488">
        <v>0</v>
      </c>
      <c r="E88" s="488">
        <v>0</v>
      </c>
      <c r="F88" s="585">
        <v>0</v>
      </c>
      <c r="G88" s="396">
        <v>0</v>
      </c>
      <c r="H88" s="586">
        <v>0</v>
      </c>
      <c r="I88" s="396">
        <v>0</v>
      </c>
      <c r="J88" s="397">
        <v>0</v>
      </c>
      <c r="K88" s="398">
        <v>0</v>
      </c>
    </row>
    <row r="89" spans="1:11" s="399" customFormat="1" hidden="1" x14ac:dyDescent="0.2">
      <c r="A89" s="598">
        <v>47757</v>
      </c>
      <c r="B89" s="394">
        <v>0</v>
      </c>
      <c r="C89" s="395">
        <v>0</v>
      </c>
      <c r="D89" s="488">
        <v>0</v>
      </c>
      <c r="E89" s="488">
        <v>0</v>
      </c>
      <c r="F89" s="585">
        <v>0</v>
      </c>
      <c r="G89" s="396">
        <v>0</v>
      </c>
      <c r="H89" s="586">
        <v>0</v>
      </c>
      <c r="I89" s="396">
        <v>0</v>
      </c>
      <c r="J89" s="397">
        <v>0</v>
      </c>
      <c r="K89" s="398">
        <v>0</v>
      </c>
    </row>
    <row r="90" spans="1:11" s="399" customFormat="1" hidden="1" x14ac:dyDescent="0.2">
      <c r="A90" s="598">
        <v>47788</v>
      </c>
      <c r="B90" s="394">
        <v>0</v>
      </c>
      <c r="C90" s="395">
        <v>0</v>
      </c>
      <c r="D90" s="488">
        <v>0</v>
      </c>
      <c r="E90" s="488">
        <v>0</v>
      </c>
      <c r="F90" s="585">
        <v>0</v>
      </c>
      <c r="G90" s="396">
        <v>0</v>
      </c>
      <c r="H90" s="586">
        <v>0</v>
      </c>
      <c r="I90" s="396">
        <v>0</v>
      </c>
      <c r="J90" s="397">
        <v>0</v>
      </c>
      <c r="K90" s="398">
        <v>0</v>
      </c>
    </row>
    <row r="91" spans="1:11" s="399" customFormat="1" hidden="1" x14ac:dyDescent="0.2">
      <c r="A91" s="598">
        <v>47818</v>
      </c>
      <c r="B91" s="394">
        <v>0</v>
      </c>
      <c r="C91" s="395">
        <v>0</v>
      </c>
      <c r="D91" s="488">
        <v>0</v>
      </c>
      <c r="E91" s="488">
        <v>0</v>
      </c>
      <c r="F91" s="585">
        <v>0</v>
      </c>
      <c r="G91" s="396">
        <v>0</v>
      </c>
      <c r="H91" s="586">
        <v>0</v>
      </c>
      <c r="I91" s="396">
        <v>0</v>
      </c>
      <c r="J91" s="397">
        <v>0</v>
      </c>
      <c r="K91" s="398">
        <v>0</v>
      </c>
    </row>
    <row r="92" spans="1:11" s="399" customFormat="1" hidden="1" x14ac:dyDescent="0.2">
      <c r="A92" s="598">
        <v>47849</v>
      </c>
      <c r="B92" s="394">
        <v>0</v>
      </c>
      <c r="C92" s="395">
        <v>0</v>
      </c>
      <c r="D92" s="488">
        <v>0</v>
      </c>
      <c r="E92" s="488">
        <v>0</v>
      </c>
      <c r="F92" s="585">
        <v>0</v>
      </c>
      <c r="G92" s="396">
        <v>0</v>
      </c>
      <c r="H92" s="586">
        <v>0</v>
      </c>
      <c r="I92" s="396">
        <v>0</v>
      </c>
      <c r="J92" s="397">
        <v>0</v>
      </c>
      <c r="K92" s="398">
        <v>0</v>
      </c>
    </row>
    <row r="93" spans="1:11" s="325" customFormat="1" ht="21" x14ac:dyDescent="0.2">
      <c r="A93" s="436" t="s">
        <v>129</v>
      </c>
      <c r="B93" s="606">
        <v>13</v>
      </c>
      <c r="C93" s="606">
        <v>9155380657</v>
      </c>
      <c r="D93" s="606">
        <v>0</v>
      </c>
      <c r="E93" s="606">
        <v>0</v>
      </c>
      <c r="F93" s="607">
        <v>13</v>
      </c>
      <c r="G93" s="606">
        <v>9155380657</v>
      </c>
      <c r="H93" s="606">
        <v>13</v>
      </c>
      <c r="I93" s="606">
        <v>468000000</v>
      </c>
      <c r="J93" s="606">
        <v>9623380657</v>
      </c>
      <c r="K93" s="606">
        <f t="shared" ref="F93:K93" si="0">SUM(K11:K92)</f>
        <v>0</v>
      </c>
    </row>
    <row r="94" spans="1:11" x14ac:dyDescent="0.2">
      <c r="A94" s="400"/>
      <c r="B94" s="401"/>
      <c r="C94" s="401"/>
      <c r="D94" s="402"/>
      <c r="E94" s="402"/>
      <c r="F94" s="402"/>
      <c r="G94" s="509"/>
      <c r="H94" s="402"/>
      <c r="I94" s="403"/>
      <c r="J94" s="403"/>
      <c r="K94" s="404"/>
    </row>
    <row r="95" spans="1:11" x14ac:dyDescent="0.2">
      <c r="A95" s="405"/>
      <c r="B95" s="406"/>
      <c r="C95" s="406"/>
      <c r="D95" s="407"/>
      <c r="E95" s="407"/>
      <c r="F95" s="407"/>
      <c r="G95" s="407"/>
      <c r="H95" s="407"/>
      <c r="I95" s="407" t="s">
        <v>71</v>
      </c>
      <c r="J95" s="407"/>
      <c r="K95" s="405" t="s">
        <v>71</v>
      </c>
    </row>
    <row r="96" spans="1:11" x14ac:dyDescent="0.2">
      <c r="A96" s="405"/>
      <c r="B96" s="405"/>
      <c r="C96" s="405"/>
      <c r="D96" s="407"/>
      <c r="E96" s="407"/>
      <c r="F96" s="407"/>
      <c r="G96" s="407"/>
      <c r="H96" s="407"/>
      <c r="I96" s="407"/>
      <c r="J96" s="639"/>
      <c r="K96" s="408"/>
    </row>
    <row r="97" spans="1:11" x14ac:dyDescent="0.2">
      <c r="A97" s="405"/>
      <c r="B97" s="405"/>
      <c r="C97" s="405"/>
      <c r="D97" s="407"/>
      <c r="E97" s="407"/>
      <c r="F97" s="407"/>
      <c r="G97" s="407"/>
      <c r="H97" s="407"/>
      <c r="I97" s="409"/>
      <c r="J97" s="409"/>
      <c r="K97" s="405"/>
    </row>
    <row r="98" spans="1:11" x14ac:dyDescent="0.2">
      <c r="A98" s="405"/>
      <c r="B98" s="405"/>
      <c r="C98" s="405"/>
      <c r="D98" s="407"/>
      <c r="E98" s="407"/>
      <c r="F98" s="407"/>
      <c r="G98" s="407"/>
      <c r="H98" s="407"/>
      <c r="I98" s="407"/>
      <c r="J98" s="532"/>
      <c r="K98" s="405"/>
    </row>
    <row r="99" spans="1:11" x14ac:dyDescent="0.2">
      <c r="A99" s="405"/>
      <c r="B99" s="405"/>
      <c r="C99" s="405"/>
      <c r="D99" s="407"/>
      <c r="E99" s="407"/>
      <c r="F99" s="407"/>
      <c r="G99" s="407"/>
      <c r="H99" s="407"/>
      <c r="I99" s="407"/>
      <c r="J99" s="413"/>
      <c r="K99" s="408"/>
    </row>
    <row r="100" spans="1:11" x14ac:dyDescent="0.2">
      <c r="A100" s="405"/>
      <c r="B100" s="405"/>
      <c r="C100" s="405"/>
      <c r="D100" s="407"/>
      <c r="E100" s="407"/>
      <c r="F100" s="407"/>
      <c r="G100" s="407"/>
      <c r="H100" s="407"/>
      <c r="I100" s="410"/>
      <c r="J100" s="410"/>
      <c r="K100" s="405"/>
    </row>
    <row r="101" spans="1:11" x14ac:dyDescent="0.2">
      <c r="A101" s="405"/>
      <c r="B101" s="405"/>
      <c r="C101" s="405"/>
      <c r="D101" s="407"/>
      <c r="E101" s="407"/>
      <c r="F101" s="407"/>
      <c r="G101" s="407"/>
      <c r="H101" s="407"/>
      <c r="I101" s="410"/>
      <c r="J101" s="410"/>
      <c r="K101" s="405"/>
    </row>
    <row r="102" spans="1:11" x14ac:dyDescent="0.2">
      <c r="A102" s="405"/>
      <c r="B102" s="405"/>
      <c r="C102" s="405"/>
      <c r="D102" s="407"/>
      <c r="E102" s="407"/>
      <c r="F102" s="407"/>
      <c r="G102" s="407"/>
      <c r="H102" s="407"/>
      <c r="I102" s="410"/>
      <c r="J102" s="410"/>
      <c r="K102" s="405"/>
    </row>
    <row r="103" spans="1:11" x14ac:dyDescent="0.2">
      <c r="A103" s="405"/>
      <c r="B103" s="405"/>
      <c r="C103" s="405"/>
      <c r="D103" s="407"/>
      <c r="E103" s="407"/>
      <c r="F103" s="407"/>
      <c r="G103" s="407"/>
      <c r="H103" s="407"/>
      <c r="I103" s="411"/>
      <c r="J103" s="411"/>
      <c r="K103" s="405"/>
    </row>
    <row r="104" spans="1:11" x14ac:dyDescent="0.2">
      <c r="A104" s="405"/>
      <c r="B104" s="405"/>
      <c r="C104" s="405"/>
      <c r="D104" s="407"/>
      <c r="E104" s="407"/>
      <c r="F104" s="407"/>
      <c r="G104" s="407"/>
      <c r="H104" s="407"/>
      <c r="I104" s="407"/>
      <c r="J104" s="407"/>
      <c r="K104" s="405"/>
    </row>
    <row r="105" spans="1:11" x14ac:dyDescent="0.2">
      <c r="A105" s="380"/>
      <c r="B105" s="405"/>
      <c r="C105" s="405"/>
      <c r="D105" s="412"/>
      <c r="E105" s="412"/>
      <c r="F105" s="412"/>
      <c r="G105" s="412"/>
      <c r="H105" s="412"/>
      <c r="I105" s="412"/>
      <c r="J105" s="412"/>
      <c r="K105" s="405"/>
    </row>
    <row r="106" spans="1:11" x14ac:dyDescent="0.2">
      <c r="A106" s="380"/>
      <c r="B106" s="405"/>
      <c r="C106" s="405"/>
      <c r="D106" s="412"/>
      <c r="E106" s="412"/>
      <c r="F106" s="412"/>
      <c r="G106" s="412"/>
      <c r="H106" s="412"/>
      <c r="I106" s="412"/>
      <c r="J106" s="412"/>
      <c r="K106" s="405"/>
    </row>
    <row r="107" spans="1:11" x14ac:dyDescent="0.2">
      <c r="A107" s="380"/>
      <c r="B107" s="405"/>
      <c r="C107" s="405"/>
      <c r="D107" s="412"/>
      <c r="E107" s="412"/>
      <c r="F107" s="412"/>
      <c r="G107" s="412"/>
      <c r="H107" s="412"/>
      <c r="I107" s="412"/>
      <c r="J107" s="412"/>
      <c r="K107" s="405"/>
    </row>
    <row r="108" spans="1:11" x14ac:dyDescent="0.2">
      <c r="A108" s="380"/>
      <c r="B108" s="405"/>
      <c r="C108" s="405"/>
      <c r="D108" s="412"/>
      <c r="E108" s="412"/>
      <c r="F108" s="412"/>
      <c r="G108" s="412"/>
      <c r="H108" s="412"/>
      <c r="I108" s="412"/>
      <c r="J108" s="412"/>
      <c r="K108" s="405"/>
    </row>
    <row r="109" spans="1:11" x14ac:dyDescent="0.2">
      <c r="A109" s="380"/>
      <c r="B109" s="405"/>
      <c r="C109" s="405"/>
      <c r="D109" s="412"/>
      <c r="E109" s="412"/>
      <c r="F109" s="412"/>
      <c r="G109" s="412"/>
      <c r="H109" s="412"/>
      <c r="I109" s="412"/>
      <c r="J109" s="412"/>
      <c r="K109" s="405"/>
    </row>
    <row r="110" spans="1:11" x14ac:dyDescent="0.2">
      <c r="A110" s="380"/>
      <c r="B110" s="405"/>
      <c r="C110" s="405"/>
      <c r="D110" s="412"/>
      <c r="E110" s="412"/>
      <c r="F110" s="412"/>
      <c r="G110" s="412"/>
      <c r="H110" s="412"/>
      <c r="I110" s="412"/>
      <c r="J110" s="412"/>
      <c r="K110" s="405"/>
    </row>
    <row r="111" spans="1:11" x14ac:dyDescent="0.2">
      <c r="A111" s="380"/>
      <c r="B111" s="405"/>
      <c r="C111" s="405"/>
      <c r="D111" s="412"/>
      <c r="E111" s="412"/>
      <c r="F111" s="412"/>
      <c r="G111" s="412"/>
      <c r="H111" s="412"/>
      <c r="I111" s="412"/>
      <c r="J111" s="412"/>
      <c r="K111" s="405"/>
    </row>
    <row r="112" spans="1:11" x14ac:dyDescent="0.2">
      <c r="A112" s="380"/>
      <c r="B112" s="405"/>
      <c r="C112" s="405"/>
      <c r="D112" s="407"/>
      <c r="E112" s="407"/>
      <c r="F112" s="407"/>
      <c r="G112" s="407"/>
      <c r="H112" s="407"/>
      <c r="I112" s="407"/>
      <c r="J112" s="407"/>
      <c r="K112" s="405"/>
    </row>
    <row r="113" spans="1:11" x14ac:dyDescent="0.2">
      <c r="A113" s="380"/>
      <c r="B113" s="380"/>
      <c r="C113" s="380"/>
      <c r="D113" s="387"/>
      <c r="E113" s="407"/>
      <c r="F113" s="407"/>
      <c r="G113" s="407"/>
      <c r="H113" s="407"/>
      <c r="I113" s="407"/>
      <c r="J113" s="407"/>
      <c r="K113" s="380"/>
    </row>
    <row r="114" spans="1:11" x14ac:dyDescent="0.2">
      <c r="A114" s="380"/>
      <c r="B114" s="380"/>
      <c r="C114" s="380"/>
      <c r="D114" s="387"/>
      <c r="E114" s="407"/>
      <c r="F114" s="407"/>
      <c r="G114" s="407"/>
      <c r="H114" s="407"/>
      <c r="I114" s="407"/>
      <c r="J114" s="407"/>
      <c r="K114" s="380"/>
    </row>
    <row r="115" spans="1:11" x14ac:dyDescent="0.2">
      <c r="A115" s="380"/>
      <c r="B115" s="380"/>
      <c r="C115" s="380"/>
      <c r="D115" s="387"/>
      <c r="E115" s="407"/>
      <c r="F115" s="407"/>
      <c r="G115" s="407"/>
      <c r="H115" s="407"/>
      <c r="I115" s="407"/>
      <c r="J115" s="407"/>
      <c r="K115" s="380"/>
    </row>
    <row r="116" spans="1:11" x14ac:dyDescent="0.2">
      <c r="A116" s="380"/>
      <c r="B116" s="380"/>
      <c r="C116" s="380"/>
      <c r="D116" s="387"/>
      <c r="E116" s="407"/>
      <c r="F116" s="407"/>
      <c r="G116" s="407"/>
      <c r="H116" s="407"/>
      <c r="I116" s="407"/>
      <c r="J116" s="407"/>
      <c r="K116" s="380"/>
    </row>
    <row r="117" spans="1:11" x14ac:dyDescent="0.2">
      <c r="A117" s="380"/>
      <c r="B117" s="380"/>
      <c r="C117" s="380"/>
      <c r="D117" s="387"/>
      <c r="E117" s="407"/>
      <c r="F117" s="407"/>
      <c r="G117" s="407"/>
      <c r="H117" s="407"/>
      <c r="I117" s="407"/>
      <c r="J117" s="407"/>
      <c r="K117" s="380"/>
    </row>
    <row r="118" spans="1:11" x14ac:dyDescent="0.2">
      <c r="A118" s="380"/>
      <c r="B118" s="380"/>
      <c r="C118" s="380"/>
      <c r="D118" s="387"/>
      <c r="E118" s="407"/>
      <c r="F118" s="407"/>
      <c r="G118" s="407"/>
      <c r="H118" s="407"/>
      <c r="I118" s="407"/>
      <c r="J118" s="407"/>
      <c r="K118" s="380"/>
    </row>
    <row r="119" spans="1:11" x14ac:dyDescent="0.2">
      <c r="A119" s="380"/>
      <c r="B119" s="380"/>
      <c r="C119" s="391" t="s">
        <v>71</v>
      </c>
      <c r="D119" s="387"/>
      <c r="E119" s="407"/>
      <c r="F119" s="413"/>
      <c r="G119" s="407"/>
      <c r="H119" s="413"/>
      <c r="I119" s="409"/>
      <c r="J119" s="407"/>
      <c r="K119" s="380" t="s">
        <v>71</v>
      </c>
    </row>
    <row r="120" spans="1:11" x14ac:dyDescent="0.2">
      <c r="A120" s="380"/>
      <c r="B120" s="380"/>
      <c r="C120" s="380"/>
      <c r="D120" s="387"/>
      <c r="E120" s="407"/>
      <c r="F120" s="407"/>
      <c r="G120" s="407"/>
      <c r="H120" s="407"/>
      <c r="I120" s="407"/>
      <c r="J120" s="407"/>
      <c r="K120" s="391" t="s">
        <v>71</v>
      </c>
    </row>
    <row r="121" spans="1:11" x14ac:dyDescent="0.2">
      <c r="A121" s="380"/>
      <c r="B121" s="380"/>
      <c r="C121" s="380"/>
      <c r="D121" s="387"/>
      <c r="E121" s="407"/>
      <c r="F121" s="407"/>
      <c r="G121" s="407"/>
      <c r="H121" s="407"/>
      <c r="I121" s="407"/>
      <c r="J121" s="407"/>
      <c r="K121" s="391" t="s">
        <v>71</v>
      </c>
    </row>
    <row r="122" spans="1:11" x14ac:dyDescent="0.2">
      <c r="A122" s="380"/>
      <c r="B122" s="380"/>
      <c r="C122" s="380"/>
      <c r="D122" s="387"/>
      <c r="E122" s="407"/>
      <c r="F122" s="407"/>
      <c r="G122" s="407"/>
      <c r="H122" s="407"/>
      <c r="I122" s="407"/>
      <c r="J122" s="407"/>
      <c r="K122" s="391" t="s">
        <v>71</v>
      </c>
    </row>
    <row r="123" spans="1:11" x14ac:dyDescent="0.2">
      <c r="K123" s="350" t="s">
        <v>71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6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M60"/>
  <sheetViews>
    <sheetView zoomScale="80" zoomScaleNormal="80" workbookViewId="0">
      <pane xSplit="1" ySplit="6" topLeftCell="B7" activePane="bottomRight" state="frozen"/>
      <selection pane="topRight" activeCell="H15" activeCellId="2" sqref="F21 F15 H15"/>
      <selection pane="bottomLeft" activeCell="H15" activeCellId="2" sqref="F21 F15 H15"/>
      <selection pane="bottomRight" activeCell="C11" sqref="C11"/>
    </sheetView>
  </sheetViews>
  <sheetFormatPr baseColWidth="10" defaultColWidth="0" defaultRowHeight="12.75" x14ac:dyDescent="0.2"/>
  <cols>
    <col min="1" max="1" width="10" style="374" customWidth="1"/>
    <col min="2" max="2" width="19.28515625" style="374" customWidth="1"/>
    <col min="3" max="3" width="17.140625" style="374" bestFit="1" customWidth="1"/>
    <col min="4" max="4" width="16" style="374" hidden="1" customWidth="1"/>
    <col min="5" max="5" width="19.7109375" style="374" hidden="1" customWidth="1"/>
    <col min="6" max="6" width="20.140625" style="374" hidden="1" customWidth="1"/>
    <col min="7" max="7" width="9.28515625" style="374" hidden="1" customWidth="1"/>
    <col min="8" max="8" width="16" style="374" hidden="1" customWidth="1"/>
    <col min="9" max="9" width="15.5703125" style="374" hidden="1" customWidth="1"/>
    <col min="10" max="11" width="16" style="374" hidden="1" customWidth="1"/>
    <col min="12" max="12" width="14.28515625" style="374" hidden="1" customWidth="1"/>
    <col min="13" max="13" width="20.140625" style="374" hidden="1" customWidth="1"/>
    <col min="14" max="14" width="9.28515625" style="374" hidden="1" customWidth="1"/>
    <col min="15" max="16" width="16" style="374" hidden="1" customWidth="1"/>
    <col min="17" max="17" width="17.140625" style="374" hidden="1" customWidth="1"/>
    <col min="18" max="18" width="9.28515625" style="374" hidden="1" customWidth="1"/>
    <col min="19" max="19" width="12.42578125" style="374" hidden="1" customWidth="1"/>
    <col min="20" max="20" width="12.140625" style="374" hidden="1" customWidth="1"/>
    <col min="21" max="21" width="17.140625" style="374" hidden="1" customWidth="1"/>
    <col min="22" max="22" width="6.42578125" style="374" hidden="1" customWidth="1"/>
    <col min="23" max="23" width="7.42578125" style="374" hidden="1" customWidth="1"/>
    <col min="24" max="24" width="12.28515625" style="374" hidden="1" customWidth="1"/>
    <col min="25" max="25" width="18.42578125" style="374" bestFit="1" customWidth="1"/>
    <col min="26" max="26" width="14.5703125" style="374" customWidth="1"/>
    <col min="27" max="39" width="0" style="374" hidden="1" customWidth="1"/>
    <col min="40" max="16384" width="8" style="374" hidden="1"/>
  </cols>
  <sheetData>
    <row r="1" spans="1:26" s="302" customFormat="1" x14ac:dyDescent="0.2">
      <c r="A1" s="362"/>
      <c r="B1" s="363"/>
      <c r="C1" s="533"/>
      <c r="D1" s="53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3"/>
      <c r="V1" s="363"/>
      <c r="W1" s="363"/>
      <c r="X1" s="363"/>
      <c r="Y1"/>
    </row>
    <row r="2" spans="1:26" s="302" customFormat="1" ht="21" x14ac:dyDescent="0.35">
      <c r="A2" s="364"/>
      <c r="B2" s="652" t="s">
        <v>130</v>
      </c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/>
    </row>
    <row r="3" spans="1:26" s="302" customFormat="1" ht="18.75" x14ac:dyDescent="0.3">
      <c r="A3" s="364"/>
      <c r="B3" s="671">
        <v>45900</v>
      </c>
      <c r="C3" s="671"/>
      <c r="D3" s="671"/>
      <c r="E3" s="671"/>
      <c r="F3" s="671"/>
      <c r="G3" s="671"/>
      <c r="H3" s="671"/>
      <c r="I3" s="671"/>
      <c r="J3" s="671"/>
      <c r="K3" s="671"/>
      <c r="L3" s="671"/>
      <c r="M3" s="671"/>
      <c r="N3" s="671"/>
      <c r="O3" s="671"/>
      <c r="P3" s="671"/>
      <c r="Q3" s="671"/>
      <c r="R3" s="671"/>
      <c r="S3" s="671"/>
      <c r="T3" s="671"/>
      <c r="U3" s="671"/>
      <c r="V3" s="671"/>
      <c r="W3" s="671"/>
      <c r="X3" s="671"/>
      <c r="Y3" s="671"/>
    </row>
    <row r="4" spans="1:26" s="302" customFormat="1" ht="6" customHeight="1" x14ac:dyDescent="0.25">
      <c r="A4" s="365"/>
      <c r="B4" s="670"/>
      <c r="C4" s="670"/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0"/>
      <c r="O4" s="670"/>
      <c r="P4" s="670"/>
      <c r="Q4" s="670"/>
      <c r="R4" s="670"/>
      <c r="S4" s="670"/>
      <c r="T4" s="670"/>
      <c r="U4" s="670"/>
      <c r="V4" s="670"/>
      <c r="W4" s="670"/>
      <c r="X4" s="670"/>
      <c r="Y4" s="670"/>
    </row>
    <row r="5" spans="1:26" s="302" customFormat="1" ht="15.75" x14ac:dyDescent="0.25">
      <c r="A5" s="365"/>
      <c r="B5" s="672" t="s">
        <v>1231</v>
      </c>
      <c r="C5" s="672"/>
      <c r="D5" s="672"/>
      <c r="E5" s="672"/>
      <c r="F5" s="672"/>
      <c r="G5" s="672"/>
      <c r="H5" s="672"/>
      <c r="I5" s="675" t="s">
        <v>131</v>
      </c>
      <c r="J5" s="675"/>
      <c r="K5" s="675"/>
      <c r="L5" s="675"/>
      <c r="M5" s="675"/>
      <c r="N5" s="675"/>
      <c r="O5" s="675"/>
      <c r="P5" s="676" t="s">
        <v>132</v>
      </c>
      <c r="Q5" s="676"/>
      <c r="R5" s="676"/>
      <c r="S5" s="676"/>
      <c r="T5" s="676"/>
      <c r="U5" s="676"/>
      <c r="V5" s="677" t="s">
        <v>56</v>
      </c>
      <c r="W5" s="677"/>
      <c r="X5" s="677"/>
      <c r="Y5" s="673" t="s">
        <v>133</v>
      </c>
    </row>
    <row r="6" spans="1:26" s="368" customFormat="1" ht="25.5" x14ac:dyDescent="0.2">
      <c r="A6" s="363"/>
      <c r="B6" s="366" t="s">
        <v>108</v>
      </c>
      <c r="C6" s="366" t="s">
        <v>134</v>
      </c>
      <c r="D6" s="366" t="s">
        <v>12</v>
      </c>
      <c r="E6" s="366" t="s">
        <v>135</v>
      </c>
      <c r="F6" s="366" t="s">
        <v>136</v>
      </c>
      <c r="G6" s="366" t="s">
        <v>27</v>
      </c>
      <c r="H6" s="366" t="s">
        <v>137</v>
      </c>
      <c r="I6" s="366" t="s">
        <v>108</v>
      </c>
      <c r="J6" s="366" t="s">
        <v>134</v>
      </c>
      <c r="K6" s="366" t="s">
        <v>12</v>
      </c>
      <c r="L6" s="366" t="s">
        <v>135</v>
      </c>
      <c r="M6" s="366" t="s">
        <v>136</v>
      </c>
      <c r="N6" s="366" t="s">
        <v>27</v>
      </c>
      <c r="O6" s="366" t="s">
        <v>138</v>
      </c>
      <c r="P6" s="366" t="s">
        <v>108</v>
      </c>
      <c r="Q6" s="366" t="s">
        <v>139</v>
      </c>
      <c r="R6" s="366" t="s">
        <v>140</v>
      </c>
      <c r="S6" s="366" t="s">
        <v>141</v>
      </c>
      <c r="T6" s="366" t="s">
        <v>142</v>
      </c>
      <c r="U6" s="366" t="s">
        <v>143</v>
      </c>
      <c r="V6" s="366" t="s">
        <v>108</v>
      </c>
      <c r="W6" s="366" t="s">
        <v>139</v>
      </c>
      <c r="X6" s="366" t="s">
        <v>144</v>
      </c>
      <c r="Y6" s="674"/>
      <c r="Z6" s="367"/>
    </row>
    <row r="7" spans="1:26" s="368" customFormat="1" x14ac:dyDescent="0.2">
      <c r="A7" s="601">
        <v>45870</v>
      </c>
      <c r="B7" s="369">
        <v>42271135</v>
      </c>
      <c r="C7" s="369">
        <v>0</v>
      </c>
      <c r="D7" s="369">
        <v>0</v>
      </c>
      <c r="E7" s="369">
        <v>0</v>
      </c>
      <c r="F7" s="369"/>
      <c r="G7" s="369"/>
      <c r="H7" s="370">
        <v>42271135</v>
      </c>
      <c r="I7" s="369">
        <v>0</v>
      </c>
      <c r="J7" s="369">
        <v>0</v>
      </c>
      <c r="K7" s="369">
        <v>0</v>
      </c>
      <c r="L7" s="369">
        <v>0</v>
      </c>
      <c r="M7" s="369"/>
      <c r="N7" s="369"/>
      <c r="O7" s="370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70">
        <v>0</v>
      </c>
      <c r="V7" s="369">
        <v>0</v>
      </c>
      <c r="W7" s="369">
        <v>0</v>
      </c>
      <c r="X7" s="370">
        <v>0</v>
      </c>
      <c r="Y7" s="487">
        <v>42271135</v>
      </c>
      <c r="Z7" s="371"/>
    </row>
    <row r="8" spans="1:26" s="368" customFormat="1" x14ac:dyDescent="0.2">
      <c r="A8" s="601">
        <v>45901</v>
      </c>
      <c r="B8" s="369">
        <v>73612811</v>
      </c>
      <c r="C8" s="369">
        <v>0</v>
      </c>
      <c r="D8" s="369">
        <v>0</v>
      </c>
      <c r="E8" s="369">
        <v>0</v>
      </c>
      <c r="F8" s="369"/>
      <c r="G8" s="369"/>
      <c r="H8" s="370">
        <v>73612811</v>
      </c>
      <c r="I8" s="369">
        <v>0</v>
      </c>
      <c r="J8" s="369">
        <v>0</v>
      </c>
      <c r="K8" s="369">
        <v>0</v>
      </c>
      <c r="L8" s="369">
        <v>0</v>
      </c>
      <c r="M8" s="369"/>
      <c r="N8" s="369"/>
      <c r="O8" s="370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70">
        <v>0</v>
      </c>
      <c r="V8" s="369">
        <v>0</v>
      </c>
      <c r="W8" s="369">
        <v>0</v>
      </c>
      <c r="X8" s="370">
        <v>0</v>
      </c>
      <c r="Y8" s="487">
        <v>73612811</v>
      </c>
      <c r="Z8" s="371"/>
    </row>
    <row r="9" spans="1:26" s="368" customFormat="1" x14ac:dyDescent="0.2">
      <c r="A9" s="601">
        <v>45931</v>
      </c>
      <c r="B9" s="369">
        <v>74206313</v>
      </c>
      <c r="C9" s="369">
        <v>0</v>
      </c>
      <c r="D9" s="369">
        <v>0</v>
      </c>
      <c r="E9" s="369">
        <v>0</v>
      </c>
      <c r="F9" s="369"/>
      <c r="G9" s="369"/>
      <c r="H9" s="370">
        <v>74206313</v>
      </c>
      <c r="I9" s="369">
        <v>0</v>
      </c>
      <c r="J9" s="369">
        <v>0</v>
      </c>
      <c r="K9" s="369">
        <v>0</v>
      </c>
      <c r="L9" s="369">
        <v>0</v>
      </c>
      <c r="M9" s="369"/>
      <c r="N9" s="369"/>
      <c r="O9" s="370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70">
        <v>0</v>
      </c>
      <c r="V9" s="369">
        <v>0</v>
      </c>
      <c r="W9" s="369">
        <v>0</v>
      </c>
      <c r="X9" s="370">
        <v>0</v>
      </c>
      <c r="Y9" s="487">
        <v>74206313</v>
      </c>
      <c r="Z9" s="371"/>
    </row>
    <row r="10" spans="1:26" s="368" customFormat="1" x14ac:dyDescent="0.2">
      <c r="A10" s="601">
        <v>45962</v>
      </c>
      <c r="B10" s="369">
        <v>74206313</v>
      </c>
      <c r="C10" s="369">
        <v>0</v>
      </c>
      <c r="D10" s="369">
        <v>0</v>
      </c>
      <c r="E10" s="369">
        <v>0</v>
      </c>
      <c r="F10" s="369">
        <v>0</v>
      </c>
      <c r="G10" s="369">
        <v>0</v>
      </c>
      <c r="H10" s="370">
        <v>74206313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70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70">
        <v>0</v>
      </c>
      <c r="V10" s="369">
        <v>0</v>
      </c>
      <c r="W10" s="369">
        <v>0</v>
      </c>
      <c r="X10" s="370">
        <v>0</v>
      </c>
      <c r="Y10" s="487">
        <v>74206313</v>
      </c>
      <c r="Z10" s="371"/>
    </row>
    <row r="11" spans="1:26" s="368" customFormat="1" x14ac:dyDescent="0.2">
      <c r="A11" s="601">
        <v>45992</v>
      </c>
      <c r="B11" s="369">
        <v>74206313</v>
      </c>
      <c r="C11" s="369">
        <v>0</v>
      </c>
      <c r="D11" s="369">
        <v>0</v>
      </c>
      <c r="E11" s="369">
        <v>0</v>
      </c>
      <c r="F11" s="369"/>
      <c r="G11" s="369"/>
      <c r="H11" s="370">
        <v>74206313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70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70">
        <v>0</v>
      </c>
      <c r="V11" s="369">
        <v>0</v>
      </c>
      <c r="W11" s="369">
        <v>0</v>
      </c>
      <c r="X11" s="370">
        <v>0</v>
      </c>
      <c r="Y11" s="487">
        <v>74206313</v>
      </c>
      <c r="Z11" s="371"/>
    </row>
    <row r="12" spans="1:26" s="368" customFormat="1" x14ac:dyDescent="0.2">
      <c r="A12" s="601">
        <v>46023</v>
      </c>
      <c r="B12" s="369">
        <v>74206313</v>
      </c>
      <c r="C12" s="369">
        <v>0</v>
      </c>
      <c r="D12" s="369">
        <v>0</v>
      </c>
      <c r="E12" s="369">
        <v>0</v>
      </c>
      <c r="F12" s="369"/>
      <c r="G12" s="369"/>
      <c r="H12" s="370">
        <v>74206313</v>
      </c>
      <c r="I12" s="369">
        <v>0</v>
      </c>
      <c r="J12" s="369">
        <v>0</v>
      </c>
      <c r="K12" s="369">
        <v>0</v>
      </c>
      <c r="L12" s="369">
        <v>0</v>
      </c>
      <c r="M12" s="369"/>
      <c r="N12" s="369"/>
      <c r="O12" s="370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70">
        <v>0</v>
      </c>
      <c r="V12" s="369">
        <v>0</v>
      </c>
      <c r="W12" s="369">
        <v>0</v>
      </c>
      <c r="X12" s="370">
        <v>0</v>
      </c>
      <c r="Y12" s="487">
        <v>74206313</v>
      </c>
      <c r="Z12" s="371"/>
    </row>
    <row r="13" spans="1:26" s="368" customFormat="1" x14ac:dyDescent="0.2">
      <c r="A13" s="601">
        <v>46054</v>
      </c>
      <c r="B13" s="369">
        <v>95706313</v>
      </c>
      <c r="C13" s="369">
        <v>0</v>
      </c>
      <c r="D13" s="369">
        <v>0</v>
      </c>
      <c r="E13" s="369">
        <v>0</v>
      </c>
      <c r="F13" s="369"/>
      <c r="G13" s="369"/>
      <c r="H13" s="370">
        <v>95706313</v>
      </c>
      <c r="I13" s="369">
        <v>0</v>
      </c>
      <c r="J13" s="369">
        <v>0</v>
      </c>
      <c r="K13" s="369">
        <v>0</v>
      </c>
      <c r="L13" s="369">
        <v>0</v>
      </c>
      <c r="M13" s="369"/>
      <c r="N13" s="369"/>
      <c r="O13" s="370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70">
        <v>0</v>
      </c>
      <c r="V13" s="369">
        <v>0</v>
      </c>
      <c r="W13" s="369">
        <v>0</v>
      </c>
      <c r="X13" s="370">
        <v>0</v>
      </c>
      <c r="Y13" s="487">
        <v>95706313</v>
      </c>
      <c r="Z13" s="371"/>
    </row>
    <row r="14" spans="1:26" s="368" customFormat="1" x14ac:dyDescent="0.2">
      <c r="A14" s="601">
        <v>46082</v>
      </c>
      <c r="B14" s="369">
        <v>74206313</v>
      </c>
      <c r="C14" s="369">
        <v>0</v>
      </c>
      <c r="D14" s="369">
        <v>0</v>
      </c>
      <c r="E14" s="369">
        <v>0</v>
      </c>
      <c r="F14" s="369">
        <v>0</v>
      </c>
      <c r="G14" s="369">
        <v>0</v>
      </c>
      <c r="H14" s="370">
        <v>74206313</v>
      </c>
      <c r="I14" s="369">
        <v>0</v>
      </c>
      <c r="J14" s="369">
        <v>0</v>
      </c>
      <c r="K14" s="369">
        <v>0</v>
      </c>
      <c r="L14" s="369">
        <v>0</v>
      </c>
      <c r="M14" s="369"/>
      <c r="N14" s="369"/>
      <c r="O14" s="370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70">
        <v>0</v>
      </c>
      <c r="V14" s="369">
        <v>0</v>
      </c>
      <c r="W14" s="369">
        <v>0</v>
      </c>
      <c r="X14" s="370">
        <v>0</v>
      </c>
      <c r="Y14" s="487">
        <v>74206313</v>
      </c>
      <c r="Z14" s="371"/>
    </row>
    <row r="15" spans="1:26" s="368" customFormat="1" x14ac:dyDescent="0.2">
      <c r="A15" s="601">
        <v>46113</v>
      </c>
      <c r="B15" s="369">
        <v>74206313</v>
      </c>
      <c r="C15" s="369">
        <v>0</v>
      </c>
      <c r="D15" s="369">
        <v>0</v>
      </c>
      <c r="E15" s="369">
        <v>0</v>
      </c>
      <c r="F15" s="369"/>
      <c r="G15" s="369"/>
      <c r="H15" s="370">
        <v>74206313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70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70">
        <v>0</v>
      </c>
      <c r="V15" s="369">
        <v>0</v>
      </c>
      <c r="W15" s="369">
        <v>0</v>
      </c>
      <c r="X15" s="370">
        <v>0</v>
      </c>
      <c r="Y15" s="487">
        <v>74206313</v>
      </c>
      <c r="Z15" s="371"/>
    </row>
    <row r="16" spans="1:26" s="368" customFormat="1" x14ac:dyDescent="0.2">
      <c r="A16" s="601">
        <v>46143</v>
      </c>
      <c r="B16" s="369">
        <v>74206313</v>
      </c>
      <c r="C16" s="369">
        <v>0</v>
      </c>
      <c r="D16" s="369">
        <v>0</v>
      </c>
      <c r="E16" s="369">
        <v>0</v>
      </c>
      <c r="F16" s="369"/>
      <c r="G16" s="369"/>
      <c r="H16" s="370">
        <v>74206313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70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70">
        <v>0</v>
      </c>
      <c r="V16" s="369">
        <v>0</v>
      </c>
      <c r="W16" s="369">
        <v>0</v>
      </c>
      <c r="X16" s="370">
        <v>0</v>
      </c>
      <c r="Y16" s="487">
        <v>74206313</v>
      </c>
      <c r="Z16" s="371"/>
    </row>
    <row r="17" spans="1:26" s="368" customFormat="1" x14ac:dyDescent="0.2">
      <c r="A17" s="601">
        <v>46174</v>
      </c>
      <c r="B17" s="369">
        <v>74206313</v>
      </c>
      <c r="C17" s="369">
        <v>0</v>
      </c>
      <c r="D17" s="369">
        <v>0</v>
      </c>
      <c r="E17" s="369">
        <v>0</v>
      </c>
      <c r="F17" s="369"/>
      <c r="G17" s="369"/>
      <c r="H17" s="370">
        <v>74206313</v>
      </c>
      <c r="I17" s="369">
        <v>0</v>
      </c>
      <c r="J17" s="369">
        <v>0</v>
      </c>
      <c r="K17" s="369">
        <v>0</v>
      </c>
      <c r="L17" s="369">
        <v>0</v>
      </c>
      <c r="M17" s="369"/>
      <c r="N17" s="369"/>
      <c r="O17" s="370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70">
        <v>0</v>
      </c>
      <c r="V17" s="369">
        <v>0</v>
      </c>
      <c r="W17" s="369">
        <v>0</v>
      </c>
      <c r="X17" s="370">
        <v>0</v>
      </c>
      <c r="Y17" s="487">
        <v>74206313</v>
      </c>
      <c r="Z17" s="371"/>
    </row>
    <row r="18" spans="1:26" s="368" customFormat="1" x14ac:dyDescent="0.2">
      <c r="A18" s="601">
        <v>46204</v>
      </c>
      <c r="B18" s="369">
        <v>74206313</v>
      </c>
      <c r="C18" s="369">
        <v>0</v>
      </c>
      <c r="D18" s="369">
        <v>0</v>
      </c>
      <c r="E18" s="369">
        <v>0</v>
      </c>
      <c r="F18" s="369">
        <v>0</v>
      </c>
      <c r="G18" s="369">
        <v>0</v>
      </c>
      <c r="H18" s="370">
        <v>74206313</v>
      </c>
      <c r="I18" s="369">
        <v>0</v>
      </c>
      <c r="J18" s="369">
        <v>0</v>
      </c>
      <c r="K18" s="369">
        <v>0</v>
      </c>
      <c r="L18" s="369">
        <v>0</v>
      </c>
      <c r="M18" s="369"/>
      <c r="N18" s="369"/>
      <c r="O18" s="370">
        <v>0</v>
      </c>
      <c r="P18" s="369">
        <v>0</v>
      </c>
      <c r="Q18" s="369">
        <v>0</v>
      </c>
      <c r="R18" s="369">
        <v>0</v>
      </c>
      <c r="S18" s="369">
        <v>0</v>
      </c>
      <c r="T18" s="369">
        <v>0</v>
      </c>
      <c r="U18" s="370">
        <v>0</v>
      </c>
      <c r="V18" s="369">
        <v>0</v>
      </c>
      <c r="W18" s="369">
        <v>0</v>
      </c>
      <c r="X18" s="370">
        <v>0</v>
      </c>
      <c r="Y18" s="487">
        <v>74206313</v>
      </c>
      <c r="Z18" s="371"/>
    </row>
    <row r="19" spans="1:26" s="368" customFormat="1" x14ac:dyDescent="0.2">
      <c r="A19" s="601">
        <v>46235</v>
      </c>
      <c r="B19" s="369">
        <v>120206313</v>
      </c>
      <c r="C19" s="369">
        <v>0</v>
      </c>
      <c r="D19" s="369">
        <v>0</v>
      </c>
      <c r="E19" s="369">
        <v>0</v>
      </c>
      <c r="F19" s="369"/>
      <c r="G19" s="369"/>
      <c r="H19" s="370">
        <v>120206313</v>
      </c>
      <c r="I19" s="369">
        <v>0</v>
      </c>
      <c r="J19" s="369">
        <v>0</v>
      </c>
      <c r="K19" s="369">
        <v>0</v>
      </c>
      <c r="L19" s="369">
        <v>0</v>
      </c>
      <c r="M19" s="369"/>
      <c r="N19" s="369"/>
      <c r="O19" s="370">
        <v>0</v>
      </c>
      <c r="P19" s="369">
        <v>0</v>
      </c>
      <c r="Q19" s="369">
        <v>0</v>
      </c>
      <c r="R19" s="369">
        <v>0</v>
      </c>
      <c r="S19" s="369">
        <v>0</v>
      </c>
      <c r="T19" s="369">
        <v>0</v>
      </c>
      <c r="U19" s="370">
        <v>0</v>
      </c>
      <c r="V19" s="369">
        <v>0</v>
      </c>
      <c r="W19" s="369">
        <v>0</v>
      </c>
      <c r="X19" s="370">
        <v>0</v>
      </c>
      <c r="Y19" s="487">
        <v>120206313</v>
      </c>
      <c r="Z19" s="371"/>
    </row>
    <row r="20" spans="1:26" s="368" customFormat="1" x14ac:dyDescent="0.2">
      <c r="A20" s="601">
        <v>46266</v>
      </c>
      <c r="B20" s="369">
        <v>95206313</v>
      </c>
      <c r="C20" s="369">
        <v>0</v>
      </c>
      <c r="D20" s="369">
        <v>0</v>
      </c>
      <c r="E20" s="369">
        <v>0</v>
      </c>
      <c r="F20" s="369"/>
      <c r="G20" s="369"/>
      <c r="H20" s="370">
        <v>95206313</v>
      </c>
      <c r="I20" s="369">
        <v>0</v>
      </c>
      <c r="J20" s="369">
        <v>0</v>
      </c>
      <c r="K20" s="369">
        <v>0</v>
      </c>
      <c r="L20" s="369">
        <v>0</v>
      </c>
      <c r="M20" s="369">
        <v>0</v>
      </c>
      <c r="N20" s="369">
        <v>0</v>
      </c>
      <c r="O20" s="370">
        <v>0</v>
      </c>
      <c r="P20" s="369">
        <v>0</v>
      </c>
      <c r="Q20" s="369">
        <v>0</v>
      </c>
      <c r="R20" s="369">
        <v>0</v>
      </c>
      <c r="S20" s="369">
        <v>0</v>
      </c>
      <c r="T20" s="369">
        <v>0</v>
      </c>
      <c r="U20" s="370">
        <v>0</v>
      </c>
      <c r="V20" s="369">
        <v>0</v>
      </c>
      <c r="W20" s="369">
        <v>0</v>
      </c>
      <c r="X20" s="370">
        <v>0</v>
      </c>
      <c r="Y20" s="487">
        <v>95206313</v>
      </c>
      <c r="Z20" s="371"/>
    </row>
    <row r="21" spans="1:26" s="368" customFormat="1" x14ac:dyDescent="0.2">
      <c r="A21" s="601">
        <v>46296</v>
      </c>
      <c r="B21" s="369">
        <v>73706313</v>
      </c>
      <c r="C21" s="369">
        <v>0</v>
      </c>
      <c r="D21" s="369">
        <v>0</v>
      </c>
      <c r="E21" s="369">
        <v>0</v>
      </c>
      <c r="F21" s="369"/>
      <c r="G21" s="369"/>
      <c r="H21" s="370">
        <v>73706313</v>
      </c>
      <c r="I21" s="369">
        <v>0</v>
      </c>
      <c r="J21" s="369">
        <v>0</v>
      </c>
      <c r="K21" s="369">
        <v>0</v>
      </c>
      <c r="L21" s="369">
        <v>0</v>
      </c>
      <c r="M21" s="369">
        <v>0</v>
      </c>
      <c r="N21" s="369">
        <v>0</v>
      </c>
      <c r="O21" s="370">
        <v>0</v>
      </c>
      <c r="P21" s="369">
        <v>0</v>
      </c>
      <c r="Q21" s="369">
        <v>0</v>
      </c>
      <c r="R21" s="369">
        <v>0</v>
      </c>
      <c r="S21" s="369">
        <v>0</v>
      </c>
      <c r="T21" s="369">
        <v>0</v>
      </c>
      <c r="U21" s="370">
        <v>0</v>
      </c>
      <c r="V21" s="369">
        <v>0</v>
      </c>
      <c r="W21" s="369">
        <v>0</v>
      </c>
      <c r="X21" s="370">
        <v>0</v>
      </c>
      <c r="Y21" s="487">
        <v>73706313</v>
      </c>
      <c r="Z21" s="371"/>
    </row>
    <row r="22" spans="1:26" s="368" customFormat="1" x14ac:dyDescent="0.2">
      <c r="A22" s="601">
        <v>46327</v>
      </c>
      <c r="B22" s="369">
        <v>73706313</v>
      </c>
      <c r="C22" s="369">
        <v>0</v>
      </c>
      <c r="D22" s="369">
        <v>0</v>
      </c>
      <c r="E22" s="369">
        <v>0</v>
      </c>
      <c r="F22" s="369">
        <v>0</v>
      </c>
      <c r="G22" s="369">
        <v>0</v>
      </c>
      <c r="H22" s="370">
        <v>73706313</v>
      </c>
      <c r="I22" s="369">
        <v>0</v>
      </c>
      <c r="J22" s="369">
        <v>0</v>
      </c>
      <c r="K22" s="369">
        <v>0</v>
      </c>
      <c r="L22" s="369">
        <v>0</v>
      </c>
      <c r="M22" s="369"/>
      <c r="N22" s="369"/>
      <c r="O22" s="370">
        <v>0</v>
      </c>
      <c r="P22" s="369">
        <v>0</v>
      </c>
      <c r="Q22" s="369">
        <v>0</v>
      </c>
      <c r="R22" s="369">
        <v>0</v>
      </c>
      <c r="S22" s="369">
        <v>0</v>
      </c>
      <c r="T22" s="369">
        <v>0</v>
      </c>
      <c r="U22" s="370">
        <v>0</v>
      </c>
      <c r="V22" s="369">
        <v>0</v>
      </c>
      <c r="W22" s="369">
        <v>0</v>
      </c>
      <c r="X22" s="370">
        <v>0</v>
      </c>
      <c r="Y22" s="487">
        <v>73706313</v>
      </c>
      <c r="Z22" s="371"/>
    </row>
    <row r="23" spans="1:26" s="368" customFormat="1" x14ac:dyDescent="0.2">
      <c r="A23" s="601">
        <v>46357</v>
      </c>
      <c r="B23" s="369">
        <v>73706313</v>
      </c>
      <c r="C23" s="369">
        <v>0</v>
      </c>
      <c r="D23" s="369">
        <v>0</v>
      </c>
      <c r="E23" s="369">
        <v>0</v>
      </c>
      <c r="F23" s="369"/>
      <c r="G23" s="369"/>
      <c r="H23" s="370">
        <v>73706313</v>
      </c>
      <c r="I23" s="369">
        <v>0</v>
      </c>
      <c r="J23" s="369">
        <v>0</v>
      </c>
      <c r="K23" s="369">
        <v>0</v>
      </c>
      <c r="L23" s="369">
        <v>0</v>
      </c>
      <c r="M23" s="369"/>
      <c r="N23" s="369"/>
      <c r="O23" s="370">
        <v>0</v>
      </c>
      <c r="P23" s="369">
        <v>0</v>
      </c>
      <c r="Q23" s="369">
        <v>0</v>
      </c>
      <c r="R23" s="369">
        <v>0</v>
      </c>
      <c r="S23" s="369">
        <v>0</v>
      </c>
      <c r="T23" s="369">
        <v>0</v>
      </c>
      <c r="U23" s="370">
        <v>0</v>
      </c>
      <c r="V23" s="369">
        <v>0</v>
      </c>
      <c r="W23" s="369">
        <v>0</v>
      </c>
      <c r="X23" s="370">
        <v>0</v>
      </c>
      <c r="Y23" s="487">
        <v>73706313</v>
      </c>
      <c r="Z23" s="371"/>
    </row>
    <row r="24" spans="1:26" s="368" customFormat="1" x14ac:dyDescent="0.2">
      <c r="A24" s="601">
        <v>46388</v>
      </c>
      <c r="B24" s="369">
        <v>73706313</v>
      </c>
      <c r="C24" s="369">
        <v>0</v>
      </c>
      <c r="D24" s="369">
        <v>0</v>
      </c>
      <c r="E24" s="369">
        <v>0</v>
      </c>
      <c r="F24" s="369"/>
      <c r="G24" s="369"/>
      <c r="H24" s="370">
        <v>73706313</v>
      </c>
      <c r="I24" s="369">
        <v>0</v>
      </c>
      <c r="J24" s="369">
        <v>0</v>
      </c>
      <c r="K24" s="369">
        <v>0</v>
      </c>
      <c r="L24" s="369">
        <v>0</v>
      </c>
      <c r="M24" s="369"/>
      <c r="N24" s="369"/>
      <c r="O24" s="370">
        <v>0</v>
      </c>
      <c r="P24" s="369">
        <v>0</v>
      </c>
      <c r="Q24" s="369">
        <v>0</v>
      </c>
      <c r="R24" s="369">
        <v>0</v>
      </c>
      <c r="S24" s="369">
        <v>0</v>
      </c>
      <c r="T24" s="369">
        <v>0</v>
      </c>
      <c r="U24" s="370">
        <v>0</v>
      </c>
      <c r="V24" s="369">
        <v>0</v>
      </c>
      <c r="W24" s="369">
        <v>0</v>
      </c>
      <c r="X24" s="370">
        <v>0</v>
      </c>
      <c r="Y24" s="487">
        <v>73706313</v>
      </c>
      <c r="Z24" s="371"/>
    </row>
    <row r="25" spans="1:26" s="368" customFormat="1" x14ac:dyDescent="0.2">
      <c r="A25" s="601">
        <v>46419</v>
      </c>
      <c r="B25" s="369">
        <v>73706313</v>
      </c>
      <c r="C25" s="369">
        <v>0</v>
      </c>
      <c r="D25" s="369">
        <v>0</v>
      </c>
      <c r="E25" s="369">
        <v>0</v>
      </c>
      <c r="F25" s="369"/>
      <c r="G25" s="369"/>
      <c r="H25" s="370">
        <v>73706313</v>
      </c>
      <c r="I25" s="369">
        <v>0</v>
      </c>
      <c r="J25" s="369">
        <v>0</v>
      </c>
      <c r="K25" s="369">
        <v>0</v>
      </c>
      <c r="L25" s="369">
        <v>0</v>
      </c>
      <c r="M25" s="369">
        <v>0</v>
      </c>
      <c r="N25" s="369">
        <v>0</v>
      </c>
      <c r="O25" s="370">
        <v>0</v>
      </c>
      <c r="P25" s="369">
        <v>0</v>
      </c>
      <c r="Q25" s="369">
        <v>0</v>
      </c>
      <c r="R25" s="369">
        <v>0</v>
      </c>
      <c r="S25" s="369">
        <v>0</v>
      </c>
      <c r="T25" s="369">
        <v>0</v>
      </c>
      <c r="U25" s="370">
        <v>0</v>
      </c>
      <c r="V25" s="369">
        <v>0</v>
      </c>
      <c r="W25" s="369">
        <v>0</v>
      </c>
      <c r="X25" s="370">
        <v>0</v>
      </c>
      <c r="Y25" s="487">
        <v>73706313</v>
      </c>
      <c r="Z25" s="371"/>
    </row>
    <row r="26" spans="1:26" s="368" customFormat="1" x14ac:dyDescent="0.2">
      <c r="A26" s="601">
        <v>46447</v>
      </c>
      <c r="B26" s="369">
        <v>73706313</v>
      </c>
      <c r="C26" s="369">
        <v>0</v>
      </c>
      <c r="D26" s="369">
        <v>0</v>
      </c>
      <c r="E26" s="369">
        <v>0</v>
      </c>
      <c r="F26" s="369">
        <v>0</v>
      </c>
      <c r="G26" s="369">
        <v>0</v>
      </c>
      <c r="H26" s="370">
        <v>73706313</v>
      </c>
      <c r="I26" s="369">
        <v>0</v>
      </c>
      <c r="J26" s="369">
        <v>0</v>
      </c>
      <c r="K26" s="369">
        <v>0</v>
      </c>
      <c r="L26" s="369">
        <v>0</v>
      </c>
      <c r="M26" s="369">
        <v>0</v>
      </c>
      <c r="N26" s="369">
        <v>0</v>
      </c>
      <c r="O26" s="370">
        <v>0</v>
      </c>
      <c r="P26" s="369">
        <v>0</v>
      </c>
      <c r="Q26" s="369">
        <v>0</v>
      </c>
      <c r="R26" s="369">
        <v>0</v>
      </c>
      <c r="S26" s="369">
        <v>0</v>
      </c>
      <c r="T26" s="369">
        <v>0</v>
      </c>
      <c r="U26" s="370">
        <v>0</v>
      </c>
      <c r="V26" s="369">
        <v>0</v>
      </c>
      <c r="W26" s="369">
        <v>0</v>
      </c>
      <c r="X26" s="370">
        <v>0</v>
      </c>
      <c r="Y26" s="487">
        <v>73706313</v>
      </c>
      <c r="Z26" s="371"/>
    </row>
    <row r="27" spans="1:26" s="368" customFormat="1" x14ac:dyDescent="0.2">
      <c r="A27" s="601">
        <v>46478</v>
      </c>
      <c r="B27" s="369">
        <v>95206313</v>
      </c>
      <c r="C27" s="369">
        <v>0</v>
      </c>
      <c r="D27" s="369">
        <v>0</v>
      </c>
      <c r="E27" s="369">
        <v>0</v>
      </c>
      <c r="F27" s="369"/>
      <c r="G27" s="369"/>
      <c r="H27" s="370">
        <v>95206313</v>
      </c>
      <c r="I27" s="369">
        <v>0</v>
      </c>
      <c r="J27" s="369">
        <v>0</v>
      </c>
      <c r="K27" s="369">
        <v>0</v>
      </c>
      <c r="L27" s="369">
        <v>0</v>
      </c>
      <c r="M27" s="369"/>
      <c r="N27" s="369"/>
      <c r="O27" s="370">
        <v>0</v>
      </c>
      <c r="P27" s="369">
        <v>0</v>
      </c>
      <c r="Q27" s="369">
        <v>0</v>
      </c>
      <c r="R27" s="369">
        <v>0</v>
      </c>
      <c r="S27" s="369">
        <v>0</v>
      </c>
      <c r="T27" s="369">
        <v>0</v>
      </c>
      <c r="U27" s="370">
        <v>0</v>
      </c>
      <c r="V27" s="369">
        <v>0</v>
      </c>
      <c r="W27" s="369">
        <v>0</v>
      </c>
      <c r="X27" s="370">
        <v>0</v>
      </c>
      <c r="Y27" s="487">
        <v>95206313</v>
      </c>
      <c r="Z27" s="371"/>
    </row>
    <row r="28" spans="1:26" s="368" customFormat="1" x14ac:dyDescent="0.2">
      <c r="A28" s="601">
        <v>46508</v>
      </c>
      <c r="B28" s="369">
        <v>73706313</v>
      </c>
      <c r="C28" s="369">
        <v>0</v>
      </c>
      <c r="D28" s="369">
        <v>0</v>
      </c>
      <c r="E28" s="369">
        <v>0</v>
      </c>
      <c r="F28" s="369"/>
      <c r="G28" s="369"/>
      <c r="H28" s="370">
        <v>73706313</v>
      </c>
      <c r="I28" s="369">
        <v>0</v>
      </c>
      <c r="J28" s="369">
        <v>0</v>
      </c>
      <c r="K28" s="369">
        <v>0</v>
      </c>
      <c r="L28" s="369">
        <v>0</v>
      </c>
      <c r="M28" s="369"/>
      <c r="N28" s="369"/>
      <c r="O28" s="370">
        <v>0</v>
      </c>
      <c r="P28" s="369">
        <v>0</v>
      </c>
      <c r="Q28" s="369">
        <v>0</v>
      </c>
      <c r="R28" s="369">
        <v>0</v>
      </c>
      <c r="S28" s="369">
        <v>0</v>
      </c>
      <c r="T28" s="369">
        <v>0</v>
      </c>
      <c r="U28" s="370">
        <v>0</v>
      </c>
      <c r="V28" s="369">
        <v>0</v>
      </c>
      <c r="W28" s="369">
        <v>0</v>
      </c>
      <c r="X28" s="370">
        <v>0</v>
      </c>
      <c r="Y28" s="487">
        <v>73706313</v>
      </c>
      <c r="Z28" s="371"/>
    </row>
    <row r="29" spans="1:26" s="368" customFormat="1" x14ac:dyDescent="0.2">
      <c r="A29" s="601">
        <v>46539</v>
      </c>
      <c r="B29" s="369">
        <v>73706313</v>
      </c>
      <c r="C29" s="369">
        <v>0</v>
      </c>
      <c r="D29" s="369">
        <v>0</v>
      </c>
      <c r="E29" s="369">
        <v>0</v>
      </c>
      <c r="F29" s="369"/>
      <c r="G29" s="369"/>
      <c r="H29" s="370">
        <v>73706313</v>
      </c>
      <c r="I29" s="369">
        <v>0</v>
      </c>
      <c r="J29" s="369">
        <v>0</v>
      </c>
      <c r="K29" s="369">
        <v>0</v>
      </c>
      <c r="L29" s="369">
        <v>0</v>
      </c>
      <c r="M29" s="369"/>
      <c r="N29" s="369"/>
      <c r="O29" s="370">
        <v>0</v>
      </c>
      <c r="P29" s="369">
        <v>0</v>
      </c>
      <c r="Q29" s="369">
        <v>0</v>
      </c>
      <c r="R29" s="369">
        <v>0</v>
      </c>
      <c r="S29" s="369">
        <v>0</v>
      </c>
      <c r="T29" s="369">
        <v>0</v>
      </c>
      <c r="U29" s="370">
        <v>0</v>
      </c>
      <c r="V29" s="369">
        <v>0</v>
      </c>
      <c r="W29" s="369">
        <v>0</v>
      </c>
      <c r="X29" s="370">
        <v>0</v>
      </c>
      <c r="Y29" s="487">
        <v>73706313</v>
      </c>
      <c r="Z29" s="371"/>
    </row>
    <row r="30" spans="1:26" s="368" customFormat="1" x14ac:dyDescent="0.2">
      <c r="A30" s="601">
        <v>46569</v>
      </c>
      <c r="B30" s="369">
        <v>73706313</v>
      </c>
      <c r="C30" s="369">
        <v>0</v>
      </c>
      <c r="D30" s="369">
        <v>0</v>
      </c>
      <c r="E30" s="369">
        <v>0</v>
      </c>
      <c r="F30" s="369">
        <v>0</v>
      </c>
      <c r="G30" s="369">
        <v>0</v>
      </c>
      <c r="H30" s="370">
        <v>73706313</v>
      </c>
      <c r="I30" s="369">
        <v>0</v>
      </c>
      <c r="J30" s="369">
        <v>0</v>
      </c>
      <c r="K30" s="369">
        <v>0</v>
      </c>
      <c r="L30" s="369">
        <v>0</v>
      </c>
      <c r="M30" s="369">
        <v>0</v>
      </c>
      <c r="N30" s="369">
        <v>0</v>
      </c>
      <c r="O30" s="370">
        <v>0</v>
      </c>
      <c r="P30" s="369">
        <v>0</v>
      </c>
      <c r="Q30" s="369">
        <v>0</v>
      </c>
      <c r="R30" s="369">
        <v>0</v>
      </c>
      <c r="S30" s="369">
        <v>0</v>
      </c>
      <c r="T30" s="369">
        <v>0</v>
      </c>
      <c r="U30" s="370">
        <v>0</v>
      </c>
      <c r="V30" s="369">
        <v>0</v>
      </c>
      <c r="W30" s="369">
        <v>0</v>
      </c>
      <c r="X30" s="370">
        <v>0</v>
      </c>
      <c r="Y30" s="487">
        <v>73706313</v>
      </c>
      <c r="Z30" s="371"/>
    </row>
    <row r="31" spans="1:26" s="368" customFormat="1" x14ac:dyDescent="0.2">
      <c r="A31" s="601">
        <v>46600</v>
      </c>
      <c r="B31" s="369">
        <v>120206313</v>
      </c>
      <c r="C31" s="369">
        <v>0</v>
      </c>
      <c r="D31" s="369">
        <v>0</v>
      </c>
      <c r="E31" s="369">
        <v>0</v>
      </c>
      <c r="F31" s="369"/>
      <c r="G31" s="369"/>
      <c r="H31" s="370">
        <v>120206313</v>
      </c>
      <c r="I31" s="369">
        <v>0</v>
      </c>
      <c r="J31" s="369">
        <v>0</v>
      </c>
      <c r="K31" s="369">
        <v>0</v>
      </c>
      <c r="L31" s="369">
        <v>0</v>
      </c>
      <c r="M31" s="369">
        <v>0</v>
      </c>
      <c r="N31" s="369">
        <v>0</v>
      </c>
      <c r="O31" s="370">
        <v>0</v>
      </c>
      <c r="P31" s="369">
        <v>0</v>
      </c>
      <c r="Q31" s="369">
        <v>0</v>
      </c>
      <c r="R31" s="369">
        <v>0</v>
      </c>
      <c r="S31" s="369">
        <v>0</v>
      </c>
      <c r="T31" s="369">
        <v>0</v>
      </c>
      <c r="U31" s="370">
        <v>0</v>
      </c>
      <c r="V31" s="369">
        <v>0</v>
      </c>
      <c r="W31" s="369">
        <v>0</v>
      </c>
      <c r="X31" s="370">
        <v>0</v>
      </c>
      <c r="Y31" s="487">
        <v>120206313</v>
      </c>
      <c r="Z31" s="371"/>
    </row>
    <row r="32" spans="1:26" s="368" customFormat="1" x14ac:dyDescent="0.2">
      <c r="A32" s="601">
        <v>46631</v>
      </c>
      <c r="B32" s="369">
        <v>73706313</v>
      </c>
      <c r="C32" s="369">
        <v>0</v>
      </c>
      <c r="D32" s="369">
        <v>0</v>
      </c>
      <c r="E32" s="369">
        <v>0</v>
      </c>
      <c r="F32" s="369"/>
      <c r="G32" s="369"/>
      <c r="H32" s="370">
        <v>73706313</v>
      </c>
      <c r="I32" s="369">
        <v>0</v>
      </c>
      <c r="J32" s="369">
        <v>0</v>
      </c>
      <c r="K32" s="369">
        <v>0</v>
      </c>
      <c r="L32" s="369">
        <v>0</v>
      </c>
      <c r="M32" s="369"/>
      <c r="N32" s="369"/>
      <c r="O32" s="370">
        <v>0</v>
      </c>
      <c r="P32" s="369">
        <v>0</v>
      </c>
      <c r="Q32" s="369">
        <v>0</v>
      </c>
      <c r="R32" s="369">
        <v>0</v>
      </c>
      <c r="S32" s="369">
        <v>0</v>
      </c>
      <c r="T32" s="369">
        <v>0</v>
      </c>
      <c r="U32" s="370">
        <v>0</v>
      </c>
      <c r="V32" s="369">
        <v>0</v>
      </c>
      <c r="W32" s="369">
        <v>0</v>
      </c>
      <c r="X32" s="370">
        <v>0</v>
      </c>
      <c r="Y32" s="487">
        <v>73706313</v>
      </c>
      <c r="Z32" s="371"/>
    </row>
    <row r="33" spans="1:26" s="368" customFormat="1" x14ac:dyDescent="0.2">
      <c r="A33" s="601">
        <v>46661</v>
      </c>
      <c r="B33" s="369">
        <v>73706313</v>
      </c>
      <c r="C33" s="369">
        <v>0</v>
      </c>
      <c r="D33" s="369">
        <v>0</v>
      </c>
      <c r="E33" s="369">
        <v>0</v>
      </c>
      <c r="F33" s="369"/>
      <c r="G33" s="369"/>
      <c r="H33" s="370">
        <v>73706313</v>
      </c>
      <c r="I33" s="369">
        <v>0</v>
      </c>
      <c r="J33" s="369">
        <v>0</v>
      </c>
      <c r="K33" s="369">
        <v>0</v>
      </c>
      <c r="L33" s="369">
        <v>0</v>
      </c>
      <c r="M33" s="369"/>
      <c r="N33" s="369"/>
      <c r="O33" s="370">
        <v>0</v>
      </c>
      <c r="P33" s="369">
        <v>0</v>
      </c>
      <c r="Q33" s="369">
        <v>0</v>
      </c>
      <c r="R33" s="369">
        <v>0</v>
      </c>
      <c r="S33" s="369">
        <v>0</v>
      </c>
      <c r="T33" s="369">
        <v>0</v>
      </c>
      <c r="U33" s="370">
        <v>0</v>
      </c>
      <c r="V33" s="369">
        <v>0</v>
      </c>
      <c r="W33" s="369">
        <v>0</v>
      </c>
      <c r="X33" s="370">
        <v>0</v>
      </c>
      <c r="Y33" s="487">
        <v>73706313</v>
      </c>
      <c r="Z33" s="371"/>
    </row>
    <row r="34" spans="1:26" s="368" customFormat="1" x14ac:dyDescent="0.2">
      <c r="A34" s="601">
        <v>46692</v>
      </c>
      <c r="B34" s="369">
        <v>95206313</v>
      </c>
      <c r="C34" s="369">
        <v>0</v>
      </c>
      <c r="D34" s="369">
        <v>0</v>
      </c>
      <c r="E34" s="369">
        <v>0</v>
      </c>
      <c r="F34" s="369">
        <v>0</v>
      </c>
      <c r="G34" s="369">
        <v>0</v>
      </c>
      <c r="H34" s="370">
        <v>95206313</v>
      </c>
      <c r="I34" s="369">
        <v>0</v>
      </c>
      <c r="J34" s="369">
        <v>0</v>
      </c>
      <c r="K34" s="369">
        <v>0</v>
      </c>
      <c r="L34" s="369">
        <v>0</v>
      </c>
      <c r="M34" s="369"/>
      <c r="N34" s="369"/>
      <c r="O34" s="370">
        <v>0</v>
      </c>
      <c r="P34" s="369">
        <v>0</v>
      </c>
      <c r="Q34" s="369">
        <v>0</v>
      </c>
      <c r="R34" s="369">
        <v>0</v>
      </c>
      <c r="S34" s="369">
        <v>0</v>
      </c>
      <c r="T34" s="369">
        <v>0</v>
      </c>
      <c r="U34" s="370">
        <v>0</v>
      </c>
      <c r="V34" s="369">
        <v>0</v>
      </c>
      <c r="W34" s="369">
        <v>0</v>
      </c>
      <c r="X34" s="370">
        <v>0</v>
      </c>
      <c r="Y34" s="487">
        <v>95206313</v>
      </c>
      <c r="Z34" s="371"/>
    </row>
    <row r="35" spans="1:26" s="368" customFormat="1" x14ac:dyDescent="0.2">
      <c r="A35" s="601">
        <v>46722</v>
      </c>
      <c r="B35" s="369">
        <v>73706313</v>
      </c>
      <c r="C35" s="369">
        <v>0</v>
      </c>
      <c r="D35" s="369">
        <v>0</v>
      </c>
      <c r="E35" s="369">
        <v>0</v>
      </c>
      <c r="F35" s="369"/>
      <c r="G35" s="369"/>
      <c r="H35" s="370">
        <v>73706313</v>
      </c>
      <c r="I35" s="369">
        <v>0</v>
      </c>
      <c r="J35" s="369">
        <v>0</v>
      </c>
      <c r="K35" s="369">
        <v>0</v>
      </c>
      <c r="L35" s="369">
        <v>0</v>
      </c>
      <c r="M35" s="369">
        <v>0</v>
      </c>
      <c r="N35" s="369">
        <v>0</v>
      </c>
      <c r="O35" s="370">
        <v>0</v>
      </c>
      <c r="P35" s="369">
        <v>0</v>
      </c>
      <c r="Q35" s="369">
        <v>0</v>
      </c>
      <c r="R35" s="369">
        <v>0</v>
      </c>
      <c r="S35" s="369">
        <v>0</v>
      </c>
      <c r="T35" s="369">
        <v>0</v>
      </c>
      <c r="U35" s="370">
        <v>0</v>
      </c>
      <c r="V35" s="369">
        <v>0</v>
      </c>
      <c r="W35" s="369">
        <v>0</v>
      </c>
      <c r="X35" s="370">
        <v>0</v>
      </c>
      <c r="Y35" s="487">
        <v>73706313</v>
      </c>
      <c r="Z35" s="371"/>
    </row>
    <row r="36" spans="1:26" s="368" customFormat="1" x14ac:dyDescent="0.2">
      <c r="A36" s="601">
        <v>46753</v>
      </c>
      <c r="B36" s="369">
        <v>73706313</v>
      </c>
      <c r="C36" s="369">
        <v>0</v>
      </c>
      <c r="D36" s="369">
        <v>0</v>
      </c>
      <c r="E36" s="369">
        <v>0</v>
      </c>
      <c r="F36" s="369"/>
      <c r="G36" s="369"/>
      <c r="H36" s="370">
        <v>73706313</v>
      </c>
      <c r="I36" s="369">
        <v>0</v>
      </c>
      <c r="J36" s="369">
        <v>0</v>
      </c>
      <c r="K36" s="369">
        <v>0</v>
      </c>
      <c r="L36" s="369">
        <v>0</v>
      </c>
      <c r="M36" s="369">
        <v>0</v>
      </c>
      <c r="N36" s="369">
        <v>0</v>
      </c>
      <c r="O36" s="370">
        <v>0</v>
      </c>
      <c r="P36" s="369">
        <v>0</v>
      </c>
      <c r="Q36" s="369">
        <v>0</v>
      </c>
      <c r="R36" s="369">
        <v>0</v>
      </c>
      <c r="S36" s="369">
        <v>0</v>
      </c>
      <c r="T36" s="369">
        <v>0</v>
      </c>
      <c r="U36" s="370">
        <v>0</v>
      </c>
      <c r="V36" s="369">
        <v>0</v>
      </c>
      <c r="W36" s="369">
        <v>0</v>
      </c>
      <c r="X36" s="370">
        <v>0</v>
      </c>
      <c r="Y36" s="487">
        <v>73706313</v>
      </c>
      <c r="Z36" s="371"/>
    </row>
    <row r="37" spans="1:26" s="368" customFormat="1" x14ac:dyDescent="0.2">
      <c r="A37" s="601">
        <v>46784</v>
      </c>
      <c r="B37" s="369">
        <v>73706313</v>
      </c>
      <c r="C37" s="369">
        <v>0</v>
      </c>
      <c r="D37" s="369">
        <v>0</v>
      </c>
      <c r="E37" s="369">
        <v>0</v>
      </c>
      <c r="F37" s="369"/>
      <c r="G37" s="369"/>
      <c r="H37" s="370">
        <v>73706313</v>
      </c>
      <c r="I37" s="369">
        <v>0</v>
      </c>
      <c r="J37" s="369">
        <v>0</v>
      </c>
      <c r="K37" s="369">
        <v>0</v>
      </c>
      <c r="L37" s="369">
        <v>0</v>
      </c>
      <c r="M37" s="369"/>
      <c r="N37" s="369"/>
      <c r="O37" s="370">
        <v>0</v>
      </c>
      <c r="P37" s="369">
        <v>0</v>
      </c>
      <c r="Q37" s="369">
        <v>0</v>
      </c>
      <c r="R37" s="369">
        <v>0</v>
      </c>
      <c r="S37" s="369">
        <v>0</v>
      </c>
      <c r="T37" s="369">
        <v>0</v>
      </c>
      <c r="U37" s="370">
        <v>0</v>
      </c>
      <c r="V37" s="369">
        <v>0</v>
      </c>
      <c r="W37" s="369">
        <v>0</v>
      </c>
      <c r="X37" s="370">
        <v>0</v>
      </c>
      <c r="Y37" s="487">
        <v>73706313</v>
      </c>
      <c r="Z37" s="371"/>
    </row>
    <row r="38" spans="1:26" s="368" customFormat="1" x14ac:dyDescent="0.2">
      <c r="A38" s="601">
        <v>46813</v>
      </c>
      <c r="B38" s="369">
        <v>73706313</v>
      </c>
      <c r="C38" s="369">
        <v>0</v>
      </c>
      <c r="D38" s="369">
        <v>0</v>
      </c>
      <c r="E38" s="369">
        <v>0</v>
      </c>
      <c r="F38" s="369">
        <v>0</v>
      </c>
      <c r="G38" s="369">
        <v>0</v>
      </c>
      <c r="H38" s="370">
        <v>73706313</v>
      </c>
      <c r="I38" s="369">
        <v>0</v>
      </c>
      <c r="J38" s="369">
        <v>0</v>
      </c>
      <c r="K38" s="369">
        <v>0</v>
      </c>
      <c r="L38" s="369">
        <v>0</v>
      </c>
      <c r="M38" s="369"/>
      <c r="N38" s="369"/>
      <c r="O38" s="370">
        <v>0</v>
      </c>
      <c r="P38" s="369">
        <v>0</v>
      </c>
      <c r="Q38" s="369">
        <v>0</v>
      </c>
      <c r="R38" s="369">
        <v>0</v>
      </c>
      <c r="S38" s="369">
        <v>0</v>
      </c>
      <c r="T38" s="369">
        <v>0</v>
      </c>
      <c r="U38" s="370">
        <v>0</v>
      </c>
      <c r="V38" s="369">
        <v>0</v>
      </c>
      <c r="W38" s="369">
        <v>0</v>
      </c>
      <c r="X38" s="370">
        <v>0</v>
      </c>
      <c r="Y38" s="487">
        <v>73706313</v>
      </c>
      <c r="Z38" s="371"/>
    </row>
    <row r="39" spans="1:26" s="368" customFormat="1" x14ac:dyDescent="0.2">
      <c r="A39" s="601">
        <v>46844</v>
      </c>
      <c r="B39" s="369">
        <v>73706313</v>
      </c>
      <c r="C39" s="369">
        <v>0</v>
      </c>
      <c r="D39" s="369">
        <v>0</v>
      </c>
      <c r="E39" s="369">
        <v>0</v>
      </c>
      <c r="F39" s="369"/>
      <c r="G39" s="369"/>
      <c r="H39" s="370">
        <v>73706313</v>
      </c>
      <c r="I39" s="369">
        <v>0</v>
      </c>
      <c r="J39" s="369">
        <v>0</v>
      </c>
      <c r="K39" s="369">
        <v>0</v>
      </c>
      <c r="L39" s="369">
        <v>0</v>
      </c>
      <c r="M39" s="369"/>
      <c r="N39" s="369"/>
      <c r="O39" s="370">
        <v>0</v>
      </c>
      <c r="P39" s="369">
        <v>0</v>
      </c>
      <c r="Q39" s="369">
        <v>0</v>
      </c>
      <c r="R39" s="369">
        <v>0</v>
      </c>
      <c r="S39" s="369">
        <v>0</v>
      </c>
      <c r="T39" s="369">
        <v>0</v>
      </c>
      <c r="U39" s="370">
        <v>0</v>
      </c>
      <c r="V39" s="369">
        <v>0</v>
      </c>
      <c r="W39" s="369">
        <v>0</v>
      </c>
      <c r="X39" s="370">
        <v>0</v>
      </c>
      <c r="Y39" s="487">
        <v>73706313</v>
      </c>
      <c r="Z39" s="371"/>
    </row>
    <row r="40" spans="1:26" s="368" customFormat="1" x14ac:dyDescent="0.2">
      <c r="A40" s="601">
        <v>46874</v>
      </c>
      <c r="B40" s="369">
        <v>73706313</v>
      </c>
      <c r="C40" s="369">
        <v>0</v>
      </c>
      <c r="D40" s="369">
        <v>0</v>
      </c>
      <c r="E40" s="369">
        <v>0</v>
      </c>
      <c r="F40" s="369"/>
      <c r="G40" s="369"/>
      <c r="H40" s="370">
        <v>73706313</v>
      </c>
      <c r="I40" s="369">
        <v>0</v>
      </c>
      <c r="J40" s="369">
        <v>0</v>
      </c>
      <c r="K40" s="369">
        <v>0</v>
      </c>
      <c r="L40" s="369">
        <v>0</v>
      </c>
      <c r="M40" s="369">
        <v>0</v>
      </c>
      <c r="N40" s="369">
        <v>0</v>
      </c>
      <c r="O40" s="370">
        <v>0</v>
      </c>
      <c r="P40" s="369">
        <v>0</v>
      </c>
      <c r="Q40" s="369">
        <v>0</v>
      </c>
      <c r="R40" s="369">
        <v>0</v>
      </c>
      <c r="S40" s="369">
        <v>0</v>
      </c>
      <c r="T40" s="369">
        <v>0</v>
      </c>
      <c r="U40" s="370">
        <v>0</v>
      </c>
      <c r="V40" s="369">
        <v>0</v>
      </c>
      <c r="W40" s="369">
        <v>0</v>
      </c>
      <c r="X40" s="370">
        <v>0</v>
      </c>
      <c r="Y40" s="487">
        <v>73706313</v>
      </c>
      <c r="Z40" s="371"/>
    </row>
    <row r="41" spans="1:26" s="368" customFormat="1" x14ac:dyDescent="0.2">
      <c r="A41" s="601">
        <v>46905</v>
      </c>
      <c r="B41" s="369">
        <v>95206288</v>
      </c>
      <c r="C41" s="369">
        <v>0</v>
      </c>
      <c r="D41" s="369">
        <v>0</v>
      </c>
      <c r="E41" s="369">
        <v>0</v>
      </c>
      <c r="F41" s="369"/>
      <c r="G41" s="369"/>
      <c r="H41" s="370">
        <v>95206288</v>
      </c>
      <c r="I41" s="369">
        <v>0</v>
      </c>
      <c r="J41" s="369">
        <v>0</v>
      </c>
      <c r="K41" s="369">
        <v>0</v>
      </c>
      <c r="L41" s="369">
        <v>0</v>
      </c>
      <c r="M41" s="369">
        <v>0</v>
      </c>
      <c r="N41" s="369">
        <v>0</v>
      </c>
      <c r="O41" s="370">
        <v>0</v>
      </c>
      <c r="P41" s="369">
        <v>0</v>
      </c>
      <c r="Q41" s="369">
        <v>0</v>
      </c>
      <c r="R41" s="369">
        <v>0</v>
      </c>
      <c r="S41" s="369">
        <v>0</v>
      </c>
      <c r="T41" s="369">
        <v>0</v>
      </c>
      <c r="U41" s="370">
        <v>0</v>
      </c>
      <c r="V41" s="369">
        <v>0</v>
      </c>
      <c r="W41" s="369">
        <v>0</v>
      </c>
      <c r="X41" s="370">
        <v>0</v>
      </c>
      <c r="Y41" s="487">
        <v>95206288</v>
      </c>
      <c r="Z41" s="371"/>
    </row>
    <row r="42" spans="1:26" s="368" customFormat="1" x14ac:dyDescent="0.2">
      <c r="A42" s="601">
        <v>46935</v>
      </c>
      <c r="B42" s="369">
        <v>32435192</v>
      </c>
      <c r="C42" s="369">
        <v>3393809300</v>
      </c>
      <c r="D42" s="369">
        <v>0</v>
      </c>
      <c r="E42" s="369">
        <v>0</v>
      </c>
      <c r="F42" s="369">
        <v>0</v>
      </c>
      <c r="G42" s="369">
        <v>0</v>
      </c>
      <c r="H42" s="370">
        <v>3426244492</v>
      </c>
      <c r="I42" s="369">
        <v>0</v>
      </c>
      <c r="J42" s="369">
        <v>0</v>
      </c>
      <c r="K42" s="369">
        <v>0</v>
      </c>
      <c r="L42" s="369">
        <v>0</v>
      </c>
      <c r="M42" s="369"/>
      <c r="N42" s="369"/>
      <c r="O42" s="370">
        <v>0</v>
      </c>
      <c r="P42" s="369">
        <v>0</v>
      </c>
      <c r="Q42" s="369">
        <v>0</v>
      </c>
      <c r="R42" s="369">
        <v>0</v>
      </c>
      <c r="S42" s="369">
        <v>0</v>
      </c>
      <c r="T42" s="369">
        <v>0</v>
      </c>
      <c r="U42" s="370">
        <v>0</v>
      </c>
      <c r="V42" s="369">
        <v>0</v>
      </c>
      <c r="W42" s="369">
        <v>0</v>
      </c>
      <c r="X42" s="370">
        <v>0</v>
      </c>
      <c r="Y42" s="487">
        <v>3426244492</v>
      </c>
      <c r="Z42" s="371"/>
    </row>
    <row r="43" spans="1:26" s="368" customFormat="1" x14ac:dyDescent="0.2">
      <c r="A43" s="601">
        <v>46966</v>
      </c>
      <c r="B43" s="369">
        <v>0</v>
      </c>
      <c r="C43" s="369">
        <v>3392415235</v>
      </c>
      <c r="D43" s="369">
        <v>0</v>
      </c>
      <c r="E43" s="369">
        <v>0</v>
      </c>
      <c r="F43" s="369"/>
      <c r="G43" s="369"/>
      <c r="H43" s="370">
        <v>3392415235</v>
      </c>
      <c r="I43" s="369">
        <v>0</v>
      </c>
      <c r="J43" s="369">
        <v>0</v>
      </c>
      <c r="K43" s="369">
        <v>0</v>
      </c>
      <c r="L43" s="369">
        <v>0</v>
      </c>
      <c r="M43" s="369"/>
      <c r="N43" s="369"/>
      <c r="O43" s="370">
        <v>0</v>
      </c>
      <c r="P43" s="369">
        <v>0</v>
      </c>
      <c r="Q43" s="369">
        <v>0</v>
      </c>
      <c r="R43" s="369">
        <v>0</v>
      </c>
      <c r="S43" s="369">
        <v>0</v>
      </c>
      <c r="T43" s="369">
        <v>0</v>
      </c>
      <c r="U43" s="370">
        <v>0</v>
      </c>
      <c r="V43" s="369">
        <v>0</v>
      </c>
      <c r="W43" s="369">
        <v>0</v>
      </c>
      <c r="X43" s="370">
        <v>0</v>
      </c>
      <c r="Y43" s="487">
        <v>3392415235</v>
      </c>
      <c r="Z43" s="371"/>
    </row>
    <row r="44" spans="1:26" s="368" customFormat="1" hidden="1" x14ac:dyDescent="0.2">
      <c r="A44" s="601">
        <v>46997</v>
      </c>
      <c r="B44" s="369">
        <v>0</v>
      </c>
      <c r="C44" s="369">
        <v>0</v>
      </c>
      <c r="D44" s="369">
        <v>0</v>
      </c>
      <c r="E44" s="369">
        <v>0</v>
      </c>
      <c r="F44" s="369"/>
      <c r="G44" s="369"/>
      <c r="H44" s="370">
        <v>0</v>
      </c>
      <c r="I44" s="369">
        <v>0</v>
      </c>
      <c r="J44" s="369">
        <v>0</v>
      </c>
      <c r="K44" s="369">
        <v>0</v>
      </c>
      <c r="L44" s="369">
        <v>0</v>
      </c>
      <c r="M44" s="369"/>
      <c r="N44" s="369"/>
      <c r="O44" s="370">
        <v>0</v>
      </c>
      <c r="P44" s="369">
        <v>0</v>
      </c>
      <c r="Q44" s="369">
        <v>0</v>
      </c>
      <c r="R44" s="369">
        <v>0</v>
      </c>
      <c r="S44" s="369">
        <v>0</v>
      </c>
      <c r="T44" s="369">
        <v>0</v>
      </c>
      <c r="U44" s="370">
        <v>0</v>
      </c>
      <c r="V44" s="369">
        <v>0</v>
      </c>
      <c r="W44" s="369">
        <v>0</v>
      </c>
      <c r="X44" s="370">
        <v>0</v>
      </c>
      <c r="Y44" s="487">
        <v>0</v>
      </c>
      <c r="Z44" s="371"/>
    </row>
    <row r="45" spans="1:26" s="368" customFormat="1" ht="13.5" hidden="1" customHeight="1" x14ac:dyDescent="0.2">
      <c r="A45" s="601">
        <v>47027</v>
      </c>
      <c r="B45" s="369">
        <v>0</v>
      </c>
      <c r="C45" s="369">
        <v>0</v>
      </c>
      <c r="D45" s="369">
        <v>0</v>
      </c>
      <c r="E45" s="369">
        <v>0</v>
      </c>
      <c r="F45" s="369"/>
      <c r="G45" s="369"/>
      <c r="H45" s="370">
        <v>0</v>
      </c>
      <c r="I45" s="369">
        <v>0</v>
      </c>
      <c r="J45" s="369">
        <v>0</v>
      </c>
      <c r="K45" s="369">
        <v>0</v>
      </c>
      <c r="L45" s="369">
        <v>0</v>
      </c>
      <c r="M45" s="369">
        <v>0</v>
      </c>
      <c r="N45" s="369">
        <v>0</v>
      </c>
      <c r="O45" s="370">
        <v>0</v>
      </c>
      <c r="P45" s="369">
        <v>0</v>
      </c>
      <c r="Q45" s="369">
        <v>0</v>
      </c>
      <c r="R45" s="369">
        <v>0</v>
      </c>
      <c r="S45" s="369">
        <v>0</v>
      </c>
      <c r="T45" s="369">
        <v>0</v>
      </c>
      <c r="U45" s="370">
        <v>0</v>
      </c>
      <c r="V45" s="369">
        <v>0</v>
      </c>
      <c r="W45" s="369">
        <v>0</v>
      </c>
      <c r="X45" s="370">
        <v>0</v>
      </c>
      <c r="Y45" s="487">
        <v>0</v>
      </c>
      <c r="Z45" s="371"/>
    </row>
    <row r="46" spans="1:26" s="368" customFormat="1" hidden="1" x14ac:dyDescent="0.2">
      <c r="A46" s="601">
        <v>47058</v>
      </c>
      <c r="B46" s="369">
        <v>0</v>
      </c>
      <c r="C46" s="369">
        <v>0</v>
      </c>
      <c r="D46" s="369">
        <v>0</v>
      </c>
      <c r="E46" s="369">
        <v>0</v>
      </c>
      <c r="F46" s="369">
        <v>0</v>
      </c>
      <c r="G46" s="369">
        <v>0</v>
      </c>
      <c r="H46" s="370">
        <v>0</v>
      </c>
      <c r="I46" s="369">
        <v>0</v>
      </c>
      <c r="J46" s="369">
        <v>0</v>
      </c>
      <c r="K46" s="369">
        <v>0</v>
      </c>
      <c r="L46" s="369">
        <v>0</v>
      </c>
      <c r="M46" s="369">
        <v>0</v>
      </c>
      <c r="N46" s="369">
        <v>0</v>
      </c>
      <c r="O46" s="370">
        <v>0</v>
      </c>
      <c r="P46" s="369">
        <v>0</v>
      </c>
      <c r="Q46" s="369">
        <v>0</v>
      </c>
      <c r="R46" s="369">
        <v>0</v>
      </c>
      <c r="S46" s="369">
        <v>0</v>
      </c>
      <c r="T46" s="369">
        <v>0</v>
      </c>
      <c r="U46" s="370">
        <v>0</v>
      </c>
      <c r="V46" s="369">
        <v>0</v>
      </c>
      <c r="W46" s="369">
        <v>0</v>
      </c>
      <c r="X46" s="370">
        <v>0</v>
      </c>
      <c r="Y46" s="487">
        <v>0</v>
      </c>
      <c r="Z46" s="371"/>
    </row>
    <row r="47" spans="1:26" s="368" customFormat="1" hidden="1" x14ac:dyDescent="0.2">
      <c r="A47" s="601">
        <v>47088</v>
      </c>
      <c r="B47" s="369">
        <v>0</v>
      </c>
      <c r="C47" s="369">
        <v>0</v>
      </c>
      <c r="D47" s="369">
        <v>0</v>
      </c>
      <c r="E47" s="369">
        <v>0</v>
      </c>
      <c r="F47" s="369"/>
      <c r="G47" s="369"/>
      <c r="H47" s="370">
        <v>0</v>
      </c>
      <c r="I47" s="369">
        <v>0</v>
      </c>
      <c r="J47" s="369">
        <v>0</v>
      </c>
      <c r="K47" s="369">
        <v>0</v>
      </c>
      <c r="L47" s="369">
        <v>0</v>
      </c>
      <c r="M47" s="369"/>
      <c r="N47" s="369"/>
      <c r="O47" s="370">
        <v>0</v>
      </c>
      <c r="P47" s="369">
        <v>0</v>
      </c>
      <c r="Q47" s="369">
        <v>0</v>
      </c>
      <c r="R47" s="369">
        <v>0</v>
      </c>
      <c r="S47" s="369">
        <v>0</v>
      </c>
      <c r="T47" s="369">
        <v>0</v>
      </c>
      <c r="U47" s="370">
        <v>0</v>
      </c>
      <c r="V47" s="369">
        <v>0</v>
      </c>
      <c r="W47" s="369">
        <v>0</v>
      </c>
      <c r="X47" s="370">
        <v>0</v>
      </c>
      <c r="Y47" s="487">
        <v>0</v>
      </c>
      <c r="Z47" s="371"/>
    </row>
    <row r="48" spans="1:26" s="368" customFormat="1" hidden="1" x14ac:dyDescent="0.2">
      <c r="A48" s="601">
        <v>47119</v>
      </c>
      <c r="B48" s="369">
        <v>0</v>
      </c>
      <c r="C48" s="369">
        <v>0</v>
      </c>
      <c r="D48" s="369">
        <v>0</v>
      </c>
      <c r="E48" s="369">
        <v>0</v>
      </c>
      <c r="F48" s="369"/>
      <c r="G48" s="369"/>
      <c r="H48" s="370">
        <v>0</v>
      </c>
      <c r="I48" s="369">
        <v>0</v>
      </c>
      <c r="J48" s="369">
        <v>0</v>
      </c>
      <c r="K48" s="369">
        <v>0</v>
      </c>
      <c r="L48" s="369">
        <v>0</v>
      </c>
      <c r="M48" s="369"/>
      <c r="N48" s="369"/>
      <c r="O48" s="370">
        <v>0</v>
      </c>
      <c r="P48" s="369">
        <v>0</v>
      </c>
      <c r="Q48" s="369">
        <v>0</v>
      </c>
      <c r="R48" s="369">
        <v>0</v>
      </c>
      <c r="S48" s="369">
        <v>0</v>
      </c>
      <c r="T48" s="369">
        <v>0</v>
      </c>
      <c r="U48" s="370">
        <v>0</v>
      </c>
      <c r="V48" s="369">
        <v>0</v>
      </c>
      <c r="W48" s="369">
        <v>0</v>
      </c>
      <c r="X48" s="370">
        <v>0</v>
      </c>
      <c r="Y48" s="487">
        <v>0</v>
      </c>
      <c r="Z48" s="371"/>
    </row>
    <row r="49" spans="1:26" s="368" customFormat="1" hidden="1" x14ac:dyDescent="0.2">
      <c r="A49" s="601">
        <v>47150</v>
      </c>
      <c r="B49" s="369">
        <v>0</v>
      </c>
      <c r="C49" s="369">
        <v>0</v>
      </c>
      <c r="D49" s="369">
        <v>0</v>
      </c>
      <c r="E49" s="369">
        <v>0</v>
      </c>
      <c r="F49" s="369"/>
      <c r="G49" s="369"/>
      <c r="H49" s="370">
        <v>0</v>
      </c>
      <c r="I49" s="369">
        <v>0</v>
      </c>
      <c r="J49" s="369">
        <v>0</v>
      </c>
      <c r="K49" s="369">
        <v>0</v>
      </c>
      <c r="L49" s="369">
        <v>0</v>
      </c>
      <c r="M49" s="369"/>
      <c r="N49" s="369"/>
      <c r="O49" s="370">
        <v>0</v>
      </c>
      <c r="P49" s="369">
        <v>0</v>
      </c>
      <c r="Q49" s="369">
        <v>0</v>
      </c>
      <c r="R49" s="369">
        <v>0</v>
      </c>
      <c r="S49" s="369">
        <v>0</v>
      </c>
      <c r="T49" s="369">
        <v>0</v>
      </c>
      <c r="U49" s="370">
        <v>0</v>
      </c>
      <c r="V49" s="369">
        <v>0</v>
      </c>
      <c r="W49" s="369">
        <v>0</v>
      </c>
      <c r="X49" s="370">
        <v>0</v>
      </c>
      <c r="Y49" s="487">
        <v>0</v>
      </c>
      <c r="Z49" s="371"/>
    </row>
    <row r="50" spans="1:26" s="368" customFormat="1" hidden="1" x14ac:dyDescent="0.2">
      <c r="A50" s="601">
        <v>47178</v>
      </c>
      <c r="B50" s="369">
        <v>0</v>
      </c>
      <c r="C50" s="369">
        <v>0</v>
      </c>
      <c r="D50" s="369">
        <v>0</v>
      </c>
      <c r="E50" s="369">
        <v>0</v>
      </c>
      <c r="F50" s="369">
        <v>0</v>
      </c>
      <c r="G50" s="369">
        <v>0</v>
      </c>
      <c r="H50" s="370">
        <v>0</v>
      </c>
      <c r="I50" s="369">
        <v>0</v>
      </c>
      <c r="J50" s="369">
        <v>0</v>
      </c>
      <c r="K50" s="369">
        <v>0</v>
      </c>
      <c r="L50" s="369">
        <v>0</v>
      </c>
      <c r="M50" s="369">
        <v>0</v>
      </c>
      <c r="N50" s="369">
        <v>0</v>
      </c>
      <c r="O50" s="370">
        <v>0</v>
      </c>
      <c r="P50" s="369">
        <v>0</v>
      </c>
      <c r="Q50" s="369">
        <v>0</v>
      </c>
      <c r="R50" s="369">
        <v>0</v>
      </c>
      <c r="S50" s="369">
        <v>0</v>
      </c>
      <c r="T50" s="369">
        <v>0</v>
      </c>
      <c r="U50" s="370">
        <v>0</v>
      </c>
      <c r="V50" s="369">
        <v>0</v>
      </c>
      <c r="W50" s="369">
        <v>0</v>
      </c>
      <c r="X50" s="370">
        <v>0</v>
      </c>
      <c r="Y50" s="487">
        <v>0</v>
      </c>
      <c r="Z50" s="371"/>
    </row>
    <row r="51" spans="1:26" s="368" customFormat="1" hidden="1" x14ac:dyDescent="0.2">
      <c r="A51" s="601">
        <v>47209</v>
      </c>
      <c r="B51" s="369">
        <v>0</v>
      </c>
      <c r="C51" s="369">
        <v>0</v>
      </c>
      <c r="D51" s="369">
        <v>0</v>
      </c>
      <c r="E51" s="369">
        <v>0</v>
      </c>
      <c r="F51" s="369"/>
      <c r="G51" s="369"/>
      <c r="H51" s="370">
        <v>0</v>
      </c>
      <c r="I51" s="369">
        <v>0</v>
      </c>
      <c r="J51" s="369">
        <v>0</v>
      </c>
      <c r="K51" s="369">
        <v>0</v>
      </c>
      <c r="L51" s="369">
        <v>0</v>
      </c>
      <c r="M51" s="369">
        <v>0</v>
      </c>
      <c r="N51" s="369">
        <v>0</v>
      </c>
      <c r="O51" s="370">
        <v>0</v>
      </c>
      <c r="P51" s="369">
        <v>0</v>
      </c>
      <c r="Q51" s="369">
        <v>0</v>
      </c>
      <c r="R51" s="369">
        <v>0</v>
      </c>
      <c r="S51" s="369">
        <v>0</v>
      </c>
      <c r="T51" s="369">
        <v>0</v>
      </c>
      <c r="U51" s="370">
        <v>0</v>
      </c>
      <c r="V51" s="369">
        <v>0</v>
      </c>
      <c r="W51" s="369">
        <v>0</v>
      </c>
      <c r="X51" s="370">
        <v>0</v>
      </c>
      <c r="Y51" s="487">
        <v>0</v>
      </c>
      <c r="Z51" s="371"/>
    </row>
    <row r="52" spans="1:26" s="368" customFormat="1" hidden="1" x14ac:dyDescent="0.2">
      <c r="A52" s="601">
        <v>47239</v>
      </c>
      <c r="B52" s="369">
        <v>0</v>
      </c>
      <c r="C52" s="369">
        <v>0</v>
      </c>
      <c r="D52" s="369">
        <v>0</v>
      </c>
      <c r="E52" s="369">
        <v>0</v>
      </c>
      <c r="F52" s="369"/>
      <c r="G52" s="369"/>
      <c r="H52" s="370">
        <v>0</v>
      </c>
      <c r="I52" s="369">
        <v>0</v>
      </c>
      <c r="J52" s="369">
        <v>0</v>
      </c>
      <c r="K52" s="369">
        <v>0</v>
      </c>
      <c r="L52" s="369">
        <v>0</v>
      </c>
      <c r="M52" s="369"/>
      <c r="N52" s="369"/>
      <c r="O52" s="370">
        <v>0</v>
      </c>
      <c r="P52" s="369">
        <v>0</v>
      </c>
      <c r="Q52" s="369">
        <v>0</v>
      </c>
      <c r="R52" s="369">
        <v>0</v>
      </c>
      <c r="S52" s="369">
        <v>0</v>
      </c>
      <c r="T52" s="369">
        <v>0</v>
      </c>
      <c r="U52" s="370">
        <v>0</v>
      </c>
      <c r="V52" s="369">
        <v>0</v>
      </c>
      <c r="W52" s="369">
        <v>0</v>
      </c>
      <c r="X52" s="370">
        <v>0</v>
      </c>
      <c r="Y52" s="487">
        <v>0</v>
      </c>
      <c r="Z52" s="371"/>
    </row>
    <row r="53" spans="1:26" s="368" customFormat="1" hidden="1" x14ac:dyDescent="0.2">
      <c r="A53" s="601">
        <v>47270</v>
      </c>
      <c r="B53" s="369">
        <v>0</v>
      </c>
      <c r="C53" s="369">
        <v>0</v>
      </c>
      <c r="D53" s="369">
        <v>0</v>
      </c>
      <c r="E53" s="369">
        <v>0</v>
      </c>
      <c r="F53" s="369"/>
      <c r="G53" s="369"/>
      <c r="H53" s="370">
        <v>0</v>
      </c>
      <c r="I53" s="369">
        <v>0</v>
      </c>
      <c r="J53" s="369">
        <v>0</v>
      </c>
      <c r="K53" s="369">
        <v>0</v>
      </c>
      <c r="L53" s="369">
        <v>0</v>
      </c>
      <c r="M53" s="369"/>
      <c r="N53" s="369"/>
      <c r="O53" s="370">
        <v>0</v>
      </c>
      <c r="P53" s="369">
        <v>0</v>
      </c>
      <c r="Q53" s="369">
        <v>0</v>
      </c>
      <c r="R53" s="369">
        <v>0</v>
      </c>
      <c r="S53" s="369">
        <v>0</v>
      </c>
      <c r="T53" s="369">
        <v>0</v>
      </c>
      <c r="U53" s="370">
        <v>0</v>
      </c>
      <c r="V53" s="369">
        <v>0</v>
      </c>
      <c r="W53" s="369">
        <v>0</v>
      </c>
      <c r="X53" s="370">
        <v>0</v>
      </c>
      <c r="Y53" s="487">
        <v>0</v>
      </c>
      <c r="Z53" s="371"/>
    </row>
    <row r="54" spans="1:26" s="368" customFormat="1" hidden="1" x14ac:dyDescent="0.2">
      <c r="A54" s="601">
        <v>46722</v>
      </c>
      <c r="B54" s="369">
        <v>0</v>
      </c>
      <c r="C54" s="369">
        <v>0</v>
      </c>
      <c r="D54" s="369">
        <v>0</v>
      </c>
      <c r="E54" s="369">
        <v>0</v>
      </c>
      <c r="F54" s="369">
        <v>0</v>
      </c>
      <c r="G54" s="369">
        <v>0</v>
      </c>
      <c r="H54" s="370">
        <v>0</v>
      </c>
      <c r="I54" s="369">
        <v>0</v>
      </c>
      <c r="J54" s="369">
        <v>0</v>
      </c>
      <c r="K54" s="369">
        <v>0</v>
      </c>
      <c r="L54" s="369">
        <v>0</v>
      </c>
      <c r="M54" s="369">
        <v>0</v>
      </c>
      <c r="N54" s="369">
        <v>0</v>
      </c>
      <c r="O54" s="370">
        <v>0</v>
      </c>
      <c r="P54" s="369">
        <v>0</v>
      </c>
      <c r="Q54" s="369">
        <v>0</v>
      </c>
      <c r="R54" s="369">
        <v>0</v>
      </c>
      <c r="S54" s="369">
        <v>0</v>
      </c>
      <c r="T54" s="369">
        <v>0</v>
      </c>
      <c r="U54" s="370">
        <v>0</v>
      </c>
      <c r="V54" s="369">
        <v>0</v>
      </c>
      <c r="W54" s="369">
        <v>0</v>
      </c>
      <c r="X54" s="370">
        <v>0</v>
      </c>
      <c r="Y54" s="487">
        <v>0</v>
      </c>
      <c r="Z54" s="371"/>
    </row>
    <row r="55" spans="1:26" s="368" customFormat="1" hidden="1" x14ac:dyDescent="0.2">
      <c r="A55" s="601">
        <v>46753</v>
      </c>
      <c r="B55" s="369">
        <v>0</v>
      </c>
      <c r="C55" s="369">
        <v>0</v>
      </c>
      <c r="D55" s="369">
        <v>0</v>
      </c>
      <c r="E55" s="369">
        <v>0</v>
      </c>
      <c r="F55" s="369">
        <v>0</v>
      </c>
      <c r="G55" s="369">
        <v>0</v>
      </c>
      <c r="H55" s="370">
        <v>0</v>
      </c>
      <c r="I55" s="369">
        <v>0</v>
      </c>
      <c r="J55" s="369">
        <v>0</v>
      </c>
      <c r="K55" s="369">
        <v>0</v>
      </c>
      <c r="L55" s="369">
        <v>0</v>
      </c>
      <c r="M55" s="369">
        <v>0</v>
      </c>
      <c r="N55" s="369">
        <v>0</v>
      </c>
      <c r="O55" s="370">
        <v>0</v>
      </c>
      <c r="P55" s="369">
        <v>0</v>
      </c>
      <c r="Q55" s="369">
        <v>0</v>
      </c>
      <c r="R55" s="369">
        <v>0</v>
      </c>
      <c r="S55" s="369">
        <v>0</v>
      </c>
      <c r="T55" s="369">
        <v>0</v>
      </c>
      <c r="U55" s="370">
        <v>0</v>
      </c>
      <c r="V55" s="369">
        <v>0</v>
      </c>
      <c r="W55" s="369">
        <v>0</v>
      </c>
      <c r="X55" s="370">
        <v>0</v>
      </c>
      <c r="Y55" s="487">
        <v>0</v>
      </c>
      <c r="Z55" s="371"/>
    </row>
    <row r="56" spans="1:26" s="368" customFormat="1" x14ac:dyDescent="0.2">
      <c r="A56" s="372" t="s">
        <v>129</v>
      </c>
      <c r="B56" s="373">
        <v>2786127442</v>
      </c>
      <c r="C56" s="373">
        <v>6786224535</v>
      </c>
      <c r="D56" s="373">
        <v>0</v>
      </c>
      <c r="E56" s="373">
        <v>0</v>
      </c>
      <c r="F56" s="373">
        <v>0</v>
      </c>
      <c r="G56" s="373">
        <v>0</v>
      </c>
      <c r="H56" s="373">
        <v>9572351977</v>
      </c>
      <c r="I56" s="373">
        <v>0</v>
      </c>
      <c r="J56" s="373">
        <v>0</v>
      </c>
      <c r="K56" s="373">
        <v>0</v>
      </c>
      <c r="L56" s="373">
        <v>0</v>
      </c>
      <c r="M56" s="373">
        <v>0</v>
      </c>
      <c r="N56" s="373">
        <v>0</v>
      </c>
      <c r="O56" s="373">
        <v>0</v>
      </c>
      <c r="P56" s="373">
        <v>0</v>
      </c>
      <c r="Q56" s="373">
        <v>0</v>
      </c>
      <c r="R56" s="373">
        <v>0</v>
      </c>
      <c r="S56" s="373">
        <v>0</v>
      </c>
      <c r="T56" s="373">
        <v>0</v>
      </c>
      <c r="U56" s="373">
        <v>0</v>
      </c>
      <c r="V56" s="373">
        <v>0</v>
      </c>
      <c r="W56" s="373">
        <v>0</v>
      </c>
      <c r="X56" s="373">
        <v>0</v>
      </c>
      <c r="Y56" s="373">
        <v>9572351977</v>
      </c>
      <c r="Z56" s="371"/>
    </row>
    <row r="57" spans="1:26" s="377" customFormat="1" x14ac:dyDescent="0.2">
      <c r="A57" s="374"/>
      <c r="B57" s="375"/>
      <c r="C57" s="375"/>
      <c r="D57" s="375"/>
      <c r="E57" s="375" t="s">
        <v>71</v>
      </c>
      <c r="F57" s="375"/>
      <c r="G57" s="375"/>
      <c r="H57" s="376">
        <v>0</v>
      </c>
      <c r="I57" s="375"/>
      <c r="J57" s="375"/>
      <c r="K57" s="375"/>
      <c r="L57" s="375"/>
      <c r="M57" s="375"/>
      <c r="N57" s="375"/>
      <c r="O57" s="376">
        <v>0</v>
      </c>
      <c r="P57" s="375"/>
      <c r="Q57" s="375"/>
      <c r="R57" s="375"/>
      <c r="S57" s="375"/>
      <c r="T57" s="375"/>
      <c r="U57" s="376">
        <v>0</v>
      </c>
      <c r="V57" s="376"/>
      <c r="W57" s="376"/>
      <c r="X57" s="376">
        <v>0</v>
      </c>
      <c r="Y57" s="376">
        <v>0</v>
      </c>
      <c r="Z57" s="371"/>
    </row>
    <row r="58" spans="1:26" s="377" customFormat="1" x14ac:dyDescent="0.2">
      <c r="A58" s="374"/>
      <c r="B58" s="371"/>
      <c r="C58" s="371"/>
      <c r="D58" s="371"/>
      <c r="E58" s="371"/>
      <c r="F58" s="371"/>
      <c r="G58" s="371"/>
      <c r="H58" s="371">
        <v>0</v>
      </c>
      <c r="I58" s="371"/>
      <c r="J58" s="371"/>
      <c r="K58" s="371"/>
      <c r="L58" s="371"/>
      <c r="M58" s="374"/>
      <c r="N58" s="374"/>
      <c r="O58" s="371">
        <v>0</v>
      </c>
      <c r="P58" s="374"/>
      <c r="Q58" s="374"/>
      <c r="R58" s="374"/>
      <c r="S58" s="374"/>
      <c r="T58" s="374"/>
      <c r="U58" s="371">
        <v>0</v>
      </c>
      <c r="V58" s="371"/>
      <c r="W58" s="371"/>
      <c r="X58" s="371">
        <v>0</v>
      </c>
      <c r="Y58" s="376">
        <v>0</v>
      </c>
    </row>
    <row r="59" spans="1:26" x14ac:dyDescent="0.2"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4" t="s">
        <v>71</v>
      </c>
      <c r="V59" s="378"/>
      <c r="W59" s="378"/>
      <c r="X59" s="378"/>
    </row>
    <row r="60" spans="1:26" x14ac:dyDescent="0.2">
      <c r="H60" s="379"/>
    </row>
  </sheetData>
  <mergeCells count="8">
    <mergeCell ref="B2:Y2"/>
    <mergeCell ref="B4:Y4"/>
    <mergeCell ref="B3:Y3"/>
    <mergeCell ref="B5:H5"/>
    <mergeCell ref="Y5:Y6"/>
    <mergeCell ref="I5:O5"/>
    <mergeCell ref="P5:U5"/>
    <mergeCell ref="V5:X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XFD227"/>
  <sheetViews>
    <sheetView zoomScaleNormal="100" workbookViewId="0">
      <pane xSplit="3" ySplit="3" topLeftCell="AL13" activePane="bottomRight" state="frozen"/>
      <selection pane="topRight" activeCell="H15" activeCellId="2" sqref="F21 F15 H15"/>
      <selection pane="bottomLeft" activeCell="H15" activeCellId="2" sqref="F21 F15 H15"/>
      <selection pane="bottomRight" activeCell="AN14" sqref="AN14"/>
    </sheetView>
  </sheetViews>
  <sheetFormatPr baseColWidth="10" defaultColWidth="0" defaultRowHeight="0" customHeight="1" zeroHeight="1" x14ac:dyDescent="0.2"/>
  <cols>
    <col min="1" max="1" width="9.5703125" style="425" customWidth="1"/>
    <col min="2" max="2" width="29.85546875" style="425" bestFit="1" customWidth="1"/>
    <col min="3" max="3" width="12" style="425" bestFit="1" customWidth="1"/>
    <col min="4" max="4" width="12.85546875" style="425" hidden="1" customWidth="1"/>
    <col min="5" max="6" width="10.42578125" style="425" hidden="1" customWidth="1"/>
    <col min="7" max="35" width="10.42578125" style="425" bestFit="1" customWidth="1"/>
    <col min="36" max="37" width="12" style="425" bestFit="1" customWidth="1"/>
    <col min="38" max="39" width="10.42578125" style="425" bestFit="1" customWidth="1"/>
    <col min="40" max="40" width="12.5703125" style="425" bestFit="1" customWidth="1"/>
    <col min="41" max="41" width="12.5703125" style="425" customWidth="1"/>
    <col min="42" max="43" width="12" style="425" bestFit="1" customWidth="1"/>
    <col min="44" max="46" width="11.5703125" style="425" hidden="1" customWidth="1"/>
    <col min="47" max="47" width="10.42578125" style="425" hidden="1" customWidth="1"/>
    <col min="48" max="48" width="9.85546875" style="425" hidden="1" customWidth="1"/>
    <col min="49" max="49" width="5.7109375" style="425" hidden="1" customWidth="1"/>
    <col min="50" max="50" width="13.28515625" style="425" customWidth="1"/>
    <col min="51" max="16383" width="2" hidden="1"/>
    <col min="16384" max="16384" width="5" style="637" customWidth="1"/>
  </cols>
  <sheetData>
    <row r="1" spans="1:87" ht="28.5" customHeight="1" x14ac:dyDescent="0.2">
      <c r="A1" s="486" t="s">
        <v>145</v>
      </c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/>
      <c r="AX1"/>
    </row>
    <row r="2" spans="1:87" ht="18" customHeight="1" x14ac:dyDescent="0.2">
      <c r="A2" s="680">
        <f>+'Datos globales '!B10</f>
        <v>45900</v>
      </c>
      <c r="B2" s="680"/>
      <c r="C2" s="419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/>
      <c r="AX2" s="419"/>
    </row>
    <row r="3" spans="1:87" ht="12.75" x14ac:dyDescent="0.2">
      <c r="A3" s="420" t="s">
        <v>146</v>
      </c>
      <c r="B3" s="420" t="s">
        <v>97</v>
      </c>
      <c r="C3" s="421" t="s">
        <v>96</v>
      </c>
      <c r="D3" s="421">
        <v>45778</v>
      </c>
      <c r="E3" s="421">
        <v>46174</v>
      </c>
      <c r="F3" s="421">
        <v>45839</v>
      </c>
      <c r="G3" s="421">
        <v>45870</v>
      </c>
      <c r="H3" s="421">
        <v>45901</v>
      </c>
      <c r="I3" s="421">
        <v>45931</v>
      </c>
      <c r="J3" s="421">
        <v>45962</v>
      </c>
      <c r="K3" s="421">
        <v>45992</v>
      </c>
      <c r="L3" s="421">
        <v>46023</v>
      </c>
      <c r="M3" s="421">
        <v>46054</v>
      </c>
      <c r="N3" s="421">
        <v>46082</v>
      </c>
      <c r="O3" s="421">
        <v>46113</v>
      </c>
      <c r="P3" s="421">
        <v>46143</v>
      </c>
      <c r="Q3" s="421">
        <v>46174</v>
      </c>
      <c r="R3" s="421">
        <v>46204</v>
      </c>
      <c r="S3" s="421">
        <v>46235</v>
      </c>
      <c r="T3" s="421">
        <v>46266</v>
      </c>
      <c r="U3" s="421">
        <v>46296</v>
      </c>
      <c r="V3" s="421">
        <v>46327</v>
      </c>
      <c r="W3" s="421">
        <v>46357</v>
      </c>
      <c r="X3" s="421">
        <v>46388</v>
      </c>
      <c r="Y3" s="421">
        <v>46419</v>
      </c>
      <c r="Z3" s="421">
        <v>46447</v>
      </c>
      <c r="AA3" s="421">
        <v>46478</v>
      </c>
      <c r="AB3" s="421">
        <v>46508</v>
      </c>
      <c r="AC3" s="421">
        <v>46539</v>
      </c>
      <c r="AD3" s="421">
        <v>46569</v>
      </c>
      <c r="AE3" s="421">
        <v>46600</v>
      </c>
      <c r="AF3" s="421">
        <v>46631</v>
      </c>
      <c r="AG3" s="421">
        <v>46661</v>
      </c>
      <c r="AH3" s="421">
        <v>46692</v>
      </c>
      <c r="AI3" s="421">
        <v>46722</v>
      </c>
      <c r="AJ3" s="421">
        <v>46753</v>
      </c>
      <c r="AK3" s="421">
        <v>46784</v>
      </c>
      <c r="AL3" s="421">
        <v>46813</v>
      </c>
      <c r="AM3" s="421">
        <v>46844</v>
      </c>
      <c r="AN3" s="421">
        <v>46874</v>
      </c>
      <c r="AO3" s="421">
        <v>46905</v>
      </c>
      <c r="AP3" s="421">
        <v>46935</v>
      </c>
      <c r="AQ3" s="421">
        <v>46966</v>
      </c>
      <c r="AR3" s="421">
        <v>46997</v>
      </c>
      <c r="AS3" s="421">
        <v>47027</v>
      </c>
      <c r="AT3" s="421">
        <v>47058</v>
      </c>
      <c r="AU3" s="421">
        <v>47088</v>
      </c>
      <c r="AV3" s="421">
        <v>46722</v>
      </c>
      <c r="AW3" s="421">
        <v>46753</v>
      </c>
      <c r="AX3" s="421" t="s">
        <v>147</v>
      </c>
      <c r="AY3">
        <v>46813</v>
      </c>
      <c r="AZ3">
        <v>46844</v>
      </c>
      <c r="BA3">
        <v>46874</v>
      </c>
      <c r="BB3">
        <v>46905</v>
      </c>
      <c r="BC3">
        <v>46935</v>
      </c>
      <c r="BD3">
        <v>46966</v>
      </c>
      <c r="BE3">
        <v>46997</v>
      </c>
      <c r="BF3">
        <v>47027</v>
      </c>
      <c r="BG3">
        <v>47058</v>
      </c>
      <c r="BH3">
        <v>47088</v>
      </c>
      <c r="BI3">
        <v>47119</v>
      </c>
      <c r="BJ3">
        <v>47150</v>
      </c>
      <c r="BK3">
        <v>47178</v>
      </c>
      <c r="BL3">
        <v>47209</v>
      </c>
      <c r="BM3">
        <v>47239</v>
      </c>
      <c r="BN3">
        <v>47270</v>
      </c>
      <c r="BO3">
        <v>47300</v>
      </c>
      <c r="BP3">
        <v>47331</v>
      </c>
      <c r="BQ3">
        <v>47362</v>
      </c>
      <c r="BR3">
        <v>47392</v>
      </c>
      <c r="BS3">
        <v>47423</v>
      </c>
      <c r="BT3">
        <v>47453</v>
      </c>
      <c r="BU3">
        <v>47484</v>
      </c>
      <c r="BV3">
        <v>47515</v>
      </c>
      <c r="BW3">
        <v>47543</v>
      </c>
      <c r="BX3">
        <v>47574</v>
      </c>
      <c r="BY3">
        <v>47604</v>
      </c>
      <c r="BZ3">
        <v>47635</v>
      </c>
      <c r="CA3">
        <v>47665</v>
      </c>
      <c r="CB3">
        <v>47696</v>
      </c>
      <c r="CC3">
        <v>47727</v>
      </c>
      <c r="CD3">
        <v>47757</v>
      </c>
      <c r="CE3">
        <v>47788</v>
      </c>
      <c r="CF3">
        <v>47818</v>
      </c>
      <c r="CG3">
        <v>47849</v>
      </c>
      <c r="CH3">
        <v>47880</v>
      </c>
      <c r="CI3">
        <v>47908</v>
      </c>
    </row>
    <row r="4" spans="1:87" ht="12.75" x14ac:dyDescent="0.2">
      <c r="A4" s="681" t="s">
        <v>1232</v>
      </c>
      <c r="B4" s="422" t="s">
        <v>1388</v>
      </c>
      <c r="C4" s="529" t="s">
        <v>1387</v>
      </c>
      <c r="D4" s="423">
        <v>0</v>
      </c>
      <c r="E4" s="423">
        <v>0</v>
      </c>
      <c r="F4" s="423">
        <v>0</v>
      </c>
      <c r="G4" s="423">
        <v>4738643</v>
      </c>
      <c r="H4" s="423">
        <v>4738643</v>
      </c>
      <c r="I4" s="423">
        <v>4738643</v>
      </c>
      <c r="J4" s="423">
        <v>4738643</v>
      </c>
      <c r="K4" s="423">
        <v>4738643</v>
      </c>
      <c r="L4" s="423">
        <v>4738643</v>
      </c>
      <c r="M4" s="423">
        <v>4738643</v>
      </c>
      <c r="N4" s="423">
        <v>4738643</v>
      </c>
      <c r="O4" s="423">
        <v>4738643</v>
      </c>
      <c r="P4" s="423">
        <v>4738643</v>
      </c>
      <c r="Q4" s="423">
        <v>4738643</v>
      </c>
      <c r="R4" s="423">
        <v>4738643</v>
      </c>
      <c r="S4" s="423">
        <v>4738643</v>
      </c>
      <c r="T4" s="423">
        <v>4738643</v>
      </c>
      <c r="U4" s="423">
        <v>4738643</v>
      </c>
      <c r="V4" s="423">
        <v>4738643</v>
      </c>
      <c r="W4" s="423">
        <v>4738643</v>
      </c>
      <c r="X4" s="423">
        <v>4738643</v>
      </c>
      <c r="Y4" s="423">
        <v>4738643</v>
      </c>
      <c r="Z4" s="423">
        <v>4738643</v>
      </c>
      <c r="AA4" s="423">
        <v>4738643</v>
      </c>
      <c r="AB4" s="423">
        <v>4738643</v>
      </c>
      <c r="AC4" s="423">
        <v>4738643</v>
      </c>
      <c r="AD4" s="423">
        <v>4738643</v>
      </c>
      <c r="AE4" s="423">
        <v>4738643</v>
      </c>
      <c r="AF4" s="423">
        <v>4738643</v>
      </c>
      <c r="AG4" s="423">
        <v>4738643</v>
      </c>
      <c r="AH4" s="423">
        <v>4738643</v>
      </c>
      <c r="AI4" s="423">
        <v>4738643</v>
      </c>
      <c r="AJ4" s="423">
        <v>4738643</v>
      </c>
      <c r="AK4" s="423">
        <v>4738643</v>
      </c>
      <c r="AL4" s="423">
        <v>4738643</v>
      </c>
      <c r="AM4" s="423">
        <v>4738643</v>
      </c>
      <c r="AN4" s="423">
        <v>4738643</v>
      </c>
      <c r="AO4" s="423">
        <v>4738638</v>
      </c>
      <c r="AP4" s="423">
        <v>389322500</v>
      </c>
      <c r="AQ4" s="423">
        <v>0</v>
      </c>
      <c r="AR4" s="423">
        <v>0</v>
      </c>
      <c r="AS4" s="423">
        <v>0</v>
      </c>
      <c r="AT4" s="423">
        <v>0</v>
      </c>
      <c r="AU4" s="423">
        <v>0</v>
      </c>
      <c r="AV4" s="423">
        <v>0</v>
      </c>
      <c r="AW4" s="423">
        <v>0</v>
      </c>
      <c r="AX4" s="424">
        <f>SUBTOTAL(9,D4:AW4)</f>
        <v>555175000</v>
      </c>
    </row>
    <row r="5" spans="1:87" ht="12.75" x14ac:dyDescent="0.2">
      <c r="A5" s="682"/>
      <c r="B5" s="422" t="s">
        <v>1391</v>
      </c>
      <c r="C5" s="529" t="s">
        <v>1390</v>
      </c>
      <c r="D5" s="423">
        <v>0</v>
      </c>
      <c r="E5" s="423">
        <v>0</v>
      </c>
      <c r="F5" s="423">
        <v>0</v>
      </c>
      <c r="G5" s="423">
        <v>6216229</v>
      </c>
      <c r="H5" s="423">
        <v>6216229</v>
      </c>
      <c r="I5" s="423">
        <v>6216229</v>
      </c>
      <c r="J5" s="423">
        <v>6216229</v>
      </c>
      <c r="K5" s="423">
        <v>6216229</v>
      </c>
      <c r="L5" s="423">
        <v>6216229</v>
      </c>
      <c r="M5" s="423">
        <v>6216229</v>
      </c>
      <c r="N5" s="423">
        <v>6216229</v>
      </c>
      <c r="O5" s="423">
        <v>6216229</v>
      </c>
      <c r="P5" s="423">
        <v>6216229</v>
      </c>
      <c r="Q5" s="423">
        <v>6216229</v>
      </c>
      <c r="R5" s="423">
        <v>6216229</v>
      </c>
      <c r="S5" s="423">
        <v>6216229</v>
      </c>
      <c r="T5" s="423">
        <v>6216229</v>
      </c>
      <c r="U5" s="423">
        <v>6216229</v>
      </c>
      <c r="V5" s="423">
        <v>6216229</v>
      </c>
      <c r="W5" s="423">
        <v>6216229</v>
      </c>
      <c r="X5" s="423">
        <v>6216229</v>
      </c>
      <c r="Y5" s="423">
        <v>6216229</v>
      </c>
      <c r="Z5" s="423">
        <v>6216229</v>
      </c>
      <c r="AA5" s="423">
        <v>6216229</v>
      </c>
      <c r="AB5" s="423">
        <v>6216229</v>
      </c>
      <c r="AC5" s="423">
        <v>6216229</v>
      </c>
      <c r="AD5" s="423">
        <v>6216229</v>
      </c>
      <c r="AE5" s="423">
        <v>6216229</v>
      </c>
      <c r="AF5" s="423">
        <v>6216229</v>
      </c>
      <c r="AG5" s="423">
        <v>6216229</v>
      </c>
      <c r="AH5" s="423">
        <v>6216229</v>
      </c>
      <c r="AI5" s="423">
        <v>6216229</v>
      </c>
      <c r="AJ5" s="423">
        <v>6216229</v>
      </c>
      <c r="AK5" s="423">
        <v>6216229</v>
      </c>
      <c r="AL5" s="423">
        <v>6216229</v>
      </c>
      <c r="AM5" s="423">
        <v>6216229</v>
      </c>
      <c r="AN5" s="423">
        <v>6216229</v>
      </c>
      <c r="AO5" s="423">
        <v>6216214</v>
      </c>
      <c r="AP5" s="423">
        <v>509992000</v>
      </c>
      <c r="AQ5" s="423">
        <v>0</v>
      </c>
      <c r="AR5" s="423">
        <v>0</v>
      </c>
      <c r="AS5" s="423">
        <v>0</v>
      </c>
      <c r="AT5" s="423">
        <v>0</v>
      </c>
      <c r="AU5" s="423">
        <v>0</v>
      </c>
      <c r="AV5" s="423">
        <v>0</v>
      </c>
      <c r="AW5" s="423">
        <v>0</v>
      </c>
      <c r="AX5" s="424">
        <f t="shared" ref="AX5:AX43" si="0">SUBTOTAL(9,D5:AW5)</f>
        <v>727560000</v>
      </c>
    </row>
    <row r="6" spans="1:87" ht="12.75" x14ac:dyDescent="0.2">
      <c r="A6" s="682"/>
      <c r="B6" s="422" t="s">
        <v>1393</v>
      </c>
      <c r="C6" s="529" t="s">
        <v>1392</v>
      </c>
      <c r="D6" s="423">
        <v>0</v>
      </c>
      <c r="E6" s="423">
        <v>0</v>
      </c>
      <c r="F6" s="423">
        <v>0</v>
      </c>
      <c r="G6" s="423">
        <v>0</v>
      </c>
      <c r="H6" s="423">
        <v>6129047</v>
      </c>
      <c r="I6" s="423">
        <v>6129047</v>
      </c>
      <c r="J6" s="423">
        <v>6129047</v>
      </c>
      <c r="K6" s="423">
        <v>6129047</v>
      </c>
      <c r="L6" s="423">
        <v>6129047</v>
      </c>
      <c r="M6" s="423">
        <v>6129047</v>
      </c>
      <c r="N6" s="423">
        <v>6129047</v>
      </c>
      <c r="O6" s="423">
        <v>6129047</v>
      </c>
      <c r="P6" s="423">
        <v>6129047</v>
      </c>
      <c r="Q6" s="423">
        <v>6129047</v>
      </c>
      <c r="R6" s="423">
        <v>6129047</v>
      </c>
      <c r="S6" s="423">
        <v>6129047</v>
      </c>
      <c r="T6" s="423">
        <v>6129047</v>
      </c>
      <c r="U6" s="423">
        <v>6129047</v>
      </c>
      <c r="V6" s="423">
        <v>6129047</v>
      </c>
      <c r="W6" s="423">
        <v>6129047</v>
      </c>
      <c r="X6" s="423">
        <v>6129047</v>
      </c>
      <c r="Y6" s="423">
        <v>6129047</v>
      </c>
      <c r="Z6" s="423">
        <v>6129047</v>
      </c>
      <c r="AA6" s="423">
        <v>6129047</v>
      </c>
      <c r="AB6" s="423">
        <v>6129047</v>
      </c>
      <c r="AC6" s="423">
        <v>6129047</v>
      </c>
      <c r="AD6" s="423">
        <v>6129047</v>
      </c>
      <c r="AE6" s="423">
        <v>6129047</v>
      </c>
      <c r="AF6" s="423">
        <v>6129047</v>
      </c>
      <c r="AG6" s="423">
        <v>6129047</v>
      </c>
      <c r="AH6" s="423">
        <v>6129047</v>
      </c>
      <c r="AI6" s="423">
        <v>6129047</v>
      </c>
      <c r="AJ6" s="423">
        <v>6129047</v>
      </c>
      <c r="AK6" s="423">
        <v>6129047</v>
      </c>
      <c r="AL6" s="423">
        <v>6129047</v>
      </c>
      <c r="AM6" s="423">
        <v>6129047</v>
      </c>
      <c r="AN6" s="423">
        <v>6129047</v>
      </c>
      <c r="AO6" s="423">
        <v>6129047</v>
      </c>
      <c r="AP6" s="423">
        <v>6129035</v>
      </c>
      <c r="AQ6" s="423">
        <v>514839920</v>
      </c>
      <c r="AR6" s="423">
        <v>0</v>
      </c>
      <c r="AS6" s="423">
        <v>0</v>
      </c>
      <c r="AT6" s="423">
        <v>0</v>
      </c>
      <c r="AU6" s="423">
        <v>0</v>
      </c>
      <c r="AV6" s="423">
        <v>0</v>
      </c>
      <c r="AW6" s="423">
        <v>0</v>
      </c>
      <c r="AX6" s="424">
        <f t="shared" si="0"/>
        <v>729356553</v>
      </c>
    </row>
    <row r="7" spans="1:87" ht="12.75" x14ac:dyDescent="0.2">
      <c r="A7" s="682"/>
      <c r="B7" s="422" t="s">
        <v>1395</v>
      </c>
      <c r="C7" s="529" t="s">
        <v>1394</v>
      </c>
      <c r="D7" s="423">
        <v>0</v>
      </c>
      <c r="E7" s="423">
        <v>0</v>
      </c>
      <c r="F7" s="423">
        <v>0</v>
      </c>
      <c r="G7" s="423">
        <v>6241943</v>
      </c>
      <c r="H7" s="423">
        <v>6241943</v>
      </c>
      <c r="I7" s="423">
        <v>6241943</v>
      </c>
      <c r="J7" s="423">
        <v>6241943</v>
      </c>
      <c r="K7" s="423">
        <v>6241943</v>
      </c>
      <c r="L7" s="423">
        <v>6241943</v>
      </c>
      <c r="M7" s="423">
        <v>6241943</v>
      </c>
      <c r="N7" s="423">
        <v>6241943</v>
      </c>
      <c r="O7" s="423">
        <v>6241943</v>
      </c>
      <c r="P7" s="423">
        <v>6241943</v>
      </c>
      <c r="Q7" s="423">
        <v>6241943</v>
      </c>
      <c r="R7" s="423">
        <v>6241943</v>
      </c>
      <c r="S7" s="423">
        <v>6241943</v>
      </c>
      <c r="T7" s="423">
        <v>6241943</v>
      </c>
      <c r="U7" s="423">
        <v>6241943</v>
      </c>
      <c r="V7" s="423">
        <v>6241943</v>
      </c>
      <c r="W7" s="423">
        <v>6241943</v>
      </c>
      <c r="X7" s="423">
        <v>6241943</v>
      </c>
      <c r="Y7" s="423">
        <v>6241943</v>
      </c>
      <c r="Z7" s="423">
        <v>6241943</v>
      </c>
      <c r="AA7" s="423">
        <v>6241943</v>
      </c>
      <c r="AB7" s="423">
        <v>6241943</v>
      </c>
      <c r="AC7" s="423">
        <v>6241943</v>
      </c>
      <c r="AD7" s="423">
        <v>6241943</v>
      </c>
      <c r="AE7" s="423">
        <v>6241943</v>
      </c>
      <c r="AF7" s="423">
        <v>6241943</v>
      </c>
      <c r="AG7" s="423">
        <v>6241943</v>
      </c>
      <c r="AH7" s="423">
        <v>6241943</v>
      </c>
      <c r="AI7" s="423">
        <v>6241943</v>
      </c>
      <c r="AJ7" s="423">
        <v>6241943</v>
      </c>
      <c r="AK7" s="423">
        <v>6241943</v>
      </c>
      <c r="AL7" s="423">
        <v>6241943</v>
      </c>
      <c r="AM7" s="423">
        <v>6241943</v>
      </c>
      <c r="AN7" s="423">
        <v>6241943</v>
      </c>
      <c r="AO7" s="423">
        <v>6241938</v>
      </c>
      <c r="AP7" s="423">
        <v>512092000</v>
      </c>
      <c r="AQ7" s="423">
        <v>0</v>
      </c>
      <c r="AR7" s="423">
        <v>0</v>
      </c>
      <c r="AS7" s="423">
        <v>0</v>
      </c>
      <c r="AT7" s="423">
        <v>0</v>
      </c>
      <c r="AU7" s="423">
        <v>0</v>
      </c>
      <c r="AV7" s="423">
        <v>0</v>
      </c>
      <c r="AW7" s="423">
        <v>0</v>
      </c>
      <c r="AX7" s="424">
        <f t="shared" si="0"/>
        <v>730560000</v>
      </c>
    </row>
    <row r="8" spans="1:87" ht="12.75" x14ac:dyDescent="0.2">
      <c r="A8" s="682"/>
      <c r="B8" s="422" t="s">
        <v>1397</v>
      </c>
      <c r="C8" s="529" t="s">
        <v>1396</v>
      </c>
      <c r="D8" s="423">
        <v>0</v>
      </c>
      <c r="E8" s="423">
        <v>0</v>
      </c>
      <c r="F8" s="423">
        <v>0</v>
      </c>
      <c r="G8" s="423">
        <v>0</v>
      </c>
      <c r="H8" s="423">
        <v>6096333</v>
      </c>
      <c r="I8" s="423">
        <v>6096333</v>
      </c>
      <c r="J8" s="423">
        <v>6096333</v>
      </c>
      <c r="K8" s="423">
        <v>6096333</v>
      </c>
      <c r="L8" s="423">
        <v>6096333</v>
      </c>
      <c r="M8" s="423">
        <v>6096333</v>
      </c>
      <c r="N8" s="423">
        <v>6096333</v>
      </c>
      <c r="O8" s="423">
        <v>6096333</v>
      </c>
      <c r="P8" s="423">
        <v>6096333</v>
      </c>
      <c r="Q8" s="423">
        <v>6096333</v>
      </c>
      <c r="R8" s="423">
        <v>6096333</v>
      </c>
      <c r="S8" s="423">
        <v>6096333</v>
      </c>
      <c r="T8" s="423">
        <v>6096333</v>
      </c>
      <c r="U8" s="423">
        <v>6096333</v>
      </c>
      <c r="V8" s="423">
        <v>6096333</v>
      </c>
      <c r="W8" s="423">
        <v>6096333</v>
      </c>
      <c r="X8" s="423">
        <v>6096333</v>
      </c>
      <c r="Y8" s="423">
        <v>6096333</v>
      </c>
      <c r="Z8" s="423">
        <v>6096333</v>
      </c>
      <c r="AA8" s="423">
        <v>6096333</v>
      </c>
      <c r="AB8" s="423">
        <v>6096333</v>
      </c>
      <c r="AC8" s="423">
        <v>6096333</v>
      </c>
      <c r="AD8" s="423">
        <v>6096333</v>
      </c>
      <c r="AE8" s="423">
        <v>6096333</v>
      </c>
      <c r="AF8" s="423">
        <v>6096333</v>
      </c>
      <c r="AG8" s="423">
        <v>6096333</v>
      </c>
      <c r="AH8" s="423">
        <v>6096333</v>
      </c>
      <c r="AI8" s="423">
        <v>6096333</v>
      </c>
      <c r="AJ8" s="423">
        <v>6096333</v>
      </c>
      <c r="AK8" s="423">
        <v>6096333</v>
      </c>
      <c r="AL8" s="423">
        <v>6096333</v>
      </c>
      <c r="AM8" s="423">
        <v>6096333</v>
      </c>
      <c r="AN8" s="423">
        <v>6096333</v>
      </c>
      <c r="AO8" s="423">
        <v>6096333</v>
      </c>
      <c r="AP8" s="423">
        <v>6096345</v>
      </c>
      <c r="AQ8" s="423">
        <v>512092000</v>
      </c>
      <c r="AR8" s="423">
        <v>0</v>
      </c>
      <c r="AS8" s="423">
        <v>0</v>
      </c>
      <c r="AT8" s="423">
        <v>0</v>
      </c>
      <c r="AU8" s="423">
        <v>0</v>
      </c>
      <c r="AV8" s="423">
        <v>0</v>
      </c>
      <c r="AW8" s="423">
        <v>0</v>
      </c>
      <c r="AX8" s="424">
        <f t="shared" si="0"/>
        <v>725463667</v>
      </c>
    </row>
    <row r="9" spans="1:87" ht="12.75" x14ac:dyDescent="0.2">
      <c r="A9" s="682"/>
      <c r="B9" s="422" t="s">
        <v>1399</v>
      </c>
      <c r="C9" s="529" t="s">
        <v>1398</v>
      </c>
      <c r="D9" s="423">
        <v>0</v>
      </c>
      <c r="E9" s="423">
        <v>0</v>
      </c>
      <c r="F9" s="423">
        <v>0</v>
      </c>
      <c r="G9" s="423">
        <v>4501326</v>
      </c>
      <c r="H9" s="423">
        <v>4501326</v>
      </c>
      <c r="I9" s="423">
        <v>4501326</v>
      </c>
      <c r="J9" s="423">
        <v>4501326</v>
      </c>
      <c r="K9" s="423">
        <v>4501326</v>
      </c>
      <c r="L9" s="423">
        <v>4501326</v>
      </c>
      <c r="M9" s="423">
        <v>4501326</v>
      </c>
      <c r="N9" s="423">
        <v>4501326</v>
      </c>
      <c r="O9" s="423">
        <v>4501326</v>
      </c>
      <c r="P9" s="423">
        <v>4501326</v>
      </c>
      <c r="Q9" s="423">
        <v>4501326</v>
      </c>
      <c r="R9" s="423">
        <v>4501326</v>
      </c>
      <c r="S9" s="423">
        <v>4501326</v>
      </c>
      <c r="T9" s="423">
        <v>4501326</v>
      </c>
      <c r="U9" s="423">
        <v>4501326</v>
      </c>
      <c r="V9" s="423">
        <v>4501326</v>
      </c>
      <c r="W9" s="423">
        <v>4501326</v>
      </c>
      <c r="X9" s="423">
        <v>4501326</v>
      </c>
      <c r="Y9" s="423">
        <v>4501326</v>
      </c>
      <c r="Z9" s="423">
        <v>4501326</v>
      </c>
      <c r="AA9" s="423">
        <v>4501326</v>
      </c>
      <c r="AB9" s="423">
        <v>4501326</v>
      </c>
      <c r="AC9" s="423">
        <v>4501326</v>
      </c>
      <c r="AD9" s="423">
        <v>4501326</v>
      </c>
      <c r="AE9" s="423">
        <v>4501326</v>
      </c>
      <c r="AF9" s="423">
        <v>4501326</v>
      </c>
      <c r="AG9" s="423">
        <v>4501326</v>
      </c>
      <c r="AH9" s="423">
        <v>4501326</v>
      </c>
      <c r="AI9" s="423">
        <v>4501326</v>
      </c>
      <c r="AJ9" s="423">
        <v>4501326</v>
      </c>
      <c r="AK9" s="423">
        <v>4501326</v>
      </c>
      <c r="AL9" s="423">
        <v>4501326</v>
      </c>
      <c r="AM9" s="423">
        <v>4501326</v>
      </c>
      <c r="AN9" s="423">
        <v>4501326</v>
      </c>
      <c r="AO9" s="423">
        <v>4501316</v>
      </c>
      <c r="AP9" s="423">
        <v>369941600</v>
      </c>
      <c r="AQ9" s="423">
        <v>0</v>
      </c>
      <c r="AR9" s="423">
        <v>0</v>
      </c>
      <c r="AS9" s="423">
        <v>0</v>
      </c>
      <c r="AT9" s="423">
        <v>0</v>
      </c>
      <c r="AU9" s="423">
        <v>0</v>
      </c>
      <c r="AV9" s="423">
        <v>0</v>
      </c>
      <c r="AW9" s="423">
        <v>0</v>
      </c>
      <c r="AX9" s="424">
        <f t="shared" si="0"/>
        <v>527488000</v>
      </c>
    </row>
    <row r="10" spans="1:87" ht="12.75" x14ac:dyDescent="0.2">
      <c r="A10" s="682"/>
      <c r="B10" s="422" t="s">
        <v>1401</v>
      </c>
      <c r="C10" s="529" t="s">
        <v>1400</v>
      </c>
      <c r="D10" s="423">
        <v>0</v>
      </c>
      <c r="E10" s="423">
        <v>0</v>
      </c>
      <c r="F10" s="423">
        <v>0</v>
      </c>
      <c r="G10" s="423">
        <v>6789109</v>
      </c>
      <c r="H10" s="423">
        <v>6789109</v>
      </c>
      <c r="I10" s="423">
        <v>6789109</v>
      </c>
      <c r="J10" s="423">
        <v>6789109</v>
      </c>
      <c r="K10" s="423">
        <v>6789109</v>
      </c>
      <c r="L10" s="423">
        <v>6789109</v>
      </c>
      <c r="M10" s="423">
        <v>6789109</v>
      </c>
      <c r="N10" s="423">
        <v>6789109</v>
      </c>
      <c r="O10" s="423">
        <v>6789109</v>
      </c>
      <c r="P10" s="423">
        <v>6789109</v>
      </c>
      <c r="Q10" s="423">
        <v>6789109</v>
      </c>
      <c r="R10" s="423">
        <v>6789109</v>
      </c>
      <c r="S10" s="423">
        <v>6789109</v>
      </c>
      <c r="T10" s="423">
        <v>6789109</v>
      </c>
      <c r="U10" s="423">
        <v>6789109</v>
      </c>
      <c r="V10" s="423">
        <v>6789109</v>
      </c>
      <c r="W10" s="423">
        <v>6789109</v>
      </c>
      <c r="X10" s="423">
        <v>6789109</v>
      </c>
      <c r="Y10" s="423">
        <v>6789109</v>
      </c>
      <c r="Z10" s="423">
        <v>6789109</v>
      </c>
      <c r="AA10" s="423">
        <v>6789109</v>
      </c>
      <c r="AB10" s="423">
        <v>6789109</v>
      </c>
      <c r="AC10" s="423">
        <v>6789109</v>
      </c>
      <c r="AD10" s="423">
        <v>6789109</v>
      </c>
      <c r="AE10" s="423">
        <v>6789109</v>
      </c>
      <c r="AF10" s="423">
        <v>6789109</v>
      </c>
      <c r="AG10" s="423">
        <v>6789109</v>
      </c>
      <c r="AH10" s="423">
        <v>6789109</v>
      </c>
      <c r="AI10" s="423">
        <v>6789109</v>
      </c>
      <c r="AJ10" s="423">
        <v>6789109</v>
      </c>
      <c r="AK10" s="423">
        <v>6789109</v>
      </c>
      <c r="AL10" s="423">
        <v>6789109</v>
      </c>
      <c r="AM10" s="423">
        <v>6789109</v>
      </c>
      <c r="AN10" s="423">
        <v>6789109</v>
      </c>
      <c r="AO10" s="423">
        <v>6789094</v>
      </c>
      <c r="AP10" s="423">
        <v>556777200</v>
      </c>
      <c r="AQ10" s="423">
        <v>0</v>
      </c>
      <c r="AR10" s="423">
        <v>0</v>
      </c>
      <c r="AS10" s="423">
        <v>0</v>
      </c>
      <c r="AT10" s="423">
        <v>0</v>
      </c>
      <c r="AU10" s="423">
        <v>0</v>
      </c>
      <c r="AV10" s="423">
        <v>0</v>
      </c>
      <c r="AW10" s="423">
        <v>0</v>
      </c>
      <c r="AX10" s="424">
        <f t="shared" si="0"/>
        <v>794396000</v>
      </c>
    </row>
    <row r="11" spans="1:87" ht="12.75" x14ac:dyDescent="0.2">
      <c r="A11" s="682"/>
      <c r="B11" s="422" t="s">
        <v>1403</v>
      </c>
      <c r="C11" s="529" t="s">
        <v>1402</v>
      </c>
      <c r="D11" s="423"/>
      <c r="E11" s="423"/>
      <c r="F11" s="423">
        <v>0</v>
      </c>
      <c r="G11" s="423">
        <v>6293371</v>
      </c>
      <c r="H11" s="423">
        <v>6293371</v>
      </c>
      <c r="I11" s="423">
        <v>6293371</v>
      </c>
      <c r="J11" s="423">
        <v>6293371</v>
      </c>
      <c r="K11" s="423">
        <v>6293371</v>
      </c>
      <c r="L11" s="423">
        <v>6293371</v>
      </c>
      <c r="M11" s="423">
        <v>6293371</v>
      </c>
      <c r="N11" s="423">
        <v>6293371</v>
      </c>
      <c r="O11" s="423">
        <v>6293371</v>
      </c>
      <c r="P11" s="423">
        <v>6293371</v>
      </c>
      <c r="Q11" s="423">
        <v>6293371</v>
      </c>
      <c r="R11" s="423">
        <v>6293371</v>
      </c>
      <c r="S11" s="423">
        <v>6293371</v>
      </c>
      <c r="T11" s="423">
        <v>6293371</v>
      </c>
      <c r="U11" s="423">
        <v>6293371</v>
      </c>
      <c r="V11" s="423">
        <v>6293371</v>
      </c>
      <c r="W11" s="423">
        <v>6293371</v>
      </c>
      <c r="X11" s="423">
        <v>6293371</v>
      </c>
      <c r="Y11" s="423">
        <v>6293371</v>
      </c>
      <c r="Z11" s="423">
        <v>6293371</v>
      </c>
      <c r="AA11" s="423">
        <v>6293371</v>
      </c>
      <c r="AB11" s="423">
        <v>6293371</v>
      </c>
      <c r="AC11" s="423">
        <v>6293371</v>
      </c>
      <c r="AD11" s="423">
        <v>6293371</v>
      </c>
      <c r="AE11" s="423">
        <v>6293371</v>
      </c>
      <c r="AF11" s="423">
        <v>6293371</v>
      </c>
      <c r="AG11" s="423">
        <v>6293371</v>
      </c>
      <c r="AH11" s="423">
        <v>6293371</v>
      </c>
      <c r="AI11" s="423">
        <v>6293371</v>
      </c>
      <c r="AJ11" s="423">
        <v>6293371</v>
      </c>
      <c r="AK11" s="423">
        <v>6293371</v>
      </c>
      <c r="AL11" s="423">
        <v>6293371</v>
      </c>
      <c r="AM11" s="423">
        <v>6293371</v>
      </c>
      <c r="AN11" s="423">
        <v>6293371</v>
      </c>
      <c r="AO11" s="423">
        <v>6293386</v>
      </c>
      <c r="AP11" s="423">
        <v>516292000</v>
      </c>
      <c r="AQ11" s="423">
        <v>0</v>
      </c>
      <c r="AR11" s="423">
        <v>0</v>
      </c>
      <c r="AS11" s="423">
        <v>0</v>
      </c>
      <c r="AT11" s="423">
        <v>0</v>
      </c>
      <c r="AU11" s="423">
        <v>0</v>
      </c>
      <c r="AV11" s="423">
        <v>0</v>
      </c>
      <c r="AW11" s="423">
        <v>0</v>
      </c>
      <c r="AX11" s="424">
        <f t="shared" si="0"/>
        <v>736560000</v>
      </c>
    </row>
    <row r="12" spans="1:87" ht="12.75" x14ac:dyDescent="0.2">
      <c r="A12" s="682"/>
      <c r="B12" s="422" t="s">
        <v>1405</v>
      </c>
      <c r="C12" s="529" t="s">
        <v>1404</v>
      </c>
      <c r="D12" s="423">
        <v>0</v>
      </c>
      <c r="E12" s="423">
        <v>0</v>
      </c>
      <c r="F12" s="423">
        <v>0</v>
      </c>
      <c r="G12" s="423">
        <v>1000000</v>
      </c>
      <c r="H12" s="423">
        <v>3500000</v>
      </c>
      <c r="I12" s="423">
        <v>3500000</v>
      </c>
      <c r="J12" s="423">
        <v>3500000</v>
      </c>
      <c r="K12" s="423">
        <v>3500000</v>
      </c>
      <c r="L12" s="423">
        <v>3500000</v>
      </c>
      <c r="M12" s="423">
        <v>25000000</v>
      </c>
      <c r="N12" s="423">
        <v>3500000</v>
      </c>
      <c r="O12" s="423">
        <v>3500000</v>
      </c>
      <c r="P12" s="423">
        <v>3500000</v>
      </c>
      <c r="Q12" s="423">
        <v>3500000</v>
      </c>
      <c r="R12" s="423">
        <v>3500000</v>
      </c>
      <c r="S12" s="423">
        <v>3500000</v>
      </c>
      <c r="T12" s="423">
        <v>25000000</v>
      </c>
      <c r="U12" s="423">
        <v>3500000</v>
      </c>
      <c r="V12" s="423">
        <v>3500000</v>
      </c>
      <c r="W12" s="423">
        <v>3500000</v>
      </c>
      <c r="X12" s="423">
        <v>3500000</v>
      </c>
      <c r="Y12" s="423">
        <v>3500000</v>
      </c>
      <c r="Z12" s="423">
        <v>3500000</v>
      </c>
      <c r="AA12" s="423">
        <v>25000000</v>
      </c>
      <c r="AB12" s="423">
        <v>3500000</v>
      </c>
      <c r="AC12" s="423">
        <v>3500000</v>
      </c>
      <c r="AD12" s="423">
        <v>3500000</v>
      </c>
      <c r="AE12" s="423">
        <v>3500000</v>
      </c>
      <c r="AF12" s="423">
        <v>3500000</v>
      </c>
      <c r="AG12" s="423">
        <v>3500000</v>
      </c>
      <c r="AH12" s="423">
        <v>25000000</v>
      </c>
      <c r="AI12" s="423">
        <v>3500000</v>
      </c>
      <c r="AJ12" s="423">
        <v>3500000</v>
      </c>
      <c r="AK12" s="423">
        <v>3500000</v>
      </c>
      <c r="AL12" s="423">
        <v>3500000</v>
      </c>
      <c r="AM12" s="423">
        <v>3500000</v>
      </c>
      <c r="AN12" s="423">
        <v>3500000</v>
      </c>
      <c r="AO12" s="423">
        <v>25000000</v>
      </c>
      <c r="AP12" s="423">
        <v>3500000</v>
      </c>
      <c r="AQ12" s="423">
        <v>634130717</v>
      </c>
      <c r="AR12" s="423">
        <v>0</v>
      </c>
      <c r="AS12" s="423">
        <v>0</v>
      </c>
      <c r="AT12" s="423">
        <v>0</v>
      </c>
      <c r="AU12" s="423">
        <v>0</v>
      </c>
      <c r="AV12" s="423">
        <v>0</v>
      </c>
      <c r="AW12" s="423">
        <v>0</v>
      </c>
      <c r="AX12" s="424">
        <f t="shared" si="0"/>
        <v>865130717</v>
      </c>
    </row>
    <row r="13" spans="1:87" ht="12.75" x14ac:dyDescent="0.2">
      <c r="A13" s="682"/>
      <c r="B13" s="422" t="s">
        <v>1407</v>
      </c>
      <c r="C13" s="529" t="s">
        <v>1406</v>
      </c>
      <c r="D13" s="423">
        <v>0</v>
      </c>
      <c r="E13" s="423">
        <v>0</v>
      </c>
      <c r="F13" s="423">
        <v>0</v>
      </c>
      <c r="G13" s="423">
        <v>0</v>
      </c>
      <c r="H13" s="423">
        <v>6803300</v>
      </c>
      <c r="I13" s="423">
        <v>6803300</v>
      </c>
      <c r="J13" s="423">
        <v>6803300</v>
      </c>
      <c r="K13" s="423">
        <v>6803300</v>
      </c>
      <c r="L13" s="423">
        <v>6803300</v>
      </c>
      <c r="M13" s="423">
        <v>6803300</v>
      </c>
      <c r="N13" s="423">
        <v>6803300</v>
      </c>
      <c r="O13" s="423">
        <v>6803300</v>
      </c>
      <c r="P13" s="423">
        <v>6803300</v>
      </c>
      <c r="Q13" s="423">
        <v>6803300</v>
      </c>
      <c r="R13" s="423">
        <v>6803300</v>
      </c>
      <c r="S13" s="423">
        <v>6803300</v>
      </c>
      <c r="T13" s="423">
        <v>6803300</v>
      </c>
      <c r="U13" s="423">
        <v>6803300</v>
      </c>
      <c r="V13" s="423">
        <v>6803300</v>
      </c>
      <c r="W13" s="423">
        <v>6803300</v>
      </c>
      <c r="X13" s="423">
        <v>6803300</v>
      </c>
      <c r="Y13" s="423">
        <v>6803300</v>
      </c>
      <c r="Z13" s="423">
        <v>6803300</v>
      </c>
      <c r="AA13" s="423">
        <v>6803300</v>
      </c>
      <c r="AB13" s="423">
        <v>6803300</v>
      </c>
      <c r="AC13" s="423">
        <v>6803300</v>
      </c>
      <c r="AD13" s="423">
        <v>6803300</v>
      </c>
      <c r="AE13" s="423">
        <v>6803300</v>
      </c>
      <c r="AF13" s="423">
        <v>6803300</v>
      </c>
      <c r="AG13" s="423">
        <v>6803300</v>
      </c>
      <c r="AH13" s="423">
        <v>6803300</v>
      </c>
      <c r="AI13" s="423">
        <v>6803300</v>
      </c>
      <c r="AJ13" s="423">
        <v>6803300</v>
      </c>
      <c r="AK13" s="423">
        <v>6803300</v>
      </c>
      <c r="AL13" s="423">
        <v>6803300</v>
      </c>
      <c r="AM13" s="423">
        <v>6803300</v>
      </c>
      <c r="AN13" s="423">
        <v>6803300</v>
      </c>
      <c r="AO13" s="423">
        <v>6803300</v>
      </c>
      <c r="AP13" s="423">
        <v>6803300</v>
      </c>
      <c r="AQ13" s="423">
        <v>571477200</v>
      </c>
      <c r="AR13" s="423">
        <v>0</v>
      </c>
      <c r="AS13" s="423">
        <v>0</v>
      </c>
      <c r="AT13" s="423">
        <v>0</v>
      </c>
      <c r="AU13" s="423">
        <v>0</v>
      </c>
      <c r="AV13" s="423">
        <v>0</v>
      </c>
      <c r="AW13" s="423">
        <v>0</v>
      </c>
      <c r="AX13" s="424">
        <f t="shared" si="0"/>
        <v>809592700</v>
      </c>
    </row>
    <row r="14" spans="1:87" ht="12.75" x14ac:dyDescent="0.2">
      <c r="A14" s="682"/>
      <c r="B14" s="422" t="s">
        <v>1409</v>
      </c>
      <c r="C14" s="529" t="s">
        <v>1408</v>
      </c>
      <c r="D14" s="423">
        <v>0</v>
      </c>
      <c r="E14" s="423">
        <v>0</v>
      </c>
      <c r="F14" s="423">
        <v>0</v>
      </c>
      <c r="G14" s="423">
        <v>0</v>
      </c>
      <c r="H14" s="423">
        <v>5812996</v>
      </c>
      <c r="I14" s="423">
        <v>6406498</v>
      </c>
      <c r="J14" s="423">
        <v>6406498</v>
      </c>
      <c r="K14" s="423">
        <v>6406498</v>
      </c>
      <c r="L14" s="423">
        <v>6406498</v>
      </c>
      <c r="M14" s="423">
        <v>6406498</v>
      </c>
      <c r="N14" s="423">
        <v>6406498</v>
      </c>
      <c r="O14" s="423">
        <v>6406498</v>
      </c>
      <c r="P14" s="423">
        <v>6406498</v>
      </c>
      <c r="Q14" s="423">
        <v>6406498</v>
      </c>
      <c r="R14" s="423">
        <v>6406498</v>
      </c>
      <c r="S14" s="423">
        <v>6406498</v>
      </c>
      <c r="T14" s="423">
        <v>6406498</v>
      </c>
      <c r="U14" s="423">
        <v>6406498</v>
      </c>
      <c r="V14" s="423">
        <v>6406498</v>
      </c>
      <c r="W14" s="423">
        <v>6406498</v>
      </c>
      <c r="X14" s="423">
        <v>6406498</v>
      </c>
      <c r="Y14" s="423">
        <v>6406498</v>
      </c>
      <c r="Z14" s="423">
        <v>6406498</v>
      </c>
      <c r="AA14" s="423">
        <v>6406498</v>
      </c>
      <c r="AB14" s="423">
        <v>6406498</v>
      </c>
      <c r="AC14" s="423">
        <v>6406498</v>
      </c>
      <c r="AD14" s="423">
        <v>6406498</v>
      </c>
      <c r="AE14" s="423">
        <v>6406498</v>
      </c>
      <c r="AF14" s="423">
        <v>6406498</v>
      </c>
      <c r="AG14" s="423">
        <v>6406498</v>
      </c>
      <c r="AH14" s="423">
        <v>6406498</v>
      </c>
      <c r="AI14" s="423">
        <v>6406498</v>
      </c>
      <c r="AJ14" s="423">
        <v>6406498</v>
      </c>
      <c r="AK14" s="423">
        <v>6406498</v>
      </c>
      <c r="AL14" s="423">
        <v>6406498</v>
      </c>
      <c r="AM14" s="423">
        <v>6406498</v>
      </c>
      <c r="AN14" s="423">
        <v>6406498</v>
      </c>
      <c r="AO14" s="423">
        <v>6406498</v>
      </c>
      <c r="AP14" s="423">
        <v>6406512</v>
      </c>
      <c r="AQ14" s="423">
        <v>538145866</v>
      </c>
      <c r="AR14" s="423">
        <v>0</v>
      </c>
      <c r="AS14" s="423">
        <v>0</v>
      </c>
      <c r="AT14" s="423">
        <v>0</v>
      </c>
      <c r="AU14" s="423">
        <v>0</v>
      </c>
      <c r="AV14" s="423">
        <v>0</v>
      </c>
      <c r="AW14" s="423">
        <v>0</v>
      </c>
      <c r="AX14" s="424">
        <f t="shared" si="0"/>
        <v>761779808</v>
      </c>
    </row>
    <row r="15" spans="1:87" ht="12.75" x14ac:dyDescent="0.2">
      <c r="A15" s="682"/>
      <c r="B15" s="422" t="s">
        <v>1411</v>
      </c>
      <c r="C15" s="529" t="s">
        <v>1410</v>
      </c>
      <c r="D15" s="423">
        <v>0</v>
      </c>
      <c r="E15" s="423">
        <v>0</v>
      </c>
      <c r="F15" s="423">
        <v>0</v>
      </c>
      <c r="G15" s="423">
        <v>0</v>
      </c>
      <c r="H15" s="423">
        <v>4000000</v>
      </c>
      <c r="I15" s="423">
        <v>4000000</v>
      </c>
      <c r="J15" s="423">
        <v>4000000</v>
      </c>
      <c r="K15" s="423">
        <v>4000000</v>
      </c>
      <c r="L15" s="423">
        <v>4000000</v>
      </c>
      <c r="M15" s="423">
        <v>4000000</v>
      </c>
      <c r="N15" s="423">
        <v>4000000</v>
      </c>
      <c r="O15" s="423">
        <v>4000000</v>
      </c>
      <c r="P15" s="423">
        <v>4000000</v>
      </c>
      <c r="Q15" s="423">
        <v>4000000</v>
      </c>
      <c r="R15" s="423">
        <v>4000000</v>
      </c>
      <c r="S15" s="423">
        <v>50000000</v>
      </c>
      <c r="T15" s="423">
        <v>3500000</v>
      </c>
      <c r="U15" s="423">
        <v>3500000</v>
      </c>
      <c r="V15" s="423">
        <v>3500000</v>
      </c>
      <c r="W15" s="423">
        <v>3500000</v>
      </c>
      <c r="X15" s="423">
        <v>3500000</v>
      </c>
      <c r="Y15" s="423">
        <v>3500000</v>
      </c>
      <c r="Z15" s="423">
        <v>3500000</v>
      </c>
      <c r="AA15" s="423">
        <v>3500000</v>
      </c>
      <c r="AB15" s="423">
        <v>3500000</v>
      </c>
      <c r="AC15" s="423">
        <v>3500000</v>
      </c>
      <c r="AD15" s="423">
        <v>3500000</v>
      </c>
      <c r="AE15" s="423">
        <v>50000000</v>
      </c>
      <c r="AF15" s="423">
        <v>3500000</v>
      </c>
      <c r="AG15" s="423">
        <v>3500000</v>
      </c>
      <c r="AH15" s="423">
        <v>3500000</v>
      </c>
      <c r="AI15" s="423">
        <v>3500000</v>
      </c>
      <c r="AJ15" s="423">
        <v>3500000</v>
      </c>
      <c r="AK15" s="423">
        <v>3500000</v>
      </c>
      <c r="AL15" s="423">
        <v>3500000</v>
      </c>
      <c r="AM15" s="423">
        <v>3500000</v>
      </c>
      <c r="AN15" s="423">
        <v>3500000</v>
      </c>
      <c r="AO15" s="423">
        <v>3500000</v>
      </c>
      <c r="AP15" s="423">
        <v>3500000</v>
      </c>
      <c r="AQ15" s="423">
        <v>621729532</v>
      </c>
      <c r="AR15" s="423">
        <v>0</v>
      </c>
      <c r="AS15" s="423">
        <v>0</v>
      </c>
      <c r="AT15" s="423">
        <v>0</v>
      </c>
      <c r="AU15" s="423">
        <v>0</v>
      </c>
      <c r="AV15" s="423">
        <v>0</v>
      </c>
      <c r="AW15" s="423">
        <v>0</v>
      </c>
      <c r="AX15" s="424">
        <f t="shared" si="0"/>
        <v>842729532</v>
      </c>
    </row>
    <row r="16" spans="1:87" ht="12.75" x14ac:dyDescent="0.2">
      <c r="A16" s="682"/>
      <c r="B16" s="422" t="s">
        <v>1413</v>
      </c>
      <c r="C16" s="529" t="s">
        <v>1412</v>
      </c>
      <c r="D16" s="423">
        <v>0</v>
      </c>
      <c r="E16" s="423">
        <v>0</v>
      </c>
      <c r="F16" s="423">
        <v>0</v>
      </c>
      <c r="G16" s="423">
        <v>6490514</v>
      </c>
      <c r="H16" s="423">
        <v>6490514</v>
      </c>
      <c r="I16" s="423">
        <v>6490514</v>
      </c>
      <c r="J16" s="423">
        <v>6490514</v>
      </c>
      <c r="K16" s="423">
        <v>6490514</v>
      </c>
      <c r="L16" s="423">
        <v>6490514</v>
      </c>
      <c r="M16" s="423">
        <v>6490514</v>
      </c>
      <c r="N16" s="423">
        <v>6490514</v>
      </c>
      <c r="O16" s="423">
        <v>6490514</v>
      </c>
      <c r="P16" s="423">
        <v>6490514</v>
      </c>
      <c r="Q16" s="423">
        <v>6490514</v>
      </c>
      <c r="R16" s="423">
        <v>6490514</v>
      </c>
      <c r="S16" s="423">
        <v>6490514</v>
      </c>
      <c r="T16" s="423">
        <v>6490514</v>
      </c>
      <c r="U16" s="423">
        <v>6490514</v>
      </c>
      <c r="V16" s="423">
        <v>6490514</v>
      </c>
      <c r="W16" s="423">
        <v>6490514</v>
      </c>
      <c r="X16" s="423">
        <v>6490514</v>
      </c>
      <c r="Y16" s="423">
        <v>6490514</v>
      </c>
      <c r="Z16" s="423">
        <v>6490514</v>
      </c>
      <c r="AA16" s="423">
        <v>6490514</v>
      </c>
      <c r="AB16" s="423">
        <v>6490514</v>
      </c>
      <c r="AC16" s="423">
        <v>6490514</v>
      </c>
      <c r="AD16" s="423">
        <v>6490514</v>
      </c>
      <c r="AE16" s="423">
        <v>6490514</v>
      </c>
      <c r="AF16" s="423">
        <v>6490514</v>
      </c>
      <c r="AG16" s="423">
        <v>6490514</v>
      </c>
      <c r="AH16" s="423">
        <v>6490514</v>
      </c>
      <c r="AI16" s="423">
        <v>6490514</v>
      </c>
      <c r="AJ16" s="423">
        <v>6490514</v>
      </c>
      <c r="AK16" s="423">
        <v>6490514</v>
      </c>
      <c r="AL16" s="423">
        <v>6490514</v>
      </c>
      <c r="AM16" s="423">
        <v>6490514</v>
      </c>
      <c r="AN16" s="423">
        <v>6490514</v>
      </c>
      <c r="AO16" s="423">
        <v>6490524</v>
      </c>
      <c r="AP16" s="423">
        <v>539392000</v>
      </c>
      <c r="AQ16" s="423">
        <v>0</v>
      </c>
      <c r="AR16" s="423">
        <v>0</v>
      </c>
      <c r="AS16" s="423">
        <v>0</v>
      </c>
      <c r="AT16" s="423">
        <v>0</v>
      </c>
      <c r="AU16" s="423">
        <v>0</v>
      </c>
      <c r="AV16" s="423">
        <v>0</v>
      </c>
      <c r="AW16" s="423">
        <v>0</v>
      </c>
      <c r="AX16" s="424">
        <f t="shared" si="0"/>
        <v>766560000</v>
      </c>
    </row>
    <row r="17" spans="1:50" ht="12.75" hidden="1" x14ac:dyDescent="0.2">
      <c r="A17" s="682"/>
      <c r="B17" s="422"/>
      <c r="C17" s="529"/>
      <c r="D17" s="423">
        <v>0</v>
      </c>
      <c r="E17" s="423">
        <v>0</v>
      </c>
      <c r="F17" s="423">
        <v>0</v>
      </c>
      <c r="G17" s="423">
        <v>0</v>
      </c>
      <c r="H17" s="423">
        <v>0</v>
      </c>
      <c r="I17" s="423">
        <v>0</v>
      </c>
      <c r="J17" s="423">
        <v>0</v>
      </c>
      <c r="K17" s="423">
        <v>0</v>
      </c>
      <c r="L17" s="423">
        <v>0</v>
      </c>
      <c r="M17" s="423">
        <v>0</v>
      </c>
      <c r="N17" s="423">
        <v>0</v>
      </c>
      <c r="O17" s="423">
        <v>0</v>
      </c>
      <c r="P17" s="423">
        <v>0</v>
      </c>
      <c r="Q17" s="423">
        <v>0</v>
      </c>
      <c r="R17" s="423">
        <v>0</v>
      </c>
      <c r="S17" s="423">
        <v>0</v>
      </c>
      <c r="T17" s="423">
        <v>0</v>
      </c>
      <c r="U17" s="423">
        <v>0</v>
      </c>
      <c r="V17" s="423">
        <v>0</v>
      </c>
      <c r="W17" s="423">
        <v>0</v>
      </c>
      <c r="X17" s="423">
        <v>0</v>
      </c>
      <c r="Y17" s="423">
        <v>0</v>
      </c>
      <c r="Z17" s="423">
        <v>0</v>
      </c>
      <c r="AA17" s="423">
        <v>0</v>
      </c>
      <c r="AB17" s="423">
        <v>0</v>
      </c>
      <c r="AC17" s="423">
        <v>0</v>
      </c>
      <c r="AD17" s="423">
        <v>0</v>
      </c>
      <c r="AE17" s="423">
        <v>0</v>
      </c>
      <c r="AF17" s="423">
        <v>0</v>
      </c>
      <c r="AG17" s="423">
        <v>0</v>
      </c>
      <c r="AH17" s="423">
        <v>0</v>
      </c>
      <c r="AI17" s="423">
        <v>0</v>
      </c>
      <c r="AJ17" s="423">
        <v>0</v>
      </c>
      <c r="AK17" s="423">
        <v>0</v>
      </c>
      <c r="AL17" s="423">
        <v>0</v>
      </c>
      <c r="AM17" s="423">
        <v>0</v>
      </c>
      <c r="AN17" s="423">
        <v>0</v>
      </c>
      <c r="AO17" s="423">
        <v>0</v>
      </c>
      <c r="AP17" s="423">
        <v>0</v>
      </c>
      <c r="AQ17" s="423">
        <v>0</v>
      </c>
      <c r="AR17" s="423">
        <v>0</v>
      </c>
      <c r="AS17" s="423">
        <v>0</v>
      </c>
      <c r="AT17" s="423">
        <v>0</v>
      </c>
      <c r="AU17" s="423">
        <v>0</v>
      </c>
      <c r="AV17" s="423">
        <v>0</v>
      </c>
      <c r="AW17" s="423">
        <v>0</v>
      </c>
      <c r="AX17" s="424">
        <f t="shared" si="0"/>
        <v>0</v>
      </c>
    </row>
    <row r="18" spans="1:50" ht="12.75" hidden="1" x14ac:dyDescent="0.2">
      <c r="A18" s="682"/>
      <c r="B18" s="422"/>
      <c r="C18" s="529"/>
      <c r="D18" s="423">
        <v>0</v>
      </c>
      <c r="E18" s="423">
        <v>0</v>
      </c>
      <c r="F18" s="423">
        <v>0</v>
      </c>
      <c r="G18" s="423">
        <v>0</v>
      </c>
      <c r="H18" s="423">
        <v>0</v>
      </c>
      <c r="I18" s="423">
        <v>0</v>
      </c>
      <c r="J18" s="423">
        <v>0</v>
      </c>
      <c r="K18" s="423">
        <v>0</v>
      </c>
      <c r="L18" s="423">
        <v>0</v>
      </c>
      <c r="M18" s="423">
        <v>0</v>
      </c>
      <c r="N18" s="423">
        <v>0</v>
      </c>
      <c r="O18" s="423">
        <v>0</v>
      </c>
      <c r="P18" s="423">
        <v>0</v>
      </c>
      <c r="Q18" s="423">
        <v>0</v>
      </c>
      <c r="R18" s="423">
        <v>0</v>
      </c>
      <c r="S18" s="423">
        <v>0</v>
      </c>
      <c r="T18" s="423">
        <v>0</v>
      </c>
      <c r="U18" s="423">
        <v>0</v>
      </c>
      <c r="V18" s="423">
        <v>0</v>
      </c>
      <c r="W18" s="423">
        <v>0</v>
      </c>
      <c r="X18" s="423">
        <v>0</v>
      </c>
      <c r="Y18" s="423">
        <v>0</v>
      </c>
      <c r="Z18" s="423">
        <v>0</v>
      </c>
      <c r="AA18" s="423">
        <v>0</v>
      </c>
      <c r="AB18" s="423">
        <v>0</v>
      </c>
      <c r="AC18" s="423">
        <v>0</v>
      </c>
      <c r="AD18" s="423">
        <v>0</v>
      </c>
      <c r="AE18" s="423">
        <v>0</v>
      </c>
      <c r="AF18" s="423">
        <v>0</v>
      </c>
      <c r="AG18" s="423">
        <v>0</v>
      </c>
      <c r="AH18" s="423">
        <v>0</v>
      </c>
      <c r="AI18" s="423">
        <v>0</v>
      </c>
      <c r="AJ18" s="423">
        <v>0</v>
      </c>
      <c r="AK18" s="423">
        <v>0</v>
      </c>
      <c r="AL18" s="423">
        <v>0</v>
      </c>
      <c r="AM18" s="423">
        <v>0</v>
      </c>
      <c r="AN18" s="423">
        <v>0</v>
      </c>
      <c r="AO18" s="423">
        <v>0</v>
      </c>
      <c r="AP18" s="423">
        <v>0</v>
      </c>
      <c r="AQ18" s="423">
        <v>0</v>
      </c>
      <c r="AR18" s="423">
        <v>0</v>
      </c>
      <c r="AS18" s="423">
        <v>0</v>
      </c>
      <c r="AT18" s="423">
        <v>0</v>
      </c>
      <c r="AU18" s="423">
        <v>0</v>
      </c>
      <c r="AV18" s="423">
        <v>0</v>
      </c>
      <c r="AW18" s="423">
        <v>0</v>
      </c>
      <c r="AX18" s="424">
        <f t="shared" si="0"/>
        <v>0</v>
      </c>
    </row>
    <row r="19" spans="1:50" ht="12.75" hidden="1" x14ac:dyDescent="0.2">
      <c r="A19" s="682"/>
      <c r="B19" s="422"/>
      <c r="C19" s="529"/>
      <c r="D19" s="423">
        <v>0</v>
      </c>
      <c r="E19" s="423">
        <v>0</v>
      </c>
      <c r="F19" s="423">
        <v>0</v>
      </c>
      <c r="G19" s="423">
        <v>0</v>
      </c>
      <c r="H19" s="423">
        <v>0</v>
      </c>
      <c r="I19" s="423">
        <v>0</v>
      </c>
      <c r="J19" s="423">
        <v>0</v>
      </c>
      <c r="K19" s="423">
        <v>0</v>
      </c>
      <c r="L19" s="423">
        <v>0</v>
      </c>
      <c r="M19" s="423">
        <v>0</v>
      </c>
      <c r="N19" s="423">
        <v>0</v>
      </c>
      <c r="O19" s="423">
        <v>0</v>
      </c>
      <c r="P19" s="423">
        <v>0</v>
      </c>
      <c r="Q19" s="423">
        <v>0</v>
      </c>
      <c r="R19" s="423">
        <v>0</v>
      </c>
      <c r="S19" s="423">
        <v>0</v>
      </c>
      <c r="T19" s="423">
        <v>0</v>
      </c>
      <c r="U19" s="423">
        <v>0</v>
      </c>
      <c r="V19" s="423">
        <v>0</v>
      </c>
      <c r="W19" s="423">
        <v>0</v>
      </c>
      <c r="X19" s="423">
        <v>0</v>
      </c>
      <c r="Y19" s="423">
        <v>0</v>
      </c>
      <c r="Z19" s="423">
        <v>0</v>
      </c>
      <c r="AA19" s="423">
        <v>0</v>
      </c>
      <c r="AB19" s="423">
        <v>0</v>
      </c>
      <c r="AC19" s="423">
        <v>0</v>
      </c>
      <c r="AD19" s="423">
        <v>0</v>
      </c>
      <c r="AE19" s="423">
        <v>0</v>
      </c>
      <c r="AF19" s="423">
        <v>0</v>
      </c>
      <c r="AG19" s="423">
        <v>0</v>
      </c>
      <c r="AH19" s="423">
        <v>0</v>
      </c>
      <c r="AI19" s="423">
        <v>0</v>
      </c>
      <c r="AJ19" s="423">
        <v>0</v>
      </c>
      <c r="AK19" s="423">
        <v>0</v>
      </c>
      <c r="AL19" s="423">
        <v>0</v>
      </c>
      <c r="AM19" s="423">
        <v>0</v>
      </c>
      <c r="AN19" s="423">
        <v>0</v>
      </c>
      <c r="AO19" s="423">
        <v>0</v>
      </c>
      <c r="AP19" s="423">
        <v>0</v>
      </c>
      <c r="AQ19" s="423">
        <v>0</v>
      </c>
      <c r="AR19" s="423">
        <v>0</v>
      </c>
      <c r="AS19" s="423">
        <v>0</v>
      </c>
      <c r="AT19" s="423">
        <v>0</v>
      </c>
      <c r="AU19" s="423">
        <v>0</v>
      </c>
      <c r="AV19" s="423">
        <v>0</v>
      </c>
      <c r="AW19" s="423">
        <v>0</v>
      </c>
      <c r="AX19" s="424">
        <f t="shared" si="0"/>
        <v>0</v>
      </c>
    </row>
    <row r="20" spans="1:50" ht="12.75" hidden="1" x14ac:dyDescent="0.2">
      <c r="A20" s="682"/>
      <c r="B20" s="422"/>
      <c r="C20" s="529"/>
      <c r="D20" s="423">
        <v>0</v>
      </c>
      <c r="E20" s="423">
        <v>0</v>
      </c>
      <c r="F20" s="423">
        <v>0</v>
      </c>
      <c r="G20" s="423">
        <v>0</v>
      </c>
      <c r="H20" s="423">
        <v>0</v>
      </c>
      <c r="I20" s="423">
        <v>0</v>
      </c>
      <c r="J20" s="423">
        <v>0</v>
      </c>
      <c r="K20" s="423">
        <v>0</v>
      </c>
      <c r="L20" s="423">
        <v>0</v>
      </c>
      <c r="M20" s="423">
        <v>0</v>
      </c>
      <c r="N20" s="423">
        <v>0</v>
      </c>
      <c r="O20" s="423">
        <v>0</v>
      </c>
      <c r="P20" s="423">
        <v>0</v>
      </c>
      <c r="Q20" s="423">
        <v>0</v>
      </c>
      <c r="R20" s="423">
        <v>0</v>
      </c>
      <c r="S20" s="423">
        <v>0</v>
      </c>
      <c r="T20" s="423">
        <v>0</v>
      </c>
      <c r="U20" s="423">
        <v>0</v>
      </c>
      <c r="V20" s="423">
        <v>0</v>
      </c>
      <c r="W20" s="423">
        <v>0</v>
      </c>
      <c r="X20" s="423">
        <v>0</v>
      </c>
      <c r="Y20" s="423">
        <v>0</v>
      </c>
      <c r="Z20" s="423">
        <v>0</v>
      </c>
      <c r="AA20" s="423">
        <v>0</v>
      </c>
      <c r="AB20" s="423">
        <v>0</v>
      </c>
      <c r="AC20" s="423">
        <v>0</v>
      </c>
      <c r="AD20" s="423">
        <v>0</v>
      </c>
      <c r="AE20" s="423">
        <v>0</v>
      </c>
      <c r="AF20" s="423">
        <v>0</v>
      </c>
      <c r="AG20" s="423">
        <v>0</v>
      </c>
      <c r="AH20" s="423">
        <v>0</v>
      </c>
      <c r="AI20" s="423">
        <v>0</v>
      </c>
      <c r="AJ20" s="423">
        <v>0</v>
      </c>
      <c r="AK20" s="423">
        <v>0</v>
      </c>
      <c r="AL20" s="423">
        <v>0</v>
      </c>
      <c r="AM20" s="423">
        <v>0</v>
      </c>
      <c r="AN20" s="423">
        <v>0</v>
      </c>
      <c r="AO20" s="423">
        <v>0</v>
      </c>
      <c r="AP20" s="423">
        <v>0</v>
      </c>
      <c r="AQ20" s="423">
        <v>0</v>
      </c>
      <c r="AR20" s="423">
        <v>0</v>
      </c>
      <c r="AS20" s="423">
        <v>0</v>
      </c>
      <c r="AT20" s="423">
        <v>0</v>
      </c>
      <c r="AU20" s="423">
        <v>0</v>
      </c>
      <c r="AV20" s="423">
        <v>0</v>
      </c>
      <c r="AW20" s="423">
        <v>0</v>
      </c>
      <c r="AX20" s="424">
        <f t="shared" si="0"/>
        <v>0</v>
      </c>
    </row>
    <row r="21" spans="1:50" ht="12.75" hidden="1" x14ac:dyDescent="0.2">
      <c r="A21" s="682"/>
      <c r="B21" s="422"/>
      <c r="C21" s="529"/>
      <c r="D21" s="423">
        <v>0</v>
      </c>
      <c r="E21" s="423">
        <v>0</v>
      </c>
      <c r="F21" s="423">
        <v>0</v>
      </c>
      <c r="G21" s="423">
        <v>0</v>
      </c>
      <c r="H21" s="423">
        <v>0</v>
      </c>
      <c r="I21" s="423">
        <v>0</v>
      </c>
      <c r="J21" s="423">
        <v>0</v>
      </c>
      <c r="K21" s="423">
        <v>0</v>
      </c>
      <c r="L21" s="423">
        <v>0</v>
      </c>
      <c r="M21" s="423">
        <v>0</v>
      </c>
      <c r="N21" s="423">
        <v>0</v>
      </c>
      <c r="O21" s="423">
        <v>0</v>
      </c>
      <c r="P21" s="423">
        <v>0</v>
      </c>
      <c r="Q21" s="423">
        <v>0</v>
      </c>
      <c r="R21" s="423">
        <v>0</v>
      </c>
      <c r="S21" s="423">
        <v>0</v>
      </c>
      <c r="T21" s="423">
        <v>0</v>
      </c>
      <c r="U21" s="423">
        <v>0</v>
      </c>
      <c r="V21" s="423">
        <v>0</v>
      </c>
      <c r="W21" s="423">
        <v>0</v>
      </c>
      <c r="X21" s="423">
        <v>0</v>
      </c>
      <c r="Y21" s="423">
        <v>0</v>
      </c>
      <c r="Z21" s="423">
        <v>0</v>
      </c>
      <c r="AA21" s="423">
        <v>0</v>
      </c>
      <c r="AB21" s="423">
        <v>0</v>
      </c>
      <c r="AC21" s="423">
        <v>0</v>
      </c>
      <c r="AD21" s="423">
        <v>0</v>
      </c>
      <c r="AE21" s="423">
        <v>0</v>
      </c>
      <c r="AF21" s="423">
        <v>0</v>
      </c>
      <c r="AG21" s="423">
        <v>0</v>
      </c>
      <c r="AH21" s="423">
        <v>0</v>
      </c>
      <c r="AI21" s="423">
        <v>0</v>
      </c>
      <c r="AJ21" s="423">
        <v>0</v>
      </c>
      <c r="AK21" s="423">
        <v>0</v>
      </c>
      <c r="AL21" s="423">
        <v>0</v>
      </c>
      <c r="AM21" s="423">
        <v>0</v>
      </c>
      <c r="AN21" s="423">
        <v>0</v>
      </c>
      <c r="AO21" s="423">
        <v>0</v>
      </c>
      <c r="AP21" s="423">
        <v>0</v>
      </c>
      <c r="AQ21" s="423">
        <v>0</v>
      </c>
      <c r="AR21" s="423">
        <v>0</v>
      </c>
      <c r="AS21" s="423">
        <v>0</v>
      </c>
      <c r="AT21" s="423">
        <v>0</v>
      </c>
      <c r="AU21" s="423">
        <v>0</v>
      </c>
      <c r="AV21" s="423">
        <v>0</v>
      </c>
      <c r="AW21" s="423">
        <v>0</v>
      </c>
      <c r="AX21" s="424">
        <f t="shared" si="0"/>
        <v>0</v>
      </c>
    </row>
    <row r="22" spans="1:50" ht="12.75" hidden="1" x14ac:dyDescent="0.2">
      <c r="A22" s="682"/>
      <c r="B22" s="422"/>
      <c r="C22" s="529"/>
      <c r="D22" s="423">
        <v>0</v>
      </c>
      <c r="E22" s="423">
        <v>0</v>
      </c>
      <c r="F22" s="423">
        <v>0</v>
      </c>
      <c r="G22" s="423">
        <v>0</v>
      </c>
      <c r="H22" s="423">
        <v>0</v>
      </c>
      <c r="I22" s="423">
        <v>0</v>
      </c>
      <c r="J22" s="423">
        <v>0</v>
      </c>
      <c r="K22" s="423">
        <v>0</v>
      </c>
      <c r="L22" s="423">
        <v>0</v>
      </c>
      <c r="M22" s="423">
        <v>0</v>
      </c>
      <c r="N22" s="423">
        <v>0</v>
      </c>
      <c r="O22" s="423">
        <v>0</v>
      </c>
      <c r="P22" s="423">
        <v>0</v>
      </c>
      <c r="Q22" s="423">
        <v>0</v>
      </c>
      <c r="R22" s="423">
        <v>0</v>
      </c>
      <c r="S22" s="423">
        <v>0</v>
      </c>
      <c r="T22" s="423">
        <v>0</v>
      </c>
      <c r="U22" s="423">
        <v>0</v>
      </c>
      <c r="V22" s="423">
        <v>0</v>
      </c>
      <c r="W22" s="423">
        <v>0</v>
      </c>
      <c r="X22" s="423">
        <v>0</v>
      </c>
      <c r="Y22" s="423">
        <v>0</v>
      </c>
      <c r="Z22" s="423">
        <v>0</v>
      </c>
      <c r="AA22" s="423">
        <v>0</v>
      </c>
      <c r="AB22" s="423">
        <v>0</v>
      </c>
      <c r="AC22" s="423">
        <v>0</v>
      </c>
      <c r="AD22" s="423">
        <v>0</v>
      </c>
      <c r="AE22" s="423">
        <v>0</v>
      </c>
      <c r="AF22" s="423">
        <v>0</v>
      </c>
      <c r="AG22" s="423">
        <v>0</v>
      </c>
      <c r="AH22" s="423">
        <v>0</v>
      </c>
      <c r="AI22" s="423">
        <v>0</v>
      </c>
      <c r="AJ22" s="423">
        <v>0</v>
      </c>
      <c r="AK22" s="423">
        <v>0</v>
      </c>
      <c r="AL22" s="423">
        <v>0</v>
      </c>
      <c r="AM22" s="423">
        <v>0</v>
      </c>
      <c r="AN22" s="423">
        <v>0</v>
      </c>
      <c r="AO22" s="423">
        <v>0</v>
      </c>
      <c r="AP22" s="423">
        <v>0</v>
      </c>
      <c r="AQ22" s="423">
        <v>0</v>
      </c>
      <c r="AR22" s="423">
        <v>0</v>
      </c>
      <c r="AS22" s="423">
        <v>0</v>
      </c>
      <c r="AT22" s="423">
        <v>0</v>
      </c>
      <c r="AU22" s="423">
        <v>0</v>
      </c>
      <c r="AV22" s="423">
        <v>0</v>
      </c>
      <c r="AW22" s="423">
        <v>0</v>
      </c>
      <c r="AX22" s="424">
        <f t="shared" si="0"/>
        <v>0</v>
      </c>
    </row>
    <row r="23" spans="1:50" ht="12.75" hidden="1" x14ac:dyDescent="0.2">
      <c r="A23" s="682"/>
      <c r="B23" s="422"/>
      <c r="C23" s="529"/>
      <c r="D23" s="423">
        <v>0</v>
      </c>
      <c r="E23" s="423">
        <v>0</v>
      </c>
      <c r="F23" s="423">
        <v>0</v>
      </c>
      <c r="G23" s="423">
        <v>0</v>
      </c>
      <c r="H23" s="423">
        <v>0</v>
      </c>
      <c r="I23" s="423">
        <v>0</v>
      </c>
      <c r="J23" s="423">
        <v>0</v>
      </c>
      <c r="K23" s="423">
        <v>0</v>
      </c>
      <c r="L23" s="423">
        <v>0</v>
      </c>
      <c r="M23" s="423">
        <v>0</v>
      </c>
      <c r="N23" s="423">
        <v>0</v>
      </c>
      <c r="O23" s="423">
        <v>0</v>
      </c>
      <c r="P23" s="423">
        <v>0</v>
      </c>
      <c r="Q23" s="423">
        <v>0</v>
      </c>
      <c r="R23" s="423">
        <v>0</v>
      </c>
      <c r="S23" s="423">
        <v>0</v>
      </c>
      <c r="T23" s="423">
        <v>0</v>
      </c>
      <c r="U23" s="423">
        <v>0</v>
      </c>
      <c r="V23" s="423">
        <v>0</v>
      </c>
      <c r="W23" s="423">
        <v>0</v>
      </c>
      <c r="X23" s="423">
        <v>0</v>
      </c>
      <c r="Y23" s="423">
        <v>0</v>
      </c>
      <c r="Z23" s="423">
        <v>0</v>
      </c>
      <c r="AA23" s="423">
        <v>0</v>
      </c>
      <c r="AB23" s="423">
        <v>0</v>
      </c>
      <c r="AC23" s="423">
        <v>0</v>
      </c>
      <c r="AD23" s="423">
        <v>0</v>
      </c>
      <c r="AE23" s="423">
        <v>0</v>
      </c>
      <c r="AF23" s="423">
        <v>0</v>
      </c>
      <c r="AG23" s="423">
        <v>0</v>
      </c>
      <c r="AH23" s="423">
        <v>0</v>
      </c>
      <c r="AI23" s="423">
        <v>0</v>
      </c>
      <c r="AJ23" s="423">
        <v>0</v>
      </c>
      <c r="AK23" s="423">
        <v>0</v>
      </c>
      <c r="AL23" s="423">
        <v>0</v>
      </c>
      <c r="AM23" s="423">
        <v>0</v>
      </c>
      <c r="AN23" s="423">
        <v>0</v>
      </c>
      <c r="AO23" s="423">
        <v>0</v>
      </c>
      <c r="AP23" s="423">
        <v>0</v>
      </c>
      <c r="AQ23" s="423">
        <v>0</v>
      </c>
      <c r="AR23" s="423">
        <v>0</v>
      </c>
      <c r="AS23" s="423">
        <v>0</v>
      </c>
      <c r="AT23" s="423">
        <v>0</v>
      </c>
      <c r="AU23" s="423">
        <v>0</v>
      </c>
      <c r="AV23" s="423">
        <v>0</v>
      </c>
      <c r="AW23" s="423">
        <v>0</v>
      </c>
      <c r="AX23" s="424">
        <f t="shared" si="0"/>
        <v>0</v>
      </c>
    </row>
    <row r="24" spans="1:50" ht="12.75" hidden="1" x14ac:dyDescent="0.2">
      <c r="A24" s="682"/>
      <c r="B24" s="422"/>
      <c r="C24" s="529"/>
      <c r="D24" s="423">
        <v>0</v>
      </c>
      <c r="E24" s="423">
        <v>0</v>
      </c>
      <c r="F24" s="423">
        <v>0</v>
      </c>
      <c r="G24" s="423">
        <v>0</v>
      </c>
      <c r="H24" s="423">
        <v>0</v>
      </c>
      <c r="I24" s="423">
        <v>0</v>
      </c>
      <c r="J24" s="423">
        <v>0</v>
      </c>
      <c r="K24" s="423">
        <v>0</v>
      </c>
      <c r="L24" s="423">
        <v>0</v>
      </c>
      <c r="M24" s="423">
        <v>0</v>
      </c>
      <c r="N24" s="423">
        <v>0</v>
      </c>
      <c r="O24" s="423">
        <v>0</v>
      </c>
      <c r="P24" s="423">
        <v>0</v>
      </c>
      <c r="Q24" s="423">
        <v>0</v>
      </c>
      <c r="R24" s="423">
        <v>0</v>
      </c>
      <c r="S24" s="423">
        <v>0</v>
      </c>
      <c r="T24" s="423">
        <v>0</v>
      </c>
      <c r="U24" s="423">
        <v>0</v>
      </c>
      <c r="V24" s="423">
        <v>0</v>
      </c>
      <c r="W24" s="423">
        <v>0</v>
      </c>
      <c r="X24" s="423">
        <v>0</v>
      </c>
      <c r="Y24" s="423">
        <v>0</v>
      </c>
      <c r="Z24" s="423">
        <v>0</v>
      </c>
      <c r="AA24" s="423">
        <v>0</v>
      </c>
      <c r="AB24" s="423">
        <v>0</v>
      </c>
      <c r="AC24" s="423">
        <v>0</v>
      </c>
      <c r="AD24" s="423">
        <v>0</v>
      </c>
      <c r="AE24" s="423">
        <v>0</v>
      </c>
      <c r="AF24" s="423">
        <v>0</v>
      </c>
      <c r="AG24" s="423">
        <v>0</v>
      </c>
      <c r="AH24" s="423">
        <v>0</v>
      </c>
      <c r="AI24" s="423">
        <v>0</v>
      </c>
      <c r="AJ24" s="423">
        <v>0</v>
      </c>
      <c r="AK24" s="423">
        <v>0</v>
      </c>
      <c r="AL24" s="423">
        <v>0</v>
      </c>
      <c r="AM24" s="423">
        <v>0</v>
      </c>
      <c r="AN24" s="423">
        <v>0</v>
      </c>
      <c r="AO24" s="423">
        <v>0</v>
      </c>
      <c r="AP24" s="423">
        <v>0</v>
      </c>
      <c r="AQ24" s="423">
        <v>0</v>
      </c>
      <c r="AR24" s="423">
        <v>0</v>
      </c>
      <c r="AS24" s="423">
        <v>0</v>
      </c>
      <c r="AT24" s="423">
        <v>0</v>
      </c>
      <c r="AU24" s="423">
        <v>0</v>
      </c>
      <c r="AV24" s="423">
        <v>0</v>
      </c>
      <c r="AW24" s="423">
        <v>0</v>
      </c>
      <c r="AX24" s="424">
        <f t="shared" si="0"/>
        <v>0</v>
      </c>
    </row>
    <row r="25" spans="1:50" ht="12.75" hidden="1" x14ac:dyDescent="0.2">
      <c r="A25" s="682"/>
      <c r="B25" s="422"/>
      <c r="C25" s="529"/>
      <c r="D25" s="423">
        <v>0</v>
      </c>
      <c r="E25" s="423">
        <v>0</v>
      </c>
      <c r="F25" s="423">
        <v>0</v>
      </c>
      <c r="G25" s="423">
        <v>0</v>
      </c>
      <c r="H25" s="423">
        <v>0</v>
      </c>
      <c r="I25" s="423">
        <v>0</v>
      </c>
      <c r="J25" s="423">
        <v>0</v>
      </c>
      <c r="K25" s="423">
        <v>0</v>
      </c>
      <c r="L25" s="423">
        <v>0</v>
      </c>
      <c r="M25" s="423">
        <v>0</v>
      </c>
      <c r="N25" s="423">
        <v>0</v>
      </c>
      <c r="O25" s="423">
        <v>0</v>
      </c>
      <c r="P25" s="423">
        <v>0</v>
      </c>
      <c r="Q25" s="423">
        <v>0</v>
      </c>
      <c r="R25" s="423">
        <v>0</v>
      </c>
      <c r="S25" s="423">
        <v>0</v>
      </c>
      <c r="T25" s="423">
        <v>0</v>
      </c>
      <c r="U25" s="423">
        <v>0</v>
      </c>
      <c r="V25" s="423">
        <v>0</v>
      </c>
      <c r="W25" s="423">
        <v>0</v>
      </c>
      <c r="X25" s="423">
        <v>0</v>
      </c>
      <c r="Y25" s="423">
        <v>0</v>
      </c>
      <c r="Z25" s="423">
        <v>0</v>
      </c>
      <c r="AA25" s="423">
        <v>0</v>
      </c>
      <c r="AB25" s="423">
        <v>0</v>
      </c>
      <c r="AC25" s="423">
        <v>0</v>
      </c>
      <c r="AD25" s="423">
        <v>0</v>
      </c>
      <c r="AE25" s="423">
        <v>0</v>
      </c>
      <c r="AF25" s="423">
        <v>0</v>
      </c>
      <c r="AG25" s="423">
        <v>0</v>
      </c>
      <c r="AH25" s="423">
        <v>0</v>
      </c>
      <c r="AI25" s="423">
        <v>0</v>
      </c>
      <c r="AJ25" s="423">
        <v>0</v>
      </c>
      <c r="AK25" s="423">
        <v>0</v>
      </c>
      <c r="AL25" s="423">
        <v>0</v>
      </c>
      <c r="AM25" s="423">
        <v>0</v>
      </c>
      <c r="AN25" s="423">
        <v>0</v>
      </c>
      <c r="AO25" s="423">
        <v>0</v>
      </c>
      <c r="AP25" s="423">
        <v>0</v>
      </c>
      <c r="AQ25" s="423">
        <v>0</v>
      </c>
      <c r="AR25" s="423">
        <v>0</v>
      </c>
      <c r="AS25" s="423">
        <v>0</v>
      </c>
      <c r="AT25" s="423">
        <v>0</v>
      </c>
      <c r="AU25" s="423">
        <v>0</v>
      </c>
      <c r="AV25" s="423">
        <v>0</v>
      </c>
      <c r="AW25" s="423">
        <v>0</v>
      </c>
      <c r="AX25" s="424">
        <f t="shared" si="0"/>
        <v>0</v>
      </c>
    </row>
    <row r="26" spans="1:50" ht="12.75" hidden="1" x14ac:dyDescent="0.2">
      <c r="A26" s="682"/>
      <c r="B26" s="422"/>
      <c r="C26" s="529"/>
      <c r="D26" s="423">
        <v>0</v>
      </c>
      <c r="E26" s="423">
        <v>0</v>
      </c>
      <c r="F26" s="423">
        <v>0</v>
      </c>
      <c r="G26" s="423">
        <v>0</v>
      </c>
      <c r="H26" s="423">
        <v>0</v>
      </c>
      <c r="I26" s="423">
        <v>0</v>
      </c>
      <c r="J26" s="423">
        <v>0</v>
      </c>
      <c r="K26" s="423">
        <v>0</v>
      </c>
      <c r="L26" s="423">
        <v>0</v>
      </c>
      <c r="M26" s="423">
        <v>0</v>
      </c>
      <c r="N26" s="423">
        <v>0</v>
      </c>
      <c r="O26" s="423">
        <v>0</v>
      </c>
      <c r="P26" s="423">
        <v>0</v>
      </c>
      <c r="Q26" s="423">
        <v>0</v>
      </c>
      <c r="R26" s="423">
        <v>0</v>
      </c>
      <c r="S26" s="423">
        <v>0</v>
      </c>
      <c r="T26" s="423">
        <v>0</v>
      </c>
      <c r="U26" s="423">
        <v>0</v>
      </c>
      <c r="V26" s="423">
        <v>0</v>
      </c>
      <c r="W26" s="423">
        <v>0</v>
      </c>
      <c r="X26" s="423">
        <v>0</v>
      </c>
      <c r="Y26" s="423">
        <v>0</v>
      </c>
      <c r="Z26" s="423">
        <v>0</v>
      </c>
      <c r="AA26" s="423">
        <v>0</v>
      </c>
      <c r="AB26" s="423">
        <v>0</v>
      </c>
      <c r="AC26" s="423">
        <v>0</v>
      </c>
      <c r="AD26" s="423">
        <v>0</v>
      </c>
      <c r="AE26" s="423">
        <v>0</v>
      </c>
      <c r="AF26" s="423">
        <v>0</v>
      </c>
      <c r="AG26" s="423">
        <v>0</v>
      </c>
      <c r="AH26" s="423">
        <v>0</v>
      </c>
      <c r="AI26" s="423">
        <v>0</v>
      </c>
      <c r="AJ26" s="423">
        <v>0</v>
      </c>
      <c r="AK26" s="423">
        <v>0</v>
      </c>
      <c r="AL26" s="423">
        <v>0</v>
      </c>
      <c r="AM26" s="423">
        <v>0</v>
      </c>
      <c r="AN26" s="423">
        <v>0</v>
      </c>
      <c r="AO26" s="423">
        <v>0</v>
      </c>
      <c r="AP26" s="423">
        <v>0</v>
      </c>
      <c r="AQ26" s="423">
        <v>0</v>
      </c>
      <c r="AR26" s="423">
        <v>0</v>
      </c>
      <c r="AS26" s="423">
        <v>0</v>
      </c>
      <c r="AT26" s="423">
        <v>0</v>
      </c>
      <c r="AU26" s="423">
        <v>0</v>
      </c>
      <c r="AV26" s="423">
        <v>0</v>
      </c>
      <c r="AW26" s="423">
        <v>0</v>
      </c>
      <c r="AX26" s="424">
        <f t="shared" si="0"/>
        <v>0</v>
      </c>
    </row>
    <row r="27" spans="1:50" ht="12.75" hidden="1" x14ac:dyDescent="0.2">
      <c r="A27" s="682"/>
      <c r="B27" s="422"/>
      <c r="C27" s="529"/>
      <c r="D27" s="423">
        <v>0</v>
      </c>
      <c r="E27" s="423">
        <v>0</v>
      </c>
      <c r="F27" s="423">
        <v>0</v>
      </c>
      <c r="G27" s="423">
        <v>0</v>
      </c>
      <c r="H27" s="423">
        <v>0</v>
      </c>
      <c r="I27" s="423">
        <v>0</v>
      </c>
      <c r="J27" s="423">
        <v>0</v>
      </c>
      <c r="K27" s="423">
        <v>0</v>
      </c>
      <c r="L27" s="423">
        <v>0</v>
      </c>
      <c r="M27" s="423">
        <v>0</v>
      </c>
      <c r="N27" s="423">
        <v>0</v>
      </c>
      <c r="O27" s="423">
        <v>0</v>
      </c>
      <c r="P27" s="423">
        <v>0</v>
      </c>
      <c r="Q27" s="423">
        <v>0</v>
      </c>
      <c r="R27" s="423">
        <v>0</v>
      </c>
      <c r="S27" s="423">
        <v>0</v>
      </c>
      <c r="T27" s="423">
        <v>0</v>
      </c>
      <c r="U27" s="423">
        <v>0</v>
      </c>
      <c r="V27" s="423">
        <v>0</v>
      </c>
      <c r="W27" s="423">
        <v>0</v>
      </c>
      <c r="X27" s="423">
        <v>0</v>
      </c>
      <c r="Y27" s="423">
        <v>0</v>
      </c>
      <c r="Z27" s="423">
        <v>0</v>
      </c>
      <c r="AA27" s="423">
        <v>0</v>
      </c>
      <c r="AB27" s="423">
        <v>0</v>
      </c>
      <c r="AC27" s="423">
        <v>0</v>
      </c>
      <c r="AD27" s="423">
        <v>0</v>
      </c>
      <c r="AE27" s="423">
        <v>0</v>
      </c>
      <c r="AF27" s="423">
        <v>0</v>
      </c>
      <c r="AG27" s="423">
        <v>0</v>
      </c>
      <c r="AH27" s="423">
        <v>0</v>
      </c>
      <c r="AI27" s="423">
        <v>0</v>
      </c>
      <c r="AJ27" s="423">
        <v>0</v>
      </c>
      <c r="AK27" s="423">
        <v>0</v>
      </c>
      <c r="AL27" s="423">
        <v>0</v>
      </c>
      <c r="AM27" s="423">
        <v>0</v>
      </c>
      <c r="AN27" s="423">
        <v>0</v>
      </c>
      <c r="AO27" s="423">
        <v>0</v>
      </c>
      <c r="AP27" s="423">
        <v>0</v>
      </c>
      <c r="AQ27" s="423">
        <v>0</v>
      </c>
      <c r="AR27" s="423">
        <v>0</v>
      </c>
      <c r="AS27" s="423">
        <v>0</v>
      </c>
      <c r="AT27" s="423">
        <v>0</v>
      </c>
      <c r="AU27" s="423">
        <v>0</v>
      </c>
      <c r="AV27" s="423">
        <v>0</v>
      </c>
      <c r="AW27" s="423">
        <v>0</v>
      </c>
      <c r="AX27" s="424">
        <f t="shared" si="0"/>
        <v>0</v>
      </c>
    </row>
    <row r="28" spans="1:50" ht="12.75" hidden="1" x14ac:dyDescent="0.2">
      <c r="A28" s="682"/>
      <c r="B28" s="422"/>
      <c r="C28" s="529"/>
      <c r="D28" s="423">
        <v>0</v>
      </c>
      <c r="E28" s="423">
        <v>0</v>
      </c>
      <c r="F28" s="423">
        <v>0</v>
      </c>
      <c r="G28" s="423">
        <v>0</v>
      </c>
      <c r="H28" s="423">
        <v>0</v>
      </c>
      <c r="I28" s="423">
        <v>0</v>
      </c>
      <c r="J28" s="423">
        <v>0</v>
      </c>
      <c r="K28" s="423">
        <v>0</v>
      </c>
      <c r="L28" s="423">
        <v>0</v>
      </c>
      <c r="M28" s="423">
        <v>0</v>
      </c>
      <c r="N28" s="423">
        <v>0</v>
      </c>
      <c r="O28" s="423">
        <v>0</v>
      </c>
      <c r="P28" s="423">
        <v>0</v>
      </c>
      <c r="Q28" s="423">
        <v>0</v>
      </c>
      <c r="R28" s="423">
        <v>0</v>
      </c>
      <c r="S28" s="423">
        <v>0</v>
      </c>
      <c r="T28" s="423">
        <v>0</v>
      </c>
      <c r="U28" s="423">
        <v>0</v>
      </c>
      <c r="V28" s="423">
        <v>0</v>
      </c>
      <c r="W28" s="423">
        <v>0</v>
      </c>
      <c r="X28" s="423">
        <v>0</v>
      </c>
      <c r="Y28" s="423">
        <v>0</v>
      </c>
      <c r="Z28" s="423">
        <v>0</v>
      </c>
      <c r="AA28" s="423">
        <v>0</v>
      </c>
      <c r="AB28" s="423">
        <v>0</v>
      </c>
      <c r="AC28" s="423">
        <v>0</v>
      </c>
      <c r="AD28" s="423">
        <v>0</v>
      </c>
      <c r="AE28" s="423">
        <v>0</v>
      </c>
      <c r="AF28" s="423">
        <v>0</v>
      </c>
      <c r="AG28" s="423">
        <v>0</v>
      </c>
      <c r="AH28" s="423">
        <v>0</v>
      </c>
      <c r="AI28" s="423">
        <v>0</v>
      </c>
      <c r="AJ28" s="423">
        <v>0</v>
      </c>
      <c r="AK28" s="423">
        <v>0</v>
      </c>
      <c r="AL28" s="423">
        <v>0</v>
      </c>
      <c r="AM28" s="423">
        <v>0</v>
      </c>
      <c r="AN28" s="423">
        <v>0</v>
      </c>
      <c r="AO28" s="423">
        <v>0</v>
      </c>
      <c r="AP28" s="423">
        <v>0</v>
      </c>
      <c r="AQ28" s="423">
        <v>0</v>
      </c>
      <c r="AR28" s="423">
        <v>0</v>
      </c>
      <c r="AS28" s="423">
        <v>0</v>
      </c>
      <c r="AT28" s="423">
        <v>0</v>
      </c>
      <c r="AU28" s="423">
        <v>0</v>
      </c>
      <c r="AV28" s="423">
        <v>0</v>
      </c>
      <c r="AW28" s="423">
        <v>0</v>
      </c>
      <c r="AX28" s="424">
        <f t="shared" si="0"/>
        <v>0</v>
      </c>
    </row>
    <row r="29" spans="1:50" ht="12.75" hidden="1" x14ac:dyDescent="0.2">
      <c r="A29" s="682"/>
      <c r="B29" s="422"/>
      <c r="C29" s="529"/>
      <c r="D29" s="423">
        <v>0</v>
      </c>
      <c r="E29" s="423">
        <v>0</v>
      </c>
      <c r="F29" s="423">
        <v>0</v>
      </c>
      <c r="G29" s="423">
        <v>0</v>
      </c>
      <c r="H29" s="423">
        <v>0</v>
      </c>
      <c r="I29" s="423">
        <v>0</v>
      </c>
      <c r="J29" s="423">
        <v>0</v>
      </c>
      <c r="K29" s="423">
        <v>0</v>
      </c>
      <c r="L29" s="423">
        <v>0</v>
      </c>
      <c r="M29" s="423">
        <v>0</v>
      </c>
      <c r="N29" s="423">
        <v>0</v>
      </c>
      <c r="O29" s="423">
        <v>0</v>
      </c>
      <c r="P29" s="423">
        <v>0</v>
      </c>
      <c r="Q29" s="423">
        <v>0</v>
      </c>
      <c r="R29" s="423">
        <v>0</v>
      </c>
      <c r="S29" s="423">
        <v>0</v>
      </c>
      <c r="T29" s="423">
        <v>0</v>
      </c>
      <c r="U29" s="423">
        <v>0</v>
      </c>
      <c r="V29" s="423">
        <v>0</v>
      </c>
      <c r="W29" s="423">
        <v>0</v>
      </c>
      <c r="X29" s="423">
        <v>0</v>
      </c>
      <c r="Y29" s="423">
        <v>0</v>
      </c>
      <c r="Z29" s="423">
        <v>0</v>
      </c>
      <c r="AA29" s="423">
        <v>0</v>
      </c>
      <c r="AB29" s="423">
        <v>0</v>
      </c>
      <c r="AC29" s="423">
        <v>0</v>
      </c>
      <c r="AD29" s="423">
        <v>0</v>
      </c>
      <c r="AE29" s="423">
        <v>0</v>
      </c>
      <c r="AF29" s="423">
        <v>0</v>
      </c>
      <c r="AG29" s="423">
        <v>0</v>
      </c>
      <c r="AH29" s="423">
        <v>0</v>
      </c>
      <c r="AI29" s="423">
        <v>0</v>
      </c>
      <c r="AJ29" s="423">
        <v>0</v>
      </c>
      <c r="AK29" s="423">
        <v>0</v>
      </c>
      <c r="AL29" s="423">
        <v>0</v>
      </c>
      <c r="AM29" s="423">
        <v>0</v>
      </c>
      <c r="AN29" s="423">
        <v>0</v>
      </c>
      <c r="AO29" s="423">
        <v>0</v>
      </c>
      <c r="AP29" s="423">
        <v>0</v>
      </c>
      <c r="AQ29" s="423">
        <v>0</v>
      </c>
      <c r="AR29" s="423">
        <v>0</v>
      </c>
      <c r="AS29" s="423">
        <v>0</v>
      </c>
      <c r="AT29" s="423">
        <v>0</v>
      </c>
      <c r="AU29" s="423">
        <v>0</v>
      </c>
      <c r="AV29" s="423">
        <v>0</v>
      </c>
      <c r="AW29" s="423">
        <v>0</v>
      </c>
      <c r="AX29" s="424">
        <f t="shared" si="0"/>
        <v>0</v>
      </c>
    </row>
    <row r="30" spans="1:50" ht="12.75" hidden="1" x14ac:dyDescent="0.2">
      <c r="A30" s="682"/>
      <c r="B30" s="422"/>
      <c r="C30" s="529"/>
      <c r="D30" s="423">
        <v>0</v>
      </c>
      <c r="E30" s="423">
        <v>0</v>
      </c>
      <c r="F30" s="423">
        <v>0</v>
      </c>
      <c r="G30" s="423">
        <v>0</v>
      </c>
      <c r="H30" s="423">
        <v>0</v>
      </c>
      <c r="I30" s="423">
        <v>0</v>
      </c>
      <c r="J30" s="423">
        <v>0</v>
      </c>
      <c r="K30" s="423">
        <v>0</v>
      </c>
      <c r="L30" s="423">
        <v>0</v>
      </c>
      <c r="M30" s="423">
        <v>0</v>
      </c>
      <c r="N30" s="423">
        <v>0</v>
      </c>
      <c r="O30" s="423">
        <v>0</v>
      </c>
      <c r="P30" s="423">
        <v>0</v>
      </c>
      <c r="Q30" s="423">
        <v>0</v>
      </c>
      <c r="R30" s="423">
        <v>0</v>
      </c>
      <c r="S30" s="423">
        <v>0</v>
      </c>
      <c r="T30" s="423">
        <v>0</v>
      </c>
      <c r="U30" s="423">
        <v>0</v>
      </c>
      <c r="V30" s="423">
        <v>0</v>
      </c>
      <c r="W30" s="423">
        <v>0</v>
      </c>
      <c r="X30" s="423">
        <v>0</v>
      </c>
      <c r="Y30" s="423">
        <v>0</v>
      </c>
      <c r="Z30" s="423">
        <v>0</v>
      </c>
      <c r="AA30" s="423">
        <v>0</v>
      </c>
      <c r="AB30" s="423">
        <v>0</v>
      </c>
      <c r="AC30" s="423">
        <v>0</v>
      </c>
      <c r="AD30" s="423">
        <v>0</v>
      </c>
      <c r="AE30" s="423">
        <v>0</v>
      </c>
      <c r="AF30" s="423">
        <v>0</v>
      </c>
      <c r="AG30" s="423">
        <v>0</v>
      </c>
      <c r="AH30" s="423">
        <v>0</v>
      </c>
      <c r="AI30" s="423">
        <v>0</v>
      </c>
      <c r="AJ30" s="423">
        <v>0</v>
      </c>
      <c r="AK30" s="423">
        <v>0</v>
      </c>
      <c r="AL30" s="423">
        <v>0</v>
      </c>
      <c r="AM30" s="423">
        <v>0</v>
      </c>
      <c r="AN30" s="423">
        <v>0</v>
      </c>
      <c r="AO30" s="423">
        <v>0</v>
      </c>
      <c r="AP30" s="423">
        <v>0</v>
      </c>
      <c r="AQ30" s="423">
        <v>0</v>
      </c>
      <c r="AR30" s="423">
        <v>0</v>
      </c>
      <c r="AS30" s="423">
        <v>0</v>
      </c>
      <c r="AT30" s="423">
        <v>0</v>
      </c>
      <c r="AU30" s="423">
        <v>0</v>
      </c>
      <c r="AV30" s="423">
        <v>0</v>
      </c>
      <c r="AW30" s="423">
        <v>0</v>
      </c>
      <c r="AX30" s="424">
        <f t="shared" si="0"/>
        <v>0</v>
      </c>
    </row>
    <row r="31" spans="1:50" ht="12.75" hidden="1" x14ac:dyDescent="0.2">
      <c r="A31" s="682"/>
      <c r="B31" s="422"/>
      <c r="C31" s="529"/>
      <c r="D31" s="423">
        <v>0</v>
      </c>
      <c r="E31" s="423">
        <v>0</v>
      </c>
      <c r="F31" s="423">
        <v>0</v>
      </c>
      <c r="G31" s="423">
        <v>0</v>
      </c>
      <c r="H31" s="423">
        <v>0</v>
      </c>
      <c r="I31" s="423">
        <v>0</v>
      </c>
      <c r="J31" s="423">
        <v>0</v>
      </c>
      <c r="K31" s="423">
        <v>0</v>
      </c>
      <c r="L31" s="423">
        <v>0</v>
      </c>
      <c r="M31" s="423">
        <v>0</v>
      </c>
      <c r="N31" s="423">
        <v>0</v>
      </c>
      <c r="O31" s="423">
        <v>0</v>
      </c>
      <c r="P31" s="423">
        <v>0</v>
      </c>
      <c r="Q31" s="423">
        <v>0</v>
      </c>
      <c r="R31" s="423">
        <v>0</v>
      </c>
      <c r="S31" s="423">
        <v>0</v>
      </c>
      <c r="T31" s="423">
        <v>0</v>
      </c>
      <c r="U31" s="423">
        <v>0</v>
      </c>
      <c r="V31" s="423">
        <v>0</v>
      </c>
      <c r="W31" s="423">
        <v>0</v>
      </c>
      <c r="X31" s="423">
        <v>0</v>
      </c>
      <c r="Y31" s="423">
        <v>0</v>
      </c>
      <c r="Z31" s="423">
        <v>0</v>
      </c>
      <c r="AA31" s="423">
        <v>0</v>
      </c>
      <c r="AB31" s="423">
        <v>0</v>
      </c>
      <c r="AC31" s="423">
        <v>0</v>
      </c>
      <c r="AD31" s="423">
        <v>0</v>
      </c>
      <c r="AE31" s="423">
        <v>0</v>
      </c>
      <c r="AF31" s="423">
        <v>0</v>
      </c>
      <c r="AG31" s="423">
        <v>0</v>
      </c>
      <c r="AH31" s="423">
        <v>0</v>
      </c>
      <c r="AI31" s="423">
        <v>0</v>
      </c>
      <c r="AJ31" s="423">
        <v>0</v>
      </c>
      <c r="AK31" s="423">
        <v>0</v>
      </c>
      <c r="AL31" s="423">
        <v>0</v>
      </c>
      <c r="AM31" s="423">
        <v>0</v>
      </c>
      <c r="AN31" s="423">
        <v>0</v>
      </c>
      <c r="AO31" s="423">
        <v>0</v>
      </c>
      <c r="AP31" s="423">
        <v>0</v>
      </c>
      <c r="AQ31" s="423">
        <v>0</v>
      </c>
      <c r="AR31" s="423">
        <v>0</v>
      </c>
      <c r="AS31" s="423">
        <v>0</v>
      </c>
      <c r="AT31" s="423">
        <v>0</v>
      </c>
      <c r="AU31" s="423">
        <v>0</v>
      </c>
      <c r="AV31" s="423">
        <v>0</v>
      </c>
      <c r="AW31" s="423">
        <v>0</v>
      </c>
      <c r="AX31" s="424">
        <f t="shared" si="0"/>
        <v>0</v>
      </c>
    </row>
    <row r="32" spans="1:50" ht="12.75" hidden="1" x14ac:dyDescent="0.2">
      <c r="A32" s="682"/>
      <c r="B32" s="422"/>
      <c r="C32" s="529"/>
      <c r="D32" s="423">
        <v>0</v>
      </c>
      <c r="E32" s="423">
        <v>0</v>
      </c>
      <c r="F32" s="423">
        <v>0</v>
      </c>
      <c r="G32" s="423">
        <v>0</v>
      </c>
      <c r="H32" s="423">
        <v>0</v>
      </c>
      <c r="I32" s="423">
        <v>0</v>
      </c>
      <c r="J32" s="423">
        <v>0</v>
      </c>
      <c r="K32" s="423">
        <v>0</v>
      </c>
      <c r="L32" s="423">
        <v>0</v>
      </c>
      <c r="M32" s="423">
        <v>0</v>
      </c>
      <c r="N32" s="423">
        <v>0</v>
      </c>
      <c r="O32" s="423">
        <v>0</v>
      </c>
      <c r="P32" s="423">
        <v>0</v>
      </c>
      <c r="Q32" s="423">
        <v>0</v>
      </c>
      <c r="R32" s="423">
        <v>0</v>
      </c>
      <c r="S32" s="423">
        <v>0</v>
      </c>
      <c r="T32" s="423">
        <v>0</v>
      </c>
      <c r="U32" s="423">
        <v>0</v>
      </c>
      <c r="V32" s="423">
        <v>0</v>
      </c>
      <c r="W32" s="423">
        <v>0</v>
      </c>
      <c r="X32" s="423">
        <v>0</v>
      </c>
      <c r="Y32" s="423">
        <v>0</v>
      </c>
      <c r="Z32" s="423">
        <v>0</v>
      </c>
      <c r="AA32" s="423">
        <v>0</v>
      </c>
      <c r="AB32" s="423">
        <v>0</v>
      </c>
      <c r="AC32" s="423">
        <v>0</v>
      </c>
      <c r="AD32" s="423">
        <v>0</v>
      </c>
      <c r="AE32" s="423">
        <v>0</v>
      </c>
      <c r="AF32" s="423">
        <v>0</v>
      </c>
      <c r="AG32" s="423">
        <v>0</v>
      </c>
      <c r="AH32" s="423">
        <v>0</v>
      </c>
      <c r="AI32" s="423">
        <v>0</v>
      </c>
      <c r="AJ32" s="423">
        <v>0</v>
      </c>
      <c r="AK32" s="423">
        <v>0</v>
      </c>
      <c r="AL32" s="423">
        <v>0</v>
      </c>
      <c r="AM32" s="423">
        <v>0</v>
      </c>
      <c r="AN32" s="423">
        <v>0</v>
      </c>
      <c r="AO32" s="423">
        <v>0</v>
      </c>
      <c r="AP32" s="423">
        <v>0</v>
      </c>
      <c r="AQ32" s="423">
        <v>0</v>
      </c>
      <c r="AR32" s="423">
        <v>0</v>
      </c>
      <c r="AS32" s="423">
        <v>0</v>
      </c>
      <c r="AT32" s="423">
        <v>0</v>
      </c>
      <c r="AU32" s="423">
        <v>0</v>
      </c>
      <c r="AV32" s="423">
        <v>0</v>
      </c>
      <c r="AW32" s="423">
        <v>0</v>
      </c>
      <c r="AX32" s="424">
        <f t="shared" si="0"/>
        <v>0</v>
      </c>
    </row>
    <row r="33" spans="1:50" ht="12.75" hidden="1" x14ac:dyDescent="0.2">
      <c r="A33" s="682"/>
      <c r="B33" s="422"/>
      <c r="C33" s="529"/>
      <c r="D33" s="423">
        <v>0</v>
      </c>
      <c r="E33" s="423">
        <v>0</v>
      </c>
      <c r="F33" s="423">
        <v>0</v>
      </c>
      <c r="G33" s="423">
        <v>0</v>
      </c>
      <c r="H33" s="423">
        <v>0</v>
      </c>
      <c r="I33" s="423">
        <v>0</v>
      </c>
      <c r="J33" s="423">
        <v>0</v>
      </c>
      <c r="K33" s="423">
        <v>0</v>
      </c>
      <c r="L33" s="423">
        <v>0</v>
      </c>
      <c r="M33" s="423">
        <v>0</v>
      </c>
      <c r="N33" s="423">
        <v>0</v>
      </c>
      <c r="O33" s="423">
        <v>0</v>
      </c>
      <c r="P33" s="423">
        <v>0</v>
      </c>
      <c r="Q33" s="423">
        <v>0</v>
      </c>
      <c r="R33" s="423">
        <v>0</v>
      </c>
      <c r="S33" s="423">
        <v>0</v>
      </c>
      <c r="T33" s="423">
        <v>0</v>
      </c>
      <c r="U33" s="423">
        <v>0</v>
      </c>
      <c r="V33" s="423">
        <v>0</v>
      </c>
      <c r="W33" s="423">
        <v>0</v>
      </c>
      <c r="X33" s="423">
        <v>0</v>
      </c>
      <c r="Y33" s="423">
        <v>0</v>
      </c>
      <c r="Z33" s="423">
        <v>0</v>
      </c>
      <c r="AA33" s="423">
        <v>0</v>
      </c>
      <c r="AB33" s="423">
        <v>0</v>
      </c>
      <c r="AC33" s="423">
        <v>0</v>
      </c>
      <c r="AD33" s="423">
        <v>0</v>
      </c>
      <c r="AE33" s="423">
        <v>0</v>
      </c>
      <c r="AF33" s="423">
        <v>0</v>
      </c>
      <c r="AG33" s="423">
        <v>0</v>
      </c>
      <c r="AH33" s="423">
        <v>0</v>
      </c>
      <c r="AI33" s="423">
        <v>0</v>
      </c>
      <c r="AJ33" s="423">
        <v>0</v>
      </c>
      <c r="AK33" s="423">
        <v>0</v>
      </c>
      <c r="AL33" s="423">
        <v>0</v>
      </c>
      <c r="AM33" s="423">
        <v>0</v>
      </c>
      <c r="AN33" s="423">
        <v>0</v>
      </c>
      <c r="AO33" s="423">
        <v>0</v>
      </c>
      <c r="AP33" s="423">
        <v>0</v>
      </c>
      <c r="AQ33" s="423">
        <v>0</v>
      </c>
      <c r="AR33" s="423">
        <v>0</v>
      </c>
      <c r="AS33" s="423">
        <v>0</v>
      </c>
      <c r="AT33" s="423">
        <v>0</v>
      </c>
      <c r="AU33" s="423">
        <v>0</v>
      </c>
      <c r="AV33" s="423">
        <v>0</v>
      </c>
      <c r="AW33" s="423">
        <v>0</v>
      </c>
      <c r="AX33" s="424">
        <f t="shared" si="0"/>
        <v>0</v>
      </c>
    </row>
    <row r="34" spans="1:50" ht="12.75" hidden="1" x14ac:dyDescent="0.2">
      <c r="A34" s="682"/>
      <c r="B34" s="422"/>
      <c r="C34" s="529"/>
      <c r="D34" s="423">
        <v>0</v>
      </c>
      <c r="E34" s="423">
        <v>0</v>
      </c>
      <c r="F34" s="423">
        <v>0</v>
      </c>
      <c r="G34" s="423">
        <v>0</v>
      </c>
      <c r="H34" s="423">
        <v>0</v>
      </c>
      <c r="I34" s="423">
        <v>0</v>
      </c>
      <c r="J34" s="423">
        <v>0</v>
      </c>
      <c r="K34" s="423">
        <v>0</v>
      </c>
      <c r="L34" s="423">
        <v>0</v>
      </c>
      <c r="M34" s="423">
        <v>0</v>
      </c>
      <c r="N34" s="423">
        <v>0</v>
      </c>
      <c r="O34" s="423">
        <v>0</v>
      </c>
      <c r="P34" s="423">
        <v>0</v>
      </c>
      <c r="Q34" s="423">
        <v>0</v>
      </c>
      <c r="R34" s="423">
        <v>0</v>
      </c>
      <c r="S34" s="423">
        <v>0</v>
      </c>
      <c r="T34" s="423">
        <v>0</v>
      </c>
      <c r="U34" s="423">
        <v>0</v>
      </c>
      <c r="V34" s="423">
        <v>0</v>
      </c>
      <c r="W34" s="423">
        <v>0</v>
      </c>
      <c r="X34" s="423">
        <v>0</v>
      </c>
      <c r="Y34" s="423">
        <v>0</v>
      </c>
      <c r="Z34" s="423">
        <v>0</v>
      </c>
      <c r="AA34" s="423">
        <v>0</v>
      </c>
      <c r="AB34" s="423">
        <v>0</v>
      </c>
      <c r="AC34" s="423">
        <v>0</v>
      </c>
      <c r="AD34" s="423">
        <v>0</v>
      </c>
      <c r="AE34" s="423">
        <v>0</v>
      </c>
      <c r="AF34" s="423">
        <v>0</v>
      </c>
      <c r="AG34" s="423">
        <v>0</v>
      </c>
      <c r="AH34" s="423">
        <v>0</v>
      </c>
      <c r="AI34" s="423">
        <v>0</v>
      </c>
      <c r="AJ34" s="423">
        <v>0</v>
      </c>
      <c r="AK34" s="423">
        <v>0</v>
      </c>
      <c r="AL34" s="423">
        <v>0</v>
      </c>
      <c r="AM34" s="423">
        <v>0</v>
      </c>
      <c r="AN34" s="423">
        <v>0</v>
      </c>
      <c r="AO34" s="423">
        <v>0</v>
      </c>
      <c r="AP34" s="423">
        <v>0</v>
      </c>
      <c r="AQ34" s="423">
        <v>0</v>
      </c>
      <c r="AR34" s="423">
        <v>0</v>
      </c>
      <c r="AS34" s="423">
        <v>0</v>
      </c>
      <c r="AT34" s="423">
        <v>0</v>
      </c>
      <c r="AU34" s="423">
        <v>0</v>
      </c>
      <c r="AV34" s="423">
        <v>0</v>
      </c>
      <c r="AW34" s="423">
        <v>0</v>
      </c>
      <c r="AX34" s="424">
        <f t="shared" si="0"/>
        <v>0</v>
      </c>
    </row>
    <row r="35" spans="1:50" ht="12.75" hidden="1" x14ac:dyDescent="0.2">
      <c r="A35" s="682"/>
      <c r="B35" s="422"/>
      <c r="C35" s="529"/>
      <c r="D35" s="423">
        <v>0</v>
      </c>
      <c r="E35" s="423">
        <v>0</v>
      </c>
      <c r="F35" s="423">
        <v>0</v>
      </c>
      <c r="G35" s="423">
        <v>0</v>
      </c>
      <c r="H35" s="423">
        <v>0</v>
      </c>
      <c r="I35" s="423">
        <v>0</v>
      </c>
      <c r="J35" s="423">
        <v>0</v>
      </c>
      <c r="K35" s="423">
        <v>0</v>
      </c>
      <c r="L35" s="423">
        <v>0</v>
      </c>
      <c r="M35" s="423">
        <v>0</v>
      </c>
      <c r="N35" s="423">
        <v>0</v>
      </c>
      <c r="O35" s="423">
        <v>0</v>
      </c>
      <c r="P35" s="423">
        <v>0</v>
      </c>
      <c r="Q35" s="423">
        <v>0</v>
      </c>
      <c r="R35" s="423">
        <v>0</v>
      </c>
      <c r="S35" s="423">
        <v>0</v>
      </c>
      <c r="T35" s="423">
        <v>0</v>
      </c>
      <c r="U35" s="423">
        <v>0</v>
      </c>
      <c r="V35" s="423">
        <v>0</v>
      </c>
      <c r="W35" s="423">
        <v>0</v>
      </c>
      <c r="X35" s="423">
        <v>0</v>
      </c>
      <c r="Y35" s="423">
        <v>0</v>
      </c>
      <c r="Z35" s="423">
        <v>0</v>
      </c>
      <c r="AA35" s="423">
        <v>0</v>
      </c>
      <c r="AB35" s="423">
        <v>0</v>
      </c>
      <c r="AC35" s="423">
        <v>0</v>
      </c>
      <c r="AD35" s="423">
        <v>0</v>
      </c>
      <c r="AE35" s="423">
        <v>0</v>
      </c>
      <c r="AF35" s="423">
        <v>0</v>
      </c>
      <c r="AG35" s="423">
        <v>0</v>
      </c>
      <c r="AH35" s="423">
        <v>0</v>
      </c>
      <c r="AI35" s="423">
        <v>0</v>
      </c>
      <c r="AJ35" s="423">
        <v>0</v>
      </c>
      <c r="AK35" s="423">
        <v>0</v>
      </c>
      <c r="AL35" s="423">
        <v>0</v>
      </c>
      <c r="AM35" s="423">
        <v>0</v>
      </c>
      <c r="AN35" s="423">
        <v>0</v>
      </c>
      <c r="AO35" s="423">
        <v>0</v>
      </c>
      <c r="AP35" s="423">
        <v>0</v>
      </c>
      <c r="AQ35" s="423">
        <v>0</v>
      </c>
      <c r="AR35" s="423">
        <v>0</v>
      </c>
      <c r="AS35" s="423">
        <v>0</v>
      </c>
      <c r="AT35" s="423">
        <v>0</v>
      </c>
      <c r="AU35" s="423">
        <v>0</v>
      </c>
      <c r="AV35" s="423">
        <v>0</v>
      </c>
      <c r="AW35" s="423">
        <v>0</v>
      </c>
      <c r="AX35" s="424">
        <f t="shared" si="0"/>
        <v>0</v>
      </c>
    </row>
    <row r="36" spans="1:50" ht="12.75" hidden="1" x14ac:dyDescent="0.2">
      <c r="A36" s="682"/>
      <c r="B36" s="422"/>
      <c r="C36" s="529"/>
      <c r="D36" s="423">
        <v>0</v>
      </c>
      <c r="E36" s="423">
        <v>0</v>
      </c>
      <c r="F36" s="423">
        <v>0</v>
      </c>
      <c r="G36" s="423">
        <v>0</v>
      </c>
      <c r="H36" s="423">
        <v>0</v>
      </c>
      <c r="I36" s="423">
        <v>0</v>
      </c>
      <c r="J36" s="423">
        <v>0</v>
      </c>
      <c r="K36" s="423">
        <v>0</v>
      </c>
      <c r="L36" s="423">
        <v>0</v>
      </c>
      <c r="M36" s="423">
        <v>0</v>
      </c>
      <c r="N36" s="423">
        <v>0</v>
      </c>
      <c r="O36" s="423">
        <v>0</v>
      </c>
      <c r="P36" s="423">
        <v>0</v>
      </c>
      <c r="Q36" s="423">
        <v>0</v>
      </c>
      <c r="R36" s="423">
        <v>0</v>
      </c>
      <c r="S36" s="423">
        <v>0</v>
      </c>
      <c r="T36" s="423">
        <v>0</v>
      </c>
      <c r="U36" s="423">
        <v>0</v>
      </c>
      <c r="V36" s="423">
        <v>0</v>
      </c>
      <c r="W36" s="423">
        <v>0</v>
      </c>
      <c r="X36" s="423">
        <v>0</v>
      </c>
      <c r="Y36" s="423">
        <v>0</v>
      </c>
      <c r="Z36" s="423">
        <v>0</v>
      </c>
      <c r="AA36" s="423">
        <v>0</v>
      </c>
      <c r="AB36" s="423">
        <v>0</v>
      </c>
      <c r="AC36" s="423">
        <v>0</v>
      </c>
      <c r="AD36" s="423">
        <v>0</v>
      </c>
      <c r="AE36" s="423">
        <v>0</v>
      </c>
      <c r="AF36" s="423">
        <v>0</v>
      </c>
      <c r="AG36" s="423">
        <v>0</v>
      </c>
      <c r="AH36" s="423">
        <v>0</v>
      </c>
      <c r="AI36" s="423">
        <v>0</v>
      </c>
      <c r="AJ36" s="423">
        <v>0</v>
      </c>
      <c r="AK36" s="423">
        <v>0</v>
      </c>
      <c r="AL36" s="423">
        <v>0</v>
      </c>
      <c r="AM36" s="423">
        <v>0</v>
      </c>
      <c r="AN36" s="423">
        <v>0</v>
      </c>
      <c r="AO36" s="423">
        <v>0</v>
      </c>
      <c r="AP36" s="423">
        <v>0</v>
      </c>
      <c r="AQ36" s="423">
        <v>0</v>
      </c>
      <c r="AR36" s="423">
        <v>0</v>
      </c>
      <c r="AS36" s="423">
        <v>0</v>
      </c>
      <c r="AT36" s="423">
        <v>0</v>
      </c>
      <c r="AU36" s="423">
        <v>0</v>
      </c>
      <c r="AV36" s="423">
        <v>0</v>
      </c>
      <c r="AW36" s="423">
        <v>0</v>
      </c>
      <c r="AX36" s="424">
        <f t="shared" si="0"/>
        <v>0</v>
      </c>
    </row>
    <row r="37" spans="1:50" ht="12.75" hidden="1" x14ac:dyDescent="0.2">
      <c r="A37" s="682"/>
      <c r="B37" s="422"/>
      <c r="C37" s="529"/>
      <c r="D37" s="423">
        <v>0</v>
      </c>
      <c r="E37" s="423">
        <v>0</v>
      </c>
      <c r="F37" s="423">
        <v>0</v>
      </c>
      <c r="G37" s="423">
        <v>0</v>
      </c>
      <c r="H37" s="423">
        <v>0</v>
      </c>
      <c r="I37" s="423">
        <v>0</v>
      </c>
      <c r="J37" s="423">
        <v>0</v>
      </c>
      <c r="K37" s="423">
        <v>0</v>
      </c>
      <c r="L37" s="423">
        <v>0</v>
      </c>
      <c r="M37" s="423">
        <v>0</v>
      </c>
      <c r="N37" s="423">
        <v>0</v>
      </c>
      <c r="O37" s="423">
        <v>0</v>
      </c>
      <c r="P37" s="423">
        <v>0</v>
      </c>
      <c r="Q37" s="423">
        <v>0</v>
      </c>
      <c r="R37" s="423">
        <v>0</v>
      </c>
      <c r="S37" s="423">
        <v>0</v>
      </c>
      <c r="T37" s="423">
        <v>0</v>
      </c>
      <c r="U37" s="423">
        <v>0</v>
      </c>
      <c r="V37" s="423">
        <v>0</v>
      </c>
      <c r="W37" s="423">
        <v>0</v>
      </c>
      <c r="X37" s="423">
        <v>0</v>
      </c>
      <c r="Y37" s="423">
        <v>0</v>
      </c>
      <c r="Z37" s="423">
        <v>0</v>
      </c>
      <c r="AA37" s="423">
        <v>0</v>
      </c>
      <c r="AB37" s="423">
        <v>0</v>
      </c>
      <c r="AC37" s="423">
        <v>0</v>
      </c>
      <c r="AD37" s="423">
        <v>0</v>
      </c>
      <c r="AE37" s="423">
        <v>0</v>
      </c>
      <c r="AF37" s="423">
        <v>0</v>
      </c>
      <c r="AG37" s="423">
        <v>0</v>
      </c>
      <c r="AH37" s="423">
        <v>0</v>
      </c>
      <c r="AI37" s="423">
        <v>0</v>
      </c>
      <c r="AJ37" s="423">
        <v>0</v>
      </c>
      <c r="AK37" s="423">
        <v>0</v>
      </c>
      <c r="AL37" s="423">
        <v>0</v>
      </c>
      <c r="AM37" s="423">
        <v>0</v>
      </c>
      <c r="AN37" s="423">
        <v>0</v>
      </c>
      <c r="AO37" s="423">
        <v>0</v>
      </c>
      <c r="AP37" s="423">
        <v>0</v>
      </c>
      <c r="AQ37" s="423">
        <v>0</v>
      </c>
      <c r="AR37" s="423">
        <v>0</v>
      </c>
      <c r="AS37" s="423">
        <v>0</v>
      </c>
      <c r="AT37" s="423">
        <v>0</v>
      </c>
      <c r="AU37" s="423">
        <v>0</v>
      </c>
      <c r="AV37" s="423">
        <v>0</v>
      </c>
      <c r="AW37" s="423">
        <v>0</v>
      </c>
      <c r="AX37" s="424">
        <f t="shared" si="0"/>
        <v>0</v>
      </c>
    </row>
    <row r="38" spans="1:50" ht="12.75" hidden="1" x14ac:dyDescent="0.2">
      <c r="A38" s="682"/>
      <c r="B38" s="422"/>
      <c r="C38" s="529"/>
      <c r="D38" s="423">
        <v>0</v>
      </c>
      <c r="E38" s="423">
        <v>0</v>
      </c>
      <c r="F38" s="423">
        <v>0</v>
      </c>
      <c r="G38" s="423">
        <v>0</v>
      </c>
      <c r="H38" s="423">
        <v>0</v>
      </c>
      <c r="I38" s="423">
        <v>0</v>
      </c>
      <c r="J38" s="423">
        <v>0</v>
      </c>
      <c r="K38" s="423">
        <v>0</v>
      </c>
      <c r="L38" s="423">
        <v>0</v>
      </c>
      <c r="M38" s="423">
        <v>0</v>
      </c>
      <c r="N38" s="423">
        <v>0</v>
      </c>
      <c r="O38" s="423">
        <v>0</v>
      </c>
      <c r="P38" s="423">
        <v>0</v>
      </c>
      <c r="Q38" s="423">
        <v>0</v>
      </c>
      <c r="R38" s="423">
        <v>0</v>
      </c>
      <c r="S38" s="423">
        <v>0</v>
      </c>
      <c r="T38" s="423">
        <v>0</v>
      </c>
      <c r="U38" s="423">
        <v>0</v>
      </c>
      <c r="V38" s="423">
        <v>0</v>
      </c>
      <c r="W38" s="423">
        <v>0</v>
      </c>
      <c r="X38" s="423">
        <v>0</v>
      </c>
      <c r="Y38" s="423">
        <v>0</v>
      </c>
      <c r="Z38" s="423">
        <v>0</v>
      </c>
      <c r="AA38" s="423">
        <v>0</v>
      </c>
      <c r="AB38" s="423">
        <v>0</v>
      </c>
      <c r="AC38" s="423">
        <v>0</v>
      </c>
      <c r="AD38" s="423">
        <v>0</v>
      </c>
      <c r="AE38" s="423">
        <v>0</v>
      </c>
      <c r="AF38" s="423">
        <v>0</v>
      </c>
      <c r="AG38" s="423">
        <v>0</v>
      </c>
      <c r="AH38" s="423">
        <v>0</v>
      </c>
      <c r="AI38" s="423">
        <v>0</v>
      </c>
      <c r="AJ38" s="423">
        <v>0</v>
      </c>
      <c r="AK38" s="423">
        <v>0</v>
      </c>
      <c r="AL38" s="423">
        <v>0</v>
      </c>
      <c r="AM38" s="423">
        <v>0</v>
      </c>
      <c r="AN38" s="423">
        <v>0</v>
      </c>
      <c r="AO38" s="423">
        <v>0</v>
      </c>
      <c r="AP38" s="423">
        <v>0</v>
      </c>
      <c r="AQ38" s="423">
        <v>0</v>
      </c>
      <c r="AR38" s="423">
        <v>0</v>
      </c>
      <c r="AS38" s="423">
        <v>0</v>
      </c>
      <c r="AT38" s="423">
        <v>0</v>
      </c>
      <c r="AU38" s="423">
        <v>0</v>
      </c>
      <c r="AV38" s="423">
        <v>0</v>
      </c>
      <c r="AW38" s="423">
        <v>0</v>
      </c>
      <c r="AX38" s="424">
        <f t="shared" si="0"/>
        <v>0</v>
      </c>
    </row>
    <row r="39" spans="1:50" ht="12.75" hidden="1" x14ac:dyDescent="0.2">
      <c r="A39" s="682"/>
      <c r="B39" s="422"/>
      <c r="C39" s="529"/>
      <c r="D39" s="423">
        <v>0</v>
      </c>
      <c r="E39" s="423">
        <v>0</v>
      </c>
      <c r="F39" s="423">
        <v>0</v>
      </c>
      <c r="G39" s="423">
        <v>0</v>
      </c>
      <c r="H39" s="423">
        <v>0</v>
      </c>
      <c r="I39" s="423">
        <v>0</v>
      </c>
      <c r="J39" s="423">
        <v>0</v>
      </c>
      <c r="K39" s="423">
        <v>0</v>
      </c>
      <c r="L39" s="423">
        <v>0</v>
      </c>
      <c r="M39" s="423">
        <v>0</v>
      </c>
      <c r="N39" s="423">
        <v>0</v>
      </c>
      <c r="O39" s="423">
        <v>0</v>
      </c>
      <c r="P39" s="423">
        <v>0</v>
      </c>
      <c r="Q39" s="423">
        <v>0</v>
      </c>
      <c r="R39" s="423">
        <v>0</v>
      </c>
      <c r="S39" s="423">
        <v>0</v>
      </c>
      <c r="T39" s="423">
        <v>0</v>
      </c>
      <c r="U39" s="423">
        <v>0</v>
      </c>
      <c r="V39" s="423">
        <v>0</v>
      </c>
      <c r="W39" s="423">
        <v>0</v>
      </c>
      <c r="X39" s="423">
        <v>0</v>
      </c>
      <c r="Y39" s="423">
        <v>0</v>
      </c>
      <c r="Z39" s="423">
        <v>0</v>
      </c>
      <c r="AA39" s="423">
        <v>0</v>
      </c>
      <c r="AB39" s="423">
        <v>0</v>
      </c>
      <c r="AC39" s="423">
        <v>0</v>
      </c>
      <c r="AD39" s="423">
        <v>0</v>
      </c>
      <c r="AE39" s="423">
        <v>0</v>
      </c>
      <c r="AF39" s="423">
        <v>0</v>
      </c>
      <c r="AG39" s="423">
        <v>0</v>
      </c>
      <c r="AH39" s="423">
        <v>0</v>
      </c>
      <c r="AI39" s="423">
        <v>0</v>
      </c>
      <c r="AJ39" s="423">
        <v>0</v>
      </c>
      <c r="AK39" s="423">
        <v>0</v>
      </c>
      <c r="AL39" s="423">
        <v>0</v>
      </c>
      <c r="AM39" s="423">
        <v>0</v>
      </c>
      <c r="AN39" s="423">
        <v>0</v>
      </c>
      <c r="AO39" s="423">
        <v>0</v>
      </c>
      <c r="AP39" s="423">
        <v>0</v>
      </c>
      <c r="AQ39" s="423">
        <v>0</v>
      </c>
      <c r="AR39" s="423">
        <v>0</v>
      </c>
      <c r="AS39" s="423">
        <v>0</v>
      </c>
      <c r="AT39" s="423">
        <v>0</v>
      </c>
      <c r="AU39" s="423">
        <v>0</v>
      </c>
      <c r="AV39" s="423">
        <v>0</v>
      </c>
      <c r="AW39" s="423">
        <v>0</v>
      </c>
      <c r="AX39" s="424">
        <f t="shared" si="0"/>
        <v>0</v>
      </c>
    </row>
    <row r="40" spans="1:50" ht="12.75" hidden="1" x14ac:dyDescent="0.2">
      <c r="A40" s="682"/>
      <c r="B40" s="422"/>
      <c r="C40" s="529"/>
      <c r="D40" s="423">
        <v>0</v>
      </c>
      <c r="E40" s="423">
        <v>0</v>
      </c>
      <c r="F40" s="423">
        <v>0</v>
      </c>
      <c r="G40" s="423">
        <v>0</v>
      </c>
      <c r="H40" s="423">
        <v>0</v>
      </c>
      <c r="I40" s="423">
        <v>0</v>
      </c>
      <c r="J40" s="423">
        <v>0</v>
      </c>
      <c r="K40" s="423">
        <v>0</v>
      </c>
      <c r="L40" s="423">
        <v>0</v>
      </c>
      <c r="M40" s="423">
        <v>0</v>
      </c>
      <c r="N40" s="423">
        <v>0</v>
      </c>
      <c r="O40" s="423">
        <v>0</v>
      </c>
      <c r="P40" s="423">
        <v>0</v>
      </c>
      <c r="Q40" s="423">
        <v>0</v>
      </c>
      <c r="R40" s="423">
        <v>0</v>
      </c>
      <c r="S40" s="423">
        <v>0</v>
      </c>
      <c r="T40" s="423">
        <v>0</v>
      </c>
      <c r="U40" s="423">
        <v>0</v>
      </c>
      <c r="V40" s="423">
        <v>0</v>
      </c>
      <c r="W40" s="423">
        <v>0</v>
      </c>
      <c r="X40" s="423">
        <v>0</v>
      </c>
      <c r="Y40" s="423">
        <v>0</v>
      </c>
      <c r="Z40" s="423">
        <v>0</v>
      </c>
      <c r="AA40" s="423">
        <v>0</v>
      </c>
      <c r="AB40" s="423">
        <v>0</v>
      </c>
      <c r="AC40" s="423">
        <v>0</v>
      </c>
      <c r="AD40" s="423">
        <v>0</v>
      </c>
      <c r="AE40" s="423">
        <v>0</v>
      </c>
      <c r="AF40" s="423">
        <v>0</v>
      </c>
      <c r="AG40" s="423">
        <v>0</v>
      </c>
      <c r="AH40" s="423">
        <v>0</v>
      </c>
      <c r="AI40" s="423">
        <v>0</v>
      </c>
      <c r="AJ40" s="423">
        <v>0</v>
      </c>
      <c r="AK40" s="423">
        <v>0</v>
      </c>
      <c r="AL40" s="423">
        <v>0</v>
      </c>
      <c r="AM40" s="423">
        <v>0</v>
      </c>
      <c r="AN40" s="423">
        <v>0</v>
      </c>
      <c r="AO40" s="423">
        <v>0</v>
      </c>
      <c r="AP40" s="423">
        <v>0</v>
      </c>
      <c r="AQ40" s="423">
        <v>0</v>
      </c>
      <c r="AR40" s="423">
        <v>0</v>
      </c>
      <c r="AS40" s="423">
        <v>0</v>
      </c>
      <c r="AT40" s="423">
        <v>0</v>
      </c>
      <c r="AU40" s="423">
        <v>0</v>
      </c>
      <c r="AV40" s="423">
        <v>0</v>
      </c>
      <c r="AW40" s="423">
        <v>0</v>
      </c>
      <c r="AX40" s="424">
        <f t="shared" si="0"/>
        <v>0</v>
      </c>
    </row>
    <row r="41" spans="1:50" ht="12.75" hidden="1" x14ac:dyDescent="0.2">
      <c r="A41" s="682"/>
      <c r="B41" s="422"/>
      <c r="C41" s="529"/>
      <c r="D41" s="423"/>
      <c r="E41" s="423"/>
      <c r="F41" s="423"/>
      <c r="G41" s="423">
        <v>0</v>
      </c>
      <c r="H41" s="423">
        <v>0</v>
      </c>
      <c r="I41" s="423">
        <v>0</v>
      </c>
      <c r="J41" s="423">
        <v>0</v>
      </c>
      <c r="K41" s="423">
        <v>0</v>
      </c>
      <c r="L41" s="423">
        <v>0</v>
      </c>
      <c r="M41" s="423">
        <v>0</v>
      </c>
      <c r="N41" s="423">
        <v>0</v>
      </c>
      <c r="O41" s="423">
        <v>0</v>
      </c>
      <c r="P41" s="423">
        <v>0</v>
      </c>
      <c r="Q41" s="423">
        <v>0</v>
      </c>
      <c r="R41" s="423">
        <v>0</v>
      </c>
      <c r="S41" s="423">
        <v>0</v>
      </c>
      <c r="T41" s="423">
        <v>0</v>
      </c>
      <c r="U41" s="423">
        <v>0</v>
      </c>
      <c r="V41" s="423">
        <v>0</v>
      </c>
      <c r="W41" s="423">
        <v>0</v>
      </c>
      <c r="X41" s="423">
        <v>0</v>
      </c>
      <c r="Y41" s="423">
        <v>0</v>
      </c>
      <c r="Z41" s="423">
        <v>0</v>
      </c>
      <c r="AA41" s="423">
        <v>0</v>
      </c>
      <c r="AB41" s="423">
        <v>0</v>
      </c>
      <c r="AC41" s="423">
        <v>0</v>
      </c>
      <c r="AD41" s="423">
        <v>0</v>
      </c>
      <c r="AE41" s="423">
        <v>0</v>
      </c>
      <c r="AF41" s="423">
        <v>0</v>
      </c>
      <c r="AG41" s="423">
        <v>0</v>
      </c>
      <c r="AH41" s="423">
        <v>0</v>
      </c>
      <c r="AI41" s="423">
        <v>0</v>
      </c>
      <c r="AJ41" s="423">
        <v>0</v>
      </c>
      <c r="AK41" s="423">
        <v>0</v>
      </c>
      <c r="AL41" s="423">
        <v>0</v>
      </c>
      <c r="AM41" s="423">
        <v>0</v>
      </c>
      <c r="AN41" s="423">
        <v>0</v>
      </c>
      <c r="AO41" s="423">
        <v>0</v>
      </c>
      <c r="AP41" s="423">
        <v>0</v>
      </c>
      <c r="AQ41" s="423">
        <v>0</v>
      </c>
      <c r="AR41" s="423">
        <v>0</v>
      </c>
      <c r="AS41" s="423">
        <v>0</v>
      </c>
      <c r="AT41" s="423">
        <v>0</v>
      </c>
      <c r="AU41" s="423">
        <v>0</v>
      </c>
      <c r="AV41" s="423">
        <v>0</v>
      </c>
      <c r="AW41" s="423">
        <v>0</v>
      </c>
      <c r="AX41" s="424">
        <f t="shared" si="0"/>
        <v>0</v>
      </c>
    </row>
    <row r="42" spans="1:50" ht="12.75" hidden="1" x14ac:dyDescent="0.2">
      <c r="A42" s="682"/>
      <c r="B42" s="422"/>
      <c r="C42" s="529"/>
      <c r="D42" s="423"/>
      <c r="E42" s="423">
        <v>0</v>
      </c>
      <c r="F42" s="423">
        <v>0</v>
      </c>
      <c r="G42" s="423">
        <v>0</v>
      </c>
      <c r="H42" s="423">
        <v>0</v>
      </c>
      <c r="I42" s="423">
        <v>0</v>
      </c>
      <c r="J42" s="423">
        <v>0</v>
      </c>
      <c r="K42" s="423">
        <v>0</v>
      </c>
      <c r="L42" s="423">
        <v>0</v>
      </c>
      <c r="M42" s="423">
        <v>0</v>
      </c>
      <c r="N42" s="423">
        <v>0</v>
      </c>
      <c r="O42" s="423">
        <v>0</v>
      </c>
      <c r="P42" s="423">
        <v>0</v>
      </c>
      <c r="Q42" s="423">
        <v>0</v>
      </c>
      <c r="R42" s="423">
        <v>0</v>
      </c>
      <c r="S42" s="423">
        <v>0</v>
      </c>
      <c r="T42" s="423">
        <v>0</v>
      </c>
      <c r="U42" s="423">
        <v>0</v>
      </c>
      <c r="V42" s="423">
        <v>0</v>
      </c>
      <c r="W42" s="423">
        <v>0</v>
      </c>
      <c r="X42" s="423">
        <v>0</v>
      </c>
      <c r="Y42" s="423">
        <v>0</v>
      </c>
      <c r="Z42" s="423">
        <v>0</v>
      </c>
      <c r="AA42" s="423">
        <v>0</v>
      </c>
      <c r="AB42" s="423">
        <v>0</v>
      </c>
      <c r="AC42" s="423">
        <v>0</v>
      </c>
      <c r="AD42" s="423">
        <v>0</v>
      </c>
      <c r="AE42" s="423">
        <v>0</v>
      </c>
      <c r="AF42" s="423">
        <v>0</v>
      </c>
      <c r="AG42" s="423">
        <v>0</v>
      </c>
      <c r="AH42" s="423">
        <v>0</v>
      </c>
      <c r="AI42" s="423">
        <v>0</v>
      </c>
      <c r="AJ42" s="423">
        <v>0</v>
      </c>
      <c r="AK42" s="423">
        <v>0</v>
      </c>
      <c r="AL42" s="423">
        <v>0</v>
      </c>
      <c r="AM42" s="423">
        <v>0</v>
      </c>
      <c r="AN42" s="423">
        <v>0</v>
      </c>
      <c r="AO42" s="423">
        <v>0</v>
      </c>
      <c r="AP42" s="423">
        <v>0</v>
      </c>
      <c r="AQ42" s="423">
        <v>0</v>
      </c>
      <c r="AR42" s="423">
        <v>0</v>
      </c>
      <c r="AS42" s="423">
        <v>0</v>
      </c>
      <c r="AT42" s="423">
        <v>0</v>
      </c>
      <c r="AU42" s="423">
        <v>0</v>
      </c>
      <c r="AV42" s="423">
        <v>0</v>
      </c>
      <c r="AW42" s="423">
        <v>0</v>
      </c>
      <c r="AX42" s="424">
        <f t="shared" si="0"/>
        <v>0</v>
      </c>
    </row>
    <row r="43" spans="1:50" ht="12.75" hidden="1" x14ac:dyDescent="0.2">
      <c r="A43" s="682"/>
      <c r="B43" s="422"/>
      <c r="C43" s="529"/>
      <c r="D43" s="423"/>
      <c r="E43" s="423">
        <v>0</v>
      </c>
      <c r="F43" s="423">
        <v>0</v>
      </c>
      <c r="G43" s="423">
        <v>0</v>
      </c>
      <c r="H43" s="423">
        <v>0</v>
      </c>
      <c r="I43" s="423">
        <v>0</v>
      </c>
      <c r="J43" s="423">
        <v>0</v>
      </c>
      <c r="K43" s="423">
        <v>0</v>
      </c>
      <c r="L43" s="423">
        <v>0</v>
      </c>
      <c r="M43" s="423">
        <v>0</v>
      </c>
      <c r="N43" s="423">
        <v>0</v>
      </c>
      <c r="O43" s="423">
        <v>0</v>
      </c>
      <c r="P43" s="423">
        <v>0</v>
      </c>
      <c r="Q43" s="423">
        <v>0</v>
      </c>
      <c r="R43" s="423">
        <v>0</v>
      </c>
      <c r="S43" s="423">
        <v>0</v>
      </c>
      <c r="T43" s="423">
        <v>0</v>
      </c>
      <c r="U43" s="423">
        <v>0</v>
      </c>
      <c r="V43" s="423">
        <v>0</v>
      </c>
      <c r="W43" s="423">
        <v>0</v>
      </c>
      <c r="X43" s="423">
        <v>0</v>
      </c>
      <c r="Y43" s="423">
        <v>0</v>
      </c>
      <c r="Z43" s="423">
        <v>0</v>
      </c>
      <c r="AA43" s="423">
        <v>0</v>
      </c>
      <c r="AB43" s="423">
        <v>0</v>
      </c>
      <c r="AC43" s="423">
        <v>0</v>
      </c>
      <c r="AD43" s="423">
        <v>0</v>
      </c>
      <c r="AE43" s="423">
        <v>0</v>
      </c>
      <c r="AF43" s="423">
        <v>0</v>
      </c>
      <c r="AG43" s="423">
        <v>0</v>
      </c>
      <c r="AH43" s="423">
        <v>0</v>
      </c>
      <c r="AI43" s="423">
        <v>0</v>
      </c>
      <c r="AJ43" s="423">
        <v>0</v>
      </c>
      <c r="AK43" s="423">
        <v>0</v>
      </c>
      <c r="AL43" s="423">
        <v>0</v>
      </c>
      <c r="AM43" s="423">
        <v>0</v>
      </c>
      <c r="AN43" s="423">
        <v>0</v>
      </c>
      <c r="AO43" s="423">
        <v>0</v>
      </c>
      <c r="AP43" s="423">
        <v>0</v>
      </c>
      <c r="AQ43" s="423">
        <v>0</v>
      </c>
      <c r="AR43" s="423">
        <v>0</v>
      </c>
      <c r="AS43" s="423">
        <v>0</v>
      </c>
      <c r="AT43" s="423">
        <v>0</v>
      </c>
      <c r="AU43" s="423">
        <v>0</v>
      </c>
      <c r="AV43" s="423">
        <v>0</v>
      </c>
      <c r="AW43" s="423">
        <v>0</v>
      </c>
      <c r="AX43" s="424">
        <f t="shared" si="0"/>
        <v>0</v>
      </c>
    </row>
    <row r="44" spans="1:50" ht="12.75" hidden="1" x14ac:dyDescent="0.2">
      <c r="A44" s="611" t="s">
        <v>1233</v>
      </c>
      <c r="B44" s="428"/>
      <c r="C44" s="548">
        <f>++COUNTA(C4:C43)</f>
        <v>13</v>
      </c>
      <c r="D44" s="429">
        <f t="shared" ref="D44:AW44" si="1">SUM(D4:D43)</f>
        <v>0</v>
      </c>
      <c r="E44" s="429">
        <f t="shared" si="1"/>
        <v>0</v>
      </c>
      <c r="F44" s="429">
        <f t="shared" si="1"/>
        <v>0</v>
      </c>
      <c r="G44" s="429">
        <f>SUM(G4:G43)</f>
        <v>42271135</v>
      </c>
      <c r="H44" s="429">
        <f t="shared" si="1"/>
        <v>73612811</v>
      </c>
      <c r="I44" s="429">
        <f t="shared" si="1"/>
        <v>74206313</v>
      </c>
      <c r="J44" s="429">
        <f t="shared" si="1"/>
        <v>74206313</v>
      </c>
      <c r="K44" s="429">
        <f>SUM(K4:K43)</f>
        <v>74206313</v>
      </c>
      <c r="L44" s="429">
        <f>SUM(L4:L43)</f>
        <v>74206313</v>
      </c>
      <c r="M44" s="429">
        <f>SUM(M4:M43)</f>
        <v>95706313</v>
      </c>
      <c r="N44" s="429">
        <f t="shared" si="1"/>
        <v>74206313</v>
      </c>
      <c r="O44" s="429">
        <f t="shared" si="1"/>
        <v>74206313</v>
      </c>
      <c r="P44" s="429">
        <f t="shared" si="1"/>
        <v>74206313</v>
      </c>
      <c r="Q44" s="429">
        <f t="shared" si="1"/>
        <v>74206313</v>
      </c>
      <c r="R44" s="429">
        <f t="shared" si="1"/>
        <v>74206313</v>
      </c>
      <c r="S44" s="429">
        <f t="shared" si="1"/>
        <v>120206313</v>
      </c>
      <c r="T44" s="429">
        <f t="shared" si="1"/>
        <v>95206313</v>
      </c>
      <c r="U44" s="429">
        <f t="shared" si="1"/>
        <v>73706313</v>
      </c>
      <c r="V44" s="429">
        <f t="shared" si="1"/>
        <v>73706313</v>
      </c>
      <c r="W44" s="429">
        <f t="shared" si="1"/>
        <v>73706313</v>
      </c>
      <c r="X44" s="429">
        <f t="shared" si="1"/>
        <v>73706313</v>
      </c>
      <c r="Y44" s="429">
        <f t="shared" si="1"/>
        <v>73706313</v>
      </c>
      <c r="Z44" s="429">
        <f t="shared" si="1"/>
        <v>73706313</v>
      </c>
      <c r="AA44" s="429">
        <f t="shared" si="1"/>
        <v>95206313</v>
      </c>
      <c r="AB44" s="429">
        <f t="shared" si="1"/>
        <v>73706313</v>
      </c>
      <c r="AC44" s="429">
        <f t="shared" si="1"/>
        <v>73706313</v>
      </c>
      <c r="AD44" s="429">
        <f t="shared" si="1"/>
        <v>73706313</v>
      </c>
      <c r="AE44" s="429">
        <f t="shared" si="1"/>
        <v>120206313</v>
      </c>
      <c r="AF44" s="429">
        <f t="shared" si="1"/>
        <v>73706313</v>
      </c>
      <c r="AG44" s="429">
        <f t="shared" si="1"/>
        <v>73706313</v>
      </c>
      <c r="AH44" s="429">
        <f t="shared" si="1"/>
        <v>95206313</v>
      </c>
      <c r="AI44" s="429">
        <f t="shared" si="1"/>
        <v>73706313</v>
      </c>
      <c r="AJ44" s="429">
        <f t="shared" si="1"/>
        <v>73706313</v>
      </c>
      <c r="AK44" s="429">
        <f t="shared" si="1"/>
        <v>73706313</v>
      </c>
      <c r="AL44" s="429">
        <f t="shared" si="1"/>
        <v>73706313</v>
      </c>
      <c r="AM44" s="429">
        <f t="shared" si="1"/>
        <v>73706313</v>
      </c>
      <c r="AN44" s="429">
        <f t="shared" si="1"/>
        <v>73706313</v>
      </c>
      <c r="AO44" s="429">
        <f t="shared" si="1"/>
        <v>95206288</v>
      </c>
      <c r="AP44" s="429">
        <f t="shared" si="1"/>
        <v>3426244492</v>
      </c>
      <c r="AQ44" s="429">
        <f t="shared" si="1"/>
        <v>3392415235</v>
      </c>
      <c r="AR44" s="429">
        <f t="shared" si="1"/>
        <v>0</v>
      </c>
      <c r="AS44" s="429">
        <f t="shared" si="1"/>
        <v>0</v>
      </c>
      <c r="AT44" s="429">
        <f t="shared" si="1"/>
        <v>0</v>
      </c>
      <c r="AU44" s="429">
        <f t="shared" si="1"/>
        <v>0</v>
      </c>
      <c r="AV44" s="429">
        <f t="shared" si="1"/>
        <v>0</v>
      </c>
      <c r="AW44" s="429">
        <f t="shared" si="1"/>
        <v>0</v>
      </c>
      <c r="AX44" s="429">
        <f>SUM(AX4:AX43)</f>
        <v>9572351977</v>
      </c>
    </row>
    <row r="45" spans="1:50" ht="15" hidden="1" customHeight="1" x14ac:dyDescent="0.2">
      <c r="A45" s="683">
        <v>2</v>
      </c>
      <c r="B45" s="422"/>
      <c r="C45" s="530"/>
      <c r="D45" s="423">
        <v>0</v>
      </c>
      <c r="E45" s="423">
        <v>0</v>
      </c>
      <c r="F45" s="423">
        <v>0</v>
      </c>
      <c r="G45" s="423">
        <v>0</v>
      </c>
      <c r="H45" s="423">
        <v>0</v>
      </c>
      <c r="I45" s="423">
        <v>0</v>
      </c>
      <c r="J45" s="423">
        <v>0</v>
      </c>
      <c r="K45" s="423">
        <v>0</v>
      </c>
      <c r="L45" s="423">
        <v>0</v>
      </c>
      <c r="M45" s="423">
        <v>0</v>
      </c>
      <c r="N45" s="423">
        <v>0</v>
      </c>
      <c r="O45" s="423">
        <v>0</v>
      </c>
      <c r="P45" s="423">
        <v>0</v>
      </c>
      <c r="Q45" s="423">
        <v>0</v>
      </c>
      <c r="R45" s="423">
        <v>0</v>
      </c>
      <c r="S45" s="423">
        <v>0</v>
      </c>
      <c r="T45" s="423">
        <v>0</v>
      </c>
      <c r="U45" s="423">
        <v>0</v>
      </c>
      <c r="V45" s="423">
        <v>0</v>
      </c>
      <c r="W45" s="423">
        <v>0</v>
      </c>
      <c r="X45" s="423">
        <v>0</v>
      </c>
      <c r="Y45" s="423">
        <v>0</v>
      </c>
      <c r="Z45" s="423">
        <v>0</v>
      </c>
      <c r="AA45" s="423">
        <v>0</v>
      </c>
      <c r="AB45" s="423">
        <v>0</v>
      </c>
      <c r="AC45" s="423">
        <v>0</v>
      </c>
      <c r="AD45" s="423">
        <v>0</v>
      </c>
      <c r="AE45" s="423">
        <v>0</v>
      </c>
      <c r="AF45" s="423">
        <v>0</v>
      </c>
      <c r="AG45" s="423">
        <v>0</v>
      </c>
      <c r="AH45" s="423">
        <v>0</v>
      </c>
      <c r="AI45" s="423">
        <v>0</v>
      </c>
      <c r="AJ45" s="423">
        <v>0</v>
      </c>
      <c r="AK45" s="423">
        <v>0</v>
      </c>
      <c r="AL45" s="423">
        <v>0</v>
      </c>
      <c r="AM45" s="423">
        <v>0</v>
      </c>
      <c r="AN45" s="423">
        <v>0</v>
      </c>
      <c r="AO45" s="423">
        <v>0</v>
      </c>
      <c r="AP45" s="423">
        <v>0</v>
      </c>
      <c r="AQ45" s="423">
        <v>0</v>
      </c>
      <c r="AR45" s="423">
        <v>0</v>
      </c>
      <c r="AS45" s="423">
        <v>0</v>
      </c>
      <c r="AT45" s="423">
        <v>0</v>
      </c>
      <c r="AU45" s="423">
        <v>0</v>
      </c>
      <c r="AV45" s="423">
        <v>0</v>
      </c>
      <c r="AW45" s="423">
        <v>0</v>
      </c>
      <c r="AX45" s="424">
        <f>SUM(D45:AW45)</f>
        <v>0</v>
      </c>
    </row>
    <row r="46" spans="1:50" ht="15" hidden="1" customHeight="1" x14ac:dyDescent="0.2">
      <c r="A46" s="683"/>
      <c r="B46" s="422"/>
      <c r="C46" s="530"/>
      <c r="D46" s="423">
        <v>0</v>
      </c>
      <c r="E46" s="423">
        <v>0</v>
      </c>
      <c r="F46" s="423">
        <v>0</v>
      </c>
      <c r="G46" s="423">
        <v>0</v>
      </c>
      <c r="H46" s="423">
        <v>0</v>
      </c>
      <c r="I46" s="423">
        <v>0</v>
      </c>
      <c r="J46" s="423">
        <v>0</v>
      </c>
      <c r="K46" s="423">
        <v>0</v>
      </c>
      <c r="L46" s="423">
        <v>0</v>
      </c>
      <c r="M46" s="423">
        <v>0</v>
      </c>
      <c r="N46" s="423">
        <v>0</v>
      </c>
      <c r="O46" s="423">
        <v>0</v>
      </c>
      <c r="P46" s="423">
        <v>0</v>
      </c>
      <c r="Q46" s="423">
        <v>0</v>
      </c>
      <c r="R46" s="423">
        <v>0</v>
      </c>
      <c r="S46" s="423">
        <v>0</v>
      </c>
      <c r="T46" s="423">
        <v>0</v>
      </c>
      <c r="U46" s="423">
        <v>0</v>
      </c>
      <c r="V46" s="423">
        <v>0</v>
      </c>
      <c r="W46" s="423">
        <v>0</v>
      </c>
      <c r="X46" s="423">
        <v>0</v>
      </c>
      <c r="Y46" s="423">
        <v>0</v>
      </c>
      <c r="Z46" s="423">
        <v>0</v>
      </c>
      <c r="AA46" s="423">
        <v>0</v>
      </c>
      <c r="AB46" s="423">
        <v>0</v>
      </c>
      <c r="AC46" s="423">
        <v>0</v>
      </c>
      <c r="AD46" s="423">
        <v>0</v>
      </c>
      <c r="AE46" s="423">
        <v>0</v>
      </c>
      <c r="AF46" s="423">
        <v>0</v>
      </c>
      <c r="AG46" s="423">
        <v>0</v>
      </c>
      <c r="AH46" s="423">
        <v>0</v>
      </c>
      <c r="AI46" s="423">
        <v>0</v>
      </c>
      <c r="AJ46" s="423">
        <v>0</v>
      </c>
      <c r="AK46" s="423">
        <v>0</v>
      </c>
      <c r="AL46" s="423">
        <v>0</v>
      </c>
      <c r="AM46" s="423">
        <v>0</v>
      </c>
      <c r="AN46" s="423">
        <v>0</v>
      </c>
      <c r="AO46" s="423">
        <v>0</v>
      </c>
      <c r="AP46" s="423">
        <v>0</v>
      </c>
      <c r="AQ46" s="423">
        <v>0</v>
      </c>
      <c r="AR46" s="423">
        <v>0</v>
      </c>
      <c r="AS46" s="423">
        <v>0</v>
      </c>
      <c r="AT46" s="423">
        <v>0</v>
      </c>
      <c r="AU46" s="423">
        <v>0</v>
      </c>
      <c r="AV46" s="423">
        <v>0</v>
      </c>
      <c r="AW46" s="423">
        <v>0</v>
      </c>
      <c r="AX46" s="424">
        <f t="shared" ref="AX46:AX76" si="2">SUM(D46:AW46)</f>
        <v>0</v>
      </c>
    </row>
    <row r="47" spans="1:50" ht="15" hidden="1" customHeight="1" x14ac:dyDescent="0.2">
      <c r="A47" s="683"/>
      <c r="B47" s="422"/>
      <c r="C47" s="530"/>
      <c r="D47" s="423">
        <v>0</v>
      </c>
      <c r="E47" s="423">
        <v>0</v>
      </c>
      <c r="F47" s="423">
        <v>0</v>
      </c>
      <c r="G47" s="423">
        <v>0</v>
      </c>
      <c r="H47" s="423">
        <v>0</v>
      </c>
      <c r="I47" s="423">
        <v>0</v>
      </c>
      <c r="J47" s="423">
        <v>0</v>
      </c>
      <c r="K47" s="423">
        <v>0</v>
      </c>
      <c r="L47" s="423">
        <v>0</v>
      </c>
      <c r="M47" s="423">
        <v>0</v>
      </c>
      <c r="N47" s="423">
        <v>0</v>
      </c>
      <c r="O47" s="423">
        <v>0</v>
      </c>
      <c r="P47" s="423">
        <v>0</v>
      </c>
      <c r="Q47" s="423">
        <v>0</v>
      </c>
      <c r="R47" s="423">
        <v>0</v>
      </c>
      <c r="S47" s="423">
        <v>0</v>
      </c>
      <c r="T47" s="423">
        <v>0</v>
      </c>
      <c r="U47" s="423">
        <v>0</v>
      </c>
      <c r="V47" s="423">
        <v>0</v>
      </c>
      <c r="W47" s="423">
        <v>0</v>
      </c>
      <c r="X47" s="423">
        <v>0</v>
      </c>
      <c r="Y47" s="423">
        <v>0</v>
      </c>
      <c r="Z47" s="423">
        <v>0</v>
      </c>
      <c r="AA47" s="423">
        <v>0</v>
      </c>
      <c r="AB47" s="423">
        <v>0</v>
      </c>
      <c r="AC47" s="423">
        <v>0</v>
      </c>
      <c r="AD47" s="423">
        <v>0</v>
      </c>
      <c r="AE47" s="423">
        <v>0</v>
      </c>
      <c r="AF47" s="423">
        <v>0</v>
      </c>
      <c r="AG47" s="423">
        <v>0</v>
      </c>
      <c r="AH47" s="423">
        <v>0</v>
      </c>
      <c r="AI47" s="423">
        <v>0</v>
      </c>
      <c r="AJ47" s="423">
        <v>0</v>
      </c>
      <c r="AK47" s="423">
        <v>0</v>
      </c>
      <c r="AL47" s="423">
        <v>0</v>
      </c>
      <c r="AM47" s="423">
        <v>0</v>
      </c>
      <c r="AN47" s="423">
        <v>0</v>
      </c>
      <c r="AO47" s="423">
        <v>0</v>
      </c>
      <c r="AP47" s="423">
        <v>0</v>
      </c>
      <c r="AQ47" s="423">
        <v>0</v>
      </c>
      <c r="AR47" s="423">
        <v>0</v>
      </c>
      <c r="AS47" s="423">
        <v>0</v>
      </c>
      <c r="AT47" s="423">
        <v>0</v>
      </c>
      <c r="AU47" s="423">
        <v>0</v>
      </c>
      <c r="AV47" s="423">
        <v>0</v>
      </c>
      <c r="AW47" s="423">
        <v>0</v>
      </c>
      <c r="AX47" s="424">
        <f t="shared" si="2"/>
        <v>0</v>
      </c>
    </row>
    <row r="48" spans="1:50" ht="15" hidden="1" customHeight="1" x14ac:dyDescent="0.2">
      <c r="A48" s="683"/>
      <c r="B48" s="422"/>
      <c r="C48" s="530"/>
      <c r="D48" s="423">
        <v>0</v>
      </c>
      <c r="E48" s="423">
        <v>0</v>
      </c>
      <c r="F48" s="423">
        <v>0</v>
      </c>
      <c r="G48" s="423">
        <v>0</v>
      </c>
      <c r="H48" s="423">
        <v>0</v>
      </c>
      <c r="I48" s="423">
        <v>0</v>
      </c>
      <c r="J48" s="423">
        <v>0</v>
      </c>
      <c r="K48" s="423">
        <v>0</v>
      </c>
      <c r="L48" s="423">
        <v>0</v>
      </c>
      <c r="M48" s="423">
        <v>0</v>
      </c>
      <c r="N48" s="423">
        <v>0</v>
      </c>
      <c r="O48" s="423">
        <v>0</v>
      </c>
      <c r="P48" s="423">
        <v>0</v>
      </c>
      <c r="Q48" s="423">
        <v>0</v>
      </c>
      <c r="R48" s="423">
        <v>0</v>
      </c>
      <c r="S48" s="423">
        <v>0</v>
      </c>
      <c r="T48" s="423">
        <v>0</v>
      </c>
      <c r="U48" s="423">
        <v>0</v>
      </c>
      <c r="V48" s="423">
        <v>0</v>
      </c>
      <c r="W48" s="423">
        <v>0</v>
      </c>
      <c r="X48" s="423">
        <v>0</v>
      </c>
      <c r="Y48" s="423">
        <v>0</v>
      </c>
      <c r="Z48" s="423">
        <v>0</v>
      </c>
      <c r="AA48" s="423">
        <v>0</v>
      </c>
      <c r="AB48" s="423">
        <v>0</v>
      </c>
      <c r="AC48" s="423">
        <v>0</v>
      </c>
      <c r="AD48" s="423">
        <v>0</v>
      </c>
      <c r="AE48" s="423">
        <v>0</v>
      </c>
      <c r="AF48" s="423">
        <v>0</v>
      </c>
      <c r="AG48" s="423">
        <v>0</v>
      </c>
      <c r="AH48" s="423">
        <v>0</v>
      </c>
      <c r="AI48" s="423">
        <v>0</v>
      </c>
      <c r="AJ48" s="423">
        <v>0</v>
      </c>
      <c r="AK48" s="423">
        <v>0</v>
      </c>
      <c r="AL48" s="423">
        <v>0</v>
      </c>
      <c r="AM48" s="423">
        <v>0</v>
      </c>
      <c r="AN48" s="423">
        <v>0</v>
      </c>
      <c r="AO48" s="423">
        <v>0</v>
      </c>
      <c r="AP48" s="423">
        <v>0</v>
      </c>
      <c r="AQ48" s="423">
        <v>0</v>
      </c>
      <c r="AR48" s="423">
        <v>0</v>
      </c>
      <c r="AS48" s="423">
        <v>0</v>
      </c>
      <c r="AT48" s="423">
        <v>0</v>
      </c>
      <c r="AU48" s="423">
        <v>0</v>
      </c>
      <c r="AV48" s="423">
        <v>0</v>
      </c>
      <c r="AW48" s="423">
        <v>0</v>
      </c>
      <c r="AX48" s="424">
        <f t="shared" si="2"/>
        <v>0</v>
      </c>
    </row>
    <row r="49" spans="1:50" ht="15" hidden="1" customHeight="1" x14ac:dyDescent="0.2">
      <c r="A49" s="683"/>
      <c r="B49" s="422"/>
      <c r="C49" s="530"/>
      <c r="D49" s="423">
        <v>0</v>
      </c>
      <c r="E49" s="423">
        <v>0</v>
      </c>
      <c r="F49" s="423">
        <v>0</v>
      </c>
      <c r="G49" s="423">
        <v>0</v>
      </c>
      <c r="H49" s="423">
        <v>0</v>
      </c>
      <c r="I49" s="423">
        <v>0</v>
      </c>
      <c r="J49" s="423">
        <v>0</v>
      </c>
      <c r="K49" s="423">
        <v>0</v>
      </c>
      <c r="L49" s="423">
        <v>0</v>
      </c>
      <c r="M49" s="423">
        <v>0</v>
      </c>
      <c r="N49" s="423">
        <v>0</v>
      </c>
      <c r="O49" s="423">
        <v>0</v>
      </c>
      <c r="P49" s="423">
        <v>0</v>
      </c>
      <c r="Q49" s="423">
        <v>0</v>
      </c>
      <c r="R49" s="423">
        <v>0</v>
      </c>
      <c r="S49" s="423">
        <v>0</v>
      </c>
      <c r="T49" s="423">
        <v>0</v>
      </c>
      <c r="U49" s="423">
        <v>0</v>
      </c>
      <c r="V49" s="423">
        <v>0</v>
      </c>
      <c r="W49" s="423">
        <v>0</v>
      </c>
      <c r="X49" s="423">
        <v>0</v>
      </c>
      <c r="Y49" s="423">
        <v>0</v>
      </c>
      <c r="Z49" s="423">
        <v>0</v>
      </c>
      <c r="AA49" s="423">
        <v>0</v>
      </c>
      <c r="AB49" s="423">
        <v>0</v>
      </c>
      <c r="AC49" s="423">
        <v>0</v>
      </c>
      <c r="AD49" s="423">
        <v>0</v>
      </c>
      <c r="AE49" s="423">
        <v>0</v>
      </c>
      <c r="AF49" s="423">
        <v>0</v>
      </c>
      <c r="AG49" s="423">
        <v>0</v>
      </c>
      <c r="AH49" s="423">
        <v>0</v>
      </c>
      <c r="AI49" s="423">
        <v>0</v>
      </c>
      <c r="AJ49" s="423">
        <v>0</v>
      </c>
      <c r="AK49" s="423">
        <v>0</v>
      </c>
      <c r="AL49" s="423">
        <v>0</v>
      </c>
      <c r="AM49" s="423">
        <v>0</v>
      </c>
      <c r="AN49" s="423">
        <v>0</v>
      </c>
      <c r="AO49" s="423">
        <v>0</v>
      </c>
      <c r="AP49" s="423">
        <v>0</v>
      </c>
      <c r="AQ49" s="423">
        <v>0</v>
      </c>
      <c r="AR49" s="423">
        <v>0</v>
      </c>
      <c r="AS49" s="423">
        <v>0</v>
      </c>
      <c r="AT49" s="423">
        <v>0</v>
      </c>
      <c r="AU49" s="423">
        <v>0</v>
      </c>
      <c r="AV49" s="423">
        <v>0</v>
      </c>
      <c r="AW49" s="423">
        <v>0</v>
      </c>
      <c r="AX49" s="424">
        <f t="shared" si="2"/>
        <v>0</v>
      </c>
    </row>
    <row r="50" spans="1:50" ht="15" hidden="1" customHeight="1" x14ac:dyDescent="0.2">
      <c r="A50" s="683"/>
      <c r="B50" s="422"/>
      <c r="C50" s="530"/>
      <c r="D50" s="423">
        <v>0</v>
      </c>
      <c r="E50" s="423">
        <v>0</v>
      </c>
      <c r="F50" s="423">
        <v>0</v>
      </c>
      <c r="G50" s="423">
        <v>0</v>
      </c>
      <c r="H50" s="423">
        <v>0</v>
      </c>
      <c r="I50" s="423">
        <v>0</v>
      </c>
      <c r="J50" s="423">
        <v>0</v>
      </c>
      <c r="K50" s="423">
        <v>0</v>
      </c>
      <c r="L50" s="423">
        <v>0</v>
      </c>
      <c r="M50" s="423">
        <v>0</v>
      </c>
      <c r="N50" s="423">
        <v>0</v>
      </c>
      <c r="O50" s="423">
        <v>0</v>
      </c>
      <c r="P50" s="423">
        <v>0</v>
      </c>
      <c r="Q50" s="423">
        <v>0</v>
      </c>
      <c r="R50" s="423">
        <v>0</v>
      </c>
      <c r="S50" s="423">
        <v>0</v>
      </c>
      <c r="T50" s="423">
        <v>0</v>
      </c>
      <c r="U50" s="423">
        <v>0</v>
      </c>
      <c r="V50" s="423">
        <v>0</v>
      </c>
      <c r="W50" s="423">
        <v>0</v>
      </c>
      <c r="X50" s="423">
        <v>0</v>
      </c>
      <c r="Y50" s="423">
        <v>0</v>
      </c>
      <c r="Z50" s="423">
        <v>0</v>
      </c>
      <c r="AA50" s="423">
        <v>0</v>
      </c>
      <c r="AB50" s="423">
        <v>0</v>
      </c>
      <c r="AC50" s="423">
        <v>0</v>
      </c>
      <c r="AD50" s="423">
        <v>0</v>
      </c>
      <c r="AE50" s="423">
        <v>0</v>
      </c>
      <c r="AF50" s="423">
        <v>0</v>
      </c>
      <c r="AG50" s="423">
        <v>0</v>
      </c>
      <c r="AH50" s="423">
        <v>0</v>
      </c>
      <c r="AI50" s="423">
        <v>0</v>
      </c>
      <c r="AJ50" s="423">
        <v>0</v>
      </c>
      <c r="AK50" s="423">
        <v>0</v>
      </c>
      <c r="AL50" s="423">
        <v>0</v>
      </c>
      <c r="AM50" s="423">
        <v>0</v>
      </c>
      <c r="AN50" s="423">
        <v>0</v>
      </c>
      <c r="AO50" s="423">
        <v>0</v>
      </c>
      <c r="AP50" s="423">
        <v>0</v>
      </c>
      <c r="AQ50" s="423">
        <v>0</v>
      </c>
      <c r="AR50" s="423">
        <v>0</v>
      </c>
      <c r="AS50" s="423">
        <v>0</v>
      </c>
      <c r="AT50" s="423">
        <v>0</v>
      </c>
      <c r="AU50" s="423">
        <v>0</v>
      </c>
      <c r="AV50" s="423">
        <v>0</v>
      </c>
      <c r="AW50" s="423"/>
      <c r="AX50" s="424">
        <f t="shared" si="2"/>
        <v>0</v>
      </c>
    </row>
    <row r="51" spans="1:50" ht="15" hidden="1" customHeight="1" x14ac:dyDescent="0.2">
      <c r="A51" s="683"/>
      <c r="B51" s="422"/>
      <c r="C51" s="530"/>
      <c r="D51" s="423">
        <v>0</v>
      </c>
      <c r="E51" s="423">
        <v>0</v>
      </c>
      <c r="F51" s="423">
        <v>0</v>
      </c>
      <c r="G51" s="423">
        <v>0</v>
      </c>
      <c r="H51" s="423">
        <v>0</v>
      </c>
      <c r="I51" s="423">
        <v>0</v>
      </c>
      <c r="J51" s="423">
        <v>0</v>
      </c>
      <c r="K51" s="423">
        <v>0</v>
      </c>
      <c r="L51" s="423">
        <v>0</v>
      </c>
      <c r="M51" s="423">
        <v>0</v>
      </c>
      <c r="N51" s="423">
        <v>0</v>
      </c>
      <c r="O51" s="423">
        <v>0</v>
      </c>
      <c r="P51" s="423">
        <v>0</v>
      </c>
      <c r="Q51" s="423">
        <v>0</v>
      </c>
      <c r="R51" s="423">
        <v>0</v>
      </c>
      <c r="S51" s="423">
        <v>0</v>
      </c>
      <c r="T51" s="423">
        <v>0</v>
      </c>
      <c r="U51" s="423">
        <v>0</v>
      </c>
      <c r="V51" s="423">
        <v>0</v>
      </c>
      <c r="W51" s="423">
        <v>0</v>
      </c>
      <c r="X51" s="423">
        <v>0</v>
      </c>
      <c r="Y51" s="423">
        <v>0</v>
      </c>
      <c r="Z51" s="423">
        <v>0</v>
      </c>
      <c r="AA51" s="423">
        <v>0</v>
      </c>
      <c r="AB51" s="423">
        <v>0</v>
      </c>
      <c r="AC51" s="423">
        <v>0</v>
      </c>
      <c r="AD51" s="423">
        <v>0</v>
      </c>
      <c r="AE51" s="423">
        <v>0</v>
      </c>
      <c r="AF51" s="423">
        <v>0</v>
      </c>
      <c r="AG51" s="423">
        <v>0</v>
      </c>
      <c r="AH51" s="423">
        <v>0</v>
      </c>
      <c r="AI51" s="423">
        <v>0</v>
      </c>
      <c r="AJ51" s="423">
        <v>0</v>
      </c>
      <c r="AK51" s="423">
        <v>0</v>
      </c>
      <c r="AL51" s="423">
        <v>0</v>
      </c>
      <c r="AM51" s="423">
        <v>0</v>
      </c>
      <c r="AN51" s="423">
        <v>0</v>
      </c>
      <c r="AO51" s="423">
        <v>0</v>
      </c>
      <c r="AP51" s="423">
        <v>0</v>
      </c>
      <c r="AQ51" s="423">
        <v>0</v>
      </c>
      <c r="AR51" s="423">
        <v>0</v>
      </c>
      <c r="AS51" s="423">
        <v>0</v>
      </c>
      <c r="AT51" s="423">
        <v>0</v>
      </c>
      <c r="AU51" s="423">
        <v>0</v>
      </c>
      <c r="AV51" s="423">
        <v>0</v>
      </c>
      <c r="AW51" s="423"/>
      <c r="AX51" s="424">
        <f t="shared" si="2"/>
        <v>0</v>
      </c>
    </row>
    <row r="52" spans="1:50" ht="15" hidden="1" customHeight="1" x14ac:dyDescent="0.2">
      <c r="A52" s="683"/>
      <c r="B52" s="422"/>
      <c r="C52" s="530"/>
      <c r="D52" s="423">
        <v>0</v>
      </c>
      <c r="E52" s="423">
        <v>0</v>
      </c>
      <c r="F52" s="423">
        <v>0</v>
      </c>
      <c r="G52" s="423">
        <v>0</v>
      </c>
      <c r="H52" s="423">
        <v>0</v>
      </c>
      <c r="I52" s="423">
        <v>0</v>
      </c>
      <c r="J52" s="423">
        <v>0</v>
      </c>
      <c r="K52" s="423">
        <v>0</v>
      </c>
      <c r="L52" s="423">
        <v>0</v>
      </c>
      <c r="M52" s="423">
        <v>0</v>
      </c>
      <c r="N52" s="423">
        <v>0</v>
      </c>
      <c r="O52" s="423">
        <v>0</v>
      </c>
      <c r="P52" s="423">
        <v>0</v>
      </c>
      <c r="Q52" s="423">
        <v>0</v>
      </c>
      <c r="R52" s="423">
        <v>0</v>
      </c>
      <c r="S52" s="423">
        <v>0</v>
      </c>
      <c r="T52" s="423">
        <v>0</v>
      </c>
      <c r="U52" s="423">
        <v>0</v>
      </c>
      <c r="V52" s="423">
        <v>0</v>
      </c>
      <c r="W52" s="423">
        <v>0</v>
      </c>
      <c r="X52" s="423">
        <v>0</v>
      </c>
      <c r="Y52" s="423">
        <v>0</v>
      </c>
      <c r="Z52" s="423">
        <v>0</v>
      </c>
      <c r="AA52" s="423">
        <v>0</v>
      </c>
      <c r="AB52" s="423">
        <v>0</v>
      </c>
      <c r="AC52" s="423">
        <v>0</v>
      </c>
      <c r="AD52" s="423">
        <v>0</v>
      </c>
      <c r="AE52" s="423">
        <v>0</v>
      </c>
      <c r="AF52" s="423">
        <v>0</v>
      </c>
      <c r="AG52" s="423">
        <v>0</v>
      </c>
      <c r="AH52" s="423">
        <v>0</v>
      </c>
      <c r="AI52" s="423">
        <v>0</v>
      </c>
      <c r="AJ52" s="423">
        <v>0</v>
      </c>
      <c r="AK52" s="423">
        <v>0</v>
      </c>
      <c r="AL52" s="423">
        <v>0</v>
      </c>
      <c r="AM52" s="423">
        <v>0</v>
      </c>
      <c r="AN52" s="423">
        <v>0</v>
      </c>
      <c r="AO52" s="423">
        <v>0</v>
      </c>
      <c r="AP52" s="423">
        <v>0</v>
      </c>
      <c r="AQ52" s="423">
        <v>0</v>
      </c>
      <c r="AR52" s="423">
        <v>0</v>
      </c>
      <c r="AS52" s="423">
        <v>0</v>
      </c>
      <c r="AT52" s="423">
        <v>0</v>
      </c>
      <c r="AU52" s="423">
        <v>0</v>
      </c>
      <c r="AV52" s="423">
        <v>0</v>
      </c>
      <c r="AW52" s="423"/>
      <c r="AX52" s="424">
        <f t="shared" si="2"/>
        <v>0</v>
      </c>
    </row>
    <row r="53" spans="1:50" ht="15" hidden="1" customHeight="1" x14ac:dyDescent="0.2">
      <c r="A53" s="683"/>
      <c r="B53" s="422"/>
      <c r="C53" s="530"/>
      <c r="D53" s="423">
        <v>0</v>
      </c>
      <c r="E53" s="423">
        <v>0</v>
      </c>
      <c r="F53" s="423">
        <v>0</v>
      </c>
      <c r="G53" s="423">
        <v>0</v>
      </c>
      <c r="H53" s="423">
        <v>0</v>
      </c>
      <c r="I53" s="423">
        <v>0</v>
      </c>
      <c r="J53" s="423">
        <v>0</v>
      </c>
      <c r="K53" s="423">
        <v>0</v>
      </c>
      <c r="L53" s="423">
        <v>0</v>
      </c>
      <c r="M53" s="423">
        <v>0</v>
      </c>
      <c r="N53" s="423">
        <v>0</v>
      </c>
      <c r="O53" s="423">
        <v>0</v>
      </c>
      <c r="P53" s="423">
        <v>0</v>
      </c>
      <c r="Q53" s="423">
        <v>0</v>
      </c>
      <c r="R53" s="423">
        <v>0</v>
      </c>
      <c r="S53" s="423">
        <v>0</v>
      </c>
      <c r="T53" s="423">
        <v>0</v>
      </c>
      <c r="U53" s="423">
        <v>0</v>
      </c>
      <c r="V53" s="423">
        <v>0</v>
      </c>
      <c r="W53" s="423">
        <v>0</v>
      </c>
      <c r="X53" s="423">
        <v>0</v>
      </c>
      <c r="Y53" s="423">
        <v>0</v>
      </c>
      <c r="Z53" s="423">
        <v>0</v>
      </c>
      <c r="AA53" s="423">
        <v>0</v>
      </c>
      <c r="AB53" s="423">
        <v>0</v>
      </c>
      <c r="AC53" s="423">
        <v>0</v>
      </c>
      <c r="AD53" s="423">
        <v>0</v>
      </c>
      <c r="AE53" s="423">
        <v>0</v>
      </c>
      <c r="AF53" s="423">
        <v>0</v>
      </c>
      <c r="AG53" s="423">
        <v>0</v>
      </c>
      <c r="AH53" s="423">
        <v>0</v>
      </c>
      <c r="AI53" s="423">
        <v>0</v>
      </c>
      <c r="AJ53" s="423">
        <v>0</v>
      </c>
      <c r="AK53" s="423">
        <v>0</v>
      </c>
      <c r="AL53" s="423">
        <v>0</v>
      </c>
      <c r="AM53" s="423">
        <v>0</v>
      </c>
      <c r="AN53" s="423">
        <v>0</v>
      </c>
      <c r="AO53" s="423">
        <v>0</v>
      </c>
      <c r="AP53" s="423">
        <v>0</v>
      </c>
      <c r="AQ53" s="423">
        <v>0</v>
      </c>
      <c r="AR53" s="423">
        <v>0</v>
      </c>
      <c r="AS53" s="423">
        <v>0</v>
      </c>
      <c r="AT53" s="423">
        <v>0</v>
      </c>
      <c r="AU53" s="423">
        <v>0</v>
      </c>
      <c r="AV53" s="423">
        <v>0</v>
      </c>
      <c r="AW53" s="423"/>
      <c r="AX53" s="424">
        <f t="shared" si="2"/>
        <v>0</v>
      </c>
    </row>
    <row r="54" spans="1:50" ht="15" hidden="1" customHeight="1" x14ac:dyDescent="0.2">
      <c r="A54" s="683"/>
      <c r="B54" s="422"/>
      <c r="C54" s="530"/>
      <c r="D54" s="423">
        <v>0</v>
      </c>
      <c r="E54" s="423">
        <v>0</v>
      </c>
      <c r="F54" s="423">
        <v>0</v>
      </c>
      <c r="G54" s="423">
        <v>0</v>
      </c>
      <c r="H54" s="423">
        <v>0</v>
      </c>
      <c r="I54" s="423">
        <v>0</v>
      </c>
      <c r="J54" s="423">
        <v>0</v>
      </c>
      <c r="K54" s="423">
        <v>0</v>
      </c>
      <c r="L54" s="423">
        <v>0</v>
      </c>
      <c r="M54" s="423">
        <v>0</v>
      </c>
      <c r="N54" s="423">
        <v>0</v>
      </c>
      <c r="O54" s="423">
        <v>0</v>
      </c>
      <c r="P54" s="423">
        <v>0</v>
      </c>
      <c r="Q54" s="423">
        <v>0</v>
      </c>
      <c r="R54" s="423">
        <v>0</v>
      </c>
      <c r="S54" s="423">
        <v>0</v>
      </c>
      <c r="T54" s="423">
        <v>0</v>
      </c>
      <c r="U54" s="423">
        <v>0</v>
      </c>
      <c r="V54" s="423">
        <v>0</v>
      </c>
      <c r="W54" s="423">
        <v>0</v>
      </c>
      <c r="X54" s="423">
        <v>0</v>
      </c>
      <c r="Y54" s="423">
        <v>0</v>
      </c>
      <c r="Z54" s="423">
        <v>0</v>
      </c>
      <c r="AA54" s="423">
        <v>0</v>
      </c>
      <c r="AB54" s="423">
        <v>0</v>
      </c>
      <c r="AC54" s="423">
        <v>0</v>
      </c>
      <c r="AD54" s="423">
        <v>0</v>
      </c>
      <c r="AE54" s="423">
        <v>0</v>
      </c>
      <c r="AF54" s="423">
        <v>0</v>
      </c>
      <c r="AG54" s="423">
        <v>0</v>
      </c>
      <c r="AH54" s="423">
        <v>0</v>
      </c>
      <c r="AI54" s="423">
        <v>0</v>
      </c>
      <c r="AJ54" s="423">
        <v>0</v>
      </c>
      <c r="AK54" s="423">
        <v>0</v>
      </c>
      <c r="AL54" s="423">
        <v>0</v>
      </c>
      <c r="AM54" s="423">
        <v>0</v>
      </c>
      <c r="AN54" s="423">
        <v>0</v>
      </c>
      <c r="AO54" s="423">
        <v>0</v>
      </c>
      <c r="AP54" s="423">
        <v>0</v>
      </c>
      <c r="AQ54" s="423">
        <v>0</v>
      </c>
      <c r="AR54" s="423">
        <v>0</v>
      </c>
      <c r="AS54" s="423">
        <v>0</v>
      </c>
      <c r="AT54" s="423">
        <v>0</v>
      </c>
      <c r="AU54" s="423">
        <v>0</v>
      </c>
      <c r="AV54" s="423">
        <v>0</v>
      </c>
      <c r="AW54" s="423"/>
      <c r="AX54" s="424">
        <f t="shared" si="2"/>
        <v>0</v>
      </c>
    </row>
    <row r="55" spans="1:50" ht="15" hidden="1" customHeight="1" x14ac:dyDescent="0.2">
      <c r="A55" s="683"/>
      <c r="B55" s="422"/>
      <c r="C55" s="530"/>
      <c r="D55" s="423">
        <v>0</v>
      </c>
      <c r="E55" s="423">
        <v>0</v>
      </c>
      <c r="F55" s="423">
        <v>0</v>
      </c>
      <c r="G55" s="423">
        <v>0</v>
      </c>
      <c r="H55" s="423">
        <v>0</v>
      </c>
      <c r="I55" s="423">
        <v>0</v>
      </c>
      <c r="J55" s="423">
        <v>0</v>
      </c>
      <c r="K55" s="423">
        <v>0</v>
      </c>
      <c r="L55" s="423">
        <v>0</v>
      </c>
      <c r="M55" s="423">
        <v>0</v>
      </c>
      <c r="N55" s="423">
        <v>0</v>
      </c>
      <c r="O55" s="423">
        <v>0</v>
      </c>
      <c r="P55" s="423">
        <v>0</v>
      </c>
      <c r="Q55" s="423">
        <v>0</v>
      </c>
      <c r="R55" s="423">
        <v>0</v>
      </c>
      <c r="S55" s="423">
        <v>0</v>
      </c>
      <c r="T55" s="423">
        <v>0</v>
      </c>
      <c r="U55" s="423">
        <v>0</v>
      </c>
      <c r="V55" s="423">
        <v>0</v>
      </c>
      <c r="W55" s="423">
        <v>0</v>
      </c>
      <c r="X55" s="423">
        <v>0</v>
      </c>
      <c r="Y55" s="423">
        <v>0</v>
      </c>
      <c r="Z55" s="423">
        <v>0</v>
      </c>
      <c r="AA55" s="423">
        <v>0</v>
      </c>
      <c r="AB55" s="423">
        <v>0</v>
      </c>
      <c r="AC55" s="423">
        <v>0</v>
      </c>
      <c r="AD55" s="423">
        <v>0</v>
      </c>
      <c r="AE55" s="423">
        <v>0</v>
      </c>
      <c r="AF55" s="423">
        <v>0</v>
      </c>
      <c r="AG55" s="423">
        <v>0</v>
      </c>
      <c r="AH55" s="423">
        <v>0</v>
      </c>
      <c r="AI55" s="423">
        <v>0</v>
      </c>
      <c r="AJ55" s="423">
        <v>0</v>
      </c>
      <c r="AK55" s="423">
        <v>0</v>
      </c>
      <c r="AL55" s="423">
        <v>0</v>
      </c>
      <c r="AM55" s="423">
        <v>0</v>
      </c>
      <c r="AN55" s="423">
        <v>0</v>
      </c>
      <c r="AO55" s="423">
        <v>0</v>
      </c>
      <c r="AP55" s="423">
        <v>0</v>
      </c>
      <c r="AQ55" s="423">
        <v>0</v>
      </c>
      <c r="AR55" s="423">
        <v>0</v>
      </c>
      <c r="AS55" s="423">
        <v>0</v>
      </c>
      <c r="AT55" s="423">
        <v>0</v>
      </c>
      <c r="AU55" s="423">
        <v>0</v>
      </c>
      <c r="AV55" s="423">
        <v>0</v>
      </c>
      <c r="AW55" s="423"/>
      <c r="AX55" s="424">
        <f t="shared" si="2"/>
        <v>0</v>
      </c>
    </row>
    <row r="56" spans="1:50" ht="15" hidden="1" customHeight="1" x14ac:dyDescent="0.2">
      <c r="A56" s="683"/>
      <c r="B56" s="422"/>
      <c r="C56" s="530"/>
      <c r="D56" s="423"/>
      <c r="E56" s="423">
        <v>0</v>
      </c>
      <c r="F56" s="423">
        <v>0</v>
      </c>
      <c r="G56" s="423">
        <v>0</v>
      </c>
      <c r="H56" s="423">
        <v>0</v>
      </c>
      <c r="I56" s="423">
        <v>0</v>
      </c>
      <c r="J56" s="423">
        <v>0</v>
      </c>
      <c r="K56" s="423">
        <v>0</v>
      </c>
      <c r="L56" s="423">
        <v>0</v>
      </c>
      <c r="M56" s="423">
        <v>0</v>
      </c>
      <c r="N56" s="423">
        <v>0</v>
      </c>
      <c r="O56" s="423">
        <v>0</v>
      </c>
      <c r="P56" s="423">
        <v>0</v>
      </c>
      <c r="Q56" s="423">
        <v>0</v>
      </c>
      <c r="R56" s="423">
        <v>0</v>
      </c>
      <c r="S56" s="423">
        <v>0</v>
      </c>
      <c r="T56" s="423">
        <v>0</v>
      </c>
      <c r="U56" s="423">
        <v>0</v>
      </c>
      <c r="V56" s="423">
        <v>0</v>
      </c>
      <c r="W56" s="423">
        <v>0</v>
      </c>
      <c r="X56" s="423">
        <v>0</v>
      </c>
      <c r="Y56" s="423">
        <v>0</v>
      </c>
      <c r="Z56" s="423">
        <v>0</v>
      </c>
      <c r="AA56" s="423">
        <v>0</v>
      </c>
      <c r="AB56" s="423">
        <v>0</v>
      </c>
      <c r="AC56" s="423">
        <v>0</v>
      </c>
      <c r="AD56" s="423">
        <v>0</v>
      </c>
      <c r="AE56" s="423">
        <v>0</v>
      </c>
      <c r="AF56" s="423">
        <v>0</v>
      </c>
      <c r="AG56" s="423">
        <v>0</v>
      </c>
      <c r="AH56" s="423">
        <v>0</v>
      </c>
      <c r="AI56" s="423">
        <v>0</v>
      </c>
      <c r="AJ56" s="423">
        <v>0</v>
      </c>
      <c r="AK56" s="423">
        <v>0</v>
      </c>
      <c r="AL56" s="423">
        <v>0</v>
      </c>
      <c r="AM56" s="423">
        <v>0</v>
      </c>
      <c r="AN56" s="423">
        <v>0</v>
      </c>
      <c r="AO56" s="423">
        <v>0</v>
      </c>
      <c r="AP56" s="423">
        <v>0</v>
      </c>
      <c r="AQ56" s="423">
        <v>0</v>
      </c>
      <c r="AR56" s="423">
        <v>0</v>
      </c>
      <c r="AS56" s="423">
        <v>0</v>
      </c>
      <c r="AT56" s="423">
        <v>0</v>
      </c>
      <c r="AU56" s="423">
        <v>0</v>
      </c>
      <c r="AV56" s="423">
        <v>0</v>
      </c>
      <c r="AW56" s="423"/>
      <c r="AX56" s="424">
        <f t="shared" si="2"/>
        <v>0</v>
      </c>
    </row>
    <row r="57" spans="1:50" ht="15" hidden="1" customHeight="1" x14ac:dyDescent="0.2">
      <c r="A57" s="683"/>
      <c r="B57" s="422"/>
      <c r="C57" s="530"/>
      <c r="D57" s="423"/>
      <c r="E57" s="423">
        <v>0</v>
      </c>
      <c r="F57" s="423">
        <v>0</v>
      </c>
      <c r="G57" s="423">
        <v>0</v>
      </c>
      <c r="H57" s="423">
        <v>0</v>
      </c>
      <c r="I57" s="423">
        <v>0</v>
      </c>
      <c r="J57" s="423">
        <v>0</v>
      </c>
      <c r="K57" s="423">
        <v>0</v>
      </c>
      <c r="L57" s="423">
        <v>0</v>
      </c>
      <c r="M57" s="423">
        <v>0</v>
      </c>
      <c r="N57" s="423">
        <v>0</v>
      </c>
      <c r="O57" s="423">
        <v>0</v>
      </c>
      <c r="P57" s="423">
        <v>0</v>
      </c>
      <c r="Q57" s="423">
        <v>0</v>
      </c>
      <c r="R57" s="423">
        <v>0</v>
      </c>
      <c r="S57" s="423">
        <v>0</v>
      </c>
      <c r="T57" s="423">
        <v>0</v>
      </c>
      <c r="U57" s="423">
        <v>0</v>
      </c>
      <c r="V57" s="423">
        <v>0</v>
      </c>
      <c r="W57" s="423">
        <v>0</v>
      </c>
      <c r="X57" s="423">
        <v>0</v>
      </c>
      <c r="Y57" s="423">
        <v>0</v>
      </c>
      <c r="Z57" s="423">
        <v>0</v>
      </c>
      <c r="AA57" s="423">
        <v>0</v>
      </c>
      <c r="AB57" s="423">
        <v>0</v>
      </c>
      <c r="AC57" s="423">
        <v>0</v>
      </c>
      <c r="AD57" s="423">
        <v>0</v>
      </c>
      <c r="AE57" s="423">
        <v>0</v>
      </c>
      <c r="AF57" s="423">
        <v>0</v>
      </c>
      <c r="AG57" s="423">
        <v>0</v>
      </c>
      <c r="AH57" s="423">
        <v>0</v>
      </c>
      <c r="AI57" s="423">
        <v>0</v>
      </c>
      <c r="AJ57" s="423">
        <v>0</v>
      </c>
      <c r="AK57" s="423">
        <v>0</v>
      </c>
      <c r="AL57" s="423">
        <v>0</v>
      </c>
      <c r="AM57" s="423">
        <v>0</v>
      </c>
      <c r="AN57" s="423">
        <v>0</v>
      </c>
      <c r="AO57" s="423">
        <v>0</v>
      </c>
      <c r="AP57" s="423">
        <v>0</v>
      </c>
      <c r="AQ57" s="423">
        <v>0</v>
      </c>
      <c r="AR57" s="423">
        <v>0</v>
      </c>
      <c r="AS57" s="423">
        <v>0</v>
      </c>
      <c r="AT57" s="423">
        <v>0</v>
      </c>
      <c r="AU57" s="423">
        <v>0</v>
      </c>
      <c r="AV57" s="423">
        <v>0</v>
      </c>
      <c r="AW57" s="423"/>
      <c r="AX57" s="424">
        <f t="shared" si="2"/>
        <v>0</v>
      </c>
    </row>
    <row r="58" spans="1:50" ht="15" hidden="1" customHeight="1" x14ac:dyDescent="0.2">
      <c r="A58" s="683"/>
      <c r="B58" s="422"/>
      <c r="C58" s="530"/>
      <c r="D58" s="423"/>
      <c r="E58" s="423">
        <v>0</v>
      </c>
      <c r="F58" s="423">
        <v>0</v>
      </c>
      <c r="G58" s="423">
        <v>0</v>
      </c>
      <c r="H58" s="423">
        <v>0</v>
      </c>
      <c r="I58" s="423">
        <v>0</v>
      </c>
      <c r="J58" s="423">
        <v>0</v>
      </c>
      <c r="K58" s="423">
        <v>0</v>
      </c>
      <c r="L58" s="423">
        <v>0</v>
      </c>
      <c r="M58" s="423">
        <v>0</v>
      </c>
      <c r="N58" s="423">
        <v>0</v>
      </c>
      <c r="O58" s="423">
        <v>0</v>
      </c>
      <c r="P58" s="423">
        <v>0</v>
      </c>
      <c r="Q58" s="423">
        <v>0</v>
      </c>
      <c r="R58" s="423">
        <v>0</v>
      </c>
      <c r="S58" s="423">
        <v>0</v>
      </c>
      <c r="T58" s="423">
        <v>0</v>
      </c>
      <c r="U58" s="423">
        <v>0</v>
      </c>
      <c r="V58" s="423">
        <v>0</v>
      </c>
      <c r="W58" s="423">
        <v>0</v>
      </c>
      <c r="X58" s="423">
        <v>0</v>
      </c>
      <c r="Y58" s="423">
        <v>0</v>
      </c>
      <c r="Z58" s="423">
        <v>0</v>
      </c>
      <c r="AA58" s="423">
        <v>0</v>
      </c>
      <c r="AB58" s="423">
        <v>0</v>
      </c>
      <c r="AC58" s="423">
        <v>0</v>
      </c>
      <c r="AD58" s="423">
        <v>0</v>
      </c>
      <c r="AE58" s="423">
        <v>0</v>
      </c>
      <c r="AF58" s="423">
        <v>0</v>
      </c>
      <c r="AG58" s="423">
        <v>0</v>
      </c>
      <c r="AH58" s="423">
        <v>0</v>
      </c>
      <c r="AI58" s="423">
        <v>0</v>
      </c>
      <c r="AJ58" s="423">
        <v>0</v>
      </c>
      <c r="AK58" s="423">
        <v>0</v>
      </c>
      <c r="AL58" s="423">
        <v>0</v>
      </c>
      <c r="AM58" s="423">
        <v>0</v>
      </c>
      <c r="AN58" s="423">
        <v>0</v>
      </c>
      <c r="AO58" s="423">
        <v>0</v>
      </c>
      <c r="AP58" s="423">
        <v>0</v>
      </c>
      <c r="AQ58" s="423">
        <v>0</v>
      </c>
      <c r="AR58" s="423">
        <v>0</v>
      </c>
      <c r="AS58" s="423">
        <v>0</v>
      </c>
      <c r="AT58" s="423">
        <v>0</v>
      </c>
      <c r="AU58" s="423">
        <v>0</v>
      </c>
      <c r="AV58" s="423">
        <v>0</v>
      </c>
      <c r="AW58" s="423"/>
      <c r="AX58" s="424">
        <f t="shared" si="2"/>
        <v>0</v>
      </c>
    </row>
    <row r="59" spans="1:50" ht="15" hidden="1" customHeight="1" x14ac:dyDescent="0.2">
      <c r="A59" s="683"/>
      <c r="B59" s="422"/>
      <c r="C59" s="530"/>
      <c r="D59" s="423"/>
      <c r="E59" s="423">
        <v>0</v>
      </c>
      <c r="F59" s="423">
        <v>0</v>
      </c>
      <c r="G59" s="423">
        <v>0</v>
      </c>
      <c r="H59" s="423">
        <v>0</v>
      </c>
      <c r="I59" s="423">
        <v>0</v>
      </c>
      <c r="J59" s="423">
        <v>0</v>
      </c>
      <c r="K59" s="423">
        <v>0</v>
      </c>
      <c r="L59" s="423">
        <v>0</v>
      </c>
      <c r="M59" s="423">
        <v>0</v>
      </c>
      <c r="N59" s="423">
        <v>0</v>
      </c>
      <c r="O59" s="423">
        <v>0</v>
      </c>
      <c r="P59" s="423">
        <v>0</v>
      </c>
      <c r="Q59" s="423">
        <v>0</v>
      </c>
      <c r="R59" s="423">
        <v>0</v>
      </c>
      <c r="S59" s="423">
        <v>0</v>
      </c>
      <c r="T59" s="423">
        <v>0</v>
      </c>
      <c r="U59" s="423">
        <v>0</v>
      </c>
      <c r="V59" s="423">
        <v>0</v>
      </c>
      <c r="W59" s="423">
        <v>0</v>
      </c>
      <c r="X59" s="423">
        <v>0</v>
      </c>
      <c r="Y59" s="423">
        <v>0</v>
      </c>
      <c r="Z59" s="423">
        <v>0</v>
      </c>
      <c r="AA59" s="423">
        <v>0</v>
      </c>
      <c r="AB59" s="423">
        <v>0</v>
      </c>
      <c r="AC59" s="423">
        <v>0</v>
      </c>
      <c r="AD59" s="423">
        <v>0</v>
      </c>
      <c r="AE59" s="423">
        <v>0</v>
      </c>
      <c r="AF59" s="423">
        <v>0</v>
      </c>
      <c r="AG59" s="423">
        <v>0</v>
      </c>
      <c r="AH59" s="423">
        <v>0</v>
      </c>
      <c r="AI59" s="423">
        <v>0</v>
      </c>
      <c r="AJ59" s="423">
        <v>0</v>
      </c>
      <c r="AK59" s="423">
        <v>0</v>
      </c>
      <c r="AL59" s="423">
        <v>0</v>
      </c>
      <c r="AM59" s="423">
        <v>0</v>
      </c>
      <c r="AN59" s="423">
        <v>0</v>
      </c>
      <c r="AO59" s="423">
        <v>0</v>
      </c>
      <c r="AP59" s="423">
        <v>0</v>
      </c>
      <c r="AQ59" s="423">
        <v>0</v>
      </c>
      <c r="AR59" s="423">
        <v>0</v>
      </c>
      <c r="AS59" s="423">
        <v>0</v>
      </c>
      <c r="AT59" s="423">
        <v>0</v>
      </c>
      <c r="AU59" s="423">
        <v>0</v>
      </c>
      <c r="AV59" s="423">
        <v>0</v>
      </c>
      <c r="AW59" s="423"/>
      <c r="AX59" s="424">
        <f t="shared" si="2"/>
        <v>0</v>
      </c>
    </row>
    <row r="60" spans="1:50" ht="15" hidden="1" customHeight="1" x14ac:dyDescent="0.2">
      <c r="A60" s="683"/>
      <c r="B60" s="422"/>
      <c r="C60" s="530"/>
      <c r="D60" s="423">
        <v>0</v>
      </c>
      <c r="E60" s="423">
        <v>0</v>
      </c>
      <c r="F60" s="423">
        <v>0</v>
      </c>
      <c r="G60" s="423">
        <v>0</v>
      </c>
      <c r="H60" s="423">
        <v>0</v>
      </c>
      <c r="I60" s="423">
        <v>0</v>
      </c>
      <c r="J60" s="423">
        <v>0</v>
      </c>
      <c r="K60" s="423">
        <v>0</v>
      </c>
      <c r="L60" s="423">
        <v>0</v>
      </c>
      <c r="M60" s="423">
        <v>0</v>
      </c>
      <c r="N60" s="423">
        <v>0</v>
      </c>
      <c r="O60" s="423">
        <v>0</v>
      </c>
      <c r="P60" s="423">
        <v>0</v>
      </c>
      <c r="Q60" s="423">
        <v>0</v>
      </c>
      <c r="R60" s="423">
        <v>0</v>
      </c>
      <c r="S60" s="423">
        <v>0</v>
      </c>
      <c r="T60" s="423">
        <v>0</v>
      </c>
      <c r="U60" s="423">
        <v>0</v>
      </c>
      <c r="V60" s="423">
        <v>0</v>
      </c>
      <c r="W60" s="423">
        <v>0</v>
      </c>
      <c r="X60" s="423">
        <v>0</v>
      </c>
      <c r="Y60" s="423">
        <v>0</v>
      </c>
      <c r="Z60" s="423">
        <v>0</v>
      </c>
      <c r="AA60" s="423">
        <v>0</v>
      </c>
      <c r="AB60" s="423">
        <v>0</v>
      </c>
      <c r="AC60" s="423">
        <v>0</v>
      </c>
      <c r="AD60" s="423">
        <v>0</v>
      </c>
      <c r="AE60" s="423">
        <v>0</v>
      </c>
      <c r="AF60" s="423">
        <v>0</v>
      </c>
      <c r="AG60" s="423">
        <v>0</v>
      </c>
      <c r="AH60" s="423">
        <v>0</v>
      </c>
      <c r="AI60" s="423">
        <v>0</v>
      </c>
      <c r="AJ60" s="423">
        <v>0</v>
      </c>
      <c r="AK60" s="423">
        <v>0</v>
      </c>
      <c r="AL60" s="423">
        <v>0</v>
      </c>
      <c r="AM60" s="423">
        <v>0</v>
      </c>
      <c r="AN60" s="423">
        <v>0</v>
      </c>
      <c r="AO60" s="423">
        <v>0</v>
      </c>
      <c r="AP60" s="423">
        <v>0</v>
      </c>
      <c r="AQ60" s="423">
        <v>0</v>
      </c>
      <c r="AR60" s="423">
        <v>0</v>
      </c>
      <c r="AS60" s="423">
        <v>0</v>
      </c>
      <c r="AT60" s="423">
        <v>0</v>
      </c>
      <c r="AU60" s="423">
        <v>0</v>
      </c>
      <c r="AV60" s="423">
        <v>0</v>
      </c>
      <c r="AW60" s="423"/>
      <c r="AX60" s="424">
        <f t="shared" si="2"/>
        <v>0</v>
      </c>
    </row>
    <row r="61" spans="1:50" ht="15" hidden="1" customHeight="1" x14ac:dyDescent="0.2">
      <c r="A61" s="683"/>
      <c r="B61" s="422"/>
      <c r="C61" s="530"/>
      <c r="D61" s="423">
        <v>0</v>
      </c>
      <c r="E61" s="423">
        <v>0</v>
      </c>
      <c r="F61" s="423">
        <v>0</v>
      </c>
      <c r="G61" s="423">
        <v>0</v>
      </c>
      <c r="H61" s="423">
        <v>0</v>
      </c>
      <c r="I61" s="423">
        <v>0</v>
      </c>
      <c r="J61" s="423">
        <v>0</v>
      </c>
      <c r="K61" s="423">
        <v>0</v>
      </c>
      <c r="L61" s="423">
        <v>0</v>
      </c>
      <c r="M61" s="423">
        <v>0</v>
      </c>
      <c r="N61" s="423">
        <v>0</v>
      </c>
      <c r="O61" s="423">
        <v>0</v>
      </c>
      <c r="P61" s="423">
        <v>0</v>
      </c>
      <c r="Q61" s="423">
        <v>0</v>
      </c>
      <c r="R61" s="423">
        <v>0</v>
      </c>
      <c r="S61" s="423">
        <v>0</v>
      </c>
      <c r="T61" s="423">
        <v>0</v>
      </c>
      <c r="U61" s="423">
        <v>0</v>
      </c>
      <c r="V61" s="423">
        <v>0</v>
      </c>
      <c r="W61" s="423">
        <v>0</v>
      </c>
      <c r="X61" s="423">
        <v>0</v>
      </c>
      <c r="Y61" s="423">
        <v>0</v>
      </c>
      <c r="Z61" s="423">
        <v>0</v>
      </c>
      <c r="AA61" s="423">
        <v>0</v>
      </c>
      <c r="AB61" s="423">
        <v>0</v>
      </c>
      <c r="AC61" s="423">
        <v>0</v>
      </c>
      <c r="AD61" s="423">
        <v>0</v>
      </c>
      <c r="AE61" s="423">
        <v>0</v>
      </c>
      <c r="AF61" s="423">
        <v>0</v>
      </c>
      <c r="AG61" s="423">
        <v>0</v>
      </c>
      <c r="AH61" s="423">
        <v>0</v>
      </c>
      <c r="AI61" s="423">
        <v>0</v>
      </c>
      <c r="AJ61" s="423">
        <v>0</v>
      </c>
      <c r="AK61" s="423">
        <v>0</v>
      </c>
      <c r="AL61" s="423">
        <v>0</v>
      </c>
      <c r="AM61" s="423">
        <v>0</v>
      </c>
      <c r="AN61" s="423">
        <v>0</v>
      </c>
      <c r="AO61" s="423">
        <v>0</v>
      </c>
      <c r="AP61" s="423">
        <v>0</v>
      </c>
      <c r="AQ61" s="423">
        <v>0</v>
      </c>
      <c r="AR61" s="423">
        <v>0</v>
      </c>
      <c r="AS61" s="423">
        <v>0</v>
      </c>
      <c r="AT61" s="423">
        <v>0</v>
      </c>
      <c r="AU61" s="423">
        <v>0</v>
      </c>
      <c r="AV61" s="423">
        <v>0</v>
      </c>
      <c r="AW61" s="423"/>
      <c r="AX61" s="424">
        <f t="shared" si="2"/>
        <v>0</v>
      </c>
    </row>
    <row r="62" spans="1:50" ht="15" hidden="1" customHeight="1" x14ac:dyDescent="0.2">
      <c r="A62" s="683"/>
      <c r="B62" s="422"/>
      <c r="C62" s="530"/>
      <c r="D62" s="423"/>
      <c r="E62" s="423"/>
      <c r="F62" s="423"/>
      <c r="G62" s="423">
        <v>0</v>
      </c>
      <c r="H62" s="423">
        <v>0</v>
      </c>
      <c r="I62" s="423">
        <v>0</v>
      </c>
      <c r="J62" s="423">
        <v>0</v>
      </c>
      <c r="K62" s="423">
        <v>0</v>
      </c>
      <c r="L62" s="423">
        <v>0</v>
      </c>
      <c r="M62" s="423">
        <v>0</v>
      </c>
      <c r="N62" s="423">
        <v>0</v>
      </c>
      <c r="O62" s="423">
        <v>0</v>
      </c>
      <c r="P62" s="423">
        <v>0</v>
      </c>
      <c r="Q62" s="423">
        <v>0</v>
      </c>
      <c r="R62" s="423">
        <v>0</v>
      </c>
      <c r="S62" s="423">
        <v>0</v>
      </c>
      <c r="T62" s="423">
        <v>0</v>
      </c>
      <c r="U62" s="423">
        <v>0</v>
      </c>
      <c r="V62" s="423">
        <v>0</v>
      </c>
      <c r="W62" s="423">
        <v>0</v>
      </c>
      <c r="X62" s="423">
        <v>0</v>
      </c>
      <c r="Y62" s="423">
        <v>0</v>
      </c>
      <c r="Z62" s="423">
        <v>0</v>
      </c>
      <c r="AA62" s="423">
        <v>0</v>
      </c>
      <c r="AB62" s="423">
        <v>0</v>
      </c>
      <c r="AC62" s="423">
        <v>0</v>
      </c>
      <c r="AD62" s="423">
        <v>0</v>
      </c>
      <c r="AE62" s="423">
        <v>0</v>
      </c>
      <c r="AF62" s="423">
        <v>0</v>
      </c>
      <c r="AG62" s="423">
        <v>0</v>
      </c>
      <c r="AH62" s="423">
        <v>0</v>
      </c>
      <c r="AI62" s="423">
        <v>0</v>
      </c>
      <c r="AJ62" s="423">
        <v>0</v>
      </c>
      <c r="AK62" s="423">
        <v>0</v>
      </c>
      <c r="AL62" s="423">
        <v>0</v>
      </c>
      <c r="AM62" s="423">
        <v>0</v>
      </c>
      <c r="AN62" s="423">
        <v>0</v>
      </c>
      <c r="AO62" s="423">
        <v>0</v>
      </c>
      <c r="AP62" s="423">
        <v>0</v>
      </c>
      <c r="AQ62" s="423">
        <v>0</v>
      </c>
      <c r="AR62" s="423">
        <v>0</v>
      </c>
      <c r="AS62" s="423">
        <v>0</v>
      </c>
      <c r="AT62" s="423">
        <v>0</v>
      </c>
      <c r="AU62" s="423">
        <v>0</v>
      </c>
      <c r="AV62" s="423">
        <v>0</v>
      </c>
      <c r="AW62" s="423"/>
      <c r="AX62" s="424">
        <f t="shared" si="2"/>
        <v>0</v>
      </c>
    </row>
    <row r="63" spans="1:50" ht="15" hidden="1" customHeight="1" x14ac:dyDescent="0.2">
      <c r="A63" s="683"/>
      <c r="B63" s="422"/>
      <c r="C63" s="530"/>
      <c r="D63" s="423"/>
      <c r="E63" s="423"/>
      <c r="F63" s="423"/>
      <c r="G63" s="423">
        <v>0</v>
      </c>
      <c r="H63" s="423">
        <v>0</v>
      </c>
      <c r="I63" s="423">
        <v>0</v>
      </c>
      <c r="J63" s="423">
        <v>0</v>
      </c>
      <c r="K63" s="423">
        <v>0</v>
      </c>
      <c r="L63" s="423">
        <v>0</v>
      </c>
      <c r="M63" s="423">
        <v>0</v>
      </c>
      <c r="N63" s="423">
        <v>0</v>
      </c>
      <c r="O63" s="423">
        <v>0</v>
      </c>
      <c r="P63" s="423">
        <v>0</v>
      </c>
      <c r="Q63" s="423">
        <v>0</v>
      </c>
      <c r="R63" s="423">
        <v>0</v>
      </c>
      <c r="S63" s="423">
        <v>0</v>
      </c>
      <c r="T63" s="423">
        <v>0</v>
      </c>
      <c r="U63" s="423">
        <v>0</v>
      </c>
      <c r="V63" s="423">
        <v>0</v>
      </c>
      <c r="W63" s="423">
        <v>0</v>
      </c>
      <c r="X63" s="423">
        <v>0</v>
      </c>
      <c r="Y63" s="423">
        <v>0</v>
      </c>
      <c r="Z63" s="423">
        <v>0</v>
      </c>
      <c r="AA63" s="423">
        <v>0</v>
      </c>
      <c r="AB63" s="423">
        <v>0</v>
      </c>
      <c r="AC63" s="423">
        <v>0</v>
      </c>
      <c r="AD63" s="423">
        <v>0</v>
      </c>
      <c r="AE63" s="423">
        <v>0</v>
      </c>
      <c r="AF63" s="423">
        <v>0</v>
      </c>
      <c r="AG63" s="423">
        <v>0</v>
      </c>
      <c r="AH63" s="423">
        <v>0</v>
      </c>
      <c r="AI63" s="423">
        <v>0</v>
      </c>
      <c r="AJ63" s="423">
        <v>0</v>
      </c>
      <c r="AK63" s="423">
        <v>0</v>
      </c>
      <c r="AL63" s="423">
        <v>0</v>
      </c>
      <c r="AM63" s="423">
        <v>0</v>
      </c>
      <c r="AN63" s="423">
        <v>0</v>
      </c>
      <c r="AO63" s="423">
        <v>0</v>
      </c>
      <c r="AP63" s="423">
        <v>0</v>
      </c>
      <c r="AQ63" s="423">
        <v>0</v>
      </c>
      <c r="AR63" s="423">
        <v>0</v>
      </c>
      <c r="AS63" s="423">
        <v>0</v>
      </c>
      <c r="AT63" s="423">
        <v>0</v>
      </c>
      <c r="AU63" s="423">
        <v>0</v>
      </c>
      <c r="AV63" s="423">
        <v>0</v>
      </c>
      <c r="AW63" s="423"/>
      <c r="AX63" s="424">
        <f t="shared" si="2"/>
        <v>0</v>
      </c>
    </row>
    <row r="64" spans="1:50" ht="15" hidden="1" customHeight="1" x14ac:dyDescent="0.2">
      <c r="A64" s="683"/>
      <c r="B64" s="422"/>
      <c r="C64" s="530"/>
      <c r="D64" s="423"/>
      <c r="E64" s="423"/>
      <c r="F64" s="423"/>
      <c r="G64" s="423">
        <v>0</v>
      </c>
      <c r="H64" s="423">
        <v>0</v>
      </c>
      <c r="I64" s="423">
        <v>0</v>
      </c>
      <c r="J64" s="423">
        <v>0</v>
      </c>
      <c r="K64" s="423">
        <v>0</v>
      </c>
      <c r="L64" s="423">
        <v>0</v>
      </c>
      <c r="M64" s="423">
        <v>0</v>
      </c>
      <c r="N64" s="423">
        <v>0</v>
      </c>
      <c r="O64" s="423">
        <v>0</v>
      </c>
      <c r="P64" s="423">
        <v>0</v>
      </c>
      <c r="Q64" s="423">
        <v>0</v>
      </c>
      <c r="R64" s="423">
        <v>0</v>
      </c>
      <c r="S64" s="423">
        <v>0</v>
      </c>
      <c r="T64" s="423">
        <v>0</v>
      </c>
      <c r="U64" s="423">
        <v>0</v>
      </c>
      <c r="V64" s="423">
        <v>0</v>
      </c>
      <c r="W64" s="423">
        <v>0</v>
      </c>
      <c r="X64" s="423">
        <v>0</v>
      </c>
      <c r="Y64" s="423">
        <v>0</v>
      </c>
      <c r="Z64" s="423">
        <v>0</v>
      </c>
      <c r="AA64" s="423">
        <v>0</v>
      </c>
      <c r="AB64" s="423">
        <v>0</v>
      </c>
      <c r="AC64" s="423">
        <v>0</v>
      </c>
      <c r="AD64" s="423">
        <v>0</v>
      </c>
      <c r="AE64" s="423">
        <v>0</v>
      </c>
      <c r="AF64" s="423">
        <v>0</v>
      </c>
      <c r="AG64" s="423">
        <v>0</v>
      </c>
      <c r="AH64" s="423">
        <v>0</v>
      </c>
      <c r="AI64" s="423">
        <v>0</v>
      </c>
      <c r="AJ64" s="423">
        <v>0</v>
      </c>
      <c r="AK64" s="423">
        <v>0</v>
      </c>
      <c r="AL64" s="423">
        <v>0</v>
      </c>
      <c r="AM64" s="423">
        <v>0</v>
      </c>
      <c r="AN64" s="423">
        <v>0</v>
      </c>
      <c r="AO64" s="423">
        <v>0</v>
      </c>
      <c r="AP64" s="423">
        <v>0</v>
      </c>
      <c r="AQ64" s="423">
        <v>0</v>
      </c>
      <c r="AR64" s="423">
        <v>0</v>
      </c>
      <c r="AS64" s="423">
        <v>0</v>
      </c>
      <c r="AT64" s="423">
        <v>0</v>
      </c>
      <c r="AU64" s="423">
        <v>0</v>
      </c>
      <c r="AV64" s="423">
        <v>0</v>
      </c>
      <c r="AW64" s="423"/>
      <c r="AX64" s="424">
        <f t="shared" si="2"/>
        <v>0</v>
      </c>
    </row>
    <row r="65" spans="1:50" ht="15" hidden="1" customHeight="1" x14ac:dyDescent="0.2">
      <c r="A65" s="683"/>
      <c r="B65" s="422"/>
      <c r="C65" s="530"/>
      <c r="D65" s="423">
        <v>0</v>
      </c>
      <c r="E65" s="423">
        <v>0</v>
      </c>
      <c r="F65" s="423">
        <v>0</v>
      </c>
      <c r="G65" s="423">
        <v>0</v>
      </c>
      <c r="H65" s="423">
        <v>0</v>
      </c>
      <c r="I65" s="423">
        <v>0</v>
      </c>
      <c r="J65" s="423">
        <v>0</v>
      </c>
      <c r="K65" s="423">
        <v>0</v>
      </c>
      <c r="L65" s="423">
        <v>0</v>
      </c>
      <c r="M65" s="423">
        <v>0</v>
      </c>
      <c r="N65" s="423">
        <v>0</v>
      </c>
      <c r="O65" s="423">
        <v>0</v>
      </c>
      <c r="P65" s="423">
        <v>0</v>
      </c>
      <c r="Q65" s="423">
        <v>0</v>
      </c>
      <c r="R65" s="423">
        <v>0</v>
      </c>
      <c r="S65" s="423">
        <v>0</v>
      </c>
      <c r="T65" s="423">
        <v>0</v>
      </c>
      <c r="U65" s="423">
        <v>0</v>
      </c>
      <c r="V65" s="423">
        <v>0</v>
      </c>
      <c r="W65" s="423">
        <v>0</v>
      </c>
      <c r="X65" s="423">
        <v>0</v>
      </c>
      <c r="Y65" s="423">
        <v>0</v>
      </c>
      <c r="Z65" s="423">
        <v>0</v>
      </c>
      <c r="AA65" s="423">
        <v>0</v>
      </c>
      <c r="AB65" s="423">
        <v>0</v>
      </c>
      <c r="AC65" s="423">
        <v>0</v>
      </c>
      <c r="AD65" s="423">
        <v>0</v>
      </c>
      <c r="AE65" s="423">
        <v>0</v>
      </c>
      <c r="AF65" s="423">
        <v>0</v>
      </c>
      <c r="AG65" s="423">
        <v>0</v>
      </c>
      <c r="AH65" s="423">
        <v>0</v>
      </c>
      <c r="AI65" s="423">
        <v>0</v>
      </c>
      <c r="AJ65" s="423">
        <v>0</v>
      </c>
      <c r="AK65" s="423">
        <v>0</v>
      </c>
      <c r="AL65" s="423">
        <v>0</v>
      </c>
      <c r="AM65" s="423">
        <v>0</v>
      </c>
      <c r="AN65" s="423">
        <v>0</v>
      </c>
      <c r="AO65" s="423">
        <v>0</v>
      </c>
      <c r="AP65" s="423">
        <v>0</v>
      </c>
      <c r="AQ65" s="423">
        <v>0</v>
      </c>
      <c r="AR65" s="423">
        <v>0</v>
      </c>
      <c r="AS65" s="423">
        <v>0</v>
      </c>
      <c r="AT65" s="423">
        <v>0</v>
      </c>
      <c r="AU65" s="423">
        <v>0</v>
      </c>
      <c r="AV65" s="423">
        <v>0</v>
      </c>
      <c r="AW65" s="423"/>
      <c r="AX65" s="424">
        <f t="shared" si="2"/>
        <v>0</v>
      </c>
    </row>
    <row r="66" spans="1:50" ht="15" hidden="1" customHeight="1" x14ac:dyDescent="0.2">
      <c r="A66" s="683"/>
      <c r="B66" s="422"/>
      <c r="C66" s="530"/>
      <c r="D66" s="423"/>
      <c r="E66" s="423">
        <v>0</v>
      </c>
      <c r="F66" s="423">
        <v>0</v>
      </c>
      <c r="G66" s="423">
        <v>0</v>
      </c>
      <c r="H66" s="423">
        <v>0</v>
      </c>
      <c r="I66" s="423">
        <v>0</v>
      </c>
      <c r="J66" s="423">
        <v>0</v>
      </c>
      <c r="K66" s="423">
        <v>0</v>
      </c>
      <c r="L66" s="423">
        <v>0</v>
      </c>
      <c r="M66" s="423">
        <v>0</v>
      </c>
      <c r="N66" s="423">
        <v>0</v>
      </c>
      <c r="O66" s="423">
        <v>0</v>
      </c>
      <c r="P66" s="423">
        <v>0</v>
      </c>
      <c r="Q66" s="423">
        <v>0</v>
      </c>
      <c r="R66" s="423">
        <v>0</v>
      </c>
      <c r="S66" s="423">
        <v>0</v>
      </c>
      <c r="T66" s="423">
        <v>0</v>
      </c>
      <c r="U66" s="423">
        <v>0</v>
      </c>
      <c r="V66" s="423">
        <v>0</v>
      </c>
      <c r="W66" s="423">
        <v>0</v>
      </c>
      <c r="X66" s="423">
        <v>0</v>
      </c>
      <c r="Y66" s="423">
        <v>0</v>
      </c>
      <c r="Z66" s="423">
        <v>0</v>
      </c>
      <c r="AA66" s="423">
        <v>0</v>
      </c>
      <c r="AB66" s="423">
        <v>0</v>
      </c>
      <c r="AC66" s="423">
        <v>0</v>
      </c>
      <c r="AD66" s="423">
        <v>0</v>
      </c>
      <c r="AE66" s="423">
        <v>0</v>
      </c>
      <c r="AF66" s="423">
        <v>0</v>
      </c>
      <c r="AG66" s="423">
        <v>0</v>
      </c>
      <c r="AH66" s="423">
        <v>0</v>
      </c>
      <c r="AI66" s="423">
        <v>0</v>
      </c>
      <c r="AJ66" s="423">
        <v>0</v>
      </c>
      <c r="AK66" s="423">
        <v>0</v>
      </c>
      <c r="AL66" s="423">
        <v>0</v>
      </c>
      <c r="AM66" s="423">
        <v>0</v>
      </c>
      <c r="AN66" s="423">
        <v>0</v>
      </c>
      <c r="AO66" s="423">
        <v>0</v>
      </c>
      <c r="AP66" s="423">
        <v>0</v>
      </c>
      <c r="AQ66" s="423">
        <v>0</v>
      </c>
      <c r="AR66" s="423">
        <v>0</v>
      </c>
      <c r="AS66" s="423">
        <v>0</v>
      </c>
      <c r="AT66" s="423">
        <v>0</v>
      </c>
      <c r="AU66" s="423">
        <v>0</v>
      </c>
      <c r="AV66" s="423">
        <v>0</v>
      </c>
      <c r="AW66" s="423"/>
      <c r="AX66" s="424">
        <f t="shared" si="2"/>
        <v>0</v>
      </c>
    </row>
    <row r="67" spans="1:50" ht="15" hidden="1" customHeight="1" x14ac:dyDescent="0.2">
      <c r="A67" s="683"/>
      <c r="B67" s="422"/>
      <c r="C67" s="530"/>
      <c r="D67" s="423"/>
      <c r="E67" s="423">
        <v>0</v>
      </c>
      <c r="F67" s="423">
        <v>0</v>
      </c>
      <c r="G67" s="423">
        <v>0</v>
      </c>
      <c r="H67" s="423">
        <v>0</v>
      </c>
      <c r="I67" s="423">
        <v>0</v>
      </c>
      <c r="J67" s="423">
        <v>0</v>
      </c>
      <c r="K67" s="423">
        <v>0</v>
      </c>
      <c r="L67" s="423">
        <v>0</v>
      </c>
      <c r="M67" s="423">
        <v>0</v>
      </c>
      <c r="N67" s="423">
        <v>0</v>
      </c>
      <c r="O67" s="423">
        <v>0</v>
      </c>
      <c r="P67" s="423">
        <v>0</v>
      </c>
      <c r="Q67" s="423">
        <v>0</v>
      </c>
      <c r="R67" s="423">
        <v>0</v>
      </c>
      <c r="S67" s="423">
        <v>0</v>
      </c>
      <c r="T67" s="423">
        <v>0</v>
      </c>
      <c r="U67" s="423">
        <v>0</v>
      </c>
      <c r="V67" s="423">
        <v>0</v>
      </c>
      <c r="W67" s="423">
        <v>0</v>
      </c>
      <c r="X67" s="423">
        <v>0</v>
      </c>
      <c r="Y67" s="423">
        <v>0</v>
      </c>
      <c r="Z67" s="423">
        <v>0</v>
      </c>
      <c r="AA67" s="423">
        <v>0</v>
      </c>
      <c r="AB67" s="423">
        <v>0</v>
      </c>
      <c r="AC67" s="423">
        <v>0</v>
      </c>
      <c r="AD67" s="423">
        <v>0</v>
      </c>
      <c r="AE67" s="423">
        <v>0</v>
      </c>
      <c r="AF67" s="423">
        <v>0</v>
      </c>
      <c r="AG67" s="423">
        <v>0</v>
      </c>
      <c r="AH67" s="423">
        <v>0</v>
      </c>
      <c r="AI67" s="423">
        <v>0</v>
      </c>
      <c r="AJ67" s="423">
        <v>0</v>
      </c>
      <c r="AK67" s="423">
        <v>0</v>
      </c>
      <c r="AL67" s="423">
        <v>0</v>
      </c>
      <c r="AM67" s="423">
        <v>0</v>
      </c>
      <c r="AN67" s="423">
        <v>0</v>
      </c>
      <c r="AO67" s="423">
        <v>0</v>
      </c>
      <c r="AP67" s="423">
        <v>0</v>
      </c>
      <c r="AQ67" s="423">
        <v>0</v>
      </c>
      <c r="AR67" s="423">
        <v>0</v>
      </c>
      <c r="AS67" s="423">
        <v>0</v>
      </c>
      <c r="AT67" s="423">
        <v>0</v>
      </c>
      <c r="AU67" s="423">
        <v>0</v>
      </c>
      <c r="AV67" s="423">
        <v>0</v>
      </c>
      <c r="AW67" s="423"/>
      <c r="AX67" s="424">
        <f t="shared" si="2"/>
        <v>0</v>
      </c>
    </row>
    <row r="68" spans="1:50" ht="15" hidden="1" customHeight="1" x14ac:dyDescent="0.2">
      <c r="A68" s="683"/>
      <c r="B68" s="422"/>
      <c r="C68" s="530"/>
      <c r="D68" s="423"/>
      <c r="E68" s="423">
        <v>0</v>
      </c>
      <c r="F68" s="423">
        <v>0</v>
      </c>
      <c r="G68" s="423">
        <v>0</v>
      </c>
      <c r="H68" s="423">
        <v>0</v>
      </c>
      <c r="I68" s="423">
        <v>0</v>
      </c>
      <c r="J68" s="423">
        <v>0</v>
      </c>
      <c r="K68" s="423">
        <v>0</v>
      </c>
      <c r="L68" s="423">
        <v>0</v>
      </c>
      <c r="M68" s="423">
        <v>0</v>
      </c>
      <c r="N68" s="423">
        <v>0</v>
      </c>
      <c r="O68" s="423">
        <v>0</v>
      </c>
      <c r="P68" s="423">
        <v>0</v>
      </c>
      <c r="Q68" s="423">
        <v>0</v>
      </c>
      <c r="R68" s="423">
        <v>0</v>
      </c>
      <c r="S68" s="423">
        <v>0</v>
      </c>
      <c r="T68" s="423">
        <v>0</v>
      </c>
      <c r="U68" s="423">
        <v>0</v>
      </c>
      <c r="V68" s="423">
        <v>0</v>
      </c>
      <c r="W68" s="423">
        <v>0</v>
      </c>
      <c r="X68" s="423">
        <v>0</v>
      </c>
      <c r="Y68" s="423">
        <v>0</v>
      </c>
      <c r="Z68" s="423">
        <v>0</v>
      </c>
      <c r="AA68" s="423">
        <v>0</v>
      </c>
      <c r="AB68" s="423">
        <v>0</v>
      </c>
      <c r="AC68" s="423">
        <v>0</v>
      </c>
      <c r="AD68" s="423">
        <v>0</v>
      </c>
      <c r="AE68" s="423">
        <v>0</v>
      </c>
      <c r="AF68" s="423">
        <v>0</v>
      </c>
      <c r="AG68" s="423">
        <v>0</v>
      </c>
      <c r="AH68" s="423">
        <v>0</v>
      </c>
      <c r="AI68" s="423">
        <v>0</v>
      </c>
      <c r="AJ68" s="423">
        <v>0</v>
      </c>
      <c r="AK68" s="423">
        <v>0</v>
      </c>
      <c r="AL68" s="423">
        <v>0</v>
      </c>
      <c r="AM68" s="423">
        <v>0</v>
      </c>
      <c r="AN68" s="423">
        <v>0</v>
      </c>
      <c r="AO68" s="423">
        <v>0</v>
      </c>
      <c r="AP68" s="423">
        <v>0</v>
      </c>
      <c r="AQ68" s="423">
        <v>0</v>
      </c>
      <c r="AR68" s="423">
        <v>0</v>
      </c>
      <c r="AS68" s="423">
        <v>0</v>
      </c>
      <c r="AT68" s="423">
        <v>0</v>
      </c>
      <c r="AU68" s="423">
        <v>0</v>
      </c>
      <c r="AV68" s="423">
        <v>0</v>
      </c>
      <c r="AW68" s="423"/>
      <c r="AX68" s="424">
        <f t="shared" si="2"/>
        <v>0</v>
      </c>
    </row>
    <row r="69" spans="1:50" ht="15" hidden="1" customHeight="1" x14ac:dyDescent="0.2">
      <c r="A69" s="683"/>
      <c r="B69" s="422"/>
      <c r="C69" s="530"/>
      <c r="D69" s="423"/>
      <c r="E69" s="423"/>
      <c r="F69" s="423"/>
      <c r="G69" s="423">
        <v>0</v>
      </c>
      <c r="H69" s="423">
        <v>0</v>
      </c>
      <c r="I69" s="423">
        <v>0</v>
      </c>
      <c r="J69" s="423">
        <v>0</v>
      </c>
      <c r="K69" s="423">
        <v>0</v>
      </c>
      <c r="L69" s="423">
        <v>0</v>
      </c>
      <c r="M69" s="423">
        <v>0</v>
      </c>
      <c r="N69" s="423">
        <v>0</v>
      </c>
      <c r="O69" s="423">
        <v>0</v>
      </c>
      <c r="P69" s="423">
        <v>0</v>
      </c>
      <c r="Q69" s="423">
        <v>0</v>
      </c>
      <c r="R69" s="423">
        <v>0</v>
      </c>
      <c r="S69" s="423">
        <v>0</v>
      </c>
      <c r="T69" s="423">
        <v>0</v>
      </c>
      <c r="U69" s="423">
        <v>0</v>
      </c>
      <c r="V69" s="423">
        <v>0</v>
      </c>
      <c r="W69" s="423">
        <v>0</v>
      </c>
      <c r="X69" s="423">
        <v>0</v>
      </c>
      <c r="Y69" s="423">
        <v>0</v>
      </c>
      <c r="Z69" s="423">
        <v>0</v>
      </c>
      <c r="AA69" s="423">
        <v>0</v>
      </c>
      <c r="AB69" s="423">
        <v>0</v>
      </c>
      <c r="AC69" s="423">
        <v>0</v>
      </c>
      <c r="AD69" s="423">
        <v>0</v>
      </c>
      <c r="AE69" s="423">
        <v>0</v>
      </c>
      <c r="AF69" s="423">
        <v>0</v>
      </c>
      <c r="AG69" s="423">
        <v>0</v>
      </c>
      <c r="AH69" s="423">
        <v>0</v>
      </c>
      <c r="AI69" s="423">
        <v>0</v>
      </c>
      <c r="AJ69" s="423">
        <v>0</v>
      </c>
      <c r="AK69" s="423">
        <v>0</v>
      </c>
      <c r="AL69" s="423">
        <v>0</v>
      </c>
      <c r="AM69" s="423">
        <v>0</v>
      </c>
      <c r="AN69" s="423">
        <v>0</v>
      </c>
      <c r="AO69" s="423">
        <v>0</v>
      </c>
      <c r="AP69" s="423">
        <v>0</v>
      </c>
      <c r="AQ69" s="423">
        <v>0</v>
      </c>
      <c r="AR69" s="423">
        <v>0</v>
      </c>
      <c r="AS69" s="423">
        <v>0</v>
      </c>
      <c r="AT69" s="423">
        <v>0</v>
      </c>
      <c r="AU69" s="423">
        <v>0</v>
      </c>
      <c r="AV69" s="423">
        <v>0</v>
      </c>
      <c r="AW69" s="423"/>
      <c r="AX69" s="424">
        <f t="shared" si="2"/>
        <v>0</v>
      </c>
    </row>
    <row r="70" spans="1:50" ht="15" hidden="1" customHeight="1" x14ac:dyDescent="0.2">
      <c r="A70" s="683"/>
      <c r="B70" s="422"/>
      <c r="C70" s="530"/>
      <c r="D70" s="423"/>
      <c r="E70" s="423"/>
      <c r="F70" s="423"/>
      <c r="G70" s="423">
        <v>0</v>
      </c>
      <c r="H70" s="423">
        <v>0</v>
      </c>
      <c r="I70" s="423">
        <v>0</v>
      </c>
      <c r="J70" s="423">
        <v>0</v>
      </c>
      <c r="K70" s="423">
        <v>0</v>
      </c>
      <c r="L70" s="423">
        <v>0</v>
      </c>
      <c r="M70" s="423">
        <v>0</v>
      </c>
      <c r="N70" s="423">
        <v>0</v>
      </c>
      <c r="O70" s="423">
        <v>0</v>
      </c>
      <c r="P70" s="423">
        <v>0</v>
      </c>
      <c r="Q70" s="423">
        <v>0</v>
      </c>
      <c r="R70" s="423">
        <v>0</v>
      </c>
      <c r="S70" s="423">
        <v>0</v>
      </c>
      <c r="T70" s="423">
        <v>0</v>
      </c>
      <c r="U70" s="423">
        <v>0</v>
      </c>
      <c r="V70" s="423">
        <v>0</v>
      </c>
      <c r="W70" s="423">
        <v>0</v>
      </c>
      <c r="X70" s="423">
        <v>0</v>
      </c>
      <c r="Y70" s="423">
        <v>0</v>
      </c>
      <c r="Z70" s="423">
        <v>0</v>
      </c>
      <c r="AA70" s="423">
        <v>0</v>
      </c>
      <c r="AB70" s="423">
        <v>0</v>
      </c>
      <c r="AC70" s="423">
        <v>0</v>
      </c>
      <c r="AD70" s="423">
        <v>0</v>
      </c>
      <c r="AE70" s="423">
        <v>0</v>
      </c>
      <c r="AF70" s="423">
        <v>0</v>
      </c>
      <c r="AG70" s="423">
        <v>0</v>
      </c>
      <c r="AH70" s="423">
        <v>0</v>
      </c>
      <c r="AI70" s="423">
        <v>0</v>
      </c>
      <c r="AJ70" s="423">
        <v>0</v>
      </c>
      <c r="AK70" s="423">
        <v>0</v>
      </c>
      <c r="AL70" s="423">
        <v>0</v>
      </c>
      <c r="AM70" s="423">
        <v>0</v>
      </c>
      <c r="AN70" s="423">
        <v>0</v>
      </c>
      <c r="AO70" s="423">
        <v>0</v>
      </c>
      <c r="AP70" s="423">
        <v>0</v>
      </c>
      <c r="AQ70" s="423">
        <v>0</v>
      </c>
      <c r="AR70" s="423">
        <v>0</v>
      </c>
      <c r="AS70" s="423">
        <v>0</v>
      </c>
      <c r="AT70" s="423">
        <v>0</v>
      </c>
      <c r="AU70" s="423">
        <v>0</v>
      </c>
      <c r="AV70" s="423"/>
      <c r="AW70" s="423"/>
      <c r="AX70" s="424">
        <f t="shared" si="2"/>
        <v>0</v>
      </c>
    </row>
    <row r="71" spans="1:50" ht="15" hidden="1" customHeight="1" x14ac:dyDescent="0.2">
      <c r="A71" s="683"/>
      <c r="B71" s="422"/>
      <c r="C71" s="530"/>
      <c r="D71" s="423"/>
      <c r="E71" s="423"/>
      <c r="F71" s="423"/>
      <c r="G71" s="423">
        <v>0</v>
      </c>
      <c r="H71" s="423">
        <v>0</v>
      </c>
      <c r="I71" s="423">
        <v>0</v>
      </c>
      <c r="J71" s="423">
        <v>0</v>
      </c>
      <c r="K71" s="423">
        <v>0</v>
      </c>
      <c r="L71" s="423">
        <v>0</v>
      </c>
      <c r="M71" s="423">
        <v>0</v>
      </c>
      <c r="N71" s="423">
        <v>0</v>
      </c>
      <c r="O71" s="423">
        <v>0</v>
      </c>
      <c r="P71" s="423">
        <v>0</v>
      </c>
      <c r="Q71" s="423">
        <v>0</v>
      </c>
      <c r="R71" s="423">
        <v>0</v>
      </c>
      <c r="S71" s="423">
        <v>0</v>
      </c>
      <c r="T71" s="423">
        <v>0</v>
      </c>
      <c r="U71" s="423">
        <v>0</v>
      </c>
      <c r="V71" s="423">
        <v>0</v>
      </c>
      <c r="W71" s="423">
        <v>0</v>
      </c>
      <c r="X71" s="423">
        <v>0</v>
      </c>
      <c r="Y71" s="423">
        <v>0</v>
      </c>
      <c r="Z71" s="423">
        <v>0</v>
      </c>
      <c r="AA71" s="423">
        <v>0</v>
      </c>
      <c r="AB71" s="423">
        <v>0</v>
      </c>
      <c r="AC71" s="423">
        <v>0</v>
      </c>
      <c r="AD71" s="423">
        <v>0</v>
      </c>
      <c r="AE71" s="423">
        <v>0</v>
      </c>
      <c r="AF71" s="423">
        <v>0</v>
      </c>
      <c r="AG71" s="423">
        <v>0</v>
      </c>
      <c r="AH71" s="423">
        <v>0</v>
      </c>
      <c r="AI71" s="423">
        <v>0</v>
      </c>
      <c r="AJ71" s="423">
        <v>0</v>
      </c>
      <c r="AK71" s="423">
        <v>0</v>
      </c>
      <c r="AL71" s="423">
        <v>0</v>
      </c>
      <c r="AM71" s="423">
        <v>0</v>
      </c>
      <c r="AN71" s="423">
        <v>0</v>
      </c>
      <c r="AO71" s="423">
        <v>0</v>
      </c>
      <c r="AP71" s="423">
        <v>0</v>
      </c>
      <c r="AQ71" s="423">
        <v>0</v>
      </c>
      <c r="AR71" s="423">
        <v>0</v>
      </c>
      <c r="AS71" s="423">
        <v>0</v>
      </c>
      <c r="AT71" s="423">
        <v>0</v>
      </c>
      <c r="AU71" s="423">
        <v>0</v>
      </c>
      <c r="AV71" s="423"/>
      <c r="AW71" s="423"/>
      <c r="AX71" s="424">
        <f t="shared" si="2"/>
        <v>0</v>
      </c>
    </row>
    <row r="72" spans="1:50" ht="15" hidden="1" customHeight="1" x14ac:dyDescent="0.2">
      <c r="A72" s="683"/>
      <c r="B72" s="422"/>
      <c r="C72" s="530"/>
      <c r="D72" s="423"/>
      <c r="E72" s="423"/>
      <c r="F72" s="423"/>
      <c r="G72" s="423">
        <v>0</v>
      </c>
      <c r="H72" s="423">
        <v>0</v>
      </c>
      <c r="I72" s="423">
        <v>0</v>
      </c>
      <c r="J72" s="423">
        <v>0</v>
      </c>
      <c r="K72" s="423">
        <v>0</v>
      </c>
      <c r="L72" s="423">
        <v>0</v>
      </c>
      <c r="M72" s="423">
        <v>0</v>
      </c>
      <c r="N72" s="423">
        <v>0</v>
      </c>
      <c r="O72" s="423">
        <v>0</v>
      </c>
      <c r="P72" s="423">
        <v>0</v>
      </c>
      <c r="Q72" s="423">
        <v>0</v>
      </c>
      <c r="R72" s="423">
        <v>0</v>
      </c>
      <c r="S72" s="423">
        <v>0</v>
      </c>
      <c r="T72" s="423">
        <v>0</v>
      </c>
      <c r="U72" s="423">
        <v>0</v>
      </c>
      <c r="V72" s="423">
        <v>0</v>
      </c>
      <c r="W72" s="423">
        <v>0</v>
      </c>
      <c r="X72" s="423">
        <v>0</v>
      </c>
      <c r="Y72" s="423">
        <v>0</v>
      </c>
      <c r="Z72" s="423">
        <v>0</v>
      </c>
      <c r="AA72" s="423">
        <v>0</v>
      </c>
      <c r="AB72" s="423">
        <v>0</v>
      </c>
      <c r="AC72" s="423">
        <v>0</v>
      </c>
      <c r="AD72" s="423">
        <v>0</v>
      </c>
      <c r="AE72" s="423">
        <v>0</v>
      </c>
      <c r="AF72" s="423">
        <v>0</v>
      </c>
      <c r="AG72" s="423">
        <v>0</v>
      </c>
      <c r="AH72" s="423">
        <v>0</v>
      </c>
      <c r="AI72" s="423">
        <v>0</v>
      </c>
      <c r="AJ72" s="423">
        <v>0</v>
      </c>
      <c r="AK72" s="423">
        <v>0</v>
      </c>
      <c r="AL72" s="423">
        <v>0</v>
      </c>
      <c r="AM72" s="423">
        <v>0</v>
      </c>
      <c r="AN72" s="423">
        <v>0</v>
      </c>
      <c r="AO72" s="423">
        <v>0</v>
      </c>
      <c r="AP72" s="423">
        <v>0</v>
      </c>
      <c r="AQ72" s="423">
        <v>0</v>
      </c>
      <c r="AR72" s="423">
        <v>0</v>
      </c>
      <c r="AS72" s="423">
        <v>0</v>
      </c>
      <c r="AT72" s="423">
        <v>0</v>
      </c>
      <c r="AU72" s="423">
        <v>0</v>
      </c>
      <c r="AV72" s="423"/>
      <c r="AW72" s="423"/>
      <c r="AX72" s="424">
        <f t="shared" si="2"/>
        <v>0</v>
      </c>
    </row>
    <row r="73" spans="1:50" ht="15" hidden="1" customHeight="1" x14ac:dyDescent="0.2">
      <c r="A73" s="683"/>
      <c r="B73" s="422"/>
      <c r="C73" s="530"/>
      <c r="D73" s="423"/>
      <c r="E73" s="423">
        <v>0</v>
      </c>
      <c r="F73" s="423">
        <v>0</v>
      </c>
      <c r="G73" s="423">
        <v>0</v>
      </c>
      <c r="H73" s="423">
        <v>0</v>
      </c>
      <c r="I73" s="423">
        <v>0</v>
      </c>
      <c r="J73" s="423">
        <v>0</v>
      </c>
      <c r="K73" s="423">
        <v>0</v>
      </c>
      <c r="L73" s="423">
        <v>0</v>
      </c>
      <c r="M73" s="423">
        <v>0</v>
      </c>
      <c r="N73" s="423">
        <v>0</v>
      </c>
      <c r="O73" s="423">
        <v>0</v>
      </c>
      <c r="P73" s="423">
        <v>0</v>
      </c>
      <c r="Q73" s="423">
        <v>0</v>
      </c>
      <c r="R73" s="423">
        <v>0</v>
      </c>
      <c r="S73" s="423">
        <v>0</v>
      </c>
      <c r="T73" s="423">
        <v>0</v>
      </c>
      <c r="U73" s="423">
        <v>0</v>
      </c>
      <c r="V73" s="423">
        <v>0</v>
      </c>
      <c r="W73" s="423">
        <v>0</v>
      </c>
      <c r="X73" s="423">
        <v>0</v>
      </c>
      <c r="Y73" s="423">
        <v>0</v>
      </c>
      <c r="Z73" s="423">
        <v>0</v>
      </c>
      <c r="AA73" s="423">
        <v>0</v>
      </c>
      <c r="AB73" s="423">
        <v>0</v>
      </c>
      <c r="AC73" s="423">
        <v>0</v>
      </c>
      <c r="AD73" s="423">
        <v>0</v>
      </c>
      <c r="AE73" s="423">
        <v>0</v>
      </c>
      <c r="AF73" s="423">
        <v>0</v>
      </c>
      <c r="AG73" s="423">
        <v>0</v>
      </c>
      <c r="AH73" s="423">
        <v>0</v>
      </c>
      <c r="AI73" s="423">
        <v>0</v>
      </c>
      <c r="AJ73" s="423">
        <v>0</v>
      </c>
      <c r="AK73" s="423">
        <v>0</v>
      </c>
      <c r="AL73" s="423">
        <v>0</v>
      </c>
      <c r="AM73" s="423">
        <v>0</v>
      </c>
      <c r="AN73" s="423">
        <v>0</v>
      </c>
      <c r="AO73" s="423">
        <v>0</v>
      </c>
      <c r="AP73" s="423">
        <v>0</v>
      </c>
      <c r="AQ73" s="423">
        <v>0</v>
      </c>
      <c r="AR73" s="423">
        <v>0</v>
      </c>
      <c r="AS73" s="423">
        <v>0</v>
      </c>
      <c r="AT73" s="423">
        <v>0</v>
      </c>
      <c r="AU73" s="423">
        <v>0</v>
      </c>
      <c r="AV73" s="423">
        <v>0</v>
      </c>
      <c r="AW73" s="423"/>
      <c r="AX73" s="424">
        <f t="shared" si="2"/>
        <v>0</v>
      </c>
    </row>
    <row r="74" spans="1:50" ht="15" hidden="1" customHeight="1" x14ac:dyDescent="0.2">
      <c r="A74" s="683"/>
      <c r="B74" s="422"/>
      <c r="C74" s="530"/>
      <c r="D74" s="423"/>
      <c r="E74" s="423"/>
      <c r="F74" s="423"/>
      <c r="G74" s="423">
        <v>0</v>
      </c>
      <c r="H74" s="423">
        <v>0</v>
      </c>
      <c r="I74" s="423">
        <v>0</v>
      </c>
      <c r="J74" s="423">
        <v>0</v>
      </c>
      <c r="K74" s="423">
        <v>0</v>
      </c>
      <c r="L74" s="423">
        <v>0</v>
      </c>
      <c r="M74" s="423">
        <v>0</v>
      </c>
      <c r="N74" s="423">
        <v>0</v>
      </c>
      <c r="O74" s="423">
        <v>0</v>
      </c>
      <c r="P74" s="423">
        <v>0</v>
      </c>
      <c r="Q74" s="423">
        <v>0</v>
      </c>
      <c r="R74" s="423">
        <v>0</v>
      </c>
      <c r="S74" s="423">
        <v>0</v>
      </c>
      <c r="T74" s="423">
        <v>0</v>
      </c>
      <c r="U74" s="423">
        <v>0</v>
      </c>
      <c r="V74" s="423">
        <v>0</v>
      </c>
      <c r="W74" s="423">
        <v>0</v>
      </c>
      <c r="X74" s="423">
        <v>0</v>
      </c>
      <c r="Y74" s="423">
        <v>0</v>
      </c>
      <c r="Z74" s="423">
        <v>0</v>
      </c>
      <c r="AA74" s="423">
        <v>0</v>
      </c>
      <c r="AB74" s="423">
        <v>0</v>
      </c>
      <c r="AC74" s="423">
        <v>0</v>
      </c>
      <c r="AD74" s="423">
        <v>0</v>
      </c>
      <c r="AE74" s="423">
        <v>0</v>
      </c>
      <c r="AF74" s="423">
        <v>0</v>
      </c>
      <c r="AG74" s="423">
        <v>0</v>
      </c>
      <c r="AH74" s="423">
        <v>0</v>
      </c>
      <c r="AI74" s="423">
        <v>0</v>
      </c>
      <c r="AJ74" s="423">
        <v>0</v>
      </c>
      <c r="AK74" s="423">
        <v>0</v>
      </c>
      <c r="AL74" s="423">
        <v>0</v>
      </c>
      <c r="AM74" s="423">
        <v>0</v>
      </c>
      <c r="AN74" s="423">
        <v>0</v>
      </c>
      <c r="AO74" s="423">
        <v>0</v>
      </c>
      <c r="AP74" s="423">
        <v>0</v>
      </c>
      <c r="AQ74" s="423">
        <v>0</v>
      </c>
      <c r="AR74" s="423">
        <v>0</v>
      </c>
      <c r="AS74" s="423">
        <v>0</v>
      </c>
      <c r="AT74" s="423">
        <v>0</v>
      </c>
      <c r="AU74" s="423">
        <v>0</v>
      </c>
      <c r="AV74" s="423">
        <v>0</v>
      </c>
      <c r="AW74" s="423"/>
      <c r="AX74" s="424">
        <f t="shared" si="2"/>
        <v>0</v>
      </c>
    </row>
    <row r="75" spans="1:50" ht="15" hidden="1" customHeight="1" x14ac:dyDescent="0.2">
      <c r="A75" s="683"/>
      <c r="B75" s="422"/>
      <c r="C75" s="530"/>
      <c r="D75" s="423"/>
      <c r="E75" s="423">
        <v>0</v>
      </c>
      <c r="F75" s="423">
        <v>0</v>
      </c>
      <c r="G75" s="423">
        <v>0</v>
      </c>
      <c r="H75" s="423">
        <v>0</v>
      </c>
      <c r="I75" s="423">
        <v>0</v>
      </c>
      <c r="J75" s="423">
        <v>0</v>
      </c>
      <c r="K75" s="423">
        <v>0</v>
      </c>
      <c r="L75" s="423">
        <v>0</v>
      </c>
      <c r="M75" s="423">
        <v>0</v>
      </c>
      <c r="N75" s="423">
        <v>0</v>
      </c>
      <c r="O75" s="423">
        <v>0</v>
      </c>
      <c r="P75" s="423">
        <v>0</v>
      </c>
      <c r="Q75" s="423">
        <v>0</v>
      </c>
      <c r="R75" s="423">
        <v>0</v>
      </c>
      <c r="S75" s="423">
        <v>0</v>
      </c>
      <c r="T75" s="423">
        <v>0</v>
      </c>
      <c r="U75" s="423">
        <v>0</v>
      </c>
      <c r="V75" s="423">
        <v>0</v>
      </c>
      <c r="W75" s="423">
        <v>0</v>
      </c>
      <c r="X75" s="423">
        <v>0</v>
      </c>
      <c r="Y75" s="423">
        <v>0</v>
      </c>
      <c r="Z75" s="423">
        <v>0</v>
      </c>
      <c r="AA75" s="423">
        <v>0</v>
      </c>
      <c r="AB75" s="423">
        <v>0</v>
      </c>
      <c r="AC75" s="423">
        <v>0</v>
      </c>
      <c r="AD75" s="423">
        <v>0</v>
      </c>
      <c r="AE75" s="423">
        <v>0</v>
      </c>
      <c r="AF75" s="423">
        <v>0</v>
      </c>
      <c r="AG75" s="423">
        <v>0</v>
      </c>
      <c r="AH75" s="423">
        <v>0</v>
      </c>
      <c r="AI75" s="423">
        <v>0</v>
      </c>
      <c r="AJ75" s="423">
        <v>0</v>
      </c>
      <c r="AK75" s="423">
        <v>0</v>
      </c>
      <c r="AL75" s="423">
        <v>0</v>
      </c>
      <c r="AM75" s="423">
        <v>0</v>
      </c>
      <c r="AN75" s="423">
        <v>0</v>
      </c>
      <c r="AO75" s="423">
        <v>0</v>
      </c>
      <c r="AP75" s="423">
        <v>0</v>
      </c>
      <c r="AQ75" s="423">
        <v>0</v>
      </c>
      <c r="AR75" s="423">
        <v>0</v>
      </c>
      <c r="AS75" s="423">
        <v>0</v>
      </c>
      <c r="AT75" s="423">
        <v>0</v>
      </c>
      <c r="AU75" s="423">
        <v>0</v>
      </c>
      <c r="AV75" s="423">
        <v>0</v>
      </c>
      <c r="AW75" s="423"/>
      <c r="AX75" s="424">
        <f t="shared" si="2"/>
        <v>0</v>
      </c>
    </row>
    <row r="76" spans="1:50" ht="15" hidden="1" customHeight="1" x14ac:dyDescent="0.2">
      <c r="A76" s="683"/>
      <c r="B76" s="422"/>
      <c r="C76" s="530"/>
      <c r="D76" s="423"/>
      <c r="E76" s="423">
        <v>0</v>
      </c>
      <c r="F76" s="423">
        <v>0</v>
      </c>
      <c r="G76" s="423">
        <v>0</v>
      </c>
      <c r="H76" s="423">
        <v>0</v>
      </c>
      <c r="I76" s="423">
        <v>0</v>
      </c>
      <c r="J76" s="423">
        <v>0</v>
      </c>
      <c r="K76" s="423">
        <v>0</v>
      </c>
      <c r="L76" s="423">
        <v>0</v>
      </c>
      <c r="M76" s="423">
        <v>0</v>
      </c>
      <c r="N76" s="423">
        <v>0</v>
      </c>
      <c r="O76" s="423">
        <v>0</v>
      </c>
      <c r="P76" s="423">
        <v>0</v>
      </c>
      <c r="Q76" s="423">
        <v>0</v>
      </c>
      <c r="R76" s="423">
        <v>0</v>
      </c>
      <c r="S76" s="423">
        <v>0</v>
      </c>
      <c r="T76" s="423">
        <v>0</v>
      </c>
      <c r="U76" s="423">
        <v>0</v>
      </c>
      <c r="V76" s="423">
        <v>0</v>
      </c>
      <c r="W76" s="423">
        <v>0</v>
      </c>
      <c r="X76" s="423">
        <v>0</v>
      </c>
      <c r="Y76" s="423">
        <v>0</v>
      </c>
      <c r="Z76" s="423">
        <v>0</v>
      </c>
      <c r="AA76" s="423">
        <v>0</v>
      </c>
      <c r="AB76" s="423">
        <v>0</v>
      </c>
      <c r="AC76" s="423">
        <v>0</v>
      </c>
      <c r="AD76" s="423">
        <v>0</v>
      </c>
      <c r="AE76" s="423">
        <v>0</v>
      </c>
      <c r="AF76" s="423">
        <v>0</v>
      </c>
      <c r="AG76" s="423">
        <v>0</v>
      </c>
      <c r="AH76" s="423">
        <v>0</v>
      </c>
      <c r="AI76" s="423">
        <v>0</v>
      </c>
      <c r="AJ76" s="423">
        <v>0</v>
      </c>
      <c r="AK76" s="423">
        <v>0</v>
      </c>
      <c r="AL76" s="423">
        <v>0</v>
      </c>
      <c r="AM76" s="423">
        <v>0</v>
      </c>
      <c r="AN76" s="423">
        <v>0</v>
      </c>
      <c r="AO76" s="423">
        <v>0</v>
      </c>
      <c r="AP76" s="423">
        <v>0</v>
      </c>
      <c r="AQ76" s="423">
        <v>0</v>
      </c>
      <c r="AR76" s="423">
        <v>0</v>
      </c>
      <c r="AS76" s="423">
        <v>0</v>
      </c>
      <c r="AT76" s="423">
        <v>0</v>
      </c>
      <c r="AU76" s="423">
        <v>0</v>
      </c>
      <c r="AV76" s="423">
        <v>0</v>
      </c>
      <c r="AW76" s="423"/>
      <c r="AX76" s="424">
        <f t="shared" si="2"/>
        <v>0</v>
      </c>
    </row>
    <row r="77" spans="1:50" ht="12.75" hidden="1" x14ac:dyDescent="0.2">
      <c r="A77" s="567" t="s">
        <v>111</v>
      </c>
      <c r="B77" s="430"/>
      <c r="C77" s="543">
        <f>++COUNTA(C45:C76)</f>
        <v>0</v>
      </c>
      <c r="D77" s="431">
        <f t="shared" ref="D77:AX77" si="3">SUM(D45:D76)</f>
        <v>0</v>
      </c>
      <c r="E77" s="431">
        <f t="shared" si="3"/>
        <v>0</v>
      </c>
      <c r="F77" s="431">
        <f t="shared" si="3"/>
        <v>0</v>
      </c>
      <c r="G77" s="431">
        <f t="shared" si="3"/>
        <v>0</v>
      </c>
      <c r="H77" s="431">
        <f t="shared" si="3"/>
        <v>0</v>
      </c>
      <c r="I77" s="431">
        <f t="shared" si="3"/>
        <v>0</v>
      </c>
      <c r="J77" s="431">
        <f t="shared" si="3"/>
        <v>0</v>
      </c>
      <c r="K77" s="431">
        <f t="shared" si="3"/>
        <v>0</v>
      </c>
      <c r="L77" s="431">
        <f t="shared" si="3"/>
        <v>0</v>
      </c>
      <c r="M77" s="431">
        <f t="shared" si="3"/>
        <v>0</v>
      </c>
      <c r="N77" s="431">
        <f t="shared" si="3"/>
        <v>0</v>
      </c>
      <c r="O77" s="431">
        <f t="shared" si="3"/>
        <v>0</v>
      </c>
      <c r="P77" s="431">
        <f t="shared" si="3"/>
        <v>0</v>
      </c>
      <c r="Q77" s="431">
        <f t="shared" si="3"/>
        <v>0</v>
      </c>
      <c r="R77" s="431">
        <f t="shared" si="3"/>
        <v>0</v>
      </c>
      <c r="S77" s="431">
        <f t="shared" si="3"/>
        <v>0</v>
      </c>
      <c r="T77" s="431">
        <f t="shared" si="3"/>
        <v>0</v>
      </c>
      <c r="U77" s="431">
        <f t="shared" si="3"/>
        <v>0</v>
      </c>
      <c r="V77" s="431">
        <f t="shared" si="3"/>
        <v>0</v>
      </c>
      <c r="W77" s="431">
        <f t="shared" si="3"/>
        <v>0</v>
      </c>
      <c r="X77" s="431">
        <f t="shared" si="3"/>
        <v>0</v>
      </c>
      <c r="Y77" s="431">
        <f t="shared" si="3"/>
        <v>0</v>
      </c>
      <c r="Z77" s="431">
        <f t="shared" si="3"/>
        <v>0</v>
      </c>
      <c r="AA77" s="431">
        <f t="shared" si="3"/>
        <v>0</v>
      </c>
      <c r="AB77" s="431">
        <f t="shared" si="3"/>
        <v>0</v>
      </c>
      <c r="AC77" s="431">
        <f t="shared" si="3"/>
        <v>0</v>
      </c>
      <c r="AD77" s="431">
        <f t="shared" si="3"/>
        <v>0</v>
      </c>
      <c r="AE77" s="431">
        <f t="shared" si="3"/>
        <v>0</v>
      </c>
      <c r="AF77" s="431">
        <f t="shared" si="3"/>
        <v>0</v>
      </c>
      <c r="AG77" s="431">
        <f t="shared" si="3"/>
        <v>0</v>
      </c>
      <c r="AH77" s="431">
        <f t="shared" si="3"/>
        <v>0</v>
      </c>
      <c r="AI77" s="431">
        <f t="shared" si="3"/>
        <v>0</v>
      </c>
      <c r="AJ77" s="431">
        <f t="shared" si="3"/>
        <v>0</v>
      </c>
      <c r="AK77" s="431">
        <f t="shared" si="3"/>
        <v>0</v>
      </c>
      <c r="AL77" s="431">
        <f t="shared" si="3"/>
        <v>0</v>
      </c>
      <c r="AM77" s="431">
        <f t="shared" si="3"/>
        <v>0</v>
      </c>
      <c r="AN77" s="431">
        <f t="shared" si="3"/>
        <v>0</v>
      </c>
      <c r="AO77" s="431">
        <f t="shared" si="3"/>
        <v>0</v>
      </c>
      <c r="AP77" s="431">
        <f t="shared" si="3"/>
        <v>0</v>
      </c>
      <c r="AQ77" s="431">
        <f t="shared" si="3"/>
        <v>0</v>
      </c>
      <c r="AR77" s="431">
        <f t="shared" si="3"/>
        <v>0</v>
      </c>
      <c r="AS77" s="431">
        <f t="shared" si="3"/>
        <v>0</v>
      </c>
      <c r="AT77" s="431">
        <f t="shared" si="3"/>
        <v>0</v>
      </c>
      <c r="AU77" s="431">
        <f t="shared" si="3"/>
        <v>0</v>
      </c>
      <c r="AV77" s="431">
        <f t="shared" si="3"/>
        <v>0</v>
      </c>
      <c r="AW77" s="431">
        <f t="shared" si="3"/>
        <v>0</v>
      </c>
      <c r="AX77" s="431">
        <f t="shared" si="3"/>
        <v>0</v>
      </c>
    </row>
    <row r="78" spans="1:50" ht="12.75" hidden="1" customHeight="1" x14ac:dyDescent="0.2">
      <c r="A78" s="684">
        <v>3</v>
      </c>
      <c r="B78" s="422"/>
      <c r="C78" s="530"/>
      <c r="D78" s="423">
        <v>0</v>
      </c>
      <c r="E78" s="423">
        <v>0</v>
      </c>
      <c r="F78" s="423">
        <v>0</v>
      </c>
      <c r="G78" s="423">
        <v>0</v>
      </c>
      <c r="H78" s="423">
        <v>0</v>
      </c>
      <c r="I78" s="423">
        <v>0</v>
      </c>
      <c r="J78" s="423">
        <v>0</v>
      </c>
      <c r="K78" s="423">
        <v>0</v>
      </c>
      <c r="L78" s="423">
        <v>0</v>
      </c>
      <c r="M78" s="423">
        <v>0</v>
      </c>
      <c r="N78" s="423">
        <v>0</v>
      </c>
      <c r="O78" s="423">
        <v>0</v>
      </c>
      <c r="P78" s="423">
        <v>0</v>
      </c>
      <c r="Q78" s="423">
        <v>0</v>
      </c>
      <c r="R78" s="423">
        <v>0</v>
      </c>
      <c r="S78" s="423">
        <v>0</v>
      </c>
      <c r="T78" s="423">
        <v>0</v>
      </c>
      <c r="U78" s="423">
        <v>0</v>
      </c>
      <c r="V78" s="423">
        <v>0</v>
      </c>
      <c r="W78" s="423">
        <v>0</v>
      </c>
      <c r="X78" s="423">
        <v>0</v>
      </c>
      <c r="Y78" s="423">
        <v>0</v>
      </c>
      <c r="Z78" s="423">
        <v>0</v>
      </c>
      <c r="AA78" s="423">
        <v>0</v>
      </c>
      <c r="AB78" s="423">
        <v>0</v>
      </c>
      <c r="AC78" s="423">
        <v>0</v>
      </c>
      <c r="AD78" s="423">
        <v>0</v>
      </c>
      <c r="AE78" s="423">
        <v>0</v>
      </c>
      <c r="AF78" s="423">
        <v>0</v>
      </c>
      <c r="AG78" s="423">
        <v>0</v>
      </c>
      <c r="AH78" s="423">
        <v>0</v>
      </c>
      <c r="AI78" s="423">
        <v>0</v>
      </c>
      <c r="AJ78" s="423">
        <v>0</v>
      </c>
      <c r="AK78" s="423">
        <v>0</v>
      </c>
      <c r="AL78" s="423">
        <v>0</v>
      </c>
      <c r="AM78" s="423">
        <v>0</v>
      </c>
      <c r="AN78" s="423">
        <v>0</v>
      </c>
      <c r="AO78" s="423">
        <v>0</v>
      </c>
      <c r="AP78" s="423">
        <v>0</v>
      </c>
      <c r="AQ78" s="423">
        <v>0</v>
      </c>
      <c r="AR78" s="423">
        <v>0</v>
      </c>
      <c r="AS78" s="423">
        <v>0</v>
      </c>
      <c r="AT78" s="423">
        <v>0</v>
      </c>
      <c r="AU78" s="423">
        <v>0</v>
      </c>
      <c r="AV78" s="423">
        <v>0</v>
      </c>
      <c r="AW78" s="423">
        <v>0</v>
      </c>
      <c r="AX78" s="424">
        <f>SUM(D78:AW78)</f>
        <v>0</v>
      </c>
    </row>
    <row r="79" spans="1:50" ht="12.75" hidden="1" customHeight="1" x14ac:dyDescent="0.2">
      <c r="A79" s="685"/>
      <c r="B79" s="422"/>
      <c r="C79" s="530"/>
      <c r="D79" s="423">
        <v>0</v>
      </c>
      <c r="E79" s="423">
        <v>0</v>
      </c>
      <c r="F79" s="423">
        <v>0</v>
      </c>
      <c r="G79" s="423">
        <v>0</v>
      </c>
      <c r="H79" s="423">
        <v>0</v>
      </c>
      <c r="I79" s="423">
        <v>0</v>
      </c>
      <c r="J79" s="423">
        <v>0</v>
      </c>
      <c r="K79" s="423">
        <v>0</v>
      </c>
      <c r="L79" s="423">
        <v>0</v>
      </c>
      <c r="M79" s="423">
        <v>0</v>
      </c>
      <c r="N79" s="423">
        <v>0</v>
      </c>
      <c r="O79" s="423">
        <v>0</v>
      </c>
      <c r="P79" s="423">
        <v>0</v>
      </c>
      <c r="Q79" s="423">
        <v>0</v>
      </c>
      <c r="R79" s="423">
        <v>0</v>
      </c>
      <c r="S79" s="423">
        <v>0</v>
      </c>
      <c r="T79" s="423">
        <v>0</v>
      </c>
      <c r="U79" s="423">
        <v>0</v>
      </c>
      <c r="V79" s="423">
        <v>0</v>
      </c>
      <c r="W79" s="423">
        <v>0</v>
      </c>
      <c r="X79" s="423">
        <v>0</v>
      </c>
      <c r="Y79" s="423">
        <v>0</v>
      </c>
      <c r="Z79" s="423">
        <v>0</v>
      </c>
      <c r="AA79" s="423">
        <v>0</v>
      </c>
      <c r="AB79" s="423">
        <v>0</v>
      </c>
      <c r="AC79" s="423">
        <v>0</v>
      </c>
      <c r="AD79" s="423">
        <v>0</v>
      </c>
      <c r="AE79" s="423">
        <v>0</v>
      </c>
      <c r="AF79" s="423">
        <v>0</v>
      </c>
      <c r="AG79" s="423">
        <v>0</v>
      </c>
      <c r="AH79" s="423">
        <v>0</v>
      </c>
      <c r="AI79" s="423">
        <v>0</v>
      </c>
      <c r="AJ79" s="423">
        <v>0</v>
      </c>
      <c r="AK79" s="423">
        <v>0</v>
      </c>
      <c r="AL79" s="423">
        <v>0</v>
      </c>
      <c r="AM79" s="423">
        <v>0</v>
      </c>
      <c r="AN79" s="423">
        <v>0</v>
      </c>
      <c r="AO79" s="423">
        <v>0</v>
      </c>
      <c r="AP79" s="423">
        <v>0</v>
      </c>
      <c r="AQ79" s="423">
        <v>0</v>
      </c>
      <c r="AR79" s="423">
        <v>0</v>
      </c>
      <c r="AS79" s="423">
        <v>0</v>
      </c>
      <c r="AT79" s="423">
        <v>0</v>
      </c>
      <c r="AU79" s="423">
        <v>0</v>
      </c>
      <c r="AV79" s="423">
        <v>0</v>
      </c>
      <c r="AW79" s="423">
        <v>0</v>
      </c>
      <c r="AX79" s="424">
        <f t="shared" ref="AX79:AX88" si="4">SUM(D79:AW79)</f>
        <v>0</v>
      </c>
    </row>
    <row r="80" spans="1:50" ht="12.75" hidden="1" customHeight="1" x14ac:dyDescent="0.2">
      <c r="A80" s="685"/>
      <c r="B80" s="422"/>
      <c r="C80" s="530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  <c r="S80" s="423"/>
      <c r="T80" s="423"/>
      <c r="U80" s="423"/>
      <c r="V80" s="423"/>
      <c r="W80" s="423"/>
      <c r="X80" s="423"/>
      <c r="Y80" s="423"/>
      <c r="Z80" s="423"/>
      <c r="AA80" s="423"/>
      <c r="AB80" s="423"/>
      <c r="AC80" s="423"/>
      <c r="AD80" s="423"/>
      <c r="AE80" s="423"/>
      <c r="AF80" s="423"/>
      <c r="AG80" s="423"/>
      <c r="AH80" s="423"/>
      <c r="AI80" s="423"/>
      <c r="AJ80" s="423"/>
      <c r="AK80" s="423"/>
      <c r="AL80" s="423"/>
      <c r="AM80" s="423"/>
      <c r="AN80" s="423"/>
      <c r="AO80" s="423"/>
      <c r="AP80" s="423"/>
      <c r="AQ80" s="423"/>
      <c r="AR80" s="423"/>
      <c r="AS80" s="423"/>
      <c r="AT80" s="423"/>
      <c r="AU80" s="423"/>
      <c r="AV80" s="423"/>
      <c r="AW80" s="423"/>
      <c r="AX80" s="424">
        <f t="shared" si="4"/>
        <v>0</v>
      </c>
    </row>
    <row r="81" spans="1:50" ht="12.75" hidden="1" customHeight="1" x14ac:dyDescent="0.2">
      <c r="A81" s="685"/>
      <c r="B81" s="422"/>
      <c r="C81" s="530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  <c r="S81" s="423"/>
      <c r="T81" s="423"/>
      <c r="U81" s="423"/>
      <c r="V81" s="423"/>
      <c r="W81" s="423"/>
      <c r="X81" s="423"/>
      <c r="Y81" s="423"/>
      <c r="Z81" s="423"/>
      <c r="AA81" s="423"/>
      <c r="AB81" s="423"/>
      <c r="AC81" s="423"/>
      <c r="AD81" s="423"/>
      <c r="AE81" s="423"/>
      <c r="AF81" s="423"/>
      <c r="AG81" s="423"/>
      <c r="AH81" s="423"/>
      <c r="AI81" s="423"/>
      <c r="AJ81" s="423"/>
      <c r="AK81" s="423"/>
      <c r="AL81" s="423"/>
      <c r="AM81" s="423"/>
      <c r="AN81" s="423"/>
      <c r="AO81" s="423"/>
      <c r="AP81" s="423"/>
      <c r="AQ81" s="423"/>
      <c r="AR81" s="423"/>
      <c r="AS81" s="423"/>
      <c r="AT81" s="423"/>
      <c r="AU81" s="423"/>
      <c r="AV81" s="423"/>
      <c r="AW81" s="423"/>
      <c r="AX81" s="424">
        <f t="shared" si="4"/>
        <v>0</v>
      </c>
    </row>
    <row r="82" spans="1:50" ht="12.75" hidden="1" customHeight="1" x14ac:dyDescent="0.2">
      <c r="A82" s="685"/>
      <c r="B82" s="422"/>
      <c r="C82" s="530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  <c r="S82" s="423"/>
      <c r="T82" s="423"/>
      <c r="U82" s="423"/>
      <c r="V82" s="423"/>
      <c r="W82" s="423"/>
      <c r="X82" s="423"/>
      <c r="Y82" s="423"/>
      <c r="Z82" s="423"/>
      <c r="AA82" s="423"/>
      <c r="AB82" s="423"/>
      <c r="AC82" s="423"/>
      <c r="AD82" s="423"/>
      <c r="AE82" s="423"/>
      <c r="AF82" s="423"/>
      <c r="AG82" s="423"/>
      <c r="AH82" s="423"/>
      <c r="AI82" s="423"/>
      <c r="AJ82" s="423"/>
      <c r="AK82" s="423"/>
      <c r="AL82" s="423"/>
      <c r="AM82" s="423"/>
      <c r="AN82" s="423"/>
      <c r="AO82" s="423"/>
      <c r="AP82" s="423"/>
      <c r="AQ82" s="423"/>
      <c r="AR82" s="423"/>
      <c r="AS82" s="423"/>
      <c r="AT82" s="423"/>
      <c r="AU82" s="423"/>
      <c r="AV82" s="423"/>
      <c r="AW82" s="423"/>
      <c r="AX82" s="424">
        <f t="shared" si="4"/>
        <v>0</v>
      </c>
    </row>
    <row r="83" spans="1:50" ht="12.75" hidden="1" customHeight="1" x14ac:dyDescent="0.2">
      <c r="A83" s="685"/>
      <c r="B83" s="422"/>
      <c r="C83" s="530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  <c r="S83" s="423"/>
      <c r="T83" s="423"/>
      <c r="U83" s="423"/>
      <c r="V83" s="423"/>
      <c r="W83" s="423"/>
      <c r="X83" s="423"/>
      <c r="Y83" s="423"/>
      <c r="Z83" s="423"/>
      <c r="AA83" s="423"/>
      <c r="AB83" s="423"/>
      <c r="AC83" s="423"/>
      <c r="AD83" s="423"/>
      <c r="AE83" s="423"/>
      <c r="AF83" s="423"/>
      <c r="AG83" s="423"/>
      <c r="AH83" s="423"/>
      <c r="AI83" s="423"/>
      <c r="AJ83" s="423"/>
      <c r="AK83" s="423"/>
      <c r="AL83" s="423"/>
      <c r="AM83" s="423"/>
      <c r="AN83" s="423"/>
      <c r="AO83" s="423"/>
      <c r="AP83" s="423"/>
      <c r="AQ83" s="423"/>
      <c r="AR83" s="423"/>
      <c r="AS83" s="423"/>
      <c r="AT83" s="423"/>
      <c r="AU83" s="423"/>
      <c r="AV83" s="423"/>
      <c r="AW83" s="423"/>
      <c r="AX83" s="424">
        <f t="shared" si="4"/>
        <v>0</v>
      </c>
    </row>
    <row r="84" spans="1:50" ht="12.75" hidden="1" customHeight="1" x14ac:dyDescent="0.2">
      <c r="A84" s="685"/>
      <c r="B84" s="422"/>
      <c r="C84" s="530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  <c r="S84" s="423"/>
      <c r="T84" s="423"/>
      <c r="U84" s="423"/>
      <c r="V84" s="423"/>
      <c r="W84" s="423"/>
      <c r="X84" s="423"/>
      <c r="Y84" s="423"/>
      <c r="Z84" s="423"/>
      <c r="AA84" s="423"/>
      <c r="AB84" s="423"/>
      <c r="AC84" s="423"/>
      <c r="AD84" s="423"/>
      <c r="AE84" s="423"/>
      <c r="AF84" s="423"/>
      <c r="AG84" s="423"/>
      <c r="AH84" s="423"/>
      <c r="AI84" s="423"/>
      <c r="AJ84" s="423"/>
      <c r="AK84" s="423"/>
      <c r="AL84" s="423"/>
      <c r="AM84" s="423"/>
      <c r="AN84" s="423"/>
      <c r="AO84" s="423"/>
      <c r="AP84" s="423"/>
      <c r="AQ84" s="423"/>
      <c r="AR84" s="423"/>
      <c r="AS84" s="423"/>
      <c r="AT84" s="423"/>
      <c r="AU84" s="423"/>
      <c r="AV84" s="423"/>
      <c r="AW84" s="423"/>
      <c r="AX84" s="424">
        <f t="shared" si="4"/>
        <v>0</v>
      </c>
    </row>
    <row r="85" spans="1:50" ht="12.75" hidden="1" customHeight="1" x14ac:dyDescent="0.2">
      <c r="A85" s="685"/>
      <c r="B85" s="422"/>
      <c r="C85" s="530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  <c r="S85" s="423"/>
      <c r="T85" s="423"/>
      <c r="U85" s="423"/>
      <c r="V85" s="423"/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423"/>
      <c r="AL85" s="423"/>
      <c r="AM85" s="423"/>
      <c r="AN85" s="423"/>
      <c r="AO85" s="423"/>
      <c r="AP85" s="423"/>
      <c r="AQ85" s="423"/>
      <c r="AR85" s="423"/>
      <c r="AS85" s="423"/>
      <c r="AT85" s="423"/>
      <c r="AU85" s="423"/>
      <c r="AV85" s="423"/>
      <c r="AW85" s="423"/>
      <c r="AX85" s="424">
        <f t="shared" si="4"/>
        <v>0</v>
      </c>
    </row>
    <row r="86" spans="1:50" ht="12.75" hidden="1" customHeight="1" x14ac:dyDescent="0.2">
      <c r="A86" s="685"/>
      <c r="B86" s="422"/>
      <c r="C86" s="530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  <c r="S86" s="423"/>
      <c r="T86" s="423"/>
      <c r="U86" s="423"/>
      <c r="V86" s="423"/>
      <c r="W86" s="423"/>
      <c r="X86" s="423"/>
      <c r="Y86" s="423"/>
      <c r="Z86" s="423"/>
      <c r="AA86" s="423"/>
      <c r="AB86" s="423"/>
      <c r="AC86" s="423"/>
      <c r="AD86" s="423"/>
      <c r="AE86" s="423"/>
      <c r="AF86" s="423"/>
      <c r="AG86" s="423"/>
      <c r="AH86" s="423"/>
      <c r="AI86" s="423"/>
      <c r="AJ86" s="423"/>
      <c r="AK86" s="423"/>
      <c r="AL86" s="423"/>
      <c r="AM86" s="423"/>
      <c r="AN86" s="423"/>
      <c r="AO86" s="423"/>
      <c r="AP86" s="423"/>
      <c r="AQ86" s="423"/>
      <c r="AR86" s="423"/>
      <c r="AS86" s="423"/>
      <c r="AT86" s="423"/>
      <c r="AU86" s="423"/>
      <c r="AV86" s="423"/>
      <c r="AW86" s="423"/>
      <c r="AX86" s="424">
        <f t="shared" si="4"/>
        <v>0</v>
      </c>
    </row>
    <row r="87" spans="1:50" ht="12.75" hidden="1" customHeight="1" x14ac:dyDescent="0.2">
      <c r="A87" s="685"/>
      <c r="B87" s="422"/>
      <c r="C87" s="530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  <c r="S87" s="423"/>
      <c r="T87" s="423"/>
      <c r="U87" s="423"/>
      <c r="V87" s="423"/>
      <c r="W87" s="423"/>
      <c r="X87" s="423"/>
      <c r="Y87" s="423"/>
      <c r="Z87" s="423"/>
      <c r="AA87" s="423"/>
      <c r="AB87" s="423"/>
      <c r="AC87" s="423"/>
      <c r="AD87" s="423"/>
      <c r="AE87" s="423"/>
      <c r="AF87" s="423"/>
      <c r="AG87" s="423"/>
      <c r="AH87" s="423"/>
      <c r="AI87" s="423"/>
      <c r="AJ87" s="423"/>
      <c r="AK87" s="423"/>
      <c r="AL87" s="423"/>
      <c r="AM87" s="423"/>
      <c r="AN87" s="423"/>
      <c r="AO87" s="423"/>
      <c r="AP87" s="423"/>
      <c r="AQ87" s="423"/>
      <c r="AR87" s="423"/>
      <c r="AS87" s="423"/>
      <c r="AT87" s="423"/>
      <c r="AU87" s="423"/>
      <c r="AV87" s="423"/>
      <c r="AW87" s="423"/>
      <c r="AX87" s="424">
        <f t="shared" si="4"/>
        <v>0</v>
      </c>
    </row>
    <row r="88" spans="1:50" ht="12.75" hidden="1" customHeight="1" x14ac:dyDescent="0.2">
      <c r="A88" s="685"/>
      <c r="B88" s="422"/>
      <c r="C88" s="530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  <c r="S88" s="423"/>
      <c r="T88" s="423"/>
      <c r="U88" s="423"/>
      <c r="V88" s="423"/>
      <c r="W88" s="423"/>
      <c r="X88" s="423"/>
      <c r="Y88" s="423"/>
      <c r="Z88" s="423"/>
      <c r="AA88" s="423"/>
      <c r="AB88" s="423"/>
      <c r="AC88" s="423"/>
      <c r="AD88" s="423"/>
      <c r="AE88" s="423"/>
      <c r="AF88" s="423"/>
      <c r="AG88" s="423"/>
      <c r="AH88" s="423"/>
      <c r="AI88" s="423"/>
      <c r="AJ88" s="423"/>
      <c r="AK88" s="423"/>
      <c r="AL88" s="423"/>
      <c r="AM88" s="423"/>
      <c r="AN88" s="423"/>
      <c r="AO88" s="423"/>
      <c r="AP88" s="423"/>
      <c r="AQ88" s="423"/>
      <c r="AR88" s="423"/>
      <c r="AS88" s="423"/>
      <c r="AT88" s="423"/>
      <c r="AU88" s="423"/>
      <c r="AV88" s="423"/>
      <c r="AW88" s="423"/>
      <c r="AX88" s="424">
        <f t="shared" si="4"/>
        <v>0</v>
      </c>
    </row>
    <row r="89" spans="1:50" ht="12.75" hidden="1" x14ac:dyDescent="0.2">
      <c r="A89" s="542" t="s">
        <v>112</v>
      </c>
      <c r="B89" s="430"/>
      <c r="C89" s="543">
        <f>++COUNTA(C78:C88)</f>
        <v>0</v>
      </c>
      <c r="D89" s="431">
        <f>SUM(D78:D88)</f>
        <v>0</v>
      </c>
      <c r="E89" s="431">
        <f t="shared" ref="E89:AW89" si="5">SUM(E78:E88)</f>
        <v>0</v>
      </c>
      <c r="F89" s="431">
        <f t="shared" si="5"/>
        <v>0</v>
      </c>
      <c r="G89" s="431">
        <f t="shared" si="5"/>
        <v>0</v>
      </c>
      <c r="H89" s="431">
        <f t="shared" si="5"/>
        <v>0</v>
      </c>
      <c r="I89" s="431">
        <f t="shared" si="5"/>
        <v>0</v>
      </c>
      <c r="J89" s="431">
        <f t="shared" si="5"/>
        <v>0</v>
      </c>
      <c r="K89" s="431">
        <f t="shared" si="5"/>
        <v>0</v>
      </c>
      <c r="L89" s="431">
        <f t="shared" si="5"/>
        <v>0</v>
      </c>
      <c r="M89" s="431">
        <f t="shared" si="5"/>
        <v>0</v>
      </c>
      <c r="N89" s="431">
        <f t="shared" si="5"/>
        <v>0</v>
      </c>
      <c r="O89" s="431">
        <f t="shared" si="5"/>
        <v>0</v>
      </c>
      <c r="P89" s="431">
        <f t="shared" si="5"/>
        <v>0</v>
      </c>
      <c r="Q89" s="431">
        <f t="shared" si="5"/>
        <v>0</v>
      </c>
      <c r="R89" s="431">
        <f t="shared" si="5"/>
        <v>0</v>
      </c>
      <c r="S89" s="431">
        <f t="shared" si="5"/>
        <v>0</v>
      </c>
      <c r="T89" s="431">
        <f t="shared" si="5"/>
        <v>0</v>
      </c>
      <c r="U89" s="431">
        <f t="shared" si="5"/>
        <v>0</v>
      </c>
      <c r="V89" s="431">
        <f t="shared" si="5"/>
        <v>0</v>
      </c>
      <c r="W89" s="431">
        <f t="shared" si="5"/>
        <v>0</v>
      </c>
      <c r="X89" s="431">
        <f t="shared" si="5"/>
        <v>0</v>
      </c>
      <c r="Y89" s="431">
        <f t="shared" si="5"/>
        <v>0</v>
      </c>
      <c r="Z89" s="431">
        <f t="shared" si="5"/>
        <v>0</v>
      </c>
      <c r="AA89" s="431">
        <f t="shared" si="5"/>
        <v>0</v>
      </c>
      <c r="AB89" s="431">
        <f t="shared" si="5"/>
        <v>0</v>
      </c>
      <c r="AC89" s="431">
        <f t="shared" si="5"/>
        <v>0</v>
      </c>
      <c r="AD89" s="431">
        <f t="shared" si="5"/>
        <v>0</v>
      </c>
      <c r="AE89" s="431">
        <f t="shared" si="5"/>
        <v>0</v>
      </c>
      <c r="AF89" s="431">
        <f t="shared" si="5"/>
        <v>0</v>
      </c>
      <c r="AG89" s="431">
        <f t="shared" si="5"/>
        <v>0</v>
      </c>
      <c r="AH89" s="431">
        <f t="shared" si="5"/>
        <v>0</v>
      </c>
      <c r="AI89" s="431">
        <f t="shared" si="5"/>
        <v>0</v>
      </c>
      <c r="AJ89" s="431">
        <f t="shared" si="5"/>
        <v>0</v>
      </c>
      <c r="AK89" s="431">
        <f t="shared" si="5"/>
        <v>0</v>
      </c>
      <c r="AL89" s="431">
        <f t="shared" si="5"/>
        <v>0</v>
      </c>
      <c r="AM89" s="431">
        <f t="shared" si="5"/>
        <v>0</v>
      </c>
      <c r="AN89" s="431">
        <f t="shared" si="5"/>
        <v>0</v>
      </c>
      <c r="AO89" s="431">
        <f t="shared" si="5"/>
        <v>0</v>
      </c>
      <c r="AP89" s="431">
        <f t="shared" si="5"/>
        <v>0</v>
      </c>
      <c r="AQ89" s="431">
        <f t="shared" si="5"/>
        <v>0</v>
      </c>
      <c r="AR89" s="431">
        <f t="shared" si="5"/>
        <v>0</v>
      </c>
      <c r="AS89" s="431">
        <f t="shared" si="5"/>
        <v>0</v>
      </c>
      <c r="AT89" s="431">
        <f t="shared" si="5"/>
        <v>0</v>
      </c>
      <c r="AU89" s="431">
        <f t="shared" si="5"/>
        <v>0</v>
      </c>
      <c r="AV89" s="431">
        <f t="shared" si="5"/>
        <v>0</v>
      </c>
      <c r="AW89" s="431">
        <f t="shared" si="5"/>
        <v>0</v>
      </c>
      <c r="AX89" s="431">
        <f>SUM(AX78:AX88)</f>
        <v>0</v>
      </c>
    </row>
    <row r="90" spans="1:50" ht="12.75" hidden="1" customHeight="1" x14ac:dyDescent="0.2">
      <c r="A90" s="684">
        <v>4</v>
      </c>
      <c r="B90" s="422"/>
      <c r="C90" s="530"/>
      <c r="D90" s="423">
        <v>0</v>
      </c>
      <c r="E90" s="423">
        <v>0</v>
      </c>
      <c r="F90" s="423">
        <v>0</v>
      </c>
      <c r="G90" s="423">
        <v>0</v>
      </c>
      <c r="H90" s="423">
        <v>0</v>
      </c>
      <c r="I90" s="423">
        <v>0</v>
      </c>
      <c r="J90" s="423">
        <v>0</v>
      </c>
      <c r="K90" s="423">
        <v>0</v>
      </c>
      <c r="L90" s="423">
        <v>0</v>
      </c>
      <c r="M90" s="423">
        <v>0</v>
      </c>
      <c r="N90" s="423">
        <v>0</v>
      </c>
      <c r="O90" s="423">
        <v>0</v>
      </c>
      <c r="P90" s="423">
        <v>0</v>
      </c>
      <c r="Q90" s="423">
        <v>0</v>
      </c>
      <c r="R90" s="423">
        <v>0</v>
      </c>
      <c r="S90" s="423">
        <v>0</v>
      </c>
      <c r="T90" s="423">
        <v>0</v>
      </c>
      <c r="U90" s="423">
        <v>0</v>
      </c>
      <c r="V90" s="423">
        <v>0</v>
      </c>
      <c r="W90" s="423">
        <v>0</v>
      </c>
      <c r="X90" s="423">
        <v>0</v>
      </c>
      <c r="Y90" s="423">
        <v>0</v>
      </c>
      <c r="Z90" s="423">
        <v>0</v>
      </c>
      <c r="AA90" s="423">
        <v>0</v>
      </c>
      <c r="AB90" s="423">
        <v>0</v>
      </c>
      <c r="AC90" s="423">
        <v>0</v>
      </c>
      <c r="AD90" s="423">
        <v>0</v>
      </c>
      <c r="AE90" s="423">
        <v>0</v>
      </c>
      <c r="AF90" s="423">
        <v>0</v>
      </c>
      <c r="AG90" s="423">
        <v>0</v>
      </c>
      <c r="AH90" s="423">
        <v>0</v>
      </c>
      <c r="AI90" s="423">
        <v>0</v>
      </c>
      <c r="AJ90" s="423">
        <v>0</v>
      </c>
      <c r="AK90" s="423">
        <v>0</v>
      </c>
      <c r="AL90" s="423">
        <v>0</v>
      </c>
      <c r="AM90" s="423">
        <v>0</v>
      </c>
      <c r="AN90" s="423">
        <v>0</v>
      </c>
      <c r="AO90" s="423">
        <v>0</v>
      </c>
      <c r="AP90" s="423">
        <v>0</v>
      </c>
      <c r="AQ90" s="423">
        <v>0</v>
      </c>
      <c r="AR90" s="423">
        <v>0</v>
      </c>
      <c r="AS90" s="423">
        <v>0</v>
      </c>
      <c r="AT90" s="423">
        <v>0</v>
      </c>
      <c r="AU90" s="423">
        <v>0</v>
      </c>
      <c r="AV90" s="423">
        <v>0</v>
      </c>
      <c r="AW90" s="423">
        <v>0</v>
      </c>
      <c r="AX90" s="427">
        <f>SUM(D90:AN90)</f>
        <v>0</v>
      </c>
    </row>
    <row r="91" spans="1:50" ht="12.75" hidden="1" customHeight="1" x14ac:dyDescent="0.2">
      <c r="A91" s="685"/>
      <c r="B91" s="422"/>
      <c r="C91" s="530"/>
      <c r="D91" s="423">
        <v>0</v>
      </c>
      <c r="E91" s="423">
        <v>0</v>
      </c>
      <c r="F91" s="423">
        <v>0</v>
      </c>
      <c r="G91" s="423">
        <v>0</v>
      </c>
      <c r="H91" s="423">
        <v>0</v>
      </c>
      <c r="I91" s="423">
        <v>0</v>
      </c>
      <c r="J91" s="423">
        <v>0</v>
      </c>
      <c r="K91" s="423">
        <v>0</v>
      </c>
      <c r="L91" s="423">
        <v>0</v>
      </c>
      <c r="M91" s="423">
        <v>0</v>
      </c>
      <c r="N91" s="423">
        <v>0</v>
      </c>
      <c r="O91" s="423">
        <v>0</v>
      </c>
      <c r="P91" s="423">
        <v>0</v>
      </c>
      <c r="Q91" s="423">
        <v>0</v>
      </c>
      <c r="R91" s="423">
        <v>0</v>
      </c>
      <c r="S91" s="423">
        <v>0</v>
      </c>
      <c r="T91" s="423">
        <v>0</v>
      </c>
      <c r="U91" s="423">
        <v>0</v>
      </c>
      <c r="V91" s="423">
        <v>0</v>
      </c>
      <c r="W91" s="423">
        <v>0</v>
      </c>
      <c r="X91" s="423">
        <v>0</v>
      </c>
      <c r="Y91" s="423">
        <v>0</v>
      </c>
      <c r="Z91" s="423">
        <v>0</v>
      </c>
      <c r="AA91" s="423">
        <v>0</v>
      </c>
      <c r="AB91" s="423">
        <v>0</v>
      </c>
      <c r="AC91" s="423">
        <v>0</v>
      </c>
      <c r="AD91" s="423">
        <v>0</v>
      </c>
      <c r="AE91" s="423">
        <v>0</v>
      </c>
      <c r="AF91" s="423">
        <v>0</v>
      </c>
      <c r="AG91" s="423">
        <v>0</v>
      </c>
      <c r="AH91" s="423">
        <v>0</v>
      </c>
      <c r="AI91" s="423">
        <v>0</v>
      </c>
      <c r="AJ91" s="423">
        <v>0</v>
      </c>
      <c r="AK91" s="423">
        <v>0</v>
      </c>
      <c r="AL91" s="423">
        <v>0</v>
      </c>
      <c r="AM91" s="423">
        <v>0</v>
      </c>
      <c r="AN91" s="423">
        <v>0</v>
      </c>
      <c r="AO91" s="423">
        <v>0</v>
      </c>
      <c r="AP91" s="423">
        <v>0</v>
      </c>
      <c r="AQ91" s="423">
        <v>0</v>
      </c>
      <c r="AR91" s="423">
        <v>0</v>
      </c>
      <c r="AS91" s="423">
        <v>0</v>
      </c>
      <c r="AT91" s="423">
        <v>0</v>
      </c>
      <c r="AU91" s="423">
        <v>0</v>
      </c>
      <c r="AV91" s="423">
        <v>0</v>
      </c>
      <c r="AW91" s="423">
        <v>0</v>
      </c>
      <c r="AX91" s="427">
        <f t="shared" ref="AX91:AX154" si="6">SUM(D91:AN91)</f>
        <v>0</v>
      </c>
    </row>
    <row r="92" spans="1:50" ht="12.75" hidden="1" customHeight="1" x14ac:dyDescent="0.2">
      <c r="A92" s="685"/>
      <c r="B92" s="422"/>
      <c r="C92" s="530"/>
      <c r="D92" s="423">
        <v>0</v>
      </c>
      <c r="E92" s="423">
        <v>0</v>
      </c>
      <c r="F92" s="423">
        <v>0</v>
      </c>
      <c r="G92" s="423">
        <v>0</v>
      </c>
      <c r="H92" s="423">
        <v>0</v>
      </c>
      <c r="I92" s="423">
        <v>0</v>
      </c>
      <c r="J92" s="423">
        <v>0</v>
      </c>
      <c r="K92" s="423">
        <v>0</v>
      </c>
      <c r="L92" s="423">
        <v>0</v>
      </c>
      <c r="M92" s="423">
        <v>0</v>
      </c>
      <c r="N92" s="423">
        <v>0</v>
      </c>
      <c r="O92" s="423">
        <v>0</v>
      </c>
      <c r="P92" s="423">
        <v>0</v>
      </c>
      <c r="Q92" s="423">
        <v>0</v>
      </c>
      <c r="R92" s="423">
        <v>0</v>
      </c>
      <c r="S92" s="423">
        <v>0</v>
      </c>
      <c r="T92" s="423">
        <v>0</v>
      </c>
      <c r="U92" s="423">
        <v>0</v>
      </c>
      <c r="V92" s="423">
        <v>0</v>
      </c>
      <c r="W92" s="423">
        <v>0</v>
      </c>
      <c r="X92" s="423">
        <v>0</v>
      </c>
      <c r="Y92" s="423">
        <v>0</v>
      </c>
      <c r="Z92" s="423">
        <v>0</v>
      </c>
      <c r="AA92" s="423">
        <v>0</v>
      </c>
      <c r="AB92" s="423">
        <v>0</v>
      </c>
      <c r="AC92" s="423">
        <v>0</v>
      </c>
      <c r="AD92" s="423">
        <v>0</v>
      </c>
      <c r="AE92" s="423">
        <v>0</v>
      </c>
      <c r="AF92" s="423">
        <v>0</v>
      </c>
      <c r="AG92" s="423">
        <v>0</v>
      </c>
      <c r="AH92" s="423">
        <v>0</v>
      </c>
      <c r="AI92" s="423">
        <v>0</v>
      </c>
      <c r="AJ92" s="423">
        <v>0</v>
      </c>
      <c r="AK92" s="423">
        <v>0</v>
      </c>
      <c r="AL92" s="423">
        <v>0</v>
      </c>
      <c r="AM92" s="423">
        <v>0</v>
      </c>
      <c r="AN92" s="423">
        <v>0</v>
      </c>
      <c r="AO92" s="423">
        <v>0</v>
      </c>
      <c r="AP92" s="423">
        <v>0</v>
      </c>
      <c r="AQ92" s="423">
        <v>0</v>
      </c>
      <c r="AR92" s="423">
        <v>0</v>
      </c>
      <c r="AS92" s="423">
        <v>0</v>
      </c>
      <c r="AT92" s="423">
        <v>0</v>
      </c>
      <c r="AU92" s="423">
        <v>0</v>
      </c>
      <c r="AV92" s="423">
        <v>0</v>
      </c>
      <c r="AW92" s="423">
        <v>0</v>
      </c>
      <c r="AX92" s="427">
        <f t="shared" si="6"/>
        <v>0</v>
      </c>
    </row>
    <row r="93" spans="1:50" ht="12.75" hidden="1" customHeight="1" x14ac:dyDescent="0.2">
      <c r="A93" s="685"/>
      <c r="B93" s="422"/>
      <c r="C93" s="530"/>
      <c r="D93" s="423">
        <v>0</v>
      </c>
      <c r="E93" s="423">
        <v>0</v>
      </c>
      <c r="F93" s="423">
        <v>0</v>
      </c>
      <c r="G93" s="423">
        <v>0</v>
      </c>
      <c r="H93" s="423">
        <v>0</v>
      </c>
      <c r="I93" s="423">
        <v>0</v>
      </c>
      <c r="J93" s="423">
        <v>0</v>
      </c>
      <c r="K93" s="423">
        <v>0</v>
      </c>
      <c r="L93" s="423">
        <v>0</v>
      </c>
      <c r="M93" s="423">
        <v>0</v>
      </c>
      <c r="N93" s="423">
        <v>0</v>
      </c>
      <c r="O93" s="423">
        <v>0</v>
      </c>
      <c r="P93" s="423">
        <v>0</v>
      </c>
      <c r="Q93" s="423">
        <v>0</v>
      </c>
      <c r="R93" s="423">
        <v>0</v>
      </c>
      <c r="S93" s="423">
        <v>0</v>
      </c>
      <c r="T93" s="423">
        <v>0</v>
      </c>
      <c r="U93" s="423">
        <v>0</v>
      </c>
      <c r="V93" s="423">
        <v>0</v>
      </c>
      <c r="W93" s="423">
        <v>0</v>
      </c>
      <c r="X93" s="423">
        <v>0</v>
      </c>
      <c r="Y93" s="423">
        <v>0</v>
      </c>
      <c r="Z93" s="423">
        <v>0</v>
      </c>
      <c r="AA93" s="423">
        <v>0</v>
      </c>
      <c r="AB93" s="423">
        <v>0</v>
      </c>
      <c r="AC93" s="423">
        <v>0</v>
      </c>
      <c r="AD93" s="423">
        <v>0</v>
      </c>
      <c r="AE93" s="423">
        <v>0</v>
      </c>
      <c r="AF93" s="423">
        <v>0</v>
      </c>
      <c r="AG93" s="423">
        <v>0</v>
      </c>
      <c r="AH93" s="423">
        <v>0</v>
      </c>
      <c r="AI93" s="423">
        <v>0</v>
      </c>
      <c r="AJ93" s="423">
        <v>0</v>
      </c>
      <c r="AK93" s="423">
        <v>0</v>
      </c>
      <c r="AL93" s="423">
        <v>0</v>
      </c>
      <c r="AM93" s="423">
        <v>0</v>
      </c>
      <c r="AN93" s="423">
        <v>0</v>
      </c>
      <c r="AO93" s="423">
        <v>0</v>
      </c>
      <c r="AP93" s="423">
        <v>0</v>
      </c>
      <c r="AQ93" s="423">
        <v>0</v>
      </c>
      <c r="AR93" s="423">
        <v>0</v>
      </c>
      <c r="AS93" s="423">
        <v>0</v>
      </c>
      <c r="AT93" s="423">
        <v>0</v>
      </c>
      <c r="AU93" s="423">
        <v>0</v>
      </c>
      <c r="AV93" s="423">
        <v>0</v>
      </c>
      <c r="AW93" s="423">
        <v>0</v>
      </c>
      <c r="AX93" s="427">
        <f t="shared" si="6"/>
        <v>0</v>
      </c>
    </row>
    <row r="94" spans="1:50" ht="12.75" hidden="1" customHeight="1" x14ac:dyDescent="0.2">
      <c r="A94" s="685"/>
      <c r="B94" s="422"/>
      <c r="C94" s="530"/>
      <c r="D94" s="423">
        <v>0</v>
      </c>
      <c r="E94" s="423">
        <v>0</v>
      </c>
      <c r="F94" s="423">
        <v>0</v>
      </c>
      <c r="G94" s="423">
        <v>0</v>
      </c>
      <c r="H94" s="423">
        <v>0</v>
      </c>
      <c r="I94" s="423">
        <v>0</v>
      </c>
      <c r="J94" s="423">
        <v>0</v>
      </c>
      <c r="K94" s="423">
        <v>0</v>
      </c>
      <c r="L94" s="423">
        <v>0</v>
      </c>
      <c r="M94" s="423">
        <v>0</v>
      </c>
      <c r="N94" s="423">
        <v>0</v>
      </c>
      <c r="O94" s="423">
        <v>0</v>
      </c>
      <c r="P94" s="423">
        <v>0</v>
      </c>
      <c r="Q94" s="423">
        <v>0</v>
      </c>
      <c r="R94" s="423">
        <v>0</v>
      </c>
      <c r="S94" s="423">
        <v>0</v>
      </c>
      <c r="T94" s="423">
        <v>0</v>
      </c>
      <c r="U94" s="423">
        <v>0</v>
      </c>
      <c r="V94" s="423">
        <v>0</v>
      </c>
      <c r="W94" s="423">
        <v>0</v>
      </c>
      <c r="X94" s="423">
        <v>0</v>
      </c>
      <c r="Y94" s="423">
        <v>0</v>
      </c>
      <c r="Z94" s="423">
        <v>0</v>
      </c>
      <c r="AA94" s="423">
        <v>0</v>
      </c>
      <c r="AB94" s="423">
        <v>0</v>
      </c>
      <c r="AC94" s="423">
        <v>0</v>
      </c>
      <c r="AD94" s="423">
        <v>0</v>
      </c>
      <c r="AE94" s="423">
        <v>0</v>
      </c>
      <c r="AF94" s="423">
        <v>0</v>
      </c>
      <c r="AG94" s="423">
        <v>0</v>
      </c>
      <c r="AH94" s="423">
        <v>0</v>
      </c>
      <c r="AI94" s="423">
        <v>0</v>
      </c>
      <c r="AJ94" s="423">
        <v>0</v>
      </c>
      <c r="AK94" s="423">
        <v>0</v>
      </c>
      <c r="AL94" s="423">
        <v>0</v>
      </c>
      <c r="AM94" s="423">
        <v>0</v>
      </c>
      <c r="AN94" s="423">
        <v>0</v>
      </c>
      <c r="AO94" s="423">
        <v>0</v>
      </c>
      <c r="AP94" s="423">
        <v>0</v>
      </c>
      <c r="AQ94" s="423">
        <v>0</v>
      </c>
      <c r="AR94" s="423">
        <v>0</v>
      </c>
      <c r="AS94" s="423">
        <v>0</v>
      </c>
      <c r="AT94" s="423">
        <v>0</v>
      </c>
      <c r="AU94" s="423">
        <v>0</v>
      </c>
      <c r="AV94" s="423">
        <v>0</v>
      </c>
      <c r="AW94" s="423">
        <v>0</v>
      </c>
      <c r="AX94" s="427">
        <f t="shared" si="6"/>
        <v>0</v>
      </c>
    </row>
    <row r="95" spans="1:50" ht="12.75" hidden="1" customHeight="1" x14ac:dyDescent="0.2">
      <c r="A95" s="685"/>
      <c r="B95" s="422"/>
      <c r="C95" s="530"/>
      <c r="D95" s="423">
        <v>0</v>
      </c>
      <c r="E95" s="423">
        <v>0</v>
      </c>
      <c r="F95" s="423">
        <v>0</v>
      </c>
      <c r="G95" s="423">
        <v>0</v>
      </c>
      <c r="H95" s="423">
        <v>0</v>
      </c>
      <c r="I95" s="423">
        <v>0</v>
      </c>
      <c r="J95" s="423">
        <v>0</v>
      </c>
      <c r="K95" s="423">
        <v>0</v>
      </c>
      <c r="L95" s="423">
        <v>0</v>
      </c>
      <c r="M95" s="423">
        <v>0</v>
      </c>
      <c r="N95" s="423">
        <v>0</v>
      </c>
      <c r="O95" s="423">
        <v>0</v>
      </c>
      <c r="P95" s="423">
        <v>0</v>
      </c>
      <c r="Q95" s="423">
        <v>0</v>
      </c>
      <c r="R95" s="423">
        <v>0</v>
      </c>
      <c r="S95" s="423">
        <v>0</v>
      </c>
      <c r="T95" s="423">
        <v>0</v>
      </c>
      <c r="U95" s="423">
        <v>0</v>
      </c>
      <c r="V95" s="423">
        <v>0</v>
      </c>
      <c r="W95" s="423">
        <v>0</v>
      </c>
      <c r="X95" s="423">
        <v>0</v>
      </c>
      <c r="Y95" s="423">
        <v>0</v>
      </c>
      <c r="Z95" s="423">
        <v>0</v>
      </c>
      <c r="AA95" s="423">
        <v>0</v>
      </c>
      <c r="AB95" s="423">
        <v>0</v>
      </c>
      <c r="AC95" s="423">
        <v>0</v>
      </c>
      <c r="AD95" s="423">
        <v>0</v>
      </c>
      <c r="AE95" s="423">
        <v>0</v>
      </c>
      <c r="AF95" s="423">
        <v>0</v>
      </c>
      <c r="AG95" s="423">
        <v>0</v>
      </c>
      <c r="AH95" s="423">
        <v>0</v>
      </c>
      <c r="AI95" s="423">
        <v>0</v>
      </c>
      <c r="AJ95" s="423">
        <v>0</v>
      </c>
      <c r="AK95" s="423">
        <v>0</v>
      </c>
      <c r="AL95" s="423">
        <v>0</v>
      </c>
      <c r="AM95" s="423">
        <v>0</v>
      </c>
      <c r="AN95" s="423">
        <v>0</v>
      </c>
      <c r="AO95" s="423">
        <v>0</v>
      </c>
      <c r="AP95" s="423">
        <v>0</v>
      </c>
      <c r="AQ95" s="423">
        <v>0</v>
      </c>
      <c r="AR95" s="423">
        <v>0</v>
      </c>
      <c r="AS95" s="423">
        <v>0</v>
      </c>
      <c r="AT95" s="423">
        <v>0</v>
      </c>
      <c r="AU95" s="423">
        <v>0</v>
      </c>
      <c r="AV95" s="423">
        <v>0</v>
      </c>
      <c r="AW95" s="423">
        <v>0</v>
      </c>
      <c r="AX95" s="427">
        <f t="shared" si="6"/>
        <v>0</v>
      </c>
    </row>
    <row r="96" spans="1:50" ht="12.75" hidden="1" customHeight="1" x14ac:dyDescent="0.2">
      <c r="A96" s="685"/>
      <c r="B96" s="422"/>
      <c r="C96" s="530"/>
      <c r="D96" s="423">
        <v>0</v>
      </c>
      <c r="E96" s="423">
        <v>0</v>
      </c>
      <c r="F96" s="423">
        <v>0</v>
      </c>
      <c r="G96" s="423">
        <v>0</v>
      </c>
      <c r="H96" s="423">
        <v>0</v>
      </c>
      <c r="I96" s="423">
        <v>0</v>
      </c>
      <c r="J96" s="423">
        <v>0</v>
      </c>
      <c r="K96" s="423">
        <v>0</v>
      </c>
      <c r="L96" s="423">
        <v>0</v>
      </c>
      <c r="M96" s="423">
        <v>0</v>
      </c>
      <c r="N96" s="423">
        <v>0</v>
      </c>
      <c r="O96" s="423">
        <v>0</v>
      </c>
      <c r="P96" s="423">
        <v>0</v>
      </c>
      <c r="Q96" s="423">
        <v>0</v>
      </c>
      <c r="R96" s="423">
        <v>0</v>
      </c>
      <c r="S96" s="423">
        <v>0</v>
      </c>
      <c r="T96" s="423">
        <v>0</v>
      </c>
      <c r="U96" s="423">
        <v>0</v>
      </c>
      <c r="V96" s="423">
        <v>0</v>
      </c>
      <c r="W96" s="423">
        <v>0</v>
      </c>
      <c r="X96" s="423">
        <v>0</v>
      </c>
      <c r="Y96" s="423">
        <v>0</v>
      </c>
      <c r="Z96" s="423">
        <v>0</v>
      </c>
      <c r="AA96" s="423">
        <v>0</v>
      </c>
      <c r="AB96" s="423">
        <v>0</v>
      </c>
      <c r="AC96" s="423">
        <v>0</v>
      </c>
      <c r="AD96" s="423">
        <v>0</v>
      </c>
      <c r="AE96" s="423">
        <v>0</v>
      </c>
      <c r="AF96" s="423">
        <v>0</v>
      </c>
      <c r="AG96" s="423">
        <v>0</v>
      </c>
      <c r="AH96" s="423">
        <v>0</v>
      </c>
      <c r="AI96" s="423">
        <v>0</v>
      </c>
      <c r="AJ96" s="423">
        <v>0</v>
      </c>
      <c r="AK96" s="423">
        <v>0</v>
      </c>
      <c r="AL96" s="423">
        <v>0</v>
      </c>
      <c r="AM96" s="423">
        <v>0</v>
      </c>
      <c r="AN96" s="423">
        <v>0</v>
      </c>
      <c r="AO96" s="423">
        <v>0</v>
      </c>
      <c r="AP96" s="423">
        <v>0</v>
      </c>
      <c r="AQ96" s="423">
        <v>0</v>
      </c>
      <c r="AR96" s="423">
        <v>0</v>
      </c>
      <c r="AS96" s="423">
        <v>0</v>
      </c>
      <c r="AT96" s="423">
        <v>0</v>
      </c>
      <c r="AU96" s="423">
        <v>0</v>
      </c>
      <c r="AV96" s="423">
        <v>0</v>
      </c>
      <c r="AW96" s="423">
        <v>0</v>
      </c>
      <c r="AX96" s="427">
        <f t="shared" si="6"/>
        <v>0</v>
      </c>
    </row>
    <row r="97" spans="1:50" ht="12.75" hidden="1" customHeight="1" x14ac:dyDescent="0.2">
      <c r="A97" s="685"/>
      <c r="B97" s="422"/>
      <c r="C97" s="530"/>
      <c r="D97" s="423">
        <v>0</v>
      </c>
      <c r="E97" s="423">
        <v>0</v>
      </c>
      <c r="F97" s="423">
        <v>0</v>
      </c>
      <c r="G97" s="423">
        <v>0</v>
      </c>
      <c r="H97" s="423">
        <v>0</v>
      </c>
      <c r="I97" s="423">
        <v>0</v>
      </c>
      <c r="J97" s="423">
        <v>0</v>
      </c>
      <c r="K97" s="423">
        <v>0</v>
      </c>
      <c r="L97" s="423">
        <v>0</v>
      </c>
      <c r="M97" s="423">
        <v>0</v>
      </c>
      <c r="N97" s="423">
        <v>0</v>
      </c>
      <c r="O97" s="423">
        <v>0</v>
      </c>
      <c r="P97" s="423">
        <v>0</v>
      </c>
      <c r="Q97" s="423">
        <v>0</v>
      </c>
      <c r="R97" s="423">
        <v>0</v>
      </c>
      <c r="S97" s="423">
        <v>0</v>
      </c>
      <c r="T97" s="423">
        <v>0</v>
      </c>
      <c r="U97" s="423">
        <v>0</v>
      </c>
      <c r="V97" s="423">
        <v>0</v>
      </c>
      <c r="W97" s="423">
        <v>0</v>
      </c>
      <c r="X97" s="423">
        <v>0</v>
      </c>
      <c r="Y97" s="423">
        <v>0</v>
      </c>
      <c r="Z97" s="423">
        <v>0</v>
      </c>
      <c r="AA97" s="423">
        <v>0</v>
      </c>
      <c r="AB97" s="423">
        <v>0</v>
      </c>
      <c r="AC97" s="423">
        <v>0</v>
      </c>
      <c r="AD97" s="423">
        <v>0</v>
      </c>
      <c r="AE97" s="423">
        <v>0</v>
      </c>
      <c r="AF97" s="423">
        <v>0</v>
      </c>
      <c r="AG97" s="423">
        <v>0</v>
      </c>
      <c r="AH97" s="423">
        <v>0</v>
      </c>
      <c r="AI97" s="423">
        <v>0</v>
      </c>
      <c r="AJ97" s="423">
        <v>0</v>
      </c>
      <c r="AK97" s="423">
        <v>0</v>
      </c>
      <c r="AL97" s="423">
        <v>0</v>
      </c>
      <c r="AM97" s="423">
        <v>0</v>
      </c>
      <c r="AN97" s="423">
        <v>0</v>
      </c>
      <c r="AO97" s="423">
        <v>0</v>
      </c>
      <c r="AP97" s="423">
        <v>0</v>
      </c>
      <c r="AQ97" s="423">
        <v>0</v>
      </c>
      <c r="AR97" s="423">
        <v>0</v>
      </c>
      <c r="AS97" s="423">
        <v>0</v>
      </c>
      <c r="AT97" s="423">
        <v>0</v>
      </c>
      <c r="AU97" s="423">
        <v>0</v>
      </c>
      <c r="AV97" s="423">
        <v>0</v>
      </c>
      <c r="AW97" s="423">
        <v>0</v>
      </c>
      <c r="AX97" s="427">
        <f t="shared" si="6"/>
        <v>0</v>
      </c>
    </row>
    <row r="98" spans="1:50" ht="12.75" hidden="1" customHeight="1" x14ac:dyDescent="0.2">
      <c r="A98" s="685"/>
      <c r="B98" s="422"/>
      <c r="C98" s="530"/>
      <c r="D98" s="423">
        <v>0</v>
      </c>
      <c r="E98" s="423">
        <v>0</v>
      </c>
      <c r="F98" s="423">
        <v>0</v>
      </c>
      <c r="G98" s="423">
        <v>0</v>
      </c>
      <c r="H98" s="423">
        <v>0</v>
      </c>
      <c r="I98" s="423">
        <v>0</v>
      </c>
      <c r="J98" s="423">
        <v>0</v>
      </c>
      <c r="K98" s="423">
        <v>0</v>
      </c>
      <c r="L98" s="423">
        <v>0</v>
      </c>
      <c r="M98" s="423">
        <v>0</v>
      </c>
      <c r="N98" s="423">
        <v>0</v>
      </c>
      <c r="O98" s="423">
        <v>0</v>
      </c>
      <c r="P98" s="423">
        <v>0</v>
      </c>
      <c r="Q98" s="423">
        <v>0</v>
      </c>
      <c r="R98" s="423">
        <v>0</v>
      </c>
      <c r="S98" s="423">
        <v>0</v>
      </c>
      <c r="T98" s="423">
        <v>0</v>
      </c>
      <c r="U98" s="423">
        <v>0</v>
      </c>
      <c r="V98" s="423">
        <v>0</v>
      </c>
      <c r="W98" s="423">
        <v>0</v>
      </c>
      <c r="X98" s="423">
        <v>0</v>
      </c>
      <c r="Y98" s="423">
        <v>0</v>
      </c>
      <c r="Z98" s="423">
        <v>0</v>
      </c>
      <c r="AA98" s="423">
        <v>0</v>
      </c>
      <c r="AB98" s="423">
        <v>0</v>
      </c>
      <c r="AC98" s="423">
        <v>0</v>
      </c>
      <c r="AD98" s="423">
        <v>0</v>
      </c>
      <c r="AE98" s="423">
        <v>0</v>
      </c>
      <c r="AF98" s="423">
        <v>0</v>
      </c>
      <c r="AG98" s="423">
        <v>0</v>
      </c>
      <c r="AH98" s="423">
        <v>0</v>
      </c>
      <c r="AI98" s="423">
        <v>0</v>
      </c>
      <c r="AJ98" s="423">
        <v>0</v>
      </c>
      <c r="AK98" s="423">
        <v>0</v>
      </c>
      <c r="AL98" s="423">
        <v>0</v>
      </c>
      <c r="AM98" s="423">
        <v>0</v>
      </c>
      <c r="AN98" s="423">
        <v>0</v>
      </c>
      <c r="AO98" s="423">
        <v>0</v>
      </c>
      <c r="AP98" s="423">
        <v>0</v>
      </c>
      <c r="AQ98" s="423">
        <v>0</v>
      </c>
      <c r="AR98" s="423">
        <v>0</v>
      </c>
      <c r="AS98" s="423">
        <v>0</v>
      </c>
      <c r="AT98" s="423">
        <v>0</v>
      </c>
      <c r="AU98" s="423">
        <v>0</v>
      </c>
      <c r="AV98" s="423">
        <v>0</v>
      </c>
      <c r="AW98" s="423">
        <v>0</v>
      </c>
      <c r="AX98" s="427">
        <f t="shared" si="6"/>
        <v>0</v>
      </c>
    </row>
    <row r="99" spans="1:50" ht="12.75" hidden="1" customHeight="1" x14ac:dyDescent="0.2">
      <c r="A99" s="685"/>
      <c r="B99" s="422"/>
      <c r="C99" s="530"/>
      <c r="D99" s="423">
        <v>0</v>
      </c>
      <c r="E99" s="423">
        <v>0</v>
      </c>
      <c r="F99" s="423">
        <v>0</v>
      </c>
      <c r="G99" s="423">
        <v>0</v>
      </c>
      <c r="H99" s="423">
        <v>0</v>
      </c>
      <c r="I99" s="423">
        <v>0</v>
      </c>
      <c r="J99" s="423">
        <v>0</v>
      </c>
      <c r="K99" s="423">
        <v>0</v>
      </c>
      <c r="L99" s="423">
        <v>0</v>
      </c>
      <c r="M99" s="423">
        <v>0</v>
      </c>
      <c r="N99" s="423">
        <v>0</v>
      </c>
      <c r="O99" s="423">
        <v>0</v>
      </c>
      <c r="P99" s="423">
        <v>0</v>
      </c>
      <c r="Q99" s="423">
        <v>0</v>
      </c>
      <c r="R99" s="423">
        <v>0</v>
      </c>
      <c r="S99" s="423">
        <v>0</v>
      </c>
      <c r="T99" s="423">
        <v>0</v>
      </c>
      <c r="U99" s="423">
        <v>0</v>
      </c>
      <c r="V99" s="423">
        <v>0</v>
      </c>
      <c r="W99" s="423">
        <v>0</v>
      </c>
      <c r="X99" s="423">
        <v>0</v>
      </c>
      <c r="Y99" s="423">
        <v>0</v>
      </c>
      <c r="Z99" s="423">
        <v>0</v>
      </c>
      <c r="AA99" s="423">
        <v>0</v>
      </c>
      <c r="AB99" s="423">
        <v>0</v>
      </c>
      <c r="AC99" s="423">
        <v>0</v>
      </c>
      <c r="AD99" s="423">
        <v>0</v>
      </c>
      <c r="AE99" s="423">
        <v>0</v>
      </c>
      <c r="AF99" s="423">
        <v>0</v>
      </c>
      <c r="AG99" s="423">
        <v>0</v>
      </c>
      <c r="AH99" s="423">
        <v>0</v>
      </c>
      <c r="AI99" s="423">
        <v>0</v>
      </c>
      <c r="AJ99" s="423">
        <v>0</v>
      </c>
      <c r="AK99" s="423">
        <v>0</v>
      </c>
      <c r="AL99" s="423">
        <v>0</v>
      </c>
      <c r="AM99" s="423">
        <v>0</v>
      </c>
      <c r="AN99" s="423">
        <v>0</v>
      </c>
      <c r="AO99" s="423">
        <v>0</v>
      </c>
      <c r="AP99" s="423">
        <v>0</v>
      </c>
      <c r="AQ99" s="423">
        <v>0</v>
      </c>
      <c r="AR99" s="423">
        <v>0</v>
      </c>
      <c r="AS99" s="423">
        <v>0</v>
      </c>
      <c r="AT99" s="423">
        <v>0</v>
      </c>
      <c r="AU99" s="423">
        <v>0</v>
      </c>
      <c r="AV99" s="423">
        <v>0</v>
      </c>
      <c r="AW99" s="423">
        <v>0</v>
      </c>
      <c r="AX99" s="427">
        <f t="shared" si="6"/>
        <v>0</v>
      </c>
    </row>
    <row r="100" spans="1:50" ht="12.75" hidden="1" customHeight="1" x14ac:dyDescent="0.2">
      <c r="A100" s="685"/>
      <c r="B100" s="422"/>
      <c r="C100" s="530"/>
      <c r="D100" s="423">
        <v>0</v>
      </c>
      <c r="E100" s="423">
        <v>0</v>
      </c>
      <c r="F100" s="423">
        <v>0</v>
      </c>
      <c r="G100" s="423">
        <v>0</v>
      </c>
      <c r="H100" s="423">
        <v>0</v>
      </c>
      <c r="I100" s="423">
        <v>0</v>
      </c>
      <c r="J100" s="423">
        <v>0</v>
      </c>
      <c r="K100" s="423">
        <v>0</v>
      </c>
      <c r="L100" s="423">
        <v>0</v>
      </c>
      <c r="M100" s="423">
        <v>0</v>
      </c>
      <c r="N100" s="423">
        <v>0</v>
      </c>
      <c r="O100" s="423">
        <v>0</v>
      </c>
      <c r="P100" s="423">
        <v>0</v>
      </c>
      <c r="Q100" s="423">
        <v>0</v>
      </c>
      <c r="R100" s="423">
        <v>0</v>
      </c>
      <c r="S100" s="423">
        <v>0</v>
      </c>
      <c r="T100" s="423">
        <v>0</v>
      </c>
      <c r="U100" s="423">
        <v>0</v>
      </c>
      <c r="V100" s="423">
        <v>0</v>
      </c>
      <c r="W100" s="423">
        <v>0</v>
      </c>
      <c r="X100" s="423">
        <v>0</v>
      </c>
      <c r="Y100" s="423">
        <v>0</v>
      </c>
      <c r="Z100" s="423">
        <v>0</v>
      </c>
      <c r="AA100" s="423">
        <v>0</v>
      </c>
      <c r="AB100" s="423">
        <v>0</v>
      </c>
      <c r="AC100" s="423">
        <v>0</v>
      </c>
      <c r="AD100" s="423">
        <v>0</v>
      </c>
      <c r="AE100" s="423">
        <v>0</v>
      </c>
      <c r="AF100" s="423">
        <v>0</v>
      </c>
      <c r="AG100" s="423">
        <v>0</v>
      </c>
      <c r="AH100" s="423">
        <v>0</v>
      </c>
      <c r="AI100" s="423">
        <v>0</v>
      </c>
      <c r="AJ100" s="423">
        <v>0</v>
      </c>
      <c r="AK100" s="423">
        <v>0</v>
      </c>
      <c r="AL100" s="423">
        <v>0</v>
      </c>
      <c r="AM100" s="423">
        <v>0</v>
      </c>
      <c r="AN100" s="423">
        <v>0</v>
      </c>
      <c r="AO100" s="423">
        <v>0</v>
      </c>
      <c r="AP100" s="423">
        <v>0</v>
      </c>
      <c r="AQ100" s="423">
        <v>0</v>
      </c>
      <c r="AR100" s="423">
        <v>0</v>
      </c>
      <c r="AS100" s="423">
        <v>0</v>
      </c>
      <c r="AT100" s="423">
        <v>0</v>
      </c>
      <c r="AU100" s="423">
        <v>0</v>
      </c>
      <c r="AV100" s="423">
        <v>0</v>
      </c>
      <c r="AW100" s="423">
        <v>0</v>
      </c>
      <c r="AX100" s="427">
        <f t="shared" si="6"/>
        <v>0</v>
      </c>
    </row>
    <row r="101" spans="1:50" ht="12.75" hidden="1" customHeight="1" x14ac:dyDescent="0.2">
      <c r="A101" s="685"/>
      <c r="B101" s="422"/>
      <c r="C101" s="530"/>
      <c r="D101" s="423">
        <v>0</v>
      </c>
      <c r="E101" s="423">
        <v>0</v>
      </c>
      <c r="F101" s="423">
        <v>0</v>
      </c>
      <c r="G101" s="423">
        <v>0</v>
      </c>
      <c r="H101" s="423">
        <v>0</v>
      </c>
      <c r="I101" s="423">
        <v>0</v>
      </c>
      <c r="J101" s="423">
        <v>0</v>
      </c>
      <c r="K101" s="423">
        <v>0</v>
      </c>
      <c r="L101" s="423">
        <v>0</v>
      </c>
      <c r="M101" s="423">
        <v>0</v>
      </c>
      <c r="N101" s="423">
        <v>0</v>
      </c>
      <c r="O101" s="423">
        <v>0</v>
      </c>
      <c r="P101" s="423">
        <v>0</v>
      </c>
      <c r="Q101" s="423">
        <v>0</v>
      </c>
      <c r="R101" s="423">
        <v>0</v>
      </c>
      <c r="S101" s="423">
        <v>0</v>
      </c>
      <c r="T101" s="423">
        <v>0</v>
      </c>
      <c r="U101" s="423">
        <v>0</v>
      </c>
      <c r="V101" s="423">
        <v>0</v>
      </c>
      <c r="W101" s="423">
        <v>0</v>
      </c>
      <c r="X101" s="423">
        <v>0</v>
      </c>
      <c r="Y101" s="423">
        <v>0</v>
      </c>
      <c r="Z101" s="423">
        <v>0</v>
      </c>
      <c r="AA101" s="423">
        <v>0</v>
      </c>
      <c r="AB101" s="423">
        <v>0</v>
      </c>
      <c r="AC101" s="423">
        <v>0</v>
      </c>
      <c r="AD101" s="423">
        <v>0</v>
      </c>
      <c r="AE101" s="423">
        <v>0</v>
      </c>
      <c r="AF101" s="423">
        <v>0</v>
      </c>
      <c r="AG101" s="423">
        <v>0</v>
      </c>
      <c r="AH101" s="423">
        <v>0</v>
      </c>
      <c r="AI101" s="423">
        <v>0</v>
      </c>
      <c r="AJ101" s="423">
        <v>0</v>
      </c>
      <c r="AK101" s="423">
        <v>0</v>
      </c>
      <c r="AL101" s="423">
        <v>0</v>
      </c>
      <c r="AM101" s="423">
        <v>0</v>
      </c>
      <c r="AN101" s="423">
        <v>0</v>
      </c>
      <c r="AO101" s="423">
        <v>0</v>
      </c>
      <c r="AP101" s="423">
        <v>0</v>
      </c>
      <c r="AQ101" s="423">
        <v>0</v>
      </c>
      <c r="AR101" s="423">
        <v>0</v>
      </c>
      <c r="AS101" s="423">
        <v>0</v>
      </c>
      <c r="AT101" s="423">
        <v>0</v>
      </c>
      <c r="AU101" s="423">
        <v>0</v>
      </c>
      <c r="AV101" s="423">
        <v>0</v>
      </c>
      <c r="AW101" s="423">
        <v>0</v>
      </c>
      <c r="AX101" s="427">
        <f t="shared" si="6"/>
        <v>0</v>
      </c>
    </row>
    <row r="102" spans="1:50" ht="12.75" hidden="1" customHeight="1" x14ac:dyDescent="0.2">
      <c r="A102" s="685"/>
      <c r="B102" s="422"/>
      <c r="C102" s="530"/>
      <c r="D102" s="423">
        <v>0</v>
      </c>
      <c r="E102" s="423">
        <v>0</v>
      </c>
      <c r="F102" s="423">
        <v>0</v>
      </c>
      <c r="G102" s="423">
        <v>0</v>
      </c>
      <c r="H102" s="423">
        <v>0</v>
      </c>
      <c r="I102" s="423">
        <v>0</v>
      </c>
      <c r="J102" s="423">
        <v>0</v>
      </c>
      <c r="K102" s="423">
        <v>0</v>
      </c>
      <c r="L102" s="423">
        <v>0</v>
      </c>
      <c r="M102" s="423">
        <v>0</v>
      </c>
      <c r="N102" s="423">
        <v>0</v>
      </c>
      <c r="O102" s="423">
        <v>0</v>
      </c>
      <c r="P102" s="423">
        <v>0</v>
      </c>
      <c r="Q102" s="423">
        <v>0</v>
      </c>
      <c r="R102" s="423">
        <v>0</v>
      </c>
      <c r="S102" s="423">
        <v>0</v>
      </c>
      <c r="T102" s="423">
        <v>0</v>
      </c>
      <c r="U102" s="423">
        <v>0</v>
      </c>
      <c r="V102" s="423">
        <v>0</v>
      </c>
      <c r="W102" s="423">
        <v>0</v>
      </c>
      <c r="X102" s="423">
        <v>0</v>
      </c>
      <c r="Y102" s="423">
        <v>0</v>
      </c>
      <c r="Z102" s="423">
        <v>0</v>
      </c>
      <c r="AA102" s="423">
        <v>0</v>
      </c>
      <c r="AB102" s="423">
        <v>0</v>
      </c>
      <c r="AC102" s="423">
        <v>0</v>
      </c>
      <c r="AD102" s="423">
        <v>0</v>
      </c>
      <c r="AE102" s="423">
        <v>0</v>
      </c>
      <c r="AF102" s="423">
        <v>0</v>
      </c>
      <c r="AG102" s="423">
        <v>0</v>
      </c>
      <c r="AH102" s="423">
        <v>0</v>
      </c>
      <c r="AI102" s="423">
        <v>0</v>
      </c>
      <c r="AJ102" s="423">
        <v>0</v>
      </c>
      <c r="AK102" s="423">
        <v>0</v>
      </c>
      <c r="AL102" s="423">
        <v>0</v>
      </c>
      <c r="AM102" s="423">
        <v>0</v>
      </c>
      <c r="AN102" s="423">
        <v>0</v>
      </c>
      <c r="AO102" s="423">
        <v>0</v>
      </c>
      <c r="AP102" s="423">
        <v>0</v>
      </c>
      <c r="AQ102" s="423">
        <v>0</v>
      </c>
      <c r="AR102" s="423">
        <v>0</v>
      </c>
      <c r="AS102" s="423">
        <v>0</v>
      </c>
      <c r="AT102" s="423">
        <v>0</v>
      </c>
      <c r="AU102" s="423">
        <v>0</v>
      </c>
      <c r="AV102" s="423">
        <v>0</v>
      </c>
      <c r="AW102" s="423">
        <v>0</v>
      </c>
      <c r="AX102" s="427">
        <f t="shared" si="6"/>
        <v>0</v>
      </c>
    </row>
    <row r="103" spans="1:50" ht="12.75" hidden="1" customHeight="1" x14ac:dyDescent="0.2">
      <c r="A103" s="685"/>
      <c r="B103" s="422"/>
      <c r="C103" s="530"/>
      <c r="D103" s="423">
        <v>0</v>
      </c>
      <c r="E103" s="423">
        <v>0</v>
      </c>
      <c r="F103" s="423">
        <v>0</v>
      </c>
      <c r="G103" s="423">
        <v>0</v>
      </c>
      <c r="H103" s="423">
        <v>0</v>
      </c>
      <c r="I103" s="423">
        <v>0</v>
      </c>
      <c r="J103" s="423">
        <v>0</v>
      </c>
      <c r="K103" s="423">
        <v>0</v>
      </c>
      <c r="L103" s="423">
        <v>0</v>
      </c>
      <c r="M103" s="423">
        <v>0</v>
      </c>
      <c r="N103" s="423">
        <v>0</v>
      </c>
      <c r="O103" s="423">
        <v>0</v>
      </c>
      <c r="P103" s="423">
        <v>0</v>
      </c>
      <c r="Q103" s="423">
        <v>0</v>
      </c>
      <c r="R103" s="423">
        <v>0</v>
      </c>
      <c r="S103" s="423">
        <v>0</v>
      </c>
      <c r="T103" s="423">
        <v>0</v>
      </c>
      <c r="U103" s="423">
        <v>0</v>
      </c>
      <c r="V103" s="423">
        <v>0</v>
      </c>
      <c r="W103" s="423">
        <v>0</v>
      </c>
      <c r="X103" s="423">
        <v>0</v>
      </c>
      <c r="Y103" s="423">
        <v>0</v>
      </c>
      <c r="Z103" s="423">
        <v>0</v>
      </c>
      <c r="AA103" s="423">
        <v>0</v>
      </c>
      <c r="AB103" s="423">
        <v>0</v>
      </c>
      <c r="AC103" s="423">
        <v>0</v>
      </c>
      <c r="AD103" s="423">
        <v>0</v>
      </c>
      <c r="AE103" s="423">
        <v>0</v>
      </c>
      <c r="AF103" s="423">
        <v>0</v>
      </c>
      <c r="AG103" s="423">
        <v>0</v>
      </c>
      <c r="AH103" s="423">
        <v>0</v>
      </c>
      <c r="AI103" s="423">
        <v>0</v>
      </c>
      <c r="AJ103" s="423">
        <v>0</v>
      </c>
      <c r="AK103" s="423">
        <v>0</v>
      </c>
      <c r="AL103" s="423">
        <v>0</v>
      </c>
      <c r="AM103" s="423">
        <v>0</v>
      </c>
      <c r="AN103" s="423">
        <v>0</v>
      </c>
      <c r="AO103" s="423">
        <v>0</v>
      </c>
      <c r="AP103" s="423">
        <v>0</v>
      </c>
      <c r="AQ103" s="423">
        <v>0</v>
      </c>
      <c r="AR103" s="423">
        <v>0</v>
      </c>
      <c r="AS103" s="423">
        <v>0</v>
      </c>
      <c r="AT103" s="423">
        <v>0</v>
      </c>
      <c r="AU103" s="423">
        <v>0</v>
      </c>
      <c r="AV103" s="423">
        <v>0</v>
      </c>
      <c r="AW103" s="423">
        <v>0</v>
      </c>
      <c r="AX103" s="427">
        <f t="shared" si="6"/>
        <v>0</v>
      </c>
    </row>
    <row r="104" spans="1:50" ht="12.75" hidden="1" customHeight="1" x14ac:dyDescent="0.2">
      <c r="A104" s="685"/>
      <c r="B104" s="422"/>
      <c r="C104" s="530"/>
      <c r="D104" s="423">
        <v>0</v>
      </c>
      <c r="E104" s="423">
        <v>0</v>
      </c>
      <c r="F104" s="423">
        <v>0</v>
      </c>
      <c r="G104" s="423">
        <v>0</v>
      </c>
      <c r="H104" s="423">
        <v>0</v>
      </c>
      <c r="I104" s="423">
        <v>0</v>
      </c>
      <c r="J104" s="423">
        <v>0</v>
      </c>
      <c r="K104" s="423">
        <v>0</v>
      </c>
      <c r="L104" s="423">
        <v>0</v>
      </c>
      <c r="M104" s="423">
        <v>0</v>
      </c>
      <c r="N104" s="423">
        <v>0</v>
      </c>
      <c r="O104" s="423">
        <v>0</v>
      </c>
      <c r="P104" s="423">
        <v>0</v>
      </c>
      <c r="Q104" s="423">
        <v>0</v>
      </c>
      <c r="R104" s="423">
        <v>0</v>
      </c>
      <c r="S104" s="423">
        <v>0</v>
      </c>
      <c r="T104" s="423">
        <v>0</v>
      </c>
      <c r="U104" s="423">
        <v>0</v>
      </c>
      <c r="V104" s="423">
        <v>0</v>
      </c>
      <c r="W104" s="423">
        <v>0</v>
      </c>
      <c r="X104" s="423">
        <v>0</v>
      </c>
      <c r="Y104" s="423">
        <v>0</v>
      </c>
      <c r="Z104" s="423">
        <v>0</v>
      </c>
      <c r="AA104" s="423">
        <v>0</v>
      </c>
      <c r="AB104" s="423">
        <v>0</v>
      </c>
      <c r="AC104" s="423">
        <v>0</v>
      </c>
      <c r="AD104" s="423">
        <v>0</v>
      </c>
      <c r="AE104" s="423">
        <v>0</v>
      </c>
      <c r="AF104" s="423">
        <v>0</v>
      </c>
      <c r="AG104" s="423">
        <v>0</v>
      </c>
      <c r="AH104" s="423">
        <v>0</v>
      </c>
      <c r="AI104" s="423">
        <v>0</v>
      </c>
      <c r="AJ104" s="423">
        <v>0</v>
      </c>
      <c r="AK104" s="423">
        <v>0</v>
      </c>
      <c r="AL104" s="423">
        <v>0</v>
      </c>
      <c r="AM104" s="423">
        <v>0</v>
      </c>
      <c r="AN104" s="423">
        <v>0</v>
      </c>
      <c r="AO104" s="423">
        <v>0</v>
      </c>
      <c r="AP104" s="423">
        <v>0</v>
      </c>
      <c r="AQ104" s="423">
        <v>0</v>
      </c>
      <c r="AR104" s="423">
        <v>0</v>
      </c>
      <c r="AS104" s="423">
        <v>0</v>
      </c>
      <c r="AT104" s="423">
        <v>0</v>
      </c>
      <c r="AU104" s="423">
        <v>0</v>
      </c>
      <c r="AV104" s="423">
        <v>0</v>
      </c>
      <c r="AW104" s="423">
        <v>0</v>
      </c>
      <c r="AX104" s="427">
        <f t="shared" si="6"/>
        <v>0</v>
      </c>
    </row>
    <row r="105" spans="1:50" ht="12.75" hidden="1" customHeight="1" x14ac:dyDescent="0.2">
      <c r="A105" s="685"/>
      <c r="B105" s="422"/>
      <c r="C105" s="530"/>
      <c r="D105" s="423">
        <v>0</v>
      </c>
      <c r="E105" s="423">
        <v>0</v>
      </c>
      <c r="F105" s="423">
        <v>0</v>
      </c>
      <c r="G105" s="423">
        <v>0</v>
      </c>
      <c r="H105" s="423">
        <v>0</v>
      </c>
      <c r="I105" s="423">
        <v>0</v>
      </c>
      <c r="J105" s="423">
        <v>0</v>
      </c>
      <c r="K105" s="423">
        <v>0</v>
      </c>
      <c r="L105" s="423">
        <v>0</v>
      </c>
      <c r="M105" s="423">
        <v>0</v>
      </c>
      <c r="N105" s="423">
        <v>0</v>
      </c>
      <c r="O105" s="423">
        <v>0</v>
      </c>
      <c r="P105" s="423">
        <v>0</v>
      </c>
      <c r="Q105" s="423">
        <v>0</v>
      </c>
      <c r="R105" s="423">
        <v>0</v>
      </c>
      <c r="S105" s="423">
        <v>0</v>
      </c>
      <c r="T105" s="423">
        <v>0</v>
      </c>
      <c r="U105" s="423">
        <v>0</v>
      </c>
      <c r="V105" s="423">
        <v>0</v>
      </c>
      <c r="W105" s="423">
        <v>0</v>
      </c>
      <c r="X105" s="423">
        <v>0</v>
      </c>
      <c r="Y105" s="423">
        <v>0</v>
      </c>
      <c r="Z105" s="423">
        <v>0</v>
      </c>
      <c r="AA105" s="423">
        <v>0</v>
      </c>
      <c r="AB105" s="423">
        <v>0</v>
      </c>
      <c r="AC105" s="423">
        <v>0</v>
      </c>
      <c r="AD105" s="423">
        <v>0</v>
      </c>
      <c r="AE105" s="423">
        <v>0</v>
      </c>
      <c r="AF105" s="423">
        <v>0</v>
      </c>
      <c r="AG105" s="423">
        <v>0</v>
      </c>
      <c r="AH105" s="423">
        <v>0</v>
      </c>
      <c r="AI105" s="423">
        <v>0</v>
      </c>
      <c r="AJ105" s="423">
        <v>0</v>
      </c>
      <c r="AK105" s="423">
        <v>0</v>
      </c>
      <c r="AL105" s="423">
        <v>0</v>
      </c>
      <c r="AM105" s="423">
        <v>0</v>
      </c>
      <c r="AN105" s="423">
        <v>0</v>
      </c>
      <c r="AO105" s="423">
        <v>0</v>
      </c>
      <c r="AP105" s="423">
        <v>0</v>
      </c>
      <c r="AQ105" s="423">
        <v>0</v>
      </c>
      <c r="AR105" s="423">
        <v>0</v>
      </c>
      <c r="AS105" s="423">
        <v>0</v>
      </c>
      <c r="AT105" s="423">
        <v>0</v>
      </c>
      <c r="AU105" s="423">
        <v>0</v>
      </c>
      <c r="AV105" s="423">
        <v>0</v>
      </c>
      <c r="AW105" s="423">
        <v>0</v>
      </c>
      <c r="AX105" s="427">
        <f t="shared" si="6"/>
        <v>0</v>
      </c>
    </row>
    <row r="106" spans="1:50" ht="12.75" hidden="1" customHeight="1" x14ac:dyDescent="0.2">
      <c r="A106" s="685"/>
      <c r="B106" s="422"/>
      <c r="C106" s="530"/>
      <c r="D106" s="423">
        <v>0</v>
      </c>
      <c r="E106" s="423">
        <v>0</v>
      </c>
      <c r="F106" s="423">
        <v>0</v>
      </c>
      <c r="G106" s="423">
        <v>0</v>
      </c>
      <c r="H106" s="423">
        <v>0</v>
      </c>
      <c r="I106" s="423">
        <v>0</v>
      </c>
      <c r="J106" s="423">
        <v>0</v>
      </c>
      <c r="K106" s="423">
        <v>0</v>
      </c>
      <c r="L106" s="423">
        <v>0</v>
      </c>
      <c r="M106" s="423">
        <v>0</v>
      </c>
      <c r="N106" s="423">
        <v>0</v>
      </c>
      <c r="O106" s="423">
        <v>0</v>
      </c>
      <c r="P106" s="423">
        <v>0</v>
      </c>
      <c r="Q106" s="423">
        <v>0</v>
      </c>
      <c r="R106" s="423">
        <v>0</v>
      </c>
      <c r="S106" s="423">
        <v>0</v>
      </c>
      <c r="T106" s="423">
        <v>0</v>
      </c>
      <c r="U106" s="423">
        <v>0</v>
      </c>
      <c r="V106" s="423">
        <v>0</v>
      </c>
      <c r="W106" s="423">
        <v>0</v>
      </c>
      <c r="X106" s="423">
        <v>0</v>
      </c>
      <c r="Y106" s="423">
        <v>0</v>
      </c>
      <c r="Z106" s="423">
        <v>0</v>
      </c>
      <c r="AA106" s="423">
        <v>0</v>
      </c>
      <c r="AB106" s="423">
        <v>0</v>
      </c>
      <c r="AC106" s="423">
        <v>0</v>
      </c>
      <c r="AD106" s="423">
        <v>0</v>
      </c>
      <c r="AE106" s="423">
        <v>0</v>
      </c>
      <c r="AF106" s="423">
        <v>0</v>
      </c>
      <c r="AG106" s="423">
        <v>0</v>
      </c>
      <c r="AH106" s="423">
        <v>0</v>
      </c>
      <c r="AI106" s="423">
        <v>0</v>
      </c>
      <c r="AJ106" s="423">
        <v>0</v>
      </c>
      <c r="AK106" s="423">
        <v>0</v>
      </c>
      <c r="AL106" s="423">
        <v>0</v>
      </c>
      <c r="AM106" s="423">
        <v>0</v>
      </c>
      <c r="AN106" s="423">
        <v>0</v>
      </c>
      <c r="AO106" s="423">
        <v>0</v>
      </c>
      <c r="AP106" s="423">
        <v>0</v>
      </c>
      <c r="AQ106" s="423">
        <v>0</v>
      </c>
      <c r="AR106" s="423">
        <v>0</v>
      </c>
      <c r="AS106" s="423">
        <v>0</v>
      </c>
      <c r="AT106" s="423">
        <v>0</v>
      </c>
      <c r="AU106" s="423">
        <v>0</v>
      </c>
      <c r="AV106" s="423">
        <v>0</v>
      </c>
      <c r="AW106" s="423">
        <v>0</v>
      </c>
      <c r="AX106" s="427">
        <f t="shared" si="6"/>
        <v>0</v>
      </c>
    </row>
    <row r="107" spans="1:50" ht="12.75" hidden="1" customHeight="1" x14ac:dyDescent="0.2">
      <c r="A107" s="685"/>
      <c r="B107" s="422"/>
      <c r="C107" s="530"/>
      <c r="D107" s="423">
        <v>0</v>
      </c>
      <c r="E107" s="423">
        <v>0</v>
      </c>
      <c r="F107" s="423">
        <v>0</v>
      </c>
      <c r="G107" s="423">
        <v>0</v>
      </c>
      <c r="H107" s="423">
        <v>0</v>
      </c>
      <c r="I107" s="423">
        <v>0</v>
      </c>
      <c r="J107" s="423">
        <v>0</v>
      </c>
      <c r="K107" s="423">
        <v>0</v>
      </c>
      <c r="L107" s="423">
        <v>0</v>
      </c>
      <c r="M107" s="423">
        <v>0</v>
      </c>
      <c r="N107" s="423">
        <v>0</v>
      </c>
      <c r="O107" s="423">
        <v>0</v>
      </c>
      <c r="P107" s="423">
        <v>0</v>
      </c>
      <c r="Q107" s="423">
        <v>0</v>
      </c>
      <c r="R107" s="423">
        <v>0</v>
      </c>
      <c r="S107" s="423">
        <v>0</v>
      </c>
      <c r="T107" s="423">
        <v>0</v>
      </c>
      <c r="U107" s="423">
        <v>0</v>
      </c>
      <c r="V107" s="423">
        <v>0</v>
      </c>
      <c r="W107" s="423">
        <v>0</v>
      </c>
      <c r="X107" s="423">
        <v>0</v>
      </c>
      <c r="Y107" s="423">
        <v>0</v>
      </c>
      <c r="Z107" s="423">
        <v>0</v>
      </c>
      <c r="AA107" s="423">
        <v>0</v>
      </c>
      <c r="AB107" s="423">
        <v>0</v>
      </c>
      <c r="AC107" s="423">
        <v>0</v>
      </c>
      <c r="AD107" s="423">
        <v>0</v>
      </c>
      <c r="AE107" s="423">
        <v>0</v>
      </c>
      <c r="AF107" s="423">
        <v>0</v>
      </c>
      <c r="AG107" s="423">
        <v>0</v>
      </c>
      <c r="AH107" s="423">
        <v>0</v>
      </c>
      <c r="AI107" s="423">
        <v>0</v>
      </c>
      <c r="AJ107" s="423">
        <v>0</v>
      </c>
      <c r="AK107" s="423">
        <v>0</v>
      </c>
      <c r="AL107" s="423">
        <v>0</v>
      </c>
      <c r="AM107" s="423">
        <v>0</v>
      </c>
      <c r="AN107" s="423">
        <v>0</v>
      </c>
      <c r="AO107" s="423">
        <v>0</v>
      </c>
      <c r="AP107" s="423">
        <v>0</v>
      </c>
      <c r="AQ107" s="423">
        <v>0</v>
      </c>
      <c r="AR107" s="423">
        <v>0</v>
      </c>
      <c r="AS107" s="423">
        <v>0</v>
      </c>
      <c r="AT107" s="423">
        <v>0</v>
      </c>
      <c r="AU107" s="423">
        <v>0</v>
      </c>
      <c r="AV107" s="423">
        <v>0</v>
      </c>
      <c r="AW107" s="423">
        <v>0</v>
      </c>
      <c r="AX107" s="427">
        <f t="shared" si="6"/>
        <v>0</v>
      </c>
    </row>
    <row r="108" spans="1:50" ht="12.75" hidden="1" customHeight="1" x14ac:dyDescent="0.2">
      <c r="A108" s="685"/>
      <c r="B108" s="422"/>
      <c r="C108" s="530"/>
      <c r="D108" s="423">
        <v>0</v>
      </c>
      <c r="E108" s="423">
        <v>0</v>
      </c>
      <c r="F108" s="423">
        <v>0</v>
      </c>
      <c r="G108" s="423">
        <v>0</v>
      </c>
      <c r="H108" s="423">
        <v>0</v>
      </c>
      <c r="I108" s="423">
        <v>0</v>
      </c>
      <c r="J108" s="423">
        <v>0</v>
      </c>
      <c r="K108" s="423">
        <v>0</v>
      </c>
      <c r="L108" s="423">
        <v>0</v>
      </c>
      <c r="M108" s="423">
        <v>0</v>
      </c>
      <c r="N108" s="423">
        <v>0</v>
      </c>
      <c r="O108" s="423">
        <v>0</v>
      </c>
      <c r="P108" s="423">
        <v>0</v>
      </c>
      <c r="Q108" s="423">
        <v>0</v>
      </c>
      <c r="R108" s="423">
        <v>0</v>
      </c>
      <c r="S108" s="423">
        <v>0</v>
      </c>
      <c r="T108" s="423">
        <v>0</v>
      </c>
      <c r="U108" s="423">
        <v>0</v>
      </c>
      <c r="V108" s="423">
        <v>0</v>
      </c>
      <c r="W108" s="423">
        <v>0</v>
      </c>
      <c r="X108" s="423">
        <v>0</v>
      </c>
      <c r="Y108" s="423">
        <v>0</v>
      </c>
      <c r="Z108" s="423">
        <v>0</v>
      </c>
      <c r="AA108" s="423">
        <v>0</v>
      </c>
      <c r="AB108" s="423">
        <v>0</v>
      </c>
      <c r="AC108" s="423">
        <v>0</v>
      </c>
      <c r="AD108" s="423">
        <v>0</v>
      </c>
      <c r="AE108" s="423">
        <v>0</v>
      </c>
      <c r="AF108" s="423">
        <v>0</v>
      </c>
      <c r="AG108" s="423">
        <v>0</v>
      </c>
      <c r="AH108" s="423">
        <v>0</v>
      </c>
      <c r="AI108" s="423">
        <v>0</v>
      </c>
      <c r="AJ108" s="423">
        <v>0</v>
      </c>
      <c r="AK108" s="423">
        <v>0</v>
      </c>
      <c r="AL108" s="423">
        <v>0</v>
      </c>
      <c r="AM108" s="423">
        <v>0</v>
      </c>
      <c r="AN108" s="423">
        <v>0</v>
      </c>
      <c r="AO108" s="423">
        <v>0</v>
      </c>
      <c r="AP108" s="423">
        <v>0</v>
      </c>
      <c r="AQ108" s="423">
        <v>0</v>
      </c>
      <c r="AR108" s="423">
        <v>0</v>
      </c>
      <c r="AS108" s="423">
        <v>0</v>
      </c>
      <c r="AT108" s="423">
        <v>0</v>
      </c>
      <c r="AU108" s="423">
        <v>0</v>
      </c>
      <c r="AV108" s="423">
        <v>0</v>
      </c>
      <c r="AW108" s="423">
        <v>0</v>
      </c>
      <c r="AX108" s="427">
        <f t="shared" si="6"/>
        <v>0</v>
      </c>
    </row>
    <row r="109" spans="1:50" ht="12.75" hidden="1" customHeight="1" x14ac:dyDescent="0.2">
      <c r="A109" s="685"/>
      <c r="B109" s="422"/>
      <c r="C109" s="530"/>
      <c r="D109" s="423">
        <v>0</v>
      </c>
      <c r="E109" s="423">
        <v>0</v>
      </c>
      <c r="F109" s="423">
        <v>0</v>
      </c>
      <c r="G109" s="423">
        <v>0</v>
      </c>
      <c r="H109" s="423">
        <v>0</v>
      </c>
      <c r="I109" s="423">
        <v>0</v>
      </c>
      <c r="J109" s="423">
        <v>0</v>
      </c>
      <c r="K109" s="423">
        <v>0</v>
      </c>
      <c r="L109" s="423">
        <v>0</v>
      </c>
      <c r="M109" s="423">
        <v>0</v>
      </c>
      <c r="N109" s="423">
        <v>0</v>
      </c>
      <c r="O109" s="423">
        <v>0</v>
      </c>
      <c r="P109" s="423">
        <v>0</v>
      </c>
      <c r="Q109" s="423">
        <v>0</v>
      </c>
      <c r="R109" s="423">
        <v>0</v>
      </c>
      <c r="S109" s="423">
        <v>0</v>
      </c>
      <c r="T109" s="423">
        <v>0</v>
      </c>
      <c r="U109" s="423">
        <v>0</v>
      </c>
      <c r="V109" s="423">
        <v>0</v>
      </c>
      <c r="W109" s="423">
        <v>0</v>
      </c>
      <c r="X109" s="423">
        <v>0</v>
      </c>
      <c r="Y109" s="423">
        <v>0</v>
      </c>
      <c r="Z109" s="423">
        <v>0</v>
      </c>
      <c r="AA109" s="423">
        <v>0</v>
      </c>
      <c r="AB109" s="423">
        <v>0</v>
      </c>
      <c r="AC109" s="423">
        <v>0</v>
      </c>
      <c r="AD109" s="423">
        <v>0</v>
      </c>
      <c r="AE109" s="423">
        <v>0</v>
      </c>
      <c r="AF109" s="423">
        <v>0</v>
      </c>
      <c r="AG109" s="423">
        <v>0</v>
      </c>
      <c r="AH109" s="423">
        <v>0</v>
      </c>
      <c r="AI109" s="423">
        <v>0</v>
      </c>
      <c r="AJ109" s="423">
        <v>0</v>
      </c>
      <c r="AK109" s="423">
        <v>0</v>
      </c>
      <c r="AL109" s="423">
        <v>0</v>
      </c>
      <c r="AM109" s="423">
        <v>0</v>
      </c>
      <c r="AN109" s="423">
        <v>0</v>
      </c>
      <c r="AO109" s="423">
        <v>0</v>
      </c>
      <c r="AP109" s="423">
        <v>0</v>
      </c>
      <c r="AQ109" s="423">
        <v>0</v>
      </c>
      <c r="AR109" s="423">
        <v>0</v>
      </c>
      <c r="AS109" s="423">
        <v>0</v>
      </c>
      <c r="AT109" s="423">
        <v>0</v>
      </c>
      <c r="AU109" s="423">
        <v>0</v>
      </c>
      <c r="AV109" s="423">
        <v>0</v>
      </c>
      <c r="AW109" s="423">
        <v>0</v>
      </c>
      <c r="AX109" s="427">
        <f t="shared" si="6"/>
        <v>0</v>
      </c>
    </row>
    <row r="110" spans="1:50" ht="12.75" hidden="1" customHeight="1" x14ac:dyDescent="0.2">
      <c r="A110" s="685"/>
      <c r="B110" s="422"/>
      <c r="C110" s="530"/>
      <c r="D110" s="423">
        <v>0</v>
      </c>
      <c r="E110" s="423">
        <v>0</v>
      </c>
      <c r="F110" s="423">
        <v>0</v>
      </c>
      <c r="G110" s="423">
        <v>0</v>
      </c>
      <c r="H110" s="423">
        <v>0</v>
      </c>
      <c r="I110" s="423">
        <v>0</v>
      </c>
      <c r="J110" s="423">
        <v>0</v>
      </c>
      <c r="K110" s="423">
        <v>0</v>
      </c>
      <c r="L110" s="423">
        <v>0</v>
      </c>
      <c r="M110" s="423">
        <v>0</v>
      </c>
      <c r="N110" s="423">
        <v>0</v>
      </c>
      <c r="O110" s="423">
        <v>0</v>
      </c>
      <c r="P110" s="423">
        <v>0</v>
      </c>
      <c r="Q110" s="423">
        <v>0</v>
      </c>
      <c r="R110" s="423">
        <v>0</v>
      </c>
      <c r="S110" s="423">
        <v>0</v>
      </c>
      <c r="T110" s="423">
        <v>0</v>
      </c>
      <c r="U110" s="423">
        <v>0</v>
      </c>
      <c r="V110" s="423">
        <v>0</v>
      </c>
      <c r="W110" s="423">
        <v>0</v>
      </c>
      <c r="X110" s="423">
        <v>0</v>
      </c>
      <c r="Y110" s="423">
        <v>0</v>
      </c>
      <c r="Z110" s="423">
        <v>0</v>
      </c>
      <c r="AA110" s="423">
        <v>0</v>
      </c>
      <c r="AB110" s="423">
        <v>0</v>
      </c>
      <c r="AC110" s="423">
        <v>0</v>
      </c>
      <c r="AD110" s="423">
        <v>0</v>
      </c>
      <c r="AE110" s="423">
        <v>0</v>
      </c>
      <c r="AF110" s="423">
        <v>0</v>
      </c>
      <c r="AG110" s="423">
        <v>0</v>
      </c>
      <c r="AH110" s="423">
        <v>0</v>
      </c>
      <c r="AI110" s="423">
        <v>0</v>
      </c>
      <c r="AJ110" s="423">
        <v>0</v>
      </c>
      <c r="AK110" s="423">
        <v>0</v>
      </c>
      <c r="AL110" s="423">
        <v>0</v>
      </c>
      <c r="AM110" s="423">
        <v>0</v>
      </c>
      <c r="AN110" s="423">
        <v>0</v>
      </c>
      <c r="AO110" s="423">
        <v>0</v>
      </c>
      <c r="AP110" s="423">
        <v>0</v>
      </c>
      <c r="AQ110" s="423">
        <v>0</v>
      </c>
      <c r="AR110" s="423">
        <v>0</v>
      </c>
      <c r="AS110" s="423">
        <v>0</v>
      </c>
      <c r="AT110" s="423">
        <v>0</v>
      </c>
      <c r="AU110" s="423">
        <v>0</v>
      </c>
      <c r="AV110" s="423">
        <v>0</v>
      </c>
      <c r="AW110" s="423">
        <v>0</v>
      </c>
      <c r="AX110" s="427">
        <f t="shared" si="6"/>
        <v>0</v>
      </c>
    </row>
    <row r="111" spans="1:50" ht="12.75" hidden="1" customHeight="1" x14ac:dyDescent="0.2">
      <c r="A111" s="685"/>
      <c r="B111" s="422"/>
      <c r="C111" s="530"/>
      <c r="D111" s="423">
        <v>0</v>
      </c>
      <c r="E111" s="423">
        <v>0</v>
      </c>
      <c r="F111" s="423">
        <v>0</v>
      </c>
      <c r="G111" s="423">
        <v>0</v>
      </c>
      <c r="H111" s="423">
        <v>0</v>
      </c>
      <c r="I111" s="423">
        <v>0</v>
      </c>
      <c r="J111" s="423">
        <v>0</v>
      </c>
      <c r="K111" s="423">
        <v>0</v>
      </c>
      <c r="L111" s="423">
        <v>0</v>
      </c>
      <c r="M111" s="423">
        <v>0</v>
      </c>
      <c r="N111" s="423">
        <v>0</v>
      </c>
      <c r="O111" s="423">
        <v>0</v>
      </c>
      <c r="P111" s="423">
        <v>0</v>
      </c>
      <c r="Q111" s="423">
        <v>0</v>
      </c>
      <c r="R111" s="423">
        <v>0</v>
      </c>
      <c r="S111" s="423">
        <v>0</v>
      </c>
      <c r="T111" s="423">
        <v>0</v>
      </c>
      <c r="U111" s="423">
        <v>0</v>
      </c>
      <c r="V111" s="423">
        <v>0</v>
      </c>
      <c r="W111" s="423">
        <v>0</v>
      </c>
      <c r="X111" s="423">
        <v>0</v>
      </c>
      <c r="Y111" s="423">
        <v>0</v>
      </c>
      <c r="Z111" s="423">
        <v>0</v>
      </c>
      <c r="AA111" s="423">
        <v>0</v>
      </c>
      <c r="AB111" s="423">
        <v>0</v>
      </c>
      <c r="AC111" s="423">
        <v>0</v>
      </c>
      <c r="AD111" s="423">
        <v>0</v>
      </c>
      <c r="AE111" s="423">
        <v>0</v>
      </c>
      <c r="AF111" s="423">
        <v>0</v>
      </c>
      <c r="AG111" s="423">
        <v>0</v>
      </c>
      <c r="AH111" s="423">
        <v>0</v>
      </c>
      <c r="AI111" s="423">
        <v>0</v>
      </c>
      <c r="AJ111" s="423">
        <v>0</v>
      </c>
      <c r="AK111" s="423">
        <v>0</v>
      </c>
      <c r="AL111" s="423">
        <v>0</v>
      </c>
      <c r="AM111" s="423">
        <v>0</v>
      </c>
      <c r="AN111" s="423">
        <v>0</v>
      </c>
      <c r="AO111" s="423">
        <v>0</v>
      </c>
      <c r="AP111" s="423">
        <v>0</v>
      </c>
      <c r="AQ111" s="423">
        <v>0</v>
      </c>
      <c r="AR111" s="423">
        <v>0</v>
      </c>
      <c r="AS111" s="423">
        <v>0</v>
      </c>
      <c r="AT111" s="423">
        <v>0</v>
      </c>
      <c r="AU111" s="423">
        <v>0</v>
      </c>
      <c r="AV111" s="423">
        <v>0</v>
      </c>
      <c r="AW111" s="423">
        <v>0</v>
      </c>
      <c r="AX111" s="427">
        <f t="shared" si="6"/>
        <v>0</v>
      </c>
    </row>
    <row r="112" spans="1:50" ht="12.75" hidden="1" customHeight="1" x14ac:dyDescent="0.2">
      <c r="A112" s="685"/>
      <c r="B112" s="422"/>
      <c r="C112" s="530"/>
      <c r="D112" s="423">
        <v>0</v>
      </c>
      <c r="E112" s="423">
        <v>0</v>
      </c>
      <c r="F112" s="423">
        <v>0</v>
      </c>
      <c r="G112" s="423">
        <v>0</v>
      </c>
      <c r="H112" s="423">
        <v>0</v>
      </c>
      <c r="I112" s="423">
        <v>0</v>
      </c>
      <c r="J112" s="423">
        <v>0</v>
      </c>
      <c r="K112" s="423">
        <v>0</v>
      </c>
      <c r="L112" s="423">
        <v>0</v>
      </c>
      <c r="M112" s="423">
        <v>0</v>
      </c>
      <c r="N112" s="423">
        <v>0</v>
      </c>
      <c r="O112" s="423">
        <v>0</v>
      </c>
      <c r="P112" s="423">
        <v>0</v>
      </c>
      <c r="Q112" s="423">
        <v>0</v>
      </c>
      <c r="R112" s="423">
        <v>0</v>
      </c>
      <c r="S112" s="423">
        <v>0</v>
      </c>
      <c r="T112" s="423">
        <v>0</v>
      </c>
      <c r="U112" s="423">
        <v>0</v>
      </c>
      <c r="V112" s="423">
        <v>0</v>
      </c>
      <c r="W112" s="423">
        <v>0</v>
      </c>
      <c r="X112" s="423">
        <v>0</v>
      </c>
      <c r="Y112" s="423">
        <v>0</v>
      </c>
      <c r="Z112" s="423">
        <v>0</v>
      </c>
      <c r="AA112" s="423">
        <v>0</v>
      </c>
      <c r="AB112" s="423">
        <v>0</v>
      </c>
      <c r="AC112" s="423">
        <v>0</v>
      </c>
      <c r="AD112" s="423">
        <v>0</v>
      </c>
      <c r="AE112" s="423">
        <v>0</v>
      </c>
      <c r="AF112" s="423">
        <v>0</v>
      </c>
      <c r="AG112" s="423">
        <v>0</v>
      </c>
      <c r="AH112" s="423">
        <v>0</v>
      </c>
      <c r="AI112" s="423">
        <v>0</v>
      </c>
      <c r="AJ112" s="423">
        <v>0</v>
      </c>
      <c r="AK112" s="423">
        <v>0</v>
      </c>
      <c r="AL112" s="423">
        <v>0</v>
      </c>
      <c r="AM112" s="423">
        <v>0</v>
      </c>
      <c r="AN112" s="423">
        <v>0</v>
      </c>
      <c r="AO112" s="423">
        <v>0</v>
      </c>
      <c r="AP112" s="423">
        <v>0</v>
      </c>
      <c r="AQ112" s="423">
        <v>0</v>
      </c>
      <c r="AR112" s="423">
        <v>0</v>
      </c>
      <c r="AS112" s="423">
        <v>0</v>
      </c>
      <c r="AT112" s="423">
        <v>0</v>
      </c>
      <c r="AU112" s="423">
        <v>0</v>
      </c>
      <c r="AV112" s="423">
        <v>0</v>
      </c>
      <c r="AW112" s="423">
        <v>0</v>
      </c>
      <c r="AX112" s="427">
        <f t="shared" si="6"/>
        <v>0</v>
      </c>
    </row>
    <row r="113" spans="1:50" ht="12.75" hidden="1" customHeight="1" x14ac:dyDescent="0.2">
      <c r="A113" s="685"/>
      <c r="B113" s="422"/>
      <c r="C113" s="530"/>
      <c r="D113" s="423">
        <v>0</v>
      </c>
      <c r="E113" s="423">
        <v>0</v>
      </c>
      <c r="F113" s="423">
        <v>0</v>
      </c>
      <c r="G113" s="423">
        <v>0</v>
      </c>
      <c r="H113" s="423">
        <v>0</v>
      </c>
      <c r="I113" s="423">
        <v>0</v>
      </c>
      <c r="J113" s="423">
        <v>0</v>
      </c>
      <c r="K113" s="423">
        <v>0</v>
      </c>
      <c r="L113" s="423">
        <v>0</v>
      </c>
      <c r="M113" s="423">
        <v>0</v>
      </c>
      <c r="N113" s="423">
        <v>0</v>
      </c>
      <c r="O113" s="423">
        <v>0</v>
      </c>
      <c r="P113" s="423">
        <v>0</v>
      </c>
      <c r="Q113" s="423">
        <v>0</v>
      </c>
      <c r="R113" s="423">
        <v>0</v>
      </c>
      <c r="S113" s="423">
        <v>0</v>
      </c>
      <c r="T113" s="423">
        <v>0</v>
      </c>
      <c r="U113" s="423">
        <v>0</v>
      </c>
      <c r="V113" s="423">
        <v>0</v>
      </c>
      <c r="W113" s="423">
        <v>0</v>
      </c>
      <c r="X113" s="423">
        <v>0</v>
      </c>
      <c r="Y113" s="423">
        <v>0</v>
      </c>
      <c r="Z113" s="423">
        <v>0</v>
      </c>
      <c r="AA113" s="423">
        <v>0</v>
      </c>
      <c r="AB113" s="423">
        <v>0</v>
      </c>
      <c r="AC113" s="423">
        <v>0</v>
      </c>
      <c r="AD113" s="423">
        <v>0</v>
      </c>
      <c r="AE113" s="423">
        <v>0</v>
      </c>
      <c r="AF113" s="423">
        <v>0</v>
      </c>
      <c r="AG113" s="423">
        <v>0</v>
      </c>
      <c r="AH113" s="423">
        <v>0</v>
      </c>
      <c r="AI113" s="423">
        <v>0</v>
      </c>
      <c r="AJ113" s="423">
        <v>0</v>
      </c>
      <c r="AK113" s="423">
        <v>0</v>
      </c>
      <c r="AL113" s="423">
        <v>0</v>
      </c>
      <c r="AM113" s="423">
        <v>0</v>
      </c>
      <c r="AN113" s="423">
        <v>0</v>
      </c>
      <c r="AO113" s="423">
        <v>0</v>
      </c>
      <c r="AP113" s="423">
        <v>0</v>
      </c>
      <c r="AQ113" s="423">
        <v>0</v>
      </c>
      <c r="AR113" s="423">
        <v>0</v>
      </c>
      <c r="AS113" s="423">
        <v>0</v>
      </c>
      <c r="AT113" s="423">
        <v>0</v>
      </c>
      <c r="AU113" s="423">
        <v>0</v>
      </c>
      <c r="AV113" s="423">
        <v>0</v>
      </c>
      <c r="AW113" s="423">
        <v>0</v>
      </c>
      <c r="AX113" s="427">
        <f t="shared" si="6"/>
        <v>0</v>
      </c>
    </row>
    <row r="114" spans="1:50" ht="12.75" hidden="1" customHeight="1" x14ac:dyDescent="0.2">
      <c r="A114" s="685"/>
      <c r="B114" s="422"/>
      <c r="C114" s="530"/>
      <c r="D114" s="423">
        <v>0</v>
      </c>
      <c r="E114" s="423">
        <v>0</v>
      </c>
      <c r="F114" s="423">
        <v>0</v>
      </c>
      <c r="G114" s="423">
        <v>0</v>
      </c>
      <c r="H114" s="423">
        <v>0</v>
      </c>
      <c r="I114" s="423">
        <v>0</v>
      </c>
      <c r="J114" s="423">
        <v>0</v>
      </c>
      <c r="K114" s="423">
        <v>0</v>
      </c>
      <c r="L114" s="423">
        <v>0</v>
      </c>
      <c r="M114" s="423">
        <v>0</v>
      </c>
      <c r="N114" s="423">
        <v>0</v>
      </c>
      <c r="O114" s="423">
        <v>0</v>
      </c>
      <c r="P114" s="423">
        <v>0</v>
      </c>
      <c r="Q114" s="423">
        <v>0</v>
      </c>
      <c r="R114" s="423">
        <v>0</v>
      </c>
      <c r="S114" s="423">
        <v>0</v>
      </c>
      <c r="T114" s="423">
        <v>0</v>
      </c>
      <c r="U114" s="423">
        <v>0</v>
      </c>
      <c r="V114" s="423">
        <v>0</v>
      </c>
      <c r="W114" s="423">
        <v>0</v>
      </c>
      <c r="X114" s="423">
        <v>0</v>
      </c>
      <c r="Y114" s="423">
        <v>0</v>
      </c>
      <c r="Z114" s="423">
        <v>0</v>
      </c>
      <c r="AA114" s="423">
        <v>0</v>
      </c>
      <c r="AB114" s="423">
        <v>0</v>
      </c>
      <c r="AC114" s="423">
        <v>0</v>
      </c>
      <c r="AD114" s="423">
        <v>0</v>
      </c>
      <c r="AE114" s="423">
        <v>0</v>
      </c>
      <c r="AF114" s="423">
        <v>0</v>
      </c>
      <c r="AG114" s="423">
        <v>0</v>
      </c>
      <c r="AH114" s="423">
        <v>0</v>
      </c>
      <c r="AI114" s="423">
        <v>0</v>
      </c>
      <c r="AJ114" s="423">
        <v>0</v>
      </c>
      <c r="AK114" s="423">
        <v>0</v>
      </c>
      <c r="AL114" s="423">
        <v>0</v>
      </c>
      <c r="AM114" s="423">
        <v>0</v>
      </c>
      <c r="AN114" s="423">
        <v>0</v>
      </c>
      <c r="AO114" s="423">
        <v>0</v>
      </c>
      <c r="AP114" s="423">
        <v>0</v>
      </c>
      <c r="AQ114" s="423">
        <v>0</v>
      </c>
      <c r="AR114" s="423">
        <v>0</v>
      </c>
      <c r="AS114" s="423">
        <v>0</v>
      </c>
      <c r="AT114" s="423">
        <v>0</v>
      </c>
      <c r="AU114" s="423">
        <v>0</v>
      </c>
      <c r="AV114" s="423">
        <v>0</v>
      </c>
      <c r="AW114" s="423">
        <v>0</v>
      </c>
      <c r="AX114" s="427">
        <f t="shared" si="6"/>
        <v>0</v>
      </c>
    </row>
    <row r="115" spans="1:50" ht="12.75" hidden="1" customHeight="1" x14ac:dyDescent="0.2">
      <c r="A115" s="685"/>
      <c r="B115" s="422"/>
      <c r="C115" s="530"/>
      <c r="D115" s="423">
        <v>0</v>
      </c>
      <c r="E115" s="423">
        <v>0</v>
      </c>
      <c r="F115" s="423">
        <v>0</v>
      </c>
      <c r="G115" s="423">
        <v>0</v>
      </c>
      <c r="H115" s="423">
        <v>0</v>
      </c>
      <c r="I115" s="423">
        <v>0</v>
      </c>
      <c r="J115" s="423">
        <v>0</v>
      </c>
      <c r="K115" s="423">
        <v>0</v>
      </c>
      <c r="L115" s="423">
        <v>0</v>
      </c>
      <c r="M115" s="423">
        <v>0</v>
      </c>
      <c r="N115" s="423">
        <v>0</v>
      </c>
      <c r="O115" s="423">
        <v>0</v>
      </c>
      <c r="P115" s="423">
        <v>0</v>
      </c>
      <c r="Q115" s="423">
        <v>0</v>
      </c>
      <c r="R115" s="423">
        <v>0</v>
      </c>
      <c r="S115" s="423">
        <v>0</v>
      </c>
      <c r="T115" s="423">
        <v>0</v>
      </c>
      <c r="U115" s="423">
        <v>0</v>
      </c>
      <c r="V115" s="423">
        <v>0</v>
      </c>
      <c r="W115" s="423">
        <v>0</v>
      </c>
      <c r="X115" s="423">
        <v>0</v>
      </c>
      <c r="Y115" s="423">
        <v>0</v>
      </c>
      <c r="Z115" s="423">
        <v>0</v>
      </c>
      <c r="AA115" s="423">
        <v>0</v>
      </c>
      <c r="AB115" s="423">
        <v>0</v>
      </c>
      <c r="AC115" s="423">
        <v>0</v>
      </c>
      <c r="AD115" s="423">
        <v>0</v>
      </c>
      <c r="AE115" s="423">
        <v>0</v>
      </c>
      <c r="AF115" s="423">
        <v>0</v>
      </c>
      <c r="AG115" s="423">
        <v>0</v>
      </c>
      <c r="AH115" s="423">
        <v>0</v>
      </c>
      <c r="AI115" s="423">
        <v>0</v>
      </c>
      <c r="AJ115" s="423">
        <v>0</v>
      </c>
      <c r="AK115" s="423">
        <v>0</v>
      </c>
      <c r="AL115" s="423">
        <v>0</v>
      </c>
      <c r="AM115" s="423">
        <v>0</v>
      </c>
      <c r="AN115" s="423">
        <v>0</v>
      </c>
      <c r="AO115" s="423">
        <v>0</v>
      </c>
      <c r="AP115" s="423">
        <v>0</v>
      </c>
      <c r="AQ115" s="423">
        <v>0</v>
      </c>
      <c r="AR115" s="423">
        <v>0</v>
      </c>
      <c r="AS115" s="423">
        <v>0</v>
      </c>
      <c r="AT115" s="423">
        <v>0</v>
      </c>
      <c r="AU115" s="423">
        <v>0</v>
      </c>
      <c r="AV115" s="423">
        <v>0</v>
      </c>
      <c r="AW115" s="423">
        <v>0</v>
      </c>
      <c r="AX115" s="427">
        <f t="shared" si="6"/>
        <v>0</v>
      </c>
    </row>
    <row r="116" spans="1:50" ht="12.75" hidden="1" customHeight="1" x14ac:dyDescent="0.2">
      <c r="A116" s="685"/>
      <c r="B116" s="422"/>
      <c r="C116" s="530"/>
      <c r="D116" s="423">
        <v>0</v>
      </c>
      <c r="E116" s="423">
        <v>0</v>
      </c>
      <c r="F116" s="423">
        <v>0</v>
      </c>
      <c r="G116" s="423">
        <v>0</v>
      </c>
      <c r="H116" s="423">
        <v>0</v>
      </c>
      <c r="I116" s="423">
        <v>0</v>
      </c>
      <c r="J116" s="423">
        <v>0</v>
      </c>
      <c r="K116" s="423">
        <v>0</v>
      </c>
      <c r="L116" s="423">
        <v>0</v>
      </c>
      <c r="M116" s="423">
        <v>0</v>
      </c>
      <c r="N116" s="423">
        <v>0</v>
      </c>
      <c r="O116" s="423">
        <v>0</v>
      </c>
      <c r="P116" s="423">
        <v>0</v>
      </c>
      <c r="Q116" s="423">
        <v>0</v>
      </c>
      <c r="R116" s="423">
        <v>0</v>
      </c>
      <c r="S116" s="423">
        <v>0</v>
      </c>
      <c r="T116" s="423">
        <v>0</v>
      </c>
      <c r="U116" s="423">
        <v>0</v>
      </c>
      <c r="V116" s="423">
        <v>0</v>
      </c>
      <c r="W116" s="423">
        <v>0</v>
      </c>
      <c r="X116" s="423">
        <v>0</v>
      </c>
      <c r="Y116" s="423">
        <v>0</v>
      </c>
      <c r="Z116" s="423">
        <v>0</v>
      </c>
      <c r="AA116" s="423">
        <v>0</v>
      </c>
      <c r="AB116" s="423">
        <v>0</v>
      </c>
      <c r="AC116" s="423">
        <v>0</v>
      </c>
      <c r="AD116" s="423">
        <v>0</v>
      </c>
      <c r="AE116" s="423">
        <v>0</v>
      </c>
      <c r="AF116" s="423">
        <v>0</v>
      </c>
      <c r="AG116" s="423">
        <v>0</v>
      </c>
      <c r="AH116" s="423">
        <v>0</v>
      </c>
      <c r="AI116" s="423">
        <v>0</v>
      </c>
      <c r="AJ116" s="423">
        <v>0</v>
      </c>
      <c r="AK116" s="423">
        <v>0</v>
      </c>
      <c r="AL116" s="423">
        <v>0</v>
      </c>
      <c r="AM116" s="423">
        <v>0</v>
      </c>
      <c r="AN116" s="423">
        <v>0</v>
      </c>
      <c r="AO116" s="423">
        <v>0</v>
      </c>
      <c r="AP116" s="423">
        <v>0</v>
      </c>
      <c r="AQ116" s="423">
        <v>0</v>
      </c>
      <c r="AR116" s="423">
        <v>0</v>
      </c>
      <c r="AS116" s="423">
        <v>0</v>
      </c>
      <c r="AT116" s="423">
        <v>0</v>
      </c>
      <c r="AU116" s="423">
        <v>0</v>
      </c>
      <c r="AV116" s="423">
        <v>0</v>
      </c>
      <c r="AW116" s="423">
        <v>0</v>
      </c>
      <c r="AX116" s="427">
        <f t="shared" si="6"/>
        <v>0</v>
      </c>
    </row>
    <row r="117" spans="1:50" ht="12.75" hidden="1" customHeight="1" x14ac:dyDescent="0.2">
      <c r="A117" s="685"/>
      <c r="B117" s="422"/>
      <c r="C117" s="530"/>
      <c r="D117" s="423">
        <v>0</v>
      </c>
      <c r="E117" s="423">
        <v>0</v>
      </c>
      <c r="F117" s="423">
        <v>0</v>
      </c>
      <c r="G117" s="423">
        <v>0</v>
      </c>
      <c r="H117" s="423">
        <v>0</v>
      </c>
      <c r="I117" s="423">
        <v>0</v>
      </c>
      <c r="J117" s="423">
        <v>0</v>
      </c>
      <c r="K117" s="423">
        <v>0</v>
      </c>
      <c r="L117" s="423">
        <v>0</v>
      </c>
      <c r="M117" s="423">
        <v>0</v>
      </c>
      <c r="N117" s="423">
        <v>0</v>
      </c>
      <c r="O117" s="423">
        <v>0</v>
      </c>
      <c r="P117" s="423">
        <v>0</v>
      </c>
      <c r="Q117" s="423">
        <v>0</v>
      </c>
      <c r="R117" s="423">
        <v>0</v>
      </c>
      <c r="S117" s="423">
        <v>0</v>
      </c>
      <c r="T117" s="423">
        <v>0</v>
      </c>
      <c r="U117" s="423">
        <v>0</v>
      </c>
      <c r="V117" s="423">
        <v>0</v>
      </c>
      <c r="W117" s="423">
        <v>0</v>
      </c>
      <c r="X117" s="423">
        <v>0</v>
      </c>
      <c r="Y117" s="423">
        <v>0</v>
      </c>
      <c r="Z117" s="423">
        <v>0</v>
      </c>
      <c r="AA117" s="423">
        <v>0</v>
      </c>
      <c r="AB117" s="423">
        <v>0</v>
      </c>
      <c r="AC117" s="423">
        <v>0</v>
      </c>
      <c r="AD117" s="423">
        <v>0</v>
      </c>
      <c r="AE117" s="423">
        <v>0</v>
      </c>
      <c r="AF117" s="423">
        <v>0</v>
      </c>
      <c r="AG117" s="423">
        <v>0</v>
      </c>
      <c r="AH117" s="423">
        <v>0</v>
      </c>
      <c r="AI117" s="423">
        <v>0</v>
      </c>
      <c r="AJ117" s="423">
        <v>0</v>
      </c>
      <c r="AK117" s="423">
        <v>0</v>
      </c>
      <c r="AL117" s="423">
        <v>0</v>
      </c>
      <c r="AM117" s="423">
        <v>0</v>
      </c>
      <c r="AN117" s="423">
        <v>0</v>
      </c>
      <c r="AO117" s="423">
        <v>0</v>
      </c>
      <c r="AP117" s="423">
        <v>0</v>
      </c>
      <c r="AQ117" s="423">
        <v>0</v>
      </c>
      <c r="AR117" s="423">
        <v>0</v>
      </c>
      <c r="AS117" s="423">
        <v>0</v>
      </c>
      <c r="AT117" s="423">
        <v>0</v>
      </c>
      <c r="AU117" s="423">
        <v>0</v>
      </c>
      <c r="AV117" s="423">
        <v>0</v>
      </c>
      <c r="AW117" s="423">
        <v>0</v>
      </c>
      <c r="AX117" s="427">
        <f t="shared" si="6"/>
        <v>0</v>
      </c>
    </row>
    <row r="118" spans="1:50" ht="12.75" hidden="1" customHeight="1" x14ac:dyDescent="0.2">
      <c r="A118" s="685"/>
      <c r="B118" s="422"/>
      <c r="C118" s="530"/>
      <c r="D118" s="423">
        <v>0</v>
      </c>
      <c r="E118" s="423">
        <v>0</v>
      </c>
      <c r="F118" s="423">
        <v>0</v>
      </c>
      <c r="G118" s="423">
        <v>0</v>
      </c>
      <c r="H118" s="423">
        <v>0</v>
      </c>
      <c r="I118" s="423">
        <v>0</v>
      </c>
      <c r="J118" s="423">
        <v>0</v>
      </c>
      <c r="K118" s="423">
        <v>0</v>
      </c>
      <c r="L118" s="423">
        <v>0</v>
      </c>
      <c r="M118" s="423">
        <v>0</v>
      </c>
      <c r="N118" s="423">
        <v>0</v>
      </c>
      <c r="O118" s="423">
        <v>0</v>
      </c>
      <c r="P118" s="423">
        <v>0</v>
      </c>
      <c r="Q118" s="423">
        <v>0</v>
      </c>
      <c r="R118" s="423">
        <v>0</v>
      </c>
      <c r="S118" s="423">
        <v>0</v>
      </c>
      <c r="T118" s="423">
        <v>0</v>
      </c>
      <c r="U118" s="423">
        <v>0</v>
      </c>
      <c r="V118" s="423">
        <v>0</v>
      </c>
      <c r="W118" s="423">
        <v>0</v>
      </c>
      <c r="X118" s="423">
        <v>0</v>
      </c>
      <c r="Y118" s="423">
        <v>0</v>
      </c>
      <c r="Z118" s="423">
        <v>0</v>
      </c>
      <c r="AA118" s="423">
        <v>0</v>
      </c>
      <c r="AB118" s="423">
        <v>0</v>
      </c>
      <c r="AC118" s="423">
        <v>0</v>
      </c>
      <c r="AD118" s="423">
        <v>0</v>
      </c>
      <c r="AE118" s="423">
        <v>0</v>
      </c>
      <c r="AF118" s="423">
        <v>0</v>
      </c>
      <c r="AG118" s="423">
        <v>0</v>
      </c>
      <c r="AH118" s="423">
        <v>0</v>
      </c>
      <c r="AI118" s="423">
        <v>0</v>
      </c>
      <c r="AJ118" s="423">
        <v>0</v>
      </c>
      <c r="AK118" s="423">
        <v>0</v>
      </c>
      <c r="AL118" s="423">
        <v>0</v>
      </c>
      <c r="AM118" s="423">
        <v>0</v>
      </c>
      <c r="AN118" s="423">
        <v>0</v>
      </c>
      <c r="AO118" s="423">
        <v>0</v>
      </c>
      <c r="AP118" s="423">
        <v>0</v>
      </c>
      <c r="AQ118" s="423">
        <v>0</v>
      </c>
      <c r="AR118" s="423">
        <v>0</v>
      </c>
      <c r="AS118" s="423">
        <v>0</v>
      </c>
      <c r="AT118" s="423">
        <v>0</v>
      </c>
      <c r="AU118" s="423">
        <v>0</v>
      </c>
      <c r="AV118" s="423">
        <v>0</v>
      </c>
      <c r="AW118" s="423">
        <v>0</v>
      </c>
      <c r="AX118" s="427">
        <f t="shared" si="6"/>
        <v>0</v>
      </c>
    </row>
    <row r="119" spans="1:50" ht="12.75" hidden="1" customHeight="1" x14ac:dyDescent="0.2">
      <c r="A119" s="685"/>
      <c r="B119" s="422"/>
      <c r="C119" s="530"/>
      <c r="D119" s="423">
        <v>0</v>
      </c>
      <c r="E119" s="423">
        <v>0</v>
      </c>
      <c r="F119" s="423">
        <v>0</v>
      </c>
      <c r="G119" s="423">
        <v>0</v>
      </c>
      <c r="H119" s="423">
        <v>0</v>
      </c>
      <c r="I119" s="423">
        <v>0</v>
      </c>
      <c r="J119" s="423">
        <v>0</v>
      </c>
      <c r="K119" s="423">
        <v>0</v>
      </c>
      <c r="L119" s="423">
        <v>0</v>
      </c>
      <c r="M119" s="423">
        <v>0</v>
      </c>
      <c r="N119" s="423">
        <v>0</v>
      </c>
      <c r="O119" s="423">
        <v>0</v>
      </c>
      <c r="P119" s="423">
        <v>0</v>
      </c>
      <c r="Q119" s="423">
        <v>0</v>
      </c>
      <c r="R119" s="423">
        <v>0</v>
      </c>
      <c r="S119" s="423">
        <v>0</v>
      </c>
      <c r="T119" s="423">
        <v>0</v>
      </c>
      <c r="U119" s="423">
        <v>0</v>
      </c>
      <c r="V119" s="423">
        <v>0</v>
      </c>
      <c r="W119" s="423">
        <v>0</v>
      </c>
      <c r="X119" s="423">
        <v>0</v>
      </c>
      <c r="Y119" s="423">
        <v>0</v>
      </c>
      <c r="Z119" s="423">
        <v>0</v>
      </c>
      <c r="AA119" s="423">
        <v>0</v>
      </c>
      <c r="AB119" s="423">
        <v>0</v>
      </c>
      <c r="AC119" s="423">
        <v>0</v>
      </c>
      <c r="AD119" s="423">
        <v>0</v>
      </c>
      <c r="AE119" s="423">
        <v>0</v>
      </c>
      <c r="AF119" s="423">
        <v>0</v>
      </c>
      <c r="AG119" s="423">
        <v>0</v>
      </c>
      <c r="AH119" s="423">
        <v>0</v>
      </c>
      <c r="AI119" s="423">
        <v>0</v>
      </c>
      <c r="AJ119" s="423">
        <v>0</v>
      </c>
      <c r="AK119" s="423">
        <v>0</v>
      </c>
      <c r="AL119" s="423">
        <v>0</v>
      </c>
      <c r="AM119" s="423">
        <v>0</v>
      </c>
      <c r="AN119" s="423">
        <v>0</v>
      </c>
      <c r="AO119" s="423">
        <v>0</v>
      </c>
      <c r="AP119" s="423">
        <v>0</v>
      </c>
      <c r="AQ119" s="423">
        <v>0</v>
      </c>
      <c r="AR119" s="423">
        <v>0</v>
      </c>
      <c r="AS119" s="423">
        <v>0</v>
      </c>
      <c r="AT119" s="423">
        <v>0</v>
      </c>
      <c r="AU119" s="423">
        <v>0</v>
      </c>
      <c r="AV119" s="423">
        <v>0</v>
      </c>
      <c r="AW119" s="423">
        <v>0</v>
      </c>
      <c r="AX119" s="427">
        <f t="shared" si="6"/>
        <v>0</v>
      </c>
    </row>
    <row r="120" spans="1:50" ht="12.75" hidden="1" customHeight="1" x14ac:dyDescent="0.2">
      <c r="A120" s="685"/>
      <c r="B120" s="422"/>
      <c r="C120" s="530"/>
      <c r="D120" s="423">
        <v>0</v>
      </c>
      <c r="E120" s="423">
        <v>0</v>
      </c>
      <c r="F120" s="423">
        <v>0</v>
      </c>
      <c r="G120" s="423">
        <v>0</v>
      </c>
      <c r="H120" s="423">
        <v>0</v>
      </c>
      <c r="I120" s="423">
        <v>0</v>
      </c>
      <c r="J120" s="423">
        <v>0</v>
      </c>
      <c r="K120" s="423">
        <v>0</v>
      </c>
      <c r="L120" s="423">
        <v>0</v>
      </c>
      <c r="M120" s="423">
        <v>0</v>
      </c>
      <c r="N120" s="423">
        <v>0</v>
      </c>
      <c r="O120" s="423">
        <v>0</v>
      </c>
      <c r="P120" s="423">
        <v>0</v>
      </c>
      <c r="Q120" s="423">
        <v>0</v>
      </c>
      <c r="R120" s="423">
        <v>0</v>
      </c>
      <c r="S120" s="423">
        <v>0</v>
      </c>
      <c r="T120" s="423">
        <v>0</v>
      </c>
      <c r="U120" s="423">
        <v>0</v>
      </c>
      <c r="V120" s="423">
        <v>0</v>
      </c>
      <c r="W120" s="423">
        <v>0</v>
      </c>
      <c r="X120" s="423">
        <v>0</v>
      </c>
      <c r="Y120" s="423">
        <v>0</v>
      </c>
      <c r="Z120" s="423">
        <v>0</v>
      </c>
      <c r="AA120" s="423">
        <v>0</v>
      </c>
      <c r="AB120" s="423">
        <v>0</v>
      </c>
      <c r="AC120" s="423">
        <v>0</v>
      </c>
      <c r="AD120" s="423">
        <v>0</v>
      </c>
      <c r="AE120" s="423">
        <v>0</v>
      </c>
      <c r="AF120" s="423">
        <v>0</v>
      </c>
      <c r="AG120" s="423">
        <v>0</v>
      </c>
      <c r="AH120" s="423">
        <v>0</v>
      </c>
      <c r="AI120" s="423">
        <v>0</v>
      </c>
      <c r="AJ120" s="423">
        <v>0</v>
      </c>
      <c r="AK120" s="423">
        <v>0</v>
      </c>
      <c r="AL120" s="423">
        <v>0</v>
      </c>
      <c r="AM120" s="423">
        <v>0</v>
      </c>
      <c r="AN120" s="423">
        <v>0</v>
      </c>
      <c r="AO120" s="423">
        <v>0</v>
      </c>
      <c r="AP120" s="423">
        <v>0</v>
      </c>
      <c r="AQ120" s="423">
        <v>0</v>
      </c>
      <c r="AR120" s="423">
        <v>0</v>
      </c>
      <c r="AS120" s="423">
        <v>0</v>
      </c>
      <c r="AT120" s="423">
        <v>0</v>
      </c>
      <c r="AU120" s="423">
        <v>0</v>
      </c>
      <c r="AV120" s="423">
        <v>0</v>
      </c>
      <c r="AW120" s="423">
        <v>0</v>
      </c>
      <c r="AX120" s="427">
        <f t="shared" si="6"/>
        <v>0</v>
      </c>
    </row>
    <row r="121" spans="1:50" ht="12.75" hidden="1" customHeight="1" x14ac:dyDescent="0.2">
      <c r="A121" s="685"/>
      <c r="B121" s="422"/>
      <c r="C121" s="530"/>
      <c r="D121" s="423">
        <v>0</v>
      </c>
      <c r="E121" s="423">
        <v>0</v>
      </c>
      <c r="F121" s="423">
        <v>0</v>
      </c>
      <c r="G121" s="423">
        <v>0</v>
      </c>
      <c r="H121" s="423">
        <v>0</v>
      </c>
      <c r="I121" s="423">
        <v>0</v>
      </c>
      <c r="J121" s="423">
        <v>0</v>
      </c>
      <c r="K121" s="423">
        <v>0</v>
      </c>
      <c r="L121" s="423">
        <v>0</v>
      </c>
      <c r="M121" s="423">
        <v>0</v>
      </c>
      <c r="N121" s="423">
        <v>0</v>
      </c>
      <c r="O121" s="423">
        <v>0</v>
      </c>
      <c r="P121" s="423">
        <v>0</v>
      </c>
      <c r="Q121" s="423">
        <v>0</v>
      </c>
      <c r="R121" s="423">
        <v>0</v>
      </c>
      <c r="S121" s="423">
        <v>0</v>
      </c>
      <c r="T121" s="423">
        <v>0</v>
      </c>
      <c r="U121" s="423">
        <v>0</v>
      </c>
      <c r="V121" s="423">
        <v>0</v>
      </c>
      <c r="W121" s="423">
        <v>0</v>
      </c>
      <c r="X121" s="423">
        <v>0</v>
      </c>
      <c r="Y121" s="423">
        <v>0</v>
      </c>
      <c r="Z121" s="423">
        <v>0</v>
      </c>
      <c r="AA121" s="423">
        <v>0</v>
      </c>
      <c r="AB121" s="423">
        <v>0</v>
      </c>
      <c r="AC121" s="423">
        <v>0</v>
      </c>
      <c r="AD121" s="423">
        <v>0</v>
      </c>
      <c r="AE121" s="423">
        <v>0</v>
      </c>
      <c r="AF121" s="423">
        <v>0</v>
      </c>
      <c r="AG121" s="423">
        <v>0</v>
      </c>
      <c r="AH121" s="423">
        <v>0</v>
      </c>
      <c r="AI121" s="423">
        <v>0</v>
      </c>
      <c r="AJ121" s="423">
        <v>0</v>
      </c>
      <c r="AK121" s="423">
        <v>0</v>
      </c>
      <c r="AL121" s="423">
        <v>0</v>
      </c>
      <c r="AM121" s="423">
        <v>0</v>
      </c>
      <c r="AN121" s="423">
        <v>0</v>
      </c>
      <c r="AO121" s="423">
        <v>0</v>
      </c>
      <c r="AP121" s="423">
        <v>0</v>
      </c>
      <c r="AQ121" s="423">
        <v>0</v>
      </c>
      <c r="AR121" s="423">
        <v>0</v>
      </c>
      <c r="AS121" s="423">
        <v>0</v>
      </c>
      <c r="AT121" s="423">
        <v>0</v>
      </c>
      <c r="AU121" s="423">
        <v>0</v>
      </c>
      <c r="AV121" s="423">
        <v>0</v>
      </c>
      <c r="AW121" s="423">
        <v>0</v>
      </c>
      <c r="AX121" s="427">
        <f t="shared" si="6"/>
        <v>0</v>
      </c>
    </row>
    <row r="122" spans="1:50" ht="12.75" hidden="1" customHeight="1" x14ac:dyDescent="0.2">
      <c r="A122" s="685"/>
      <c r="B122" s="422"/>
      <c r="C122" s="530"/>
      <c r="D122" s="423">
        <v>0</v>
      </c>
      <c r="E122" s="423">
        <v>0</v>
      </c>
      <c r="F122" s="423">
        <v>0</v>
      </c>
      <c r="G122" s="423">
        <v>0</v>
      </c>
      <c r="H122" s="423">
        <v>0</v>
      </c>
      <c r="I122" s="423">
        <v>0</v>
      </c>
      <c r="J122" s="423">
        <v>0</v>
      </c>
      <c r="K122" s="423">
        <v>0</v>
      </c>
      <c r="L122" s="423">
        <v>0</v>
      </c>
      <c r="M122" s="423">
        <v>0</v>
      </c>
      <c r="N122" s="423">
        <v>0</v>
      </c>
      <c r="O122" s="423">
        <v>0</v>
      </c>
      <c r="P122" s="423">
        <v>0</v>
      </c>
      <c r="Q122" s="423">
        <v>0</v>
      </c>
      <c r="R122" s="423">
        <v>0</v>
      </c>
      <c r="S122" s="423">
        <v>0</v>
      </c>
      <c r="T122" s="423">
        <v>0</v>
      </c>
      <c r="U122" s="423">
        <v>0</v>
      </c>
      <c r="V122" s="423">
        <v>0</v>
      </c>
      <c r="W122" s="423">
        <v>0</v>
      </c>
      <c r="X122" s="423">
        <v>0</v>
      </c>
      <c r="Y122" s="423">
        <v>0</v>
      </c>
      <c r="Z122" s="423">
        <v>0</v>
      </c>
      <c r="AA122" s="423">
        <v>0</v>
      </c>
      <c r="AB122" s="423">
        <v>0</v>
      </c>
      <c r="AC122" s="423">
        <v>0</v>
      </c>
      <c r="AD122" s="423">
        <v>0</v>
      </c>
      <c r="AE122" s="423">
        <v>0</v>
      </c>
      <c r="AF122" s="423">
        <v>0</v>
      </c>
      <c r="AG122" s="423">
        <v>0</v>
      </c>
      <c r="AH122" s="423">
        <v>0</v>
      </c>
      <c r="AI122" s="423">
        <v>0</v>
      </c>
      <c r="AJ122" s="423">
        <v>0</v>
      </c>
      <c r="AK122" s="423">
        <v>0</v>
      </c>
      <c r="AL122" s="423">
        <v>0</v>
      </c>
      <c r="AM122" s="423">
        <v>0</v>
      </c>
      <c r="AN122" s="423">
        <v>0</v>
      </c>
      <c r="AO122" s="423">
        <v>0</v>
      </c>
      <c r="AP122" s="423">
        <v>0</v>
      </c>
      <c r="AQ122" s="423">
        <v>0</v>
      </c>
      <c r="AR122" s="423">
        <v>0</v>
      </c>
      <c r="AS122" s="423">
        <v>0</v>
      </c>
      <c r="AT122" s="423">
        <v>0</v>
      </c>
      <c r="AU122" s="423">
        <v>0</v>
      </c>
      <c r="AV122" s="423">
        <v>0</v>
      </c>
      <c r="AW122" s="423">
        <v>0</v>
      </c>
      <c r="AX122" s="427">
        <f t="shared" si="6"/>
        <v>0</v>
      </c>
    </row>
    <row r="123" spans="1:50" ht="12.75" hidden="1" customHeight="1" x14ac:dyDescent="0.2">
      <c r="A123" s="685"/>
      <c r="B123" s="422"/>
      <c r="C123" s="530"/>
      <c r="D123" s="423">
        <v>0</v>
      </c>
      <c r="E123" s="423">
        <v>0</v>
      </c>
      <c r="F123" s="423">
        <v>0</v>
      </c>
      <c r="G123" s="423">
        <v>0</v>
      </c>
      <c r="H123" s="423">
        <v>0</v>
      </c>
      <c r="I123" s="423">
        <v>0</v>
      </c>
      <c r="J123" s="423">
        <v>0</v>
      </c>
      <c r="K123" s="423">
        <v>0</v>
      </c>
      <c r="L123" s="423">
        <v>0</v>
      </c>
      <c r="M123" s="423">
        <v>0</v>
      </c>
      <c r="N123" s="423">
        <v>0</v>
      </c>
      <c r="O123" s="423">
        <v>0</v>
      </c>
      <c r="P123" s="423">
        <v>0</v>
      </c>
      <c r="Q123" s="423">
        <v>0</v>
      </c>
      <c r="R123" s="423">
        <v>0</v>
      </c>
      <c r="S123" s="423">
        <v>0</v>
      </c>
      <c r="T123" s="423">
        <v>0</v>
      </c>
      <c r="U123" s="423">
        <v>0</v>
      </c>
      <c r="V123" s="423">
        <v>0</v>
      </c>
      <c r="W123" s="423">
        <v>0</v>
      </c>
      <c r="X123" s="423">
        <v>0</v>
      </c>
      <c r="Y123" s="423">
        <v>0</v>
      </c>
      <c r="Z123" s="423">
        <v>0</v>
      </c>
      <c r="AA123" s="423">
        <v>0</v>
      </c>
      <c r="AB123" s="423">
        <v>0</v>
      </c>
      <c r="AC123" s="423">
        <v>0</v>
      </c>
      <c r="AD123" s="423">
        <v>0</v>
      </c>
      <c r="AE123" s="423">
        <v>0</v>
      </c>
      <c r="AF123" s="423">
        <v>0</v>
      </c>
      <c r="AG123" s="423">
        <v>0</v>
      </c>
      <c r="AH123" s="423">
        <v>0</v>
      </c>
      <c r="AI123" s="423">
        <v>0</v>
      </c>
      <c r="AJ123" s="423">
        <v>0</v>
      </c>
      <c r="AK123" s="423">
        <v>0</v>
      </c>
      <c r="AL123" s="423">
        <v>0</v>
      </c>
      <c r="AM123" s="423">
        <v>0</v>
      </c>
      <c r="AN123" s="423">
        <v>0</v>
      </c>
      <c r="AO123" s="423">
        <v>0</v>
      </c>
      <c r="AP123" s="423">
        <v>0</v>
      </c>
      <c r="AQ123" s="423">
        <v>0</v>
      </c>
      <c r="AR123" s="423">
        <v>0</v>
      </c>
      <c r="AS123" s="423">
        <v>0</v>
      </c>
      <c r="AT123" s="423">
        <v>0</v>
      </c>
      <c r="AU123" s="423">
        <v>0</v>
      </c>
      <c r="AV123" s="423">
        <v>0</v>
      </c>
      <c r="AW123" s="423">
        <v>0</v>
      </c>
      <c r="AX123" s="427">
        <f t="shared" si="6"/>
        <v>0</v>
      </c>
    </row>
    <row r="124" spans="1:50" ht="12.75" hidden="1" customHeight="1" x14ac:dyDescent="0.2">
      <c r="A124" s="685"/>
      <c r="B124" s="422"/>
      <c r="C124" s="530"/>
      <c r="D124" s="423">
        <v>0</v>
      </c>
      <c r="E124" s="423">
        <v>0</v>
      </c>
      <c r="F124" s="423">
        <v>0</v>
      </c>
      <c r="G124" s="423">
        <v>0</v>
      </c>
      <c r="H124" s="423">
        <v>0</v>
      </c>
      <c r="I124" s="423">
        <v>0</v>
      </c>
      <c r="J124" s="423">
        <v>0</v>
      </c>
      <c r="K124" s="423">
        <v>0</v>
      </c>
      <c r="L124" s="423">
        <v>0</v>
      </c>
      <c r="M124" s="423">
        <v>0</v>
      </c>
      <c r="N124" s="423">
        <v>0</v>
      </c>
      <c r="O124" s="423">
        <v>0</v>
      </c>
      <c r="P124" s="423">
        <v>0</v>
      </c>
      <c r="Q124" s="423">
        <v>0</v>
      </c>
      <c r="R124" s="423">
        <v>0</v>
      </c>
      <c r="S124" s="423">
        <v>0</v>
      </c>
      <c r="T124" s="423">
        <v>0</v>
      </c>
      <c r="U124" s="423">
        <v>0</v>
      </c>
      <c r="V124" s="423">
        <v>0</v>
      </c>
      <c r="W124" s="423">
        <v>0</v>
      </c>
      <c r="X124" s="423">
        <v>0</v>
      </c>
      <c r="Y124" s="423">
        <v>0</v>
      </c>
      <c r="Z124" s="423">
        <v>0</v>
      </c>
      <c r="AA124" s="423">
        <v>0</v>
      </c>
      <c r="AB124" s="423">
        <v>0</v>
      </c>
      <c r="AC124" s="423">
        <v>0</v>
      </c>
      <c r="AD124" s="423">
        <v>0</v>
      </c>
      <c r="AE124" s="423">
        <v>0</v>
      </c>
      <c r="AF124" s="423">
        <v>0</v>
      </c>
      <c r="AG124" s="423">
        <v>0</v>
      </c>
      <c r="AH124" s="423">
        <v>0</v>
      </c>
      <c r="AI124" s="423">
        <v>0</v>
      </c>
      <c r="AJ124" s="423">
        <v>0</v>
      </c>
      <c r="AK124" s="423">
        <v>0</v>
      </c>
      <c r="AL124" s="423">
        <v>0</v>
      </c>
      <c r="AM124" s="423">
        <v>0</v>
      </c>
      <c r="AN124" s="423">
        <v>0</v>
      </c>
      <c r="AO124" s="423">
        <v>0</v>
      </c>
      <c r="AP124" s="423">
        <v>0</v>
      </c>
      <c r="AQ124" s="423">
        <v>0</v>
      </c>
      <c r="AR124" s="423">
        <v>0</v>
      </c>
      <c r="AS124" s="423">
        <v>0</v>
      </c>
      <c r="AT124" s="423">
        <v>0</v>
      </c>
      <c r="AU124" s="423">
        <v>0</v>
      </c>
      <c r="AV124" s="423">
        <v>0</v>
      </c>
      <c r="AW124" s="423">
        <v>0</v>
      </c>
      <c r="AX124" s="427">
        <f t="shared" si="6"/>
        <v>0</v>
      </c>
    </row>
    <row r="125" spans="1:50" ht="12.75" hidden="1" customHeight="1" x14ac:dyDescent="0.2">
      <c r="A125" s="685"/>
      <c r="B125" s="422"/>
      <c r="C125" s="530"/>
      <c r="D125" s="423">
        <v>0</v>
      </c>
      <c r="E125" s="423">
        <v>0</v>
      </c>
      <c r="F125" s="423">
        <v>0</v>
      </c>
      <c r="G125" s="423">
        <v>0</v>
      </c>
      <c r="H125" s="423">
        <v>0</v>
      </c>
      <c r="I125" s="423">
        <v>0</v>
      </c>
      <c r="J125" s="423">
        <v>0</v>
      </c>
      <c r="K125" s="423">
        <v>0</v>
      </c>
      <c r="L125" s="423">
        <v>0</v>
      </c>
      <c r="M125" s="423">
        <v>0</v>
      </c>
      <c r="N125" s="423">
        <v>0</v>
      </c>
      <c r="O125" s="423">
        <v>0</v>
      </c>
      <c r="P125" s="423">
        <v>0</v>
      </c>
      <c r="Q125" s="423">
        <v>0</v>
      </c>
      <c r="R125" s="423">
        <v>0</v>
      </c>
      <c r="S125" s="423">
        <v>0</v>
      </c>
      <c r="T125" s="423">
        <v>0</v>
      </c>
      <c r="U125" s="423">
        <v>0</v>
      </c>
      <c r="V125" s="423">
        <v>0</v>
      </c>
      <c r="W125" s="423">
        <v>0</v>
      </c>
      <c r="X125" s="423">
        <v>0</v>
      </c>
      <c r="Y125" s="423">
        <v>0</v>
      </c>
      <c r="Z125" s="423">
        <v>0</v>
      </c>
      <c r="AA125" s="423">
        <v>0</v>
      </c>
      <c r="AB125" s="423">
        <v>0</v>
      </c>
      <c r="AC125" s="423">
        <v>0</v>
      </c>
      <c r="AD125" s="423">
        <v>0</v>
      </c>
      <c r="AE125" s="423">
        <v>0</v>
      </c>
      <c r="AF125" s="423">
        <v>0</v>
      </c>
      <c r="AG125" s="423">
        <v>0</v>
      </c>
      <c r="AH125" s="423">
        <v>0</v>
      </c>
      <c r="AI125" s="423">
        <v>0</v>
      </c>
      <c r="AJ125" s="423">
        <v>0</v>
      </c>
      <c r="AK125" s="423">
        <v>0</v>
      </c>
      <c r="AL125" s="423">
        <v>0</v>
      </c>
      <c r="AM125" s="423">
        <v>0</v>
      </c>
      <c r="AN125" s="423">
        <v>0</v>
      </c>
      <c r="AO125" s="423">
        <v>0</v>
      </c>
      <c r="AP125" s="423">
        <v>0</v>
      </c>
      <c r="AQ125" s="423">
        <v>0</v>
      </c>
      <c r="AR125" s="423">
        <v>0</v>
      </c>
      <c r="AS125" s="423">
        <v>0</v>
      </c>
      <c r="AT125" s="423">
        <v>0</v>
      </c>
      <c r="AU125" s="423">
        <v>0</v>
      </c>
      <c r="AV125" s="423">
        <v>0</v>
      </c>
      <c r="AW125" s="423">
        <v>0</v>
      </c>
      <c r="AX125" s="427">
        <f t="shared" si="6"/>
        <v>0</v>
      </c>
    </row>
    <row r="126" spans="1:50" ht="12.75" hidden="1" customHeight="1" x14ac:dyDescent="0.2">
      <c r="A126" s="685"/>
      <c r="B126" s="422"/>
      <c r="C126" s="530"/>
      <c r="D126" s="423">
        <v>0</v>
      </c>
      <c r="E126" s="423">
        <v>0</v>
      </c>
      <c r="F126" s="423">
        <v>0</v>
      </c>
      <c r="G126" s="423">
        <v>0</v>
      </c>
      <c r="H126" s="423">
        <v>0</v>
      </c>
      <c r="I126" s="423">
        <v>0</v>
      </c>
      <c r="J126" s="423">
        <v>0</v>
      </c>
      <c r="K126" s="423">
        <v>0</v>
      </c>
      <c r="L126" s="423">
        <v>0</v>
      </c>
      <c r="M126" s="423">
        <v>0</v>
      </c>
      <c r="N126" s="423">
        <v>0</v>
      </c>
      <c r="O126" s="423">
        <v>0</v>
      </c>
      <c r="P126" s="423">
        <v>0</v>
      </c>
      <c r="Q126" s="423">
        <v>0</v>
      </c>
      <c r="R126" s="423">
        <v>0</v>
      </c>
      <c r="S126" s="423">
        <v>0</v>
      </c>
      <c r="T126" s="423">
        <v>0</v>
      </c>
      <c r="U126" s="423">
        <v>0</v>
      </c>
      <c r="V126" s="423">
        <v>0</v>
      </c>
      <c r="W126" s="423">
        <v>0</v>
      </c>
      <c r="X126" s="423">
        <v>0</v>
      </c>
      <c r="Y126" s="423">
        <v>0</v>
      </c>
      <c r="Z126" s="423">
        <v>0</v>
      </c>
      <c r="AA126" s="423">
        <v>0</v>
      </c>
      <c r="AB126" s="423">
        <v>0</v>
      </c>
      <c r="AC126" s="423">
        <v>0</v>
      </c>
      <c r="AD126" s="423">
        <v>0</v>
      </c>
      <c r="AE126" s="423">
        <v>0</v>
      </c>
      <c r="AF126" s="423">
        <v>0</v>
      </c>
      <c r="AG126" s="423">
        <v>0</v>
      </c>
      <c r="AH126" s="423">
        <v>0</v>
      </c>
      <c r="AI126" s="423">
        <v>0</v>
      </c>
      <c r="AJ126" s="423">
        <v>0</v>
      </c>
      <c r="AK126" s="423">
        <v>0</v>
      </c>
      <c r="AL126" s="423">
        <v>0</v>
      </c>
      <c r="AM126" s="423">
        <v>0</v>
      </c>
      <c r="AN126" s="423">
        <v>0</v>
      </c>
      <c r="AO126" s="423">
        <v>0</v>
      </c>
      <c r="AP126" s="423">
        <v>0</v>
      </c>
      <c r="AQ126" s="423">
        <v>0</v>
      </c>
      <c r="AR126" s="423">
        <v>0</v>
      </c>
      <c r="AS126" s="423">
        <v>0</v>
      </c>
      <c r="AT126" s="423">
        <v>0</v>
      </c>
      <c r="AU126" s="423">
        <v>0</v>
      </c>
      <c r="AV126" s="423">
        <v>0</v>
      </c>
      <c r="AW126" s="423">
        <v>0</v>
      </c>
      <c r="AX126" s="427">
        <f t="shared" si="6"/>
        <v>0</v>
      </c>
    </row>
    <row r="127" spans="1:50" ht="12.75" hidden="1" customHeight="1" x14ac:dyDescent="0.2">
      <c r="A127" s="685"/>
      <c r="B127" s="422"/>
      <c r="C127" s="530"/>
      <c r="D127" s="423">
        <v>0</v>
      </c>
      <c r="E127" s="423">
        <v>0</v>
      </c>
      <c r="F127" s="423">
        <v>0</v>
      </c>
      <c r="G127" s="423">
        <v>0</v>
      </c>
      <c r="H127" s="423">
        <v>0</v>
      </c>
      <c r="I127" s="423">
        <v>0</v>
      </c>
      <c r="J127" s="423">
        <v>0</v>
      </c>
      <c r="K127" s="423">
        <v>0</v>
      </c>
      <c r="L127" s="423">
        <v>0</v>
      </c>
      <c r="M127" s="423">
        <v>0</v>
      </c>
      <c r="N127" s="423">
        <v>0</v>
      </c>
      <c r="O127" s="423">
        <v>0</v>
      </c>
      <c r="P127" s="423">
        <v>0</v>
      </c>
      <c r="Q127" s="423">
        <v>0</v>
      </c>
      <c r="R127" s="423">
        <v>0</v>
      </c>
      <c r="S127" s="423">
        <v>0</v>
      </c>
      <c r="T127" s="423">
        <v>0</v>
      </c>
      <c r="U127" s="423">
        <v>0</v>
      </c>
      <c r="V127" s="423">
        <v>0</v>
      </c>
      <c r="W127" s="423">
        <v>0</v>
      </c>
      <c r="X127" s="423">
        <v>0</v>
      </c>
      <c r="Y127" s="423">
        <v>0</v>
      </c>
      <c r="Z127" s="423">
        <v>0</v>
      </c>
      <c r="AA127" s="423">
        <v>0</v>
      </c>
      <c r="AB127" s="423">
        <v>0</v>
      </c>
      <c r="AC127" s="423">
        <v>0</v>
      </c>
      <c r="AD127" s="423">
        <v>0</v>
      </c>
      <c r="AE127" s="423">
        <v>0</v>
      </c>
      <c r="AF127" s="423">
        <v>0</v>
      </c>
      <c r="AG127" s="423">
        <v>0</v>
      </c>
      <c r="AH127" s="423">
        <v>0</v>
      </c>
      <c r="AI127" s="423">
        <v>0</v>
      </c>
      <c r="AJ127" s="423">
        <v>0</v>
      </c>
      <c r="AK127" s="423">
        <v>0</v>
      </c>
      <c r="AL127" s="423">
        <v>0</v>
      </c>
      <c r="AM127" s="423">
        <v>0</v>
      </c>
      <c r="AN127" s="423">
        <v>0</v>
      </c>
      <c r="AO127" s="423">
        <v>0</v>
      </c>
      <c r="AP127" s="423">
        <v>0</v>
      </c>
      <c r="AQ127" s="423">
        <v>0</v>
      </c>
      <c r="AR127" s="423">
        <v>0</v>
      </c>
      <c r="AS127" s="423">
        <v>0</v>
      </c>
      <c r="AT127" s="423">
        <v>0</v>
      </c>
      <c r="AU127" s="423">
        <v>0</v>
      </c>
      <c r="AV127" s="423">
        <v>0</v>
      </c>
      <c r="AW127" s="423">
        <v>0</v>
      </c>
      <c r="AX127" s="427">
        <f t="shared" si="6"/>
        <v>0</v>
      </c>
    </row>
    <row r="128" spans="1:50" ht="12.75" hidden="1" customHeight="1" x14ac:dyDescent="0.2">
      <c r="A128" s="685"/>
      <c r="B128" s="422"/>
      <c r="C128" s="530"/>
      <c r="D128" s="423">
        <v>0</v>
      </c>
      <c r="E128" s="423">
        <v>0</v>
      </c>
      <c r="F128" s="423">
        <v>0</v>
      </c>
      <c r="G128" s="423">
        <v>0</v>
      </c>
      <c r="H128" s="423">
        <v>0</v>
      </c>
      <c r="I128" s="423">
        <v>0</v>
      </c>
      <c r="J128" s="423">
        <v>0</v>
      </c>
      <c r="K128" s="423">
        <v>0</v>
      </c>
      <c r="L128" s="423">
        <v>0</v>
      </c>
      <c r="M128" s="423">
        <v>0</v>
      </c>
      <c r="N128" s="423">
        <v>0</v>
      </c>
      <c r="O128" s="423">
        <v>0</v>
      </c>
      <c r="P128" s="423">
        <v>0</v>
      </c>
      <c r="Q128" s="423">
        <v>0</v>
      </c>
      <c r="R128" s="423">
        <v>0</v>
      </c>
      <c r="S128" s="423">
        <v>0</v>
      </c>
      <c r="T128" s="423">
        <v>0</v>
      </c>
      <c r="U128" s="423">
        <v>0</v>
      </c>
      <c r="V128" s="423">
        <v>0</v>
      </c>
      <c r="W128" s="423">
        <v>0</v>
      </c>
      <c r="X128" s="423">
        <v>0</v>
      </c>
      <c r="Y128" s="423">
        <v>0</v>
      </c>
      <c r="Z128" s="423">
        <v>0</v>
      </c>
      <c r="AA128" s="423">
        <v>0</v>
      </c>
      <c r="AB128" s="423">
        <v>0</v>
      </c>
      <c r="AC128" s="423">
        <v>0</v>
      </c>
      <c r="AD128" s="423">
        <v>0</v>
      </c>
      <c r="AE128" s="423">
        <v>0</v>
      </c>
      <c r="AF128" s="423">
        <v>0</v>
      </c>
      <c r="AG128" s="423">
        <v>0</v>
      </c>
      <c r="AH128" s="423">
        <v>0</v>
      </c>
      <c r="AI128" s="423">
        <v>0</v>
      </c>
      <c r="AJ128" s="423">
        <v>0</v>
      </c>
      <c r="AK128" s="423">
        <v>0</v>
      </c>
      <c r="AL128" s="423">
        <v>0</v>
      </c>
      <c r="AM128" s="423">
        <v>0</v>
      </c>
      <c r="AN128" s="423">
        <v>0</v>
      </c>
      <c r="AO128" s="423">
        <v>0</v>
      </c>
      <c r="AP128" s="423">
        <v>0</v>
      </c>
      <c r="AQ128" s="423">
        <v>0</v>
      </c>
      <c r="AR128" s="423">
        <v>0</v>
      </c>
      <c r="AS128" s="423">
        <v>0</v>
      </c>
      <c r="AT128" s="423">
        <v>0</v>
      </c>
      <c r="AU128" s="423">
        <v>0</v>
      </c>
      <c r="AV128" s="423">
        <v>0</v>
      </c>
      <c r="AW128" s="423">
        <v>0</v>
      </c>
      <c r="AX128" s="427">
        <f t="shared" si="6"/>
        <v>0</v>
      </c>
    </row>
    <row r="129" spans="1:50" ht="12.75" hidden="1" customHeight="1" x14ac:dyDescent="0.2">
      <c r="A129" s="685"/>
      <c r="B129" s="422"/>
      <c r="C129" s="530"/>
      <c r="D129" s="423">
        <v>0</v>
      </c>
      <c r="E129" s="423">
        <v>0</v>
      </c>
      <c r="F129" s="423">
        <v>0</v>
      </c>
      <c r="G129" s="423">
        <v>0</v>
      </c>
      <c r="H129" s="423">
        <v>0</v>
      </c>
      <c r="I129" s="423">
        <v>0</v>
      </c>
      <c r="J129" s="423">
        <v>0</v>
      </c>
      <c r="K129" s="423">
        <v>0</v>
      </c>
      <c r="L129" s="423">
        <v>0</v>
      </c>
      <c r="M129" s="423">
        <v>0</v>
      </c>
      <c r="N129" s="423">
        <v>0</v>
      </c>
      <c r="O129" s="423">
        <v>0</v>
      </c>
      <c r="P129" s="423">
        <v>0</v>
      </c>
      <c r="Q129" s="423">
        <v>0</v>
      </c>
      <c r="R129" s="423">
        <v>0</v>
      </c>
      <c r="S129" s="423">
        <v>0</v>
      </c>
      <c r="T129" s="423">
        <v>0</v>
      </c>
      <c r="U129" s="423">
        <v>0</v>
      </c>
      <c r="V129" s="423">
        <v>0</v>
      </c>
      <c r="W129" s="423">
        <v>0</v>
      </c>
      <c r="X129" s="423">
        <v>0</v>
      </c>
      <c r="Y129" s="423">
        <v>0</v>
      </c>
      <c r="Z129" s="423">
        <v>0</v>
      </c>
      <c r="AA129" s="423">
        <v>0</v>
      </c>
      <c r="AB129" s="423">
        <v>0</v>
      </c>
      <c r="AC129" s="423">
        <v>0</v>
      </c>
      <c r="AD129" s="423">
        <v>0</v>
      </c>
      <c r="AE129" s="423">
        <v>0</v>
      </c>
      <c r="AF129" s="423">
        <v>0</v>
      </c>
      <c r="AG129" s="423">
        <v>0</v>
      </c>
      <c r="AH129" s="423">
        <v>0</v>
      </c>
      <c r="AI129" s="423">
        <v>0</v>
      </c>
      <c r="AJ129" s="423">
        <v>0</v>
      </c>
      <c r="AK129" s="423">
        <v>0</v>
      </c>
      <c r="AL129" s="423">
        <v>0</v>
      </c>
      <c r="AM129" s="423">
        <v>0</v>
      </c>
      <c r="AN129" s="423">
        <v>0</v>
      </c>
      <c r="AO129" s="423">
        <v>0</v>
      </c>
      <c r="AP129" s="423">
        <v>0</v>
      </c>
      <c r="AQ129" s="423">
        <v>0</v>
      </c>
      <c r="AR129" s="423">
        <v>0</v>
      </c>
      <c r="AS129" s="423">
        <v>0</v>
      </c>
      <c r="AT129" s="423">
        <v>0</v>
      </c>
      <c r="AU129" s="423">
        <v>0</v>
      </c>
      <c r="AV129" s="423">
        <v>0</v>
      </c>
      <c r="AW129" s="423">
        <v>0</v>
      </c>
      <c r="AX129" s="427">
        <f t="shared" si="6"/>
        <v>0</v>
      </c>
    </row>
    <row r="130" spans="1:50" ht="12.75" hidden="1" customHeight="1" x14ac:dyDescent="0.2">
      <c r="A130" s="685"/>
      <c r="B130" s="422"/>
      <c r="C130" s="530"/>
      <c r="D130" s="423">
        <v>0</v>
      </c>
      <c r="E130" s="423">
        <v>0</v>
      </c>
      <c r="F130" s="423">
        <v>0</v>
      </c>
      <c r="G130" s="423">
        <v>0</v>
      </c>
      <c r="H130" s="423">
        <v>0</v>
      </c>
      <c r="I130" s="423">
        <v>0</v>
      </c>
      <c r="J130" s="423">
        <v>0</v>
      </c>
      <c r="K130" s="423">
        <v>0</v>
      </c>
      <c r="L130" s="423">
        <v>0</v>
      </c>
      <c r="M130" s="423">
        <v>0</v>
      </c>
      <c r="N130" s="423">
        <v>0</v>
      </c>
      <c r="O130" s="423">
        <v>0</v>
      </c>
      <c r="P130" s="423">
        <v>0</v>
      </c>
      <c r="Q130" s="423">
        <v>0</v>
      </c>
      <c r="R130" s="423">
        <v>0</v>
      </c>
      <c r="S130" s="423">
        <v>0</v>
      </c>
      <c r="T130" s="423">
        <v>0</v>
      </c>
      <c r="U130" s="423">
        <v>0</v>
      </c>
      <c r="V130" s="423">
        <v>0</v>
      </c>
      <c r="W130" s="423">
        <v>0</v>
      </c>
      <c r="X130" s="423">
        <v>0</v>
      </c>
      <c r="Y130" s="423">
        <v>0</v>
      </c>
      <c r="Z130" s="423">
        <v>0</v>
      </c>
      <c r="AA130" s="423">
        <v>0</v>
      </c>
      <c r="AB130" s="423">
        <v>0</v>
      </c>
      <c r="AC130" s="423">
        <v>0</v>
      </c>
      <c r="AD130" s="423">
        <v>0</v>
      </c>
      <c r="AE130" s="423">
        <v>0</v>
      </c>
      <c r="AF130" s="423">
        <v>0</v>
      </c>
      <c r="AG130" s="423">
        <v>0</v>
      </c>
      <c r="AH130" s="423">
        <v>0</v>
      </c>
      <c r="AI130" s="423">
        <v>0</v>
      </c>
      <c r="AJ130" s="423">
        <v>0</v>
      </c>
      <c r="AK130" s="423">
        <v>0</v>
      </c>
      <c r="AL130" s="423">
        <v>0</v>
      </c>
      <c r="AM130" s="423">
        <v>0</v>
      </c>
      <c r="AN130" s="423">
        <v>0</v>
      </c>
      <c r="AO130" s="423">
        <v>0</v>
      </c>
      <c r="AP130" s="423">
        <v>0</v>
      </c>
      <c r="AQ130" s="423">
        <v>0</v>
      </c>
      <c r="AR130" s="423">
        <v>0</v>
      </c>
      <c r="AS130" s="423">
        <v>0</v>
      </c>
      <c r="AT130" s="423">
        <v>0</v>
      </c>
      <c r="AU130" s="423">
        <v>0</v>
      </c>
      <c r="AV130" s="423">
        <v>0</v>
      </c>
      <c r="AW130" s="423">
        <v>0</v>
      </c>
      <c r="AX130" s="427">
        <f t="shared" si="6"/>
        <v>0</v>
      </c>
    </row>
    <row r="131" spans="1:50" ht="12.75" hidden="1" customHeight="1" x14ac:dyDescent="0.2">
      <c r="A131" s="685"/>
      <c r="B131" s="422"/>
      <c r="C131" s="530"/>
      <c r="D131" s="423">
        <v>0</v>
      </c>
      <c r="E131" s="423">
        <v>0</v>
      </c>
      <c r="F131" s="423">
        <v>0</v>
      </c>
      <c r="G131" s="423">
        <v>0</v>
      </c>
      <c r="H131" s="423">
        <v>0</v>
      </c>
      <c r="I131" s="423">
        <v>0</v>
      </c>
      <c r="J131" s="423">
        <v>0</v>
      </c>
      <c r="K131" s="423">
        <v>0</v>
      </c>
      <c r="L131" s="423">
        <v>0</v>
      </c>
      <c r="M131" s="423">
        <v>0</v>
      </c>
      <c r="N131" s="423">
        <v>0</v>
      </c>
      <c r="O131" s="423">
        <v>0</v>
      </c>
      <c r="P131" s="423">
        <v>0</v>
      </c>
      <c r="Q131" s="423">
        <v>0</v>
      </c>
      <c r="R131" s="423">
        <v>0</v>
      </c>
      <c r="S131" s="423">
        <v>0</v>
      </c>
      <c r="T131" s="423">
        <v>0</v>
      </c>
      <c r="U131" s="423">
        <v>0</v>
      </c>
      <c r="V131" s="423">
        <v>0</v>
      </c>
      <c r="W131" s="423">
        <v>0</v>
      </c>
      <c r="X131" s="423">
        <v>0</v>
      </c>
      <c r="Y131" s="423">
        <v>0</v>
      </c>
      <c r="Z131" s="423">
        <v>0</v>
      </c>
      <c r="AA131" s="423">
        <v>0</v>
      </c>
      <c r="AB131" s="423">
        <v>0</v>
      </c>
      <c r="AC131" s="423">
        <v>0</v>
      </c>
      <c r="AD131" s="423">
        <v>0</v>
      </c>
      <c r="AE131" s="423">
        <v>0</v>
      </c>
      <c r="AF131" s="423">
        <v>0</v>
      </c>
      <c r="AG131" s="423">
        <v>0</v>
      </c>
      <c r="AH131" s="423">
        <v>0</v>
      </c>
      <c r="AI131" s="423">
        <v>0</v>
      </c>
      <c r="AJ131" s="423">
        <v>0</v>
      </c>
      <c r="AK131" s="423">
        <v>0</v>
      </c>
      <c r="AL131" s="423">
        <v>0</v>
      </c>
      <c r="AM131" s="423">
        <v>0</v>
      </c>
      <c r="AN131" s="423">
        <v>0</v>
      </c>
      <c r="AO131" s="423">
        <v>0</v>
      </c>
      <c r="AP131" s="423">
        <v>0</v>
      </c>
      <c r="AQ131" s="423">
        <v>0</v>
      </c>
      <c r="AR131" s="423">
        <v>0</v>
      </c>
      <c r="AS131" s="423">
        <v>0</v>
      </c>
      <c r="AT131" s="423">
        <v>0</v>
      </c>
      <c r="AU131" s="423">
        <v>0</v>
      </c>
      <c r="AV131" s="423">
        <v>0</v>
      </c>
      <c r="AW131" s="423">
        <v>0</v>
      </c>
      <c r="AX131" s="427">
        <f t="shared" si="6"/>
        <v>0</v>
      </c>
    </row>
    <row r="132" spans="1:50" ht="12.75" hidden="1" customHeight="1" x14ac:dyDescent="0.2">
      <c r="A132" s="685"/>
      <c r="B132" s="422"/>
      <c r="C132" s="530"/>
      <c r="D132" s="423">
        <v>0</v>
      </c>
      <c r="E132" s="423">
        <v>0</v>
      </c>
      <c r="F132" s="423">
        <v>0</v>
      </c>
      <c r="G132" s="423">
        <v>0</v>
      </c>
      <c r="H132" s="423">
        <v>0</v>
      </c>
      <c r="I132" s="423">
        <v>0</v>
      </c>
      <c r="J132" s="423">
        <v>0</v>
      </c>
      <c r="K132" s="423">
        <v>0</v>
      </c>
      <c r="L132" s="423">
        <v>0</v>
      </c>
      <c r="M132" s="423">
        <v>0</v>
      </c>
      <c r="N132" s="423">
        <v>0</v>
      </c>
      <c r="O132" s="423">
        <v>0</v>
      </c>
      <c r="P132" s="423">
        <v>0</v>
      </c>
      <c r="Q132" s="423">
        <v>0</v>
      </c>
      <c r="R132" s="423">
        <v>0</v>
      </c>
      <c r="S132" s="423">
        <v>0</v>
      </c>
      <c r="T132" s="423">
        <v>0</v>
      </c>
      <c r="U132" s="423">
        <v>0</v>
      </c>
      <c r="V132" s="423">
        <v>0</v>
      </c>
      <c r="W132" s="423">
        <v>0</v>
      </c>
      <c r="X132" s="423">
        <v>0</v>
      </c>
      <c r="Y132" s="423">
        <v>0</v>
      </c>
      <c r="Z132" s="423">
        <v>0</v>
      </c>
      <c r="AA132" s="423">
        <v>0</v>
      </c>
      <c r="AB132" s="423">
        <v>0</v>
      </c>
      <c r="AC132" s="423">
        <v>0</v>
      </c>
      <c r="AD132" s="423">
        <v>0</v>
      </c>
      <c r="AE132" s="423">
        <v>0</v>
      </c>
      <c r="AF132" s="423">
        <v>0</v>
      </c>
      <c r="AG132" s="423">
        <v>0</v>
      </c>
      <c r="AH132" s="423">
        <v>0</v>
      </c>
      <c r="AI132" s="423">
        <v>0</v>
      </c>
      <c r="AJ132" s="423">
        <v>0</v>
      </c>
      <c r="AK132" s="423">
        <v>0</v>
      </c>
      <c r="AL132" s="423">
        <v>0</v>
      </c>
      <c r="AM132" s="423">
        <v>0</v>
      </c>
      <c r="AN132" s="423">
        <v>0</v>
      </c>
      <c r="AO132" s="423">
        <v>0</v>
      </c>
      <c r="AP132" s="423">
        <v>0</v>
      </c>
      <c r="AQ132" s="423">
        <v>0</v>
      </c>
      <c r="AR132" s="423">
        <v>0</v>
      </c>
      <c r="AS132" s="423">
        <v>0</v>
      </c>
      <c r="AT132" s="423">
        <v>0</v>
      </c>
      <c r="AU132" s="423">
        <v>0</v>
      </c>
      <c r="AV132" s="423">
        <v>0</v>
      </c>
      <c r="AW132" s="423">
        <v>0</v>
      </c>
      <c r="AX132" s="427">
        <f t="shared" si="6"/>
        <v>0</v>
      </c>
    </row>
    <row r="133" spans="1:50" ht="12.75" hidden="1" customHeight="1" x14ac:dyDescent="0.2">
      <c r="A133" s="685"/>
      <c r="B133" s="422"/>
      <c r="C133" s="530"/>
      <c r="D133" s="423">
        <v>0</v>
      </c>
      <c r="E133" s="423">
        <v>0</v>
      </c>
      <c r="F133" s="423">
        <v>0</v>
      </c>
      <c r="G133" s="423">
        <v>0</v>
      </c>
      <c r="H133" s="423">
        <v>0</v>
      </c>
      <c r="I133" s="423">
        <v>0</v>
      </c>
      <c r="J133" s="423">
        <v>0</v>
      </c>
      <c r="K133" s="423">
        <v>0</v>
      </c>
      <c r="L133" s="423">
        <v>0</v>
      </c>
      <c r="M133" s="423">
        <v>0</v>
      </c>
      <c r="N133" s="423">
        <v>0</v>
      </c>
      <c r="O133" s="423">
        <v>0</v>
      </c>
      <c r="P133" s="423">
        <v>0</v>
      </c>
      <c r="Q133" s="423">
        <v>0</v>
      </c>
      <c r="R133" s="423">
        <v>0</v>
      </c>
      <c r="S133" s="423">
        <v>0</v>
      </c>
      <c r="T133" s="423">
        <v>0</v>
      </c>
      <c r="U133" s="423">
        <v>0</v>
      </c>
      <c r="V133" s="423">
        <v>0</v>
      </c>
      <c r="W133" s="423">
        <v>0</v>
      </c>
      <c r="X133" s="423">
        <v>0</v>
      </c>
      <c r="Y133" s="423">
        <v>0</v>
      </c>
      <c r="Z133" s="423">
        <v>0</v>
      </c>
      <c r="AA133" s="423">
        <v>0</v>
      </c>
      <c r="AB133" s="423">
        <v>0</v>
      </c>
      <c r="AC133" s="423">
        <v>0</v>
      </c>
      <c r="AD133" s="423">
        <v>0</v>
      </c>
      <c r="AE133" s="423">
        <v>0</v>
      </c>
      <c r="AF133" s="423">
        <v>0</v>
      </c>
      <c r="AG133" s="423">
        <v>0</v>
      </c>
      <c r="AH133" s="423">
        <v>0</v>
      </c>
      <c r="AI133" s="423">
        <v>0</v>
      </c>
      <c r="AJ133" s="423">
        <v>0</v>
      </c>
      <c r="AK133" s="423">
        <v>0</v>
      </c>
      <c r="AL133" s="423">
        <v>0</v>
      </c>
      <c r="AM133" s="423">
        <v>0</v>
      </c>
      <c r="AN133" s="423">
        <v>0</v>
      </c>
      <c r="AO133" s="423">
        <v>0</v>
      </c>
      <c r="AP133" s="423">
        <v>0</v>
      </c>
      <c r="AQ133" s="423">
        <v>0</v>
      </c>
      <c r="AR133" s="423">
        <v>0</v>
      </c>
      <c r="AS133" s="423">
        <v>0</v>
      </c>
      <c r="AT133" s="423">
        <v>0</v>
      </c>
      <c r="AU133" s="423">
        <v>0</v>
      </c>
      <c r="AV133" s="423">
        <v>0</v>
      </c>
      <c r="AW133" s="423">
        <v>0</v>
      </c>
      <c r="AX133" s="427">
        <f t="shared" si="6"/>
        <v>0</v>
      </c>
    </row>
    <row r="134" spans="1:50" ht="12.75" hidden="1" customHeight="1" x14ac:dyDescent="0.2">
      <c r="A134" s="685"/>
      <c r="B134" s="422"/>
      <c r="C134" s="530"/>
      <c r="D134" s="423">
        <v>0</v>
      </c>
      <c r="E134" s="423">
        <v>0</v>
      </c>
      <c r="F134" s="423">
        <v>0</v>
      </c>
      <c r="G134" s="423">
        <v>0</v>
      </c>
      <c r="H134" s="423">
        <v>0</v>
      </c>
      <c r="I134" s="423">
        <v>0</v>
      </c>
      <c r="J134" s="423">
        <v>0</v>
      </c>
      <c r="K134" s="423">
        <v>0</v>
      </c>
      <c r="L134" s="423">
        <v>0</v>
      </c>
      <c r="M134" s="423">
        <v>0</v>
      </c>
      <c r="N134" s="423">
        <v>0</v>
      </c>
      <c r="O134" s="423">
        <v>0</v>
      </c>
      <c r="P134" s="423">
        <v>0</v>
      </c>
      <c r="Q134" s="423">
        <v>0</v>
      </c>
      <c r="R134" s="423">
        <v>0</v>
      </c>
      <c r="S134" s="423">
        <v>0</v>
      </c>
      <c r="T134" s="423">
        <v>0</v>
      </c>
      <c r="U134" s="423">
        <v>0</v>
      </c>
      <c r="V134" s="423">
        <v>0</v>
      </c>
      <c r="W134" s="423">
        <v>0</v>
      </c>
      <c r="X134" s="423">
        <v>0</v>
      </c>
      <c r="Y134" s="423">
        <v>0</v>
      </c>
      <c r="Z134" s="423">
        <v>0</v>
      </c>
      <c r="AA134" s="423">
        <v>0</v>
      </c>
      <c r="AB134" s="423">
        <v>0</v>
      </c>
      <c r="AC134" s="423">
        <v>0</v>
      </c>
      <c r="AD134" s="423">
        <v>0</v>
      </c>
      <c r="AE134" s="423">
        <v>0</v>
      </c>
      <c r="AF134" s="423">
        <v>0</v>
      </c>
      <c r="AG134" s="423">
        <v>0</v>
      </c>
      <c r="AH134" s="423">
        <v>0</v>
      </c>
      <c r="AI134" s="423">
        <v>0</v>
      </c>
      <c r="AJ134" s="423">
        <v>0</v>
      </c>
      <c r="AK134" s="423">
        <v>0</v>
      </c>
      <c r="AL134" s="423">
        <v>0</v>
      </c>
      <c r="AM134" s="423">
        <v>0</v>
      </c>
      <c r="AN134" s="423">
        <v>0</v>
      </c>
      <c r="AO134" s="423">
        <v>0</v>
      </c>
      <c r="AP134" s="423">
        <v>0</v>
      </c>
      <c r="AQ134" s="423">
        <v>0</v>
      </c>
      <c r="AR134" s="423">
        <v>0</v>
      </c>
      <c r="AS134" s="423">
        <v>0</v>
      </c>
      <c r="AT134" s="423">
        <v>0</v>
      </c>
      <c r="AU134" s="423">
        <v>0</v>
      </c>
      <c r="AV134" s="423">
        <v>0</v>
      </c>
      <c r="AW134" s="423">
        <v>0</v>
      </c>
      <c r="AX134" s="427">
        <f t="shared" si="6"/>
        <v>0</v>
      </c>
    </row>
    <row r="135" spans="1:50" ht="12.75" hidden="1" customHeight="1" x14ac:dyDescent="0.2">
      <c r="A135" s="685"/>
      <c r="B135" s="422"/>
      <c r="C135" s="530"/>
      <c r="D135" s="423">
        <v>0</v>
      </c>
      <c r="E135" s="423">
        <v>0</v>
      </c>
      <c r="F135" s="423">
        <v>0</v>
      </c>
      <c r="G135" s="423">
        <v>0</v>
      </c>
      <c r="H135" s="423">
        <v>0</v>
      </c>
      <c r="I135" s="423">
        <v>0</v>
      </c>
      <c r="J135" s="423">
        <v>0</v>
      </c>
      <c r="K135" s="423">
        <v>0</v>
      </c>
      <c r="L135" s="423">
        <v>0</v>
      </c>
      <c r="M135" s="423">
        <v>0</v>
      </c>
      <c r="N135" s="423">
        <v>0</v>
      </c>
      <c r="O135" s="423">
        <v>0</v>
      </c>
      <c r="P135" s="423">
        <v>0</v>
      </c>
      <c r="Q135" s="423">
        <v>0</v>
      </c>
      <c r="R135" s="423">
        <v>0</v>
      </c>
      <c r="S135" s="423">
        <v>0</v>
      </c>
      <c r="T135" s="423">
        <v>0</v>
      </c>
      <c r="U135" s="423">
        <v>0</v>
      </c>
      <c r="V135" s="423">
        <v>0</v>
      </c>
      <c r="W135" s="423">
        <v>0</v>
      </c>
      <c r="X135" s="423">
        <v>0</v>
      </c>
      <c r="Y135" s="423">
        <v>0</v>
      </c>
      <c r="Z135" s="423">
        <v>0</v>
      </c>
      <c r="AA135" s="423">
        <v>0</v>
      </c>
      <c r="AB135" s="423">
        <v>0</v>
      </c>
      <c r="AC135" s="423">
        <v>0</v>
      </c>
      <c r="AD135" s="423">
        <v>0</v>
      </c>
      <c r="AE135" s="423">
        <v>0</v>
      </c>
      <c r="AF135" s="423">
        <v>0</v>
      </c>
      <c r="AG135" s="423">
        <v>0</v>
      </c>
      <c r="AH135" s="423">
        <v>0</v>
      </c>
      <c r="AI135" s="423">
        <v>0</v>
      </c>
      <c r="AJ135" s="423">
        <v>0</v>
      </c>
      <c r="AK135" s="423">
        <v>0</v>
      </c>
      <c r="AL135" s="423">
        <v>0</v>
      </c>
      <c r="AM135" s="423">
        <v>0</v>
      </c>
      <c r="AN135" s="423">
        <v>0</v>
      </c>
      <c r="AO135" s="423">
        <v>0</v>
      </c>
      <c r="AP135" s="423">
        <v>0</v>
      </c>
      <c r="AQ135" s="423">
        <v>0</v>
      </c>
      <c r="AR135" s="423">
        <v>0</v>
      </c>
      <c r="AS135" s="423">
        <v>0</v>
      </c>
      <c r="AT135" s="423">
        <v>0</v>
      </c>
      <c r="AU135" s="423">
        <v>0</v>
      </c>
      <c r="AV135" s="423">
        <v>0</v>
      </c>
      <c r="AW135" s="423">
        <v>0</v>
      </c>
      <c r="AX135" s="427">
        <f t="shared" si="6"/>
        <v>0</v>
      </c>
    </row>
    <row r="136" spans="1:50" ht="12.75" hidden="1" customHeight="1" x14ac:dyDescent="0.2">
      <c r="A136" s="685"/>
      <c r="B136" s="422"/>
      <c r="C136" s="530"/>
      <c r="D136" s="423">
        <v>0</v>
      </c>
      <c r="E136" s="423">
        <v>0</v>
      </c>
      <c r="F136" s="423">
        <v>0</v>
      </c>
      <c r="G136" s="423">
        <v>0</v>
      </c>
      <c r="H136" s="423">
        <v>0</v>
      </c>
      <c r="I136" s="423">
        <v>0</v>
      </c>
      <c r="J136" s="423">
        <v>0</v>
      </c>
      <c r="K136" s="423">
        <v>0</v>
      </c>
      <c r="L136" s="423">
        <v>0</v>
      </c>
      <c r="M136" s="423">
        <v>0</v>
      </c>
      <c r="N136" s="423">
        <v>0</v>
      </c>
      <c r="O136" s="423">
        <v>0</v>
      </c>
      <c r="P136" s="423">
        <v>0</v>
      </c>
      <c r="Q136" s="423">
        <v>0</v>
      </c>
      <c r="R136" s="423">
        <v>0</v>
      </c>
      <c r="S136" s="423">
        <v>0</v>
      </c>
      <c r="T136" s="423">
        <v>0</v>
      </c>
      <c r="U136" s="423">
        <v>0</v>
      </c>
      <c r="V136" s="423">
        <v>0</v>
      </c>
      <c r="W136" s="423">
        <v>0</v>
      </c>
      <c r="X136" s="423">
        <v>0</v>
      </c>
      <c r="Y136" s="423">
        <v>0</v>
      </c>
      <c r="Z136" s="423">
        <v>0</v>
      </c>
      <c r="AA136" s="423">
        <v>0</v>
      </c>
      <c r="AB136" s="423">
        <v>0</v>
      </c>
      <c r="AC136" s="423">
        <v>0</v>
      </c>
      <c r="AD136" s="423">
        <v>0</v>
      </c>
      <c r="AE136" s="423">
        <v>0</v>
      </c>
      <c r="AF136" s="423">
        <v>0</v>
      </c>
      <c r="AG136" s="423">
        <v>0</v>
      </c>
      <c r="AH136" s="423">
        <v>0</v>
      </c>
      <c r="AI136" s="423">
        <v>0</v>
      </c>
      <c r="AJ136" s="423">
        <v>0</v>
      </c>
      <c r="AK136" s="423">
        <v>0</v>
      </c>
      <c r="AL136" s="423">
        <v>0</v>
      </c>
      <c r="AM136" s="423">
        <v>0</v>
      </c>
      <c r="AN136" s="423">
        <v>0</v>
      </c>
      <c r="AO136" s="423">
        <v>0</v>
      </c>
      <c r="AP136" s="423">
        <v>0</v>
      </c>
      <c r="AQ136" s="423">
        <v>0</v>
      </c>
      <c r="AR136" s="423">
        <v>0</v>
      </c>
      <c r="AS136" s="423">
        <v>0</v>
      </c>
      <c r="AT136" s="423">
        <v>0</v>
      </c>
      <c r="AU136" s="423">
        <v>0</v>
      </c>
      <c r="AV136" s="423">
        <v>0</v>
      </c>
      <c r="AW136" s="423">
        <v>0</v>
      </c>
      <c r="AX136" s="427">
        <f t="shared" si="6"/>
        <v>0</v>
      </c>
    </row>
    <row r="137" spans="1:50" ht="12.75" hidden="1" customHeight="1" x14ac:dyDescent="0.2">
      <c r="A137" s="685"/>
      <c r="B137" s="422"/>
      <c r="C137" s="530"/>
      <c r="D137" s="423">
        <v>0</v>
      </c>
      <c r="E137" s="423">
        <v>0</v>
      </c>
      <c r="F137" s="423">
        <v>0</v>
      </c>
      <c r="G137" s="423">
        <v>0</v>
      </c>
      <c r="H137" s="423">
        <v>0</v>
      </c>
      <c r="I137" s="423">
        <v>0</v>
      </c>
      <c r="J137" s="423">
        <v>0</v>
      </c>
      <c r="K137" s="423">
        <v>0</v>
      </c>
      <c r="L137" s="423">
        <v>0</v>
      </c>
      <c r="M137" s="423">
        <v>0</v>
      </c>
      <c r="N137" s="423">
        <v>0</v>
      </c>
      <c r="O137" s="423">
        <v>0</v>
      </c>
      <c r="P137" s="423">
        <v>0</v>
      </c>
      <c r="Q137" s="423">
        <v>0</v>
      </c>
      <c r="R137" s="423">
        <v>0</v>
      </c>
      <c r="S137" s="423">
        <v>0</v>
      </c>
      <c r="T137" s="423">
        <v>0</v>
      </c>
      <c r="U137" s="423">
        <v>0</v>
      </c>
      <c r="V137" s="423">
        <v>0</v>
      </c>
      <c r="W137" s="423">
        <v>0</v>
      </c>
      <c r="X137" s="423">
        <v>0</v>
      </c>
      <c r="Y137" s="423">
        <v>0</v>
      </c>
      <c r="Z137" s="423">
        <v>0</v>
      </c>
      <c r="AA137" s="423">
        <v>0</v>
      </c>
      <c r="AB137" s="423">
        <v>0</v>
      </c>
      <c r="AC137" s="423">
        <v>0</v>
      </c>
      <c r="AD137" s="423">
        <v>0</v>
      </c>
      <c r="AE137" s="423">
        <v>0</v>
      </c>
      <c r="AF137" s="423">
        <v>0</v>
      </c>
      <c r="AG137" s="423">
        <v>0</v>
      </c>
      <c r="AH137" s="423">
        <v>0</v>
      </c>
      <c r="AI137" s="423">
        <v>0</v>
      </c>
      <c r="AJ137" s="423">
        <v>0</v>
      </c>
      <c r="AK137" s="423">
        <v>0</v>
      </c>
      <c r="AL137" s="423">
        <v>0</v>
      </c>
      <c r="AM137" s="423">
        <v>0</v>
      </c>
      <c r="AN137" s="423">
        <v>0</v>
      </c>
      <c r="AO137" s="423">
        <v>0</v>
      </c>
      <c r="AP137" s="423">
        <v>0</v>
      </c>
      <c r="AQ137" s="423">
        <v>0</v>
      </c>
      <c r="AR137" s="423">
        <v>0</v>
      </c>
      <c r="AS137" s="423">
        <v>0</v>
      </c>
      <c r="AT137" s="423">
        <v>0</v>
      </c>
      <c r="AU137" s="423">
        <v>0</v>
      </c>
      <c r="AV137" s="423">
        <v>0</v>
      </c>
      <c r="AW137" s="423">
        <v>0</v>
      </c>
      <c r="AX137" s="427">
        <f t="shared" si="6"/>
        <v>0</v>
      </c>
    </row>
    <row r="138" spans="1:50" ht="12.75" hidden="1" customHeight="1" x14ac:dyDescent="0.2">
      <c r="A138" s="685"/>
      <c r="B138" s="422"/>
      <c r="C138" s="530"/>
      <c r="D138" s="423">
        <v>0</v>
      </c>
      <c r="E138" s="423">
        <v>0</v>
      </c>
      <c r="F138" s="423">
        <v>0</v>
      </c>
      <c r="G138" s="423">
        <v>0</v>
      </c>
      <c r="H138" s="423">
        <v>0</v>
      </c>
      <c r="I138" s="423">
        <v>0</v>
      </c>
      <c r="J138" s="423">
        <v>0</v>
      </c>
      <c r="K138" s="423">
        <v>0</v>
      </c>
      <c r="L138" s="423">
        <v>0</v>
      </c>
      <c r="M138" s="423">
        <v>0</v>
      </c>
      <c r="N138" s="423">
        <v>0</v>
      </c>
      <c r="O138" s="423">
        <v>0</v>
      </c>
      <c r="P138" s="423">
        <v>0</v>
      </c>
      <c r="Q138" s="423">
        <v>0</v>
      </c>
      <c r="R138" s="423">
        <v>0</v>
      </c>
      <c r="S138" s="423">
        <v>0</v>
      </c>
      <c r="T138" s="423">
        <v>0</v>
      </c>
      <c r="U138" s="423">
        <v>0</v>
      </c>
      <c r="V138" s="423">
        <v>0</v>
      </c>
      <c r="W138" s="423">
        <v>0</v>
      </c>
      <c r="X138" s="423">
        <v>0</v>
      </c>
      <c r="Y138" s="423">
        <v>0</v>
      </c>
      <c r="Z138" s="423">
        <v>0</v>
      </c>
      <c r="AA138" s="423">
        <v>0</v>
      </c>
      <c r="AB138" s="423">
        <v>0</v>
      </c>
      <c r="AC138" s="423">
        <v>0</v>
      </c>
      <c r="AD138" s="423">
        <v>0</v>
      </c>
      <c r="AE138" s="423">
        <v>0</v>
      </c>
      <c r="AF138" s="423">
        <v>0</v>
      </c>
      <c r="AG138" s="423">
        <v>0</v>
      </c>
      <c r="AH138" s="423">
        <v>0</v>
      </c>
      <c r="AI138" s="423">
        <v>0</v>
      </c>
      <c r="AJ138" s="423">
        <v>0</v>
      </c>
      <c r="AK138" s="423">
        <v>0</v>
      </c>
      <c r="AL138" s="423">
        <v>0</v>
      </c>
      <c r="AM138" s="423">
        <v>0</v>
      </c>
      <c r="AN138" s="423">
        <v>0</v>
      </c>
      <c r="AO138" s="423">
        <v>0</v>
      </c>
      <c r="AP138" s="423">
        <v>0</v>
      </c>
      <c r="AQ138" s="423">
        <v>0</v>
      </c>
      <c r="AR138" s="423">
        <v>0</v>
      </c>
      <c r="AS138" s="423">
        <v>0</v>
      </c>
      <c r="AT138" s="423">
        <v>0</v>
      </c>
      <c r="AU138" s="423">
        <v>0</v>
      </c>
      <c r="AV138" s="423">
        <v>0</v>
      </c>
      <c r="AW138" s="423">
        <v>0</v>
      </c>
      <c r="AX138" s="427">
        <f t="shared" si="6"/>
        <v>0</v>
      </c>
    </row>
    <row r="139" spans="1:50" ht="12.75" hidden="1" customHeight="1" x14ac:dyDescent="0.2">
      <c r="A139" s="685"/>
      <c r="B139" s="422"/>
      <c r="C139" s="530"/>
      <c r="D139" s="423">
        <v>0</v>
      </c>
      <c r="E139" s="423">
        <v>0</v>
      </c>
      <c r="F139" s="423">
        <v>0</v>
      </c>
      <c r="G139" s="423">
        <v>0</v>
      </c>
      <c r="H139" s="423">
        <v>0</v>
      </c>
      <c r="I139" s="423">
        <v>0</v>
      </c>
      <c r="J139" s="423">
        <v>0</v>
      </c>
      <c r="K139" s="423">
        <v>0</v>
      </c>
      <c r="L139" s="423">
        <v>0</v>
      </c>
      <c r="M139" s="423">
        <v>0</v>
      </c>
      <c r="N139" s="423">
        <v>0</v>
      </c>
      <c r="O139" s="423">
        <v>0</v>
      </c>
      <c r="P139" s="423">
        <v>0</v>
      </c>
      <c r="Q139" s="423">
        <v>0</v>
      </c>
      <c r="R139" s="423">
        <v>0</v>
      </c>
      <c r="S139" s="423">
        <v>0</v>
      </c>
      <c r="T139" s="423">
        <v>0</v>
      </c>
      <c r="U139" s="423">
        <v>0</v>
      </c>
      <c r="V139" s="423">
        <v>0</v>
      </c>
      <c r="W139" s="423">
        <v>0</v>
      </c>
      <c r="X139" s="423">
        <v>0</v>
      </c>
      <c r="Y139" s="423">
        <v>0</v>
      </c>
      <c r="Z139" s="423">
        <v>0</v>
      </c>
      <c r="AA139" s="423">
        <v>0</v>
      </c>
      <c r="AB139" s="423">
        <v>0</v>
      </c>
      <c r="AC139" s="423">
        <v>0</v>
      </c>
      <c r="AD139" s="423">
        <v>0</v>
      </c>
      <c r="AE139" s="423">
        <v>0</v>
      </c>
      <c r="AF139" s="423">
        <v>0</v>
      </c>
      <c r="AG139" s="423">
        <v>0</v>
      </c>
      <c r="AH139" s="423">
        <v>0</v>
      </c>
      <c r="AI139" s="423">
        <v>0</v>
      </c>
      <c r="AJ139" s="423">
        <v>0</v>
      </c>
      <c r="AK139" s="423">
        <v>0</v>
      </c>
      <c r="AL139" s="423">
        <v>0</v>
      </c>
      <c r="AM139" s="423">
        <v>0</v>
      </c>
      <c r="AN139" s="423">
        <v>0</v>
      </c>
      <c r="AO139" s="423">
        <v>0</v>
      </c>
      <c r="AP139" s="423">
        <v>0</v>
      </c>
      <c r="AQ139" s="423">
        <v>0</v>
      </c>
      <c r="AR139" s="423">
        <v>0</v>
      </c>
      <c r="AS139" s="423">
        <v>0</v>
      </c>
      <c r="AT139" s="423">
        <v>0</v>
      </c>
      <c r="AU139" s="423">
        <v>0</v>
      </c>
      <c r="AV139" s="423">
        <v>0</v>
      </c>
      <c r="AW139" s="423">
        <v>0</v>
      </c>
      <c r="AX139" s="427">
        <f t="shared" si="6"/>
        <v>0</v>
      </c>
    </row>
    <row r="140" spans="1:50" ht="12.75" hidden="1" customHeight="1" x14ac:dyDescent="0.2">
      <c r="A140" s="685"/>
      <c r="B140" s="422"/>
      <c r="C140" s="530"/>
      <c r="D140" s="423">
        <v>0</v>
      </c>
      <c r="E140" s="423">
        <v>0</v>
      </c>
      <c r="F140" s="423">
        <v>0</v>
      </c>
      <c r="G140" s="423">
        <v>0</v>
      </c>
      <c r="H140" s="423">
        <v>0</v>
      </c>
      <c r="I140" s="423">
        <v>0</v>
      </c>
      <c r="J140" s="423">
        <v>0</v>
      </c>
      <c r="K140" s="423">
        <v>0</v>
      </c>
      <c r="L140" s="423">
        <v>0</v>
      </c>
      <c r="M140" s="423">
        <v>0</v>
      </c>
      <c r="N140" s="423">
        <v>0</v>
      </c>
      <c r="O140" s="423">
        <v>0</v>
      </c>
      <c r="P140" s="423">
        <v>0</v>
      </c>
      <c r="Q140" s="423">
        <v>0</v>
      </c>
      <c r="R140" s="423">
        <v>0</v>
      </c>
      <c r="S140" s="423">
        <v>0</v>
      </c>
      <c r="T140" s="423">
        <v>0</v>
      </c>
      <c r="U140" s="423">
        <v>0</v>
      </c>
      <c r="V140" s="423">
        <v>0</v>
      </c>
      <c r="W140" s="423">
        <v>0</v>
      </c>
      <c r="X140" s="423">
        <v>0</v>
      </c>
      <c r="Y140" s="423">
        <v>0</v>
      </c>
      <c r="Z140" s="423">
        <v>0</v>
      </c>
      <c r="AA140" s="423">
        <v>0</v>
      </c>
      <c r="AB140" s="423">
        <v>0</v>
      </c>
      <c r="AC140" s="423">
        <v>0</v>
      </c>
      <c r="AD140" s="423">
        <v>0</v>
      </c>
      <c r="AE140" s="423">
        <v>0</v>
      </c>
      <c r="AF140" s="423">
        <v>0</v>
      </c>
      <c r="AG140" s="423">
        <v>0</v>
      </c>
      <c r="AH140" s="423">
        <v>0</v>
      </c>
      <c r="AI140" s="423">
        <v>0</v>
      </c>
      <c r="AJ140" s="423">
        <v>0</v>
      </c>
      <c r="AK140" s="423">
        <v>0</v>
      </c>
      <c r="AL140" s="423">
        <v>0</v>
      </c>
      <c r="AM140" s="423">
        <v>0</v>
      </c>
      <c r="AN140" s="423">
        <v>0</v>
      </c>
      <c r="AO140" s="423">
        <v>0</v>
      </c>
      <c r="AP140" s="423">
        <v>0</v>
      </c>
      <c r="AQ140" s="423">
        <v>0</v>
      </c>
      <c r="AR140" s="423">
        <v>0</v>
      </c>
      <c r="AS140" s="423">
        <v>0</v>
      </c>
      <c r="AT140" s="423">
        <v>0</v>
      </c>
      <c r="AU140" s="423">
        <v>0</v>
      </c>
      <c r="AV140" s="423">
        <v>0</v>
      </c>
      <c r="AW140" s="423">
        <v>0</v>
      </c>
      <c r="AX140" s="427">
        <f t="shared" si="6"/>
        <v>0</v>
      </c>
    </row>
    <row r="141" spans="1:50" ht="12.75" hidden="1" customHeight="1" x14ac:dyDescent="0.2">
      <c r="A141" s="685"/>
      <c r="B141" s="422"/>
      <c r="C141" s="530"/>
      <c r="D141" s="423">
        <v>0</v>
      </c>
      <c r="E141" s="423">
        <v>0</v>
      </c>
      <c r="F141" s="423">
        <v>0</v>
      </c>
      <c r="G141" s="423">
        <v>0</v>
      </c>
      <c r="H141" s="423">
        <v>0</v>
      </c>
      <c r="I141" s="423">
        <v>0</v>
      </c>
      <c r="J141" s="423">
        <v>0</v>
      </c>
      <c r="K141" s="423">
        <v>0</v>
      </c>
      <c r="L141" s="423">
        <v>0</v>
      </c>
      <c r="M141" s="423">
        <v>0</v>
      </c>
      <c r="N141" s="423">
        <v>0</v>
      </c>
      <c r="O141" s="423">
        <v>0</v>
      </c>
      <c r="P141" s="423">
        <v>0</v>
      </c>
      <c r="Q141" s="423">
        <v>0</v>
      </c>
      <c r="R141" s="423">
        <v>0</v>
      </c>
      <c r="S141" s="423">
        <v>0</v>
      </c>
      <c r="T141" s="423">
        <v>0</v>
      </c>
      <c r="U141" s="423">
        <v>0</v>
      </c>
      <c r="V141" s="423">
        <v>0</v>
      </c>
      <c r="W141" s="423">
        <v>0</v>
      </c>
      <c r="X141" s="423">
        <v>0</v>
      </c>
      <c r="Y141" s="423">
        <v>0</v>
      </c>
      <c r="Z141" s="423">
        <v>0</v>
      </c>
      <c r="AA141" s="423">
        <v>0</v>
      </c>
      <c r="AB141" s="423">
        <v>0</v>
      </c>
      <c r="AC141" s="423">
        <v>0</v>
      </c>
      <c r="AD141" s="423">
        <v>0</v>
      </c>
      <c r="AE141" s="423">
        <v>0</v>
      </c>
      <c r="AF141" s="423">
        <v>0</v>
      </c>
      <c r="AG141" s="423">
        <v>0</v>
      </c>
      <c r="AH141" s="423">
        <v>0</v>
      </c>
      <c r="AI141" s="423">
        <v>0</v>
      </c>
      <c r="AJ141" s="423">
        <v>0</v>
      </c>
      <c r="AK141" s="423">
        <v>0</v>
      </c>
      <c r="AL141" s="423">
        <v>0</v>
      </c>
      <c r="AM141" s="423">
        <v>0</v>
      </c>
      <c r="AN141" s="423">
        <v>0</v>
      </c>
      <c r="AO141" s="423">
        <v>0</v>
      </c>
      <c r="AP141" s="423">
        <v>0</v>
      </c>
      <c r="AQ141" s="423">
        <v>0</v>
      </c>
      <c r="AR141" s="423">
        <v>0</v>
      </c>
      <c r="AS141" s="423">
        <v>0</v>
      </c>
      <c r="AT141" s="423">
        <v>0</v>
      </c>
      <c r="AU141" s="423">
        <v>0</v>
      </c>
      <c r="AV141" s="423">
        <v>0</v>
      </c>
      <c r="AW141" s="423">
        <v>0</v>
      </c>
      <c r="AX141" s="427">
        <f t="shared" si="6"/>
        <v>0</v>
      </c>
    </row>
    <row r="142" spans="1:50" ht="12.75" hidden="1" customHeight="1" x14ac:dyDescent="0.2">
      <c r="A142" s="685"/>
      <c r="B142" s="422"/>
      <c r="C142" s="530"/>
      <c r="D142" s="423">
        <v>0</v>
      </c>
      <c r="E142" s="423">
        <v>0</v>
      </c>
      <c r="F142" s="423">
        <v>0</v>
      </c>
      <c r="G142" s="423">
        <v>0</v>
      </c>
      <c r="H142" s="423">
        <v>0</v>
      </c>
      <c r="I142" s="423">
        <v>0</v>
      </c>
      <c r="J142" s="423">
        <v>0</v>
      </c>
      <c r="K142" s="423">
        <v>0</v>
      </c>
      <c r="L142" s="423">
        <v>0</v>
      </c>
      <c r="M142" s="423">
        <v>0</v>
      </c>
      <c r="N142" s="423">
        <v>0</v>
      </c>
      <c r="O142" s="423">
        <v>0</v>
      </c>
      <c r="P142" s="423">
        <v>0</v>
      </c>
      <c r="Q142" s="423">
        <v>0</v>
      </c>
      <c r="R142" s="423">
        <v>0</v>
      </c>
      <c r="S142" s="423">
        <v>0</v>
      </c>
      <c r="T142" s="423">
        <v>0</v>
      </c>
      <c r="U142" s="423">
        <v>0</v>
      </c>
      <c r="V142" s="423">
        <v>0</v>
      </c>
      <c r="W142" s="423">
        <v>0</v>
      </c>
      <c r="X142" s="423">
        <v>0</v>
      </c>
      <c r="Y142" s="423">
        <v>0</v>
      </c>
      <c r="Z142" s="423">
        <v>0</v>
      </c>
      <c r="AA142" s="423">
        <v>0</v>
      </c>
      <c r="AB142" s="423">
        <v>0</v>
      </c>
      <c r="AC142" s="423">
        <v>0</v>
      </c>
      <c r="AD142" s="423">
        <v>0</v>
      </c>
      <c r="AE142" s="423">
        <v>0</v>
      </c>
      <c r="AF142" s="423">
        <v>0</v>
      </c>
      <c r="AG142" s="423">
        <v>0</v>
      </c>
      <c r="AH142" s="423">
        <v>0</v>
      </c>
      <c r="AI142" s="423">
        <v>0</v>
      </c>
      <c r="AJ142" s="423">
        <v>0</v>
      </c>
      <c r="AK142" s="423">
        <v>0</v>
      </c>
      <c r="AL142" s="423">
        <v>0</v>
      </c>
      <c r="AM142" s="423">
        <v>0</v>
      </c>
      <c r="AN142" s="423">
        <v>0</v>
      </c>
      <c r="AO142" s="423">
        <v>0</v>
      </c>
      <c r="AP142" s="423">
        <v>0</v>
      </c>
      <c r="AQ142" s="423">
        <v>0</v>
      </c>
      <c r="AR142" s="423">
        <v>0</v>
      </c>
      <c r="AS142" s="423">
        <v>0</v>
      </c>
      <c r="AT142" s="423">
        <v>0</v>
      </c>
      <c r="AU142" s="423">
        <v>0</v>
      </c>
      <c r="AV142" s="423">
        <v>0</v>
      </c>
      <c r="AW142" s="423">
        <v>0</v>
      </c>
      <c r="AX142" s="427">
        <f t="shared" si="6"/>
        <v>0</v>
      </c>
    </row>
    <row r="143" spans="1:50" ht="12.75" hidden="1" customHeight="1" x14ac:dyDescent="0.2">
      <c r="A143" s="685"/>
      <c r="B143" s="422"/>
      <c r="C143" s="530"/>
      <c r="D143" s="423">
        <v>0</v>
      </c>
      <c r="E143" s="423">
        <v>0</v>
      </c>
      <c r="F143" s="423">
        <v>0</v>
      </c>
      <c r="G143" s="423">
        <v>0</v>
      </c>
      <c r="H143" s="423">
        <v>0</v>
      </c>
      <c r="I143" s="423">
        <v>0</v>
      </c>
      <c r="J143" s="423">
        <v>0</v>
      </c>
      <c r="K143" s="423">
        <v>0</v>
      </c>
      <c r="L143" s="423">
        <v>0</v>
      </c>
      <c r="M143" s="423">
        <v>0</v>
      </c>
      <c r="N143" s="423">
        <v>0</v>
      </c>
      <c r="O143" s="423">
        <v>0</v>
      </c>
      <c r="P143" s="423">
        <v>0</v>
      </c>
      <c r="Q143" s="423">
        <v>0</v>
      </c>
      <c r="R143" s="423">
        <v>0</v>
      </c>
      <c r="S143" s="423">
        <v>0</v>
      </c>
      <c r="T143" s="423">
        <v>0</v>
      </c>
      <c r="U143" s="423">
        <v>0</v>
      </c>
      <c r="V143" s="423">
        <v>0</v>
      </c>
      <c r="W143" s="423">
        <v>0</v>
      </c>
      <c r="X143" s="423">
        <v>0</v>
      </c>
      <c r="Y143" s="423">
        <v>0</v>
      </c>
      <c r="Z143" s="423">
        <v>0</v>
      </c>
      <c r="AA143" s="423">
        <v>0</v>
      </c>
      <c r="AB143" s="423">
        <v>0</v>
      </c>
      <c r="AC143" s="423">
        <v>0</v>
      </c>
      <c r="AD143" s="423">
        <v>0</v>
      </c>
      <c r="AE143" s="423">
        <v>0</v>
      </c>
      <c r="AF143" s="423">
        <v>0</v>
      </c>
      <c r="AG143" s="423">
        <v>0</v>
      </c>
      <c r="AH143" s="423">
        <v>0</v>
      </c>
      <c r="AI143" s="423">
        <v>0</v>
      </c>
      <c r="AJ143" s="423">
        <v>0</v>
      </c>
      <c r="AK143" s="423">
        <v>0</v>
      </c>
      <c r="AL143" s="423">
        <v>0</v>
      </c>
      <c r="AM143" s="423">
        <v>0</v>
      </c>
      <c r="AN143" s="423">
        <v>0</v>
      </c>
      <c r="AO143" s="423">
        <v>0</v>
      </c>
      <c r="AP143" s="423">
        <v>0</v>
      </c>
      <c r="AQ143" s="423">
        <v>0</v>
      </c>
      <c r="AR143" s="423">
        <v>0</v>
      </c>
      <c r="AS143" s="423">
        <v>0</v>
      </c>
      <c r="AT143" s="423">
        <v>0</v>
      </c>
      <c r="AU143" s="423">
        <v>0</v>
      </c>
      <c r="AV143" s="423">
        <v>0</v>
      </c>
      <c r="AW143" s="423">
        <v>0</v>
      </c>
      <c r="AX143" s="427">
        <f t="shared" si="6"/>
        <v>0</v>
      </c>
    </row>
    <row r="144" spans="1:50" ht="12.75" hidden="1" customHeight="1" x14ac:dyDescent="0.2">
      <c r="A144" s="685"/>
      <c r="B144" s="422"/>
      <c r="C144" s="530"/>
      <c r="D144" s="423">
        <v>0</v>
      </c>
      <c r="E144" s="423">
        <v>0</v>
      </c>
      <c r="F144" s="423">
        <v>0</v>
      </c>
      <c r="G144" s="423">
        <v>0</v>
      </c>
      <c r="H144" s="423">
        <v>0</v>
      </c>
      <c r="I144" s="423">
        <v>0</v>
      </c>
      <c r="J144" s="423">
        <v>0</v>
      </c>
      <c r="K144" s="423">
        <v>0</v>
      </c>
      <c r="L144" s="423">
        <v>0</v>
      </c>
      <c r="M144" s="423">
        <v>0</v>
      </c>
      <c r="N144" s="423">
        <v>0</v>
      </c>
      <c r="O144" s="423">
        <v>0</v>
      </c>
      <c r="P144" s="423">
        <v>0</v>
      </c>
      <c r="Q144" s="423">
        <v>0</v>
      </c>
      <c r="R144" s="423">
        <v>0</v>
      </c>
      <c r="S144" s="423">
        <v>0</v>
      </c>
      <c r="T144" s="423">
        <v>0</v>
      </c>
      <c r="U144" s="423">
        <v>0</v>
      </c>
      <c r="V144" s="423">
        <v>0</v>
      </c>
      <c r="W144" s="423">
        <v>0</v>
      </c>
      <c r="X144" s="423">
        <v>0</v>
      </c>
      <c r="Y144" s="423">
        <v>0</v>
      </c>
      <c r="Z144" s="423">
        <v>0</v>
      </c>
      <c r="AA144" s="423">
        <v>0</v>
      </c>
      <c r="AB144" s="423">
        <v>0</v>
      </c>
      <c r="AC144" s="423">
        <v>0</v>
      </c>
      <c r="AD144" s="423">
        <v>0</v>
      </c>
      <c r="AE144" s="423">
        <v>0</v>
      </c>
      <c r="AF144" s="423">
        <v>0</v>
      </c>
      <c r="AG144" s="423">
        <v>0</v>
      </c>
      <c r="AH144" s="423">
        <v>0</v>
      </c>
      <c r="AI144" s="423">
        <v>0</v>
      </c>
      <c r="AJ144" s="423">
        <v>0</v>
      </c>
      <c r="AK144" s="423">
        <v>0</v>
      </c>
      <c r="AL144" s="423">
        <v>0</v>
      </c>
      <c r="AM144" s="423">
        <v>0</v>
      </c>
      <c r="AN144" s="423">
        <v>0</v>
      </c>
      <c r="AO144" s="423">
        <v>0</v>
      </c>
      <c r="AP144" s="423">
        <v>0</v>
      </c>
      <c r="AQ144" s="423">
        <v>0</v>
      </c>
      <c r="AR144" s="423">
        <v>0</v>
      </c>
      <c r="AS144" s="423">
        <v>0</v>
      </c>
      <c r="AT144" s="423">
        <v>0</v>
      </c>
      <c r="AU144" s="423">
        <v>0</v>
      </c>
      <c r="AV144" s="423">
        <v>0</v>
      </c>
      <c r="AW144" s="423">
        <v>0</v>
      </c>
      <c r="AX144" s="427">
        <f t="shared" si="6"/>
        <v>0</v>
      </c>
    </row>
    <row r="145" spans="1:50" ht="12.75" hidden="1" customHeight="1" x14ac:dyDescent="0.2">
      <c r="A145" s="685"/>
      <c r="B145" s="422"/>
      <c r="C145" s="530"/>
      <c r="D145" s="423">
        <v>0</v>
      </c>
      <c r="E145" s="423">
        <v>0</v>
      </c>
      <c r="F145" s="423">
        <v>0</v>
      </c>
      <c r="G145" s="423">
        <v>0</v>
      </c>
      <c r="H145" s="423">
        <v>0</v>
      </c>
      <c r="I145" s="423">
        <v>0</v>
      </c>
      <c r="J145" s="423">
        <v>0</v>
      </c>
      <c r="K145" s="423">
        <v>0</v>
      </c>
      <c r="L145" s="423">
        <v>0</v>
      </c>
      <c r="M145" s="423">
        <v>0</v>
      </c>
      <c r="N145" s="423">
        <v>0</v>
      </c>
      <c r="O145" s="423">
        <v>0</v>
      </c>
      <c r="P145" s="423">
        <v>0</v>
      </c>
      <c r="Q145" s="423">
        <v>0</v>
      </c>
      <c r="R145" s="423">
        <v>0</v>
      </c>
      <c r="S145" s="423">
        <v>0</v>
      </c>
      <c r="T145" s="423">
        <v>0</v>
      </c>
      <c r="U145" s="423">
        <v>0</v>
      </c>
      <c r="V145" s="423">
        <v>0</v>
      </c>
      <c r="W145" s="423">
        <v>0</v>
      </c>
      <c r="X145" s="423">
        <v>0</v>
      </c>
      <c r="Y145" s="423">
        <v>0</v>
      </c>
      <c r="Z145" s="423">
        <v>0</v>
      </c>
      <c r="AA145" s="423">
        <v>0</v>
      </c>
      <c r="AB145" s="423">
        <v>0</v>
      </c>
      <c r="AC145" s="423">
        <v>0</v>
      </c>
      <c r="AD145" s="423">
        <v>0</v>
      </c>
      <c r="AE145" s="423">
        <v>0</v>
      </c>
      <c r="AF145" s="423">
        <v>0</v>
      </c>
      <c r="AG145" s="423">
        <v>0</v>
      </c>
      <c r="AH145" s="423">
        <v>0</v>
      </c>
      <c r="AI145" s="423">
        <v>0</v>
      </c>
      <c r="AJ145" s="423">
        <v>0</v>
      </c>
      <c r="AK145" s="423">
        <v>0</v>
      </c>
      <c r="AL145" s="423">
        <v>0</v>
      </c>
      <c r="AM145" s="423">
        <v>0</v>
      </c>
      <c r="AN145" s="423">
        <v>0</v>
      </c>
      <c r="AO145" s="423">
        <v>0</v>
      </c>
      <c r="AP145" s="423">
        <v>0</v>
      </c>
      <c r="AQ145" s="423">
        <v>0</v>
      </c>
      <c r="AR145" s="423">
        <v>0</v>
      </c>
      <c r="AS145" s="423">
        <v>0</v>
      </c>
      <c r="AT145" s="423">
        <v>0</v>
      </c>
      <c r="AU145" s="423">
        <v>0</v>
      </c>
      <c r="AV145" s="423">
        <v>0</v>
      </c>
      <c r="AW145" s="423">
        <v>0</v>
      </c>
      <c r="AX145" s="427">
        <f t="shared" si="6"/>
        <v>0</v>
      </c>
    </row>
    <row r="146" spans="1:50" ht="12.75" hidden="1" customHeight="1" x14ac:dyDescent="0.2">
      <c r="A146" s="685"/>
      <c r="B146" s="422"/>
      <c r="C146" s="530"/>
      <c r="D146" s="423">
        <v>0</v>
      </c>
      <c r="E146" s="423">
        <v>0</v>
      </c>
      <c r="F146" s="423">
        <v>0</v>
      </c>
      <c r="G146" s="423">
        <v>0</v>
      </c>
      <c r="H146" s="423">
        <v>0</v>
      </c>
      <c r="I146" s="423">
        <v>0</v>
      </c>
      <c r="J146" s="423">
        <v>0</v>
      </c>
      <c r="K146" s="423">
        <v>0</v>
      </c>
      <c r="L146" s="423">
        <v>0</v>
      </c>
      <c r="M146" s="423">
        <v>0</v>
      </c>
      <c r="N146" s="423">
        <v>0</v>
      </c>
      <c r="O146" s="423">
        <v>0</v>
      </c>
      <c r="P146" s="423">
        <v>0</v>
      </c>
      <c r="Q146" s="423">
        <v>0</v>
      </c>
      <c r="R146" s="423">
        <v>0</v>
      </c>
      <c r="S146" s="423">
        <v>0</v>
      </c>
      <c r="T146" s="423">
        <v>0</v>
      </c>
      <c r="U146" s="423">
        <v>0</v>
      </c>
      <c r="V146" s="423">
        <v>0</v>
      </c>
      <c r="W146" s="423">
        <v>0</v>
      </c>
      <c r="X146" s="423">
        <v>0</v>
      </c>
      <c r="Y146" s="423">
        <v>0</v>
      </c>
      <c r="Z146" s="423">
        <v>0</v>
      </c>
      <c r="AA146" s="423">
        <v>0</v>
      </c>
      <c r="AB146" s="423">
        <v>0</v>
      </c>
      <c r="AC146" s="423">
        <v>0</v>
      </c>
      <c r="AD146" s="423">
        <v>0</v>
      </c>
      <c r="AE146" s="423">
        <v>0</v>
      </c>
      <c r="AF146" s="423">
        <v>0</v>
      </c>
      <c r="AG146" s="423">
        <v>0</v>
      </c>
      <c r="AH146" s="423">
        <v>0</v>
      </c>
      <c r="AI146" s="423">
        <v>0</v>
      </c>
      <c r="AJ146" s="423">
        <v>0</v>
      </c>
      <c r="AK146" s="423">
        <v>0</v>
      </c>
      <c r="AL146" s="423">
        <v>0</v>
      </c>
      <c r="AM146" s="423">
        <v>0</v>
      </c>
      <c r="AN146" s="423">
        <v>0</v>
      </c>
      <c r="AO146" s="423">
        <v>0</v>
      </c>
      <c r="AP146" s="423">
        <v>0</v>
      </c>
      <c r="AQ146" s="423">
        <v>0</v>
      </c>
      <c r="AR146" s="423">
        <v>0</v>
      </c>
      <c r="AS146" s="423">
        <v>0</v>
      </c>
      <c r="AT146" s="423">
        <v>0</v>
      </c>
      <c r="AU146" s="423">
        <v>0</v>
      </c>
      <c r="AV146" s="423">
        <v>0</v>
      </c>
      <c r="AW146" s="423">
        <v>0</v>
      </c>
      <c r="AX146" s="427">
        <f t="shared" si="6"/>
        <v>0</v>
      </c>
    </row>
    <row r="147" spans="1:50" ht="12.75" hidden="1" customHeight="1" x14ac:dyDescent="0.2">
      <c r="A147" s="685"/>
      <c r="B147" s="422"/>
      <c r="C147" s="530"/>
      <c r="D147" s="423">
        <v>0</v>
      </c>
      <c r="E147" s="423">
        <v>0</v>
      </c>
      <c r="F147" s="423">
        <v>0</v>
      </c>
      <c r="G147" s="423">
        <v>0</v>
      </c>
      <c r="H147" s="423">
        <v>0</v>
      </c>
      <c r="I147" s="423">
        <v>0</v>
      </c>
      <c r="J147" s="423">
        <v>0</v>
      </c>
      <c r="K147" s="423">
        <v>0</v>
      </c>
      <c r="L147" s="423">
        <v>0</v>
      </c>
      <c r="M147" s="423">
        <v>0</v>
      </c>
      <c r="N147" s="423">
        <v>0</v>
      </c>
      <c r="O147" s="423">
        <v>0</v>
      </c>
      <c r="P147" s="423">
        <v>0</v>
      </c>
      <c r="Q147" s="423">
        <v>0</v>
      </c>
      <c r="R147" s="423">
        <v>0</v>
      </c>
      <c r="S147" s="423">
        <v>0</v>
      </c>
      <c r="T147" s="423">
        <v>0</v>
      </c>
      <c r="U147" s="423">
        <v>0</v>
      </c>
      <c r="V147" s="423">
        <v>0</v>
      </c>
      <c r="W147" s="423">
        <v>0</v>
      </c>
      <c r="X147" s="423">
        <v>0</v>
      </c>
      <c r="Y147" s="423">
        <v>0</v>
      </c>
      <c r="Z147" s="423">
        <v>0</v>
      </c>
      <c r="AA147" s="423">
        <v>0</v>
      </c>
      <c r="AB147" s="423">
        <v>0</v>
      </c>
      <c r="AC147" s="423">
        <v>0</v>
      </c>
      <c r="AD147" s="423">
        <v>0</v>
      </c>
      <c r="AE147" s="423">
        <v>0</v>
      </c>
      <c r="AF147" s="423">
        <v>0</v>
      </c>
      <c r="AG147" s="423">
        <v>0</v>
      </c>
      <c r="AH147" s="423">
        <v>0</v>
      </c>
      <c r="AI147" s="423">
        <v>0</v>
      </c>
      <c r="AJ147" s="423">
        <v>0</v>
      </c>
      <c r="AK147" s="423">
        <v>0</v>
      </c>
      <c r="AL147" s="423">
        <v>0</v>
      </c>
      <c r="AM147" s="423">
        <v>0</v>
      </c>
      <c r="AN147" s="423">
        <v>0</v>
      </c>
      <c r="AO147" s="423">
        <v>0</v>
      </c>
      <c r="AP147" s="423">
        <v>0</v>
      </c>
      <c r="AQ147" s="423">
        <v>0</v>
      </c>
      <c r="AR147" s="423">
        <v>0</v>
      </c>
      <c r="AS147" s="423">
        <v>0</v>
      </c>
      <c r="AT147" s="423">
        <v>0</v>
      </c>
      <c r="AU147" s="423">
        <v>0</v>
      </c>
      <c r="AV147" s="423">
        <v>0</v>
      </c>
      <c r="AW147" s="423">
        <v>0</v>
      </c>
      <c r="AX147" s="427">
        <f t="shared" si="6"/>
        <v>0</v>
      </c>
    </row>
    <row r="148" spans="1:50" ht="12.75" hidden="1" customHeight="1" x14ac:dyDescent="0.2">
      <c r="A148" s="685"/>
      <c r="B148" s="422"/>
      <c r="C148" s="530"/>
      <c r="D148" s="423">
        <v>0</v>
      </c>
      <c r="E148" s="423">
        <v>0</v>
      </c>
      <c r="F148" s="423">
        <v>0</v>
      </c>
      <c r="G148" s="423">
        <v>0</v>
      </c>
      <c r="H148" s="423">
        <v>0</v>
      </c>
      <c r="I148" s="423">
        <v>0</v>
      </c>
      <c r="J148" s="423">
        <v>0</v>
      </c>
      <c r="K148" s="423">
        <v>0</v>
      </c>
      <c r="L148" s="423">
        <v>0</v>
      </c>
      <c r="M148" s="423">
        <v>0</v>
      </c>
      <c r="N148" s="423">
        <v>0</v>
      </c>
      <c r="O148" s="423">
        <v>0</v>
      </c>
      <c r="P148" s="423">
        <v>0</v>
      </c>
      <c r="Q148" s="423">
        <v>0</v>
      </c>
      <c r="R148" s="423">
        <v>0</v>
      </c>
      <c r="S148" s="423">
        <v>0</v>
      </c>
      <c r="T148" s="423">
        <v>0</v>
      </c>
      <c r="U148" s="423">
        <v>0</v>
      </c>
      <c r="V148" s="423">
        <v>0</v>
      </c>
      <c r="W148" s="423">
        <v>0</v>
      </c>
      <c r="X148" s="423">
        <v>0</v>
      </c>
      <c r="Y148" s="423">
        <v>0</v>
      </c>
      <c r="Z148" s="423">
        <v>0</v>
      </c>
      <c r="AA148" s="423">
        <v>0</v>
      </c>
      <c r="AB148" s="423">
        <v>0</v>
      </c>
      <c r="AC148" s="423">
        <v>0</v>
      </c>
      <c r="AD148" s="423">
        <v>0</v>
      </c>
      <c r="AE148" s="423">
        <v>0</v>
      </c>
      <c r="AF148" s="423">
        <v>0</v>
      </c>
      <c r="AG148" s="423">
        <v>0</v>
      </c>
      <c r="AH148" s="423">
        <v>0</v>
      </c>
      <c r="AI148" s="423">
        <v>0</v>
      </c>
      <c r="AJ148" s="423">
        <v>0</v>
      </c>
      <c r="AK148" s="423">
        <v>0</v>
      </c>
      <c r="AL148" s="423">
        <v>0</v>
      </c>
      <c r="AM148" s="423">
        <v>0</v>
      </c>
      <c r="AN148" s="423">
        <v>0</v>
      </c>
      <c r="AO148" s="423">
        <v>0</v>
      </c>
      <c r="AP148" s="423">
        <v>0</v>
      </c>
      <c r="AQ148" s="423">
        <v>0</v>
      </c>
      <c r="AR148" s="423">
        <v>0</v>
      </c>
      <c r="AS148" s="423">
        <v>0</v>
      </c>
      <c r="AT148" s="423">
        <v>0</v>
      </c>
      <c r="AU148" s="423">
        <v>0</v>
      </c>
      <c r="AV148" s="423">
        <v>0</v>
      </c>
      <c r="AW148" s="423">
        <v>0</v>
      </c>
      <c r="AX148" s="427">
        <f t="shared" si="6"/>
        <v>0</v>
      </c>
    </row>
    <row r="149" spans="1:50" ht="12.75" hidden="1" customHeight="1" x14ac:dyDescent="0.2">
      <c r="A149" s="685"/>
      <c r="B149" s="422"/>
      <c r="C149" s="530"/>
      <c r="D149" s="423">
        <v>0</v>
      </c>
      <c r="E149" s="423">
        <v>0</v>
      </c>
      <c r="F149" s="423">
        <v>0</v>
      </c>
      <c r="G149" s="423">
        <v>0</v>
      </c>
      <c r="H149" s="423">
        <v>0</v>
      </c>
      <c r="I149" s="423">
        <v>0</v>
      </c>
      <c r="J149" s="423">
        <v>0</v>
      </c>
      <c r="K149" s="423">
        <v>0</v>
      </c>
      <c r="L149" s="423">
        <v>0</v>
      </c>
      <c r="M149" s="423">
        <v>0</v>
      </c>
      <c r="N149" s="423">
        <v>0</v>
      </c>
      <c r="O149" s="423">
        <v>0</v>
      </c>
      <c r="P149" s="423">
        <v>0</v>
      </c>
      <c r="Q149" s="423">
        <v>0</v>
      </c>
      <c r="R149" s="423">
        <v>0</v>
      </c>
      <c r="S149" s="423">
        <v>0</v>
      </c>
      <c r="T149" s="423">
        <v>0</v>
      </c>
      <c r="U149" s="423">
        <v>0</v>
      </c>
      <c r="V149" s="423">
        <v>0</v>
      </c>
      <c r="W149" s="423">
        <v>0</v>
      </c>
      <c r="X149" s="423">
        <v>0</v>
      </c>
      <c r="Y149" s="423">
        <v>0</v>
      </c>
      <c r="Z149" s="423">
        <v>0</v>
      </c>
      <c r="AA149" s="423">
        <v>0</v>
      </c>
      <c r="AB149" s="423">
        <v>0</v>
      </c>
      <c r="AC149" s="423">
        <v>0</v>
      </c>
      <c r="AD149" s="423">
        <v>0</v>
      </c>
      <c r="AE149" s="423">
        <v>0</v>
      </c>
      <c r="AF149" s="423">
        <v>0</v>
      </c>
      <c r="AG149" s="423">
        <v>0</v>
      </c>
      <c r="AH149" s="423">
        <v>0</v>
      </c>
      <c r="AI149" s="423">
        <v>0</v>
      </c>
      <c r="AJ149" s="423">
        <v>0</v>
      </c>
      <c r="AK149" s="423">
        <v>0</v>
      </c>
      <c r="AL149" s="423">
        <v>0</v>
      </c>
      <c r="AM149" s="423">
        <v>0</v>
      </c>
      <c r="AN149" s="423">
        <v>0</v>
      </c>
      <c r="AO149" s="423">
        <v>0</v>
      </c>
      <c r="AP149" s="423">
        <v>0</v>
      </c>
      <c r="AQ149" s="423">
        <v>0</v>
      </c>
      <c r="AR149" s="423">
        <v>0</v>
      </c>
      <c r="AS149" s="423">
        <v>0</v>
      </c>
      <c r="AT149" s="423">
        <v>0</v>
      </c>
      <c r="AU149" s="423">
        <v>0</v>
      </c>
      <c r="AV149" s="423">
        <v>0</v>
      </c>
      <c r="AW149" s="423">
        <v>0</v>
      </c>
      <c r="AX149" s="427">
        <f t="shared" si="6"/>
        <v>0</v>
      </c>
    </row>
    <row r="150" spans="1:50" ht="12.75" hidden="1" customHeight="1" x14ac:dyDescent="0.2">
      <c r="A150" s="685"/>
      <c r="B150" s="422"/>
      <c r="C150" s="530"/>
      <c r="D150" s="423">
        <v>0</v>
      </c>
      <c r="E150" s="423">
        <v>0</v>
      </c>
      <c r="F150" s="423">
        <v>0</v>
      </c>
      <c r="G150" s="423">
        <v>0</v>
      </c>
      <c r="H150" s="423">
        <v>0</v>
      </c>
      <c r="I150" s="423">
        <v>0</v>
      </c>
      <c r="J150" s="423">
        <v>0</v>
      </c>
      <c r="K150" s="423">
        <v>0</v>
      </c>
      <c r="L150" s="423">
        <v>0</v>
      </c>
      <c r="M150" s="423">
        <v>0</v>
      </c>
      <c r="N150" s="423">
        <v>0</v>
      </c>
      <c r="O150" s="423">
        <v>0</v>
      </c>
      <c r="P150" s="423">
        <v>0</v>
      </c>
      <c r="Q150" s="423">
        <v>0</v>
      </c>
      <c r="R150" s="423">
        <v>0</v>
      </c>
      <c r="S150" s="423">
        <v>0</v>
      </c>
      <c r="T150" s="423">
        <v>0</v>
      </c>
      <c r="U150" s="423">
        <v>0</v>
      </c>
      <c r="V150" s="423">
        <v>0</v>
      </c>
      <c r="W150" s="423">
        <v>0</v>
      </c>
      <c r="X150" s="423">
        <v>0</v>
      </c>
      <c r="Y150" s="423">
        <v>0</v>
      </c>
      <c r="Z150" s="423">
        <v>0</v>
      </c>
      <c r="AA150" s="423">
        <v>0</v>
      </c>
      <c r="AB150" s="423">
        <v>0</v>
      </c>
      <c r="AC150" s="423">
        <v>0</v>
      </c>
      <c r="AD150" s="423">
        <v>0</v>
      </c>
      <c r="AE150" s="423">
        <v>0</v>
      </c>
      <c r="AF150" s="423">
        <v>0</v>
      </c>
      <c r="AG150" s="423">
        <v>0</v>
      </c>
      <c r="AH150" s="423">
        <v>0</v>
      </c>
      <c r="AI150" s="423">
        <v>0</v>
      </c>
      <c r="AJ150" s="423">
        <v>0</v>
      </c>
      <c r="AK150" s="423">
        <v>0</v>
      </c>
      <c r="AL150" s="423">
        <v>0</v>
      </c>
      <c r="AM150" s="423">
        <v>0</v>
      </c>
      <c r="AN150" s="423">
        <v>0</v>
      </c>
      <c r="AO150" s="423">
        <v>0</v>
      </c>
      <c r="AP150" s="423">
        <v>0</v>
      </c>
      <c r="AQ150" s="423">
        <v>0</v>
      </c>
      <c r="AR150" s="423">
        <v>0</v>
      </c>
      <c r="AS150" s="423">
        <v>0</v>
      </c>
      <c r="AT150" s="423">
        <v>0</v>
      </c>
      <c r="AU150" s="423">
        <v>0</v>
      </c>
      <c r="AV150" s="423">
        <v>0</v>
      </c>
      <c r="AW150" s="423">
        <v>0</v>
      </c>
      <c r="AX150" s="427">
        <f t="shared" si="6"/>
        <v>0</v>
      </c>
    </row>
    <row r="151" spans="1:50" ht="12.75" hidden="1" customHeight="1" x14ac:dyDescent="0.2">
      <c r="A151" s="685"/>
      <c r="B151" s="422"/>
      <c r="C151" s="530"/>
      <c r="D151" s="423">
        <v>0</v>
      </c>
      <c r="E151" s="423">
        <v>0</v>
      </c>
      <c r="F151" s="423">
        <v>0</v>
      </c>
      <c r="G151" s="423">
        <v>0</v>
      </c>
      <c r="H151" s="423">
        <v>0</v>
      </c>
      <c r="I151" s="423">
        <v>0</v>
      </c>
      <c r="J151" s="423">
        <v>0</v>
      </c>
      <c r="K151" s="423">
        <v>0</v>
      </c>
      <c r="L151" s="423">
        <v>0</v>
      </c>
      <c r="M151" s="423">
        <v>0</v>
      </c>
      <c r="N151" s="423">
        <v>0</v>
      </c>
      <c r="O151" s="423">
        <v>0</v>
      </c>
      <c r="P151" s="423">
        <v>0</v>
      </c>
      <c r="Q151" s="423">
        <v>0</v>
      </c>
      <c r="R151" s="423">
        <v>0</v>
      </c>
      <c r="S151" s="423">
        <v>0</v>
      </c>
      <c r="T151" s="423">
        <v>0</v>
      </c>
      <c r="U151" s="423">
        <v>0</v>
      </c>
      <c r="V151" s="423">
        <v>0</v>
      </c>
      <c r="W151" s="423">
        <v>0</v>
      </c>
      <c r="X151" s="423">
        <v>0</v>
      </c>
      <c r="Y151" s="423">
        <v>0</v>
      </c>
      <c r="Z151" s="423">
        <v>0</v>
      </c>
      <c r="AA151" s="423">
        <v>0</v>
      </c>
      <c r="AB151" s="423">
        <v>0</v>
      </c>
      <c r="AC151" s="423">
        <v>0</v>
      </c>
      <c r="AD151" s="423">
        <v>0</v>
      </c>
      <c r="AE151" s="423">
        <v>0</v>
      </c>
      <c r="AF151" s="423">
        <v>0</v>
      </c>
      <c r="AG151" s="423">
        <v>0</v>
      </c>
      <c r="AH151" s="423">
        <v>0</v>
      </c>
      <c r="AI151" s="423">
        <v>0</v>
      </c>
      <c r="AJ151" s="423">
        <v>0</v>
      </c>
      <c r="AK151" s="423">
        <v>0</v>
      </c>
      <c r="AL151" s="423">
        <v>0</v>
      </c>
      <c r="AM151" s="423">
        <v>0</v>
      </c>
      <c r="AN151" s="423">
        <v>0</v>
      </c>
      <c r="AO151" s="423">
        <v>0</v>
      </c>
      <c r="AP151" s="423">
        <v>0</v>
      </c>
      <c r="AQ151" s="423">
        <v>0</v>
      </c>
      <c r="AR151" s="423">
        <v>0</v>
      </c>
      <c r="AS151" s="423">
        <v>0</v>
      </c>
      <c r="AT151" s="423">
        <v>0</v>
      </c>
      <c r="AU151" s="423">
        <v>0</v>
      </c>
      <c r="AV151" s="423">
        <v>0</v>
      </c>
      <c r="AW151" s="423">
        <v>0</v>
      </c>
      <c r="AX151" s="427">
        <f t="shared" si="6"/>
        <v>0</v>
      </c>
    </row>
    <row r="152" spans="1:50" ht="12.75" hidden="1" customHeight="1" x14ac:dyDescent="0.2">
      <c r="A152" s="685"/>
      <c r="B152" s="422"/>
      <c r="C152" s="530"/>
      <c r="D152" s="423">
        <v>0</v>
      </c>
      <c r="E152" s="423">
        <v>0</v>
      </c>
      <c r="F152" s="423">
        <v>0</v>
      </c>
      <c r="G152" s="423">
        <v>0</v>
      </c>
      <c r="H152" s="423">
        <v>0</v>
      </c>
      <c r="I152" s="423">
        <v>0</v>
      </c>
      <c r="J152" s="423">
        <v>0</v>
      </c>
      <c r="K152" s="423">
        <v>0</v>
      </c>
      <c r="L152" s="423">
        <v>0</v>
      </c>
      <c r="M152" s="423">
        <v>0</v>
      </c>
      <c r="N152" s="423">
        <v>0</v>
      </c>
      <c r="O152" s="423">
        <v>0</v>
      </c>
      <c r="P152" s="423">
        <v>0</v>
      </c>
      <c r="Q152" s="423">
        <v>0</v>
      </c>
      <c r="R152" s="423">
        <v>0</v>
      </c>
      <c r="S152" s="423">
        <v>0</v>
      </c>
      <c r="T152" s="423">
        <v>0</v>
      </c>
      <c r="U152" s="423">
        <v>0</v>
      </c>
      <c r="V152" s="423">
        <v>0</v>
      </c>
      <c r="W152" s="423">
        <v>0</v>
      </c>
      <c r="X152" s="423">
        <v>0</v>
      </c>
      <c r="Y152" s="423">
        <v>0</v>
      </c>
      <c r="Z152" s="423">
        <v>0</v>
      </c>
      <c r="AA152" s="423">
        <v>0</v>
      </c>
      <c r="AB152" s="423">
        <v>0</v>
      </c>
      <c r="AC152" s="423">
        <v>0</v>
      </c>
      <c r="AD152" s="423">
        <v>0</v>
      </c>
      <c r="AE152" s="423">
        <v>0</v>
      </c>
      <c r="AF152" s="423">
        <v>0</v>
      </c>
      <c r="AG152" s="423">
        <v>0</v>
      </c>
      <c r="AH152" s="423">
        <v>0</v>
      </c>
      <c r="AI152" s="423">
        <v>0</v>
      </c>
      <c r="AJ152" s="423">
        <v>0</v>
      </c>
      <c r="AK152" s="423">
        <v>0</v>
      </c>
      <c r="AL152" s="423">
        <v>0</v>
      </c>
      <c r="AM152" s="423">
        <v>0</v>
      </c>
      <c r="AN152" s="423">
        <v>0</v>
      </c>
      <c r="AO152" s="423">
        <v>0</v>
      </c>
      <c r="AP152" s="423">
        <v>0</v>
      </c>
      <c r="AQ152" s="423">
        <v>0</v>
      </c>
      <c r="AR152" s="423">
        <v>0</v>
      </c>
      <c r="AS152" s="423">
        <v>0</v>
      </c>
      <c r="AT152" s="423">
        <v>0</v>
      </c>
      <c r="AU152" s="423">
        <v>0</v>
      </c>
      <c r="AV152" s="423">
        <v>0</v>
      </c>
      <c r="AW152" s="423">
        <v>0</v>
      </c>
      <c r="AX152" s="427">
        <f t="shared" si="6"/>
        <v>0</v>
      </c>
    </row>
    <row r="153" spans="1:50" ht="12.75" hidden="1" customHeight="1" x14ac:dyDescent="0.2">
      <c r="A153" s="685"/>
      <c r="B153" s="422"/>
      <c r="C153" s="530"/>
      <c r="D153" s="423">
        <v>0</v>
      </c>
      <c r="E153" s="423">
        <v>0</v>
      </c>
      <c r="F153" s="423">
        <v>0</v>
      </c>
      <c r="G153" s="423">
        <v>0</v>
      </c>
      <c r="H153" s="423">
        <v>0</v>
      </c>
      <c r="I153" s="423">
        <v>0</v>
      </c>
      <c r="J153" s="423">
        <v>0</v>
      </c>
      <c r="K153" s="423">
        <v>0</v>
      </c>
      <c r="L153" s="423">
        <v>0</v>
      </c>
      <c r="M153" s="423">
        <v>0</v>
      </c>
      <c r="N153" s="423">
        <v>0</v>
      </c>
      <c r="O153" s="423">
        <v>0</v>
      </c>
      <c r="P153" s="423">
        <v>0</v>
      </c>
      <c r="Q153" s="423">
        <v>0</v>
      </c>
      <c r="R153" s="423">
        <v>0</v>
      </c>
      <c r="S153" s="423">
        <v>0</v>
      </c>
      <c r="T153" s="423">
        <v>0</v>
      </c>
      <c r="U153" s="423">
        <v>0</v>
      </c>
      <c r="V153" s="423">
        <v>0</v>
      </c>
      <c r="W153" s="423">
        <v>0</v>
      </c>
      <c r="X153" s="423">
        <v>0</v>
      </c>
      <c r="Y153" s="423">
        <v>0</v>
      </c>
      <c r="Z153" s="423">
        <v>0</v>
      </c>
      <c r="AA153" s="423">
        <v>0</v>
      </c>
      <c r="AB153" s="423">
        <v>0</v>
      </c>
      <c r="AC153" s="423">
        <v>0</v>
      </c>
      <c r="AD153" s="423">
        <v>0</v>
      </c>
      <c r="AE153" s="423">
        <v>0</v>
      </c>
      <c r="AF153" s="423">
        <v>0</v>
      </c>
      <c r="AG153" s="423">
        <v>0</v>
      </c>
      <c r="AH153" s="423">
        <v>0</v>
      </c>
      <c r="AI153" s="423">
        <v>0</v>
      </c>
      <c r="AJ153" s="423">
        <v>0</v>
      </c>
      <c r="AK153" s="423">
        <v>0</v>
      </c>
      <c r="AL153" s="423">
        <v>0</v>
      </c>
      <c r="AM153" s="423">
        <v>0</v>
      </c>
      <c r="AN153" s="423">
        <v>0</v>
      </c>
      <c r="AO153" s="423">
        <v>0</v>
      </c>
      <c r="AP153" s="423">
        <v>0</v>
      </c>
      <c r="AQ153" s="423">
        <v>0</v>
      </c>
      <c r="AR153" s="423">
        <v>0</v>
      </c>
      <c r="AS153" s="423">
        <v>0</v>
      </c>
      <c r="AT153" s="423">
        <v>0</v>
      </c>
      <c r="AU153" s="423">
        <v>0</v>
      </c>
      <c r="AV153" s="423">
        <v>0</v>
      </c>
      <c r="AW153" s="423">
        <v>0</v>
      </c>
      <c r="AX153" s="427">
        <f t="shared" si="6"/>
        <v>0</v>
      </c>
    </row>
    <row r="154" spans="1:50" ht="12.75" hidden="1" customHeight="1" x14ac:dyDescent="0.2">
      <c r="A154" s="685"/>
      <c r="B154" s="422"/>
      <c r="C154" s="530"/>
      <c r="D154" s="423">
        <v>0</v>
      </c>
      <c r="E154" s="423">
        <v>0</v>
      </c>
      <c r="F154" s="423">
        <v>0</v>
      </c>
      <c r="G154" s="423">
        <v>0</v>
      </c>
      <c r="H154" s="423">
        <v>0</v>
      </c>
      <c r="I154" s="423">
        <v>0</v>
      </c>
      <c r="J154" s="423">
        <v>0</v>
      </c>
      <c r="K154" s="423">
        <v>0</v>
      </c>
      <c r="L154" s="423">
        <v>0</v>
      </c>
      <c r="M154" s="423">
        <v>0</v>
      </c>
      <c r="N154" s="423">
        <v>0</v>
      </c>
      <c r="O154" s="423">
        <v>0</v>
      </c>
      <c r="P154" s="423">
        <v>0</v>
      </c>
      <c r="Q154" s="423">
        <v>0</v>
      </c>
      <c r="R154" s="423">
        <v>0</v>
      </c>
      <c r="S154" s="423">
        <v>0</v>
      </c>
      <c r="T154" s="423">
        <v>0</v>
      </c>
      <c r="U154" s="423">
        <v>0</v>
      </c>
      <c r="V154" s="423">
        <v>0</v>
      </c>
      <c r="W154" s="423">
        <v>0</v>
      </c>
      <c r="X154" s="423">
        <v>0</v>
      </c>
      <c r="Y154" s="423">
        <v>0</v>
      </c>
      <c r="Z154" s="423">
        <v>0</v>
      </c>
      <c r="AA154" s="423">
        <v>0</v>
      </c>
      <c r="AB154" s="423">
        <v>0</v>
      </c>
      <c r="AC154" s="423">
        <v>0</v>
      </c>
      <c r="AD154" s="423">
        <v>0</v>
      </c>
      <c r="AE154" s="423">
        <v>0</v>
      </c>
      <c r="AF154" s="423">
        <v>0</v>
      </c>
      <c r="AG154" s="423">
        <v>0</v>
      </c>
      <c r="AH154" s="423">
        <v>0</v>
      </c>
      <c r="AI154" s="423">
        <v>0</v>
      </c>
      <c r="AJ154" s="423">
        <v>0</v>
      </c>
      <c r="AK154" s="423">
        <v>0</v>
      </c>
      <c r="AL154" s="423">
        <v>0</v>
      </c>
      <c r="AM154" s="423">
        <v>0</v>
      </c>
      <c r="AN154" s="423">
        <v>0</v>
      </c>
      <c r="AO154" s="423">
        <v>0</v>
      </c>
      <c r="AP154" s="423">
        <v>0</v>
      </c>
      <c r="AQ154" s="423">
        <v>0</v>
      </c>
      <c r="AR154" s="423">
        <v>0</v>
      </c>
      <c r="AS154" s="423">
        <v>0</v>
      </c>
      <c r="AT154" s="423">
        <v>0</v>
      </c>
      <c r="AU154" s="423">
        <v>0</v>
      </c>
      <c r="AV154" s="423">
        <v>0</v>
      </c>
      <c r="AW154" s="423">
        <v>0</v>
      </c>
      <c r="AX154" s="427">
        <f t="shared" si="6"/>
        <v>0</v>
      </c>
    </row>
    <row r="155" spans="1:50" ht="12.75" hidden="1" customHeight="1" x14ac:dyDescent="0.2">
      <c r="A155" s="685"/>
      <c r="B155" s="422"/>
      <c r="C155" s="530"/>
      <c r="D155" s="423">
        <v>0</v>
      </c>
      <c r="E155" s="423">
        <v>0</v>
      </c>
      <c r="F155" s="423">
        <v>0</v>
      </c>
      <c r="G155" s="423">
        <v>0</v>
      </c>
      <c r="H155" s="423">
        <v>0</v>
      </c>
      <c r="I155" s="423">
        <v>0</v>
      </c>
      <c r="J155" s="423">
        <v>0</v>
      </c>
      <c r="K155" s="423">
        <v>0</v>
      </c>
      <c r="L155" s="423">
        <v>0</v>
      </c>
      <c r="M155" s="423">
        <v>0</v>
      </c>
      <c r="N155" s="423">
        <v>0</v>
      </c>
      <c r="O155" s="423">
        <v>0</v>
      </c>
      <c r="P155" s="423">
        <v>0</v>
      </c>
      <c r="Q155" s="423">
        <v>0</v>
      </c>
      <c r="R155" s="423">
        <v>0</v>
      </c>
      <c r="S155" s="423">
        <v>0</v>
      </c>
      <c r="T155" s="423">
        <v>0</v>
      </c>
      <c r="U155" s="423">
        <v>0</v>
      </c>
      <c r="V155" s="423">
        <v>0</v>
      </c>
      <c r="W155" s="423">
        <v>0</v>
      </c>
      <c r="X155" s="423">
        <v>0</v>
      </c>
      <c r="Y155" s="423">
        <v>0</v>
      </c>
      <c r="Z155" s="423">
        <v>0</v>
      </c>
      <c r="AA155" s="423">
        <v>0</v>
      </c>
      <c r="AB155" s="423">
        <v>0</v>
      </c>
      <c r="AC155" s="423">
        <v>0</v>
      </c>
      <c r="AD155" s="423">
        <v>0</v>
      </c>
      <c r="AE155" s="423">
        <v>0</v>
      </c>
      <c r="AF155" s="423">
        <v>0</v>
      </c>
      <c r="AG155" s="423">
        <v>0</v>
      </c>
      <c r="AH155" s="423">
        <v>0</v>
      </c>
      <c r="AI155" s="423">
        <v>0</v>
      </c>
      <c r="AJ155" s="423">
        <v>0</v>
      </c>
      <c r="AK155" s="423">
        <v>0</v>
      </c>
      <c r="AL155" s="423">
        <v>0</v>
      </c>
      <c r="AM155" s="423">
        <v>0</v>
      </c>
      <c r="AN155" s="423">
        <v>0</v>
      </c>
      <c r="AO155" s="423">
        <v>0</v>
      </c>
      <c r="AP155" s="423">
        <v>0</v>
      </c>
      <c r="AQ155" s="423">
        <v>0</v>
      </c>
      <c r="AR155" s="423">
        <v>0</v>
      </c>
      <c r="AS155" s="423">
        <v>0</v>
      </c>
      <c r="AT155" s="423">
        <v>0</v>
      </c>
      <c r="AU155" s="423">
        <v>0</v>
      </c>
      <c r="AV155" s="423">
        <v>0</v>
      </c>
      <c r="AW155" s="423">
        <v>0</v>
      </c>
      <c r="AX155" s="427">
        <f t="shared" ref="AX155:AX215" si="7">SUM(D155:AN155)</f>
        <v>0</v>
      </c>
    </row>
    <row r="156" spans="1:50" ht="12.75" hidden="1" customHeight="1" x14ac:dyDescent="0.2">
      <c r="A156" s="685"/>
      <c r="B156" s="422"/>
      <c r="C156" s="530"/>
      <c r="D156" s="423">
        <v>0</v>
      </c>
      <c r="E156" s="423">
        <v>0</v>
      </c>
      <c r="F156" s="423">
        <v>0</v>
      </c>
      <c r="G156" s="423">
        <v>0</v>
      </c>
      <c r="H156" s="423">
        <v>0</v>
      </c>
      <c r="I156" s="423">
        <v>0</v>
      </c>
      <c r="J156" s="423">
        <v>0</v>
      </c>
      <c r="K156" s="423">
        <v>0</v>
      </c>
      <c r="L156" s="423">
        <v>0</v>
      </c>
      <c r="M156" s="423">
        <v>0</v>
      </c>
      <c r="N156" s="423">
        <v>0</v>
      </c>
      <c r="O156" s="423">
        <v>0</v>
      </c>
      <c r="P156" s="423">
        <v>0</v>
      </c>
      <c r="Q156" s="423">
        <v>0</v>
      </c>
      <c r="R156" s="423">
        <v>0</v>
      </c>
      <c r="S156" s="423">
        <v>0</v>
      </c>
      <c r="T156" s="423">
        <v>0</v>
      </c>
      <c r="U156" s="423">
        <v>0</v>
      </c>
      <c r="V156" s="423">
        <v>0</v>
      </c>
      <c r="W156" s="423">
        <v>0</v>
      </c>
      <c r="X156" s="423">
        <v>0</v>
      </c>
      <c r="Y156" s="423">
        <v>0</v>
      </c>
      <c r="Z156" s="423">
        <v>0</v>
      </c>
      <c r="AA156" s="423">
        <v>0</v>
      </c>
      <c r="AB156" s="423">
        <v>0</v>
      </c>
      <c r="AC156" s="423">
        <v>0</v>
      </c>
      <c r="AD156" s="423">
        <v>0</v>
      </c>
      <c r="AE156" s="423">
        <v>0</v>
      </c>
      <c r="AF156" s="423">
        <v>0</v>
      </c>
      <c r="AG156" s="423">
        <v>0</v>
      </c>
      <c r="AH156" s="423">
        <v>0</v>
      </c>
      <c r="AI156" s="423">
        <v>0</v>
      </c>
      <c r="AJ156" s="423">
        <v>0</v>
      </c>
      <c r="AK156" s="423">
        <v>0</v>
      </c>
      <c r="AL156" s="423">
        <v>0</v>
      </c>
      <c r="AM156" s="423">
        <v>0</v>
      </c>
      <c r="AN156" s="423">
        <v>0</v>
      </c>
      <c r="AO156" s="423">
        <v>0</v>
      </c>
      <c r="AP156" s="423">
        <v>0</v>
      </c>
      <c r="AQ156" s="423">
        <v>0</v>
      </c>
      <c r="AR156" s="423">
        <v>0</v>
      </c>
      <c r="AS156" s="423">
        <v>0</v>
      </c>
      <c r="AT156" s="423">
        <v>0</v>
      </c>
      <c r="AU156" s="423">
        <v>0</v>
      </c>
      <c r="AV156" s="423">
        <v>0</v>
      </c>
      <c r="AW156" s="423">
        <v>0</v>
      </c>
      <c r="AX156" s="427">
        <f t="shared" si="7"/>
        <v>0</v>
      </c>
    </row>
    <row r="157" spans="1:50" ht="12.75" hidden="1" customHeight="1" x14ac:dyDescent="0.2">
      <c r="A157" s="685"/>
      <c r="B157" s="422"/>
      <c r="C157" s="530"/>
      <c r="D157" s="423">
        <v>0</v>
      </c>
      <c r="E157" s="423">
        <v>0</v>
      </c>
      <c r="F157" s="423">
        <v>0</v>
      </c>
      <c r="G157" s="423">
        <v>0</v>
      </c>
      <c r="H157" s="423">
        <v>0</v>
      </c>
      <c r="I157" s="423">
        <v>0</v>
      </c>
      <c r="J157" s="423">
        <v>0</v>
      </c>
      <c r="K157" s="423">
        <v>0</v>
      </c>
      <c r="L157" s="423">
        <v>0</v>
      </c>
      <c r="M157" s="423">
        <v>0</v>
      </c>
      <c r="N157" s="423">
        <v>0</v>
      </c>
      <c r="O157" s="423">
        <v>0</v>
      </c>
      <c r="P157" s="423">
        <v>0</v>
      </c>
      <c r="Q157" s="423">
        <v>0</v>
      </c>
      <c r="R157" s="423">
        <v>0</v>
      </c>
      <c r="S157" s="423">
        <v>0</v>
      </c>
      <c r="T157" s="423">
        <v>0</v>
      </c>
      <c r="U157" s="423">
        <v>0</v>
      </c>
      <c r="V157" s="423">
        <v>0</v>
      </c>
      <c r="W157" s="423">
        <v>0</v>
      </c>
      <c r="X157" s="423">
        <v>0</v>
      </c>
      <c r="Y157" s="423">
        <v>0</v>
      </c>
      <c r="Z157" s="423">
        <v>0</v>
      </c>
      <c r="AA157" s="423">
        <v>0</v>
      </c>
      <c r="AB157" s="423">
        <v>0</v>
      </c>
      <c r="AC157" s="423">
        <v>0</v>
      </c>
      <c r="AD157" s="423">
        <v>0</v>
      </c>
      <c r="AE157" s="423">
        <v>0</v>
      </c>
      <c r="AF157" s="423">
        <v>0</v>
      </c>
      <c r="AG157" s="423">
        <v>0</v>
      </c>
      <c r="AH157" s="423">
        <v>0</v>
      </c>
      <c r="AI157" s="423">
        <v>0</v>
      </c>
      <c r="AJ157" s="423">
        <v>0</v>
      </c>
      <c r="AK157" s="423">
        <v>0</v>
      </c>
      <c r="AL157" s="423">
        <v>0</v>
      </c>
      <c r="AM157" s="423">
        <v>0</v>
      </c>
      <c r="AN157" s="423">
        <v>0</v>
      </c>
      <c r="AO157" s="423">
        <v>0</v>
      </c>
      <c r="AP157" s="423">
        <v>0</v>
      </c>
      <c r="AQ157" s="423">
        <v>0</v>
      </c>
      <c r="AR157" s="423">
        <v>0</v>
      </c>
      <c r="AS157" s="423">
        <v>0</v>
      </c>
      <c r="AT157" s="423">
        <v>0</v>
      </c>
      <c r="AU157" s="423">
        <v>0</v>
      </c>
      <c r="AV157" s="423">
        <v>0</v>
      </c>
      <c r="AW157" s="423">
        <v>0</v>
      </c>
      <c r="AX157" s="427">
        <f t="shared" si="7"/>
        <v>0</v>
      </c>
    </row>
    <row r="158" spans="1:50" ht="12.75" hidden="1" customHeight="1" x14ac:dyDescent="0.2">
      <c r="A158" s="685"/>
      <c r="B158" s="422"/>
      <c r="C158" s="530"/>
      <c r="D158" s="423">
        <v>0</v>
      </c>
      <c r="E158" s="423">
        <v>0</v>
      </c>
      <c r="F158" s="423">
        <v>0</v>
      </c>
      <c r="G158" s="423">
        <v>0</v>
      </c>
      <c r="H158" s="423">
        <v>0</v>
      </c>
      <c r="I158" s="423">
        <v>0</v>
      </c>
      <c r="J158" s="423">
        <v>0</v>
      </c>
      <c r="K158" s="423">
        <v>0</v>
      </c>
      <c r="L158" s="423">
        <v>0</v>
      </c>
      <c r="M158" s="423">
        <v>0</v>
      </c>
      <c r="N158" s="423">
        <v>0</v>
      </c>
      <c r="O158" s="423">
        <v>0</v>
      </c>
      <c r="P158" s="423">
        <v>0</v>
      </c>
      <c r="Q158" s="423">
        <v>0</v>
      </c>
      <c r="R158" s="423">
        <v>0</v>
      </c>
      <c r="S158" s="423">
        <v>0</v>
      </c>
      <c r="T158" s="423">
        <v>0</v>
      </c>
      <c r="U158" s="423">
        <v>0</v>
      </c>
      <c r="V158" s="423">
        <v>0</v>
      </c>
      <c r="W158" s="423">
        <v>0</v>
      </c>
      <c r="X158" s="423">
        <v>0</v>
      </c>
      <c r="Y158" s="423">
        <v>0</v>
      </c>
      <c r="Z158" s="423">
        <v>0</v>
      </c>
      <c r="AA158" s="423">
        <v>0</v>
      </c>
      <c r="AB158" s="423">
        <v>0</v>
      </c>
      <c r="AC158" s="423">
        <v>0</v>
      </c>
      <c r="AD158" s="423">
        <v>0</v>
      </c>
      <c r="AE158" s="423">
        <v>0</v>
      </c>
      <c r="AF158" s="423">
        <v>0</v>
      </c>
      <c r="AG158" s="423">
        <v>0</v>
      </c>
      <c r="AH158" s="423">
        <v>0</v>
      </c>
      <c r="AI158" s="423">
        <v>0</v>
      </c>
      <c r="AJ158" s="423">
        <v>0</v>
      </c>
      <c r="AK158" s="423">
        <v>0</v>
      </c>
      <c r="AL158" s="423">
        <v>0</v>
      </c>
      <c r="AM158" s="423">
        <v>0</v>
      </c>
      <c r="AN158" s="423">
        <v>0</v>
      </c>
      <c r="AO158" s="423">
        <v>0</v>
      </c>
      <c r="AP158" s="423">
        <v>0</v>
      </c>
      <c r="AQ158" s="423">
        <v>0</v>
      </c>
      <c r="AR158" s="423">
        <v>0</v>
      </c>
      <c r="AS158" s="423">
        <v>0</v>
      </c>
      <c r="AT158" s="423">
        <v>0</v>
      </c>
      <c r="AU158" s="423">
        <v>0</v>
      </c>
      <c r="AV158" s="423">
        <v>0</v>
      </c>
      <c r="AW158" s="423">
        <v>0</v>
      </c>
      <c r="AX158" s="427">
        <f t="shared" si="7"/>
        <v>0</v>
      </c>
    </row>
    <row r="159" spans="1:50" ht="12.75" hidden="1" customHeight="1" x14ac:dyDescent="0.2">
      <c r="A159" s="685"/>
      <c r="B159" s="422"/>
      <c r="C159" s="530"/>
      <c r="D159" s="423">
        <v>0</v>
      </c>
      <c r="E159" s="423">
        <v>0</v>
      </c>
      <c r="F159" s="423">
        <v>0</v>
      </c>
      <c r="G159" s="423">
        <v>0</v>
      </c>
      <c r="H159" s="423">
        <v>0</v>
      </c>
      <c r="I159" s="423">
        <v>0</v>
      </c>
      <c r="J159" s="423">
        <v>0</v>
      </c>
      <c r="K159" s="423">
        <v>0</v>
      </c>
      <c r="L159" s="423">
        <v>0</v>
      </c>
      <c r="M159" s="423">
        <v>0</v>
      </c>
      <c r="N159" s="423">
        <v>0</v>
      </c>
      <c r="O159" s="423">
        <v>0</v>
      </c>
      <c r="P159" s="423">
        <v>0</v>
      </c>
      <c r="Q159" s="423">
        <v>0</v>
      </c>
      <c r="R159" s="423">
        <v>0</v>
      </c>
      <c r="S159" s="423">
        <v>0</v>
      </c>
      <c r="T159" s="423">
        <v>0</v>
      </c>
      <c r="U159" s="423">
        <v>0</v>
      </c>
      <c r="V159" s="423">
        <v>0</v>
      </c>
      <c r="W159" s="423">
        <v>0</v>
      </c>
      <c r="X159" s="423">
        <v>0</v>
      </c>
      <c r="Y159" s="423">
        <v>0</v>
      </c>
      <c r="Z159" s="423">
        <v>0</v>
      </c>
      <c r="AA159" s="423">
        <v>0</v>
      </c>
      <c r="AB159" s="423">
        <v>0</v>
      </c>
      <c r="AC159" s="423">
        <v>0</v>
      </c>
      <c r="AD159" s="423">
        <v>0</v>
      </c>
      <c r="AE159" s="423">
        <v>0</v>
      </c>
      <c r="AF159" s="423">
        <v>0</v>
      </c>
      <c r="AG159" s="423">
        <v>0</v>
      </c>
      <c r="AH159" s="423">
        <v>0</v>
      </c>
      <c r="AI159" s="423">
        <v>0</v>
      </c>
      <c r="AJ159" s="423">
        <v>0</v>
      </c>
      <c r="AK159" s="423">
        <v>0</v>
      </c>
      <c r="AL159" s="423">
        <v>0</v>
      </c>
      <c r="AM159" s="423">
        <v>0</v>
      </c>
      <c r="AN159" s="423">
        <v>0</v>
      </c>
      <c r="AO159" s="423">
        <v>0</v>
      </c>
      <c r="AP159" s="423">
        <v>0</v>
      </c>
      <c r="AQ159" s="423">
        <v>0</v>
      </c>
      <c r="AR159" s="423">
        <v>0</v>
      </c>
      <c r="AS159" s="423">
        <v>0</v>
      </c>
      <c r="AT159" s="423">
        <v>0</v>
      </c>
      <c r="AU159" s="423">
        <v>0</v>
      </c>
      <c r="AV159" s="423">
        <v>0</v>
      </c>
      <c r="AW159" s="423">
        <v>0</v>
      </c>
      <c r="AX159" s="427">
        <f t="shared" si="7"/>
        <v>0</v>
      </c>
    </row>
    <row r="160" spans="1:50" ht="12.75" hidden="1" customHeight="1" x14ac:dyDescent="0.2">
      <c r="A160" s="685"/>
      <c r="B160" s="422"/>
      <c r="C160" s="530"/>
      <c r="D160" s="423">
        <v>0</v>
      </c>
      <c r="E160" s="423">
        <v>0</v>
      </c>
      <c r="F160" s="423">
        <v>0</v>
      </c>
      <c r="G160" s="423">
        <v>0</v>
      </c>
      <c r="H160" s="423">
        <v>0</v>
      </c>
      <c r="I160" s="423">
        <v>0</v>
      </c>
      <c r="J160" s="423">
        <v>0</v>
      </c>
      <c r="K160" s="423">
        <v>0</v>
      </c>
      <c r="L160" s="423">
        <v>0</v>
      </c>
      <c r="M160" s="423">
        <v>0</v>
      </c>
      <c r="N160" s="423">
        <v>0</v>
      </c>
      <c r="O160" s="423">
        <v>0</v>
      </c>
      <c r="P160" s="423">
        <v>0</v>
      </c>
      <c r="Q160" s="423">
        <v>0</v>
      </c>
      <c r="R160" s="423">
        <v>0</v>
      </c>
      <c r="S160" s="423">
        <v>0</v>
      </c>
      <c r="T160" s="423">
        <v>0</v>
      </c>
      <c r="U160" s="423">
        <v>0</v>
      </c>
      <c r="V160" s="423">
        <v>0</v>
      </c>
      <c r="W160" s="423">
        <v>0</v>
      </c>
      <c r="X160" s="423">
        <v>0</v>
      </c>
      <c r="Y160" s="423">
        <v>0</v>
      </c>
      <c r="Z160" s="423">
        <v>0</v>
      </c>
      <c r="AA160" s="423">
        <v>0</v>
      </c>
      <c r="AB160" s="423">
        <v>0</v>
      </c>
      <c r="AC160" s="423">
        <v>0</v>
      </c>
      <c r="AD160" s="423">
        <v>0</v>
      </c>
      <c r="AE160" s="423">
        <v>0</v>
      </c>
      <c r="AF160" s="423">
        <v>0</v>
      </c>
      <c r="AG160" s="423">
        <v>0</v>
      </c>
      <c r="AH160" s="423">
        <v>0</v>
      </c>
      <c r="AI160" s="423">
        <v>0</v>
      </c>
      <c r="AJ160" s="423">
        <v>0</v>
      </c>
      <c r="AK160" s="423">
        <v>0</v>
      </c>
      <c r="AL160" s="423">
        <v>0</v>
      </c>
      <c r="AM160" s="423">
        <v>0</v>
      </c>
      <c r="AN160" s="423">
        <v>0</v>
      </c>
      <c r="AO160" s="423">
        <v>0</v>
      </c>
      <c r="AP160" s="423">
        <v>0</v>
      </c>
      <c r="AQ160" s="423">
        <v>0</v>
      </c>
      <c r="AR160" s="423">
        <v>0</v>
      </c>
      <c r="AS160" s="423">
        <v>0</v>
      </c>
      <c r="AT160" s="423">
        <v>0</v>
      </c>
      <c r="AU160" s="423">
        <v>0</v>
      </c>
      <c r="AV160" s="423">
        <v>0</v>
      </c>
      <c r="AW160" s="423">
        <v>0</v>
      </c>
      <c r="AX160" s="427">
        <f t="shared" si="7"/>
        <v>0</v>
      </c>
    </row>
    <row r="161" spans="1:50" ht="12.75" hidden="1" customHeight="1" x14ac:dyDescent="0.2">
      <c r="A161" s="685"/>
      <c r="B161" s="422"/>
      <c r="C161" s="530"/>
      <c r="D161" s="423">
        <v>0</v>
      </c>
      <c r="E161" s="423">
        <v>0</v>
      </c>
      <c r="F161" s="423">
        <v>0</v>
      </c>
      <c r="G161" s="423">
        <v>0</v>
      </c>
      <c r="H161" s="423">
        <v>0</v>
      </c>
      <c r="I161" s="423">
        <v>0</v>
      </c>
      <c r="J161" s="423">
        <v>0</v>
      </c>
      <c r="K161" s="423">
        <v>0</v>
      </c>
      <c r="L161" s="423">
        <v>0</v>
      </c>
      <c r="M161" s="423">
        <v>0</v>
      </c>
      <c r="N161" s="423">
        <v>0</v>
      </c>
      <c r="O161" s="423">
        <v>0</v>
      </c>
      <c r="P161" s="423">
        <v>0</v>
      </c>
      <c r="Q161" s="423">
        <v>0</v>
      </c>
      <c r="R161" s="423">
        <v>0</v>
      </c>
      <c r="S161" s="423">
        <v>0</v>
      </c>
      <c r="T161" s="423">
        <v>0</v>
      </c>
      <c r="U161" s="423">
        <v>0</v>
      </c>
      <c r="V161" s="423">
        <v>0</v>
      </c>
      <c r="W161" s="423">
        <v>0</v>
      </c>
      <c r="X161" s="423">
        <v>0</v>
      </c>
      <c r="Y161" s="423">
        <v>0</v>
      </c>
      <c r="Z161" s="423">
        <v>0</v>
      </c>
      <c r="AA161" s="423">
        <v>0</v>
      </c>
      <c r="AB161" s="423">
        <v>0</v>
      </c>
      <c r="AC161" s="423">
        <v>0</v>
      </c>
      <c r="AD161" s="423">
        <v>0</v>
      </c>
      <c r="AE161" s="423">
        <v>0</v>
      </c>
      <c r="AF161" s="423">
        <v>0</v>
      </c>
      <c r="AG161" s="423">
        <v>0</v>
      </c>
      <c r="AH161" s="423">
        <v>0</v>
      </c>
      <c r="AI161" s="423">
        <v>0</v>
      </c>
      <c r="AJ161" s="423">
        <v>0</v>
      </c>
      <c r="AK161" s="423">
        <v>0</v>
      </c>
      <c r="AL161" s="423">
        <v>0</v>
      </c>
      <c r="AM161" s="423">
        <v>0</v>
      </c>
      <c r="AN161" s="423">
        <v>0</v>
      </c>
      <c r="AO161" s="423">
        <v>0</v>
      </c>
      <c r="AP161" s="423">
        <v>0</v>
      </c>
      <c r="AQ161" s="423">
        <v>0</v>
      </c>
      <c r="AR161" s="423">
        <v>0</v>
      </c>
      <c r="AS161" s="423">
        <v>0</v>
      </c>
      <c r="AT161" s="423">
        <v>0</v>
      </c>
      <c r="AU161" s="423">
        <v>0</v>
      </c>
      <c r="AV161" s="423">
        <v>0</v>
      </c>
      <c r="AW161" s="423">
        <v>0</v>
      </c>
      <c r="AX161" s="427">
        <f t="shared" si="7"/>
        <v>0</v>
      </c>
    </row>
    <row r="162" spans="1:50" ht="12.75" hidden="1" customHeight="1" x14ac:dyDescent="0.2">
      <c r="A162" s="685"/>
      <c r="B162" s="422"/>
      <c r="C162" s="530"/>
      <c r="D162" s="423">
        <v>0</v>
      </c>
      <c r="E162" s="423">
        <v>0</v>
      </c>
      <c r="F162" s="423">
        <v>0</v>
      </c>
      <c r="G162" s="423">
        <v>0</v>
      </c>
      <c r="H162" s="423">
        <v>0</v>
      </c>
      <c r="I162" s="423">
        <v>0</v>
      </c>
      <c r="J162" s="423">
        <v>0</v>
      </c>
      <c r="K162" s="423">
        <v>0</v>
      </c>
      <c r="L162" s="423">
        <v>0</v>
      </c>
      <c r="M162" s="423">
        <v>0</v>
      </c>
      <c r="N162" s="423">
        <v>0</v>
      </c>
      <c r="O162" s="423">
        <v>0</v>
      </c>
      <c r="P162" s="423">
        <v>0</v>
      </c>
      <c r="Q162" s="423">
        <v>0</v>
      </c>
      <c r="R162" s="423">
        <v>0</v>
      </c>
      <c r="S162" s="423">
        <v>0</v>
      </c>
      <c r="T162" s="423">
        <v>0</v>
      </c>
      <c r="U162" s="423">
        <v>0</v>
      </c>
      <c r="V162" s="423">
        <v>0</v>
      </c>
      <c r="W162" s="423">
        <v>0</v>
      </c>
      <c r="X162" s="423">
        <v>0</v>
      </c>
      <c r="Y162" s="423">
        <v>0</v>
      </c>
      <c r="Z162" s="423">
        <v>0</v>
      </c>
      <c r="AA162" s="423">
        <v>0</v>
      </c>
      <c r="AB162" s="423">
        <v>0</v>
      </c>
      <c r="AC162" s="423">
        <v>0</v>
      </c>
      <c r="AD162" s="423">
        <v>0</v>
      </c>
      <c r="AE162" s="423">
        <v>0</v>
      </c>
      <c r="AF162" s="423">
        <v>0</v>
      </c>
      <c r="AG162" s="423">
        <v>0</v>
      </c>
      <c r="AH162" s="423">
        <v>0</v>
      </c>
      <c r="AI162" s="423">
        <v>0</v>
      </c>
      <c r="AJ162" s="423">
        <v>0</v>
      </c>
      <c r="AK162" s="423">
        <v>0</v>
      </c>
      <c r="AL162" s="423">
        <v>0</v>
      </c>
      <c r="AM162" s="423">
        <v>0</v>
      </c>
      <c r="AN162" s="423">
        <v>0</v>
      </c>
      <c r="AO162" s="423">
        <v>0</v>
      </c>
      <c r="AP162" s="423">
        <v>0</v>
      </c>
      <c r="AQ162" s="423">
        <v>0</v>
      </c>
      <c r="AR162" s="423">
        <v>0</v>
      </c>
      <c r="AS162" s="423">
        <v>0</v>
      </c>
      <c r="AT162" s="423">
        <v>0</v>
      </c>
      <c r="AU162" s="423">
        <v>0</v>
      </c>
      <c r="AV162" s="423">
        <v>0</v>
      </c>
      <c r="AW162" s="423">
        <v>0</v>
      </c>
      <c r="AX162" s="427">
        <f t="shared" si="7"/>
        <v>0</v>
      </c>
    </row>
    <row r="163" spans="1:50" ht="12.75" hidden="1" customHeight="1" x14ac:dyDescent="0.2">
      <c r="A163" s="685"/>
      <c r="B163" s="422"/>
      <c r="C163" s="530"/>
      <c r="D163" s="423">
        <v>0</v>
      </c>
      <c r="E163" s="423">
        <v>0</v>
      </c>
      <c r="F163" s="423">
        <v>0</v>
      </c>
      <c r="G163" s="423">
        <v>0</v>
      </c>
      <c r="H163" s="423">
        <v>0</v>
      </c>
      <c r="I163" s="423">
        <v>0</v>
      </c>
      <c r="J163" s="423">
        <v>0</v>
      </c>
      <c r="K163" s="423">
        <v>0</v>
      </c>
      <c r="L163" s="423">
        <v>0</v>
      </c>
      <c r="M163" s="423">
        <v>0</v>
      </c>
      <c r="N163" s="423">
        <v>0</v>
      </c>
      <c r="O163" s="423">
        <v>0</v>
      </c>
      <c r="P163" s="423">
        <v>0</v>
      </c>
      <c r="Q163" s="423">
        <v>0</v>
      </c>
      <c r="R163" s="423">
        <v>0</v>
      </c>
      <c r="S163" s="423">
        <v>0</v>
      </c>
      <c r="T163" s="423">
        <v>0</v>
      </c>
      <c r="U163" s="423">
        <v>0</v>
      </c>
      <c r="V163" s="423">
        <v>0</v>
      </c>
      <c r="W163" s="423">
        <v>0</v>
      </c>
      <c r="X163" s="423">
        <v>0</v>
      </c>
      <c r="Y163" s="423">
        <v>0</v>
      </c>
      <c r="Z163" s="423">
        <v>0</v>
      </c>
      <c r="AA163" s="423">
        <v>0</v>
      </c>
      <c r="AB163" s="423">
        <v>0</v>
      </c>
      <c r="AC163" s="423">
        <v>0</v>
      </c>
      <c r="AD163" s="423">
        <v>0</v>
      </c>
      <c r="AE163" s="423">
        <v>0</v>
      </c>
      <c r="AF163" s="423">
        <v>0</v>
      </c>
      <c r="AG163" s="423">
        <v>0</v>
      </c>
      <c r="AH163" s="423">
        <v>0</v>
      </c>
      <c r="AI163" s="423">
        <v>0</v>
      </c>
      <c r="AJ163" s="423">
        <v>0</v>
      </c>
      <c r="AK163" s="423">
        <v>0</v>
      </c>
      <c r="AL163" s="423">
        <v>0</v>
      </c>
      <c r="AM163" s="423">
        <v>0</v>
      </c>
      <c r="AN163" s="423">
        <v>0</v>
      </c>
      <c r="AO163" s="423">
        <v>0</v>
      </c>
      <c r="AP163" s="423">
        <v>0</v>
      </c>
      <c r="AQ163" s="423">
        <v>0</v>
      </c>
      <c r="AR163" s="423">
        <v>0</v>
      </c>
      <c r="AS163" s="423">
        <v>0</v>
      </c>
      <c r="AT163" s="423">
        <v>0</v>
      </c>
      <c r="AU163" s="423">
        <v>0</v>
      </c>
      <c r="AV163" s="423">
        <v>0</v>
      </c>
      <c r="AW163" s="423">
        <v>0</v>
      </c>
      <c r="AX163" s="427">
        <f t="shared" si="7"/>
        <v>0</v>
      </c>
    </row>
    <row r="164" spans="1:50" ht="12.75" hidden="1" customHeight="1" x14ac:dyDescent="0.2">
      <c r="A164" s="685"/>
      <c r="B164" s="422"/>
      <c r="C164" s="530"/>
      <c r="D164" s="423">
        <v>0</v>
      </c>
      <c r="E164" s="423">
        <v>0</v>
      </c>
      <c r="F164" s="423">
        <v>0</v>
      </c>
      <c r="G164" s="423">
        <v>0</v>
      </c>
      <c r="H164" s="423">
        <v>0</v>
      </c>
      <c r="I164" s="423">
        <v>0</v>
      </c>
      <c r="J164" s="423">
        <v>0</v>
      </c>
      <c r="K164" s="423">
        <v>0</v>
      </c>
      <c r="L164" s="423">
        <v>0</v>
      </c>
      <c r="M164" s="423">
        <v>0</v>
      </c>
      <c r="N164" s="423">
        <v>0</v>
      </c>
      <c r="O164" s="423">
        <v>0</v>
      </c>
      <c r="P164" s="423">
        <v>0</v>
      </c>
      <c r="Q164" s="423">
        <v>0</v>
      </c>
      <c r="R164" s="423">
        <v>0</v>
      </c>
      <c r="S164" s="423">
        <v>0</v>
      </c>
      <c r="T164" s="423">
        <v>0</v>
      </c>
      <c r="U164" s="423">
        <v>0</v>
      </c>
      <c r="V164" s="423">
        <v>0</v>
      </c>
      <c r="W164" s="423">
        <v>0</v>
      </c>
      <c r="X164" s="423">
        <v>0</v>
      </c>
      <c r="Y164" s="423">
        <v>0</v>
      </c>
      <c r="Z164" s="423">
        <v>0</v>
      </c>
      <c r="AA164" s="423">
        <v>0</v>
      </c>
      <c r="AB164" s="423">
        <v>0</v>
      </c>
      <c r="AC164" s="423">
        <v>0</v>
      </c>
      <c r="AD164" s="423">
        <v>0</v>
      </c>
      <c r="AE164" s="423">
        <v>0</v>
      </c>
      <c r="AF164" s="423">
        <v>0</v>
      </c>
      <c r="AG164" s="423">
        <v>0</v>
      </c>
      <c r="AH164" s="423">
        <v>0</v>
      </c>
      <c r="AI164" s="423">
        <v>0</v>
      </c>
      <c r="AJ164" s="423">
        <v>0</v>
      </c>
      <c r="AK164" s="423">
        <v>0</v>
      </c>
      <c r="AL164" s="423">
        <v>0</v>
      </c>
      <c r="AM164" s="423">
        <v>0</v>
      </c>
      <c r="AN164" s="423">
        <v>0</v>
      </c>
      <c r="AO164" s="423">
        <v>0</v>
      </c>
      <c r="AP164" s="423">
        <v>0</v>
      </c>
      <c r="AQ164" s="423">
        <v>0</v>
      </c>
      <c r="AR164" s="423">
        <v>0</v>
      </c>
      <c r="AS164" s="423">
        <v>0</v>
      </c>
      <c r="AT164" s="423">
        <v>0</v>
      </c>
      <c r="AU164" s="423">
        <v>0</v>
      </c>
      <c r="AV164" s="423">
        <v>0</v>
      </c>
      <c r="AW164" s="423">
        <v>0</v>
      </c>
      <c r="AX164" s="427">
        <f t="shared" si="7"/>
        <v>0</v>
      </c>
    </row>
    <row r="165" spans="1:50" ht="12.75" hidden="1" customHeight="1" x14ac:dyDescent="0.2">
      <c r="A165" s="685"/>
      <c r="B165" s="422"/>
      <c r="C165" s="530"/>
      <c r="D165" s="423">
        <v>0</v>
      </c>
      <c r="E165" s="423">
        <v>0</v>
      </c>
      <c r="F165" s="423">
        <v>0</v>
      </c>
      <c r="G165" s="423">
        <v>0</v>
      </c>
      <c r="H165" s="423">
        <v>0</v>
      </c>
      <c r="I165" s="423">
        <v>0</v>
      </c>
      <c r="J165" s="423">
        <v>0</v>
      </c>
      <c r="K165" s="423">
        <v>0</v>
      </c>
      <c r="L165" s="423">
        <v>0</v>
      </c>
      <c r="M165" s="423">
        <v>0</v>
      </c>
      <c r="N165" s="423">
        <v>0</v>
      </c>
      <c r="O165" s="423">
        <v>0</v>
      </c>
      <c r="P165" s="423">
        <v>0</v>
      </c>
      <c r="Q165" s="423">
        <v>0</v>
      </c>
      <c r="R165" s="423">
        <v>0</v>
      </c>
      <c r="S165" s="423">
        <v>0</v>
      </c>
      <c r="T165" s="423">
        <v>0</v>
      </c>
      <c r="U165" s="423">
        <v>0</v>
      </c>
      <c r="V165" s="423">
        <v>0</v>
      </c>
      <c r="W165" s="423">
        <v>0</v>
      </c>
      <c r="X165" s="423">
        <v>0</v>
      </c>
      <c r="Y165" s="423">
        <v>0</v>
      </c>
      <c r="Z165" s="423">
        <v>0</v>
      </c>
      <c r="AA165" s="423">
        <v>0</v>
      </c>
      <c r="AB165" s="423">
        <v>0</v>
      </c>
      <c r="AC165" s="423">
        <v>0</v>
      </c>
      <c r="AD165" s="423">
        <v>0</v>
      </c>
      <c r="AE165" s="423">
        <v>0</v>
      </c>
      <c r="AF165" s="423">
        <v>0</v>
      </c>
      <c r="AG165" s="423">
        <v>0</v>
      </c>
      <c r="AH165" s="423">
        <v>0</v>
      </c>
      <c r="AI165" s="423">
        <v>0</v>
      </c>
      <c r="AJ165" s="423">
        <v>0</v>
      </c>
      <c r="AK165" s="423">
        <v>0</v>
      </c>
      <c r="AL165" s="423">
        <v>0</v>
      </c>
      <c r="AM165" s="423">
        <v>0</v>
      </c>
      <c r="AN165" s="423">
        <v>0</v>
      </c>
      <c r="AO165" s="423">
        <v>0</v>
      </c>
      <c r="AP165" s="423">
        <v>0</v>
      </c>
      <c r="AQ165" s="423">
        <v>0</v>
      </c>
      <c r="AR165" s="423">
        <v>0</v>
      </c>
      <c r="AS165" s="423">
        <v>0</v>
      </c>
      <c r="AT165" s="423">
        <v>0</v>
      </c>
      <c r="AU165" s="423">
        <v>0</v>
      </c>
      <c r="AV165" s="423">
        <v>0</v>
      </c>
      <c r="AW165" s="423">
        <v>0</v>
      </c>
      <c r="AX165" s="427">
        <f t="shared" si="7"/>
        <v>0</v>
      </c>
    </row>
    <row r="166" spans="1:50" ht="12.75" hidden="1" customHeight="1" x14ac:dyDescent="0.2">
      <c r="A166" s="685"/>
      <c r="B166" s="422"/>
      <c r="C166" s="530"/>
      <c r="D166" s="423">
        <v>0</v>
      </c>
      <c r="E166" s="423">
        <v>0</v>
      </c>
      <c r="F166" s="423">
        <v>0</v>
      </c>
      <c r="G166" s="423">
        <v>0</v>
      </c>
      <c r="H166" s="423">
        <v>0</v>
      </c>
      <c r="I166" s="423">
        <v>0</v>
      </c>
      <c r="J166" s="423">
        <v>0</v>
      </c>
      <c r="K166" s="423">
        <v>0</v>
      </c>
      <c r="L166" s="423">
        <v>0</v>
      </c>
      <c r="M166" s="423">
        <v>0</v>
      </c>
      <c r="N166" s="423">
        <v>0</v>
      </c>
      <c r="O166" s="423">
        <v>0</v>
      </c>
      <c r="P166" s="423">
        <v>0</v>
      </c>
      <c r="Q166" s="423">
        <v>0</v>
      </c>
      <c r="R166" s="423">
        <v>0</v>
      </c>
      <c r="S166" s="423">
        <v>0</v>
      </c>
      <c r="T166" s="423">
        <v>0</v>
      </c>
      <c r="U166" s="423">
        <v>0</v>
      </c>
      <c r="V166" s="423">
        <v>0</v>
      </c>
      <c r="W166" s="423">
        <v>0</v>
      </c>
      <c r="X166" s="423">
        <v>0</v>
      </c>
      <c r="Y166" s="423">
        <v>0</v>
      </c>
      <c r="Z166" s="423">
        <v>0</v>
      </c>
      <c r="AA166" s="423">
        <v>0</v>
      </c>
      <c r="AB166" s="423">
        <v>0</v>
      </c>
      <c r="AC166" s="423">
        <v>0</v>
      </c>
      <c r="AD166" s="423">
        <v>0</v>
      </c>
      <c r="AE166" s="423">
        <v>0</v>
      </c>
      <c r="AF166" s="423">
        <v>0</v>
      </c>
      <c r="AG166" s="423">
        <v>0</v>
      </c>
      <c r="AH166" s="423">
        <v>0</v>
      </c>
      <c r="AI166" s="423">
        <v>0</v>
      </c>
      <c r="AJ166" s="423">
        <v>0</v>
      </c>
      <c r="AK166" s="423">
        <v>0</v>
      </c>
      <c r="AL166" s="423">
        <v>0</v>
      </c>
      <c r="AM166" s="423">
        <v>0</v>
      </c>
      <c r="AN166" s="423">
        <v>0</v>
      </c>
      <c r="AO166" s="423">
        <v>0</v>
      </c>
      <c r="AP166" s="423">
        <v>0</v>
      </c>
      <c r="AQ166" s="423">
        <v>0</v>
      </c>
      <c r="AR166" s="423">
        <v>0</v>
      </c>
      <c r="AS166" s="423">
        <v>0</v>
      </c>
      <c r="AT166" s="423">
        <v>0</v>
      </c>
      <c r="AU166" s="423">
        <v>0</v>
      </c>
      <c r="AV166" s="423">
        <v>0</v>
      </c>
      <c r="AW166" s="423">
        <v>0</v>
      </c>
      <c r="AX166" s="427">
        <f t="shared" si="7"/>
        <v>0</v>
      </c>
    </row>
    <row r="167" spans="1:50" ht="12.75" hidden="1" customHeight="1" x14ac:dyDescent="0.2">
      <c r="A167" s="685"/>
      <c r="B167" s="422"/>
      <c r="C167" s="530"/>
      <c r="D167" s="423">
        <v>0</v>
      </c>
      <c r="E167" s="423">
        <v>0</v>
      </c>
      <c r="F167" s="423">
        <v>0</v>
      </c>
      <c r="G167" s="423">
        <v>0</v>
      </c>
      <c r="H167" s="423">
        <v>0</v>
      </c>
      <c r="I167" s="423">
        <v>0</v>
      </c>
      <c r="J167" s="423">
        <v>0</v>
      </c>
      <c r="K167" s="423">
        <v>0</v>
      </c>
      <c r="L167" s="423">
        <v>0</v>
      </c>
      <c r="M167" s="423">
        <v>0</v>
      </c>
      <c r="N167" s="423">
        <v>0</v>
      </c>
      <c r="O167" s="423">
        <v>0</v>
      </c>
      <c r="P167" s="423">
        <v>0</v>
      </c>
      <c r="Q167" s="423">
        <v>0</v>
      </c>
      <c r="R167" s="423">
        <v>0</v>
      </c>
      <c r="S167" s="423">
        <v>0</v>
      </c>
      <c r="T167" s="423">
        <v>0</v>
      </c>
      <c r="U167" s="423">
        <v>0</v>
      </c>
      <c r="V167" s="423">
        <v>0</v>
      </c>
      <c r="W167" s="423">
        <v>0</v>
      </c>
      <c r="X167" s="423">
        <v>0</v>
      </c>
      <c r="Y167" s="423">
        <v>0</v>
      </c>
      <c r="Z167" s="423">
        <v>0</v>
      </c>
      <c r="AA167" s="423">
        <v>0</v>
      </c>
      <c r="AB167" s="423">
        <v>0</v>
      </c>
      <c r="AC167" s="423">
        <v>0</v>
      </c>
      <c r="AD167" s="423">
        <v>0</v>
      </c>
      <c r="AE167" s="423">
        <v>0</v>
      </c>
      <c r="AF167" s="423">
        <v>0</v>
      </c>
      <c r="AG167" s="423">
        <v>0</v>
      </c>
      <c r="AH167" s="423">
        <v>0</v>
      </c>
      <c r="AI167" s="423">
        <v>0</v>
      </c>
      <c r="AJ167" s="423">
        <v>0</v>
      </c>
      <c r="AK167" s="423">
        <v>0</v>
      </c>
      <c r="AL167" s="423">
        <v>0</v>
      </c>
      <c r="AM167" s="423">
        <v>0</v>
      </c>
      <c r="AN167" s="423">
        <v>0</v>
      </c>
      <c r="AO167" s="423">
        <v>0</v>
      </c>
      <c r="AP167" s="423">
        <v>0</v>
      </c>
      <c r="AQ167" s="423">
        <v>0</v>
      </c>
      <c r="AR167" s="423">
        <v>0</v>
      </c>
      <c r="AS167" s="423">
        <v>0</v>
      </c>
      <c r="AT167" s="423">
        <v>0</v>
      </c>
      <c r="AU167" s="423">
        <v>0</v>
      </c>
      <c r="AV167" s="423">
        <v>0</v>
      </c>
      <c r="AW167" s="423">
        <v>0</v>
      </c>
      <c r="AX167" s="427">
        <f t="shared" si="7"/>
        <v>0</v>
      </c>
    </row>
    <row r="168" spans="1:50" ht="12.75" hidden="1" customHeight="1" x14ac:dyDescent="0.2">
      <c r="A168" s="685"/>
      <c r="B168" s="422"/>
      <c r="C168" s="530"/>
      <c r="D168" s="423">
        <v>0</v>
      </c>
      <c r="E168" s="423">
        <v>0</v>
      </c>
      <c r="F168" s="423">
        <v>0</v>
      </c>
      <c r="G168" s="423">
        <v>0</v>
      </c>
      <c r="H168" s="423">
        <v>0</v>
      </c>
      <c r="I168" s="423">
        <v>0</v>
      </c>
      <c r="J168" s="423">
        <v>0</v>
      </c>
      <c r="K168" s="423">
        <v>0</v>
      </c>
      <c r="L168" s="423">
        <v>0</v>
      </c>
      <c r="M168" s="423">
        <v>0</v>
      </c>
      <c r="N168" s="423">
        <v>0</v>
      </c>
      <c r="O168" s="423">
        <v>0</v>
      </c>
      <c r="P168" s="423">
        <v>0</v>
      </c>
      <c r="Q168" s="423">
        <v>0</v>
      </c>
      <c r="R168" s="423">
        <v>0</v>
      </c>
      <c r="S168" s="423">
        <v>0</v>
      </c>
      <c r="T168" s="423">
        <v>0</v>
      </c>
      <c r="U168" s="423">
        <v>0</v>
      </c>
      <c r="V168" s="423">
        <v>0</v>
      </c>
      <c r="W168" s="423">
        <v>0</v>
      </c>
      <c r="X168" s="423">
        <v>0</v>
      </c>
      <c r="Y168" s="423">
        <v>0</v>
      </c>
      <c r="Z168" s="423">
        <v>0</v>
      </c>
      <c r="AA168" s="423">
        <v>0</v>
      </c>
      <c r="AB168" s="423">
        <v>0</v>
      </c>
      <c r="AC168" s="423">
        <v>0</v>
      </c>
      <c r="AD168" s="423">
        <v>0</v>
      </c>
      <c r="AE168" s="423">
        <v>0</v>
      </c>
      <c r="AF168" s="423">
        <v>0</v>
      </c>
      <c r="AG168" s="423">
        <v>0</v>
      </c>
      <c r="AH168" s="423">
        <v>0</v>
      </c>
      <c r="AI168" s="423">
        <v>0</v>
      </c>
      <c r="AJ168" s="423">
        <v>0</v>
      </c>
      <c r="AK168" s="423">
        <v>0</v>
      </c>
      <c r="AL168" s="423">
        <v>0</v>
      </c>
      <c r="AM168" s="423">
        <v>0</v>
      </c>
      <c r="AN168" s="423">
        <v>0</v>
      </c>
      <c r="AO168" s="423">
        <v>0</v>
      </c>
      <c r="AP168" s="423">
        <v>0</v>
      </c>
      <c r="AQ168" s="423">
        <v>0</v>
      </c>
      <c r="AR168" s="423">
        <v>0</v>
      </c>
      <c r="AS168" s="423">
        <v>0</v>
      </c>
      <c r="AT168" s="423">
        <v>0</v>
      </c>
      <c r="AU168" s="423">
        <v>0</v>
      </c>
      <c r="AV168" s="423">
        <v>0</v>
      </c>
      <c r="AW168" s="423">
        <v>0</v>
      </c>
      <c r="AX168" s="427">
        <f t="shared" si="7"/>
        <v>0</v>
      </c>
    </row>
    <row r="169" spans="1:50" ht="12.75" hidden="1" customHeight="1" x14ac:dyDescent="0.2">
      <c r="A169" s="685"/>
      <c r="B169" s="422"/>
      <c r="C169" s="530"/>
      <c r="D169" s="423">
        <v>0</v>
      </c>
      <c r="E169" s="423">
        <v>0</v>
      </c>
      <c r="F169" s="423">
        <v>0</v>
      </c>
      <c r="G169" s="423">
        <v>0</v>
      </c>
      <c r="H169" s="423">
        <v>0</v>
      </c>
      <c r="I169" s="423">
        <v>0</v>
      </c>
      <c r="J169" s="423">
        <v>0</v>
      </c>
      <c r="K169" s="423">
        <v>0</v>
      </c>
      <c r="L169" s="423">
        <v>0</v>
      </c>
      <c r="M169" s="423">
        <v>0</v>
      </c>
      <c r="N169" s="423">
        <v>0</v>
      </c>
      <c r="O169" s="423">
        <v>0</v>
      </c>
      <c r="P169" s="423">
        <v>0</v>
      </c>
      <c r="Q169" s="423">
        <v>0</v>
      </c>
      <c r="R169" s="423">
        <v>0</v>
      </c>
      <c r="S169" s="423">
        <v>0</v>
      </c>
      <c r="T169" s="423">
        <v>0</v>
      </c>
      <c r="U169" s="423">
        <v>0</v>
      </c>
      <c r="V169" s="423">
        <v>0</v>
      </c>
      <c r="W169" s="423">
        <v>0</v>
      </c>
      <c r="X169" s="423">
        <v>0</v>
      </c>
      <c r="Y169" s="423">
        <v>0</v>
      </c>
      <c r="Z169" s="423">
        <v>0</v>
      </c>
      <c r="AA169" s="423">
        <v>0</v>
      </c>
      <c r="AB169" s="423">
        <v>0</v>
      </c>
      <c r="AC169" s="423">
        <v>0</v>
      </c>
      <c r="AD169" s="423">
        <v>0</v>
      </c>
      <c r="AE169" s="423">
        <v>0</v>
      </c>
      <c r="AF169" s="423">
        <v>0</v>
      </c>
      <c r="AG169" s="423">
        <v>0</v>
      </c>
      <c r="AH169" s="423">
        <v>0</v>
      </c>
      <c r="AI169" s="423">
        <v>0</v>
      </c>
      <c r="AJ169" s="423">
        <v>0</v>
      </c>
      <c r="AK169" s="423">
        <v>0</v>
      </c>
      <c r="AL169" s="423">
        <v>0</v>
      </c>
      <c r="AM169" s="423">
        <v>0</v>
      </c>
      <c r="AN169" s="423">
        <v>0</v>
      </c>
      <c r="AO169" s="423">
        <v>0</v>
      </c>
      <c r="AP169" s="423">
        <v>0</v>
      </c>
      <c r="AQ169" s="423">
        <v>0</v>
      </c>
      <c r="AR169" s="423">
        <v>0</v>
      </c>
      <c r="AS169" s="423">
        <v>0</v>
      </c>
      <c r="AT169" s="423">
        <v>0</v>
      </c>
      <c r="AU169" s="423">
        <v>0</v>
      </c>
      <c r="AV169" s="423">
        <v>0</v>
      </c>
      <c r="AW169" s="423">
        <v>0</v>
      </c>
      <c r="AX169" s="427">
        <f t="shared" si="7"/>
        <v>0</v>
      </c>
    </row>
    <row r="170" spans="1:50" ht="12.75" hidden="1" customHeight="1" x14ac:dyDescent="0.2">
      <c r="A170" s="685"/>
      <c r="B170" s="422"/>
      <c r="C170" s="530"/>
      <c r="D170" s="423">
        <v>0</v>
      </c>
      <c r="E170" s="423">
        <v>0</v>
      </c>
      <c r="F170" s="423">
        <v>0</v>
      </c>
      <c r="G170" s="423">
        <v>0</v>
      </c>
      <c r="H170" s="423">
        <v>0</v>
      </c>
      <c r="I170" s="423">
        <v>0</v>
      </c>
      <c r="J170" s="423">
        <v>0</v>
      </c>
      <c r="K170" s="423">
        <v>0</v>
      </c>
      <c r="L170" s="423">
        <v>0</v>
      </c>
      <c r="M170" s="423">
        <v>0</v>
      </c>
      <c r="N170" s="423">
        <v>0</v>
      </c>
      <c r="O170" s="423">
        <v>0</v>
      </c>
      <c r="P170" s="423">
        <v>0</v>
      </c>
      <c r="Q170" s="423">
        <v>0</v>
      </c>
      <c r="R170" s="423">
        <v>0</v>
      </c>
      <c r="S170" s="423">
        <v>0</v>
      </c>
      <c r="T170" s="423">
        <v>0</v>
      </c>
      <c r="U170" s="423">
        <v>0</v>
      </c>
      <c r="V170" s="423">
        <v>0</v>
      </c>
      <c r="W170" s="423">
        <v>0</v>
      </c>
      <c r="X170" s="423">
        <v>0</v>
      </c>
      <c r="Y170" s="423">
        <v>0</v>
      </c>
      <c r="Z170" s="423">
        <v>0</v>
      </c>
      <c r="AA170" s="423">
        <v>0</v>
      </c>
      <c r="AB170" s="423">
        <v>0</v>
      </c>
      <c r="AC170" s="423">
        <v>0</v>
      </c>
      <c r="AD170" s="423">
        <v>0</v>
      </c>
      <c r="AE170" s="423">
        <v>0</v>
      </c>
      <c r="AF170" s="423">
        <v>0</v>
      </c>
      <c r="AG170" s="423">
        <v>0</v>
      </c>
      <c r="AH170" s="423">
        <v>0</v>
      </c>
      <c r="AI170" s="423">
        <v>0</v>
      </c>
      <c r="AJ170" s="423">
        <v>0</v>
      </c>
      <c r="AK170" s="423">
        <v>0</v>
      </c>
      <c r="AL170" s="423">
        <v>0</v>
      </c>
      <c r="AM170" s="423">
        <v>0</v>
      </c>
      <c r="AN170" s="423">
        <v>0</v>
      </c>
      <c r="AO170" s="423">
        <v>0</v>
      </c>
      <c r="AP170" s="423">
        <v>0</v>
      </c>
      <c r="AQ170" s="423">
        <v>0</v>
      </c>
      <c r="AR170" s="423">
        <v>0</v>
      </c>
      <c r="AS170" s="423">
        <v>0</v>
      </c>
      <c r="AT170" s="423">
        <v>0</v>
      </c>
      <c r="AU170" s="423">
        <v>0</v>
      </c>
      <c r="AV170" s="423">
        <v>0</v>
      </c>
      <c r="AW170" s="423">
        <v>0</v>
      </c>
      <c r="AX170" s="427">
        <f t="shared" si="7"/>
        <v>0</v>
      </c>
    </row>
    <row r="171" spans="1:50" ht="12.75" hidden="1" customHeight="1" x14ac:dyDescent="0.2">
      <c r="A171" s="685"/>
      <c r="B171" s="422"/>
      <c r="C171" s="530"/>
      <c r="D171" s="423">
        <v>0</v>
      </c>
      <c r="E171" s="423">
        <v>0</v>
      </c>
      <c r="F171" s="423">
        <v>0</v>
      </c>
      <c r="G171" s="423">
        <v>0</v>
      </c>
      <c r="H171" s="423">
        <v>0</v>
      </c>
      <c r="I171" s="423">
        <v>0</v>
      </c>
      <c r="J171" s="423">
        <v>0</v>
      </c>
      <c r="K171" s="423">
        <v>0</v>
      </c>
      <c r="L171" s="423">
        <v>0</v>
      </c>
      <c r="M171" s="423">
        <v>0</v>
      </c>
      <c r="N171" s="423">
        <v>0</v>
      </c>
      <c r="O171" s="423">
        <v>0</v>
      </c>
      <c r="P171" s="423">
        <v>0</v>
      </c>
      <c r="Q171" s="423">
        <v>0</v>
      </c>
      <c r="R171" s="423">
        <v>0</v>
      </c>
      <c r="S171" s="423">
        <v>0</v>
      </c>
      <c r="T171" s="423">
        <v>0</v>
      </c>
      <c r="U171" s="423">
        <v>0</v>
      </c>
      <c r="V171" s="423">
        <v>0</v>
      </c>
      <c r="W171" s="423">
        <v>0</v>
      </c>
      <c r="X171" s="423">
        <v>0</v>
      </c>
      <c r="Y171" s="423">
        <v>0</v>
      </c>
      <c r="Z171" s="423">
        <v>0</v>
      </c>
      <c r="AA171" s="423">
        <v>0</v>
      </c>
      <c r="AB171" s="423">
        <v>0</v>
      </c>
      <c r="AC171" s="423">
        <v>0</v>
      </c>
      <c r="AD171" s="423">
        <v>0</v>
      </c>
      <c r="AE171" s="423">
        <v>0</v>
      </c>
      <c r="AF171" s="423">
        <v>0</v>
      </c>
      <c r="AG171" s="423">
        <v>0</v>
      </c>
      <c r="AH171" s="423">
        <v>0</v>
      </c>
      <c r="AI171" s="423">
        <v>0</v>
      </c>
      <c r="AJ171" s="423">
        <v>0</v>
      </c>
      <c r="AK171" s="423">
        <v>0</v>
      </c>
      <c r="AL171" s="423">
        <v>0</v>
      </c>
      <c r="AM171" s="423">
        <v>0</v>
      </c>
      <c r="AN171" s="423">
        <v>0</v>
      </c>
      <c r="AO171" s="423">
        <v>0</v>
      </c>
      <c r="AP171" s="423">
        <v>0</v>
      </c>
      <c r="AQ171" s="423">
        <v>0</v>
      </c>
      <c r="AR171" s="423">
        <v>0</v>
      </c>
      <c r="AS171" s="423">
        <v>0</v>
      </c>
      <c r="AT171" s="423">
        <v>0</v>
      </c>
      <c r="AU171" s="423">
        <v>0</v>
      </c>
      <c r="AV171" s="423">
        <v>0</v>
      </c>
      <c r="AW171" s="423">
        <v>0</v>
      </c>
      <c r="AX171" s="427">
        <f t="shared" si="7"/>
        <v>0</v>
      </c>
    </row>
    <row r="172" spans="1:50" ht="12.75" hidden="1" customHeight="1" x14ac:dyDescent="0.2">
      <c r="A172" s="685"/>
      <c r="B172" s="422"/>
      <c r="C172" s="530"/>
      <c r="D172" s="423">
        <v>0</v>
      </c>
      <c r="E172" s="423">
        <v>0</v>
      </c>
      <c r="F172" s="423">
        <v>0</v>
      </c>
      <c r="G172" s="423">
        <v>0</v>
      </c>
      <c r="H172" s="423">
        <v>0</v>
      </c>
      <c r="I172" s="423">
        <v>0</v>
      </c>
      <c r="J172" s="423">
        <v>0</v>
      </c>
      <c r="K172" s="423">
        <v>0</v>
      </c>
      <c r="L172" s="423">
        <v>0</v>
      </c>
      <c r="M172" s="423">
        <v>0</v>
      </c>
      <c r="N172" s="423">
        <v>0</v>
      </c>
      <c r="O172" s="423">
        <v>0</v>
      </c>
      <c r="P172" s="423">
        <v>0</v>
      </c>
      <c r="Q172" s="423">
        <v>0</v>
      </c>
      <c r="R172" s="423">
        <v>0</v>
      </c>
      <c r="S172" s="423">
        <v>0</v>
      </c>
      <c r="T172" s="423">
        <v>0</v>
      </c>
      <c r="U172" s="423">
        <v>0</v>
      </c>
      <c r="V172" s="423">
        <v>0</v>
      </c>
      <c r="W172" s="423">
        <v>0</v>
      </c>
      <c r="X172" s="423">
        <v>0</v>
      </c>
      <c r="Y172" s="423">
        <v>0</v>
      </c>
      <c r="Z172" s="423">
        <v>0</v>
      </c>
      <c r="AA172" s="423">
        <v>0</v>
      </c>
      <c r="AB172" s="423">
        <v>0</v>
      </c>
      <c r="AC172" s="423">
        <v>0</v>
      </c>
      <c r="AD172" s="423">
        <v>0</v>
      </c>
      <c r="AE172" s="423">
        <v>0</v>
      </c>
      <c r="AF172" s="423">
        <v>0</v>
      </c>
      <c r="AG172" s="423">
        <v>0</v>
      </c>
      <c r="AH172" s="423">
        <v>0</v>
      </c>
      <c r="AI172" s="423">
        <v>0</v>
      </c>
      <c r="AJ172" s="423">
        <v>0</v>
      </c>
      <c r="AK172" s="423">
        <v>0</v>
      </c>
      <c r="AL172" s="423">
        <v>0</v>
      </c>
      <c r="AM172" s="423">
        <v>0</v>
      </c>
      <c r="AN172" s="423">
        <v>0</v>
      </c>
      <c r="AO172" s="423">
        <v>0</v>
      </c>
      <c r="AP172" s="423">
        <v>0</v>
      </c>
      <c r="AQ172" s="423">
        <v>0</v>
      </c>
      <c r="AR172" s="423">
        <v>0</v>
      </c>
      <c r="AS172" s="423">
        <v>0</v>
      </c>
      <c r="AT172" s="423">
        <v>0</v>
      </c>
      <c r="AU172" s="423">
        <v>0</v>
      </c>
      <c r="AV172" s="423">
        <v>0</v>
      </c>
      <c r="AW172" s="423">
        <v>0</v>
      </c>
      <c r="AX172" s="427">
        <f t="shared" si="7"/>
        <v>0</v>
      </c>
    </row>
    <row r="173" spans="1:50" ht="12.75" hidden="1" customHeight="1" x14ac:dyDescent="0.2">
      <c r="A173" s="685"/>
      <c r="B173" s="422"/>
      <c r="C173" s="530"/>
      <c r="D173" s="423">
        <v>0</v>
      </c>
      <c r="E173" s="423">
        <v>0</v>
      </c>
      <c r="F173" s="423">
        <v>0</v>
      </c>
      <c r="G173" s="423">
        <v>0</v>
      </c>
      <c r="H173" s="423">
        <v>0</v>
      </c>
      <c r="I173" s="423">
        <v>0</v>
      </c>
      <c r="J173" s="423">
        <v>0</v>
      </c>
      <c r="K173" s="423">
        <v>0</v>
      </c>
      <c r="L173" s="423">
        <v>0</v>
      </c>
      <c r="M173" s="423">
        <v>0</v>
      </c>
      <c r="N173" s="423">
        <v>0</v>
      </c>
      <c r="O173" s="423">
        <v>0</v>
      </c>
      <c r="P173" s="423">
        <v>0</v>
      </c>
      <c r="Q173" s="423">
        <v>0</v>
      </c>
      <c r="R173" s="423">
        <v>0</v>
      </c>
      <c r="S173" s="423">
        <v>0</v>
      </c>
      <c r="T173" s="423">
        <v>0</v>
      </c>
      <c r="U173" s="423">
        <v>0</v>
      </c>
      <c r="V173" s="423">
        <v>0</v>
      </c>
      <c r="W173" s="423">
        <v>0</v>
      </c>
      <c r="X173" s="423">
        <v>0</v>
      </c>
      <c r="Y173" s="423">
        <v>0</v>
      </c>
      <c r="Z173" s="423">
        <v>0</v>
      </c>
      <c r="AA173" s="423">
        <v>0</v>
      </c>
      <c r="AB173" s="423">
        <v>0</v>
      </c>
      <c r="AC173" s="423">
        <v>0</v>
      </c>
      <c r="AD173" s="423">
        <v>0</v>
      </c>
      <c r="AE173" s="423">
        <v>0</v>
      </c>
      <c r="AF173" s="423">
        <v>0</v>
      </c>
      <c r="AG173" s="423">
        <v>0</v>
      </c>
      <c r="AH173" s="423">
        <v>0</v>
      </c>
      <c r="AI173" s="423">
        <v>0</v>
      </c>
      <c r="AJ173" s="423">
        <v>0</v>
      </c>
      <c r="AK173" s="423">
        <v>0</v>
      </c>
      <c r="AL173" s="423">
        <v>0</v>
      </c>
      <c r="AM173" s="423">
        <v>0</v>
      </c>
      <c r="AN173" s="423">
        <v>0</v>
      </c>
      <c r="AO173" s="423">
        <v>0</v>
      </c>
      <c r="AP173" s="423">
        <v>0</v>
      </c>
      <c r="AQ173" s="423">
        <v>0</v>
      </c>
      <c r="AR173" s="423">
        <v>0</v>
      </c>
      <c r="AS173" s="423">
        <v>0</v>
      </c>
      <c r="AT173" s="423">
        <v>0</v>
      </c>
      <c r="AU173" s="423">
        <v>0</v>
      </c>
      <c r="AV173" s="423">
        <v>0</v>
      </c>
      <c r="AW173" s="423">
        <v>0</v>
      </c>
      <c r="AX173" s="427">
        <f t="shared" si="7"/>
        <v>0</v>
      </c>
    </row>
    <row r="174" spans="1:50" ht="12.75" hidden="1" customHeight="1" x14ac:dyDescent="0.2">
      <c r="A174" s="685"/>
      <c r="B174" s="422"/>
      <c r="C174" s="530"/>
      <c r="D174" s="423">
        <v>0</v>
      </c>
      <c r="E174" s="423">
        <v>0</v>
      </c>
      <c r="F174" s="423">
        <v>0</v>
      </c>
      <c r="G174" s="423">
        <v>0</v>
      </c>
      <c r="H174" s="423">
        <v>0</v>
      </c>
      <c r="I174" s="423">
        <v>0</v>
      </c>
      <c r="J174" s="423">
        <v>0</v>
      </c>
      <c r="K174" s="423">
        <v>0</v>
      </c>
      <c r="L174" s="423">
        <v>0</v>
      </c>
      <c r="M174" s="423">
        <v>0</v>
      </c>
      <c r="N174" s="423">
        <v>0</v>
      </c>
      <c r="O174" s="423">
        <v>0</v>
      </c>
      <c r="P174" s="423">
        <v>0</v>
      </c>
      <c r="Q174" s="423">
        <v>0</v>
      </c>
      <c r="R174" s="423">
        <v>0</v>
      </c>
      <c r="S174" s="423">
        <v>0</v>
      </c>
      <c r="T174" s="423">
        <v>0</v>
      </c>
      <c r="U174" s="423">
        <v>0</v>
      </c>
      <c r="V174" s="423">
        <v>0</v>
      </c>
      <c r="W174" s="423">
        <v>0</v>
      </c>
      <c r="X174" s="423">
        <v>0</v>
      </c>
      <c r="Y174" s="423">
        <v>0</v>
      </c>
      <c r="Z174" s="423">
        <v>0</v>
      </c>
      <c r="AA174" s="423">
        <v>0</v>
      </c>
      <c r="AB174" s="423">
        <v>0</v>
      </c>
      <c r="AC174" s="423">
        <v>0</v>
      </c>
      <c r="AD174" s="423">
        <v>0</v>
      </c>
      <c r="AE174" s="423">
        <v>0</v>
      </c>
      <c r="AF174" s="423">
        <v>0</v>
      </c>
      <c r="AG174" s="423">
        <v>0</v>
      </c>
      <c r="AH174" s="423">
        <v>0</v>
      </c>
      <c r="AI174" s="423">
        <v>0</v>
      </c>
      <c r="AJ174" s="423">
        <v>0</v>
      </c>
      <c r="AK174" s="423">
        <v>0</v>
      </c>
      <c r="AL174" s="423">
        <v>0</v>
      </c>
      <c r="AM174" s="423">
        <v>0</v>
      </c>
      <c r="AN174" s="423">
        <v>0</v>
      </c>
      <c r="AO174" s="423">
        <v>0</v>
      </c>
      <c r="AP174" s="423">
        <v>0</v>
      </c>
      <c r="AQ174" s="423">
        <v>0</v>
      </c>
      <c r="AR174" s="423">
        <v>0</v>
      </c>
      <c r="AS174" s="423">
        <v>0</v>
      </c>
      <c r="AT174" s="423">
        <v>0</v>
      </c>
      <c r="AU174" s="423">
        <v>0</v>
      </c>
      <c r="AV174" s="423">
        <v>0</v>
      </c>
      <c r="AW174" s="423">
        <v>0</v>
      </c>
      <c r="AX174" s="427">
        <f t="shared" si="7"/>
        <v>0</v>
      </c>
    </row>
    <row r="175" spans="1:50" ht="12.75" hidden="1" customHeight="1" x14ac:dyDescent="0.2">
      <c r="A175" s="685"/>
      <c r="B175" s="422"/>
      <c r="C175" s="530"/>
      <c r="D175" s="423">
        <v>0</v>
      </c>
      <c r="E175" s="423">
        <v>0</v>
      </c>
      <c r="F175" s="423">
        <v>0</v>
      </c>
      <c r="G175" s="423">
        <v>0</v>
      </c>
      <c r="H175" s="423">
        <v>0</v>
      </c>
      <c r="I175" s="423">
        <v>0</v>
      </c>
      <c r="J175" s="423">
        <v>0</v>
      </c>
      <c r="K175" s="423">
        <v>0</v>
      </c>
      <c r="L175" s="423">
        <v>0</v>
      </c>
      <c r="M175" s="423">
        <v>0</v>
      </c>
      <c r="N175" s="423">
        <v>0</v>
      </c>
      <c r="O175" s="423">
        <v>0</v>
      </c>
      <c r="P175" s="423">
        <v>0</v>
      </c>
      <c r="Q175" s="423">
        <v>0</v>
      </c>
      <c r="R175" s="423">
        <v>0</v>
      </c>
      <c r="S175" s="423">
        <v>0</v>
      </c>
      <c r="T175" s="423">
        <v>0</v>
      </c>
      <c r="U175" s="423">
        <v>0</v>
      </c>
      <c r="V175" s="423">
        <v>0</v>
      </c>
      <c r="W175" s="423">
        <v>0</v>
      </c>
      <c r="X175" s="423">
        <v>0</v>
      </c>
      <c r="Y175" s="423">
        <v>0</v>
      </c>
      <c r="Z175" s="423">
        <v>0</v>
      </c>
      <c r="AA175" s="423">
        <v>0</v>
      </c>
      <c r="AB175" s="423">
        <v>0</v>
      </c>
      <c r="AC175" s="423">
        <v>0</v>
      </c>
      <c r="AD175" s="423">
        <v>0</v>
      </c>
      <c r="AE175" s="423">
        <v>0</v>
      </c>
      <c r="AF175" s="423">
        <v>0</v>
      </c>
      <c r="AG175" s="423">
        <v>0</v>
      </c>
      <c r="AH175" s="423">
        <v>0</v>
      </c>
      <c r="AI175" s="423">
        <v>0</v>
      </c>
      <c r="AJ175" s="423">
        <v>0</v>
      </c>
      <c r="AK175" s="423">
        <v>0</v>
      </c>
      <c r="AL175" s="423">
        <v>0</v>
      </c>
      <c r="AM175" s="423">
        <v>0</v>
      </c>
      <c r="AN175" s="423">
        <v>0</v>
      </c>
      <c r="AO175" s="423">
        <v>0</v>
      </c>
      <c r="AP175" s="423">
        <v>0</v>
      </c>
      <c r="AQ175" s="423">
        <v>0</v>
      </c>
      <c r="AR175" s="423">
        <v>0</v>
      </c>
      <c r="AS175" s="423">
        <v>0</v>
      </c>
      <c r="AT175" s="423">
        <v>0</v>
      </c>
      <c r="AU175" s="423">
        <v>0</v>
      </c>
      <c r="AV175" s="423">
        <v>0</v>
      </c>
      <c r="AW175" s="423">
        <v>0</v>
      </c>
      <c r="AX175" s="427">
        <f t="shared" si="7"/>
        <v>0</v>
      </c>
    </row>
    <row r="176" spans="1:50" ht="12.75" hidden="1" customHeight="1" x14ac:dyDescent="0.2">
      <c r="A176" s="685"/>
      <c r="B176" s="422"/>
      <c r="C176" s="530"/>
      <c r="D176" s="423">
        <v>0</v>
      </c>
      <c r="E176" s="423">
        <v>0</v>
      </c>
      <c r="F176" s="423">
        <v>0</v>
      </c>
      <c r="G176" s="423">
        <v>0</v>
      </c>
      <c r="H176" s="423">
        <v>0</v>
      </c>
      <c r="I176" s="423">
        <v>0</v>
      </c>
      <c r="J176" s="423">
        <v>0</v>
      </c>
      <c r="K176" s="423">
        <v>0</v>
      </c>
      <c r="L176" s="423">
        <v>0</v>
      </c>
      <c r="M176" s="423">
        <v>0</v>
      </c>
      <c r="N176" s="423">
        <v>0</v>
      </c>
      <c r="O176" s="423">
        <v>0</v>
      </c>
      <c r="P176" s="423">
        <v>0</v>
      </c>
      <c r="Q176" s="423">
        <v>0</v>
      </c>
      <c r="R176" s="423">
        <v>0</v>
      </c>
      <c r="S176" s="423">
        <v>0</v>
      </c>
      <c r="T176" s="423">
        <v>0</v>
      </c>
      <c r="U176" s="423">
        <v>0</v>
      </c>
      <c r="V176" s="423">
        <v>0</v>
      </c>
      <c r="W176" s="423">
        <v>0</v>
      </c>
      <c r="X176" s="423">
        <v>0</v>
      </c>
      <c r="Y176" s="423">
        <v>0</v>
      </c>
      <c r="Z176" s="423">
        <v>0</v>
      </c>
      <c r="AA176" s="423">
        <v>0</v>
      </c>
      <c r="AB176" s="423">
        <v>0</v>
      </c>
      <c r="AC176" s="423">
        <v>0</v>
      </c>
      <c r="AD176" s="423">
        <v>0</v>
      </c>
      <c r="AE176" s="423">
        <v>0</v>
      </c>
      <c r="AF176" s="423">
        <v>0</v>
      </c>
      <c r="AG176" s="423">
        <v>0</v>
      </c>
      <c r="AH176" s="423">
        <v>0</v>
      </c>
      <c r="AI176" s="423">
        <v>0</v>
      </c>
      <c r="AJ176" s="423">
        <v>0</v>
      </c>
      <c r="AK176" s="423">
        <v>0</v>
      </c>
      <c r="AL176" s="423">
        <v>0</v>
      </c>
      <c r="AM176" s="423">
        <v>0</v>
      </c>
      <c r="AN176" s="423">
        <v>0</v>
      </c>
      <c r="AO176" s="423">
        <v>0</v>
      </c>
      <c r="AP176" s="423">
        <v>0</v>
      </c>
      <c r="AQ176" s="423">
        <v>0</v>
      </c>
      <c r="AR176" s="423">
        <v>0</v>
      </c>
      <c r="AS176" s="423">
        <v>0</v>
      </c>
      <c r="AT176" s="423">
        <v>0</v>
      </c>
      <c r="AU176" s="423">
        <v>0</v>
      </c>
      <c r="AV176" s="423">
        <v>0</v>
      </c>
      <c r="AW176" s="423">
        <v>0</v>
      </c>
      <c r="AX176" s="427">
        <f t="shared" si="7"/>
        <v>0</v>
      </c>
    </row>
    <row r="177" spans="1:50" ht="12.75" hidden="1" customHeight="1" x14ac:dyDescent="0.2">
      <c r="A177" s="685"/>
      <c r="B177" s="422"/>
      <c r="C177" s="530"/>
      <c r="D177" s="423">
        <v>0</v>
      </c>
      <c r="E177" s="423">
        <v>0</v>
      </c>
      <c r="F177" s="423">
        <v>0</v>
      </c>
      <c r="G177" s="423">
        <v>0</v>
      </c>
      <c r="H177" s="423">
        <v>0</v>
      </c>
      <c r="I177" s="423">
        <v>0</v>
      </c>
      <c r="J177" s="423">
        <v>0</v>
      </c>
      <c r="K177" s="423">
        <v>0</v>
      </c>
      <c r="L177" s="423">
        <v>0</v>
      </c>
      <c r="M177" s="423">
        <v>0</v>
      </c>
      <c r="N177" s="423">
        <v>0</v>
      </c>
      <c r="O177" s="423">
        <v>0</v>
      </c>
      <c r="P177" s="423">
        <v>0</v>
      </c>
      <c r="Q177" s="423">
        <v>0</v>
      </c>
      <c r="R177" s="423">
        <v>0</v>
      </c>
      <c r="S177" s="423">
        <v>0</v>
      </c>
      <c r="T177" s="423">
        <v>0</v>
      </c>
      <c r="U177" s="423">
        <v>0</v>
      </c>
      <c r="V177" s="423">
        <v>0</v>
      </c>
      <c r="W177" s="423">
        <v>0</v>
      </c>
      <c r="X177" s="423">
        <v>0</v>
      </c>
      <c r="Y177" s="423">
        <v>0</v>
      </c>
      <c r="Z177" s="423">
        <v>0</v>
      </c>
      <c r="AA177" s="423">
        <v>0</v>
      </c>
      <c r="AB177" s="423">
        <v>0</v>
      </c>
      <c r="AC177" s="423">
        <v>0</v>
      </c>
      <c r="AD177" s="423">
        <v>0</v>
      </c>
      <c r="AE177" s="423">
        <v>0</v>
      </c>
      <c r="AF177" s="423">
        <v>0</v>
      </c>
      <c r="AG177" s="423">
        <v>0</v>
      </c>
      <c r="AH177" s="423">
        <v>0</v>
      </c>
      <c r="AI177" s="423">
        <v>0</v>
      </c>
      <c r="AJ177" s="423">
        <v>0</v>
      </c>
      <c r="AK177" s="423">
        <v>0</v>
      </c>
      <c r="AL177" s="423">
        <v>0</v>
      </c>
      <c r="AM177" s="423">
        <v>0</v>
      </c>
      <c r="AN177" s="423">
        <v>0</v>
      </c>
      <c r="AO177" s="423">
        <v>0</v>
      </c>
      <c r="AP177" s="423">
        <v>0</v>
      </c>
      <c r="AQ177" s="423">
        <v>0</v>
      </c>
      <c r="AR177" s="423">
        <v>0</v>
      </c>
      <c r="AS177" s="423">
        <v>0</v>
      </c>
      <c r="AT177" s="423">
        <v>0</v>
      </c>
      <c r="AU177" s="423">
        <v>0</v>
      </c>
      <c r="AV177" s="423">
        <v>0</v>
      </c>
      <c r="AW177" s="423">
        <v>0</v>
      </c>
      <c r="AX177" s="427">
        <f t="shared" si="7"/>
        <v>0</v>
      </c>
    </row>
    <row r="178" spans="1:50" ht="12.75" hidden="1" customHeight="1" x14ac:dyDescent="0.2">
      <c r="A178" s="685"/>
      <c r="B178" s="422"/>
      <c r="C178" s="530"/>
      <c r="D178" s="423">
        <v>0</v>
      </c>
      <c r="E178" s="423">
        <v>0</v>
      </c>
      <c r="F178" s="423">
        <v>0</v>
      </c>
      <c r="G178" s="423">
        <v>0</v>
      </c>
      <c r="H178" s="423">
        <v>0</v>
      </c>
      <c r="I178" s="423">
        <v>0</v>
      </c>
      <c r="J178" s="423">
        <v>0</v>
      </c>
      <c r="K178" s="423">
        <v>0</v>
      </c>
      <c r="L178" s="423">
        <v>0</v>
      </c>
      <c r="M178" s="423">
        <v>0</v>
      </c>
      <c r="N178" s="423">
        <v>0</v>
      </c>
      <c r="O178" s="423">
        <v>0</v>
      </c>
      <c r="P178" s="423">
        <v>0</v>
      </c>
      <c r="Q178" s="423">
        <v>0</v>
      </c>
      <c r="R178" s="423">
        <v>0</v>
      </c>
      <c r="S178" s="423">
        <v>0</v>
      </c>
      <c r="T178" s="423">
        <v>0</v>
      </c>
      <c r="U178" s="423">
        <v>0</v>
      </c>
      <c r="V178" s="423">
        <v>0</v>
      </c>
      <c r="W178" s="423">
        <v>0</v>
      </c>
      <c r="X178" s="423">
        <v>0</v>
      </c>
      <c r="Y178" s="423">
        <v>0</v>
      </c>
      <c r="Z178" s="423">
        <v>0</v>
      </c>
      <c r="AA178" s="423">
        <v>0</v>
      </c>
      <c r="AB178" s="423">
        <v>0</v>
      </c>
      <c r="AC178" s="423">
        <v>0</v>
      </c>
      <c r="AD178" s="423">
        <v>0</v>
      </c>
      <c r="AE178" s="423">
        <v>0</v>
      </c>
      <c r="AF178" s="423">
        <v>0</v>
      </c>
      <c r="AG178" s="423">
        <v>0</v>
      </c>
      <c r="AH178" s="423">
        <v>0</v>
      </c>
      <c r="AI178" s="423">
        <v>0</v>
      </c>
      <c r="AJ178" s="423">
        <v>0</v>
      </c>
      <c r="AK178" s="423">
        <v>0</v>
      </c>
      <c r="AL178" s="423">
        <v>0</v>
      </c>
      <c r="AM178" s="423">
        <v>0</v>
      </c>
      <c r="AN178" s="423">
        <v>0</v>
      </c>
      <c r="AO178" s="423">
        <v>0</v>
      </c>
      <c r="AP178" s="423">
        <v>0</v>
      </c>
      <c r="AQ178" s="423">
        <v>0</v>
      </c>
      <c r="AR178" s="423">
        <v>0</v>
      </c>
      <c r="AS178" s="423">
        <v>0</v>
      </c>
      <c r="AT178" s="423">
        <v>0</v>
      </c>
      <c r="AU178" s="423">
        <v>0</v>
      </c>
      <c r="AV178" s="423">
        <v>0</v>
      </c>
      <c r="AW178" s="423">
        <v>0</v>
      </c>
      <c r="AX178" s="427">
        <f t="shared" si="7"/>
        <v>0</v>
      </c>
    </row>
    <row r="179" spans="1:50" ht="12.75" hidden="1" customHeight="1" x14ac:dyDescent="0.2">
      <c r="A179" s="685"/>
      <c r="B179" s="422"/>
      <c r="C179" s="530"/>
      <c r="D179" s="423">
        <v>0</v>
      </c>
      <c r="E179" s="423">
        <v>0</v>
      </c>
      <c r="F179" s="423">
        <v>0</v>
      </c>
      <c r="G179" s="423">
        <v>0</v>
      </c>
      <c r="H179" s="423">
        <v>0</v>
      </c>
      <c r="I179" s="423">
        <v>0</v>
      </c>
      <c r="J179" s="423">
        <v>0</v>
      </c>
      <c r="K179" s="423">
        <v>0</v>
      </c>
      <c r="L179" s="423">
        <v>0</v>
      </c>
      <c r="M179" s="423">
        <v>0</v>
      </c>
      <c r="N179" s="423">
        <v>0</v>
      </c>
      <c r="O179" s="423">
        <v>0</v>
      </c>
      <c r="P179" s="423">
        <v>0</v>
      </c>
      <c r="Q179" s="423">
        <v>0</v>
      </c>
      <c r="R179" s="423">
        <v>0</v>
      </c>
      <c r="S179" s="423">
        <v>0</v>
      </c>
      <c r="T179" s="423">
        <v>0</v>
      </c>
      <c r="U179" s="423">
        <v>0</v>
      </c>
      <c r="V179" s="423">
        <v>0</v>
      </c>
      <c r="W179" s="423">
        <v>0</v>
      </c>
      <c r="X179" s="423">
        <v>0</v>
      </c>
      <c r="Y179" s="423">
        <v>0</v>
      </c>
      <c r="Z179" s="423">
        <v>0</v>
      </c>
      <c r="AA179" s="423">
        <v>0</v>
      </c>
      <c r="AB179" s="423">
        <v>0</v>
      </c>
      <c r="AC179" s="423">
        <v>0</v>
      </c>
      <c r="AD179" s="423">
        <v>0</v>
      </c>
      <c r="AE179" s="423">
        <v>0</v>
      </c>
      <c r="AF179" s="423">
        <v>0</v>
      </c>
      <c r="AG179" s="423">
        <v>0</v>
      </c>
      <c r="AH179" s="423">
        <v>0</v>
      </c>
      <c r="AI179" s="423">
        <v>0</v>
      </c>
      <c r="AJ179" s="423">
        <v>0</v>
      </c>
      <c r="AK179" s="423">
        <v>0</v>
      </c>
      <c r="AL179" s="423">
        <v>0</v>
      </c>
      <c r="AM179" s="423">
        <v>0</v>
      </c>
      <c r="AN179" s="423">
        <v>0</v>
      </c>
      <c r="AO179" s="423">
        <v>0</v>
      </c>
      <c r="AP179" s="423">
        <v>0</v>
      </c>
      <c r="AQ179" s="423">
        <v>0</v>
      </c>
      <c r="AR179" s="423">
        <v>0</v>
      </c>
      <c r="AS179" s="423">
        <v>0</v>
      </c>
      <c r="AT179" s="423">
        <v>0</v>
      </c>
      <c r="AU179" s="423">
        <v>0</v>
      </c>
      <c r="AV179" s="423">
        <v>0</v>
      </c>
      <c r="AW179" s="423">
        <v>0</v>
      </c>
      <c r="AX179" s="427">
        <f t="shared" si="7"/>
        <v>0</v>
      </c>
    </row>
    <row r="180" spans="1:50" ht="12.75" hidden="1" customHeight="1" x14ac:dyDescent="0.2">
      <c r="A180" s="685"/>
      <c r="B180" s="422"/>
      <c r="C180" s="530"/>
      <c r="D180" s="423">
        <v>0</v>
      </c>
      <c r="E180" s="423">
        <v>0</v>
      </c>
      <c r="F180" s="423">
        <v>0</v>
      </c>
      <c r="G180" s="423">
        <v>0</v>
      </c>
      <c r="H180" s="423">
        <v>0</v>
      </c>
      <c r="I180" s="423">
        <v>0</v>
      </c>
      <c r="J180" s="423">
        <v>0</v>
      </c>
      <c r="K180" s="423">
        <v>0</v>
      </c>
      <c r="L180" s="423">
        <v>0</v>
      </c>
      <c r="M180" s="423">
        <v>0</v>
      </c>
      <c r="N180" s="423">
        <v>0</v>
      </c>
      <c r="O180" s="423">
        <v>0</v>
      </c>
      <c r="P180" s="423">
        <v>0</v>
      </c>
      <c r="Q180" s="423">
        <v>0</v>
      </c>
      <c r="R180" s="423">
        <v>0</v>
      </c>
      <c r="S180" s="423">
        <v>0</v>
      </c>
      <c r="T180" s="423">
        <v>0</v>
      </c>
      <c r="U180" s="423">
        <v>0</v>
      </c>
      <c r="V180" s="423">
        <v>0</v>
      </c>
      <c r="W180" s="423">
        <v>0</v>
      </c>
      <c r="X180" s="423">
        <v>0</v>
      </c>
      <c r="Y180" s="423">
        <v>0</v>
      </c>
      <c r="Z180" s="423">
        <v>0</v>
      </c>
      <c r="AA180" s="423">
        <v>0</v>
      </c>
      <c r="AB180" s="423">
        <v>0</v>
      </c>
      <c r="AC180" s="423">
        <v>0</v>
      </c>
      <c r="AD180" s="423">
        <v>0</v>
      </c>
      <c r="AE180" s="423">
        <v>0</v>
      </c>
      <c r="AF180" s="423">
        <v>0</v>
      </c>
      <c r="AG180" s="423">
        <v>0</v>
      </c>
      <c r="AH180" s="423">
        <v>0</v>
      </c>
      <c r="AI180" s="423">
        <v>0</v>
      </c>
      <c r="AJ180" s="423">
        <v>0</v>
      </c>
      <c r="AK180" s="423">
        <v>0</v>
      </c>
      <c r="AL180" s="423">
        <v>0</v>
      </c>
      <c r="AM180" s="423">
        <v>0</v>
      </c>
      <c r="AN180" s="423">
        <v>0</v>
      </c>
      <c r="AO180" s="423">
        <v>0</v>
      </c>
      <c r="AP180" s="423">
        <v>0</v>
      </c>
      <c r="AQ180" s="423">
        <v>0</v>
      </c>
      <c r="AR180" s="423">
        <v>0</v>
      </c>
      <c r="AS180" s="423">
        <v>0</v>
      </c>
      <c r="AT180" s="423">
        <v>0</v>
      </c>
      <c r="AU180" s="423">
        <v>0</v>
      </c>
      <c r="AV180" s="423">
        <v>0</v>
      </c>
      <c r="AW180" s="423">
        <v>0</v>
      </c>
      <c r="AX180" s="427">
        <f t="shared" si="7"/>
        <v>0</v>
      </c>
    </row>
    <row r="181" spans="1:50" ht="12.75" hidden="1" customHeight="1" x14ac:dyDescent="0.2">
      <c r="A181" s="685"/>
      <c r="B181" s="422"/>
      <c r="C181" s="530"/>
      <c r="D181" s="423">
        <v>0</v>
      </c>
      <c r="E181" s="423">
        <v>0</v>
      </c>
      <c r="F181" s="423">
        <v>0</v>
      </c>
      <c r="G181" s="423">
        <v>0</v>
      </c>
      <c r="H181" s="423">
        <v>0</v>
      </c>
      <c r="I181" s="423">
        <v>0</v>
      </c>
      <c r="J181" s="423">
        <v>0</v>
      </c>
      <c r="K181" s="423">
        <v>0</v>
      </c>
      <c r="L181" s="423">
        <v>0</v>
      </c>
      <c r="M181" s="423">
        <v>0</v>
      </c>
      <c r="N181" s="423">
        <v>0</v>
      </c>
      <c r="O181" s="423">
        <v>0</v>
      </c>
      <c r="P181" s="423">
        <v>0</v>
      </c>
      <c r="Q181" s="423">
        <v>0</v>
      </c>
      <c r="R181" s="423">
        <v>0</v>
      </c>
      <c r="S181" s="423">
        <v>0</v>
      </c>
      <c r="T181" s="423">
        <v>0</v>
      </c>
      <c r="U181" s="423">
        <v>0</v>
      </c>
      <c r="V181" s="423">
        <v>0</v>
      </c>
      <c r="W181" s="423">
        <v>0</v>
      </c>
      <c r="X181" s="423">
        <v>0</v>
      </c>
      <c r="Y181" s="423">
        <v>0</v>
      </c>
      <c r="Z181" s="423">
        <v>0</v>
      </c>
      <c r="AA181" s="423">
        <v>0</v>
      </c>
      <c r="AB181" s="423">
        <v>0</v>
      </c>
      <c r="AC181" s="423">
        <v>0</v>
      </c>
      <c r="AD181" s="423">
        <v>0</v>
      </c>
      <c r="AE181" s="423">
        <v>0</v>
      </c>
      <c r="AF181" s="423">
        <v>0</v>
      </c>
      <c r="AG181" s="423">
        <v>0</v>
      </c>
      <c r="AH181" s="423">
        <v>0</v>
      </c>
      <c r="AI181" s="423">
        <v>0</v>
      </c>
      <c r="AJ181" s="423">
        <v>0</v>
      </c>
      <c r="AK181" s="423">
        <v>0</v>
      </c>
      <c r="AL181" s="423">
        <v>0</v>
      </c>
      <c r="AM181" s="423">
        <v>0</v>
      </c>
      <c r="AN181" s="423">
        <v>0</v>
      </c>
      <c r="AO181" s="423">
        <v>0</v>
      </c>
      <c r="AP181" s="423">
        <v>0</v>
      </c>
      <c r="AQ181" s="423">
        <v>0</v>
      </c>
      <c r="AR181" s="423">
        <v>0</v>
      </c>
      <c r="AS181" s="423">
        <v>0</v>
      </c>
      <c r="AT181" s="423">
        <v>0</v>
      </c>
      <c r="AU181" s="423">
        <v>0</v>
      </c>
      <c r="AV181" s="423">
        <v>0</v>
      </c>
      <c r="AW181" s="423">
        <v>0</v>
      </c>
      <c r="AX181" s="427">
        <f t="shared" si="7"/>
        <v>0</v>
      </c>
    </row>
    <row r="182" spans="1:50" ht="12.75" hidden="1" customHeight="1" x14ac:dyDescent="0.2">
      <c r="A182" s="685"/>
      <c r="B182" s="422"/>
      <c r="C182" s="530"/>
      <c r="D182" s="423">
        <v>0</v>
      </c>
      <c r="E182" s="423">
        <v>0</v>
      </c>
      <c r="F182" s="423">
        <v>0</v>
      </c>
      <c r="G182" s="423">
        <v>0</v>
      </c>
      <c r="H182" s="423">
        <v>0</v>
      </c>
      <c r="I182" s="423">
        <v>0</v>
      </c>
      <c r="J182" s="423">
        <v>0</v>
      </c>
      <c r="K182" s="423">
        <v>0</v>
      </c>
      <c r="L182" s="423">
        <v>0</v>
      </c>
      <c r="M182" s="423">
        <v>0</v>
      </c>
      <c r="N182" s="423">
        <v>0</v>
      </c>
      <c r="O182" s="423">
        <v>0</v>
      </c>
      <c r="P182" s="423">
        <v>0</v>
      </c>
      <c r="Q182" s="423">
        <v>0</v>
      </c>
      <c r="R182" s="423">
        <v>0</v>
      </c>
      <c r="S182" s="423">
        <v>0</v>
      </c>
      <c r="T182" s="423">
        <v>0</v>
      </c>
      <c r="U182" s="423">
        <v>0</v>
      </c>
      <c r="V182" s="423">
        <v>0</v>
      </c>
      <c r="W182" s="423">
        <v>0</v>
      </c>
      <c r="X182" s="423">
        <v>0</v>
      </c>
      <c r="Y182" s="423">
        <v>0</v>
      </c>
      <c r="Z182" s="423">
        <v>0</v>
      </c>
      <c r="AA182" s="423">
        <v>0</v>
      </c>
      <c r="AB182" s="423">
        <v>0</v>
      </c>
      <c r="AC182" s="423">
        <v>0</v>
      </c>
      <c r="AD182" s="423">
        <v>0</v>
      </c>
      <c r="AE182" s="423">
        <v>0</v>
      </c>
      <c r="AF182" s="423">
        <v>0</v>
      </c>
      <c r="AG182" s="423">
        <v>0</v>
      </c>
      <c r="AH182" s="423">
        <v>0</v>
      </c>
      <c r="AI182" s="423">
        <v>0</v>
      </c>
      <c r="AJ182" s="423">
        <v>0</v>
      </c>
      <c r="AK182" s="423">
        <v>0</v>
      </c>
      <c r="AL182" s="423">
        <v>0</v>
      </c>
      <c r="AM182" s="423">
        <v>0</v>
      </c>
      <c r="AN182" s="423">
        <v>0</v>
      </c>
      <c r="AO182" s="423">
        <v>0</v>
      </c>
      <c r="AP182" s="423">
        <v>0</v>
      </c>
      <c r="AQ182" s="423">
        <v>0</v>
      </c>
      <c r="AR182" s="423">
        <v>0</v>
      </c>
      <c r="AS182" s="423">
        <v>0</v>
      </c>
      <c r="AT182" s="423">
        <v>0</v>
      </c>
      <c r="AU182" s="423">
        <v>0</v>
      </c>
      <c r="AV182" s="423">
        <v>0</v>
      </c>
      <c r="AW182" s="423">
        <v>0</v>
      </c>
      <c r="AX182" s="427">
        <f t="shared" si="7"/>
        <v>0</v>
      </c>
    </row>
    <row r="183" spans="1:50" ht="12.75" hidden="1" customHeight="1" x14ac:dyDescent="0.2">
      <c r="A183" s="685"/>
      <c r="B183" s="422"/>
      <c r="C183" s="530"/>
      <c r="D183" s="423">
        <v>0</v>
      </c>
      <c r="E183" s="423">
        <v>0</v>
      </c>
      <c r="F183" s="423">
        <v>0</v>
      </c>
      <c r="G183" s="423">
        <v>0</v>
      </c>
      <c r="H183" s="423">
        <v>0</v>
      </c>
      <c r="I183" s="423">
        <v>0</v>
      </c>
      <c r="J183" s="423">
        <v>0</v>
      </c>
      <c r="K183" s="423">
        <v>0</v>
      </c>
      <c r="L183" s="423">
        <v>0</v>
      </c>
      <c r="M183" s="423">
        <v>0</v>
      </c>
      <c r="N183" s="423">
        <v>0</v>
      </c>
      <c r="O183" s="423">
        <v>0</v>
      </c>
      <c r="P183" s="423">
        <v>0</v>
      </c>
      <c r="Q183" s="423">
        <v>0</v>
      </c>
      <c r="R183" s="423">
        <v>0</v>
      </c>
      <c r="S183" s="423">
        <v>0</v>
      </c>
      <c r="T183" s="423">
        <v>0</v>
      </c>
      <c r="U183" s="423">
        <v>0</v>
      </c>
      <c r="V183" s="423">
        <v>0</v>
      </c>
      <c r="W183" s="423">
        <v>0</v>
      </c>
      <c r="X183" s="423">
        <v>0</v>
      </c>
      <c r="Y183" s="423">
        <v>0</v>
      </c>
      <c r="Z183" s="423">
        <v>0</v>
      </c>
      <c r="AA183" s="423">
        <v>0</v>
      </c>
      <c r="AB183" s="423">
        <v>0</v>
      </c>
      <c r="AC183" s="423">
        <v>0</v>
      </c>
      <c r="AD183" s="423">
        <v>0</v>
      </c>
      <c r="AE183" s="423">
        <v>0</v>
      </c>
      <c r="AF183" s="423">
        <v>0</v>
      </c>
      <c r="AG183" s="423">
        <v>0</v>
      </c>
      <c r="AH183" s="423">
        <v>0</v>
      </c>
      <c r="AI183" s="423">
        <v>0</v>
      </c>
      <c r="AJ183" s="423">
        <v>0</v>
      </c>
      <c r="AK183" s="423">
        <v>0</v>
      </c>
      <c r="AL183" s="423">
        <v>0</v>
      </c>
      <c r="AM183" s="423">
        <v>0</v>
      </c>
      <c r="AN183" s="423">
        <v>0</v>
      </c>
      <c r="AO183" s="423">
        <v>0</v>
      </c>
      <c r="AP183" s="423">
        <v>0</v>
      </c>
      <c r="AQ183" s="423">
        <v>0</v>
      </c>
      <c r="AR183" s="423">
        <v>0</v>
      </c>
      <c r="AS183" s="423">
        <v>0</v>
      </c>
      <c r="AT183" s="423">
        <v>0</v>
      </c>
      <c r="AU183" s="423">
        <v>0</v>
      </c>
      <c r="AV183" s="423">
        <v>0</v>
      </c>
      <c r="AW183" s="423">
        <v>0</v>
      </c>
      <c r="AX183" s="427">
        <f t="shared" si="7"/>
        <v>0</v>
      </c>
    </row>
    <row r="184" spans="1:50" ht="12.75" hidden="1" customHeight="1" x14ac:dyDescent="0.2">
      <c r="A184" s="685"/>
      <c r="B184" s="422"/>
      <c r="C184" s="530"/>
      <c r="D184" s="423">
        <v>0</v>
      </c>
      <c r="E184" s="423">
        <v>0</v>
      </c>
      <c r="F184" s="423">
        <v>0</v>
      </c>
      <c r="G184" s="423">
        <v>0</v>
      </c>
      <c r="H184" s="423">
        <v>0</v>
      </c>
      <c r="I184" s="423">
        <v>0</v>
      </c>
      <c r="J184" s="423">
        <v>0</v>
      </c>
      <c r="K184" s="423">
        <v>0</v>
      </c>
      <c r="L184" s="423">
        <v>0</v>
      </c>
      <c r="M184" s="423">
        <v>0</v>
      </c>
      <c r="N184" s="423">
        <v>0</v>
      </c>
      <c r="O184" s="423">
        <v>0</v>
      </c>
      <c r="P184" s="423">
        <v>0</v>
      </c>
      <c r="Q184" s="423">
        <v>0</v>
      </c>
      <c r="R184" s="423">
        <v>0</v>
      </c>
      <c r="S184" s="423">
        <v>0</v>
      </c>
      <c r="T184" s="423">
        <v>0</v>
      </c>
      <c r="U184" s="423">
        <v>0</v>
      </c>
      <c r="V184" s="423">
        <v>0</v>
      </c>
      <c r="W184" s="423">
        <v>0</v>
      </c>
      <c r="X184" s="423">
        <v>0</v>
      </c>
      <c r="Y184" s="423">
        <v>0</v>
      </c>
      <c r="Z184" s="423">
        <v>0</v>
      </c>
      <c r="AA184" s="423">
        <v>0</v>
      </c>
      <c r="AB184" s="423">
        <v>0</v>
      </c>
      <c r="AC184" s="423">
        <v>0</v>
      </c>
      <c r="AD184" s="423">
        <v>0</v>
      </c>
      <c r="AE184" s="423">
        <v>0</v>
      </c>
      <c r="AF184" s="423">
        <v>0</v>
      </c>
      <c r="AG184" s="423">
        <v>0</v>
      </c>
      <c r="AH184" s="423">
        <v>0</v>
      </c>
      <c r="AI184" s="423">
        <v>0</v>
      </c>
      <c r="AJ184" s="423">
        <v>0</v>
      </c>
      <c r="AK184" s="423">
        <v>0</v>
      </c>
      <c r="AL184" s="423">
        <v>0</v>
      </c>
      <c r="AM184" s="423">
        <v>0</v>
      </c>
      <c r="AN184" s="423">
        <v>0</v>
      </c>
      <c r="AO184" s="423">
        <v>0</v>
      </c>
      <c r="AP184" s="423">
        <v>0</v>
      </c>
      <c r="AQ184" s="423">
        <v>0</v>
      </c>
      <c r="AR184" s="423">
        <v>0</v>
      </c>
      <c r="AS184" s="423">
        <v>0</v>
      </c>
      <c r="AT184" s="423">
        <v>0</v>
      </c>
      <c r="AU184" s="423">
        <v>0</v>
      </c>
      <c r="AV184" s="423">
        <v>0</v>
      </c>
      <c r="AW184" s="423">
        <v>0</v>
      </c>
      <c r="AX184" s="427">
        <f t="shared" si="7"/>
        <v>0</v>
      </c>
    </row>
    <row r="185" spans="1:50" ht="12.75" hidden="1" customHeight="1" x14ac:dyDescent="0.2">
      <c r="A185" s="685"/>
      <c r="B185" s="422"/>
      <c r="C185" s="530"/>
      <c r="D185" s="423">
        <v>0</v>
      </c>
      <c r="E185" s="423">
        <v>0</v>
      </c>
      <c r="F185" s="423">
        <v>0</v>
      </c>
      <c r="G185" s="423">
        <v>0</v>
      </c>
      <c r="H185" s="423">
        <v>0</v>
      </c>
      <c r="I185" s="423">
        <v>0</v>
      </c>
      <c r="J185" s="423">
        <v>0</v>
      </c>
      <c r="K185" s="423">
        <v>0</v>
      </c>
      <c r="L185" s="423">
        <v>0</v>
      </c>
      <c r="M185" s="423">
        <v>0</v>
      </c>
      <c r="N185" s="423">
        <v>0</v>
      </c>
      <c r="O185" s="423">
        <v>0</v>
      </c>
      <c r="P185" s="423">
        <v>0</v>
      </c>
      <c r="Q185" s="423">
        <v>0</v>
      </c>
      <c r="R185" s="423">
        <v>0</v>
      </c>
      <c r="S185" s="423">
        <v>0</v>
      </c>
      <c r="T185" s="423">
        <v>0</v>
      </c>
      <c r="U185" s="423">
        <v>0</v>
      </c>
      <c r="V185" s="423">
        <v>0</v>
      </c>
      <c r="W185" s="423">
        <v>0</v>
      </c>
      <c r="X185" s="423">
        <v>0</v>
      </c>
      <c r="Y185" s="423">
        <v>0</v>
      </c>
      <c r="Z185" s="423">
        <v>0</v>
      </c>
      <c r="AA185" s="423">
        <v>0</v>
      </c>
      <c r="AB185" s="423">
        <v>0</v>
      </c>
      <c r="AC185" s="423">
        <v>0</v>
      </c>
      <c r="AD185" s="423">
        <v>0</v>
      </c>
      <c r="AE185" s="423">
        <v>0</v>
      </c>
      <c r="AF185" s="423">
        <v>0</v>
      </c>
      <c r="AG185" s="423">
        <v>0</v>
      </c>
      <c r="AH185" s="423">
        <v>0</v>
      </c>
      <c r="AI185" s="423">
        <v>0</v>
      </c>
      <c r="AJ185" s="423">
        <v>0</v>
      </c>
      <c r="AK185" s="423">
        <v>0</v>
      </c>
      <c r="AL185" s="423">
        <v>0</v>
      </c>
      <c r="AM185" s="423">
        <v>0</v>
      </c>
      <c r="AN185" s="423">
        <v>0</v>
      </c>
      <c r="AO185" s="423">
        <v>0</v>
      </c>
      <c r="AP185" s="423">
        <v>0</v>
      </c>
      <c r="AQ185" s="423">
        <v>0</v>
      </c>
      <c r="AR185" s="423">
        <v>0</v>
      </c>
      <c r="AS185" s="423">
        <v>0</v>
      </c>
      <c r="AT185" s="423">
        <v>0</v>
      </c>
      <c r="AU185" s="423">
        <v>0</v>
      </c>
      <c r="AV185" s="423">
        <v>0</v>
      </c>
      <c r="AW185" s="423">
        <v>0</v>
      </c>
      <c r="AX185" s="427">
        <f t="shared" si="7"/>
        <v>0</v>
      </c>
    </row>
    <row r="186" spans="1:50" ht="12.75" hidden="1" customHeight="1" x14ac:dyDescent="0.2">
      <c r="A186" s="685"/>
      <c r="B186" s="422"/>
      <c r="C186" s="530"/>
      <c r="D186" s="423">
        <v>0</v>
      </c>
      <c r="E186" s="423">
        <v>0</v>
      </c>
      <c r="F186" s="423">
        <v>0</v>
      </c>
      <c r="G186" s="423">
        <v>0</v>
      </c>
      <c r="H186" s="423">
        <v>0</v>
      </c>
      <c r="I186" s="423">
        <v>0</v>
      </c>
      <c r="J186" s="423">
        <v>0</v>
      </c>
      <c r="K186" s="423">
        <v>0</v>
      </c>
      <c r="L186" s="423">
        <v>0</v>
      </c>
      <c r="M186" s="423">
        <v>0</v>
      </c>
      <c r="N186" s="423">
        <v>0</v>
      </c>
      <c r="O186" s="423">
        <v>0</v>
      </c>
      <c r="P186" s="423">
        <v>0</v>
      </c>
      <c r="Q186" s="423">
        <v>0</v>
      </c>
      <c r="R186" s="423">
        <v>0</v>
      </c>
      <c r="S186" s="423">
        <v>0</v>
      </c>
      <c r="T186" s="423">
        <v>0</v>
      </c>
      <c r="U186" s="423">
        <v>0</v>
      </c>
      <c r="V186" s="423">
        <v>0</v>
      </c>
      <c r="W186" s="423">
        <v>0</v>
      </c>
      <c r="X186" s="423">
        <v>0</v>
      </c>
      <c r="Y186" s="423">
        <v>0</v>
      </c>
      <c r="Z186" s="423">
        <v>0</v>
      </c>
      <c r="AA186" s="423">
        <v>0</v>
      </c>
      <c r="AB186" s="423">
        <v>0</v>
      </c>
      <c r="AC186" s="423">
        <v>0</v>
      </c>
      <c r="AD186" s="423">
        <v>0</v>
      </c>
      <c r="AE186" s="423">
        <v>0</v>
      </c>
      <c r="AF186" s="423">
        <v>0</v>
      </c>
      <c r="AG186" s="423">
        <v>0</v>
      </c>
      <c r="AH186" s="423">
        <v>0</v>
      </c>
      <c r="AI186" s="423">
        <v>0</v>
      </c>
      <c r="AJ186" s="423">
        <v>0</v>
      </c>
      <c r="AK186" s="423">
        <v>0</v>
      </c>
      <c r="AL186" s="423">
        <v>0</v>
      </c>
      <c r="AM186" s="423">
        <v>0</v>
      </c>
      <c r="AN186" s="423">
        <v>0</v>
      </c>
      <c r="AO186" s="423">
        <v>0</v>
      </c>
      <c r="AP186" s="423">
        <v>0</v>
      </c>
      <c r="AQ186" s="423">
        <v>0</v>
      </c>
      <c r="AR186" s="423">
        <v>0</v>
      </c>
      <c r="AS186" s="423">
        <v>0</v>
      </c>
      <c r="AT186" s="423">
        <v>0</v>
      </c>
      <c r="AU186" s="423">
        <v>0</v>
      </c>
      <c r="AV186" s="423">
        <v>0</v>
      </c>
      <c r="AW186" s="423">
        <v>0</v>
      </c>
      <c r="AX186" s="427">
        <f t="shared" si="7"/>
        <v>0</v>
      </c>
    </row>
    <row r="187" spans="1:50" ht="12.75" hidden="1" customHeight="1" x14ac:dyDescent="0.2">
      <c r="A187" s="685"/>
      <c r="B187" s="422"/>
      <c r="C187" s="530"/>
      <c r="D187" s="423">
        <v>0</v>
      </c>
      <c r="E187" s="423">
        <v>0</v>
      </c>
      <c r="F187" s="423">
        <v>0</v>
      </c>
      <c r="G187" s="423">
        <v>0</v>
      </c>
      <c r="H187" s="423">
        <v>0</v>
      </c>
      <c r="I187" s="423">
        <v>0</v>
      </c>
      <c r="J187" s="423">
        <v>0</v>
      </c>
      <c r="K187" s="423">
        <v>0</v>
      </c>
      <c r="L187" s="423">
        <v>0</v>
      </c>
      <c r="M187" s="423">
        <v>0</v>
      </c>
      <c r="N187" s="423">
        <v>0</v>
      </c>
      <c r="O187" s="423">
        <v>0</v>
      </c>
      <c r="P187" s="423">
        <v>0</v>
      </c>
      <c r="Q187" s="423">
        <v>0</v>
      </c>
      <c r="R187" s="423">
        <v>0</v>
      </c>
      <c r="S187" s="423">
        <v>0</v>
      </c>
      <c r="T187" s="423">
        <v>0</v>
      </c>
      <c r="U187" s="423">
        <v>0</v>
      </c>
      <c r="V187" s="423">
        <v>0</v>
      </c>
      <c r="W187" s="423">
        <v>0</v>
      </c>
      <c r="X187" s="423">
        <v>0</v>
      </c>
      <c r="Y187" s="423">
        <v>0</v>
      </c>
      <c r="Z187" s="423">
        <v>0</v>
      </c>
      <c r="AA187" s="423">
        <v>0</v>
      </c>
      <c r="AB187" s="423">
        <v>0</v>
      </c>
      <c r="AC187" s="423">
        <v>0</v>
      </c>
      <c r="AD187" s="423">
        <v>0</v>
      </c>
      <c r="AE187" s="423">
        <v>0</v>
      </c>
      <c r="AF187" s="423">
        <v>0</v>
      </c>
      <c r="AG187" s="423">
        <v>0</v>
      </c>
      <c r="AH187" s="423">
        <v>0</v>
      </c>
      <c r="AI187" s="423">
        <v>0</v>
      </c>
      <c r="AJ187" s="423">
        <v>0</v>
      </c>
      <c r="AK187" s="423">
        <v>0</v>
      </c>
      <c r="AL187" s="423">
        <v>0</v>
      </c>
      <c r="AM187" s="423">
        <v>0</v>
      </c>
      <c r="AN187" s="423">
        <v>0</v>
      </c>
      <c r="AO187" s="423">
        <v>0</v>
      </c>
      <c r="AP187" s="423">
        <v>0</v>
      </c>
      <c r="AQ187" s="423">
        <v>0</v>
      </c>
      <c r="AR187" s="423">
        <v>0</v>
      </c>
      <c r="AS187" s="423">
        <v>0</v>
      </c>
      <c r="AT187" s="423">
        <v>0</v>
      </c>
      <c r="AU187" s="423">
        <v>0</v>
      </c>
      <c r="AV187" s="423">
        <v>0</v>
      </c>
      <c r="AW187" s="423">
        <v>0</v>
      </c>
      <c r="AX187" s="427">
        <f t="shared" si="7"/>
        <v>0</v>
      </c>
    </row>
    <row r="188" spans="1:50" ht="12.75" hidden="1" customHeight="1" x14ac:dyDescent="0.2">
      <c r="A188" s="685"/>
      <c r="B188" s="422"/>
      <c r="C188" s="530"/>
      <c r="D188" s="423">
        <v>0</v>
      </c>
      <c r="E188" s="423">
        <v>0</v>
      </c>
      <c r="F188" s="423">
        <v>0</v>
      </c>
      <c r="G188" s="423">
        <v>0</v>
      </c>
      <c r="H188" s="423">
        <v>0</v>
      </c>
      <c r="I188" s="423">
        <v>0</v>
      </c>
      <c r="J188" s="423">
        <v>0</v>
      </c>
      <c r="K188" s="423">
        <v>0</v>
      </c>
      <c r="L188" s="423">
        <v>0</v>
      </c>
      <c r="M188" s="423">
        <v>0</v>
      </c>
      <c r="N188" s="423">
        <v>0</v>
      </c>
      <c r="O188" s="423">
        <v>0</v>
      </c>
      <c r="P188" s="423">
        <v>0</v>
      </c>
      <c r="Q188" s="423">
        <v>0</v>
      </c>
      <c r="R188" s="423">
        <v>0</v>
      </c>
      <c r="S188" s="423">
        <v>0</v>
      </c>
      <c r="T188" s="423">
        <v>0</v>
      </c>
      <c r="U188" s="423">
        <v>0</v>
      </c>
      <c r="V188" s="423">
        <v>0</v>
      </c>
      <c r="W188" s="423">
        <v>0</v>
      </c>
      <c r="X188" s="423">
        <v>0</v>
      </c>
      <c r="Y188" s="423">
        <v>0</v>
      </c>
      <c r="Z188" s="423">
        <v>0</v>
      </c>
      <c r="AA188" s="423">
        <v>0</v>
      </c>
      <c r="AB188" s="423">
        <v>0</v>
      </c>
      <c r="AC188" s="423">
        <v>0</v>
      </c>
      <c r="AD188" s="423">
        <v>0</v>
      </c>
      <c r="AE188" s="423">
        <v>0</v>
      </c>
      <c r="AF188" s="423">
        <v>0</v>
      </c>
      <c r="AG188" s="423">
        <v>0</v>
      </c>
      <c r="AH188" s="423">
        <v>0</v>
      </c>
      <c r="AI188" s="423">
        <v>0</v>
      </c>
      <c r="AJ188" s="423">
        <v>0</v>
      </c>
      <c r="AK188" s="423">
        <v>0</v>
      </c>
      <c r="AL188" s="423">
        <v>0</v>
      </c>
      <c r="AM188" s="423">
        <v>0</v>
      </c>
      <c r="AN188" s="423">
        <v>0</v>
      </c>
      <c r="AO188" s="423">
        <v>0</v>
      </c>
      <c r="AP188" s="423">
        <v>0</v>
      </c>
      <c r="AQ188" s="423">
        <v>0</v>
      </c>
      <c r="AR188" s="423">
        <v>0</v>
      </c>
      <c r="AS188" s="423">
        <v>0</v>
      </c>
      <c r="AT188" s="423">
        <v>0</v>
      </c>
      <c r="AU188" s="423">
        <v>0</v>
      </c>
      <c r="AV188" s="423">
        <v>0</v>
      </c>
      <c r="AW188" s="423">
        <v>0</v>
      </c>
      <c r="AX188" s="427">
        <f t="shared" si="7"/>
        <v>0</v>
      </c>
    </row>
    <row r="189" spans="1:50" ht="12.75" hidden="1" customHeight="1" x14ac:dyDescent="0.2">
      <c r="A189" s="685"/>
      <c r="B189" s="422"/>
      <c r="C189" s="530"/>
      <c r="D189" s="423">
        <v>0</v>
      </c>
      <c r="E189" s="423">
        <v>0</v>
      </c>
      <c r="F189" s="423">
        <v>0</v>
      </c>
      <c r="G189" s="423">
        <v>0</v>
      </c>
      <c r="H189" s="423">
        <v>0</v>
      </c>
      <c r="I189" s="423">
        <v>0</v>
      </c>
      <c r="J189" s="423">
        <v>0</v>
      </c>
      <c r="K189" s="423">
        <v>0</v>
      </c>
      <c r="L189" s="423">
        <v>0</v>
      </c>
      <c r="M189" s="423">
        <v>0</v>
      </c>
      <c r="N189" s="423">
        <v>0</v>
      </c>
      <c r="O189" s="423">
        <v>0</v>
      </c>
      <c r="P189" s="423">
        <v>0</v>
      </c>
      <c r="Q189" s="423">
        <v>0</v>
      </c>
      <c r="R189" s="423">
        <v>0</v>
      </c>
      <c r="S189" s="423">
        <v>0</v>
      </c>
      <c r="T189" s="423">
        <v>0</v>
      </c>
      <c r="U189" s="423">
        <v>0</v>
      </c>
      <c r="V189" s="423">
        <v>0</v>
      </c>
      <c r="W189" s="423">
        <v>0</v>
      </c>
      <c r="X189" s="423">
        <v>0</v>
      </c>
      <c r="Y189" s="423">
        <v>0</v>
      </c>
      <c r="Z189" s="423">
        <v>0</v>
      </c>
      <c r="AA189" s="423">
        <v>0</v>
      </c>
      <c r="AB189" s="423">
        <v>0</v>
      </c>
      <c r="AC189" s="423">
        <v>0</v>
      </c>
      <c r="AD189" s="423">
        <v>0</v>
      </c>
      <c r="AE189" s="423">
        <v>0</v>
      </c>
      <c r="AF189" s="423">
        <v>0</v>
      </c>
      <c r="AG189" s="423">
        <v>0</v>
      </c>
      <c r="AH189" s="423">
        <v>0</v>
      </c>
      <c r="AI189" s="423">
        <v>0</v>
      </c>
      <c r="AJ189" s="423">
        <v>0</v>
      </c>
      <c r="AK189" s="423">
        <v>0</v>
      </c>
      <c r="AL189" s="423">
        <v>0</v>
      </c>
      <c r="AM189" s="423">
        <v>0</v>
      </c>
      <c r="AN189" s="423">
        <v>0</v>
      </c>
      <c r="AO189" s="423">
        <v>0</v>
      </c>
      <c r="AP189" s="423">
        <v>0</v>
      </c>
      <c r="AQ189" s="423">
        <v>0</v>
      </c>
      <c r="AR189" s="423">
        <v>0</v>
      </c>
      <c r="AS189" s="423">
        <v>0</v>
      </c>
      <c r="AT189" s="423">
        <v>0</v>
      </c>
      <c r="AU189" s="423">
        <v>0</v>
      </c>
      <c r="AV189" s="423">
        <v>0</v>
      </c>
      <c r="AW189" s="423">
        <v>0</v>
      </c>
      <c r="AX189" s="427">
        <f t="shared" si="7"/>
        <v>0</v>
      </c>
    </row>
    <row r="190" spans="1:50" ht="12.75" hidden="1" customHeight="1" x14ac:dyDescent="0.2">
      <c r="A190" s="685"/>
      <c r="B190" s="422"/>
      <c r="C190" s="530"/>
      <c r="D190" s="423">
        <v>0</v>
      </c>
      <c r="E190" s="423">
        <v>0</v>
      </c>
      <c r="F190" s="423">
        <v>0</v>
      </c>
      <c r="G190" s="423">
        <v>0</v>
      </c>
      <c r="H190" s="423">
        <v>0</v>
      </c>
      <c r="I190" s="423">
        <v>0</v>
      </c>
      <c r="J190" s="423">
        <v>0</v>
      </c>
      <c r="K190" s="423">
        <v>0</v>
      </c>
      <c r="L190" s="423">
        <v>0</v>
      </c>
      <c r="M190" s="423">
        <v>0</v>
      </c>
      <c r="N190" s="423">
        <v>0</v>
      </c>
      <c r="O190" s="423">
        <v>0</v>
      </c>
      <c r="P190" s="423">
        <v>0</v>
      </c>
      <c r="Q190" s="423">
        <v>0</v>
      </c>
      <c r="R190" s="423">
        <v>0</v>
      </c>
      <c r="S190" s="423">
        <v>0</v>
      </c>
      <c r="T190" s="423">
        <v>0</v>
      </c>
      <c r="U190" s="423">
        <v>0</v>
      </c>
      <c r="V190" s="423">
        <v>0</v>
      </c>
      <c r="W190" s="423">
        <v>0</v>
      </c>
      <c r="X190" s="423">
        <v>0</v>
      </c>
      <c r="Y190" s="423">
        <v>0</v>
      </c>
      <c r="Z190" s="423">
        <v>0</v>
      </c>
      <c r="AA190" s="423">
        <v>0</v>
      </c>
      <c r="AB190" s="423">
        <v>0</v>
      </c>
      <c r="AC190" s="423">
        <v>0</v>
      </c>
      <c r="AD190" s="423">
        <v>0</v>
      </c>
      <c r="AE190" s="423">
        <v>0</v>
      </c>
      <c r="AF190" s="423">
        <v>0</v>
      </c>
      <c r="AG190" s="423">
        <v>0</v>
      </c>
      <c r="AH190" s="423">
        <v>0</v>
      </c>
      <c r="AI190" s="423">
        <v>0</v>
      </c>
      <c r="AJ190" s="423">
        <v>0</v>
      </c>
      <c r="AK190" s="423">
        <v>0</v>
      </c>
      <c r="AL190" s="423">
        <v>0</v>
      </c>
      <c r="AM190" s="423">
        <v>0</v>
      </c>
      <c r="AN190" s="423">
        <v>0</v>
      </c>
      <c r="AO190" s="423">
        <v>0</v>
      </c>
      <c r="AP190" s="423">
        <v>0</v>
      </c>
      <c r="AQ190" s="423">
        <v>0</v>
      </c>
      <c r="AR190" s="423">
        <v>0</v>
      </c>
      <c r="AS190" s="423">
        <v>0</v>
      </c>
      <c r="AT190" s="423">
        <v>0</v>
      </c>
      <c r="AU190" s="423">
        <v>0</v>
      </c>
      <c r="AV190" s="423">
        <v>0</v>
      </c>
      <c r="AW190" s="423">
        <v>0</v>
      </c>
      <c r="AX190" s="427">
        <f t="shared" si="7"/>
        <v>0</v>
      </c>
    </row>
    <row r="191" spans="1:50" ht="12.75" hidden="1" customHeight="1" x14ac:dyDescent="0.2">
      <c r="A191" s="685"/>
      <c r="B191" s="422"/>
      <c r="C191" s="530"/>
      <c r="D191" s="423">
        <v>0</v>
      </c>
      <c r="E191" s="423">
        <v>0</v>
      </c>
      <c r="F191" s="423">
        <v>0</v>
      </c>
      <c r="G191" s="423">
        <v>0</v>
      </c>
      <c r="H191" s="423">
        <v>0</v>
      </c>
      <c r="I191" s="423">
        <v>0</v>
      </c>
      <c r="J191" s="423">
        <v>0</v>
      </c>
      <c r="K191" s="423">
        <v>0</v>
      </c>
      <c r="L191" s="423">
        <v>0</v>
      </c>
      <c r="M191" s="423">
        <v>0</v>
      </c>
      <c r="N191" s="423">
        <v>0</v>
      </c>
      <c r="O191" s="423">
        <v>0</v>
      </c>
      <c r="P191" s="423">
        <v>0</v>
      </c>
      <c r="Q191" s="423">
        <v>0</v>
      </c>
      <c r="R191" s="423">
        <v>0</v>
      </c>
      <c r="S191" s="423">
        <v>0</v>
      </c>
      <c r="T191" s="423">
        <v>0</v>
      </c>
      <c r="U191" s="423">
        <v>0</v>
      </c>
      <c r="V191" s="423">
        <v>0</v>
      </c>
      <c r="W191" s="423">
        <v>0</v>
      </c>
      <c r="X191" s="423">
        <v>0</v>
      </c>
      <c r="Y191" s="423">
        <v>0</v>
      </c>
      <c r="Z191" s="423">
        <v>0</v>
      </c>
      <c r="AA191" s="423">
        <v>0</v>
      </c>
      <c r="AB191" s="423">
        <v>0</v>
      </c>
      <c r="AC191" s="423">
        <v>0</v>
      </c>
      <c r="AD191" s="423">
        <v>0</v>
      </c>
      <c r="AE191" s="423">
        <v>0</v>
      </c>
      <c r="AF191" s="423">
        <v>0</v>
      </c>
      <c r="AG191" s="423">
        <v>0</v>
      </c>
      <c r="AH191" s="423">
        <v>0</v>
      </c>
      <c r="AI191" s="423">
        <v>0</v>
      </c>
      <c r="AJ191" s="423">
        <v>0</v>
      </c>
      <c r="AK191" s="423">
        <v>0</v>
      </c>
      <c r="AL191" s="423">
        <v>0</v>
      </c>
      <c r="AM191" s="423">
        <v>0</v>
      </c>
      <c r="AN191" s="423">
        <v>0</v>
      </c>
      <c r="AO191" s="423">
        <v>0</v>
      </c>
      <c r="AP191" s="423">
        <v>0</v>
      </c>
      <c r="AQ191" s="423">
        <v>0</v>
      </c>
      <c r="AR191" s="423">
        <v>0</v>
      </c>
      <c r="AS191" s="423">
        <v>0</v>
      </c>
      <c r="AT191" s="423">
        <v>0</v>
      </c>
      <c r="AU191" s="423">
        <v>0</v>
      </c>
      <c r="AV191" s="423">
        <v>0</v>
      </c>
      <c r="AW191" s="423">
        <v>0</v>
      </c>
      <c r="AX191" s="427">
        <f t="shared" si="7"/>
        <v>0</v>
      </c>
    </row>
    <row r="192" spans="1:50" ht="12.75" hidden="1" customHeight="1" x14ac:dyDescent="0.2">
      <c r="A192" s="685"/>
      <c r="B192" s="422"/>
      <c r="C192" s="530"/>
      <c r="D192" s="423">
        <v>0</v>
      </c>
      <c r="E192" s="423">
        <v>0</v>
      </c>
      <c r="F192" s="423">
        <v>0</v>
      </c>
      <c r="G192" s="423">
        <v>0</v>
      </c>
      <c r="H192" s="423">
        <v>0</v>
      </c>
      <c r="I192" s="423">
        <v>0</v>
      </c>
      <c r="J192" s="423">
        <v>0</v>
      </c>
      <c r="K192" s="423">
        <v>0</v>
      </c>
      <c r="L192" s="423">
        <v>0</v>
      </c>
      <c r="M192" s="423">
        <v>0</v>
      </c>
      <c r="N192" s="423">
        <v>0</v>
      </c>
      <c r="O192" s="423">
        <v>0</v>
      </c>
      <c r="P192" s="423">
        <v>0</v>
      </c>
      <c r="Q192" s="423">
        <v>0</v>
      </c>
      <c r="R192" s="423">
        <v>0</v>
      </c>
      <c r="S192" s="423">
        <v>0</v>
      </c>
      <c r="T192" s="423">
        <v>0</v>
      </c>
      <c r="U192" s="423">
        <v>0</v>
      </c>
      <c r="V192" s="423">
        <v>0</v>
      </c>
      <c r="W192" s="423">
        <v>0</v>
      </c>
      <c r="X192" s="423">
        <v>0</v>
      </c>
      <c r="Y192" s="423">
        <v>0</v>
      </c>
      <c r="Z192" s="423">
        <v>0</v>
      </c>
      <c r="AA192" s="423">
        <v>0</v>
      </c>
      <c r="AB192" s="423">
        <v>0</v>
      </c>
      <c r="AC192" s="423">
        <v>0</v>
      </c>
      <c r="AD192" s="423">
        <v>0</v>
      </c>
      <c r="AE192" s="423">
        <v>0</v>
      </c>
      <c r="AF192" s="423">
        <v>0</v>
      </c>
      <c r="AG192" s="423">
        <v>0</v>
      </c>
      <c r="AH192" s="423">
        <v>0</v>
      </c>
      <c r="AI192" s="423">
        <v>0</v>
      </c>
      <c r="AJ192" s="423">
        <v>0</v>
      </c>
      <c r="AK192" s="423">
        <v>0</v>
      </c>
      <c r="AL192" s="423">
        <v>0</v>
      </c>
      <c r="AM192" s="423">
        <v>0</v>
      </c>
      <c r="AN192" s="423">
        <v>0</v>
      </c>
      <c r="AO192" s="423">
        <v>0</v>
      </c>
      <c r="AP192" s="423">
        <v>0</v>
      </c>
      <c r="AQ192" s="423">
        <v>0</v>
      </c>
      <c r="AR192" s="423">
        <v>0</v>
      </c>
      <c r="AS192" s="423">
        <v>0</v>
      </c>
      <c r="AT192" s="423">
        <v>0</v>
      </c>
      <c r="AU192" s="423">
        <v>0</v>
      </c>
      <c r="AV192" s="423">
        <v>0</v>
      </c>
      <c r="AW192" s="423">
        <v>0</v>
      </c>
      <c r="AX192" s="427">
        <f t="shared" si="7"/>
        <v>0</v>
      </c>
    </row>
    <row r="193" spans="1:50" ht="12.75" hidden="1" customHeight="1" x14ac:dyDescent="0.2">
      <c r="A193" s="685"/>
      <c r="B193" s="422"/>
      <c r="C193" s="530"/>
      <c r="D193" s="423">
        <v>0</v>
      </c>
      <c r="E193" s="423">
        <v>0</v>
      </c>
      <c r="F193" s="423">
        <v>0</v>
      </c>
      <c r="G193" s="423">
        <v>0</v>
      </c>
      <c r="H193" s="423">
        <v>0</v>
      </c>
      <c r="I193" s="423">
        <v>0</v>
      </c>
      <c r="J193" s="423">
        <v>0</v>
      </c>
      <c r="K193" s="423">
        <v>0</v>
      </c>
      <c r="L193" s="423">
        <v>0</v>
      </c>
      <c r="M193" s="423">
        <v>0</v>
      </c>
      <c r="N193" s="423">
        <v>0</v>
      </c>
      <c r="O193" s="423">
        <v>0</v>
      </c>
      <c r="P193" s="423">
        <v>0</v>
      </c>
      <c r="Q193" s="423">
        <v>0</v>
      </c>
      <c r="R193" s="423">
        <v>0</v>
      </c>
      <c r="S193" s="423">
        <v>0</v>
      </c>
      <c r="T193" s="423">
        <v>0</v>
      </c>
      <c r="U193" s="423">
        <v>0</v>
      </c>
      <c r="V193" s="423">
        <v>0</v>
      </c>
      <c r="W193" s="423">
        <v>0</v>
      </c>
      <c r="X193" s="423">
        <v>0</v>
      </c>
      <c r="Y193" s="423">
        <v>0</v>
      </c>
      <c r="Z193" s="423">
        <v>0</v>
      </c>
      <c r="AA193" s="423">
        <v>0</v>
      </c>
      <c r="AB193" s="423">
        <v>0</v>
      </c>
      <c r="AC193" s="423">
        <v>0</v>
      </c>
      <c r="AD193" s="423">
        <v>0</v>
      </c>
      <c r="AE193" s="423">
        <v>0</v>
      </c>
      <c r="AF193" s="423">
        <v>0</v>
      </c>
      <c r="AG193" s="423">
        <v>0</v>
      </c>
      <c r="AH193" s="423">
        <v>0</v>
      </c>
      <c r="AI193" s="423">
        <v>0</v>
      </c>
      <c r="AJ193" s="423">
        <v>0</v>
      </c>
      <c r="AK193" s="423">
        <v>0</v>
      </c>
      <c r="AL193" s="423">
        <v>0</v>
      </c>
      <c r="AM193" s="423">
        <v>0</v>
      </c>
      <c r="AN193" s="423">
        <v>0</v>
      </c>
      <c r="AO193" s="423">
        <v>0</v>
      </c>
      <c r="AP193" s="423">
        <v>0</v>
      </c>
      <c r="AQ193" s="423">
        <v>0</v>
      </c>
      <c r="AR193" s="423">
        <v>0</v>
      </c>
      <c r="AS193" s="423">
        <v>0</v>
      </c>
      <c r="AT193" s="423">
        <v>0</v>
      </c>
      <c r="AU193" s="423">
        <v>0</v>
      </c>
      <c r="AV193" s="423">
        <v>0</v>
      </c>
      <c r="AW193" s="423">
        <v>0</v>
      </c>
      <c r="AX193" s="427">
        <f t="shared" si="7"/>
        <v>0</v>
      </c>
    </row>
    <row r="194" spans="1:50" ht="12.75" hidden="1" customHeight="1" x14ac:dyDescent="0.2">
      <c r="A194" s="685"/>
      <c r="B194" s="422"/>
      <c r="C194" s="530"/>
      <c r="D194" s="423">
        <v>0</v>
      </c>
      <c r="E194" s="423">
        <v>0</v>
      </c>
      <c r="F194" s="423">
        <v>0</v>
      </c>
      <c r="G194" s="423">
        <v>0</v>
      </c>
      <c r="H194" s="423">
        <v>0</v>
      </c>
      <c r="I194" s="423">
        <v>0</v>
      </c>
      <c r="J194" s="423">
        <v>0</v>
      </c>
      <c r="K194" s="423">
        <v>0</v>
      </c>
      <c r="L194" s="423">
        <v>0</v>
      </c>
      <c r="M194" s="423">
        <v>0</v>
      </c>
      <c r="N194" s="423">
        <v>0</v>
      </c>
      <c r="O194" s="423">
        <v>0</v>
      </c>
      <c r="P194" s="423">
        <v>0</v>
      </c>
      <c r="Q194" s="423">
        <v>0</v>
      </c>
      <c r="R194" s="423">
        <v>0</v>
      </c>
      <c r="S194" s="423">
        <v>0</v>
      </c>
      <c r="T194" s="423">
        <v>0</v>
      </c>
      <c r="U194" s="423">
        <v>0</v>
      </c>
      <c r="V194" s="423">
        <v>0</v>
      </c>
      <c r="W194" s="423">
        <v>0</v>
      </c>
      <c r="X194" s="423">
        <v>0</v>
      </c>
      <c r="Y194" s="423">
        <v>0</v>
      </c>
      <c r="Z194" s="423">
        <v>0</v>
      </c>
      <c r="AA194" s="423">
        <v>0</v>
      </c>
      <c r="AB194" s="423">
        <v>0</v>
      </c>
      <c r="AC194" s="423">
        <v>0</v>
      </c>
      <c r="AD194" s="423">
        <v>0</v>
      </c>
      <c r="AE194" s="423">
        <v>0</v>
      </c>
      <c r="AF194" s="423">
        <v>0</v>
      </c>
      <c r="AG194" s="423">
        <v>0</v>
      </c>
      <c r="AH194" s="423">
        <v>0</v>
      </c>
      <c r="AI194" s="423">
        <v>0</v>
      </c>
      <c r="AJ194" s="423">
        <v>0</v>
      </c>
      <c r="AK194" s="423">
        <v>0</v>
      </c>
      <c r="AL194" s="423">
        <v>0</v>
      </c>
      <c r="AM194" s="423">
        <v>0</v>
      </c>
      <c r="AN194" s="423">
        <v>0</v>
      </c>
      <c r="AO194" s="423">
        <v>0</v>
      </c>
      <c r="AP194" s="423">
        <v>0</v>
      </c>
      <c r="AQ194" s="423">
        <v>0</v>
      </c>
      <c r="AR194" s="423">
        <v>0</v>
      </c>
      <c r="AS194" s="423">
        <v>0</v>
      </c>
      <c r="AT194" s="423">
        <v>0</v>
      </c>
      <c r="AU194" s="423">
        <v>0</v>
      </c>
      <c r="AV194" s="423">
        <v>0</v>
      </c>
      <c r="AW194" s="423">
        <v>0</v>
      </c>
      <c r="AX194" s="427">
        <f t="shared" si="7"/>
        <v>0</v>
      </c>
    </row>
    <row r="195" spans="1:50" ht="12.75" hidden="1" customHeight="1" x14ac:dyDescent="0.2">
      <c r="A195" s="685"/>
      <c r="B195" s="422"/>
      <c r="C195" s="530"/>
      <c r="D195" s="423">
        <v>0</v>
      </c>
      <c r="E195" s="423">
        <v>0</v>
      </c>
      <c r="F195" s="423">
        <v>0</v>
      </c>
      <c r="G195" s="423">
        <v>0</v>
      </c>
      <c r="H195" s="423">
        <v>0</v>
      </c>
      <c r="I195" s="423">
        <v>0</v>
      </c>
      <c r="J195" s="423">
        <v>0</v>
      </c>
      <c r="K195" s="423">
        <v>0</v>
      </c>
      <c r="L195" s="423">
        <v>0</v>
      </c>
      <c r="M195" s="423">
        <v>0</v>
      </c>
      <c r="N195" s="423">
        <v>0</v>
      </c>
      <c r="O195" s="423">
        <v>0</v>
      </c>
      <c r="P195" s="423">
        <v>0</v>
      </c>
      <c r="Q195" s="423">
        <v>0</v>
      </c>
      <c r="R195" s="423">
        <v>0</v>
      </c>
      <c r="S195" s="423">
        <v>0</v>
      </c>
      <c r="T195" s="423">
        <v>0</v>
      </c>
      <c r="U195" s="423">
        <v>0</v>
      </c>
      <c r="V195" s="423">
        <v>0</v>
      </c>
      <c r="W195" s="423">
        <v>0</v>
      </c>
      <c r="X195" s="423">
        <v>0</v>
      </c>
      <c r="Y195" s="423">
        <v>0</v>
      </c>
      <c r="Z195" s="423">
        <v>0</v>
      </c>
      <c r="AA195" s="423">
        <v>0</v>
      </c>
      <c r="AB195" s="423">
        <v>0</v>
      </c>
      <c r="AC195" s="423">
        <v>0</v>
      </c>
      <c r="AD195" s="423">
        <v>0</v>
      </c>
      <c r="AE195" s="423">
        <v>0</v>
      </c>
      <c r="AF195" s="423">
        <v>0</v>
      </c>
      <c r="AG195" s="423">
        <v>0</v>
      </c>
      <c r="AH195" s="423">
        <v>0</v>
      </c>
      <c r="AI195" s="423">
        <v>0</v>
      </c>
      <c r="AJ195" s="423">
        <v>0</v>
      </c>
      <c r="AK195" s="423">
        <v>0</v>
      </c>
      <c r="AL195" s="423">
        <v>0</v>
      </c>
      <c r="AM195" s="423">
        <v>0</v>
      </c>
      <c r="AN195" s="423">
        <v>0</v>
      </c>
      <c r="AO195" s="423">
        <v>0</v>
      </c>
      <c r="AP195" s="423">
        <v>0</v>
      </c>
      <c r="AQ195" s="423">
        <v>0</v>
      </c>
      <c r="AR195" s="423">
        <v>0</v>
      </c>
      <c r="AS195" s="423">
        <v>0</v>
      </c>
      <c r="AT195" s="423">
        <v>0</v>
      </c>
      <c r="AU195" s="423">
        <v>0</v>
      </c>
      <c r="AV195" s="423">
        <v>0</v>
      </c>
      <c r="AW195" s="423">
        <v>0</v>
      </c>
      <c r="AX195" s="427">
        <f t="shared" si="7"/>
        <v>0</v>
      </c>
    </row>
    <row r="196" spans="1:50" ht="12.75" hidden="1" customHeight="1" x14ac:dyDescent="0.2">
      <c r="A196" s="685"/>
      <c r="B196" s="422"/>
      <c r="C196" s="530"/>
      <c r="D196" s="423">
        <v>0</v>
      </c>
      <c r="E196" s="423">
        <v>0</v>
      </c>
      <c r="F196" s="423">
        <v>0</v>
      </c>
      <c r="G196" s="423">
        <v>0</v>
      </c>
      <c r="H196" s="423">
        <v>0</v>
      </c>
      <c r="I196" s="423">
        <v>0</v>
      </c>
      <c r="J196" s="423">
        <v>0</v>
      </c>
      <c r="K196" s="423">
        <v>0</v>
      </c>
      <c r="L196" s="423">
        <v>0</v>
      </c>
      <c r="M196" s="423">
        <v>0</v>
      </c>
      <c r="N196" s="423">
        <v>0</v>
      </c>
      <c r="O196" s="423">
        <v>0</v>
      </c>
      <c r="P196" s="423">
        <v>0</v>
      </c>
      <c r="Q196" s="423">
        <v>0</v>
      </c>
      <c r="R196" s="423">
        <v>0</v>
      </c>
      <c r="S196" s="423">
        <v>0</v>
      </c>
      <c r="T196" s="423">
        <v>0</v>
      </c>
      <c r="U196" s="423">
        <v>0</v>
      </c>
      <c r="V196" s="423">
        <v>0</v>
      </c>
      <c r="W196" s="423">
        <v>0</v>
      </c>
      <c r="X196" s="423">
        <v>0</v>
      </c>
      <c r="Y196" s="423">
        <v>0</v>
      </c>
      <c r="Z196" s="423">
        <v>0</v>
      </c>
      <c r="AA196" s="423">
        <v>0</v>
      </c>
      <c r="AB196" s="423">
        <v>0</v>
      </c>
      <c r="AC196" s="423">
        <v>0</v>
      </c>
      <c r="AD196" s="423">
        <v>0</v>
      </c>
      <c r="AE196" s="423">
        <v>0</v>
      </c>
      <c r="AF196" s="423">
        <v>0</v>
      </c>
      <c r="AG196" s="423">
        <v>0</v>
      </c>
      <c r="AH196" s="423">
        <v>0</v>
      </c>
      <c r="AI196" s="423">
        <v>0</v>
      </c>
      <c r="AJ196" s="423">
        <v>0</v>
      </c>
      <c r="AK196" s="423">
        <v>0</v>
      </c>
      <c r="AL196" s="423">
        <v>0</v>
      </c>
      <c r="AM196" s="423">
        <v>0</v>
      </c>
      <c r="AN196" s="423">
        <v>0</v>
      </c>
      <c r="AO196" s="423">
        <v>0</v>
      </c>
      <c r="AP196" s="423">
        <v>0</v>
      </c>
      <c r="AQ196" s="423">
        <v>0</v>
      </c>
      <c r="AR196" s="423">
        <v>0</v>
      </c>
      <c r="AS196" s="423">
        <v>0</v>
      </c>
      <c r="AT196" s="423">
        <v>0</v>
      </c>
      <c r="AU196" s="423">
        <v>0</v>
      </c>
      <c r="AV196" s="423">
        <v>0</v>
      </c>
      <c r="AW196" s="423">
        <v>0</v>
      </c>
      <c r="AX196" s="427">
        <f t="shared" si="7"/>
        <v>0</v>
      </c>
    </row>
    <row r="197" spans="1:50" ht="12.75" hidden="1" customHeight="1" x14ac:dyDescent="0.2">
      <c r="A197" s="685"/>
      <c r="B197" s="422"/>
      <c r="C197" s="530"/>
      <c r="D197" s="423">
        <v>0</v>
      </c>
      <c r="E197" s="423">
        <v>0</v>
      </c>
      <c r="F197" s="423">
        <v>0</v>
      </c>
      <c r="G197" s="423">
        <v>0</v>
      </c>
      <c r="H197" s="423">
        <v>0</v>
      </c>
      <c r="I197" s="423">
        <v>0</v>
      </c>
      <c r="J197" s="423">
        <v>0</v>
      </c>
      <c r="K197" s="423">
        <v>0</v>
      </c>
      <c r="L197" s="423">
        <v>0</v>
      </c>
      <c r="M197" s="423">
        <v>0</v>
      </c>
      <c r="N197" s="423">
        <v>0</v>
      </c>
      <c r="O197" s="423">
        <v>0</v>
      </c>
      <c r="P197" s="423">
        <v>0</v>
      </c>
      <c r="Q197" s="423">
        <v>0</v>
      </c>
      <c r="R197" s="423">
        <v>0</v>
      </c>
      <c r="S197" s="423">
        <v>0</v>
      </c>
      <c r="T197" s="423">
        <v>0</v>
      </c>
      <c r="U197" s="423">
        <v>0</v>
      </c>
      <c r="V197" s="423">
        <v>0</v>
      </c>
      <c r="W197" s="423">
        <v>0</v>
      </c>
      <c r="X197" s="423">
        <v>0</v>
      </c>
      <c r="Y197" s="423">
        <v>0</v>
      </c>
      <c r="Z197" s="423">
        <v>0</v>
      </c>
      <c r="AA197" s="423">
        <v>0</v>
      </c>
      <c r="AB197" s="423">
        <v>0</v>
      </c>
      <c r="AC197" s="423">
        <v>0</v>
      </c>
      <c r="AD197" s="423">
        <v>0</v>
      </c>
      <c r="AE197" s="423">
        <v>0</v>
      </c>
      <c r="AF197" s="423">
        <v>0</v>
      </c>
      <c r="AG197" s="423">
        <v>0</v>
      </c>
      <c r="AH197" s="423">
        <v>0</v>
      </c>
      <c r="AI197" s="423">
        <v>0</v>
      </c>
      <c r="AJ197" s="423">
        <v>0</v>
      </c>
      <c r="AK197" s="423">
        <v>0</v>
      </c>
      <c r="AL197" s="423">
        <v>0</v>
      </c>
      <c r="AM197" s="423">
        <v>0</v>
      </c>
      <c r="AN197" s="423">
        <v>0</v>
      </c>
      <c r="AO197" s="423">
        <v>0</v>
      </c>
      <c r="AP197" s="423">
        <v>0</v>
      </c>
      <c r="AQ197" s="423">
        <v>0</v>
      </c>
      <c r="AR197" s="423">
        <v>0</v>
      </c>
      <c r="AS197" s="423">
        <v>0</v>
      </c>
      <c r="AT197" s="423">
        <v>0</v>
      </c>
      <c r="AU197" s="423">
        <v>0</v>
      </c>
      <c r="AV197" s="423">
        <v>0</v>
      </c>
      <c r="AW197" s="423">
        <v>0</v>
      </c>
      <c r="AX197" s="427">
        <f t="shared" si="7"/>
        <v>0</v>
      </c>
    </row>
    <row r="198" spans="1:50" ht="12.75" hidden="1" customHeight="1" x14ac:dyDescent="0.2">
      <c r="A198" s="685"/>
      <c r="B198" s="422"/>
      <c r="C198" s="530"/>
      <c r="D198" s="423">
        <v>0</v>
      </c>
      <c r="E198" s="423">
        <v>0</v>
      </c>
      <c r="F198" s="423">
        <v>0</v>
      </c>
      <c r="G198" s="423">
        <v>0</v>
      </c>
      <c r="H198" s="423">
        <v>0</v>
      </c>
      <c r="I198" s="423">
        <v>0</v>
      </c>
      <c r="J198" s="423">
        <v>0</v>
      </c>
      <c r="K198" s="423">
        <v>0</v>
      </c>
      <c r="L198" s="423">
        <v>0</v>
      </c>
      <c r="M198" s="423">
        <v>0</v>
      </c>
      <c r="N198" s="423">
        <v>0</v>
      </c>
      <c r="O198" s="423">
        <v>0</v>
      </c>
      <c r="P198" s="423">
        <v>0</v>
      </c>
      <c r="Q198" s="423">
        <v>0</v>
      </c>
      <c r="R198" s="423">
        <v>0</v>
      </c>
      <c r="S198" s="423">
        <v>0</v>
      </c>
      <c r="T198" s="423">
        <v>0</v>
      </c>
      <c r="U198" s="423">
        <v>0</v>
      </c>
      <c r="V198" s="423">
        <v>0</v>
      </c>
      <c r="W198" s="423">
        <v>0</v>
      </c>
      <c r="X198" s="423">
        <v>0</v>
      </c>
      <c r="Y198" s="423">
        <v>0</v>
      </c>
      <c r="Z198" s="423">
        <v>0</v>
      </c>
      <c r="AA198" s="423">
        <v>0</v>
      </c>
      <c r="AB198" s="423">
        <v>0</v>
      </c>
      <c r="AC198" s="423">
        <v>0</v>
      </c>
      <c r="AD198" s="423">
        <v>0</v>
      </c>
      <c r="AE198" s="423">
        <v>0</v>
      </c>
      <c r="AF198" s="423">
        <v>0</v>
      </c>
      <c r="AG198" s="423">
        <v>0</v>
      </c>
      <c r="AH198" s="423">
        <v>0</v>
      </c>
      <c r="AI198" s="423">
        <v>0</v>
      </c>
      <c r="AJ198" s="423">
        <v>0</v>
      </c>
      <c r="AK198" s="423">
        <v>0</v>
      </c>
      <c r="AL198" s="423">
        <v>0</v>
      </c>
      <c r="AM198" s="423">
        <v>0</v>
      </c>
      <c r="AN198" s="423">
        <v>0</v>
      </c>
      <c r="AO198" s="423">
        <v>0</v>
      </c>
      <c r="AP198" s="423">
        <v>0</v>
      </c>
      <c r="AQ198" s="423">
        <v>0</v>
      </c>
      <c r="AR198" s="423">
        <v>0</v>
      </c>
      <c r="AS198" s="423">
        <v>0</v>
      </c>
      <c r="AT198" s="423">
        <v>0</v>
      </c>
      <c r="AU198" s="423">
        <v>0</v>
      </c>
      <c r="AV198" s="423">
        <v>0</v>
      </c>
      <c r="AW198" s="423">
        <v>0</v>
      </c>
      <c r="AX198" s="427">
        <f t="shared" si="7"/>
        <v>0</v>
      </c>
    </row>
    <row r="199" spans="1:50" ht="12.75" hidden="1" customHeight="1" x14ac:dyDescent="0.2">
      <c r="A199" s="685"/>
      <c r="B199" s="422"/>
      <c r="C199" s="530"/>
      <c r="D199" s="423">
        <v>0</v>
      </c>
      <c r="E199" s="423">
        <v>0</v>
      </c>
      <c r="F199" s="423">
        <v>0</v>
      </c>
      <c r="G199" s="423">
        <v>0</v>
      </c>
      <c r="H199" s="423">
        <v>0</v>
      </c>
      <c r="I199" s="423">
        <v>0</v>
      </c>
      <c r="J199" s="423">
        <v>0</v>
      </c>
      <c r="K199" s="423">
        <v>0</v>
      </c>
      <c r="L199" s="423">
        <v>0</v>
      </c>
      <c r="M199" s="423">
        <v>0</v>
      </c>
      <c r="N199" s="423">
        <v>0</v>
      </c>
      <c r="O199" s="423">
        <v>0</v>
      </c>
      <c r="P199" s="423">
        <v>0</v>
      </c>
      <c r="Q199" s="423">
        <v>0</v>
      </c>
      <c r="R199" s="423">
        <v>0</v>
      </c>
      <c r="S199" s="423">
        <v>0</v>
      </c>
      <c r="T199" s="423">
        <v>0</v>
      </c>
      <c r="U199" s="423">
        <v>0</v>
      </c>
      <c r="V199" s="423">
        <v>0</v>
      </c>
      <c r="W199" s="423">
        <v>0</v>
      </c>
      <c r="X199" s="423">
        <v>0</v>
      </c>
      <c r="Y199" s="423">
        <v>0</v>
      </c>
      <c r="Z199" s="423">
        <v>0</v>
      </c>
      <c r="AA199" s="423">
        <v>0</v>
      </c>
      <c r="AB199" s="423">
        <v>0</v>
      </c>
      <c r="AC199" s="423">
        <v>0</v>
      </c>
      <c r="AD199" s="423">
        <v>0</v>
      </c>
      <c r="AE199" s="423">
        <v>0</v>
      </c>
      <c r="AF199" s="423">
        <v>0</v>
      </c>
      <c r="AG199" s="423">
        <v>0</v>
      </c>
      <c r="AH199" s="423">
        <v>0</v>
      </c>
      <c r="AI199" s="423">
        <v>0</v>
      </c>
      <c r="AJ199" s="423">
        <v>0</v>
      </c>
      <c r="AK199" s="423">
        <v>0</v>
      </c>
      <c r="AL199" s="423">
        <v>0</v>
      </c>
      <c r="AM199" s="423">
        <v>0</v>
      </c>
      <c r="AN199" s="423">
        <v>0</v>
      </c>
      <c r="AO199" s="423">
        <v>0</v>
      </c>
      <c r="AP199" s="423">
        <v>0</v>
      </c>
      <c r="AQ199" s="423">
        <v>0</v>
      </c>
      <c r="AR199" s="423">
        <v>0</v>
      </c>
      <c r="AS199" s="423">
        <v>0</v>
      </c>
      <c r="AT199" s="423">
        <v>0</v>
      </c>
      <c r="AU199" s="423">
        <v>0</v>
      </c>
      <c r="AV199" s="423">
        <v>0</v>
      </c>
      <c r="AW199" s="423">
        <v>0</v>
      </c>
      <c r="AX199" s="427">
        <f t="shared" si="7"/>
        <v>0</v>
      </c>
    </row>
    <row r="200" spans="1:50" ht="12.75" hidden="1" customHeight="1" x14ac:dyDescent="0.2">
      <c r="A200" s="685"/>
      <c r="B200" s="422"/>
      <c r="C200" s="530"/>
      <c r="D200" s="423">
        <v>0</v>
      </c>
      <c r="E200" s="423">
        <v>0</v>
      </c>
      <c r="F200" s="423">
        <v>0</v>
      </c>
      <c r="G200" s="423">
        <v>0</v>
      </c>
      <c r="H200" s="423">
        <v>0</v>
      </c>
      <c r="I200" s="423">
        <v>0</v>
      </c>
      <c r="J200" s="423">
        <v>0</v>
      </c>
      <c r="K200" s="423">
        <v>0</v>
      </c>
      <c r="L200" s="423">
        <v>0</v>
      </c>
      <c r="M200" s="423">
        <v>0</v>
      </c>
      <c r="N200" s="423">
        <v>0</v>
      </c>
      <c r="O200" s="423">
        <v>0</v>
      </c>
      <c r="P200" s="423">
        <v>0</v>
      </c>
      <c r="Q200" s="423">
        <v>0</v>
      </c>
      <c r="R200" s="423">
        <v>0</v>
      </c>
      <c r="S200" s="423">
        <v>0</v>
      </c>
      <c r="T200" s="423">
        <v>0</v>
      </c>
      <c r="U200" s="423">
        <v>0</v>
      </c>
      <c r="V200" s="423">
        <v>0</v>
      </c>
      <c r="W200" s="423">
        <v>0</v>
      </c>
      <c r="X200" s="423">
        <v>0</v>
      </c>
      <c r="Y200" s="423">
        <v>0</v>
      </c>
      <c r="Z200" s="423">
        <v>0</v>
      </c>
      <c r="AA200" s="423">
        <v>0</v>
      </c>
      <c r="AB200" s="423">
        <v>0</v>
      </c>
      <c r="AC200" s="423">
        <v>0</v>
      </c>
      <c r="AD200" s="423">
        <v>0</v>
      </c>
      <c r="AE200" s="423">
        <v>0</v>
      </c>
      <c r="AF200" s="423">
        <v>0</v>
      </c>
      <c r="AG200" s="423">
        <v>0</v>
      </c>
      <c r="AH200" s="423">
        <v>0</v>
      </c>
      <c r="AI200" s="423">
        <v>0</v>
      </c>
      <c r="AJ200" s="423">
        <v>0</v>
      </c>
      <c r="AK200" s="423">
        <v>0</v>
      </c>
      <c r="AL200" s="423">
        <v>0</v>
      </c>
      <c r="AM200" s="423">
        <v>0</v>
      </c>
      <c r="AN200" s="423">
        <v>0</v>
      </c>
      <c r="AO200" s="423">
        <v>0</v>
      </c>
      <c r="AP200" s="423">
        <v>0</v>
      </c>
      <c r="AQ200" s="423">
        <v>0</v>
      </c>
      <c r="AR200" s="423">
        <v>0</v>
      </c>
      <c r="AS200" s="423">
        <v>0</v>
      </c>
      <c r="AT200" s="423">
        <v>0</v>
      </c>
      <c r="AU200" s="423">
        <v>0</v>
      </c>
      <c r="AV200" s="423">
        <v>0</v>
      </c>
      <c r="AW200" s="423">
        <v>0</v>
      </c>
      <c r="AX200" s="427">
        <f t="shared" si="7"/>
        <v>0</v>
      </c>
    </row>
    <row r="201" spans="1:50" ht="12.75" hidden="1" customHeight="1" x14ac:dyDescent="0.2">
      <c r="A201" s="685"/>
      <c r="B201" s="422"/>
      <c r="C201" s="530"/>
      <c r="D201" s="423">
        <v>0</v>
      </c>
      <c r="E201" s="423">
        <v>0</v>
      </c>
      <c r="F201" s="423">
        <v>0</v>
      </c>
      <c r="G201" s="423">
        <v>0</v>
      </c>
      <c r="H201" s="423">
        <v>0</v>
      </c>
      <c r="I201" s="423">
        <v>0</v>
      </c>
      <c r="J201" s="423">
        <v>0</v>
      </c>
      <c r="K201" s="423">
        <v>0</v>
      </c>
      <c r="L201" s="423">
        <v>0</v>
      </c>
      <c r="M201" s="423">
        <v>0</v>
      </c>
      <c r="N201" s="423">
        <v>0</v>
      </c>
      <c r="O201" s="423">
        <v>0</v>
      </c>
      <c r="P201" s="423">
        <v>0</v>
      </c>
      <c r="Q201" s="423">
        <v>0</v>
      </c>
      <c r="R201" s="423">
        <v>0</v>
      </c>
      <c r="S201" s="423">
        <v>0</v>
      </c>
      <c r="T201" s="423">
        <v>0</v>
      </c>
      <c r="U201" s="423">
        <v>0</v>
      </c>
      <c r="V201" s="423">
        <v>0</v>
      </c>
      <c r="W201" s="423">
        <v>0</v>
      </c>
      <c r="X201" s="423">
        <v>0</v>
      </c>
      <c r="Y201" s="423">
        <v>0</v>
      </c>
      <c r="Z201" s="423">
        <v>0</v>
      </c>
      <c r="AA201" s="423">
        <v>0</v>
      </c>
      <c r="AB201" s="423">
        <v>0</v>
      </c>
      <c r="AC201" s="423">
        <v>0</v>
      </c>
      <c r="AD201" s="423">
        <v>0</v>
      </c>
      <c r="AE201" s="423">
        <v>0</v>
      </c>
      <c r="AF201" s="423">
        <v>0</v>
      </c>
      <c r="AG201" s="423">
        <v>0</v>
      </c>
      <c r="AH201" s="423">
        <v>0</v>
      </c>
      <c r="AI201" s="423">
        <v>0</v>
      </c>
      <c r="AJ201" s="423">
        <v>0</v>
      </c>
      <c r="AK201" s="423">
        <v>0</v>
      </c>
      <c r="AL201" s="423">
        <v>0</v>
      </c>
      <c r="AM201" s="423">
        <v>0</v>
      </c>
      <c r="AN201" s="423">
        <v>0</v>
      </c>
      <c r="AO201" s="423">
        <v>0</v>
      </c>
      <c r="AP201" s="423">
        <v>0</v>
      </c>
      <c r="AQ201" s="423">
        <v>0</v>
      </c>
      <c r="AR201" s="423">
        <v>0</v>
      </c>
      <c r="AS201" s="423">
        <v>0</v>
      </c>
      <c r="AT201" s="423">
        <v>0</v>
      </c>
      <c r="AU201" s="423">
        <v>0</v>
      </c>
      <c r="AV201" s="423">
        <v>0</v>
      </c>
      <c r="AW201" s="423">
        <v>0</v>
      </c>
      <c r="AX201" s="427">
        <f t="shared" si="7"/>
        <v>0</v>
      </c>
    </row>
    <row r="202" spans="1:50" ht="12.75" hidden="1" customHeight="1" x14ac:dyDescent="0.2">
      <c r="A202" s="685"/>
      <c r="B202" s="422"/>
      <c r="C202" s="530"/>
      <c r="D202" s="423">
        <v>0</v>
      </c>
      <c r="E202" s="423">
        <v>0</v>
      </c>
      <c r="F202" s="423">
        <v>0</v>
      </c>
      <c r="G202" s="423">
        <v>0</v>
      </c>
      <c r="H202" s="423">
        <v>0</v>
      </c>
      <c r="I202" s="423">
        <v>0</v>
      </c>
      <c r="J202" s="423">
        <v>0</v>
      </c>
      <c r="K202" s="423">
        <v>0</v>
      </c>
      <c r="L202" s="423">
        <v>0</v>
      </c>
      <c r="M202" s="423">
        <v>0</v>
      </c>
      <c r="N202" s="423">
        <v>0</v>
      </c>
      <c r="O202" s="423">
        <v>0</v>
      </c>
      <c r="P202" s="423">
        <v>0</v>
      </c>
      <c r="Q202" s="423">
        <v>0</v>
      </c>
      <c r="R202" s="423">
        <v>0</v>
      </c>
      <c r="S202" s="423">
        <v>0</v>
      </c>
      <c r="T202" s="423">
        <v>0</v>
      </c>
      <c r="U202" s="423">
        <v>0</v>
      </c>
      <c r="V202" s="423">
        <v>0</v>
      </c>
      <c r="W202" s="423">
        <v>0</v>
      </c>
      <c r="X202" s="423">
        <v>0</v>
      </c>
      <c r="Y202" s="423">
        <v>0</v>
      </c>
      <c r="Z202" s="423">
        <v>0</v>
      </c>
      <c r="AA202" s="423">
        <v>0</v>
      </c>
      <c r="AB202" s="423">
        <v>0</v>
      </c>
      <c r="AC202" s="423">
        <v>0</v>
      </c>
      <c r="AD202" s="423">
        <v>0</v>
      </c>
      <c r="AE202" s="423">
        <v>0</v>
      </c>
      <c r="AF202" s="423">
        <v>0</v>
      </c>
      <c r="AG202" s="423">
        <v>0</v>
      </c>
      <c r="AH202" s="423">
        <v>0</v>
      </c>
      <c r="AI202" s="423">
        <v>0</v>
      </c>
      <c r="AJ202" s="423">
        <v>0</v>
      </c>
      <c r="AK202" s="423">
        <v>0</v>
      </c>
      <c r="AL202" s="423">
        <v>0</v>
      </c>
      <c r="AM202" s="423">
        <v>0</v>
      </c>
      <c r="AN202" s="423">
        <v>0</v>
      </c>
      <c r="AO202" s="423">
        <v>0</v>
      </c>
      <c r="AP202" s="423">
        <v>0</v>
      </c>
      <c r="AQ202" s="423">
        <v>0</v>
      </c>
      <c r="AR202" s="423">
        <v>0</v>
      </c>
      <c r="AS202" s="423">
        <v>0</v>
      </c>
      <c r="AT202" s="423">
        <v>0</v>
      </c>
      <c r="AU202" s="423">
        <v>0</v>
      </c>
      <c r="AV202" s="423">
        <v>0</v>
      </c>
      <c r="AW202" s="423">
        <v>0</v>
      </c>
      <c r="AX202" s="427">
        <f t="shared" si="7"/>
        <v>0</v>
      </c>
    </row>
    <row r="203" spans="1:50" ht="12.75" hidden="1" customHeight="1" x14ac:dyDescent="0.2">
      <c r="A203" s="685"/>
      <c r="B203" s="422"/>
      <c r="C203" s="530"/>
      <c r="D203" s="423">
        <v>0</v>
      </c>
      <c r="E203" s="423">
        <v>0</v>
      </c>
      <c r="F203" s="423">
        <v>0</v>
      </c>
      <c r="G203" s="423">
        <v>0</v>
      </c>
      <c r="H203" s="423">
        <v>0</v>
      </c>
      <c r="I203" s="423">
        <v>0</v>
      </c>
      <c r="J203" s="423">
        <v>0</v>
      </c>
      <c r="K203" s="423">
        <v>0</v>
      </c>
      <c r="L203" s="423">
        <v>0</v>
      </c>
      <c r="M203" s="423">
        <v>0</v>
      </c>
      <c r="N203" s="423">
        <v>0</v>
      </c>
      <c r="O203" s="423">
        <v>0</v>
      </c>
      <c r="P203" s="423">
        <v>0</v>
      </c>
      <c r="Q203" s="423">
        <v>0</v>
      </c>
      <c r="R203" s="423">
        <v>0</v>
      </c>
      <c r="S203" s="423">
        <v>0</v>
      </c>
      <c r="T203" s="423">
        <v>0</v>
      </c>
      <c r="U203" s="423">
        <v>0</v>
      </c>
      <c r="V203" s="423">
        <v>0</v>
      </c>
      <c r="W203" s="423">
        <v>0</v>
      </c>
      <c r="X203" s="423">
        <v>0</v>
      </c>
      <c r="Y203" s="423">
        <v>0</v>
      </c>
      <c r="Z203" s="423">
        <v>0</v>
      </c>
      <c r="AA203" s="423">
        <v>0</v>
      </c>
      <c r="AB203" s="423">
        <v>0</v>
      </c>
      <c r="AC203" s="423">
        <v>0</v>
      </c>
      <c r="AD203" s="423">
        <v>0</v>
      </c>
      <c r="AE203" s="423">
        <v>0</v>
      </c>
      <c r="AF203" s="423">
        <v>0</v>
      </c>
      <c r="AG203" s="423">
        <v>0</v>
      </c>
      <c r="AH203" s="423">
        <v>0</v>
      </c>
      <c r="AI203" s="423">
        <v>0</v>
      </c>
      <c r="AJ203" s="423">
        <v>0</v>
      </c>
      <c r="AK203" s="423">
        <v>0</v>
      </c>
      <c r="AL203" s="423">
        <v>0</v>
      </c>
      <c r="AM203" s="423">
        <v>0</v>
      </c>
      <c r="AN203" s="423">
        <v>0</v>
      </c>
      <c r="AO203" s="423">
        <v>0</v>
      </c>
      <c r="AP203" s="423">
        <v>0</v>
      </c>
      <c r="AQ203" s="423">
        <v>0</v>
      </c>
      <c r="AR203" s="423">
        <v>0</v>
      </c>
      <c r="AS203" s="423">
        <v>0</v>
      </c>
      <c r="AT203" s="423">
        <v>0</v>
      </c>
      <c r="AU203" s="423">
        <v>0</v>
      </c>
      <c r="AV203" s="423">
        <v>0</v>
      </c>
      <c r="AW203" s="423">
        <v>0</v>
      </c>
      <c r="AX203" s="427">
        <f t="shared" si="7"/>
        <v>0</v>
      </c>
    </row>
    <row r="204" spans="1:50" ht="12.75" hidden="1" customHeight="1" x14ac:dyDescent="0.2">
      <c r="A204" s="685"/>
      <c r="B204" s="422"/>
      <c r="C204" s="530"/>
      <c r="D204" s="423">
        <v>0</v>
      </c>
      <c r="E204" s="423">
        <v>0</v>
      </c>
      <c r="F204" s="423">
        <v>0</v>
      </c>
      <c r="G204" s="423">
        <v>0</v>
      </c>
      <c r="H204" s="423">
        <v>0</v>
      </c>
      <c r="I204" s="423">
        <v>0</v>
      </c>
      <c r="J204" s="423">
        <v>0</v>
      </c>
      <c r="K204" s="423">
        <v>0</v>
      </c>
      <c r="L204" s="423">
        <v>0</v>
      </c>
      <c r="M204" s="423">
        <v>0</v>
      </c>
      <c r="N204" s="423">
        <v>0</v>
      </c>
      <c r="O204" s="423">
        <v>0</v>
      </c>
      <c r="P204" s="423">
        <v>0</v>
      </c>
      <c r="Q204" s="423">
        <v>0</v>
      </c>
      <c r="R204" s="423">
        <v>0</v>
      </c>
      <c r="S204" s="423">
        <v>0</v>
      </c>
      <c r="T204" s="423">
        <v>0</v>
      </c>
      <c r="U204" s="423">
        <v>0</v>
      </c>
      <c r="V204" s="423">
        <v>0</v>
      </c>
      <c r="W204" s="423">
        <v>0</v>
      </c>
      <c r="X204" s="423">
        <v>0</v>
      </c>
      <c r="Y204" s="423">
        <v>0</v>
      </c>
      <c r="Z204" s="423">
        <v>0</v>
      </c>
      <c r="AA204" s="423">
        <v>0</v>
      </c>
      <c r="AB204" s="423">
        <v>0</v>
      </c>
      <c r="AC204" s="423">
        <v>0</v>
      </c>
      <c r="AD204" s="423">
        <v>0</v>
      </c>
      <c r="AE204" s="423">
        <v>0</v>
      </c>
      <c r="AF204" s="423">
        <v>0</v>
      </c>
      <c r="AG204" s="423">
        <v>0</v>
      </c>
      <c r="AH204" s="423">
        <v>0</v>
      </c>
      <c r="AI204" s="423">
        <v>0</v>
      </c>
      <c r="AJ204" s="423">
        <v>0</v>
      </c>
      <c r="AK204" s="423">
        <v>0</v>
      </c>
      <c r="AL204" s="423">
        <v>0</v>
      </c>
      <c r="AM204" s="423">
        <v>0</v>
      </c>
      <c r="AN204" s="423">
        <v>0</v>
      </c>
      <c r="AO204" s="423">
        <v>0</v>
      </c>
      <c r="AP204" s="423">
        <v>0</v>
      </c>
      <c r="AQ204" s="423">
        <v>0</v>
      </c>
      <c r="AR204" s="423">
        <v>0</v>
      </c>
      <c r="AS204" s="423">
        <v>0</v>
      </c>
      <c r="AT204" s="423">
        <v>0</v>
      </c>
      <c r="AU204" s="423">
        <v>0</v>
      </c>
      <c r="AV204" s="423">
        <v>0</v>
      </c>
      <c r="AW204" s="423">
        <v>0</v>
      </c>
      <c r="AX204" s="427">
        <f t="shared" si="7"/>
        <v>0</v>
      </c>
    </row>
    <row r="205" spans="1:50" ht="12.75" hidden="1" customHeight="1" x14ac:dyDescent="0.2">
      <c r="A205" s="685"/>
      <c r="B205" s="422"/>
      <c r="C205" s="530"/>
      <c r="D205" s="423">
        <v>0</v>
      </c>
      <c r="E205" s="423">
        <v>0</v>
      </c>
      <c r="F205" s="423">
        <v>0</v>
      </c>
      <c r="G205" s="423">
        <v>0</v>
      </c>
      <c r="H205" s="423">
        <v>0</v>
      </c>
      <c r="I205" s="423">
        <v>0</v>
      </c>
      <c r="J205" s="423">
        <v>0</v>
      </c>
      <c r="K205" s="423">
        <v>0</v>
      </c>
      <c r="L205" s="423">
        <v>0</v>
      </c>
      <c r="M205" s="423">
        <v>0</v>
      </c>
      <c r="N205" s="423">
        <v>0</v>
      </c>
      <c r="O205" s="423">
        <v>0</v>
      </c>
      <c r="P205" s="423">
        <v>0</v>
      </c>
      <c r="Q205" s="423">
        <v>0</v>
      </c>
      <c r="R205" s="423">
        <v>0</v>
      </c>
      <c r="S205" s="423">
        <v>0</v>
      </c>
      <c r="T205" s="423">
        <v>0</v>
      </c>
      <c r="U205" s="423">
        <v>0</v>
      </c>
      <c r="V205" s="423">
        <v>0</v>
      </c>
      <c r="W205" s="423">
        <v>0</v>
      </c>
      <c r="X205" s="423">
        <v>0</v>
      </c>
      <c r="Y205" s="423">
        <v>0</v>
      </c>
      <c r="Z205" s="423">
        <v>0</v>
      </c>
      <c r="AA205" s="423">
        <v>0</v>
      </c>
      <c r="AB205" s="423">
        <v>0</v>
      </c>
      <c r="AC205" s="423">
        <v>0</v>
      </c>
      <c r="AD205" s="423">
        <v>0</v>
      </c>
      <c r="AE205" s="423">
        <v>0</v>
      </c>
      <c r="AF205" s="423">
        <v>0</v>
      </c>
      <c r="AG205" s="423">
        <v>0</v>
      </c>
      <c r="AH205" s="423">
        <v>0</v>
      </c>
      <c r="AI205" s="423">
        <v>0</v>
      </c>
      <c r="AJ205" s="423">
        <v>0</v>
      </c>
      <c r="AK205" s="423">
        <v>0</v>
      </c>
      <c r="AL205" s="423">
        <v>0</v>
      </c>
      <c r="AM205" s="423">
        <v>0</v>
      </c>
      <c r="AN205" s="423">
        <v>0</v>
      </c>
      <c r="AO205" s="423">
        <v>0</v>
      </c>
      <c r="AP205" s="423">
        <v>0</v>
      </c>
      <c r="AQ205" s="423">
        <v>0</v>
      </c>
      <c r="AR205" s="423">
        <v>0</v>
      </c>
      <c r="AS205" s="423">
        <v>0</v>
      </c>
      <c r="AT205" s="423">
        <v>0</v>
      </c>
      <c r="AU205" s="423">
        <v>0</v>
      </c>
      <c r="AV205" s="423">
        <v>0</v>
      </c>
      <c r="AW205" s="423">
        <v>0</v>
      </c>
      <c r="AX205" s="427">
        <f t="shared" si="7"/>
        <v>0</v>
      </c>
    </row>
    <row r="206" spans="1:50" ht="12.75" hidden="1" customHeight="1" x14ac:dyDescent="0.2">
      <c r="A206" s="685"/>
      <c r="B206" s="422"/>
      <c r="C206" s="530"/>
      <c r="D206" s="423">
        <v>0</v>
      </c>
      <c r="E206" s="423">
        <v>0</v>
      </c>
      <c r="F206" s="423">
        <v>0</v>
      </c>
      <c r="G206" s="423">
        <v>0</v>
      </c>
      <c r="H206" s="423">
        <v>0</v>
      </c>
      <c r="I206" s="423">
        <v>0</v>
      </c>
      <c r="J206" s="423">
        <v>0</v>
      </c>
      <c r="K206" s="423">
        <v>0</v>
      </c>
      <c r="L206" s="423">
        <v>0</v>
      </c>
      <c r="M206" s="423">
        <v>0</v>
      </c>
      <c r="N206" s="423">
        <v>0</v>
      </c>
      <c r="O206" s="423">
        <v>0</v>
      </c>
      <c r="P206" s="423">
        <v>0</v>
      </c>
      <c r="Q206" s="423">
        <v>0</v>
      </c>
      <c r="R206" s="423">
        <v>0</v>
      </c>
      <c r="S206" s="423">
        <v>0</v>
      </c>
      <c r="T206" s="423">
        <v>0</v>
      </c>
      <c r="U206" s="423">
        <v>0</v>
      </c>
      <c r="V206" s="423">
        <v>0</v>
      </c>
      <c r="W206" s="423">
        <v>0</v>
      </c>
      <c r="X206" s="423">
        <v>0</v>
      </c>
      <c r="Y206" s="423">
        <v>0</v>
      </c>
      <c r="Z206" s="423">
        <v>0</v>
      </c>
      <c r="AA206" s="423">
        <v>0</v>
      </c>
      <c r="AB206" s="423">
        <v>0</v>
      </c>
      <c r="AC206" s="423">
        <v>0</v>
      </c>
      <c r="AD206" s="423">
        <v>0</v>
      </c>
      <c r="AE206" s="423">
        <v>0</v>
      </c>
      <c r="AF206" s="423">
        <v>0</v>
      </c>
      <c r="AG206" s="423">
        <v>0</v>
      </c>
      <c r="AH206" s="423">
        <v>0</v>
      </c>
      <c r="AI206" s="423">
        <v>0</v>
      </c>
      <c r="AJ206" s="423">
        <v>0</v>
      </c>
      <c r="AK206" s="423">
        <v>0</v>
      </c>
      <c r="AL206" s="423">
        <v>0</v>
      </c>
      <c r="AM206" s="423">
        <v>0</v>
      </c>
      <c r="AN206" s="423">
        <v>0</v>
      </c>
      <c r="AO206" s="423">
        <v>0</v>
      </c>
      <c r="AP206" s="423">
        <v>0</v>
      </c>
      <c r="AQ206" s="423">
        <v>0</v>
      </c>
      <c r="AR206" s="423">
        <v>0</v>
      </c>
      <c r="AS206" s="423">
        <v>0</v>
      </c>
      <c r="AT206" s="423">
        <v>0</v>
      </c>
      <c r="AU206" s="423">
        <v>0</v>
      </c>
      <c r="AV206" s="423">
        <v>0</v>
      </c>
      <c r="AW206" s="423">
        <v>0</v>
      </c>
      <c r="AX206" s="427">
        <f t="shared" si="7"/>
        <v>0</v>
      </c>
    </row>
    <row r="207" spans="1:50" ht="12.75" hidden="1" customHeight="1" x14ac:dyDescent="0.2">
      <c r="A207" s="685"/>
      <c r="B207" s="422"/>
      <c r="C207" s="530"/>
      <c r="D207" s="423">
        <v>0</v>
      </c>
      <c r="E207" s="423">
        <v>0</v>
      </c>
      <c r="F207" s="423">
        <v>0</v>
      </c>
      <c r="G207" s="423">
        <v>0</v>
      </c>
      <c r="H207" s="423">
        <v>0</v>
      </c>
      <c r="I207" s="423">
        <v>0</v>
      </c>
      <c r="J207" s="423">
        <v>0</v>
      </c>
      <c r="K207" s="423">
        <v>0</v>
      </c>
      <c r="L207" s="423">
        <v>0</v>
      </c>
      <c r="M207" s="423">
        <v>0</v>
      </c>
      <c r="N207" s="423">
        <v>0</v>
      </c>
      <c r="O207" s="423">
        <v>0</v>
      </c>
      <c r="P207" s="423">
        <v>0</v>
      </c>
      <c r="Q207" s="423">
        <v>0</v>
      </c>
      <c r="R207" s="423">
        <v>0</v>
      </c>
      <c r="S207" s="423">
        <v>0</v>
      </c>
      <c r="T207" s="423">
        <v>0</v>
      </c>
      <c r="U207" s="423">
        <v>0</v>
      </c>
      <c r="V207" s="423">
        <v>0</v>
      </c>
      <c r="W207" s="423">
        <v>0</v>
      </c>
      <c r="X207" s="423">
        <v>0</v>
      </c>
      <c r="Y207" s="423">
        <v>0</v>
      </c>
      <c r="Z207" s="423">
        <v>0</v>
      </c>
      <c r="AA207" s="423">
        <v>0</v>
      </c>
      <c r="AB207" s="423">
        <v>0</v>
      </c>
      <c r="AC207" s="423">
        <v>0</v>
      </c>
      <c r="AD207" s="423">
        <v>0</v>
      </c>
      <c r="AE207" s="423">
        <v>0</v>
      </c>
      <c r="AF207" s="423">
        <v>0</v>
      </c>
      <c r="AG207" s="423">
        <v>0</v>
      </c>
      <c r="AH207" s="423">
        <v>0</v>
      </c>
      <c r="AI207" s="423">
        <v>0</v>
      </c>
      <c r="AJ207" s="423">
        <v>0</v>
      </c>
      <c r="AK207" s="423">
        <v>0</v>
      </c>
      <c r="AL207" s="423">
        <v>0</v>
      </c>
      <c r="AM207" s="423">
        <v>0</v>
      </c>
      <c r="AN207" s="423">
        <v>0</v>
      </c>
      <c r="AO207" s="423">
        <v>0</v>
      </c>
      <c r="AP207" s="423">
        <v>0</v>
      </c>
      <c r="AQ207" s="423">
        <v>0</v>
      </c>
      <c r="AR207" s="423">
        <v>0</v>
      </c>
      <c r="AS207" s="423">
        <v>0</v>
      </c>
      <c r="AT207" s="423">
        <v>0</v>
      </c>
      <c r="AU207" s="423">
        <v>0</v>
      </c>
      <c r="AV207" s="423">
        <v>0</v>
      </c>
      <c r="AW207" s="423">
        <v>0</v>
      </c>
      <c r="AX207" s="427">
        <f t="shared" si="7"/>
        <v>0</v>
      </c>
    </row>
    <row r="208" spans="1:50" ht="12.75" hidden="1" customHeight="1" x14ac:dyDescent="0.2">
      <c r="A208" s="685"/>
      <c r="B208" s="422"/>
      <c r="C208" s="530"/>
      <c r="D208" s="423">
        <v>0</v>
      </c>
      <c r="E208" s="423">
        <v>0</v>
      </c>
      <c r="F208" s="423">
        <v>0</v>
      </c>
      <c r="G208" s="423">
        <v>0</v>
      </c>
      <c r="H208" s="423">
        <v>0</v>
      </c>
      <c r="I208" s="423">
        <v>0</v>
      </c>
      <c r="J208" s="423">
        <v>0</v>
      </c>
      <c r="K208" s="423">
        <v>0</v>
      </c>
      <c r="L208" s="423">
        <v>0</v>
      </c>
      <c r="M208" s="423">
        <v>0</v>
      </c>
      <c r="N208" s="423">
        <v>0</v>
      </c>
      <c r="O208" s="423">
        <v>0</v>
      </c>
      <c r="P208" s="423">
        <v>0</v>
      </c>
      <c r="Q208" s="423">
        <v>0</v>
      </c>
      <c r="R208" s="423">
        <v>0</v>
      </c>
      <c r="S208" s="423">
        <v>0</v>
      </c>
      <c r="T208" s="423">
        <v>0</v>
      </c>
      <c r="U208" s="423">
        <v>0</v>
      </c>
      <c r="V208" s="423">
        <v>0</v>
      </c>
      <c r="W208" s="423">
        <v>0</v>
      </c>
      <c r="X208" s="423">
        <v>0</v>
      </c>
      <c r="Y208" s="423">
        <v>0</v>
      </c>
      <c r="Z208" s="423">
        <v>0</v>
      </c>
      <c r="AA208" s="423">
        <v>0</v>
      </c>
      <c r="AB208" s="423">
        <v>0</v>
      </c>
      <c r="AC208" s="423">
        <v>0</v>
      </c>
      <c r="AD208" s="423">
        <v>0</v>
      </c>
      <c r="AE208" s="423">
        <v>0</v>
      </c>
      <c r="AF208" s="423">
        <v>0</v>
      </c>
      <c r="AG208" s="423">
        <v>0</v>
      </c>
      <c r="AH208" s="423">
        <v>0</v>
      </c>
      <c r="AI208" s="423">
        <v>0</v>
      </c>
      <c r="AJ208" s="423">
        <v>0</v>
      </c>
      <c r="AK208" s="423">
        <v>0</v>
      </c>
      <c r="AL208" s="423">
        <v>0</v>
      </c>
      <c r="AM208" s="423">
        <v>0</v>
      </c>
      <c r="AN208" s="423">
        <v>0</v>
      </c>
      <c r="AO208" s="423">
        <v>0</v>
      </c>
      <c r="AP208" s="423">
        <v>0</v>
      </c>
      <c r="AQ208" s="423">
        <v>0</v>
      </c>
      <c r="AR208" s="423">
        <v>0</v>
      </c>
      <c r="AS208" s="423">
        <v>0</v>
      </c>
      <c r="AT208" s="423">
        <v>0</v>
      </c>
      <c r="AU208" s="423">
        <v>0</v>
      </c>
      <c r="AV208" s="423">
        <v>0</v>
      </c>
      <c r="AW208" s="423">
        <v>0</v>
      </c>
      <c r="AX208" s="427">
        <f t="shared" si="7"/>
        <v>0</v>
      </c>
    </row>
    <row r="209" spans="1:16384" s="637" customFormat="1" ht="12.75" hidden="1" customHeight="1" x14ac:dyDescent="0.2">
      <c r="A209" s="685"/>
      <c r="B209" s="422"/>
      <c r="C209" s="530"/>
      <c r="D209" s="423">
        <v>0</v>
      </c>
      <c r="E209" s="423">
        <v>0</v>
      </c>
      <c r="F209" s="423">
        <v>0</v>
      </c>
      <c r="G209" s="423">
        <v>0</v>
      </c>
      <c r="H209" s="423">
        <v>0</v>
      </c>
      <c r="I209" s="423">
        <v>0</v>
      </c>
      <c r="J209" s="423">
        <v>0</v>
      </c>
      <c r="K209" s="423">
        <v>0</v>
      </c>
      <c r="L209" s="423">
        <v>0</v>
      </c>
      <c r="M209" s="423">
        <v>0</v>
      </c>
      <c r="N209" s="423">
        <v>0</v>
      </c>
      <c r="O209" s="423">
        <v>0</v>
      </c>
      <c r="P209" s="423">
        <v>0</v>
      </c>
      <c r="Q209" s="423">
        <v>0</v>
      </c>
      <c r="R209" s="423">
        <v>0</v>
      </c>
      <c r="S209" s="423">
        <v>0</v>
      </c>
      <c r="T209" s="423">
        <v>0</v>
      </c>
      <c r="U209" s="423">
        <v>0</v>
      </c>
      <c r="V209" s="423">
        <v>0</v>
      </c>
      <c r="W209" s="423">
        <v>0</v>
      </c>
      <c r="X209" s="423">
        <v>0</v>
      </c>
      <c r="Y209" s="423">
        <v>0</v>
      </c>
      <c r="Z209" s="423">
        <v>0</v>
      </c>
      <c r="AA209" s="423">
        <v>0</v>
      </c>
      <c r="AB209" s="423">
        <v>0</v>
      </c>
      <c r="AC209" s="423">
        <v>0</v>
      </c>
      <c r="AD209" s="423">
        <v>0</v>
      </c>
      <c r="AE209" s="423">
        <v>0</v>
      </c>
      <c r="AF209" s="423">
        <v>0</v>
      </c>
      <c r="AG209" s="423">
        <v>0</v>
      </c>
      <c r="AH209" s="423">
        <v>0</v>
      </c>
      <c r="AI209" s="423">
        <v>0</v>
      </c>
      <c r="AJ209" s="423">
        <v>0</v>
      </c>
      <c r="AK209" s="423">
        <v>0</v>
      </c>
      <c r="AL209" s="423">
        <v>0</v>
      </c>
      <c r="AM209" s="423">
        <v>0</v>
      </c>
      <c r="AN209" s="423">
        <v>0</v>
      </c>
      <c r="AO209" s="423">
        <v>0</v>
      </c>
      <c r="AP209" s="423">
        <v>0</v>
      </c>
      <c r="AQ209" s="423">
        <v>0</v>
      </c>
      <c r="AR209" s="423">
        <v>0</v>
      </c>
      <c r="AS209" s="423">
        <v>0</v>
      </c>
      <c r="AT209" s="423">
        <v>0</v>
      </c>
      <c r="AU209" s="423">
        <v>0</v>
      </c>
      <c r="AV209" s="423">
        <v>0</v>
      </c>
      <c r="AW209" s="423">
        <v>0</v>
      </c>
      <c r="AX209" s="427">
        <f t="shared" si="7"/>
        <v>0</v>
      </c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</row>
    <row r="210" spans="1:16384" customFormat="1" ht="12.75" hidden="1" customHeight="1" x14ac:dyDescent="0.2">
      <c r="A210" s="685"/>
      <c r="B210" s="422"/>
      <c r="C210" s="530"/>
      <c r="D210" s="423">
        <v>0</v>
      </c>
      <c r="E210" s="423">
        <v>0</v>
      </c>
      <c r="F210" s="423">
        <v>0</v>
      </c>
      <c r="G210" s="423">
        <v>0</v>
      </c>
      <c r="H210" s="423">
        <v>0</v>
      </c>
      <c r="I210" s="423">
        <v>0</v>
      </c>
      <c r="J210" s="423">
        <v>0</v>
      </c>
      <c r="K210" s="423">
        <v>0</v>
      </c>
      <c r="L210" s="423">
        <v>0</v>
      </c>
      <c r="M210" s="423">
        <v>0</v>
      </c>
      <c r="N210" s="423">
        <v>0</v>
      </c>
      <c r="O210" s="423">
        <v>0</v>
      </c>
      <c r="P210" s="423">
        <v>0</v>
      </c>
      <c r="Q210" s="423">
        <v>0</v>
      </c>
      <c r="R210" s="423">
        <v>0</v>
      </c>
      <c r="S210" s="423">
        <v>0</v>
      </c>
      <c r="T210" s="423">
        <v>0</v>
      </c>
      <c r="U210" s="423">
        <v>0</v>
      </c>
      <c r="V210" s="423">
        <v>0</v>
      </c>
      <c r="W210" s="423">
        <v>0</v>
      </c>
      <c r="X210" s="423">
        <v>0</v>
      </c>
      <c r="Y210" s="423">
        <v>0</v>
      </c>
      <c r="Z210" s="423">
        <v>0</v>
      </c>
      <c r="AA210" s="423">
        <v>0</v>
      </c>
      <c r="AB210" s="423">
        <v>0</v>
      </c>
      <c r="AC210" s="423">
        <v>0</v>
      </c>
      <c r="AD210" s="423">
        <v>0</v>
      </c>
      <c r="AE210" s="423">
        <v>0</v>
      </c>
      <c r="AF210" s="423">
        <v>0</v>
      </c>
      <c r="AG210" s="423">
        <v>0</v>
      </c>
      <c r="AH210" s="423">
        <v>0</v>
      </c>
      <c r="AI210" s="423">
        <v>0</v>
      </c>
      <c r="AJ210" s="423">
        <v>0</v>
      </c>
      <c r="AK210" s="423">
        <v>0</v>
      </c>
      <c r="AL210" s="423">
        <v>0</v>
      </c>
      <c r="AM210" s="423">
        <v>0</v>
      </c>
      <c r="AN210" s="423">
        <v>0</v>
      </c>
      <c r="AO210" s="423">
        <v>0</v>
      </c>
      <c r="AP210" s="423">
        <v>0</v>
      </c>
      <c r="AQ210" s="423">
        <v>0</v>
      </c>
      <c r="AR210" s="423">
        <v>0</v>
      </c>
      <c r="AS210" s="423">
        <v>0</v>
      </c>
      <c r="AT210" s="423">
        <v>0</v>
      </c>
      <c r="AU210" s="423">
        <v>0</v>
      </c>
      <c r="AV210" s="423">
        <v>0</v>
      </c>
      <c r="AW210" s="423">
        <v>0</v>
      </c>
      <c r="AX210" s="427">
        <f t="shared" si="7"/>
        <v>0</v>
      </c>
      <c r="XFD210" s="637"/>
    </row>
    <row r="211" spans="1:16384" customFormat="1" ht="12.75" hidden="1" customHeight="1" x14ac:dyDescent="0.2">
      <c r="A211" s="685"/>
      <c r="B211" s="422"/>
      <c r="C211" s="530"/>
      <c r="D211" s="423">
        <v>0</v>
      </c>
      <c r="E211" s="423">
        <v>0</v>
      </c>
      <c r="F211" s="423">
        <v>0</v>
      </c>
      <c r="G211" s="423">
        <v>0</v>
      </c>
      <c r="H211" s="423">
        <v>0</v>
      </c>
      <c r="I211" s="423">
        <v>0</v>
      </c>
      <c r="J211" s="423">
        <v>0</v>
      </c>
      <c r="K211" s="423">
        <v>0</v>
      </c>
      <c r="L211" s="423">
        <v>0</v>
      </c>
      <c r="M211" s="423">
        <v>0</v>
      </c>
      <c r="N211" s="423">
        <v>0</v>
      </c>
      <c r="O211" s="423">
        <v>0</v>
      </c>
      <c r="P211" s="423">
        <v>0</v>
      </c>
      <c r="Q211" s="423">
        <v>0</v>
      </c>
      <c r="R211" s="423">
        <v>0</v>
      </c>
      <c r="S211" s="423">
        <v>0</v>
      </c>
      <c r="T211" s="423">
        <v>0</v>
      </c>
      <c r="U211" s="423">
        <v>0</v>
      </c>
      <c r="V211" s="423">
        <v>0</v>
      </c>
      <c r="W211" s="423">
        <v>0</v>
      </c>
      <c r="X211" s="423">
        <v>0</v>
      </c>
      <c r="Y211" s="423">
        <v>0</v>
      </c>
      <c r="Z211" s="423">
        <v>0</v>
      </c>
      <c r="AA211" s="423">
        <v>0</v>
      </c>
      <c r="AB211" s="423">
        <v>0</v>
      </c>
      <c r="AC211" s="423">
        <v>0</v>
      </c>
      <c r="AD211" s="423">
        <v>0</v>
      </c>
      <c r="AE211" s="423">
        <v>0</v>
      </c>
      <c r="AF211" s="423">
        <v>0</v>
      </c>
      <c r="AG211" s="423">
        <v>0</v>
      </c>
      <c r="AH211" s="423">
        <v>0</v>
      </c>
      <c r="AI211" s="423">
        <v>0</v>
      </c>
      <c r="AJ211" s="423">
        <v>0</v>
      </c>
      <c r="AK211" s="423">
        <v>0</v>
      </c>
      <c r="AL211" s="423">
        <v>0</v>
      </c>
      <c r="AM211" s="423">
        <v>0</v>
      </c>
      <c r="AN211" s="423">
        <v>0</v>
      </c>
      <c r="AO211" s="423">
        <v>0</v>
      </c>
      <c r="AP211" s="423">
        <v>0</v>
      </c>
      <c r="AQ211" s="423">
        <v>0</v>
      </c>
      <c r="AR211" s="423">
        <v>0</v>
      </c>
      <c r="AS211" s="423">
        <v>0</v>
      </c>
      <c r="AT211" s="423">
        <v>0</v>
      </c>
      <c r="AU211" s="423">
        <v>0</v>
      </c>
      <c r="AV211" s="423">
        <v>0</v>
      </c>
      <c r="AW211" s="423">
        <v>0</v>
      </c>
      <c r="AX211" s="427">
        <f t="shared" si="7"/>
        <v>0</v>
      </c>
      <c r="XFD211" s="637"/>
    </row>
    <row r="212" spans="1:16384" customFormat="1" ht="12.75" hidden="1" customHeight="1" x14ac:dyDescent="0.2">
      <c r="A212" s="685"/>
      <c r="B212" s="422"/>
      <c r="C212" s="530"/>
      <c r="D212" s="423">
        <v>0</v>
      </c>
      <c r="E212" s="423">
        <v>0</v>
      </c>
      <c r="F212" s="423">
        <v>0</v>
      </c>
      <c r="G212" s="423">
        <v>0</v>
      </c>
      <c r="H212" s="423">
        <v>0</v>
      </c>
      <c r="I212" s="423">
        <v>0</v>
      </c>
      <c r="J212" s="423">
        <v>0</v>
      </c>
      <c r="K212" s="423">
        <v>0</v>
      </c>
      <c r="L212" s="423">
        <v>0</v>
      </c>
      <c r="M212" s="423">
        <v>0</v>
      </c>
      <c r="N212" s="423">
        <v>0</v>
      </c>
      <c r="O212" s="423">
        <v>0</v>
      </c>
      <c r="P212" s="423">
        <v>0</v>
      </c>
      <c r="Q212" s="423">
        <v>0</v>
      </c>
      <c r="R212" s="423">
        <v>0</v>
      </c>
      <c r="S212" s="423">
        <v>0</v>
      </c>
      <c r="T212" s="423">
        <v>0</v>
      </c>
      <c r="U212" s="423">
        <v>0</v>
      </c>
      <c r="V212" s="423">
        <v>0</v>
      </c>
      <c r="W212" s="423">
        <v>0</v>
      </c>
      <c r="X212" s="423">
        <v>0</v>
      </c>
      <c r="Y212" s="423">
        <v>0</v>
      </c>
      <c r="Z212" s="423">
        <v>0</v>
      </c>
      <c r="AA212" s="423">
        <v>0</v>
      </c>
      <c r="AB212" s="423">
        <v>0</v>
      </c>
      <c r="AC212" s="423">
        <v>0</v>
      </c>
      <c r="AD212" s="423">
        <v>0</v>
      </c>
      <c r="AE212" s="423">
        <v>0</v>
      </c>
      <c r="AF212" s="423">
        <v>0</v>
      </c>
      <c r="AG212" s="423">
        <v>0</v>
      </c>
      <c r="AH212" s="423">
        <v>0</v>
      </c>
      <c r="AI212" s="423">
        <v>0</v>
      </c>
      <c r="AJ212" s="423">
        <v>0</v>
      </c>
      <c r="AK212" s="423">
        <v>0</v>
      </c>
      <c r="AL212" s="423">
        <v>0</v>
      </c>
      <c r="AM212" s="423">
        <v>0</v>
      </c>
      <c r="AN212" s="423">
        <v>0</v>
      </c>
      <c r="AO212" s="423">
        <v>0</v>
      </c>
      <c r="AP212" s="423">
        <v>0</v>
      </c>
      <c r="AQ212" s="423">
        <v>0</v>
      </c>
      <c r="AR212" s="423">
        <v>0</v>
      </c>
      <c r="AS212" s="423">
        <v>0</v>
      </c>
      <c r="AT212" s="423">
        <v>0</v>
      </c>
      <c r="AU212" s="423">
        <v>0</v>
      </c>
      <c r="AV212" s="423">
        <v>0</v>
      </c>
      <c r="AW212" s="423">
        <v>0</v>
      </c>
      <c r="AX212" s="427">
        <f t="shared" si="7"/>
        <v>0</v>
      </c>
      <c r="XFD212" s="637"/>
    </row>
    <row r="213" spans="1:16384" customFormat="1" ht="12.75" hidden="1" customHeight="1" x14ac:dyDescent="0.2">
      <c r="A213" s="685"/>
      <c r="B213" s="422"/>
      <c r="C213" s="530"/>
      <c r="D213" s="423">
        <v>0</v>
      </c>
      <c r="E213" s="423">
        <v>0</v>
      </c>
      <c r="F213" s="423">
        <v>0</v>
      </c>
      <c r="G213" s="423">
        <v>0</v>
      </c>
      <c r="H213" s="423">
        <v>0</v>
      </c>
      <c r="I213" s="423">
        <v>0</v>
      </c>
      <c r="J213" s="423">
        <v>0</v>
      </c>
      <c r="K213" s="423">
        <v>0</v>
      </c>
      <c r="L213" s="423">
        <v>0</v>
      </c>
      <c r="M213" s="423">
        <v>0</v>
      </c>
      <c r="N213" s="423">
        <v>0</v>
      </c>
      <c r="O213" s="423">
        <v>0</v>
      </c>
      <c r="P213" s="423">
        <v>0</v>
      </c>
      <c r="Q213" s="423">
        <v>0</v>
      </c>
      <c r="R213" s="423">
        <v>0</v>
      </c>
      <c r="S213" s="423">
        <v>0</v>
      </c>
      <c r="T213" s="423">
        <v>0</v>
      </c>
      <c r="U213" s="423">
        <v>0</v>
      </c>
      <c r="V213" s="423">
        <v>0</v>
      </c>
      <c r="W213" s="423">
        <v>0</v>
      </c>
      <c r="X213" s="423">
        <v>0</v>
      </c>
      <c r="Y213" s="423">
        <v>0</v>
      </c>
      <c r="Z213" s="423">
        <v>0</v>
      </c>
      <c r="AA213" s="423">
        <v>0</v>
      </c>
      <c r="AB213" s="423">
        <v>0</v>
      </c>
      <c r="AC213" s="423">
        <v>0</v>
      </c>
      <c r="AD213" s="423">
        <v>0</v>
      </c>
      <c r="AE213" s="423">
        <v>0</v>
      </c>
      <c r="AF213" s="423">
        <v>0</v>
      </c>
      <c r="AG213" s="423">
        <v>0</v>
      </c>
      <c r="AH213" s="423">
        <v>0</v>
      </c>
      <c r="AI213" s="423">
        <v>0</v>
      </c>
      <c r="AJ213" s="423">
        <v>0</v>
      </c>
      <c r="AK213" s="423">
        <v>0</v>
      </c>
      <c r="AL213" s="423">
        <v>0</v>
      </c>
      <c r="AM213" s="423">
        <v>0</v>
      </c>
      <c r="AN213" s="423">
        <v>0</v>
      </c>
      <c r="AO213" s="423">
        <v>0</v>
      </c>
      <c r="AP213" s="423">
        <v>0</v>
      </c>
      <c r="AQ213" s="423">
        <v>0</v>
      </c>
      <c r="AR213" s="423">
        <v>0</v>
      </c>
      <c r="AS213" s="423">
        <v>0</v>
      </c>
      <c r="AT213" s="423">
        <v>0</v>
      </c>
      <c r="AU213" s="423">
        <v>0</v>
      </c>
      <c r="AV213" s="423">
        <v>0</v>
      </c>
      <c r="AW213" s="423">
        <v>0</v>
      </c>
      <c r="AX213" s="427">
        <f t="shared" si="7"/>
        <v>0</v>
      </c>
      <c r="XFD213" s="637"/>
    </row>
    <row r="214" spans="1:16384" customFormat="1" ht="12.75" hidden="1" customHeight="1" x14ac:dyDescent="0.2">
      <c r="A214" s="685"/>
      <c r="B214" s="422"/>
      <c r="C214" s="530"/>
      <c r="D214" s="423">
        <v>0</v>
      </c>
      <c r="E214" s="423">
        <v>0</v>
      </c>
      <c r="F214" s="423">
        <v>0</v>
      </c>
      <c r="G214" s="423">
        <v>0</v>
      </c>
      <c r="H214" s="423">
        <v>0</v>
      </c>
      <c r="I214" s="423">
        <v>0</v>
      </c>
      <c r="J214" s="423">
        <v>0</v>
      </c>
      <c r="K214" s="423">
        <v>0</v>
      </c>
      <c r="L214" s="423">
        <v>0</v>
      </c>
      <c r="M214" s="423">
        <v>0</v>
      </c>
      <c r="N214" s="423">
        <v>0</v>
      </c>
      <c r="O214" s="423">
        <v>0</v>
      </c>
      <c r="P214" s="423">
        <v>0</v>
      </c>
      <c r="Q214" s="423">
        <v>0</v>
      </c>
      <c r="R214" s="423">
        <v>0</v>
      </c>
      <c r="S214" s="423">
        <v>0</v>
      </c>
      <c r="T214" s="423">
        <v>0</v>
      </c>
      <c r="U214" s="423">
        <v>0</v>
      </c>
      <c r="V214" s="423">
        <v>0</v>
      </c>
      <c r="W214" s="423">
        <v>0</v>
      </c>
      <c r="X214" s="423">
        <v>0</v>
      </c>
      <c r="Y214" s="423">
        <v>0</v>
      </c>
      <c r="Z214" s="423">
        <v>0</v>
      </c>
      <c r="AA214" s="423">
        <v>0</v>
      </c>
      <c r="AB214" s="423">
        <v>0</v>
      </c>
      <c r="AC214" s="423">
        <v>0</v>
      </c>
      <c r="AD214" s="423">
        <v>0</v>
      </c>
      <c r="AE214" s="423">
        <v>0</v>
      </c>
      <c r="AF214" s="423">
        <v>0</v>
      </c>
      <c r="AG214" s="423">
        <v>0</v>
      </c>
      <c r="AH214" s="423">
        <v>0</v>
      </c>
      <c r="AI214" s="423">
        <v>0</v>
      </c>
      <c r="AJ214" s="423">
        <v>0</v>
      </c>
      <c r="AK214" s="423">
        <v>0</v>
      </c>
      <c r="AL214" s="423">
        <v>0</v>
      </c>
      <c r="AM214" s="423">
        <v>0</v>
      </c>
      <c r="AN214" s="423">
        <v>0</v>
      </c>
      <c r="AO214" s="423">
        <v>0</v>
      </c>
      <c r="AP214" s="423">
        <v>0</v>
      </c>
      <c r="AQ214" s="423">
        <v>0</v>
      </c>
      <c r="AR214" s="423">
        <v>0</v>
      </c>
      <c r="AS214" s="423">
        <v>0</v>
      </c>
      <c r="AT214" s="423">
        <v>0</v>
      </c>
      <c r="AU214" s="423">
        <v>0</v>
      </c>
      <c r="AV214" s="423">
        <v>0</v>
      </c>
      <c r="AW214" s="423">
        <v>0</v>
      </c>
      <c r="AX214" s="427">
        <f t="shared" si="7"/>
        <v>0</v>
      </c>
      <c r="XFD214" s="637"/>
    </row>
    <row r="215" spans="1:16384" customFormat="1" ht="12.75" hidden="1" customHeight="1" x14ac:dyDescent="0.2">
      <c r="A215" s="686"/>
      <c r="B215" s="558"/>
      <c r="C215" s="559"/>
      <c r="D215" s="423">
        <v>0</v>
      </c>
      <c r="E215" s="423">
        <v>0</v>
      </c>
      <c r="F215" s="423">
        <v>0</v>
      </c>
      <c r="G215" s="423">
        <v>0</v>
      </c>
      <c r="H215" s="423">
        <v>0</v>
      </c>
      <c r="I215" s="423">
        <v>0</v>
      </c>
      <c r="J215" s="423">
        <v>0</v>
      </c>
      <c r="K215" s="423">
        <v>0</v>
      </c>
      <c r="L215" s="423">
        <v>0</v>
      </c>
      <c r="M215" s="423">
        <v>0</v>
      </c>
      <c r="N215" s="423">
        <v>0</v>
      </c>
      <c r="O215" s="423">
        <v>0</v>
      </c>
      <c r="P215" s="423">
        <v>0</v>
      </c>
      <c r="Q215" s="423">
        <v>0</v>
      </c>
      <c r="R215" s="423">
        <v>0</v>
      </c>
      <c r="S215" s="423">
        <v>0</v>
      </c>
      <c r="T215" s="423">
        <v>0</v>
      </c>
      <c r="U215" s="423">
        <v>0</v>
      </c>
      <c r="V215" s="423">
        <v>0</v>
      </c>
      <c r="W215" s="423">
        <v>0</v>
      </c>
      <c r="X215" s="423">
        <v>0</v>
      </c>
      <c r="Y215" s="423">
        <v>0</v>
      </c>
      <c r="Z215" s="423">
        <v>0</v>
      </c>
      <c r="AA215" s="423">
        <v>0</v>
      </c>
      <c r="AB215" s="423">
        <v>0</v>
      </c>
      <c r="AC215" s="423">
        <v>0</v>
      </c>
      <c r="AD215" s="423">
        <v>0</v>
      </c>
      <c r="AE215" s="423">
        <v>0</v>
      </c>
      <c r="AF215" s="423">
        <v>0</v>
      </c>
      <c r="AG215" s="423">
        <v>0</v>
      </c>
      <c r="AH215" s="423">
        <v>0</v>
      </c>
      <c r="AI215" s="423">
        <v>0</v>
      </c>
      <c r="AJ215" s="423">
        <v>0</v>
      </c>
      <c r="AK215" s="423">
        <v>0</v>
      </c>
      <c r="AL215" s="423">
        <v>0</v>
      </c>
      <c r="AM215" s="423">
        <v>0</v>
      </c>
      <c r="AN215" s="423">
        <v>0</v>
      </c>
      <c r="AO215" s="423">
        <v>0</v>
      </c>
      <c r="AP215" s="423">
        <v>0</v>
      </c>
      <c r="AQ215" s="423">
        <v>0</v>
      </c>
      <c r="AR215" s="423">
        <v>0</v>
      </c>
      <c r="AS215" s="423">
        <v>0</v>
      </c>
      <c r="AT215" s="423">
        <v>0</v>
      </c>
      <c r="AU215" s="423">
        <v>0</v>
      </c>
      <c r="AV215" s="423">
        <v>0</v>
      </c>
      <c r="AW215" s="423">
        <v>0</v>
      </c>
      <c r="AX215" s="427">
        <f t="shared" si="7"/>
        <v>0</v>
      </c>
      <c r="XFD215" s="637"/>
    </row>
    <row r="216" spans="1:16384" customFormat="1" ht="12.75" hidden="1" x14ac:dyDescent="0.2">
      <c r="A216" s="567" t="s">
        <v>148</v>
      </c>
      <c r="B216" s="430"/>
      <c r="C216" s="543">
        <f>++COUNTA(C90:C215)</f>
        <v>0</v>
      </c>
      <c r="D216" s="431">
        <f>SUBTOTAL(9,D90:D215)</f>
        <v>0</v>
      </c>
      <c r="E216" s="431">
        <f t="shared" ref="E216:AW216" si="8">SUBTOTAL(9,E90:E215)</f>
        <v>0</v>
      </c>
      <c r="F216" s="431">
        <f t="shared" si="8"/>
        <v>0</v>
      </c>
      <c r="G216" s="431">
        <f t="shared" si="8"/>
        <v>0</v>
      </c>
      <c r="H216" s="431">
        <f t="shared" si="8"/>
        <v>0</v>
      </c>
      <c r="I216" s="431">
        <f t="shared" si="8"/>
        <v>0</v>
      </c>
      <c r="J216" s="431">
        <f t="shared" si="8"/>
        <v>0</v>
      </c>
      <c r="K216" s="431">
        <f t="shared" si="8"/>
        <v>0</v>
      </c>
      <c r="L216" s="431">
        <f t="shared" si="8"/>
        <v>0</v>
      </c>
      <c r="M216" s="431">
        <f t="shared" si="8"/>
        <v>0</v>
      </c>
      <c r="N216" s="431">
        <f t="shared" si="8"/>
        <v>0</v>
      </c>
      <c r="O216" s="431">
        <f t="shared" si="8"/>
        <v>0</v>
      </c>
      <c r="P216" s="431">
        <f t="shared" si="8"/>
        <v>0</v>
      </c>
      <c r="Q216" s="431">
        <f t="shared" si="8"/>
        <v>0</v>
      </c>
      <c r="R216" s="431">
        <f t="shared" si="8"/>
        <v>0</v>
      </c>
      <c r="S216" s="431">
        <f t="shared" si="8"/>
        <v>0</v>
      </c>
      <c r="T216" s="431">
        <f t="shared" si="8"/>
        <v>0</v>
      </c>
      <c r="U216" s="431">
        <f t="shared" si="8"/>
        <v>0</v>
      </c>
      <c r="V216" s="431">
        <f t="shared" si="8"/>
        <v>0</v>
      </c>
      <c r="W216" s="431">
        <f t="shared" si="8"/>
        <v>0</v>
      </c>
      <c r="X216" s="431">
        <f t="shared" si="8"/>
        <v>0</v>
      </c>
      <c r="Y216" s="431">
        <f t="shared" si="8"/>
        <v>0</v>
      </c>
      <c r="Z216" s="431">
        <f t="shared" si="8"/>
        <v>0</v>
      </c>
      <c r="AA216" s="431">
        <f t="shared" si="8"/>
        <v>0</v>
      </c>
      <c r="AB216" s="431">
        <f t="shared" si="8"/>
        <v>0</v>
      </c>
      <c r="AC216" s="431">
        <f t="shared" si="8"/>
        <v>0</v>
      </c>
      <c r="AD216" s="431">
        <f t="shared" si="8"/>
        <v>0</v>
      </c>
      <c r="AE216" s="431">
        <f t="shared" si="8"/>
        <v>0</v>
      </c>
      <c r="AF216" s="431">
        <f t="shared" si="8"/>
        <v>0</v>
      </c>
      <c r="AG216" s="431">
        <f t="shared" si="8"/>
        <v>0</v>
      </c>
      <c r="AH216" s="431">
        <f t="shared" si="8"/>
        <v>0</v>
      </c>
      <c r="AI216" s="431">
        <f t="shared" si="8"/>
        <v>0</v>
      </c>
      <c r="AJ216" s="431">
        <f t="shared" si="8"/>
        <v>0</v>
      </c>
      <c r="AK216" s="431">
        <f t="shared" si="8"/>
        <v>0</v>
      </c>
      <c r="AL216" s="431">
        <f t="shared" si="8"/>
        <v>0</v>
      </c>
      <c r="AM216" s="431">
        <f t="shared" si="8"/>
        <v>0</v>
      </c>
      <c r="AN216" s="431">
        <f t="shared" si="8"/>
        <v>0</v>
      </c>
      <c r="AO216" s="431">
        <f t="shared" si="8"/>
        <v>0</v>
      </c>
      <c r="AP216" s="431">
        <f t="shared" si="8"/>
        <v>0</v>
      </c>
      <c r="AQ216" s="431">
        <f t="shared" si="8"/>
        <v>0</v>
      </c>
      <c r="AR216" s="431">
        <f t="shared" si="8"/>
        <v>0</v>
      </c>
      <c r="AS216" s="431">
        <f t="shared" si="8"/>
        <v>0</v>
      </c>
      <c r="AT216" s="431">
        <f t="shared" si="8"/>
        <v>0</v>
      </c>
      <c r="AU216" s="431">
        <f t="shared" si="8"/>
        <v>0</v>
      </c>
      <c r="AV216" s="431">
        <f t="shared" si="8"/>
        <v>0</v>
      </c>
      <c r="AW216" s="431">
        <f t="shared" si="8"/>
        <v>0</v>
      </c>
      <c r="AX216" s="431">
        <f>SUBTOTAL(9,AX90:AX215)</f>
        <v>0</v>
      </c>
      <c r="XFD216" s="637"/>
    </row>
    <row r="217" spans="1:16384" customFormat="1" ht="12.75" hidden="1" x14ac:dyDescent="0.2">
      <c r="A217" s="678" t="s">
        <v>56</v>
      </c>
      <c r="B217" s="422"/>
      <c r="C217" s="530"/>
      <c r="D217" s="426">
        <v>0</v>
      </c>
      <c r="E217" s="426">
        <v>0</v>
      </c>
      <c r="F217" s="426">
        <v>0</v>
      </c>
      <c r="G217" s="426">
        <v>0</v>
      </c>
      <c r="H217" s="426">
        <v>0</v>
      </c>
      <c r="I217" s="426">
        <v>0</v>
      </c>
      <c r="J217" s="426">
        <v>0</v>
      </c>
      <c r="K217" s="426">
        <v>0</v>
      </c>
      <c r="L217" s="426">
        <v>0</v>
      </c>
      <c r="M217" s="426">
        <v>0</v>
      </c>
      <c r="N217" s="426">
        <v>0</v>
      </c>
      <c r="O217" s="426">
        <v>0</v>
      </c>
      <c r="P217" s="426">
        <v>0</v>
      </c>
      <c r="Q217" s="426">
        <v>0</v>
      </c>
      <c r="R217" s="426">
        <v>0</v>
      </c>
      <c r="S217" s="426">
        <v>0</v>
      </c>
      <c r="T217" s="426">
        <v>0</v>
      </c>
      <c r="U217" s="426">
        <v>0</v>
      </c>
      <c r="V217" s="426">
        <v>0</v>
      </c>
      <c r="W217" s="426">
        <v>0</v>
      </c>
      <c r="X217" s="426">
        <v>0</v>
      </c>
      <c r="Y217" s="426">
        <v>0</v>
      </c>
      <c r="Z217" s="426">
        <v>0</v>
      </c>
      <c r="AA217" s="426">
        <v>0</v>
      </c>
      <c r="AB217" s="426">
        <v>0</v>
      </c>
      <c r="AC217" s="426">
        <v>0</v>
      </c>
      <c r="AD217" s="426">
        <v>0</v>
      </c>
      <c r="AE217" s="426">
        <v>0</v>
      </c>
      <c r="AF217" s="426">
        <v>0</v>
      </c>
      <c r="AG217" s="426">
        <v>0</v>
      </c>
      <c r="AH217" s="426">
        <v>0</v>
      </c>
      <c r="AI217" s="426">
        <v>0</v>
      </c>
      <c r="AJ217" s="426">
        <v>0</v>
      </c>
      <c r="AK217" s="426">
        <v>0</v>
      </c>
      <c r="AL217" s="426">
        <v>0</v>
      </c>
      <c r="AM217" s="426">
        <v>0</v>
      </c>
      <c r="AN217" s="426">
        <v>0</v>
      </c>
      <c r="AO217" s="426">
        <v>0</v>
      </c>
      <c r="AP217" s="426">
        <v>0</v>
      </c>
      <c r="AQ217" s="426">
        <v>0</v>
      </c>
      <c r="AR217" s="426">
        <v>0</v>
      </c>
      <c r="AS217" s="426">
        <v>0</v>
      </c>
      <c r="AT217" s="426">
        <v>0</v>
      </c>
      <c r="AU217" s="426">
        <v>0</v>
      </c>
      <c r="AV217" s="426">
        <v>0</v>
      </c>
      <c r="AW217" s="426">
        <v>0</v>
      </c>
      <c r="AX217" s="427">
        <f>SUM(D217:AN217)</f>
        <v>0</v>
      </c>
      <c r="XFD217" s="637"/>
    </row>
    <row r="218" spans="1:16384" customFormat="1" ht="12.75" hidden="1" x14ac:dyDescent="0.2">
      <c r="A218" s="679"/>
      <c r="B218" s="422"/>
      <c r="C218" s="530"/>
      <c r="D218" s="426">
        <v>0</v>
      </c>
      <c r="E218" s="426">
        <v>0</v>
      </c>
      <c r="F218" s="426">
        <v>0</v>
      </c>
      <c r="G218" s="426">
        <v>0</v>
      </c>
      <c r="H218" s="426">
        <v>0</v>
      </c>
      <c r="I218" s="426">
        <v>0</v>
      </c>
      <c r="J218" s="426">
        <v>0</v>
      </c>
      <c r="K218" s="426">
        <v>0</v>
      </c>
      <c r="L218" s="426">
        <v>0</v>
      </c>
      <c r="M218" s="426">
        <v>0</v>
      </c>
      <c r="N218" s="426">
        <v>0</v>
      </c>
      <c r="O218" s="426">
        <v>0</v>
      </c>
      <c r="P218" s="426">
        <v>0</v>
      </c>
      <c r="Q218" s="426">
        <v>0</v>
      </c>
      <c r="R218" s="426">
        <v>0</v>
      </c>
      <c r="S218" s="426">
        <v>0</v>
      </c>
      <c r="T218" s="426">
        <v>0</v>
      </c>
      <c r="U218" s="426">
        <v>0</v>
      </c>
      <c r="V218" s="426">
        <v>0</v>
      </c>
      <c r="W218" s="426">
        <v>0</v>
      </c>
      <c r="X218" s="426">
        <v>0</v>
      </c>
      <c r="Y218" s="426">
        <v>0</v>
      </c>
      <c r="Z218" s="426">
        <v>0</v>
      </c>
      <c r="AA218" s="426">
        <v>0</v>
      </c>
      <c r="AB218" s="426">
        <v>0</v>
      </c>
      <c r="AC218" s="426">
        <v>0</v>
      </c>
      <c r="AD218" s="426">
        <v>0</v>
      </c>
      <c r="AE218" s="426">
        <v>0</v>
      </c>
      <c r="AF218" s="426">
        <v>0</v>
      </c>
      <c r="AG218" s="426">
        <v>0</v>
      </c>
      <c r="AH218" s="426">
        <v>0</v>
      </c>
      <c r="AI218" s="426">
        <v>0</v>
      </c>
      <c r="AJ218" s="426">
        <v>0</v>
      </c>
      <c r="AK218" s="426">
        <v>0</v>
      </c>
      <c r="AL218" s="426">
        <v>0</v>
      </c>
      <c r="AM218" s="426">
        <v>0</v>
      </c>
      <c r="AN218" s="426">
        <v>0</v>
      </c>
      <c r="AO218" s="426">
        <v>0</v>
      </c>
      <c r="AP218" s="426">
        <v>0</v>
      </c>
      <c r="AQ218" s="426">
        <v>0</v>
      </c>
      <c r="AR218" s="426">
        <v>0</v>
      </c>
      <c r="AS218" s="426">
        <v>0</v>
      </c>
      <c r="AT218" s="426">
        <v>0</v>
      </c>
      <c r="AU218" s="426">
        <v>0</v>
      </c>
      <c r="AV218" s="426">
        <v>0</v>
      </c>
      <c r="AW218" s="426">
        <v>0</v>
      </c>
      <c r="AX218" s="427">
        <f t="shared" ref="AX218:AX223" si="9">SUM(D218:AN218)</f>
        <v>0</v>
      </c>
      <c r="XFD218" s="637"/>
    </row>
    <row r="219" spans="1:16384" customFormat="1" ht="12.75" hidden="1" x14ac:dyDescent="0.2">
      <c r="A219" s="679"/>
      <c r="B219" s="422"/>
      <c r="C219" s="530"/>
      <c r="D219" s="426">
        <v>0</v>
      </c>
      <c r="E219" s="426">
        <v>0</v>
      </c>
      <c r="F219" s="426">
        <v>0</v>
      </c>
      <c r="G219" s="426">
        <v>0</v>
      </c>
      <c r="H219" s="426">
        <v>0</v>
      </c>
      <c r="I219" s="426">
        <v>0</v>
      </c>
      <c r="J219" s="426">
        <v>0</v>
      </c>
      <c r="K219" s="426">
        <v>0</v>
      </c>
      <c r="L219" s="426">
        <v>0</v>
      </c>
      <c r="M219" s="426">
        <v>0</v>
      </c>
      <c r="N219" s="426">
        <v>0</v>
      </c>
      <c r="O219" s="426">
        <v>0</v>
      </c>
      <c r="P219" s="426">
        <v>0</v>
      </c>
      <c r="Q219" s="426">
        <v>0</v>
      </c>
      <c r="R219" s="426">
        <v>0</v>
      </c>
      <c r="S219" s="426">
        <v>0</v>
      </c>
      <c r="T219" s="426">
        <v>0</v>
      </c>
      <c r="U219" s="426">
        <v>0</v>
      </c>
      <c r="V219" s="426">
        <v>0</v>
      </c>
      <c r="W219" s="426">
        <v>0</v>
      </c>
      <c r="X219" s="426">
        <v>0</v>
      </c>
      <c r="Y219" s="426">
        <v>0</v>
      </c>
      <c r="Z219" s="426">
        <v>0</v>
      </c>
      <c r="AA219" s="426">
        <v>0</v>
      </c>
      <c r="AB219" s="426">
        <v>0</v>
      </c>
      <c r="AC219" s="426">
        <v>0</v>
      </c>
      <c r="AD219" s="426">
        <v>0</v>
      </c>
      <c r="AE219" s="426">
        <v>0</v>
      </c>
      <c r="AF219" s="426">
        <v>0</v>
      </c>
      <c r="AG219" s="426">
        <v>0</v>
      </c>
      <c r="AH219" s="426">
        <v>0</v>
      </c>
      <c r="AI219" s="426">
        <v>0</v>
      </c>
      <c r="AJ219" s="426">
        <v>0</v>
      </c>
      <c r="AK219" s="426">
        <v>0</v>
      </c>
      <c r="AL219" s="426">
        <v>0</v>
      </c>
      <c r="AM219" s="426">
        <v>0</v>
      </c>
      <c r="AN219" s="426">
        <v>0</v>
      </c>
      <c r="AO219" s="426">
        <v>0</v>
      </c>
      <c r="AP219" s="426">
        <v>0</v>
      </c>
      <c r="AQ219" s="426">
        <v>0</v>
      </c>
      <c r="AR219" s="426">
        <v>0</v>
      </c>
      <c r="AS219" s="426">
        <v>0</v>
      </c>
      <c r="AT219" s="426">
        <v>0</v>
      </c>
      <c r="AU219" s="426">
        <v>0</v>
      </c>
      <c r="AV219" s="426">
        <v>0</v>
      </c>
      <c r="AW219" s="426">
        <v>0</v>
      </c>
      <c r="AX219" s="427">
        <f t="shared" si="9"/>
        <v>0</v>
      </c>
      <c r="XFD219" s="637"/>
    </row>
    <row r="220" spans="1:16384" customFormat="1" ht="12.75" hidden="1" x14ac:dyDescent="0.2">
      <c r="A220" s="679"/>
      <c r="B220" s="422"/>
      <c r="C220" s="530"/>
      <c r="D220" s="426">
        <v>0</v>
      </c>
      <c r="E220" s="426">
        <v>0</v>
      </c>
      <c r="F220" s="426">
        <v>0</v>
      </c>
      <c r="G220" s="426">
        <v>0</v>
      </c>
      <c r="H220" s="426">
        <v>0</v>
      </c>
      <c r="I220" s="426">
        <v>0</v>
      </c>
      <c r="J220" s="426">
        <v>0</v>
      </c>
      <c r="K220" s="426">
        <v>0</v>
      </c>
      <c r="L220" s="426">
        <v>0</v>
      </c>
      <c r="M220" s="426">
        <v>0</v>
      </c>
      <c r="N220" s="426">
        <v>0</v>
      </c>
      <c r="O220" s="426">
        <v>0</v>
      </c>
      <c r="P220" s="426">
        <v>0</v>
      </c>
      <c r="Q220" s="426">
        <v>0</v>
      </c>
      <c r="R220" s="426">
        <v>0</v>
      </c>
      <c r="S220" s="426">
        <v>0</v>
      </c>
      <c r="T220" s="426">
        <v>0</v>
      </c>
      <c r="U220" s="426">
        <v>0</v>
      </c>
      <c r="V220" s="426">
        <v>0</v>
      </c>
      <c r="W220" s="426">
        <v>0</v>
      </c>
      <c r="X220" s="426">
        <v>0</v>
      </c>
      <c r="Y220" s="426">
        <v>0</v>
      </c>
      <c r="Z220" s="426">
        <v>0</v>
      </c>
      <c r="AA220" s="426">
        <v>0</v>
      </c>
      <c r="AB220" s="426">
        <v>0</v>
      </c>
      <c r="AC220" s="426">
        <v>0</v>
      </c>
      <c r="AD220" s="426">
        <v>0</v>
      </c>
      <c r="AE220" s="426">
        <v>0</v>
      </c>
      <c r="AF220" s="426">
        <v>0</v>
      </c>
      <c r="AG220" s="426">
        <v>0</v>
      </c>
      <c r="AH220" s="426">
        <v>0</v>
      </c>
      <c r="AI220" s="426">
        <v>0</v>
      </c>
      <c r="AJ220" s="426">
        <v>0</v>
      </c>
      <c r="AK220" s="426">
        <v>0</v>
      </c>
      <c r="AL220" s="426">
        <v>0</v>
      </c>
      <c r="AM220" s="426">
        <v>0</v>
      </c>
      <c r="AN220" s="426">
        <v>0</v>
      </c>
      <c r="AO220" s="426">
        <v>0</v>
      </c>
      <c r="AP220" s="426">
        <v>0</v>
      </c>
      <c r="AQ220" s="426">
        <v>0</v>
      </c>
      <c r="AR220" s="426">
        <v>0</v>
      </c>
      <c r="AS220" s="426">
        <v>0</v>
      </c>
      <c r="AT220" s="426">
        <v>0</v>
      </c>
      <c r="AU220" s="426">
        <v>0</v>
      </c>
      <c r="AV220" s="426">
        <v>0</v>
      </c>
      <c r="AW220" s="426">
        <v>0</v>
      </c>
      <c r="AX220" s="427">
        <f t="shared" si="9"/>
        <v>0</v>
      </c>
      <c r="XFD220" s="637"/>
    </row>
    <row r="221" spans="1:16384" customFormat="1" ht="12.75" hidden="1" x14ac:dyDescent="0.2">
      <c r="A221" s="679"/>
      <c r="B221" s="422"/>
      <c r="C221" s="530"/>
      <c r="D221" s="426">
        <v>0</v>
      </c>
      <c r="E221" s="426">
        <v>0</v>
      </c>
      <c r="F221" s="426">
        <v>0</v>
      </c>
      <c r="G221" s="426">
        <v>0</v>
      </c>
      <c r="H221" s="426">
        <v>0</v>
      </c>
      <c r="I221" s="426">
        <v>0</v>
      </c>
      <c r="J221" s="426">
        <v>0</v>
      </c>
      <c r="K221" s="426">
        <v>0</v>
      </c>
      <c r="L221" s="426">
        <v>0</v>
      </c>
      <c r="M221" s="426">
        <v>0</v>
      </c>
      <c r="N221" s="426">
        <v>0</v>
      </c>
      <c r="O221" s="426">
        <v>0</v>
      </c>
      <c r="P221" s="426">
        <v>0</v>
      </c>
      <c r="Q221" s="426">
        <v>0</v>
      </c>
      <c r="R221" s="426">
        <v>0</v>
      </c>
      <c r="S221" s="426">
        <v>0</v>
      </c>
      <c r="T221" s="426">
        <v>0</v>
      </c>
      <c r="U221" s="426">
        <v>0</v>
      </c>
      <c r="V221" s="426">
        <v>0</v>
      </c>
      <c r="W221" s="426">
        <v>0</v>
      </c>
      <c r="X221" s="426">
        <v>0</v>
      </c>
      <c r="Y221" s="426">
        <v>0</v>
      </c>
      <c r="Z221" s="426">
        <v>0</v>
      </c>
      <c r="AA221" s="426">
        <v>0</v>
      </c>
      <c r="AB221" s="426">
        <v>0</v>
      </c>
      <c r="AC221" s="426">
        <v>0</v>
      </c>
      <c r="AD221" s="426">
        <v>0</v>
      </c>
      <c r="AE221" s="426">
        <v>0</v>
      </c>
      <c r="AF221" s="426">
        <v>0</v>
      </c>
      <c r="AG221" s="426">
        <v>0</v>
      </c>
      <c r="AH221" s="426">
        <v>0</v>
      </c>
      <c r="AI221" s="426">
        <v>0</v>
      </c>
      <c r="AJ221" s="426">
        <v>0</v>
      </c>
      <c r="AK221" s="426">
        <v>0</v>
      </c>
      <c r="AL221" s="426">
        <v>0</v>
      </c>
      <c r="AM221" s="426">
        <v>0</v>
      </c>
      <c r="AN221" s="426">
        <v>0</v>
      </c>
      <c r="AO221" s="426">
        <v>0</v>
      </c>
      <c r="AP221" s="426">
        <v>0</v>
      </c>
      <c r="AQ221" s="426">
        <v>0</v>
      </c>
      <c r="AR221" s="426">
        <v>0</v>
      </c>
      <c r="AS221" s="426">
        <v>0</v>
      </c>
      <c r="AT221" s="426">
        <v>0</v>
      </c>
      <c r="AU221" s="426">
        <v>0</v>
      </c>
      <c r="AV221" s="426">
        <v>0</v>
      </c>
      <c r="AW221" s="426">
        <v>0</v>
      </c>
      <c r="AX221" s="427">
        <f t="shared" si="9"/>
        <v>0</v>
      </c>
      <c r="XFD221" s="637"/>
    </row>
    <row r="222" spans="1:16384" customFormat="1" ht="12.75" hidden="1" x14ac:dyDescent="0.2">
      <c r="A222" s="679"/>
      <c r="B222" s="422"/>
      <c r="C222" s="530"/>
      <c r="D222" s="426">
        <v>0</v>
      </c>
      <c r="E222" s="426">
        <v>0</v>
      </c>
      <c r="F222" s="426">
        <v>0</v>
      </c>
      <c r="G222" s="426">
        <v>0</v>
      </c>
      <c r="H222" s="426">
        <v>0</v>
      </c>
      <c r="I222" s="426">
        <v>0</v>
      </c>
      <c r="J222" s="426">
        <v>0</v>
      </c>
      <c r="K222" s="426">
        <v>0</v>
      </c>
      <c r="L222" s="426">
        <v>0</v>
      </c>
      <c r="M222" s="426">
        <v>0</v>
      </c>
      <c r="N222" s="426">
        <v>0</v>
      </c>
      <c r="O222" s="426">
        <v>0</v>
      </c>
      <c r="P222" s="426">
        <v>0</v>
      </c>
      <c r="Q222" s="426">
        <v>0</v>
      </c>
      <c r="R222" s="426">
        <v>0</v>
      </c>
      <c r="S222" s="426">
        <v>0</v>
      </c>
      <c r="T222" s="426">
        <v>0</v>
      </c>
      <c r="U222" s="426">
        <v>0</v>
      </c>
      <c r="V222" s="426">
        <v>0</v>
      </c>
      <c r="W222" s="426">
        <v>0</v>
      </c>
      <c r="X222" s="426">
        <v>0</v>
      </c>
      <c r="Y222" s="426">
        <v>0</v>
      </c>
      <c r="Z222" s="426">
        <v>0</v>
      </c>
      <c r="AA222" s="426">
        <v>0</v>
      </c>
      <c r="AB222" s="426">
        <v>0</v>
      </c>
      <c r="AC222" s="426">
        <v>0</v>
      </c>
      <c r="AD222" s="426">
        <v>0</v>
      </c>
      <c r="AE222" s="426">
        <v>0</v>
      </c>
      <c r="AF222" s="426">
        <v>0</v>
      </c>
      <c r="AG222" s="426">
        <v>0</v>
      </c>
      <c r="AH222" s="426">
        <v>0</v>
      </c>
      <c r="AI222" s="426">
        <v>0</v>
      </c>
      <c r="AJ222" s="426">
        <v>0</v>
      </c>
      <c r="AK222" s="426">
        <v>0</v>
      </c>
      <c r="AL222" s="426">
        <v>0</v>
      </c>
      <c r="AM222" s="426">
        <v>0</v>
      </c>
      <c r="AN222" s="426">
        <v>0</v>
      </c>
      <c r="AO222" s="426">
        <v>0</v>
      </c>
      <c r="AP222" s="426">
        <v>0</v>
      </c>
      <c r="AQ222" s="426">
        <v>0</v>
      </c>
      <c r="AR222" s="426">
        <v>0</v>
      </c>
      <c r="AS222" s="426">
        <v>0</v>
      </c>
      <c r="AT222" s="426">
        <v>0</v>
      </c>
      <c r="AU222" s="426">
        <v>0</v>
      </c>
      <c r="AV222" s="426">
        <v>0</v>
      </c>
      <c r="AW222" s="426">
        <v>0</v>
      </c>
      <c r="AX222" s="427">
        <f t="shared" si="9"/>
        <v>0</v>
      </c>
      <c r="XFD222" s="637"/>
    </row>
    <row r="223" spans="1:16384" customFormat="1" ht="12.75" hidden="1" x14ac:dyDescent="0.2">
      <c r="A223" s="566"/>
      <c r="B223" s="558"/>
      <c r="C223" s="559"/>
      <c r="D223" s="528">
        <v>0</v>
      </c>
      <c r="E223" s="528">
        <v>0</v>
      </c>
      <c r="F223" s="528">
        <v>0</v>
      </c>
      <c r="G223" s="528">
        <v>0</v>
      </c>
      <c r="H223" s="528">
        <v>0</v>
      </c>
      <c r="I223" s="528">
        <v>0</v>
      </c>
      <c r="J223" s="528">
        <v>0</v>
      </c>
      <c r="K223" s="528">
        <v>0</v>
      </c>
      <c r="L223" s="528">
        <v>0</v>
      </c>
      <c r="M223" s="528">
        <v>0</v>
      </c>
      <c r="N223" s="528">
        <v>0</v>
      </c>
      <c r="O223" s="528">
        <v>0</v>
      </c>
      <c r="P223" s="528">
        <v>0</v>
      </c>
      <c r="Q223" s="528">
        <v>0</v>
      </c>
      <c r="R223" s="528">
        <v>0</v>
      </c>
      <c r="S223" s="528">
        <v>0</v>
      </c>
      <c r="T223" s="528">
        <v>0</v>
      </c>
      <c r="U223" s="528">
        <v>0</v>
      </c>
      <c r="V223" s="528">
        <v>0</v>
      </c>
      <c r="W223" s="528">
        <v>0</v>
      </c>
      <c r="X223" s="528">
        <v>0</v>
      </c>
      <c r="Y223" s="528">
        <v>0</v>
      </c>
      <c r="Z223" s="528">
        <v>0</v>
      </c>
      <c r="AA223" s="528">
        <v>0</v>
      </c>
      <c r="AB223" s="528">
        <v>0</v>
      </c>
      <c r="AC223" s="528">
        <v>0</v>
      </c>
      <c r="AD223" s="528">
        <v>0</v>
      </c>
      <c r="AE223" s="528">
        <v>0</v>
      </c>
      <c r="AF223" s="528">
        <v>0</v>
      </c>
      <c r="AG223" s="528">
        <v>0</v>
      </c>
      <c r="AH223" s="528">
        <v>0</v>
      </c>
      <c r="AI223" s="528">
        <v>0</v>
      </c>
      <c r="AJ223" s="528">
        <v>0</v>
      </c>
      <c r="AK223" s="528">
        <v>0</v>
      </c>
      <c r="AL223" s="528">
        <v>0</v>
      </c>
      <c r="AM223" s="528">
        <v>0</v>
      </c>
      <c r="AN223" s="528">
        <v>0</v>
      </c>
      <c r="AO223" s="528">
        <v>0</v>
      </c>
      <c r="AP223" s="528">
        <v>0</v>
      </c>
      <c r="AQ223" s="528">
        <v>0</v>
      </c>
      <c r="AR223" s="528">
        <v>0</v>
      </c>
      <c r="AS223" s="528">
        <v>0</v>
      </c>
      <c r="AT223" s="528">
        <v>0</v>
      </c>
      <c r="AU223" s="528">
        <v>0</v>
      </c>
      <c r="AV223" s="528">
        <v>0</v>
      </c>
      <c r="AW223" s="528">
        <v>0</v>
      </c>
      <c r="AX223" s="427">
        <f t="shared" si="9"/>
        <v>0</v>
      </c>
      <c r="XFD223" s="637"/>
    </row>
    <row r="224" spans="1:16384" customFormat="1" ht="12.75" hidden="1" x14ac:dyDescent="0.2">
      <c r="A224" s="567" t="s">
        <v>149</v>
      </c>
      <c r="B224" s="430"/>
      <c r="C224" s="543">
        <f>++COUNTA(C217:C223)</f>
        <v>0</v>
      </c>
      <c r="D224" s="431">
        <f t="shared" ref="D224" si="10">SUM(D217:D223)</f>
        <v>0</v>
      </c>
      <c r="E224" s="431">
        <f t="shared" ref="E224:AW224" si="11">SUM(E217:E223)</f>
        <v>0</v>
      </c>
      <c r="F224" s="431">
        <f t="shared" si="11"/>
        <v>0</v>
      </c>
      <c r="G224" s="431">
        <f t="shared" si="11"/>
        <v>0</v>
      </c>
      <c r="H224" s="431">
        <f t="shared" si="11"/>
        <v>0</v>
      </c>
      <c r="I224" s="431">
        <f t="shared" si="11"/>
        <v>0</v>
      </c>
      <c r="J224" s="431">
        <f t="shared" si="11"/>
        <v>0</v>
      </c>
      <c r="K224" s="431">
        <f t="shared" si="11"/>
        <v>0</v>
      </c>
      <c r="L224" s="431">
        <f t="shared" si="11"/>
        <v>0</v>
      </c>
      <c r="M224" s="431">
        <f t="shared" si="11"/>
        <v>0</v>
      </c>
      <c r="N224" s="431">
        <f t="shared" si="11"/>
        <v>0</v>
      </c>
      <c r="O224" s="431">
        <f t="shared" si="11"/>
        <v>0</v>
      </c>
      <c r="P224" s="431">
        <f t="shared" si="11"/>
        <v>0</v>
      </c>
      <c r="Q224" s="431">
        <f t="shared" si="11"/>
        <v>0</v>
      </c>
      <c r="R224" s="431">
        <f t="shared" si="11"/>
        <v>0</v>
      </c>
      <c r="S224" s="431">
        <f t="shared" si="11"/>
        <v>0</v>
      </c>
      <c r="T224" s="431">
        <f t="shared" si="11"/>
        <v>0</v>
      </c>
      <c r="U224" s="431">
        <f t="shared" si="11"/>
        <v>0</v>
      </c>
      <c r="V224" s="431">
        <f t="shared" si="11"/>
        <v>0</v>
      </c>
      <c r="W224" s="431">
        <f t="shared" si="11"/>
        <v>0</v>
      </c>
      <c r="X224" s="431">
        <f t="shared" si="11"/>
        <v>0</v>
      </c>
      <c r="Y224" s="431">
        <f t="shared" si="11"/>
        <v>0</v>
      </c>
      <c r="Z224" s="431">
        <f t="shared" si="11"/>
        <v>0</v>
      </c>
      <c r="AA224" s="431">
        <f t="shared" si="11"/>
        <v>0</v>
      </c>
      <c r="AB224" s="431">
        <f t="shared" si="11"/>
        <v>0</v>
      </c>
      <c r="AC224" s="431">
        <f t="shared" si="11"/>
        <v>0</v>
      </c>
      <c r="AD224" s="431">
        <f t="shared" si="11"/>
        <v>0</v>
      </c>
      <c r="AE224" s="431">
        <f t="shared" si="11"/>
        <v>0</v>
      </c>
      <c r="AF224" s="431">
        <f t="shared" si="11"/>
        <v>0</v>
      </c>
      <c r="AG224" s="431">
        <f t="shared" si="11"/>
        <v>0</v>
      </c>
      <c r="AH224" s="431">
        <f t="shared" si="11"/>
        <v>0</v>
      </c>
      <c r="AI224" s="431">
        <f t="shared" si="11"/>
        <v>0</v>
      </c>
      <c r="AJ224" s="431">
        <f t="shared" si="11"/>
        <v>0</v>
      </c>
      <c r="AK224" s="431">
        <f t="shared" si="11"/>
        <v>0</v>
      </c>
      <c r="AL224" s="431">
        <f t="shared" si="11"/>
        <v>0</v>
      </c>
      <c r="AM224" s="431">
        <f t="shared" si="11"/>
        <v>0</v>
      </c>
      <c r="AN224" s="431">
        <f t="shared" si="11"/>
        <v>0</v>
      </c>
      <c r="AO224" s="431">
        <f t="shared" si="11"/>
        <v>0</v>
      </c>
      <c r="AP224" s="431">
        <f t="shared" si="11"/>
        <v>0</v>
      </c>
      <c r="AQ224" s="431">
        <f t="shared" si="11"/>
        <v>0</v>
      </c>
      <c r="AR224" s="431">
        <f t="shared" si="11"/>
        <v>0</v>
      </c>
      <c r="AS224" s="431">
        <f t="shared" si="11"/>
        <v>0</v>
      </c>
      <c r="AT224" s="431">
        <f t="shared" si="11"/>
        <v>0</v>
      </c>
      <c r="AU224" s="431">
        <f t="shared" si="11"/>
        <v>0</v>
      </c>
      <c r="AV224" s="431">
        <f t="shared" si="11"/>
        <v>0</v>
      </c>
      <c r="AW224" s="431">
        <f t="shared" si="11"/>
        <v>0</v>
      </c>
      <c r="AX224" s="431">
        <f t="shared" ref="AX224" si="12">SUM(AX217:AX223)</f>
        <v>0</v>
      </c>
      <c r="AY224" s="431">
        <f t="shared" ref="AY224:DJ224" si="13">SUM(AY217:AY222)</f>
        <v>0</v>
      </c>
      <c r="AZ224" s="431">
        <f t="shared" si="13"/>
        <v>0</v>
      </c>
      <c r="BA224" s="431">
        <f t="shared" si="13"/>
        <v>0</v>
      </c>
      <c r="BB224" s="431">
        <f t="shared" si="13"/>
        <v>0</v>
      </c>
      <c r="BC224" s="431">
        <f t="shared" si="13"/>
        <v>0</v>
      </c>
      <c r="BD224" s="431">
        <f t="shared" si="13"/>
        <v>0</v>
      </c>
      <c r="BE224" s="431">
        <f t="shared" si="13"/>
        <v>0</v>
      </c>
      <c r="BF224" s="431">
        <f t="shared" si="13"/>
        <v>0</v>
      </c>
      <c r="BG224" s="431">
        <f t="shared" si="13"/>
        <v>0</v>
      </c>
      <c r="BH224" s="431">
        <f t="shared" si="13"/>
        <v>0</v>
      </c>
      <c r="BI224" s="431">
        <f t="shared" si="13"/>
        <v>0</v>
      </c>
      <c r="BJ224" s="431">
        <f t="shared" si="13"/>
        <v>0</v>
      </c>
      <c r="BK224" s="431">
        <f t="shared" si="13"/>
        <v>0</v>
      </c>
      <c r="BL224" s="431">
        <f t="shared" si="13"/>
        <v>0</v>
      </c>
      <c r="BM224" s="431">
        <f t="shared" si="13"/>
        <v>0</v>
      </c>
      <c r="BN224" s="431">
        <f t="shared" si="13"/>
        <v>0</v>
      </c>
      <c r="BO224" s="431">
        <f t="shared" si="13"/>
        <v>0</v>
      </c>
      <c r="BP224" s="431">
        <f t="shared" si="13"/>
        <v>0</v>
      </c>
      <c r="BQ224" s="431">
        <f t="shared" si="13"/>
        <v>0</v>
      </c>
      <c r="BR224" s="431">
        <f t="shared" si="13"/>
        <v>0</v>
      </c>
      <c r="BS224" s="431">
        <f t="shared" si="13"/>
        <v>0</v>
      </c>
      <c r="BT224" s="431">
        <f t="shared" si="13"/>
        <v>0</v>
      </c>
      <c r="BU224" s="431">
        <f t="shared" si="13"/>
        <v>0</v>
      </c>
      <c r="BV224" s="431">
        <f t="shared" si="13"/>
        <v>0</v>
      </c>
      <c r="BW224" s="431">
        <f t="shared" si="13"/>
        <v>0</v>
      </c>
      <c r="BX224" s="431">
        <f t="shared" si="13"/>
        <v>0</v>
      </c>
      <c r="BY224" s="431">
        <f t="shared" si="13"/>
        <v>0</v>
      </c>
      <c r="BZ224" s="431">
        <f t="shared" si="13"/>
        <v>0</v>
      </c>
      <c r="CA224" s="431">
        <f t="shared" si="13"/>
        <v>0</v>
      </c>
      <c r="CB224" s="431">
        <f t="shared" si="13"/>
        <v>0</v>
      </c>
      <c r="CC224" s="431">
        <f t="shared" si="13"/>
        <v>0</v>
      </c>
      <c r="CD224" s="431">
        <f t="shared" si="13"/>
        <v>0</v>
      </c>
      <c r="CE224" s="431">
        <f t="shared" si="13"/>
        <v>0</v>
      </c>
      <c r="CF224" s="431">
        <f t="shared" si="13"/>
        <v>0</v>
      </c>
      <c r="CG224" s="431">
        <f t="shared" si="13"/>
        <v>0</v>
      </c>
      <c r="CH224" s="431">
        <f t="shared" si="13"/>
        <v>0</v>
      </c>
      <c r="CI224" s="431">
        <f t="shared" si="13"/>
        <v>0</v>
      </c>
      <c r="CJ224" s="431">
        <f t="shared" si="13"/>
        <v>0</v>
      </c>
      <c r="CK224" s="431">
        <f t="shared" si="13"/>
        <v>0</v>
      </c>
      <c r="CL224" s="431">
        <f t="shared" si="13"/>
        <v>0</v>
      </c>
      <c r="CM224" s="431">
        <f t="shared" si="13"/>
        <v>0</v>
      </c>
      <c r="CN224" s="431">
        <f t="shared" si="13"/>
        <v>0</v>
      </c>
      <c r="CO224" s="431">
        <f t="shared" si="13"/>
        <v>0</v>
      </c>
      <c r="CP224" s="431">
        <f t="shared" si="13"/>
        <v>0</v>
      </c>
      <c r="CQ224" s="431">
        <f t="shared" si="13"/>
        <v>0</v>
      </c>
      <c r="CR224" s="431">
        <f t="shared" si="13"/>
        <v>0</v>
      </c>
      <c r="CS224" s="431">
        <f t="shared" si="13"/>
        <v>0</v>
      </c>
      <c r="CT224" s="431">
        <f t="shared" si="13"/>
        <v>0</v>
      </c>
      <c r="CU224" s="431">
        <f t="shared" si="13"/>
        <v>0</v>
      </c>
      <c r="CV224" s="431">
        <f t="shared" si="13"/>
        <v>0</v>
      </c>
      <c r="CW224" s="431">
        <f t="shared" si="13"/>
        <v>0</v>
      </c>
      <c r="CX224" s="431">
        <f t="shared" si="13"/>
        <v>0</v>
      </c>
      <c r="CY224" s="431">
        <f t="shared" si="13"/>
        <v>0</v>
      </c>
      <c r="CZ224" s="431">
        <f t="shared" si="13"/>
        <v>0</v>
      </c>
      <c r="DA224" s="431">
        <f t="shared" si="13"/>
        <v>0</v>
      </c>
      <c r="DB224" s="431">
        <f t="shared" si="13"/>
        <v>0</v>
      </c>
      <c r="DC224" s="431">
        <f t="shared" si="13"/>
        <v>0</v>
      </c>
      <c r="DD224" s="431">
        <f t="shared" si="13"/>
        <v>0</v>
      </c>
      <c r="DE224" s="431">
        <f t="shared" si="13"/>
        <v>0</v>
      </c>
      <c r="DF224" s="431">
        <f t="shared" si="13"/>
        <v>0</v>
      </c>
      <c r="DG224" s="431">
        <f t="shared" si="13"/>
        <v>0</v>
      </c>
      <c r="DH224" s="431">
        <f t="shared" si="13"/>
        <v>0</v>
      </c>
      <c r="DI224" s="431">
        <f t="shared" si="13"/>
        <v>0</v>
      </c>
      <c r="DJ224" s="431">
        <f t="shared" si="13"/>
        <v>0</v>
      </c>
      <c r="DK224" s="431">
        <f t="shared" ref="DK224:FV224" si="14">SUM(DK217:DK222)</f>
        <v>0</v>
      </c>
      <c r="DL224" s="431">
        <f t="shared" si="14"/>
        <v>0</v>
      </c>
      <c r="DM224" s="431">
        <f t="shared" si="14"/>
        <v>0</v>
      </c>
      <c r="DN224" s="431">
        <f t="shared" si="14"/>
        <v>0</v>
      </c>
      <c r="DO224" s="431">
        <f t="shared" si="14"/>
        <v>0</v>
      </c>
      <c r="DP224" s="431">
        <f t="shared" si="14"/>
        <v>0</v>
      </c>
      <c r="DQ224" s="431">
        <f t="shared" si="14"/>
        <v>0</v>
      </c>
      <c r="DR224" s="431">
        <f t="shared" si="14"/>
        <v>0</v>
      </c>
      <c r="DS224" s="431">
        <f t="shared" si="14"/>
        <v>0</v>
      </c>
      <c r="DT224" s="431">
        <f t="shared" si="14"/>
        <v>0</v>
      </c>
      <c r="DU224" s="431">
        <f t="shared" si="14"/>
        <v>0</v>
      </c>
      <c r="DV224" s="431">
        <f t="shared" si="14"/>
        <v>0</v>
      </c>
      <c r="DW224" s="431">
        <f t="shared" si="14"/>
        <v>0</v>
      </c>
      <c r="DX224" s="431">
        <f t="shared" si="14"/>
        <v>0</v>
      </c>
      <c r="DY224" s="431">
        <f t="shared" si="14"/>
        <v>0</v>
      </c>
      <c r="DZ224" s="431">
        <f t="shared" si="14"/>
        <v>0</v>
      </c>
      <c r="EA224" s="431">
        <f t="shared" si="14"/>
        <v>0</v>
      </c>
      <c r="EB224" s="431">
        <f t="shared" si="14"/>
        <v>0</v>
      </c>
      <c r="EC224" s="431">
        <f t="shared" si="14"/>
        <v>0</v>
      </c>
      <c r="ED224" s="431">
        <f t="shared" si="14"/>
        <v>0</v>
      </c>
      <c r="EE224" s="431">
        <f t="shared" si="14"/>
        <v>0</v>
      </c>
      <c r="EF224" s="431">
        <f t="shared" si="14"/>
        <v>0</v>
      </c>
      <c r="EG224" s="431">
        <f t="shared" si="14"/>
        <v>0</v>
      </c>
      <c r="EH224" s="431">
        <f t="shared" si="14"/>
        <v>0</v>
      </c>
      <c r="EI224" s="431">
        <f t="shared" si="14"/>
        <v>0</v>
      </c>
      <c r="EJ224" s="431">
        <f t="shared" si="14"/>
        <v>0</v>
      </c>
      <c r="EK224" s="431">
        <f t="shared" si="14"/>
        <v>0</v>
      </c>
      <c r="EL224" s="431">
        <f t="shared" si="14"/>
        <v>0</v>
      </c>
      <c r="EM224" s="431">
        <f t="shared" si="14"/>
        <v>0</v>
      </c>
      <c r="EN224" s="431">
        <f t="shared" si="14"/>
        <v>0</v>
      </c>
      <c r="EO224" s="431">
        <f t="shared" si="14"/>
        <v>0</v>
      </c>
      <c r="EP224" s="431">
        <f t="shared" si="14"/>
        <v>0</v>
      </c>
      <c r="EQ224" s="431">
        <f t="shared" si="14"/>
        <v>0</v>
      </c>
      <c r="ER224" s="431">
        <f t="shared" si="14"/>
        <v>0</v>
      </c>
      <c r="ES224" s="431">
        <f t="shared" si="14"/>
        <v>0</v>
      </c>
      <c r="ET224" s="431">
        <f t="shared" si="14"/>
        <v>0</v>
      </c>
      <c r="EU224" s="431">
        <f t="shared" si="14"/>
        <v>0</v>
      </c>
      <c r="EV224" s="431">
        <f t="shared" si="14"/>
        <v>0</v>
      </c>
      <c r="EW224" s="431">
        <f t="shared" si="14"/>
        <v>0</v>
      </c>
      <c r="EX224" s="431">
        <f t="shared" si="14"/>
        <v>0</v>
      </c>
      <c r="EY224" s="431">
        <f t="shared" si="14"/>
        <v>0</v>
      </c>
      <c r="EZ224" s="431">
        <f t="shared" si="14"/>
        <v>0</v>
      </c>
      <c r="FA224" s="431">
        <f t="shared" si="14"/>
        <v>0</v>
      </c>
      <c r="FB224" s="431">
        <f t="shared" si="14"/>
        <v>0</v>
      </c>
      <c r="FC224" s="431">
        <f t="shared" si="14"/>
        <v>0</v>
      </c>
      <c r="FD224" s="431">
        <f t="shared" si="14"/>
        <v>0</v>
      </c>
      <c r="FE224" s="431">
        <f t="shared" si="14"/>
        <v>0</v>
      </c>
      <c r="FF224" s="431">
        <f t="shared" si="14"/>
        <v>0</v>
      </c>
      <c r="FG224" s="431">
        <f t="shared" si="14"/>
        <v>0</v>
      </c>
      <c r="FH224" s="431">
        <f t="shared" si="14"/>
        <v>0</v>
      </c>
      <c r="FI224" s="431">
        <f t="shared" si="14"/>
        <v>0</v>
      </c>
      <c r="FJ224" s="431">
        <f t="shared" si="14"/>
        <v>0</v>
      </c>
      <c r="FK224" s="431">
        <f t="shared" si="14"/>
        <v>0</v>
      </c>
      <c r="FL224" s="431">
        <f t="shared" si="14"/>
        <v>0</v>
      </c>
      <c r="FM224" s="431">
        <f t="shared" si="14"/>
        <v>0</v>
      </c>
      <c r="FN224" s="431">
        <f t="shared" si="14"/>
        <v>0</v>
      </c>
      <c r="FO224" s="431">
        <f t="shared" si="14"/>
        <v>0</v>
      </c>
      <c r="FP224" s="431">
        <f t="shared" si="14"/>
        <v>0</v>
      </c>
      <c r="FQ224" s="431">
        <f t="shared" si="14"/>
        <v>0</v>
      </c>
      <c r="FR224" s="431">
        <f t="shared" si="14"/>
        <v>0</v>
      </c>
      <c r="FS224" s="431">
        <f t="shared" si="14"/>
        <v>0</v>
      </c>
      <c r="FT224" s="431">
        <f t="shared" si="14"/>
        <v>0</v>
      </c>
      <c r="FU224" s="431">
        <f t="shared" si="14"/>
        <v>0</v>
      </c>
      <c r="FV224" s="431">
        <f t="shared" si="14"/>
        <v>0</v>
      </c>
      <c r="FW224" s="431">
        <f t="shared" ref="FW224:IH224" si="15">SUM(FW217:FW222)</f>
        <v>0</v>
      </c>
      <c r="FX224" s="431">
        <f t="shared" si="15"/>
        <v>0</v>
      </c>
      <c r="FY224" s="431">
        <f t="shared" si="15"/>
        <v>0</v>
      </c>
      <c r="FZ224" s="431">
        <f t="shared" si="15"/>
        <v>0</v>
      </c>
      <c r="GA224" s="431">
        <f t="shared" si="15"/>
        <v>0</v>
      </c>
      <c r="GB224" s="431">
        <f t="shared" si="15"/>
        <v>0</v>
      </c>
      <c r="GC224" s="431">
        <f t="shared" si="15"/>
        <v>0</v>
      </c>
      <c r="GD224" s="431">
        <f t="shared" si="15"/>
        <v>0</v>
      </c>
      <c r="GE224" s="431">
        <f t="shared" si="15"/>
        <v>0</v>
      </c>
      <c r="GF224" s="431">
        <f t="shared" si="15"/>
        <v>0</v>
      </c>
      <c r="GG224" s="431">
        <f t="shared" si="15"/>
        <v>0</v>
      </c>
      <c r="GH224" s="431">
        <f t="shared" si="15"/>
        <v>0</v>
      </c>
      <c r="GI224" s="431">
        <f t="shared" si="15"/>
        <v>0</v>
      </c>
      <c r="GJ224" s="431">
        <f t="shared" si="15"/>
        <v>0</v>
      </c>
      <c r="GK224" s="431">
        <f t="shared" si="15"/>
        <v>0</v>
      </c>
      <c r="GL224" s="431">
        <f t="shared" si="15"/>
        <v>0</v>
      </c>
      <c r="GM224" s="431">
        <f t="shared" si="15"/>
        <v>0</v>
      </c>
      <c r="GN224" s="431">
        <f t="shared" si="15"/>
        <v>0</v>
      </c>
      <c r="GO224" s="431">
        <f t="shared" si="15"/>
        <v>0</v>
      </c>
      <c r="GP224" s="431">
        <f t="shared" si="15"/>
        <v>0</v>
      </c>
      <c r="GQ224" s="431">
        <f t="shared" si="15"/>
        <v>0</v>
      </c>
      <c r="GR224" s="431">
        <f t="shared" si="15"/>
        <v>0</v>
      </c>
      <c r="GS224" s="431">
        <f t="shared" si="15"/>
        <v>0</v>
      </c>
      <c r="GT224" s="431">
        <f t="shared" si="15"/>
        <v>0</v>
      </c>
      <c r="GU224" s="431">
        <f t="shared" si="15"/>
        <v>0</v>
      </c>
      <c r="GV224" s="431">
        <f t="shared" si="15"/>
        <v>0</v>
      </c>
      <c r="GW224" s="431">
        <f t="shared" si="15"/>
        <v>0</v>
      </c>
      <c r="GX224" s="431">
        <f t="shared" si="15"/>
        <v>0</v>
      </c>
      <c r="GY224" s="431">
        <f t="shared" si="15"/>
        <v>0</v>
      </c>
      <c r="GZ224" s="431">
        <f t="shared" si="15"/>
        <v>0</v>
      </c>
      <c r="HA224" s="431">
        <f t="shared" si="15"/>
        <v>0</v>
      </c>
      <c r="HB224" s="431">
        <f t="shared" si="15"/>
        <v>0</v>
      </c>
      <c r="HC224" s="431">
        <f t="shared" si="15"/>
        <v>0</v>
      </c>
      <c r="HD224" s="431">
        <f t="shared" si="15"/>
        <v>0</v>
      </c>
      <c r="HE224" s="431">
        <f t="shared" si="15"/>
        <v>0</v>
      </c>
      <c r="HF224" s="431">
        <f t="shared" si="15"/>
        <v>0</v>
      </c>
      <c r="HG224" s="431">
        <f t="shared" si="15"/>
        <v>0</v>
      </c>
      <c r="HH224" s="431">
        <f t="shared" si="15"/>
        <v>0</v>
      </c>
      <c r="HI224" s="431">
        <f t="shared" si="15"/>
        <v>0</v>
      </c>
      <c r="HJ224" s="431">
        <f t="shared" si="15"/>
        <v>0</v>
      </c>
      <c r="HK224" s="431">
        <f t="shared" si="15"/>
        <v>0</v>
      </c>
      <c r="HL224" s="431">
        <f t="shared" si="15"/>
        <v>0</v>
      </c>
      <c r="HM224" s="431">
        <f t="shared" si="15"/>
        <v>0</v>
      </c>
      <c r="HN224" s="431">
        <f t="shared" si="15"/>
        <v>0</v>
      </c>
      <c r="HO224" s="431">
        <f t="shared" si="15"/>
        <v>0</v>
      </c>
      <c r="HP224" s="431">
        <f t="shared" si="15"/>
        <v>0</v>
      </c>
      <c r="HQ224" s="431">
        <f t="shared" si="15"/>
        <v>0</v>
      </c>
      <c r="HR224" s="431">
        <f t="shared" si="15"/>
        <v>0</v>
      </c>
      <c r="HS224" s="431">
        <f t="shared" si="15"/>
        <v>0</v>
      </c>
      <c r="HT224" s="431">
        <f t="shared" si="15"/>
        <v>0</v>
      </c>
      <c r="HU224" s="431">
        <f t="shared" si="15"/>
        <v>0</v>
      </c>
      <c r="HV224" s="431">
        <f t="shared" si="15"/>
        <v>0</v>
      </c>
      <c r="HW224" s="431">
        <f t="shared" si="15"/>
        <v>0</v>
      </c>
      <c r="HX224" s="431">
        <f t="shared" si="15"/>
        <v>0</v>
      </c>
      <c r="HY224" s="431">
        <f t="shared" si="15"/>
        <v>0</v>
      </c>
      <c r="HZ224" s="431">
        <f t="shared" si="15"/>
        <v>0</v>
      </c>
      <c r="IA224" s="431">
        <f t="shared" si="15"/>
        <v>0</v>
      </c>
      <c r="IB224" s="431">
        <f t="shared" si="15"/>
        <v>0</v>
      </c>
      <c r="IC224" s="431">
        <f t="shared" si="15"/>
        <v>0</v>
      </c>
      <c r="ID224" s="431">
        <f t="shared" si="15"/>
        <v>0</v>
      </c>
      <c r="IE224" s="431">
        <f t="shared" si="15"/>
        <v>0</v>
      </c>
      <c r="IF224" s="431">
        <f t="shared" si="15"/>
        <v>0</v>
      </c>
      <c r="IG224" s="431">
        <f t="shared" si="15"/>
        <v>0</v>
      </c>
      <c r="IH224" s="431">
        <f t="shared" si="15"/>
        <v>0</v>
      </c>
      <c r="II224" s="431">
        <f t="shared" ref="II224:KT224" si="16">SUM(II217:II222)</f>
        <v>0</v>
      </c>
      <c r="IJ224" s="431">
        <f t="shared" si="16"/>
        <v>0</v>
      </c>
      <c r="IK224" s="431">
        <f t="shared" si="16"/>
        <v>0</v>
      </c>
      <c r="IL224" s="431">
        <f t="shared" si="16"/>
        <v>0</v>
      </c>
      <c r="IM224" s="431">
        <f t="shared" si="16"/>
        <v>0</v>
      </c>
      <c r="IN224" s="431">
        <f t="shared" si="16"/>
        <v>0</v>
      </c>
      <c r="IO224" s="431">
        <f t="shared" si="16"/>
        <v>0</v>
      </c>
      <c r="IP224" s="431">
        <f t="shared" si="16"/>
        <v>0</v>
      </c>
      <c r="IQ224" s="431">
        <f t="shared" si="16"/>
        <v>0</v>
      </c>
      <c r="IR224" s="431">
        <f t="shared" si="16"/>
        <v>0</v>
      </c>
      <c r="IS224" s="431">
        <f t="shared" si="16"/>
        <v>0</v>
      </c>
      <c r="IT224" s="431">
        <f t="shared" si="16"/>
        <v>0</v>
      </c>
      <c r="IU224" s="431">
        <f t="shared" si="16"/>
        <v>0</v>
      </c>
      <c r="IV224" s="431">
        <f t="shared" si="16"/>
        <v>0</v>
      </c>
      <c r="IW224" s="431">
        <f t="shared" si="16"/>
        <v>0</v>
      </c>
      <c r="IX224" s="431">
        <f t="shared" si="16"/>
        <v>0</v>
      </c>
      <c r="IY224" s="431">
        <f t="shared" si="16"/>
        <v>0</v>
      </c>
      <c r="IZ224" s="431">
        <f t="shared" si="16"/>
        <v>0</v>
      </c>
      <c r="JA224" s="431">
        <f t="shared" si="16"/>
        <v>0</v>
      </c>
      <c r="JB224" s="431">
        <f t="shared" si="16"/>
        <v>0</v>
      </c>
      <c r="JC224" s="431">
        <f t="shared" si="16"/>
        <v>0</v>
      </c>
      <c r="JD224" s="431">
        <f t="shared" si="16"/>
        <v>0</v>
      </c>
      <c r="JE224" s="431">
        <f t="shared" si="16"/>
        <v>0</v>
      </c>
      <c r="JF224" s="431">
        <f t="shared" si="16"/>
        <v>0</v>
      </c>
      <c r="JG224" s="431">
        <f t="shared" si="16"/>
        <v>0</v>
      </c>
      <c r="JH224" s="431">
        <f t="shared" si="16"/>
        <v>0</v>
      </c>
      <c r="JI224" s="431">
        <f t="shared" si="16"/>
        <v>0</v>
      </c>
      <c r="JJ224" s="431">
        <f t="shared" si="16"/>
        <v>0</v>
      </c>
      <c r="JK224" s="431">
        <f t="shared" si="16"/>
        <v>0</v>
      </c>
      <c r="JL224" s="431">
        <f t="shared" si="16"/>
        <v>0</v>
      </c>
      <c r="JM224" s="431">
        <f t="shared" si="16"/>
        <v>0</v>
      </c>
      <c r="JN224" s="431">
        <f t="shared" si="16"/>
        <v>0</v>
      </c>
      <c r="JO224" s="431">
        <f t="shared" si="16"/>
        <v>0</v>
      </c>
      <c r="JP224" s="431">
        <f t="shared" si="16"/>
        <v>0</v>
      </c>
      <c r="JQ224" s="431">
        <f t="shared" si="16"/>
        <v>0</v>
      </c>
      <c r="JR224" s="431">
        <f t="shared" si="16"/>
        <v>0</v>
      </c>
      <c r="JS224" s="431">
        <f t="shared" si="16"/>
        <v>0</v>
      </c>
      <c r="JT224" s="431">
        <f t="shared" si="16"/>
        <v>0</v>
      </c>
      <c r="JU224" s="431">
        <f t="shared" si="16"/>
        <v>0</v>
      </c>
      <c r="JV224" s="431">
        <f t="shared" si="16"/>
        <v>0</v>
      </c>
      <c r="JW224" s="431">
        <f t="shared" si="16"/>
        <v>0</v>
      </c>
      <c r="JX224" s="431">
        <f t="shared" si="16"/>
        <v>0</v>
      </c>
      <c r="JY224" s="431">
        <f t="shared" si="16"/>
        <v>0</v>
      </c>
      <c r="JZ224" s="431">
        <f t="shared" si="16"/>
        <v>0</v>
      </c>
      <c r="KA224" s="431">
        <f t="shared" si="16"/>
        <v>0</v>
      </c>
      <c r="KB224" s="431">
        <f t="shared" si="16"/>
        <v>0</v>
      </c>
      <c r="KC224" s="431">
        <f t="shared" si="16"/>
        <v>0</v>
      </c>
      <c r="KD224" s="431">
        <f t="shared" si="16"/>
        <v>0</v>
      </c>
      <c r="KE224" s="431">
        <f t="shared" si="16"/>
        <v>0</v>
      </c>
      <c r="KF224" s="431">
        <f t="shared" si="16"/>
        <v>0</v>
      </c>
      <c r="KG224" s="431">
        <f t="shared" si="16"/>
        <v>0</v>
      </c>
      <c r="KH224" s="431">
        <f t="shared" si="16"/>
        <v>0</v>
      </c>
      <c r="KI224" s="431">
        <f t="shared" si="16"/>
        <v>0</v>
      </c>
      <c r="KJ224" s="431">
        <f t="shared" si="16"/>
        <v>0</v>
      </c>
      <c r="KK224" s="431">
        <f t="shared" si="16"/>
        <v>0</v>
      </c>
      <c r="KL224" s="431">
        <f t="shared" si="16"/>
        <v>0</v>
      </c>
      <c r="KM224" s="431">
        <f t="shared" si="16"/>
        <v>0</v>
      </c>
      <c r="KN224" s="431">
        <f t="shared" si="16"/>
        <v>0</v>
      </c>
      <c r="KO224" s="431">
        <f t="shared" si="16"/>
        <v>0</v>
      </c>
      <c r="KP224" s="431">
        <f t="shared" si="16"/>
        <v>0</v>
      </c>
      <c r="KQ224" s="431">
        <f t="shared" si="16"/>
        <v>0</v>
      </c>
      <c r="KR224" s="431">
        <f t="shared" si="16"/>
        <v>0</v>
      </c>
      <c r="KS224" s="431">
        <f t="shared" si="16"/>
        <v>0</v>
      </c>
      <c r="KT224" s="431">
        <f t="shared" si="16"/>
        <v>0</v>
      </c>
      <c r="KU224" s="431">
        <f t="shared" ref="KU224:NF224" si="17">SUM(KU217:KU222)</f>
        <v>0</v>
      </c>
      <c r="KV224" s="431">
        <f t="shared" si="17"/>
        <v>0</v>
      </c>
      <c r="KW224" s="431">
        <f t="shared" si="17"/>
        <v>0</v>
      </c>
      <c r="KX224" s="431">
        <f t="shared" si="17"/>
        <v>0</v>
      </c>
      <c r="KY224" s="431">
        <f t="shared" si="17"/>
        <v>0</v>
      </c>
      <c r="KZ224" s="431">
        <f t="shared" si="17"/>
        <v>0</v>
      </c>
      <c r="LA224" s="431">
        <f t="shared" si="17"/>
        <v>0</v>
      </c>
      <c r="LB224" s="431">
        <f t="shared" si="17"/>
        <v>0</v>
      </c>
      <c r="LC224" s="431">
        <f t="shared" si="17"/>
        <v>0</v>
      </c>
      <c r="LD224" s="431">
        <f t="shared" si="17"/>
        <v>0</v>
      </c>
      <c r="LE224" s="431">
        <f t="shared" si="17"/>
        <v>0</v>
      </c>
      <c r="LF224" s="431">
        <f t="shared" si="17"/>
        <v>0</v>
      </c>
      <c r="LG224" s="431">
        <f t="shared" si="17"/>
        <v>0</v>
      </c>
      <c r="LH224" s="431">
        <f t="shared" si="17"/>
        <v>0</v>
      </c>
      <c r="LI224" s="431">
        <f t="shared" si="17"/>
        <v>0</v>
      </c>
      <c r="LJ224" s="431">
        <f t="shared" si="17"/>
        <v>0</v>
      </c>
      <c r="LK224" s="431">
        <f t="shared" si="17"/>
        <v>0</v>
      </c>
      <c r="LL224" s="431">
        <f t="shared" si="17"/>
        <v>0</v>
      </c>
      <c r="LM224" s="431">
        <f t="shared" si="17"/>
        <v>0</v>
      </c>
      <c r="LN224" s="431">
        <f t="shared" si="17"/>
        <v>0</v>
      </c>
      <c r="LO224" s="431">
        <f t="shared" si="17"/>
        <v>0</v>
      </c>
      <c r="LP224" s="431">
        <f t="shared" si="17"/>
        <v>0</v>
      </c>
      <c r="LQ224" s="431">
        <f t="shared" si="17"/>
        <v>0</v>
      </c>
      <c r="LR224" s="431">
        <f t="shared" si="17"/>
        <v>0</v>
      </c>
      <c r="LS224" s="431">
        <f t="shared" si="17"/>
        <v>0</v>
      </c>
      <c r="LT224" s="431">
        <f t="shared" si="17"/>
        <v>0</v>
      </c>
      <c r="LU224" s="431">
        <f t="shared" si="17"/>
        <v>0</v>
      </c>
      <c r="LV224" s="431">
        <f t="shared" si="17"/>
        <v>0</v>
      </c>
      <c r="LW224" s="431">
        <f t="shared" si="17"/>
        <v>0</v>
      </c>
      <c r="LX224" s="431">
        <f t="shared" si="17"/>
        <v>0</v>
      </c>
      <c r="LY224" s="431">
        <f t="shared" si="17"/>
        <v>0</v>
      </c>
      <c r="LZ224" s="431">
        <f t="shared" si="17"/>
        <v>0</v>
      </c>
      <c r="MA224" s="431">
        <f t="shared" si="17"/>
        <v>0</v>
      </c>
      <c r="MB224" s="431">
        <f t="shared" si="17"/>
        <v>0</v>
      </c>
      <c r="MC224" s="431">
        <f t="shared" si="17"/>
        <v>0</v>
      </c>
      <c r="MD224" s="431">
        <f t="shared" si="17"/>
        <v>0</v>
      </c>
      <c r="ME224" s="431">
        <f t="shared" si="17"/>
        <v>0</v>
      </c>
      <c r="MF224" s="431">
        <f t="shared" si="17"/>
        <v>0</v>
      </c>
      <c r="MG224" s="431">
        <f t="shared" si="17"/>
        <v>0</v>
      </c>
      <c r="MH224" s="431">
        <f t="shared" si="17"/>
        <v>0</v>
      </c>
      <c r="MI224" s="431">
        <f t="shared" si="17"/>
        <v>0</v>
      </c>
      <c r="MJ224" s="431">
        <f t="shared" si="17"/>
        <v>0</v>
      </c>
      <c r="MK224" s="431">
        <f t="shared" si="17"/>
        <v>0</v>
      </c>
      <c r="ML224" s="431">
        <f t="shared" si="17"/>
        <v>0</v>
      </c>
      <c r="MM224" s="431">
        <f t="shared" si="17"/>
        <v>0</v>
      </c>
      <c r="MN224" s="431">
        <f t="shared" si="17"/>
        <v>0</v>
      </c>
      <c r="MO224" s="431">
        <f t="shared" si="17"/>
        <v>0</v>
      </c>
      <c r="MP224" s="431">
        <f t="shared" si="17"/>
        <v>0</v>
      </c>
      <c r="MQ224" s="431">
        <f t="shared" si="17"/>
        <v>0</v>
      </c>
      <c r="MR224" s="431">
        <f t="shared" si="17"/>
        <v>0</v>
      </c>
      <c r="MS224" s="431">
        <f t="shared" si="17"/>
        <v>0</v>
      </c>
      <c r="MT224" s="431">
        <f t="shared" si="17"/>
        <v>0</v>
      </c>
      <c r="MU224" s="431">
        <f t="shared" si="17"/>
        <v>0</v>
      </c>
      <c r="MV224" s="431">
        <f t="shared" si="17"/>
        <v>0</v>
      </c>
      <c r="MW224" s="431">
        <f t="shared" si="17"/>
        <v>0</v>
      </c>
      <c r="MX224" s="431">
        <f t="shared" si="17"/>
        <v>0</v>
      </c>
      <c r="MY224" s="431">
        <f t="shared" si="17"/>
        <v>0</v>
      </c>
      <c r="MZ224" s="431">
        <f t="shared" si="17"/>
        <v>0</v>
      </c>
      <c r="NA224" s="431">
        <f t="shared" si="17"/>
        <v>0</v>
      </c>
      <c r="NB224" s="431">
        <f t="shared" si="17"/>
        <v>0</v>
      </c>
      <c r="NC224" s="431">
        <f t="shared" si="17"/>
        <v>0</v>
      </c>
      <c r="ND224" s="431">
        <f t="shared" si="17"/>
        <v>0</v>
      </c>
      <c r="NE224" s="431">
        <f t="shared" si="17"/>
        <v>0</v>
      </c>
      <c r="NF224" s="431">
        <f t="shared" si="17"/>
        <v>0</v>
      </c>
      <c r="NG224" s="431">
        <f t="shared" ref="NG224:PR224" si="18">SUM(NG217:NG222)</f>
        <v>0</v>
      </c>
      <c r="NH224" s="431">
        <f t="shared" si="18"/>
        <v>0</v>
      </c>
      <c r="NI224" s="431">
        <f t="shared" si="18"/>
        <v>0</v>
      </c>
      <c r="NJ224" s="431">
        <f t="shared" si="18"/>
        <v>0</v>
      </c>
      <c r="NK224" s="431">
        <f t="shared" si="18"/>
        <v>0</v>
      </c>
      <c r="NL224" s="431">
        <f t="shared" si="18"/>
        <v>0</v>
      </c>
      <c r="NM224" s="431">
        <f t="shared" si="18"/>
        <v>0</v>
      </c>
      <c r="NN224" s="431">
        <f t="shared" si="18"/>
        <v>0</v>
      </c>
      <c r="NO224" s="431">
        <f t="shared" si="18"/>
        <v>0</v>
      </c>
      <c r="NP224" s="431">
        <f t="shared" si="18"/>
        <v>0</v>
      </c>
      <c r="NQ224" s="431">
        <f t="shared" si="18"/>
        <v>0</v>
      </c>
      <c r="NR224" s="431">
        <f t="shared" si="18"/>
        <v>0</v>
      </c>
      <c r="NS224" s="431">
        <f t="shared" si="18"/>
        <v>0</v>
      </c>
      <c r="NT224" s="431">
        <f t="shared" si="18"/>
        <v>0</v>
      </c>
      <c r="NU224" s="431">
        <f t="shared" si="18"/>
        <v>0</v>
      </c>
      <c r="NV224" s="431">
        <f t="shared" si="18"/>
        <v>0</v>
      </c>
      <c r="NW224" s="431">
        <f t="shared" si="18"/>
        <v>0</v>
      </c>
      <c r="NX224" s="431">
        <f t="shared" si="18"/>
        <v>0</v>
      </c>
      <c r="NY224" s="431">
        <f t="shared" si="18"/>
        <v>0</v>
      </c>
      <c r="NZ224" s="431">
        <f t="shared" si="18"/>
        <v>0</v>
      </c>
      <c r="OA224" s="431">
        <f t="shared" si="18"/>
        <v>0</v>
      </c>
      <c r="OB224" s="431">
        <f t="shared" si="18"/>
        <v>0</v>
      </c>
      <c r="OC224" s="431">
        <f t="shared" si="18"/>
        <v>0</v>
      </c>
      <c r="OD224" s="431">
        <f t="shared" si="18"/>
        <v>0</v>
      </c>
      <c r="OE224" s="431">
        <f t="shared" si="18"/>
        <v>0</v>
      </c>
      <c r="OF224" s="431">
        <f t="shared" si="18"/>
        <v>0</v>
      </c>
      <c r="OG224" s="431">
        <f t="shared" si="18"/>
        <v>0</v>
      </c>
      <c r="OH224" s="431">
        <f t="shared" si="18"/>
        <v>0</v>
      </c>
      <c r="OI224" s="431">
        <f t="shared" si="18"/>
        <v>0</v>
      </c>
      <c r="OJ224" s="431">
        <f t="shared" si="18"/>
        <v>0</v>
      </c>
      <c r="OK224" s="431">
        <f t="shared" si="18"/>
        <v>0</v>
      </c>
      <c r="OL224" s="431">
        <f t="shared" si="18"/>
        <v>0</v>
      </c>
      <c r="OM224" s="431">
        <f t="shared" si="18"/>
        <v>0</v>
      </c>
      <c r="ON224" s="431">
        <f t="shared" si="18"/>
        <v>0</v>
      </c>
      <c r="OO224" s="431">
        <f t="shared" si="18"/>
        <v>0</v>
      </c>
      <c r="OP224" s="431">
        <f t="shared" si="18"/>
        <v>0</v>
      </c>
      <c r="OQ224" s="431">
        <f t="shared" si="18"/>
        <v>0</v>
      </c>
      <c r="OR224" s="431">
        <f t="shared" si="18"/>
        <v>0</v>
      </c>
      <c r="OS224" s="431">
        <f t="shared" si="18"/>
        <v>0</v>
      </c>
      <c r="OT224" s="431">
        <f t="shared" si="18"/>
        <v>0</v>
      </c>
      <c r="OU224" s="431">
        <f t="shared" si="18"/>
        <v>0</v>
      </c>
      <c r="OV224" s="431">
        <f t="shared" si="18"/>
        <v>0</v>
      </c>
      <c r="OW224" s="431">
        <f t="shared" si="18"/>
        <v>0</v>
      </c>
      <c r="OX224" s="431">
        <f t="shared" si="18"/>
        <v>0</v>
      </c>
      <c r="OY224" s="431">
        <f t="shared" si="18"/>
        <v>0</v>
      </c>
      <c r="OZ224" s="431">
        <f t="shared" si="18"/>
        <v>0</v>
      </c>
      <c r="PA224" s="431">
        <f t="shared" si="18"/>
        <v>0</v>
      </c>
      <c r="PB224" s="431">
        <f t="shared" si="18"/>
        <v>0</v>
      </c>
      <c r="PC224" s="431">
        <f t="shared" si="18"/>
        <v>0</v>
      </c>
      <c r="PD224" s="431">
        <f t="shared" si="18"/>
        <v>0</v>
      </c>
      <c r="PE224" s="431">
        <f t="shared" si="18"/>
        <v>0</v>
      </c>
      <c r="PF224" s="431">
        <f t="shared" si="18"/>
        <v>0</v>
      </c>
      <c r="PG224" s="431">
        <f t="shared" si="18"/>
        <v>0</v>
      </c>
      <c r="PH224" s="431">
        <f t="shared" si="18"/>
        <v>0</v>
      </c>
      <c r="PI224" s="431">
        <f t="shared" si="18"/>
        <v>0</v>
      </c>
      <c r="PJ224" s="431">
        <f t="shared" si="18"/>
        <v>0</v>
      </c>
      <c r="PK224" s="431">
        <f t="shared" si="18"/>
        <v>0</v>
      </c>
      <c r="PL224" s="431">
        <f t="shared" si="18"/>
        <v>0</v>
      </c>
      <c r="PM224" s="431">
        <f t="shared" si="18"/>
        <v>0</v>
      </c>
      <c r="PN224" s="431">
        <f t="shared" si="18"/>
        <v>0</v>
      </c>
      <c r="PO224" s="431">
        <f t="shared" si="18"/>
        <v>0</v>
      </c>
      <c r="PP224" s="431">
        <f t="shared" si="18"/>
        <v>0</v>
      </c>
      <c r="PQ224" s="431">
        <f t="shared" si="18"/>
        <v>0</v>
      </c>
      <c r="PR224" s="431">
        <f t="shared" si="18"/>
        <v>0</v>
      </c>
      <c r="PS224" s="431">
        <f t="shared" ref="PS224:SD224" si="19">SUM(PS217:PS222)</f>
        <v>0</v>
      </c>
      <c r="PT224" s="431">
        <f t="shared" si="19"/>
        <v>0</v>
      </c>
      <c r="PU224" s="431">
        <f t="shared" si="19"/>
        <v>0</v>
      </c>
      <c r="PV224" s="431">
        <f t="shared" si="19"/>
        <v>0</v>
      </c>
      <c r="PW224" s="431">
        <f t="shared" si="19"/>
        <v>0</v>
      </c>
      <c r="PX224" s="431">
        <f t="shared" si="19"/>
        <v>0</v>
      </c>
      <c r="PY224" s="431">
        <f t="shared" si="19"/>
        <v>0</v>
      </c>
      <c r="PZ224" s="431">
        <f t="shared" si="19"/>
        <v>0</v>
      </c>
      <c r="QA224" s="431">
        <f t="shared" si="19"/>
        <v>0</v>
      </c>
      <c r="QB224" s="431">
        <f t="shared" si="19"/>
        <v>0</v>
      </c>
      <c r="QC224" s="431">
        <f t="shared" si="19"/>
        <v>0</v>
      </c>
      <c r="QD224" s="431">
        <f t="shared" si="19"/>
        <v>0</v>
      </c>
      <c r="QE224" s="431">
        <f t="shared" si="19"/>
        <v>0</v>
      </c>
      <c r="QF224" s="431">
        <f t="shared" si="19"/>
        <v>0</v>
      </c>
      <c r="QG224" s="431">
        <f t="shared" si="19"/>
        <v>0</v>
      </c>
      <c r="QH224" s="431">
        <f t="shared" si="19"/>
        <v>0</v>
      </c>
      <c r="QI224" s="431">
        <f t="shared" si="19"/>
        <v>0</v>
      </c>
      <c r="QJ224" s="431">
        <f t="shared" si="19"/>
        <v>0</v>
      </c>
      <c r="QK224" s="431">
        <f t="shared" si="19"/>
        <v>0</v>
      </c>
      <c r="QL224" s="431">
        <f t="shared" si="19"/>
        <v>0</v>
      </c>
      <c r="QM224" s="431">
        <f t="shared" si="19"/>
        <v>0</v>
      </c>
      <c r="QN224" s="431">
        <f t="shared" si="19"/>
        <v>0</v>
      </c>
      <c r="QO224" s="431">
        <f t="shared" si="19"/>
        <v>0</v>
      </c>
      <c r="QP224" s="431">
        <f t="shared" si="19"/>
        <v>0</v>
      </c>
      <c r="QQ224" s="431">
        <f t="shared" si="19"/>
        <v>0</v>
      </c>
      <c r="QR224" s="431">
        <f t="shared" si="19"/>
        <v>0</v>
      </c>
      <c r="QS224" s="431">
        <f t="shared" si="19"/>
        <v>0</v>
      </c>
      <c r="QT224" s="431">
        <f t="shared" si="19"/>
        <v>0</v>
      </c>
      <c r="QU224" s="431">
        <f t="shared" si="19"/>
        <v>0</v>
      </c>
      <c r="QV224" s="431">
        <f t="shared" si="19"/>
        <v>0</v>
      </c>
      <c r="QW224" s="431">
        <f t="shared" si="19"/>
        <v>0</v>
      </c>
      <c r="QX224" s="431">
        <f t="shared" si="19"/>
        <v>0</v>
      </c>
      <c r="QY224" s="431">
        <f t="shared" si="19"/>
        <v>0</v>
      </c>
      <c r="QZ224" s="431">
        <f t="shared" si="19"/>
        <v>0</v>
      </c>
      <c r="RA224" s="431">
        <f t="shared" si="19"/>
        <v>0</v>
      </c>
      <c r="RB224" s="431">
        <f t="shared" si="19"/>
        <v>0</v>
      </c>
      <c r="RC224" s="431">
        <f t="shared" si="19"/>
        <v>0</v>
      </c>
      <c r="RD224" s="431">
        <f t="shared" si="19"/>
        <v>0</v>
      </c>
      <c r="RE224" s="431">
        <f t="shared" si="19"/>
        <v>0</v>
      </c>
      <c r="RF224" s="431">
        <f t="shared" si="19"/>
        <v>0</v>
      </c>
      <c r="RG224" s="431">
        <f t="shared" si="19"/>
        <v>0</v>
      </c>
      <c r="RH224" s="431">
        <f t="shared" si="19"/>
        <v>0</v>
      </c>
      <c r="RI224" s="431">
        <f t="shared" si="19"/>
        <v>0</v>
      </c>
      <c r="RJ224" s="431">
        <f t="shared" si="19"/>
        <v>0</v>
      </c>
      <c r="RK224" s="431">
        <f t="shared" si="19"/>
        <v>0</v>
      </c>
      <c r="RL224" s="431">
        <f t="shared" si="19"/>
        <v>0</v>
      </c>
      <c r="RM224" s="431">
        <f t="shared" si="19"/>
        <v>0</v>
      </c>
      <c r="RN224" s="431">
        <f t="shared" si="19"/>
        <v>0</v>
      </c>
      <c r="RO224" s="431">
        <f t="shared" si="19"/>
        <v>0</v>
      </c>
      <c r="RP224" s="431">
        <f t="shared" si="19"/>
        <v>0</v>
      </c>
      <c r="RQ224" s="431">
        <f t="shared" si="19"/>
        <v>0</v>
      </c>
      <c r="RR224" s="431">
        <f t="shared" si="19"/>
        <v>0</v>
      </c>
      <c r="RS224" s="431">
        <f t="shared" si="19"/>
        <v>0</v>
      </c>
      <c r="RT224" s="431">
        <f t="shared" si="19"/>
        <v>0</v>
      </c>
      <c r="RU224" s="431">
        <f t="shared" si="19"/>
        <v>0</v>
      </c>
      <c r="RV224" s="431">
        <f t="shared" si="19"/>
        <v>0</v>
      </c>
      <c r="RW224" s="431">
        <f t="shared" si="19"/>
        <v>0</v>
      </c>
      <c r="RX224" s="431">
        <f t="shared" si="19"/>
        <v>0</v>
      </c>
      <c r="RY224" s="431">
        <f t="shared" si="19"/>
        <v>0</v>
      </c>
      <c r="RZ224" s="431">
        <f t="shared" si="19"/>
        <v>0</v>
      </c>
      <c r="SA224" s="431">
        <f t="shared" si="19"/>
        <v>0</v>
      </c>
      <c r="SB224" s="431">
        <f t="shared" si="19"/>
        <v>0</v>
      </c>
      <c r="SC224" s="431">
        <f t="shared" si="19"/>
        <v>0</v>
      </c>
      <c r="SD224" s="431">
        <f t="shared" si="19"/>
        <v>0</v>
      </c>
      <c r="SE224" s="431">
        <f t="shared" ref="SE224:UP224" si="20">SUM(SE217:SE222)</f>
        <v>0</v>
      </c>
      <c r="SF224" s="431">
        <f t="shared" si="20"/>
        <v>0</v>
      </c>
      <c r="SG224" s="431">
        <f t="shared" si="20"/>
        <v>0</v>
      </c>
      <c r="SH224" s="431">
        <f t="shared" si="20"/>
        <v>0</v>
      </c>
      <c r="SI224" s="431">
        <f t="shared" si="20"/>
        <v>0</v>
      </c>
      <c r="SJ224" s="431">
        <f t="shared" si="20"/>
        <v>0</v>
      </c>
      <c r="SK224" s="431">
        <f t="shared" si="20"/>
        <v>0</v>
      </c>
      <c r="SL224" s="431">
        <f t="shared" si="20"/>
        <v>0</v>
      </c>
      <c r="SM224" s="431">
        <f t="shared" si="20"/>
        <v>0</v>
      </c>
      <c r="SN224" s="431">
        <f t="shared" si="20"/>
        <v>0</v>
      </c>
      <c r="SO224" s="431">
        <f t="shared" si="20"/>
        <v>0</v>
      </c>
      <c r="SP224" s="431">
        <f t="shared" si="20"/>
        <v>0</v>
      </c>
      <c r="SQ224" s="431">
        <f t="shared" si="20"/>
        <v>0</v>
      </c>
      <c r="SR224" s="431">
        <f t="shared" si="20"/>
        <v>0</v>
      </c>
      <c r="SS224" s="431">
        <f t="shared" si="20"/>
        <v>0</v>
      </c>
      <c r="ST224" s="431">
        <f t="shared" si="20"/>
        <v>0</v>
      </c>
      <c r="SU224" s="431">
        <f t="shared" si="20"/>
        <v>0</v>
      </c>
      <c r="SV224" s="431">
        <f t="shared" si="20"/>
        <v>0</v>
      </c>
      <c r="SW224" s="431">
        <f t="shared" si="20"/>
        <v>0</v>
      </c>
      <c r="SX224" s="431">
        <f t="shared" si="20"/>
        <v>0</v>
      </c>
      <c r="SY224" s="431">
        <f t="shared" si="20"/>
        <v>0</v>
      </c>
      <c r="SZ224" s="431">
        <f t="shared" si="20"/>
        <v>0</v>
      </c>
      <c r="TA224" s="431">
        <f t="shared" si="20"/>
        <v>0</v>
      </c>
      <c r="TB224" s="431">
        <f t="shared" si="20"/>
        <v>0</v>
      </c>
      <c r="TC224" s="431">
        <f t="shared" si="20"/>
        <v>0</v>
      </c>
      <c r="TD224" s="431">
        <f t="shared" si="20"/>
        <v>0</v>
      </c>
      <c r="TE224" s="431">
        <f t="shared" si="20"/>
        <v>0</v>
      </c>
      <c r="TF224" s="431">
        <f t="shared" si="20"/>
        <v>0</v>
      </c>
      <c r="TG224" s="431">
        <f t="shared" si="20"/>
        <v>0</v>
      </c>
      <c r="TH224" s="431">
        <f t="shared" si="20"/>
        <v>0</v>
      </c>
      <c r="TI224" s="431">
        <f t="shared" si="20"/>
        <v>0</v>
      </c>
      <c r="TJ224" s="431">
        <f t="shared" si="20"/>
        <v>0</v>
      </c>
      <c r="TK224" s="431">
        <f t="shared" si="20"/>
        <v>0</v>
      </c>
      <c r="TL224" s="431">
        <f t="shared" si="20"/>
        <v>0</v>
      </c>
      <c r="TM224" s="431">
        <f t="shared" si="20"/>
        <v>0</v>
      </c>
      <c r="TN224" s="431">
        <f t="shared" si="20"/>
        <v>0</v>
      </c>
      <c r="TO224" s="431">
        <f t="shared" si="20"/>
        <v>0</v>
      </c>
      <c r="TP224" s="431">
        <f t="shared" si="20"/>
        <v>0</v>
      </c>
      <c r="TQ224" s="431">
        <f t="shared" si="20"/>
        <v>0</v>
      </c>
      <c r="TR224" s="431">
        <f t="shared" si="20"/>
        <v>0</v>
      </c>
      <c r="TS224" s="431">
        <f t="shared" si="20"/>
        <v>0</v>
      </c>
      <c r="TT224" s="431">
        <f t="shared" si="20"/>
        <v>0</v>
      </c>
      <c r="TU224" s="431">
        <f t="shared" si="20"/>
        <v>0</v>
      </c>
      <c r="TV224" s="431">
        <f t="shared" si="20"/>
        <v>0</v>
      </c>
      <c r="TW224" s="431">
        <f t="shared" si="20"/>
        <v>0</v>
      </c>
      <c r="TX224" s="431">
        <f t="shared" si="20"/>
        <v>0</v>
      </c>
      <c r="TY224" s="431">
        <f t="shared" si="20"/>
        <v>0</v>
      </c>
      <c r="TZ224" s="431">
        <f t="shared" si="20"/>
        <v>0</v>
      </c>
      <c r="UA224" s="431">
        <f t="shared" si="20"/>
        <v>0</v>
      </c>
      <c r="UB224" s="431">
        <f t="shared" si="20"/>
        <v>0</v>
      </c>
      <c r="UC224" s="431">
        <f t="shared" si="20"/>
        <v>0</v>
      </c>
      <c r="UD224" s="431">
        <f t="shared" si="20"/>
        <v>0</v>
      </c>
      <c r="UE224" s="431">
        <f t="shared" si="20"/>
        <v>0</v>
      </c>
      <c r="UF224" s="431">
        <f t="shared" si="20"/>
        <v>0</v>
      </c>
      <c r="UG224" s="431">
        <f t="shared" si="20"/>
        <v>0</v>
      </c>
      <c r="UH224" s="431">
        <f t="shared" si="20"/>
        <v>0</v>
      </c>
      <c r="UI224" s="431">
        <f t="shared" si="20"/>
        <v>0</v>
      </c>
      <c r="UJ224" s="431">
        <f t="shared" si="20"/>
        <v>0</v>
      </c>
      <c r="UK224" s="431">
        <f t="shared" si="20"/>
        <v>0</v>
      </c>
      <c r="UL224" s="431">
        <f t="shared" si="20"/>
        <v>0</v>
      </c>
      <c r="UM224" s="431">
        <f t="shared" si="20"/>
        <v>0</v>
      </c>
      <c r="UN224" s="431">
        <f t="shared" si="20"/>
        <v>0</v>
      </c>
      <c r="UO224" s="431">
        <f t="shared" si="20"/>
        <v>0</v>
      </c>
      <c r="UP224" s="431">
        <f t="shared" si="20"/>
        <v>0</v>
      </c>
      <c r="UQ224" s="431">
        <f t="shared" ref="UQ224:XB224" si="21">SUM(UQ217:UQ222)</f>
        <v>0</v>
      </c>
      <c r="UR224" s="431">
        <f t="shared" si="21"/>
        <v>0</v>
      </c>
      <c r="US224" s="431">
        <f t="shared" si="21"/>
        <v>0</v>
      </c>
      <c r="UT224" s="431">
        <f t="shared" si="21"/>
        <v>0</v>
      </c>
      <c r="UU224" s="431">
        <f t="shared" si="21"/>
        <v>0</v>
      </c>
      <c r="UV224" s="431">
        <f t="shared" si="21"/>
        <v>0</v>
      </c>
      <c r="UW224" s="431">
        <f t="shared" si="21"/>
        <v>0</v>
      </c>
      <c r="UX224" s="431">
        <f t="shared" si="21"/>
        <v>0</v>
      </c>
      <c r="UY224" s="431">
        <f t="shared" si="21"/>
        <v>0</v>
      </c>
      <c r="UZ224" s="431">
        <f t="shared" si="21"/>
        <v>0</v>
      </c>
      <c r="VA224" s="431">
        <f t="shared" si="21"/>
        <v>0</v>
      </c>
      <c r="VB224" s="431">
        <f t="shared" si="21"/>
        <v>0</v>
      </c>
      <c r="VC224" s="431">
        <f t="shared" si="21"/>
        <v>0</v>
      </c>
      <c r="VD224" s="431">
        <f t="shared" si="21"/>
        <v>0</v>
      </c>
      <c r="VE224" s="431">
        <f t="shared" si="21"/>
        <v>0</v>
      </c>
      <c r="VF224" s="431">
        <f t="shared" si="21"/>
        <v>0</v>
      </c>
      <c r="VG224" s="431">
        <f t="shared" si="21"/>
        <v>0</v>
      </c>
      <c r="VH224" s="431">
        <f t="shared" si="21"/>
        <v>0</v>
      </c>
      <c r="VI224" s="431">
        <f t="shared" si="21"/>
        <v>0</v>
      </c>
      <c r="VJ224" s="431">
        <f t="shared" si="21"/>
        <v>0</v>
      </c>
      <c r="VK224" s="431">
        <f t="shared" si="21"/>
        <v>0</v>
      </c>
      <c r="VL224" s="431">
        <f t="shared" si="21"/>
        <v>0</v>
      </c>
      <c r="VM224" s="431">
        <f t="shared" si="21"/>
        <v>0</v>
      </c>
      <c r="VN224" s="431">
        <f t="shared" si="21"/>
        <v>0</v>
      </c>
      <c r="VO224" s="431">
        <f t="shared" si="21"/>
        <v>0</v>
      </c>
      <c r="VP224" s="431">
        <f t="shared" si="21"/>
        <v>0</v>
      </c>
      <c r="VQ224" s="431">
        <f t="shared" si="21"/>
        <v>0</v>
      </c>
      <c r="VR224" s="431">
        <f t="shared" si="21"/>
        <v>0</v>
      </c>
      <c r="VS224" s="431">
        <f t="shared" si="21"/>
        <v>0</v>
      </c>
      <c r="VT224" s="431">
        <f t="shared" si="21"/>
        <v>0</v>
      </c>
      <c r="VU224" s="431">
        <f t="shared" si="21"/>
        <v>0</v>
      </c>
      <c r="VV224" s="431">
        <f t="shared" si="21"/>
        <v>0</v>
      </c>
      <c r="VW224" s="431">
        <f t="shared" si="21"/>
        <v>0</v>
      </c>
      <c r="VX224" s="431">
        <f t="shared" si="21"/>
        <v>0</v>
      </c>
      <c r="VY224" s="431">
        <f t="shared" si="21"/>
        <v>0</v>
      </c>
      <c r="VZ224" s="431">
        <f t="shared" si="21"/>
        <v>0</v>
      </c>
      <c r="WA224" s="431">
        <f t="shared" si="21"/>
        <v>0</v>
      </c>
      <c r="WB224" s="431">
        <f t="shared" si="21"/>
        <v>0</v>
      </c>
      <c r="WC224" s="431">
        <f t="shared" si="21"/>
        <v>0</v>
      </c>
      <c r="WD224" s="431">
        <f t="shared" si="21"/>
        <v>0</v>
      </c>
      <c r="WE224" s="431">
        <f t="shared" si="21"/>
        <v>0</v>
      </c>
      <c r="WF224" s="431">
        <f t="shared" si="21"/>
        <v>0</v>
      </c>
      <c r="WG224" s="431">
        <f t="shared" si="21"/>
        <v>0</v>
      </c>
      <c r="WH224" s="431">
        <f t="shared" si="21"/>
        <v>0</v>
      </c>
      <c r="WI224" s="431">
        <f t="shared" si="21"/>
        <v>0</v>
      </c>
      <c r="WJ224" s="431">
        <f t="shared" si="21"/>
        <v>0</v>
      </c>
      <c r="WK224" s="431">
        <f t="shared" si="21"/>
        <v>0</v>
      </c>
      <c r="WL224" s="431">
        <f t="shared" si="21"/>
        <v>0</v>
      </c>
      <c r="WM224" s="431">
        <f t="shared" si="21"/>
        <v>0</v>
      </c>
      <c r="WN224" s="431">
        <f t="shared" si="21"/>
        <v>0</v>
      </c>
      <c r="WO224" s="431">
        <f t="shared" si="21"/>
        <v>0</v>
      </c>
      <c r="WP224" s="431">
        <f t="shared" si="21"/>
        <v>0</v>
      </c>
      <c r="WQ224" s="431">
        <f t="shared" si="21"/>
        <v>0</v>
      </c>
      <c r="WR224" s="431">
        <f t="shared" si="21"/>
        <v>0</v>
      </c>
      <c r="WS224" s="431">
        <f t="shared" si="21"/>
        <v>0</v>
      </c>
      <c r="WT224" s="431">
        <f t="shared" si="21"/>
        <v>0</v>
      </c>
      <c r="WU224" s="431">
        <f t="shared" si="21"/>
        <v>0</v>
      </c>
      <c r="WV224" s="431">
        <f t="shared" si="21"/>
        <v>0</v>
      </c>
      <c r="WW224" s="431">
        <f t="shared" si="21"/>
        <v>0</v>
      </c>
      <c r="WX224" s="431">
        <f t="shared" si="21"/>
        <v>0</v>
      </c>
      <c r="WY224" s="431">
        <f t="shared" si="21"/>
        <v>0</v>
      </c>
      <c r="WZ224" s="431">
        <f t="shared" si="21"/>
        <v>0</v>
      </c>
      <c r="XA224" s="431">
        <f t="shared" si="21"/>
        <v>0</v>
      </c>
      <c r="XB224" s="431">
        <f t="shared" si="21"/>
        <v>0</v>
      </c>
      <c r="XC224" s="431">
        <f t="shared" ref="XC224:ZN224" si="22">SUM(XC217:XC222)</f>
        <v>0</v>
      </c>
      <c r="XD224" s="431">
        <f t="shared" si="22"/>
        <v>0</v>
      </c>
      <c r="XE224" s="431">
        <f t="shared" si="22"/>
        <v>0</v>
      </c>
      <c r="XF224" s="431">
        <f t="shared" si="22"/>
        <v>0</v>
      </c>
      <c r="XG224" s="431">
        <f t="shared" si="22"/>
        <v>0</v>
      </c>
      <c r="XH224" s="431">
        <f t="shared" si="22"/>
        <v>0</v>
      </c>
      <c r="XI224" s="431">
        <f t="shared" si="22"/>
        <v>0</v>
      </c>
      <c r="XJ224" s="431">
        <f t="shared" si="22"/>
        <v>0</v>
      </c>
      <c r="XK224" s="431">
        <f t="shared" si="22"/>
        <v>0</v>
      </c>
      <c r="XL224" s="431">
        <f t="shared" si="22"/>
        <v>0</v>
      </c>
      <c r="XM224" s="431">
        <f t="shared" si="22"/>
        <v>0</v>
      </c>
      <c r="XN224" s="431">
        <f t="shared" si="22"/>
        <v>0</v>
      </c>
      <c r="XO224" s="431">
        <f t="shared" si="22"/>
        <v>0</v>
      </c>
      <c r="XP224" s="431">
        <f t="shared" si="22"/>
        <v>0</v>
      </c>
      <c r="XQ224" s="431">
        <f t="shared" si="22"/>
        <v>0</v>
      </c>
      <c r="XR224" s="431">
        <f t="shared" si="22"/>
        <v>0</v>
      </c>
      <c r="XS224" s="431">
        <f t="shared" si="22"/>
        <v>0</v>
      </c>
      <c r="XT224" s="431">
        <f t="shared" si="22"/>
        <v>0</v>
      </c>
      <c r="XU224" s="431">
        <f t="shared" si="22"/>
        <v>0</v>
      </c>
      <c r="XV224" s="431">
        <f t="shared" si="22"/>
        <v>0</v>
      </c>
      <c r="XW224" s="431">
        <f t="shared" si="22"/>
        <v>0</v>
      </c>
      <c r="XX224" s="431">
        <f t="shared" si="22"/>
        <v>0</v>
      </c>
      <c r="XY224" s="431">
        <f t="shared" si="22"/>
        <v>0</v>
      </c>
      <c r="XZ224" s="431">
        <f t="shared" si="22"/>
        <v>0</v>
      </c>
      <c r="YA224" s="431">
        <f t="shared" si="22"/>
        <v>0</v>
      </c>
      <c r="YB224" s="431">
        <f t="shared" si="22"/>
        <v>0</v>
      </c>
      <c r="YC224" s="431">
        <f t="shared" si="22"/>
        <v>0</v>
      </c>
      <c r="YD224" s="431">
        <f t="shared" si="22"/>
        <v>0</v>
      </c>
      <c r="YE224" s="431">
        <f t="shared" si="22"/>
        <v>0</v>
      </c>
      <c r="YF224" s="431">
        <f t="shared" si="22"/>
        <v>0</v>
      </c>
      <c r="YG224" s="431">
        <f t="shared" si="22"/>
        <v>0</v>
      </c>
      <c r="YH224" s="431">
        <f t="shared" si="22"/>
        <v>0</v>
      </c>
      <c r="YI224" s="431">
        <f t="shared" si="22"/>
        <v>0</v>
      </c>
      <c r="YJ224" s="431">
        <f t="shared" si="22"/>
        <v>0</v>
      </c>
      <c r="YK224" s="431">
        <f t="shared" si="22"/>
        <v>0</v>
      </c>
      <c r="YL224" s="431">
        <f t="shared" si="22"/>
        <v>0</v>
      </c>
      <c r="YM224" s="431">
        <f t="shared" si="22"/>
        <v>0</v>
      </c>
      <c r="YN224" s="431">
        <f t="shared" si="22"/>
        <v>0</v>
      </c>
      <c r="YO224" s="431">
        <f t="shared" si="22"/>
        <v>0</v>
      </c>
      <c r="YP224" s="431">
        <f t="shared" si="22"/>
        <v>0</v>
      </c>
      <c r="YQ224" s="431">
        <f t="shared" si="22"/>
        <v>0</v>
      </c>
      <c r="YR224" s="431">
        <f t="shared" si="22"/>
        <v>0</v>
      </c>
      <c r="YS224" s="431">
        <f t="shared" si="22"/>
        <v>0</v>
      </c>
      <c r="YT224" s="431">
        <f t="shared" si="22"/>
        <v>0</v>
      </c>
      <c r="YU224" s="431">
        <f t="shared" si="22"/>
        <v>0</v>
      </c>
      <c r="YV224" s="431">
        <f t="shared" si="22"/>
        <v>0</v>
      </c>
      <c r="YW224" s="431">
        <f t="shared" si="22"/>
        <v>0</v>
      </c>
      <c r="YX224" s="431">
        <f t="shared" si="22"/>
        <v>0</v>
      </c>
      <c r="YY224" s="431">
        <f t="shared" si="22"/>
        <v>0</v>
      </c>
      <c r="YZ224" s="431">
        <f t="shared" si="22"/>
        <v>0</v>
      </c>
      <c r="ZA224" s="431">
        <f t="shared" si="22"/>
        <v>0</v>
      </c>
      <c r="ZB224" s="431">
        <f t="shared" si="22"/>
        <v>0</v>
      </c>
      <c r="ZC224" s="431">
        <f t="shared" si="22"/>
        <v>0</v>
      </c>
      <c r="ZD224" s="431">
        <f t="shared" si="22"/>
        <v>0</v>
      </c>
      <c r="ZE224" s="431">
        <f t="shared" si="22"/>
        <v>0</v>
      </c>
      <c r="ZF224" s="431">
        <f t="shared" si="22"/>
        <v>0</v>
      </c>
      <c r="ZG224" s="431">
        <f t="shared" si="22"/>
        <v>0</v>
      </c>
      <c r="ZH224" s="431">
        <f t="shared" si="22"/>
        <v>0</v>
      </c>
      <c r="ZI224" s="431">
        <f t="shared" si="22"/>
        <v>0</v>
      </c>
      <c r="ZJ224" s="431">
        <f t="shared" si="22"/>
        <v>0</v>
      </c>
      <c r="ZK224" s="431">
        <f t="shared" si="22"/>
        <v>0</v>
      </c>
      <c r="ZL224" s="431">
        <f t="shared" si="22"/>
        <v>0</v>
      </c>
      <c r="ZM224" s="431">
        <f t="shared" si="22"/>
        <v>0</v>
      </c>
      <c r="ZN224" s="431">
        <f t="shared" si="22"/>
        <v>0</v>
      </c>
      <c r="ZO224" s="431">
        <f t="shared" ref="ZO224:ABZ224" si="23">SUM(ZO217:ZO222)</f>
        <v>0</v>
      </c>
      <c r="ZP224" s="431">
        <f t="shared" si="23"/>
        <v>0</v>
      </c>
      <c r="ZQ224" s="431">
        <f t="shared" si="23"/>
        <v>0</v>
      </c>
      <c r="ZR224" s="431">
        <f t="shared" si="23"/>
        <v>0</v>
      </c>
      <c r="ZS224" s="431">
        <f t="shared" si="23"/>
        <v>0</v>
      </c>
      <c r="ZT224" s="431">
        <f t="shared" si="23"/>
        <v>0</v>
      </c>
      <c r="ZU224" s="431">
        <f t="shared" si="23"/>
        <v>0</v>
      </c>
      <c r="ZV224" s="431">
        <f t="shared" si="23"/>
        <v>0</v>
      </c>
      <c r="ZW224" s="431">
        <f t="shared" si="23"/>
        <v>0</v>
      </c>
      <c r="ZX224" s="431">
        <f t="shared" si="23"/>
        <v>0</v>
      </c>
      <c r="ZY224" s="431">
        <f t="shared" si="23"/>
        <v>0</v>
      </c>
      <c r="ZZ224" s="431">
        <f t="shared" si="23"/>
        <v>0</v>
      </c>
      <c r="AAA224" s="431">
        <f t="shared" si="23"/>
        <v>0</v>
      </c>
      <c r="AAB224" s="431">
        <f t="shared" si="23"/>
        <v>0</v>
      </c>
      <c r="AAC224" s="431">
        <f t="shared" si="23"/>
        <v>0</v>
      </c>
      <c r="AAD224" s="431">
        <f t="shared" si="23"/>
        <v>0</v>
      </c>
      <c r="AAE224" s="431">
        <f t="shared" si="23"/>
        <v>0</v>
      </c>
      <c r="AAF224" s="431">
        <f t="shared" si="23"/>
        <v>0</v>
      </c>
      <c r="AAG224" s="431">
        <f t="shared" si="23"/>
        <v>0</v>
      </c>
      <c r="AAH224" s="431">
        <f t="shared" si="23"/>
        <v>0</v>
      </c>
      <c r="AAI224" s="431">
        <f t="shared" si="23"/>
        <v>0</v>
      </c>
      <c r="AAJ224" s="431">
        <f t="shared" si="23"/>
        <v>0</v>
      </c>
      <c r="AAK224" s="431">
        <f t="shared" si="23"/>
        <v>0</v>
      </c>
      <c r="AAL224" s="431">
        <f t="shared" si="23"/>
        <v>0</v>
      </c>
      <c r="AAM224" s="431">
        <f t="shared" si="23"/>
        <v>0</v>
      </c>
      <c r="AAN224" s="431">
        <f t="shared" si="23"/>
        <v>0</v>
      </c>
      <c r="AAO224" s="431">
        <f t="shared" si="23"/>
        <v>0</v>
      </c>
      <c r="AAP224" s="431">
        <f t="shared" si="23"/>
        <v>0</v>
      </c>
      <c r="AAQ224" s="431">
        <f t="shared" si="23"/>
        <v>0</v>
      </c>
      <c r="AAR224" s="431">
        <f t="shared" si="23"/>
        <v>0</v>
      </c>
      <c r="AAS224" s="431">
        <f t="shared" si="23"/>
        <v>0</v>
      </c>
      <c r="AAT224" s="431">
        <f t="shared" si="23"/>
        <v>0</v>
      </c>
      <c r="AAU224" s="431">
        <f t="shared" si="23"/>
        <v>0</v>
      </c>
      <c r="AAV224" s="431">
        <f t="shared" si="23"/>
        <v>0</v>
      </c>
      <c r="AAW224" s="431">
        <f t="shared" si="23"/>
        <v>0</v>
      </c>
      <c r="AAX224" s="431">
        <f t="shared" si="23"/>
        <v>0</v>
      </c>
      <c r="AAY224" s="431">
        <f t="shared" si="23"/>
        <v>0</v>
      </c>
      <c r="AAZ224" s="431">
        <f t="shared" si="23"/>
        <v>0</v>
      </c>
      <c r="ABA224" s="431">
        <f t="shared" si="23"/>
        <v>0</v>
      </c>
      <c r="ABB224" s="431">
        <f t="shared" si="23"/>
        <v>0</v>
      </c>
      <c r="ABC224" s="431">
        <f t="shared" si="23"/>
        <v>0</v>
      </c>
      <c r="ABD224" s="431">
        <f t="shared" si="23"/>
        <v>0</v>
      </c>
      <c r="ABE224" s="431">
        <f t="shared" si="23"/>
        <v>0</v>
      </c>
      <c r="ABF224" s="431">
        <f t="shared" si="23"/>
        <v>0</v>
      </c>
      <c r="ABG224" s="431">
        <f t="shared" si="23"/>
        <v>0</v>
      </c>
      <c r="ABH224" s="431">
        <f t="shared" si="23"/>
        <v>0</v>
      </c>
      <c r="ABI224" s="431">
        <f t="shared" si="23"/>
        <v>0</v>
      </c>
      <c r="ABJ224" s="431">
        <f t="shared" si="23"/>
        <v>0</v>
      </c>
      <c r="ABK224" s="431">
        <f t="shared" si="23"/>
        <v>0</v>
      </c>
      <c r="ABL224" s="431">
        <f t="shared" si="23"/>
        <v>0</v>
      </c>
      <c r="ABM224" s="431">
        <f t="shared" si="23"/>
        <v>0</v>
      </c>
      <c r="ABN224" s="431">
        <f t="shared" si="23"/>
        <v>0</v>
      </c>
      <c r="ABO224" s="431">
        <f t="shared" si="23"/>
        <v>0</v>
      </c>
      <c r="ABP224" s="431">
        <f t="shared" si="23"/>
        <v>0</v>
      </c>
      <c r="ABQ224" s="431">
        <f t="shared" si="23"/>
        <v>0</v>
      </c>
      <c r="ABR224" s="431">
        <f t="shared" si="23"/>
        <v>0</v>
      </c>
      <c r="ABS224" s="431">
        <f t="shared" si="23"/>
        <v>0</v>
      </c>
      <c r="ABT224" s="431">
        <f t="shared" si="23"/>
        <v>0</v>
      </c>
      <c r="ABU224" s="431">
        <f t="shared" si="23"/>
        <v>0</v>
      </c>
      <c r="ABV224" s="431">
        <f t="shared" si="23"/>
        <v>0</v>
      </c>
      <c r="ABW224" s="431">
        <f t="shared" si="23"/>
        <v>0</v>
      </c>
      <c r="ABX224" s="431">
        <f t="shared" si="23"/>
        <v>0</v>
      </c>
      <c r="ABY224" s="431">
        <f t="shared" si="23"/>
        <v>0</v>
      </c>
      <c r="ABZ224" s="431">
        <f t="shared" si="23"/>
        <v>0</v>
      </c>
      <c r="ACA224" s="431">
        <f t="shared" ref="ACA224:AEL224" si="24">SUM(ACA217:ACA222)</f>
        <v>0</v>
      </c>
      <c r="ACB224" s="431">
        <f t="shared" si="24"/>
        <v>0</v>
      </c>
      <c r="ACC224" s="431">
        <f t="shared" si="24"/>
        <v>0</v>
      </c>
      <c r="ACD224" s="431">
        <f t="shared" si="24"/>
        <v>0</v>
      </c>
      <c r="ACE224" s="431">
        <f t="shared" si="24"/>
        <v>0</v>
      </c>
      <c r="ACF224" s="431">
        <f t="shared" si="24"/>
        <v>0</v>
      </c>
      <c r="ACG224" s="431">
        <f t="shared" si="24"/>
        <v>0</v>
      </c>
      <c r="ACH224" s="431">
        <f t="shared" si="24"/>
        <v>0</v>
      </c>
      <c r="ACI224" s="431">
        <f t="shared" si="24"/>
        <v>0</v>
      </c>
      <c r="ACJ224" s="431">
        <f t="shared" si="24"/>
        <v>0</v>
      </c>
      <c r="ACK224" s="431">
        <f t="shared" si="24"/>
        <v>0</v>
      </c>
      <c r="ACL224" s="431">
        <f t="shared" si="24"/>
        <v>0</v>
      </c>
      <c r="ACM224" s="431">
        <f t="shared" si="24"/>
        <v>0</v>
      </c>
      <c r="ACN224" s="431">
        <f t="shared" si="24"/>
        <v>0</v>
      </c>
      <c r="ACO224" s="431">
        <f t="shared" si="24"/>
        <v>0</v>
      </c>
      <c r="ACP224" s="431">
        <f t="shared" si="24"/>
        <v>0</v>
      </c>
      <c r="ACQ224" s="431">
        <f t="shared" si="24"/>
        <v>0</v>
      </c>
      <c r="ACR224" s="431">
        <f t="shared" si="24"/>
        <v>0</v>
      </c>
      <c r="ACS224" s="431">
        <f t="shared" si="24"/>
        <v>0</v>
      </c>
      <c r="ACT224" s="431">
        <f t="shared" si="24"/>
        <v>0</v>
      </c>
      <c r="ACU224" s="431">
        <f t="shared" si="24"/>
        <v>0</v>
      </c>
      <c r="ACV224" s="431">
        <f t="shared" si="24"/>
        <v>0</v>
      </c>
      <c r="ACW224" s="431">
        <f t="shared" si="24"/>
        <v>0</v>
      </c>
      <c r="ACX224" s="431">
        <f t="shared" si="24"/>
        <v>0</v>
      </c>
      <c r="ACY224" s="431">
        <f t="shared" si="24"/>
        <v>0</v>
      </c>
      <c r="ACZ224" s="431">
        <f t="shared" si="24"/>
        <v>0</v>
      </c>
      <c r="ADA224" s="431">
        <f t="shared" si="24"/>
        <v>0</v>
      </c>
      <c r="ADB224" s="431">
        <f t="shared" si="24"/>
        <v>0</v>
      </c>
      <c r="ADC224" s="431">
        <f t="shared" si="24"/>
        <v>0</v>
      </c>
      <c r="ADD224" s="431">
        <f t="shared" si="24"/>
        <v>0</v>
      </c>
      <c r="ADE224" s="431">
        <f t="shared" si="24"/>
        <v>0</v>
      </c>
      <c r="ADF224" s="431">
        <f t="shared" si="24"/>
        <v>0</v>
      </c>
      <c r="ADG224" s="431">
        <f t="shared" si="24"/>
        <v>0</v>
      </c>
      <c r="ADH224" s="431">
        <f t="shared" si="24"/>
        <v>0</v>
      </c>
      <c r="ADI224" s="431">
        <f t="shared" si="24"/>
        <v>0</v>
      </c>
      <c r="ADJ224" s="431">
        <f t="shared" si="24"/>
        <v>0</v>
      </c>
      <c r="ADK224" s="431">
        <f t="shared" si="24"/>
        <v>0</v>
      </c>
      <c r="ADL224" s="431">
        <f t="shared" si="24"/>
        <v>0</v>
      </c>
      <c r="ADM224" s="431">
        <f t="shared" si="24"/>
        <v>0</v>
      </c>
      <c r="ADN224" s="431">
        <f t="shared" si="24"/>
        <v>0</v>
      </c>
      <c r="ADO224" s="431">
        <f t="shared" si="24"/>
        <v>0</v>
      </c>
      <c r="ADP224" s="431">
        <f t="shared" si="24"/>
        <v>0</v>
      </c>
      <c r="ADQ224" s="431">
        <f t="shared" si="24"/>
        <v>0</v>
      </c>
      <c r="ADR224" s="431">
        <f t="shared" si="24"/>
        <v>0</v>
      </c>
      <c r="ADS224" s="431">
        <f t="shared" si="24"/>
        <v>0</v>
      </c>
      <c r="ADT224" s="431">
        <f t="shared" si="24"/>
        <v>0</v>
      </c>
      <c r="ADU224" s="431">
        <f t="shared" si="24"/>
        <v>0</v>
      </c>
      <c r="ADV224" s="431">
        <f t="shared" si="24"/>
        <v>0</v>
      </c>
      <c r="ADW224" s="431">
        <f t="shared" si="24"/>
        <v>0</v>
      </c>
      <c r="ADX224" s="431">
        <f t="shared" si="24"/>
        <v>0</v>
      </c>
      <c r="ADY224" s="431">
        <f t="shared" si="24"/>
        <v>0</v>
      </c>
      <c r="ADZ224" s="431">
        <f t="shared" si="24"/>
        <v>0</v>
      </c>
      <c r="AEA224" s="431">
        <f t="shared" si="24"/>
        <v>0</v>
      </c>
      <c r="AEB224" s="431">
        <f t="shared" si="24"/>
        <v>0</v>
      </c>
      <c r="AEC224" s="431">
        <f t="shared" si="24"/>
        <v>0</v>
      </c>
      <c r="AED224" s="431">
        <f t="shared" si="24"/>
        <v>0</v>
      </c>
      <c r="AEE224" s="431">
        <f t="shared" si="24"/>
        <v>0</v>
      </c>
      <c r="AEF224" s="431">
        <f t="shared" si="24"/>
        <v>0</v>
      </c>
      <c r="AEG224" s="431">
        <f t="shared" si="24"/>
        <v>0</v>
      </c>
      <c r="AEH224" s="431">
        <f t="shared" si="24"/>
        <v>0</v>
      </c>
      <c r="AEI224" s="431">
        <f t="shared" si="24"/>
        <v>0</v>
      </c>
      <c r="AEJ224" s="431">
        <f t="shared" si="24"/>
        <v>0</v>
      </c>
      <c r="AEK224" s="431">
        <f t="shared" si="24"/>
        <v>0</v>
      </c>
      <c r="AEL224" s="431">
        <f t="shared" si="24"/>
        <v>0</v>
      </c>
      <c r="AEM224" s="431">
        <f t="shared" ref="AEM224:AGX224" si="25">SUM(AEM217:AEM222)</f>
        <v>0</v>
      </c>
      <c r="AEN224" s="431">
        <f t="shared" si="25"/>
        <v>0</v>
      </c>
      <c r="AEO224" s="431">
        <f t="shared" si="25"/>
        <v>0</v>
      </c>
      <c r="AEP224" s="431">
        <f t="shared" si="25"/>
        <v>0</v>
      </c>
      <c r="AEQ224" s="431">
        <f t="shared" si="25"/>
        <v>0</v>
      </c>
      <c r="AER224" s="431">
        <f t="shared" si="25"/>
        <v>0</v>
      </c>
      <c r="AES224" s="431">
        <f t="shared" si="25"/>
        <v>0</v>
      </c>
      <c r="AET224" s="431">
        <f t="shared" si="25"/>
        <v>0</v>
      </c>
      <c r="AEU224" s="431">
        <f t="shared" si="25"/>
        <v>0</v>
      </c>
      <c r="AEV224" s="431">
        <f t="shared" si="25"/>
        <v>0</v>
      </c>
      <c r="AEW224" s="431">
        <f t="shared" si="25"/>
        <v>0</v>
      </c>
      <c r="AEX224" s="431">
        <f t="shared" si="25"/>
        <v>0</v>
      </c>
      <c r="AEY224" s="431">
        <f t="shared" si="25"/>
        <v>0</v>
      </c>
      <c r="AEZ224" s="431">
        <f t="shared" si="25"/>
        <v>0</v>
      </c>
      <c r="AFA224" s="431">
        <f t="shared" si="25"/>
        <v>0</v>
      </c>
      <c r="AFB224" s="431">
        <f t="shared" si="25"/>
        <v>0</v>
      </c>
      <c r="AFC224" s="431">
        <f t="shared" si="25"/>
        <v>0</v>
      </c>
      <c r="AFD224" s="431">
        <f t="shared" si="25"/>
        <v>0</v>
      </c>
      <c r="AFE224" s="431">
        <f t="shared" si="25"/>
        <v>0</v>
      </c>
      <c r="AFF224" s="431">
        <f t="shared" si="25"/>
        <v>0</v>
      </c>
      <c r="AFG224" s="431">
        <f t="shared" si="25"/>
        <v>0</v>
      </c>
      <c r="AFH224" s="431">
        <f t="shared" si="25"/>
        <v>0</v>
      </c>
      <c r="AFI224" s="431">
        <f t="shared" si="25"/>
        <v>0</v>
      </c>
      <c r="AFJ224" s="431">
        <f t="shared" si="25"/>
        <v>0</v>
      </c>
      <c r="AFK224" s="431">
        <f t="shared" si="25"/>
        <v>0</v>
      </c>
      <c r="AFL224" s="431">
        <f t="shared" si="25"/>
        <v>0</v>
      </c>
      <c r="AFM224" s="431">
        <f t="shared" si="25"/>
        <v>0</v>
      </c>
      <c r="AFN224" s="431">
        <f t="shared" si="25"/>
        <v>0</v>
      </c>
      <c r="AFO224" s="431">
        <f t="shared" si="25"/>
        <v>0</v>
      </c>
      <c r="AFP224" s="431">
        <f t="shared" si="25"/>
        <v>0</v>
      </c>
      <c r="AFQ224" s="431">
        <f t="shared" si="25"/>
        <v>0</v>
      </c>
      <c r="AFR224" s="431">
        <f t="shared" si="25"/>
        <v>0</v>
      </c>
      <c r="AFS224" s="431">
        <f t="shared" si="25"/>
        <v>0</v>
      </c>
      <c r="AFT224" s="431">
        <f t="shared" si="25"/>
        <v>0</v>
      </c>
      <c r="AFU224" s="431">
        <f t="shared" si="25"/>
        <v>0</v>
      </c>
      <c r="AFV224" s="431">
        <f t="shared" si="25"/>
        <v>0</v>
      </c>
      <c r="AFW224" s="431">
        <f t="shared" si="25"/>
        <v>0</v>
      </c>
      <c r="AFX224" s="431">
        <f t="shared" si="25"/>
        <v>0</v>
      </c>
      <c r="AFY224" s="431">
        <f t="shared" si="25"/>
        <v>0</v>
      </c>
      <c r="AFZ224" s="431">
        <f t="shared" si="25"/>
        <v>0</v>
      </c>
      <c r="AGA224" s="431">
        <f t="shared" si="25"/>
        <v>0</v>
      </c>
      <c r="AGB224" s="431">
        <f t="shared" si="25"/>
        <v>0</v>
      </c>
      <c r="AGC224" s="431">
        <f t="shared" si="25"/>
        <v>0</v>
      </c>
      <c r="AGD224" s="431">
        <f t="shared" si="25"/>
        <v>0</v>
      </c>
      <c r="AGE224" s="431">
        <f t="shared" si="25"/>
        <v>0</v>
      </c>
      <c r="AGF224" s="431">
        <f t="shared" si="25"/>
        <v>0</v>
      </c>
      <c r="AGG224" s="431">
        <f t="shared" si="25"/>
        <v>0</v>
      </c>
      <c r="AGH224" s="431">
        <f t="shared" si="25"/>
        <v>0</v>
      </c>
      <c r="AGI224" s="431">
        <f t="shared" si="25"/>
        <v>0</v>
      </c>
      <c r="AGJ224" s="431">
        <f t="shared" si="25"/>
        <v>0</v>
      </c>
      <c r="AGK224" s="431">
        <f t="shared" si="25"/>
        <v>0</v>
      </c>
      <c r="AGL224" s="431">
        <f t="shared" si="25"/>
        <v>0</v>
      </c>
      <c r="AGM224" s="431">
        <f t="shared" si="25"/>
        <v>0</v>
      </c>
      <c r="AGN224" s="431">
        <f t="shared" si="25"/>
        <v>0</v>
      </c>
      <c r="AGO224" s="431">
        <f t="shared" si="25"/>
        <v>0</v>
      </c>
      <c r="AGP224" s="431">
        <f t="shared" si="25"/>
        <v>0</v>
      </c>
      <c r="AGQ224" s="431">
        <f t="shared" si="25"/>
        <v>0</v>
      </c>
      <c r="AGR224" s="431">
        <f t="shared" si="25"/>
        <v>0</v>
      </c>
      <c r="AGS224" s="431">
        <f t="shared" si="25"/>
        <v>0</v>
      </c>
      <c r="AGT224" s="431">
        <f t="shared" si="25"/>
        <v>0</v>
      </c>
      <c r="AGU224" s="431">
        <f t="shared" si="25"/>
        <v>0</v>
      </c>
      <c r="AGV224" s="431">
        <f t="shared" si="25"/>
        <v>0</v>
      </c>
      <c r="AGW224" s="431">
        <f t="shared" si="25"/>
        <v>0</v>
      </c>
      <c r="AGX224" s="431">
        <f t="shared" si="25"/>
        <v>0</v>
      </c>
      <c r="AGY224" s="431">
        <f t="shared" ref="AGY224:AJJ224" si="26">SUM(AGY217:AGY222)</f>
        <v>0</v>
      </c>
      <c r="AGZ224" s="431">
        <f t="shared" si="26"/>
        <v>0</v>
      </c>
      <c r="AHA224" s="431">
        <f t="shared" si="26"/>
        <v>0</v>
      </c>
      <c r="AHB224" s="431">
        <f t="shared" si="26"/>
        <v>0</v>
      </c>
      <c r="AHC224" s="431">
        <f t="shared" si="26"/>
        <v>0</v>
      </c>
      <c r="AHD224" s="431">
        <f t="shared" si="26"/>
        <v>0</v>
      </c>
      <c r="AHE224" s="431">
        <f t="shared" si="26"/>
        <v>0</v>
      </c>
      <c r="AHF224" s="431">
        <f t="shared" si="26"/>
        <v>0</v>
      </c>
      <c r="AHG224" s="431">
        <f t="shared" si="26"/>
        <v>0</v>
      </c>
      <c r="AHH224" s="431">
        <f t="shared" si="26"/>
        <v>0</v>
      </c>
      <c r="AHI224" s="431">
        <f t="shared" si="26"/>
        <v>0</v>
      </c>
      <c r="AHJ224" s="431">
        <f t="shared" si="26"/>
        <v>0</v>
      </c>
      <c r="AHK224" s="431">
        <f t="shared" si="26"/>
        <v>0</v>
      </c>
      <c r="AHL224" s="431">
        <f t="shared" si="26"/>
        <v>0</v>
      </c>
      <c r="AHM224" s="431">
        <f t="shared" si="26"/>
        <v>0</v>
      </c>
      <c r="AHN224" s="431">
        <f t="shared" si="26"/>
        <v>0</v>
      </c>
      <c r="AHO224" s="431">
        <f t="shared" si="26"/>
        <v>0</v>
      </c>
      <c r="AHP224" s="431">
        <f t="shared" si="26"/>
        <v>0</v>
      </c>
      <c r="AHQ224" s="431">
        <f t="shared" si="26"/>
        <v>0</v>
      </c>
      <c r="AHR224" s="431">
        <f t="shared" si="26"/>
        <v>0</v>
      </c>
      <c r="AHS224" s="431">
        <f t="shared" si="26"/>
        <v>0</v>
      </c>
      <c r="AHT224" s="431">
        <f t="shared" si="26"/>
        <v>0</v>
      </c>
      <c r="AHU224" s="431">
        <f t="shared" si="26"/>
        <v>0</v>
      </c>
      <c r="AHV224" s="431">
        <f t="shared" si="26"/>
        <v>0</v>
      </c>
      <c r="AHW224" s="431">
        <f t="shared" si="26"/>
        <v>0</v>
      </c>
      <c r="AHX224" s="431">
        <f t="shared" si="26"/>
        <v>0</v>
      </c>
      <c r="AHY224" s="431">
        <f t="shared" si="26"/>
        <v>0</v>
      </c>
      <c r="AHZ224" s="431">
        <f t="shared" si="26"/>
        <v>0</v>
      </c>
      <c r="AIA224" s="431">
        <f t="shared" si="26"/>
        <v>0</v>
      </c>
      <c r="AIB224" s="431">
        <f t="shared" si="26"/>
        <v>0</v>
      </c>
      <c r="AIC224" s="431">
        <f t="shared" si="26"/>
        <v>0</v>
      </c>
      <c r="AID224" s="431">
        <f t="shared" si="26"/>
        <v>0</v>
      </c>
      <c r="AIE224" s="431">
        <f t="shared" si="26"/>
        <v>0</v>
      </c>
      <c r="AIF224" s="431">
        <f t="shared" si="26"/>
        <v>0</v>
      </c>
      <c r="AIG224" s="431">
        <f t="shared" si="26"/>
        <v>0</v>
      </c>
      <c r="AIH224" s="431">
        <f t="shared" si="26"/>
        <v>0</v>
      </c>
      <c r="AII224" s="431">
        <f t="shared" si="26"/>
        <v>0</v>
      </c>
      <c r="AIJ224" s="431">
        <f t="shared" si="26"/>
        <v>0</v>
      </c>
      <c r="AIK224" s="431">
        <f t="shared" si="26"/>
        <v>0</v>
      </c>
      <c r="AIL224" s="431">
        <f t="shared" si="26"/>
        <v>0</v>
      </c>
      <c r="AIM224" s="431">
        <f t="shared" si="26"/>
        <v>0</v>
      </c>
      <c r="AIN224" s="431">
        <f t="shared" si="26"/>
        <v>0</v>
      </c>
      <c r="AIO224" s="431">
        <f t="shared" si="26"/>
        <v>0</v>
      </c>
      <c r="AIP224" s="431">
        <f t="shared" si="26"/>
        <v>0</v>
      </c>
      <c r="AIQ224" s="431">
        <f t="shared" si="26"/>
        <v>0</v>
      </c>
      <c r="AIR224" s="431">
        <f t="shared" si="26"/>
        <v>0</v>
      </c>
      <c r="AIS224" s="431">
        <f t="shared" si="26"/>
        <v>0</v>
      </c>
      <c r="AIT224" s="431">
        <f t="shared" si="26"/>
        <v>0</v>
      </c>
      <c r="AIU224" s="431">
        <f t="shared" si="26"/>
        <v>0</v>
      </c>
      <c r="AIV224" s="431">
        <f t="shared" si="26"/>
        <v>0</v>
      </c>
      <c r="AIW224" s="431">
        <f t="shared" si="26"/>
        <v>0</v>
      </c>
      <c r="AIX224" s="431">
        <f t="shared" si="26"/>
        <v>0</v>
      </c>
      <c r="AIY224" s="431">
        <f t="shared" si="26"/>
        <v>0</v>
      </c>
      <c r="AIZ224" s="431">
        <f t="shared" si="26"/>
        <v>0</v>
      </c>
      <c r="AJA224" s="431">
        <f t="shared" si="26"/>
        <v>0</v>
      </c>
      <c r="AJB224" s="431">
        <f t="shared" si="26"/>
        <v>0</v>
      </c>
      <c r="AJC224" s="431">
        <f t="shared" si="26"/>
        <v>0</v>
      </c>
      <c r="AJD224" s="431">
        <f t="shared" si="26"/>
        <v>0</v>
      </c>
      <c r="AJE224" s="431">
        <f t="shared" si="26"/>
        <v>0</v>
      </c>
      <c r="AJF224" s="431">
        <f t="shared" si="26"/>
        <v>0</v>
      </c>
      <c r="AJG224" s="431">
        <f t="shared" si="26"/>
        <v>0</v>
      </c>
      <c r="AJH224" s="431">
        <f t="shared" si="26"/>
        <v>0</v>
      </c>
      <c r="AJI224" s="431">
        <f t="shared" si="26"/>
        <v>0</v>
      </c>
      <c r="AJJ224" s="431">
        <f t="shared" si="26"/>
        <v>0</v>
      </c>
      <c r="AJK224" s="431">
        <f t="shared" ref="AJK224:ALV224" si="27">SUM(AJK217:AJK222)</f>
        <v>0</v>
      </c>
      <c r="AJL224" s="431">
        <f t="shared" si="27"/>
        <v>0</v>
      </c>
      <c r="AJM224" s="431">
        <f t="shared" si="27"/>
        <v>0</v>
      </c>
      <c r="AJN224" s="431">
        <f t="shared" si="27"/>
        <v>0</v>
      </c>
      <c r="AJO224" s="431">
        <f t="shared" si="27"/>
        <v>0</v>
      </c>
      <c r="AJP224" s="431">
        <f t="shared" si="27"/>
        <v>0</v>
      </c>
      <c r="AJQ224" s="431">
        <f t="shared" si="27"/>
        <v>0</v>
      </c>
      <c r="AJR224" s="431">
        <f t="shared" si="27"/>
        <v>0</v>
      </c>
      <c r="AJS224" s="431">
        <f t="shared" si="27"/>
        <v>0</v>
      </c>
      <c r="AJT224" s="431">
        <f t="shared" si="27"/>
        <v>0</v>
      </c>
      <c r="AJU224" s="431">
        <f t="shared" si="27"/>
        <v>0</v>
      </c>
      <c r="AJV224" s="431">
        <f t="shared" si="27"/>
        <v>0</v>
      </c>
      <c r="AJW224" s="431">
        <f t="shared" si="27"/>
        <v>0</v>
      </c>
      <c r="AJX224" s="431">
        <f t="shared" si="27"/>
        <v>0</v>
      </c>
      <c r="AJY224" s="431">
        <f t="shared" si="27"/>
        <v>0</v>
      </c>
      <c r="AJZ224" s="431">
        <f t="shared" si="27"/>
        <v>0</v>
      </c>
      <c r="AKA224" s="431">
        <f t="shared" si="27"/>
        <v>0</v>
      </c>
      <c r="AKB224" s="431">
        <f t="shared" si="27"/>
        <v>0</v>
      </c>
      <c r="AKC224" s="431">
        <f t="shared" si="27"/>
        <v>0</v>
      </c>
      <c r="AKD224" s="431">
        <f t="shared" si="27"/>
        <v>0</v>
      </c>
      <c r="AKE224" s="431">
        <f t="shared" si="27"/>
        <v>0</v>
      </c>
      <c r="AKF224" s="431">
        <f t="shared" si="27"/>
        <v>0</v>
      </c>
      <c r="AKG224" s="431">
        <f t="shared" si="27"/>
        <v>0</v>
      </c>
      <c r="AKH224" s="431">
        <f t="shared" si="27"/>
        <v>0</v>
      </c>
      <c r="AKI224" s="431">
        <f t="shared" si="27"/>
        <v>0</v>
      </c>
      <c r="AKJ224" s="431">
        <f t="shared" si="27"/>
        <v>0</v>
      </c>
      <c r="AKK224" s="431">
        <f t="shared" si="27"/>
        <v>0</v>
      </c>
      <c r="AKL224" s="431">
        <f t="shared" si="27"/>
        <v>0</v>
      </c>
      <c r="AKM224" s="431">
        <f t="shared" si="27"/>
        <v>0</v>
      </c>
      <c r="AKN224" s="431">
        <f t="shared" si="27"/>
        <v>0</v>
      </c>
      <c r="AKO224" s="431">
        <f t="shared" si="27"/>
        <v>0</v>
      </c>
      <c r="AKP224" s="431">
        <f t="shared" si="27"/>
        <v>0</v>
      </c>
      <c r="AKQ224" s="431">
        <f t="shared" si="27"/>
        <v>0</v>
      </c>
      <c r="AKR224" s="431">
        <f t="shared" si="27"/>
        <v>0</v>
      </c>
      <c r="AKS224" s="431">
        <f t="shared" si="27"/>
        <v>0</v>
      </c>
      <c r="AKT224" s="431">
        <f t="shared" si="27"/>
        <v>0</v>
      </c>
      <c r="AKU224" s="431">
        <f t="shared" si="27"/>
        <v>0</v>
      </c>
      <c r="AKV224" s="431">
        <f t="shared" si="27"/>
        <v>0</v>
      </c>
      <c r="AKW224" s="431">
        <f t="shared" si="27"/>
        <v>0</v>
      </c>
      <c r="AKX224" s="431">
        <f t="shared" si="27"/>
        <v>0</v>
      </c>
      <c r="AKY224" s="431">
        <f t="shared" si="27"/>
        <v>0</v>
      </c>
      <c r="AKZ224" s="431">
        <f t="shared" si="27"/>
        <v>0</v>
      </c>
      <c r="ALA224" s="431">
        <f t="shared" si="27"/>
        <v>0</v>
      </c>
      <c r="ALB224" s="431">
        <f t="shared" si="27"/>
        <v>0</v>
      </c>
      <c r="ALC224" s="431">
        <f t="shared" si="27"/>
        <v>0</v>
      </c>
      <c r="ALD224" s="431">
        <f t="shared" si="27"/>
        <v>0</v>
      </c>
      <c r="ALE224" s="431">
        <f t="shared" si="27"/>
        <v>0</v>
      </c>
      <c r="ALF224" s="431">
        <f t="shared" si="27"/>
        <v>0</v>
      </c>
      <c r="ALG224" s="431">
        <f t="shared" si="27"/>
        <v>0</v>
      </c>
      <c r="ALH224" s="431">
        <f t="shared" si="27"/>
        <v>0</v>
      </c>
      <c r="ALI224" s="431">
        <f t="shared" si="27"/>
        <v>0</v>
      </c>
      <c r="ALJ224" s="431">
        <f t="shared" si="27"/>
        <v>0</v>
      </c>
      <c r="ALK224" s="431">
        <f t="shared" si="27"/>
        <v>0</v>
      </c>
      <c r="ALL224" s="431">
        <f t="shared" si="27"/>
        <v>0</v>
      </c>
      <c r="ALM224" s="431">
        <f t="shared" si="27"/>
        <v>0</v>
      </c>
      <c r="ALN224" s="431">
        <f t="shared" si="27"/>
        <v>0</v>
      </c>
      <c r="ALO224" s="431">
        <f t="shared" si="27"/>
        <v>0</v>
      </c>
      <c r="ALP224" s="431">
        <f t="shared" si="27"/>
        <v>0</v>
      </c>
      <c r="ALQ224" s="431">
        <f t="shared" si="27"/>
        <v>0</v>
      </c>
      <c r="ALR224" s="431">
        <f t="shared" si="27"/>
        <v>0</v>
      </c>
      <c r="ALS224" s="431">
        <f t="shared" si="27"/>
        <v>0</v>
      </c>
      <c r="ALT224" s="431">
        <f t="shared" si="27"/>
        <v>0</v>
      </c>
      <c r="ALU224" s="431">
        <f t="shared" si="27"/>
        <v>0</v>
      </c>
      <c r="ALV224" s="431">
        <f t="shared" si="27"/>
        <v>0</v>
      </c>
      <c r="ALW224" s="431">
        <f t="shared" ref="ALW224:AOH224" si="28">SUM(ALW217:ALW222)</f>
        <v>0</v>
      </c>
      <c r="ALX224" s="431">
        <f t="shared" si="28"/>
        <v>0</v>
      </c>
      <c r="ALY224" s="431">
        <f t="shared" si="28"/>
        <v>0</v>
      </c>
      <c r="ALZ224" s="431">
        <f t="shared" si="28"/>
        <v>0</v>
      </c>
      <c r="AMA224" s="431">
        <f t="shared" si="28"/>
        <v>0</v>
      </c>
      <c r="AMB224" s="431">
        <f t="shared" si="28"/>
        <v>0</v>
      </c>
      <c r="AMC224" s="431">
        <f t="shared" si="28"/>
        <v>0</v>
      </c>
      <c r="AMD224" s="431">
        <f t="shared" si="28"/>
        <v>0</v>
      </c>
      <c r="AME224" s="431">
        <f t="shared" si="28"/>
        <v>0</v>
      </c>
      <c r="AMF224" s="431">
        <f t="shared" si="28"/>
        <v>0</v>
      </c>
      <c r="AMG224" s="431">
        <f t="shared" si="28"/>
        <v>0</v>
      </c>
      <c r="AMH224" s="431">
        <f t="shared" si="28"/>
        <v>0</v>
      </c>
      <c r="AMI224" s="431">
        <f t="shared" si="28"/>
        <v>0</v>
      </c>
      <c r="AMJ224" s="431">
        <f t="shared" si="28"/>
        <v>0</v>
      </c>
      <c r="AMK224" s="431">
        <f t="shared" si="28"/>
        <v>0</v>
      </c>
      <c r="AML224" s="431">
        <f t="shared" si="28"/>
        <v>0</v>
      </c>
      <c r="AMM224" s="431">
        <f t="shared" si="28"/>
        <v>0</v>
      </c>
      <c r="AMN224" s="431">
        <f t="shared" si="28"/>
        <v>0</v>
      </c>
      <c r="AMO224" s="431">
        <f t="shared" si="28"/>
        <v>0</v>
      </c>
      <c r="AMP224" s="431">
        <f t="shared" si="28"/>
        <v>0</v>
      </c>
      <c r="AMQ224" s="431">
        <f t="shared" si="28"/>
        <v>0</v>
      </c>
      <c r="AMR224" s="431">
        <f t="shared" si="28"/>
        <v>0</v>
      </c>
      <c r="AMS224" s="431">
        <f t="shared" si="28"/>
        <v>0</v>
      </c>
      <c r="AMT224" s="431">
        <f t="shared" si="28"/>
        <v>0</v>
      </c>
      <c r="AMU224" s="431">
        <f t="shared" si="28"/>
        <v>0</v>
      </c>
      <c r="AMV224" s="431">
        <f t="shared" si="28"/>
        <v>0</v>
      </c>
      <c r="AMW224" s="431">
        <f t="shared" si="28"/>
        <v>0</v>
      </c>
      <c r="AMX224" s="431">
        <f t="shared" si="28"/>
        <v>0</v>
      </c>
      <c r="AMY224" s="431">
        <f t="shared" si="28"/>
        <v>0</v>
      </c>
      <c r="AMZ224" s="431">
        <f t="shared" si="28"/>
        <v>0</v>
      </c>
      <c r="ANA224" s="431">
        <f t="shared" si="28"/>
        <v>0</v>
      </c>
      <c r="ANB224" s="431">
        <f t="shared" si="28"/>
        <v>0</v>
      </c>
      <c r="ANC224" s="431">
        <f t="shared" si="28"/>
        <v>0</v>
      </c>
      <c r="AND224" s="431">
        <f t="shared" si="28"/>
        <v>0</v>
      </c>
      <c r="ANE224" s="431">
        <f t="shared" si="28"/>
        <v>0</v>
      </c>
      <c r="ANF224" s="431">
        <f t="shared" si="28"/>
        <v>0</v>
      </c>
      <c r="ANG224" s="431">
        <f t="shared" si="28"/>
        <v>0</v>
      </c>
      <c r="ANH224" s="431">
        <f t="shared" si="28"/>
        <v>0</v>
      </c>
      <c r="ANI224" s="431">
        <f t="shared" si="28"/>
        <v>0</v>
      </c>
      <c r="ANJ224" s="431">
        <f t="shared" si="28"/>
        <v>0</v>
      </c>
      <c r="ANK224" s="431">
        <f t="shared" si="28"/>
        <v>0</v>
      </c>
      <c r="ANL224" s="431">
        <f t="shared" si="28"/>
        <v>0</v>
      </c>
      <c r="ANM224" s="431">
        <f t="shared" si="28"/>
        <v>0</v>
      </c>
      <c r="ANN224" s="431">
        <f t="shared" si="28"/>
        <v>0</v>
      </c>
      <c r="ANO224" s="431">
        <f t="shared" si="28"/>
        <v>0</v>
      </c>
      <c r="ANP224" s="431">
        <f t="shared" si="28"/>
        <v>0</v>
      </c>
      <c r="ANQ224" s="431">
        <f t="shared" si="28"/>
        <v>0</v>
      </c>
      <c r="ANR224" s="431">
        <f t="shared" si="28"/>
        <v>0</v>
      </c>
      <c r="ANS224" s="431">
        <f t="shared" si="28"/>
        <v>0</v>
      </c>
      <c r="ANT224" s="431">
        <f t="shared" si="28"/>
        <v>0</v>
      </c>
      <c r="ANU224" s="431">
        <f t="shared" si="28"/>
        <v>0</v>
      </c>
      <c r="ANV224" s="431">
        <f t="shared" si="28"/>
        <v>0</v>
      </c>
      <c r="ANW224" s="431">
        <f t="shared" si="28"/>
        <v>0</v>
      </c>
      <c r="ANX224" s="431">
        <f t="shared" si="28"/>
        <v>0</v>
      </c>
      <c r="ANY224" s="431">
        <f t="shared" si="28"/>
        <v>0</v>
      </c>
      <c r="ANZ224" s="431">
        <f t="shared" si="28"/>
        <v>0</v>
      </c>
      <c r="AOA224" s="431">
        <f t="shared" si="28"/>
        <v>0</v>
      </c>
      <c r="AOB224" s="431">
        <f t="shared" si="28"/>
        <v>0</v>
      </c>
      <c r="AOC224" s="431">
        <f t="shared" si="28"/>
        <v>0</v>
      </c>
      <c r="AOD224" s="431">
        <f t="shared" si="28"/>
        <v>0</v>
      </c>
      <c r="AOE224" s="431">
        <f t="shared" si="28"/>
        <v>0</v>
      </c>
      <c r="AOF224" s="431">
        <f t="shared" si="28"/>
        <v>0</v>
      </c>
      <c r="AOG224" s="431">
        <f t="shared" si="28"/>
        <v>0</v>
      </c>
      <c r="AOH224" s="431">
        <f t="shared" si="28"/>
        <v>0</v>
      </c>
      <c r="AOI224" s="431">
        <f t="shared" ref="AOI224:AQT224" si="29">SUM(AOI217:AOI222)</f>
        <v>0</v>
      </c>
      <c r="AOJ224" s="431">
        <f t="shared" si="29"/>
        <v>0</v>
      </c>
      <c r="AOK224" s="431">
        <f t="shared" si="29"/>
        <v>0</v>
      </c>
      <c r="AOL224" s="431">
        <f t="shared" si="29"/>
        <v>0</v>
      </c>
      <c r="AOM224" s="431">
        <f t="shared" si="29"/>
        <v>0</v>
      </c>
      <c r="AON224" s="431">
        <f t="shared" si="29"/>
        <v>0</v>
      </c>
      <c r="AOO224" s="431">
        <f t="shared" si="29"/>
        <v>0</v>
      </c>
      <c r="AOP224" s="431">
        <f t="shared" si="29"/>
        <v>0</v>
      </c>
      <c r="AOQ224" s="431">
        <f t="shared" si="29"/>
        <v>0</v>
      </c>
      <c r="AOR224" s="431">
        <f t="shared" si="29"/>
        <v>0</v>
      </c>
      <c r="AOS224" s="431">
        <f t="shared" si="29"/>
        <v>0</v>
      </c>
      <c r="AOT224" s="431">
        <f t="shared" si="29"/>
        <v>0</v>
      </c>
      <c r="AOU224" s="431">
        <f t="shared" si="29"/>
        <v>0</v>
      </c>
      <c r="AOV224" s="431">
        <f t="shared" si="29"/>
        <v>0</v>
      </c>
      <c r="AOW224" s="431">
        <f t="shared" si="29"/>
        <v>0</v>
      </c>
      <c r="AOX224" s="431">
        <f t="shared" si="29"/>
        <v>0</v>
      </c>
      <c r="AOY224" s="431">
        <f t="shared" si="29"/>
        <v>0</v>
      </c>
      <c r="AOZ224" s="431">
        <f t="shared" si="29"/>
        <v>0</v>
      </c>
      <c r="APA224" s="431">
        <f t="shared" si="29"/>
        <v>0</v>
      </c>
      <c r="APB224" s="431">
        <f t="shared" si="29"/>
        <v>0</v>
      </c>
      <c r="APC224" s="431">
        <f t="shared" si="29"/>
        <v>0</v>
      </c>
      <c r="APD224" s="431">
        <f t="shared" si="29"/>
        <v>0</v>
      </c>
      <c r="APE224" s="431">
        <f t="shared" si="29"/>
        <v>0</v>
      </c>
      <c r="APF224" s="431">
        <f t="shared" si="29"/>
        <v>0</v>
      </c>
      <c r="APG224" s="431">
        <f t="shared" si="29"/>
        <v>0</v>
      </c>
      <c r="APH224" s="431">
        <f t="shared" si="29"/>
        <v>0</v>
      </c>
      <c r="API224" s="431">
        <f t="shared" si="29"/>
        <v>0</v>
      </c>
      <c r="APJ224" s="431">
        <f t="shared" si="29"/>
        <v>0</v>
      </c>
      <c r="APK224" s="431">
        <f t="shared" si="29"/>
        <v>0</v>
      </c>
      <c r="APL224" s="431">
        <f t="shared" si="29"/>
        <v>0</v>
      </c>
      <c r="APM224" s="431">
        <f t="shared" si="29"/>
        <v>0</v>
      </c>
      <c r="APN224" s="431">
        <f t="shared" si="29"/>
        <v>0</v>
      </c>
      <c r="APO224" s="431">
        <f t="shared" si="29"/>
        <v>0</v>
      </c>
      <c r="APP224" s="431">
        <f t="shared" si="29"/>
        <v>0</v>
      </c>
      <c r="APQ224" s="431">
        <f t="shared" si="29"/>
        <v>0</v>
      </c>
      <c r="APR224" s="431">
        <f t="shared" si="29"/>
        <v>0</v>
      </c>
      <c r="APS224" s="431">
        <f t="shared" si="29"/>
        <v>0</v>
      </c>
      <c r="APT224" s="431">
        <f t="shared" si="29"/>
        <v>0</v>
      </c>
      <c r="APU224" s="431">
        <f t="shared" si="29"/>
        <v>0</v>
      </c>
      <c r="APV224" s="431">
        <f t="shared" si="29"/>
        <v>0</v>
      </c>
      <c r="APW224" s="431">
        <f t="shared" si="29"/>
        <v>0</v>
      </c>
      <c r="APX224" s="431">
        <f t="shared" si="29"/>
        <v>0</v>
      </c>
      <c r="APY224" s="431">
        <f t="shared" si="29"/>
        <v>0</v>
      </c>
      <c r="APZ224" s="431">
        <f t="shared" si="29"/>
        <v>0</v>
      </c>
      <c r="AQA224" s="431">
        <f t="shared" si="29"/>
        <v>0</v>
      </c>
      <c r="AQB224" s="431">
        <f t="shared" si="29"/>
        <v>0</v>
      </c>
      <c r="AQC224" s="431">
        <f t="shared" si="29"/>
        <v>0</v>
      </c>
      <c r="AQD224" s="431">
        <f t="shared" si="29"/>
        <v>0</v>
      </c>
      <c r="AQE224" s="431">
        <f t="shared" si="29"/>
        <v>0</v>
      </c>
      <c r="AQF224" s="431">
        <f t="shared" si="29"/>
        <v>0</v>
      </c>
      <c r="AQG224" s="431">
        <f t="shared" si="29"/>
        <v>0</v>
      </c>
      <c r="AQH224" s="431">
        <f t="shared" si="29"/>
        <v>0</v>
      </c>
      <c r="AQI224" s="431">
        <f t="shared" si="29"/>
        <v>0</v>
      </c>
      <c r="AQJ224" s="431">
        <f t="shared" si="29"/>
        <v>0</v>
      </c>
      <c r="AQK224" s="431">
        <f t="shared" si="29"/>
        <v>0</v>
      </c>
      <c r="AQL224" s="431">
        <f t="shared" si="29"/>
        <v>0</v>
      </c>
      <c r="AQM224" s="431">
        <f t="shared" si="29"/>
        <v>0</v>
      </c>
      <c r="AQN224" s="431">
        <f t="shared" si="29"/>
        <v>0</v>
      </c>
      <c r="AQO224" s="431">
        <f t="shared" si="29"/>
        <v>0</v>
      </c>
      <c r="AQP224" s="431">
        <f t="shared" si="29"/>
        <v>0</v>
      </c>
      <c r="AQQ224" s="431">
        <f t="shared" si="29"/>
        <v>0</v>
      </c>
      <c r="AQR224" s="431">
        <f t="shared" si="29"/>
        <v>0</v>
      </c>
      <c r="AQS224" s="431">
        <f t="shared" si="29"/>
        <v>0</v>
      </c>
      <c r="AQT224" s="431">
        <f t="shared" si="29"/>
        <v>0</v>
      </c>
      <c r="AQU224" s="431">
        <f t="shared" ref="AQU224:ATF224" si="30">SUM(AQU217:AQU222)</f>
        <v>0</v>
      </c>
      <c r="AQV224" s="431">
        <f t="shared" si="30"/>
        <v>0</v>
      </c>
      <c r="AQW224" s="431">
        <f t="shared" si="30"/>
        <v>0</v>
      </c>
      <c r="AQX224" s="431">
        <f t="shared" si="30"/>
        <v>0</v>
      </c>
      <c r="AQY224" s="431">
        <f t="shared" si="30"/>
        <v>0</v>
      </c>
      <c r="AQZ224" s="431">
        <f t="shared" si="30"/>
        <v>0</v>
      </c>
      <c r="ARA224" s="431">
        <f t="shared" si="30"/>
        <v>0</v>
      </c>
      <c r="ARB224" s="431">
        <f t="shared" si="30"/>
        <v>0</v>
      </c>
      <c r="ARC224" s="431">
        <f t="shared" si="30"/>
        <v>0</v>
      </c>
      <c r="ARD224" s="431">
        <f t="shared" si="30"/>
        <v>0</v>
      </c>
      <c r="ARE224" s="431">
        <f t="shared" si="30"/>
        <v>0</v>
      </c>
      <c r="ARF224" s="431">
        <f t="shared" si="30"/>
        <v>0</v>
      </c>
      <c r="ARG224" s="431">
        <f t="shared" si="30"/>
        <v>0</v>
      </c>
      <c r="ARH224" s="431">
        <f t="shared" si="30"/>
        <v>0</v>
      </c>
      <c r="ARI224" s="431">
        <f t="shared" si="30"/>
        <v>0</v>
      </c>
      <c r="ARJ224" s="431">
        <f t="shared" si="30"/>
        <v>0</v>
      </c>
      <c r="ARK224" s="431">
        <f t="shared" si="30"/>
        <v>0</v>
      </c>
      <c r="ARL224" s="431">
        <f t="shared" si="30"/>
        <v>0</v>
      </c>
      <c r="ARM224" s="431">
        <f t="shared" si="30"/>
        <v>0</v>
      </c>
      <c r="ARN224" s="431">
        <f t="shared" si="30"/>
        <v>0</v>
      </c>
      <c r="ARO224" s="431">
        <f t="shared" si="30"/>
        <v>0</v>
      </c>
      <c r="ARP224" s="431">
        <f t="shared" si="30"/>
        <v>0</v>
      </c>
      <c r="ARQ224" s="431">
        <f t="shared" si="30"/>
        <v>0</v>
      </c>
      <c r="ARR224" s="431">
        <f t="shared" si="30"/>
        <v>0</v>
      </c>
      <c r="ARS224" s="431">
        <f t="shared" si="30"/>
        <v>0</v>
      </c>
      <c r="ART224" s="431">
        <f t="shared" si="30"/>
        <v>0</v>
      </c>
      <c r="ARU224" s="431">
        <f t="shared" si="30"/>
        <v>0</v>
      </c>
      <c r="ARV224" s="431">
        <f t="shared" si="30"/>
        <v>0</v>
      </c>
      <c r="ARW224" s="431">
        <f t="shared" si="30"/>
        <v>0</v>
      </c>
      <c r="ARX224" s="431">
        <f t="shared" si="30"/>
        <v>0</v>
      </c>
      <c r="ARY224" s="431">
        <f t="shared" si="30"/>
        <v>0</v>
      </c>
      <c r="ARZ224" s="431">
        <f t="shared" si="30"/>
        <v>0</v>
      </c>
      <c r="ASA224" s="431">
        <f t="shared" si="30"/>
        <v>0</v>
      </c>
      <c r="ASB224" s="431">
        <f t="shared" si="30"/>
        <v>0</v>
      </c>
      <c r="ASC224" s="431">
        <f t="shared" si="30"/>
        <v>0</v>
      </c>
      <c r="ASD224" s="431">
        <f t="shared" si="30"/>
        <v>0</v>
      </c>
      <c r="ASE224" s="431">
        <f t="shared" si="30"/>
        <v>0</v>
      </c>
      <c r="ASF224" s="431">
        <f t="shared" si="30"/>
        <v>0</v>
      </c>
      <c r="ASG224" s="431">
        <f t="shared" si="30"/>
        <v>0</v>
      </c>
      <c r="ASH224" s="431">
        <f t="shared" si="30"/>
        <v>0</v>
      </c>
      <c r="ASI224" s="431">
        <f t="shared" si="30"/>
        <v>0</v>
      </c>
      <c r="ASJ224" s="431">
        <f t="shared" si="30"/>
        <v>0</v>
      </c>
      <c r="ASK224" s="431">
        <f t="shared" si="30"/>
        <v>0</v>
      </c>
      <c r="ASL224" s="431">
        <f t="shared" si="30"/>
        <v>0</v>
      </c>
      <c r="ASM224" s="431">
        <f t="shared" si="30"/>
        <v>0</v>
      </c>
      <c r="ASN224" s="431">
        <f t="shared" si="30"/>
        <v>0</v>
      </c>
      <c r="ASO224" s="431">
        <f t="shared" si="30"/>
        <v>0</v>
      </c>
      <c r="ASP224" s="431">
        <f t="shared" si="30"/>
        <v>0</v>
      </c>
      <c r="ASQ224" s="431">
        <f t="shared" si="30"/>
        <v>0</v>
      </c>
      <c r="ASR224" s="431">
        <f t="shared" si="30"/>
        <v>0</v>
      </c>
      <c r="ASS224" s="431">
        <f t="shared" si="30"/>
        <v>0</v>
      </c>
      <c r="AST224" s="431">
        <f t="shared" si="30"/>
        <v>0</v>
      </c>
      <c r="ASU224" s="431">
        <f t="shared" si="30"/>
        <v>0</v>
      </c>
      <c r="ASV224" s="431">
        <f t="shared" si="30"/>
        <v>0</v>
      </c>
      <c r="ASW224" s="431">
        <f t="shared" si="30"/>
        <v>0</v>
      </c>
      <c r="ASX224" s="431">
        <f t="shared" si="30"/>
        <v>0</v>
      </c>
      <c r="ASY224" s="431">
        <f t="shared" si="30"/>
        <v>0</v>
      </c>
      <c r="ASZ224" s="431">
        <f t="shared" si="30"/>
        <v>0</v>
      </c>
      <c r="ATA224" s="431">
        <f t="shared" si="30"/>
        <v>0</v>
      </c>
      <c r="ATB224" s="431">
        <f t="shared" si="30"/>
        <v>0</v>
      </c>
      <c r="ATC224" s="431">
        <f t="shared" si="30"/>
        <v>0</v>
      </c>
      <c r="ATD224" s="431">
        <f t="shared" si="30"/>
        <v>0</v>
      </c>
      <c r="ATE224" s="431">
        <f t="shared" si="30"/>
        <v>0</v>
      </c>
      <c r="ATF224" s="431">
        <f t="shared" si="30"/>
        <v>0</v>
      </c>
      <c r="ATG224" s="431">
        <f t="shared" ref="ATG224:AVR224" si="31">SUM(ATG217:ATG222)</f>
        <v>0</v>
      </c>
      <c r="ATH224" s="431">
        <f t="shared" si="31"/>
        <v>0</v>
      </c>
      <c r="ATI224" s="431">
        <f t="shared" si="31"/>
        <v>0</v>
      </c>
      <c r="ATJ224" s="431">
        <f t="shared" si="31"/>
        <v>0</v>
      </c>
      <c r="ATK224" s="431">
        <f t="shared" si="31"/>
        <v>0</v>
      </c>
      <c r="ATL224" s="431">
        <f t="shared" si="31"/>
        <v>0</v>
      </c>
      <c r="ATM224" s="431">
        <f t="shared" si="31"/>
        <v>0</v>
      </c>
      <c r="ATN224" s="431">
        <f t="shared" si="31"/>
        <v>0</v>
      </c>
      <c r="ATO224" s="431">
        <f t="shared" si="31"/>
        <v>0</v>
      </c>
      <c r="ATP224" s="431">
        <f t="shared" si="31"/>
        <v>0</v>
      </c>
      <c r="ATQ224" s="431">
        <f t="shared" si="31"/>
        <v>0</v>
      </c>
      <c r="ATR224" s="431">
        <f t="shared" si="31"/>
        <v>0</v>
      </c>
      <c r="ATS224" s="431">
        <f t="shared" si="31"/>
        <v>0</v>
      </c>
      <c r="ATT224" s="431">
        <f t="shared" si="31"/>
        <v>0</v>
      </c>
      <c r="ATU224" s="431">
        <f t="shared" si="31"/>
        <v>0</v>
      </c>
      <c r="ATV224" s="431">
        <f t="shared" si="31"/>
        <v>0</v>
      </c>
      <c r="ATW224" s="431">
        <f t="shared" si="31"/>
        <v>0</v>
      </c>
      <c r="ATX224" s="431">
        <f t="shared" si="31"/>
        <v>0</v>
      </c>
      <c r="ATY224" s="431">
        <f t="shared" si="31"/>
        <v>0</v>
      </c>
      <c r="ATZ224" s="431">
        <f t="shared" si="31"/>
        <v>0</v>
      </c>
      <c r="AUA224" s="431">
        <f t="shared" si="31"/>
        <v>0</v>
      </c>
      <c r="AUB224" s="431">
        <f t="shared" si="31"/>
        <v>0</v>
      </c>
      <c r="AUC224" s="431">
        <f t="shared" si="31"/>
        <v>0</v>
      </c>
      <c r="AUD224" s="431">
        <f t="shared" si="31"/>
        <v>0</v>
      </c>
      <c r="AUE224" s="431">
        <f t="shared" si="31"/>
        <v>0</v>
      </c>
      <c r="AUF224" s="431">
        <f t="shared" si="31"/>
        <v>0</v>
      </c>
      <c r="AUG224" s="431">
        <f t="shared" si="31"/>
        <v>0</v>
      </c>
      <c r="AUH224" s="431">
        <f t="shared" si="31"/>
        <v>0</v>
      </c>
      <c r="AUI224" s="431">
        <f t="shared" si="31"/>
        <v>0</v>
      </c>
      <c r="AUJ224" s="431">
        <f t="shared" si="31"/>
        <v>0</v>
      </c>
      <c r="AUK224" s="431">
        <f t="shared" si="31"/>
        <v>0</v>
      </c>
      <c r="AUL224" s="431">
        <f t="shared" si="31"/>
        <v>0</v>
      </c>
      <c r="AUM224" s="431">
        <f t="shared" si="31"/>
        <v>0</v>
      </c>
      <c r="AUN224" s="431">
        <f t="shared" si="31"/>
        <v>0</v>
      </c>
      <c r="AUO224" s="431">
        <f t="shared" si="31"/>
        <v>0</v>
      </c>
      <c r="AUP224" s="431">
        <f t="shared" si="31"/>
        <v>0</v>
      </c>
      <c r="AUQ224" s="431">
        <f t="shared" si="31"/>
        <v>0</v>
      </c>
      <c r="AUR224" s="431">
        <f t="shared" si="31"/>
        <v>0</v>
      </c>
      <c r="AUS224" s="431">
        <f t="shared" si="31"/>
        <v>0</v>
      </c>
      <c r="AUT224" s="431">
        <f t="shared" si="31"/>
        <v>0</v>
      </c>
      <c r="AUU224" s="431">
        <f t="shared" si="31"/>
        <v>0</v>
      </c>
      <c r="AUV224" s="431">
        <f t="shared" si="31"/>
        <v>0</v>
      </c>
      <c r="AUW224" s="431">
        <f t="shared" si="31"/>
        <v>0</v>
      </c>
      <c r="AUX224" s="431">
        <f t="shared" si="31"/>
        <v>0</v>
      </c>
      <c r="AUY224" s="431">
        <f t="shared" si="31"/>
        <v>0</v>
      </c>
      <c r="AUZ224" s="431">
        <f t="shared" si="31"/>
        <v>0</v>
      </c>
      <c r="AVA224" s="431">
        <f t="shared" si="31"/>
        <v>0</v>
      </c>
      <c r="AVB224" s="431">
        <f t="shared" si="31"/>
        <v>0</v>
      </c>
      <c r="AVC224" s="431">
        <f t="shared" si="31"/>
        <v>0</v>
      </c>
      <c r="AVD224" s="431">
        <f t="shared" si="31"/>
        <v>0</v>
      </c>
      <c r="AVE224" s="431">
        <f t="shared" si="31"/>
        <v>0</v>
      </c>
      <c r="AVF224" s="431">
        <f t="shared" si="31"/>
        <v>0</v>
      </c>
      <c r="AVG224" s="431">
        <f t="shared" si="31"/>
        <v>0</v>
      </c>
      <c r="AVH224" s="431">
        <f t="shared" si="31"/>
        <v>0</v>
      </c>
      <c r="AVI224" s="431">
        <f t="shared" si="31"/>
        <v>0</v>
      </c>
      <c r="AVJ224" s="431">
        <f t="shared" si="31"/>
        <v>0</v>
      </c>
      <c r="AVK224" s="431">
        <f t="shared" si="31"/>
        <v>0</v>
      </c>
      <c r="AVL224" s="431">
        <f t="shared" si="31"/>
        <v>0</v>
      </c>
      <c r="AVM224" s="431">
        <f t="shared" si="31"/>
        <v>0</v>
      </c>
      <c r="AVN224" s="431">
        <f t="shared" si="31"/>
        <v>0</v>
      </c>
      <c r="AVO224" s="431">
        <f t="shared" si="31"/>
        <v>0</v>
      </c>
      <c r="AVP224" s="431">
        <f t="shared" si="31"/>
        <v>0</v>
      </c>
      <c r="AVQ224" s="431">
        <f t="shared" si="31"/>
        <v>0</v>
      </c>
      <c r="AVR224" s="431">
        <f t="shared" si="31"/>
        <v>0</v>
      </c>
      <c r="AVS224" s="431">
        <f t="shared" ref="AVS224:AYD224" si="32">SUM(AVS217:AVS222)</f>
        <v>0</v>
      </c>
      <c r="AVT224" s="431">
        <f t="shared" si="32"/>
        <v>0</v>
      </c>
      <c r="AVU224" s="431">
        <f t="shared" si="32"/>
        <v>0</v>
      </c>
      <c r="AVV224" s="431">
        <f t="shared" si="32"/>
        <v>0</v>
      </c>
      <c r="AVW224" s="431">
        <f t="shared" si="32"/>
        <v>0</v>
      </c>
      <c r="AVX224" s="431">
        <f t="shared" si="32"/>
        <v>0</v>
      </c>
      <c r="AVY224" s="431">
        <f t="shared" si="32"/>
        <v>0</v>
      </c>
      <c r="AVZ224" s="431">
        <f t="shared" si="32"/>
        <v>0</v>
      </c>
      <c r="AWA224" s="431">
        <f t="shared" si="32"/>
        <v>0</v>
      </c>
      <c r="AWB224" s="431">
        <f t="shared" si="32"/>
        <v>0</v>
      </c>
      <c r="AWC224" s="431">
        <f t="shared" si="32"/>
        <v>0</v>
      </c>
      <c r="AWD224" s="431">
        <f t="shared" si="32"/>
        <v>0</v>
      </c>
      <c r="AWE224" s="431">
        <f t="shared" si="32"/>
        <v>0</v>
      </c>
      <c r="AWF224" s="431">
        <f t="shared" si="32"/>
        <v>0</v>
      </c>
      <c r="AWG224" s="431">
        <f t="shared" si="32"/>
        <v>0</v>
      </c>
      <c r="AWH224" s="431">
        <f t="shared" si="32"/>
        <v>0</v>
      </c>
      <c r="AWI224" s="431">
        <f t="shared" si="32"/>
        <v>0</v>
      </c>
      <c r="AWJ224" s="431">
        <f t="shared" si="32"/>
        <v>0</v>
      </c>
      <c r="AWK224" s="431">
        <f t="shared" si="32"/>
        <v>0</v>
      </c>
      <c r="AWL224" s="431">
        <f t="shared" si="32"/>
        <v>0</v>
      </c>
      <c r="AWM224" s="431">
        <f t="shared" si="32"/>
        <v>0</v>
      </c>
      <c r="AWN224" s="431">
        <f t="shared" si="32"/>
        <v>0</v>
      </c>
      <c r="AWO224" s="431">
        <f t="shared" si="32"/>
        <v>0</v>
      </c>
      <c r="AWP224" s="431">
        <f t="shared" si="32"/>
        <v>0</v>
      </c>
      <c r="AWQ224" s="431">
        <f t="shared" si="32"/>
        <v>0</v>
      </c>
      <c r="AWR224" s="431">
        <f t="shared" si="32"/>
        <v>0</v>
      </c>
      <c r="AWS224" s="431">
        <f t="shared" si="32"/>
        <v>0</v>
      </c>
      <c r="AWT224" s="431">
        <f t="shared" si="32"/>
        <v>0</v>
      </c>
      <c r="AWU224" s="431">
        <f t="shared" si="32"/>
        <v>0</v>
      </c>
      <c r="AWV224" s="431">
        <f t="shared" si="32"/>
        <v>0</v>
      </c>
      <c r="AWW224" s="431">
        <f t="shared" si="32"/>
        <v>0</v>
      </c>
      <c r="AWX224" s="431">
        <f t="shared" si="32"/>
        <v>0</v>
      </c>
      <c r="AWY224" s="431">
        <f t="shared" si="32"/>
        <v>0</v>
      </c>
      <c r="AWZ224" s="431">
        <f t="shared" si="32"/>
        <v>0</v>
      </c>
      <c r="AXA224" s="431">
        <f t="shared" si="32"/>
        <v>0</v>
      </c>
      <c r="AXB224" s="431">
        <f t="shared" si="32"/>
        <v>0</v>
      </c>
      <c r="AXC224" s="431">
        <f t="shared" si="32"/>
        <v>0</v>
      </c>
      <c r="AXD224" s="431">
        <f t="shared" si="32"/>
        <v>0</v>
      </c>
      <c r="AXE224" s="431">
        <f t="shared" si="32"/>
        <v>0</v>
      </c>
      <c r="AXF224" s="431">
        <f t="shared" si="32"/>
        <v>0</v>
      </c>
      <c r="AXG224" s="431">
        <f t="shared" si="32"/>
        <v>0</v>
      </c>
      <c r="AXH224" s="431">
        <f t="shared" si="32"/>
        <v>0</v>
      </c>
      <c r="AXI224" s="431">
        <f t="shared" si="32"/>
        <v>0</v>
      </c>
      <c r="AXJ224" s="431">
        <f t="shared" si="32"/>
        <v>0</v>
      </c>
      <c r="AXK224" s="431">
        <f t="shared" si="32"/>
        <v>0</v>
      </c>
      <c r="AXL224" s="431">
        <f t="shared" si="32"/>
        <v>0</v>
      </c>
      <c r="AXM224" s="431">
        <f t="shared" si="32"/>
        <v>0</v>
      </c>
      <c r="AXN224" s="431">
        <f t="shared" si="32"/>
        <v>0</v>
      </c>
      <c r="AXO224" s="431">
        <f t="shared" si="32"/>
        <v>0</v>
      </c>
      <c r="AXP224" s="431">
        <f t="shared" si="32"/>
        <v>0</v>
      </c>
      <c r="AXQ224" s="431">
        <f t="shared" si="32"/>
        <v>0</v>
      </c>
      <c r="AXR224" s="431">
        <f t="shared" si="32"/>
        <v>0</v>
      </c>
      <c r="AXS224" s="431">
        <f t="shared" si="32"/>
        <v>0</v>
      </c>
      <c r="AXT224" s="431">
        <f t="shared" si="32"/>
        <v>0</v>
      </c>
      <c r="AXU224" s="431">
        <f t="shared" si="32"/>
        <v>0</v>
      </c>
      <c r="AXV224" s="431">
        <f t="shared" si="32"/>
        <v>0</v>
      </c>
      <c r="AXW224" s="431">
        <f t="shared" si="32"/>
        <v>0</v>
      </c>
      <c r="AXX224" s="431">
        <f t="shared" si="32"/>
        <v>0</v>
      </c>
      <c r="AXY224" s="431">
        <f t="shared" si="32"/>
        <v>0</v>
      </c>
      <c r="AXZ224" s="431">
        <f t="shared" si="32"/>
        <v>0</v>
      </c>
      <c r="AYA224" s="431">
        <f t="shared" si="32"/>
        <v>0</v>
      </c>
      <c r="AYB224" s="431">
        <f t="shared" si="32"/>
        <v>0</v>
      </c>
      <c r="AYC224" s="431">
        <f t="shared" si="32"/>
        <v>0</v>
      </c>
      <c r="AYD224" s="431">
        <f t="shared" si="32"/>
        <v>0</v>
      </c>
      <c r="AYE224" s="431">
        <f t="shared" ref="AYE224:BAP224" si="33">SUM(AYE217:AYE222)</f>
        <v>0</v>
      </c>
      <c r="AYF224" s="431">
        <f t="shared" si="33"/>
        <v>0</v>
      </c>
      <c r="AYG224" s="431">
        <f t="shared" si="33"/>
        <v>0</v>
      </c>
      <c r="AYH224" s="431">
        <f t="shared" si="33"/>
        <v>0</v>
      </c>
      <c r="AYI224" s="431">
        <f t="shared" si="33"/>
        <v>0</v>
      </c>
      <c r="AYJ224" s="431">
        <f t="shared" si="33"/>
        <v>0</v>
      </c>
      <c r="AYK224" s="431">
        <f t="shared" si="33"/>
        <v>0</v>
      </c>
      <c r="AYL224" s="431">
        <f t="shared" si="33"/>
        <v>0</v>
      </c>
      <c r="AYM224" s="431">
        <f t="shared" si="33"/>
        <v>0</v>
      </c>
      <c r="AYN224" s="431">
        <f t="shared" si="33"/>
        <v>0</v>
      </c>
      <c r="AYO224" s="431">
        <f t="shared" si="33"/>
        <v>0</v>
      </c>
      <c r="AYP224" s="431">
        <f t="shared" si="33"/>
        <v>0</v>
      </c>
      <c r="AYQ224" s="431">
        <f t="shared" si="33"/>
        <v>0</v>
      </c>
      <c r="AYR224" s="431">
        <f t="shared" si="33"/>
        <v>0</v>
      </c>
      <c r="AYS224" s="431">
        <f t="shared" si="33"/>
        <v>0</v>
      </c>
      <c r="AYT224" s="431">
        <f t="shared" si="33"/>
        <v>0</v>
      </c>
      <c r="AYU224" s="431">
        <f t="shared" si="33"/>
        <v>0</v>
      </c>
      <c r="AYV224" s="431">
        <f t="shared" si="33"/>
        <v>0</v>
      </c>
      <c r="AYW224" s="431">
        <f t="shared" si="33"/>
        <v>0</v>
      </c>
      <c r="AYX224" s="431">
        <f t="shared" si="33"/>
        <v>0</v>
      </c>
      <c r="AYY224" s="431">
        <f t="shared" si="33"/>
        <v>0</v>
      </c>
      <c r="AYZ224" s="431">
        <f t="shared" si="33"/>
        <v>0</v>
      </c>
      <c r="AZA224" s="431">
        <f t="shared" si="33"/>
        <v>0</v>
      </c>
      <c r="AZB224" s="431">
        <f t="shared" si="33"/>
        <v>0</v>
      </c>
      <c r="AZC224" s="431">
        <f t="shared" si="33"/>
        <v>0</v>
      </c>
      <c r="AZD224" s="431">
        <f t="shared" si="33"/>
        <v>0</v>
      </c>
      <c r="AZE224" s="431">
        <f t="shared" si="33"/>
        <v>0</v>
      </c>
      <c r="AZF224" s="431">
        <f t="shared" si="33"/>
        <v>0</v>
      </c>
      <c r="AZG224" s="431">
        <f t="shared" si="33"/>
        <v>0</v>
      </c>
      <c r="AZH224" s="431">
        <f t="shared" si="33"/>
        <v>0</v>
      </c>
      <c r="AZI224" s="431">
        <f t="shared" si="33"/>
        <v>0</v>
      </c>
      <c r="AZJ224" s="431">
        <f t="shared" si="33"/>
        <v>0</v>
      </c>
      <c r="AZK224" s="431">
        <f t="shared" si="33"/>
        <v>0</v>
      </c>
      <c r="AZL224" s="431">
        <f t="shared" si="33"/>
        <v>0</v>
      </c>
      <c r="AZM224" s="431">
        <f t="shared" si="33"/>
        <v>0</v>
      </c>
      <c r="AZN224" s="431">
        <f t="shared" si="33"/>
        <v>0</v>
      </c>
      <c r="AZO224" s="431">
        <f t="shared" si="33"/>
        <v>0</v>
      </c>
      <c r="AZP224" s="431">
        <f t="shared" si="33"/>
        <v>0</v>
      </c>
      <c r="AZQ224" s="431">
        <f t="shared" si="33"/>
        <v>0</v>
      </c>
      <c r="AZR224" s="431">
        <f t="shared" si="33"/>
        <v>0</v>
      </c>
      <c r="AZS224" s="431">
        <f t="shared" si="33"/>
        <v>0</v>
      </c>
      <c r="AZT224" s="431">
        <f t="shared" si="33"/>
        <v>0</v>
      </c>
      <c r="AZU224" s="431">
        <f t="shared" si="33"/>
        <v>0</v>
      </c>
      <c r="AZV224" s="431">
        <f t="shared" si="33"/>
        <v>0</v>
      </c>
      <c r="AZW224" s="431">
        <f t="shared" si="33"/>
        <v>0</v>
      </c>
      <c r="AZX224" s="431">
        <f t="shared" si="33"/>
        <v>0</v>
      </c>
      <c r="AZY224" s="431">
        <f t="shared" si="33"/>
        <v>0</v>
      </c>
      <c r="AZZ224" s="431">
        <f t="shared" si="33"/>
        <v>0</v>
      </c>
      <c r="BAA224" s="431">
        <f t="shared" si="33"/>
        <v>0</v>
      </c>
      <c r="BAB224" s="431">
        <f t="shared" si="33"/>
        <v>0</v>
      </c>
      <c r="BAC224" s="431">
        <f t="shared" si="33"/>
        <v>0</v>
      </c>
      <c r="BAD224" s="431">
        <f t="shared" si="33"/>
        <v>0</v>
      </c>
      <c r="BAE224" s="431">
        <f t="shared" si="33"/>
        <v>0</v>
      </c>
      <c r="BAF224" s="431">
        <f t="shared" si="33"/>
        <v>0</v>
      </c>
      <c r="BAG224" s="431">
        <f t="shared" si="33"/>
        <v>0</v>
      </c>
      <c r="BAH224" s="431">
        <f t="shared" si="33"/>
        <v>0</v>
      </c>
      <c r="BAI224" s="431">
        <f t="shared" si="33"/>
        <v>0</v>
      </c>
      <c r="BAJ224" s="431">
        <f t="shared" si="33"/>
        <v>0</v>
      </c>
      <c r="BAK224" s="431">
        <f t="shared" si="33"/>
        <v>0</v>
      </c>
      <c r="BAL224" s="431">
        <f t="shared" si="33"/>
        <v>0</v>
      </c>
      <c r="BAM224" s="431">
        <f t="shared" si="33"/>
        <v>0</v>
      </c>
      <c r="BAN224" s="431">
        <f t="shared" si="33"/>
        <v>0</v>
      </c>
      <c r="BAO224" s="431">
        <f t="shared" si="33"/>
        <v>0</v>
      </c>
      <c r="BAP224" s="431">
        <f t="shared" si="33"/>
        <v>0</v>
      </c>
      <c r="BAQ224" s="431">
        <f t="shared" ref="BAQ224:BDB224" si="34">SUM(BAQ217:BAQ222)</f>
        <v>0</v>
      </c>
      <c r="BAR224" s="431">
        <f t="shared" si="34"/>
        <v>0</v>
      </c>
      <c r="BAS224" s="431">
        <f t="shared" si="34"/>
        <v>0</v>
      </c>
      <c r="BAT224" s="431">
        <f t="shared" si="34"/>
        <v>0</v>
      </c>
      <c r="BAU224" s="431">
        <f t="shared" si="34"/>
        <v>0</v>
      </c>
      <c r="BAV224" s="431">
        <f t="shared" si="34"/>
        <v>0</v>
      </c>
      <c r="BAW224" s="431">
        <f t="shared" si="34"/>
        <v>0</v>
      </c>
      <c r="BAX224" s="431">
        <f t="shared" si="34"/>
        <v>0</v>
      </c>
      <c r="BAY224" s="431">
        <f t="shared" si="34"/>
        <v>0</v>
      </c>
      <c r="BAZ224" s="431">
        <f t="shared" si="34"/>
        <v>0</v>
      </c>
      <c r="BBA224" s="431">
        <f t="shared" si="34"/>
        <v>0</v>
      </c>
      <c r="BBB224" s="431">
        <f t="shared" si="34"/>
        <v>0</v>
      </c>
      <c r="BBC224" s="431">
        <f t="shared" si="34"/>
        <v>0</v>
      </c>
      <c r="BBD224" s="431">
        <f t="shared" si="34"/>
        <v>0</v>
      </c>
      <c r="BBE224" s="431">
        <f t="shared" si="34"/>
        <v>0</v>
      </c>
      <c r="BBF224" s="431">
        <f t="shared" si="34"/>
        <v>0</v>
      </c>
      <c r="BBG224" s="431">
        <f t="shared" si="34"/>
        <v>0</v>
      </c>
      <c r="BBH224" s="431">
        <f t="shared" si="34"/>
        <v>0</v>
      </c>
      <c r="BBI224" s="431">
        <f t="shared" si="34"/>
        <v>0</v>
      </c>
      <c r="BBJ224" s="431">
        <f t="shared" si="34"/>
        <v>0</v>
      </c>
      <c r="BBK224" s="431">
        <f t="shared" si="34"/>
        <v>0</v>
      </c>
      <c r="BBL224" s="431">
        <f t="shared" si="34"/>
        <v>0</v>
      </c>
      <c r="BBM224" s="431">
        <f t="shared" si="34"/>
        <v>0</v>
      </c>
      <c r="BBN224" s="431">
        <f t="shared" si="34"/>
        <v>0</v>
      </c>
      <c r="BBO224" s="431">
        <f t="shared" si="34"/>
        <v>0</v>
      </c>
      <c r="BBP224" s="431">
        <f t="shared" si="34"/>
        <v>0</v>
      </c>
      <c r="BBQ224" s="431">
        <f t="shared" si="34"/>
        <v>0</v>
      </c>
      <c r="BBR224" s="431">
        <f t="shared" si="34"/>
        <v>0</v>
      </c>
      <c r="BBS224" s="431">
        <f t="shared" si="34"/>
        <v>0</v>
      </c>
      <c r="BBT224" s="431">
        <f t="shared" si="34"/>
        <v>0</v>
      </c>
      <c r="BBU224" s="431">
        <f t="shared" si="34"/>
        <v>0</v>
      </c>
      <c r="BBV224" s="431">
        <f t="shared" si="34"/>
        <v>0</v>
      </c>
      <c r="BBW224" s="431">
        <f t="shared" si="34"/>
        <v>0</v>
      </c>
      <c r="BBX224" s="431">
        <f t="shared" si="34"/>
        <v>0</v>
      </c>
      <c r="BBY224" s="431">
        <f t="shared" si="34"/>
        <v>0</v>
      </c>
      <c r="BBZ224" s="431">
        <f t="shared" si="34"/>
        <v>0</v>
      </c>
      <c r="BCA224" s="431">
        <f t="shared" si="34"/>
        <v>0</v>
      </c>
      <c r="BCB224" s="431">
        <f t="shared" si="34"/>
        <v>0</v>
      </c>
      <c r="BCC224" s="431">
        <f t="shared" si="34"/>
        <v>0</v>
      </c>
      <c r="BCD224" s="431">
        <f t="shared" si="34"/>
        <v>0</v>
      </c>
      <c r="BCE224" s="431">
        <f t="shared" si="34"/>
        <v>0</v>
      </c>
      <c r="BCF224" s="431">
        <f t="shared" si="34"/>
        <v>0</v>
      </c>
      <c r="BCG224" s="431">
        <f t="shared" si="34"/>
        <v>0</v>
      </c>
      <c r="BCH224" s="431">
        <f t="shared" si="34"/>
        <v>0</v>
      </c>
      <c r="BCI224" s="431">
        <f t="shared" si="34"/>
        <v>0</v>
      </c>
      <c r="BCJ224" s="431">
        <f t="shared" si="34"/>
        <v>0</v>
      </c>
      <c r="BCK224" s="431">
        <f t="shared" si="34"/>
        <v>0</v>
      </c>
      <c r="BCL224" s="431">
        <f t="shared" si="34"/>
        <v>0</v>
      </c>
      <c r="BCM224" s="431">
        <f t="shared" si="34"/>
        <v>0</v>
      </c>
      <c r="BCN224" s="431">
        <f t="shared" si="34"/>
        <v>0</v>
      </c>
      <c r="BCO224" s="431">
        <f t="shared" si="34"/>
        <v>0</v>
      </c>
      <c r="BCP224" s="431">
        <f t="shared" si="34"/>
        <v>0</v>
      </c>
      <c r="BCQ224" s="431">
        <f t="shared" si="34"/>
        <v>0</v>
      </c>
      <c r="BCR224" s="431">
        <f t="shared" si="34"/>
        <v>0</v>
      </c>
      <c r="BCS224" s="431">
        <f t="shared" si="34"/>
        <v>0</v>
      </c>
      <c r="BCT224" s="431">
        <f t="shared" si="34"/>
        <v>0</v>
      </c>
      <c r="BCU224" s="431">
        <f t="shared" si="34"/>
        <v>0</v>
      </c>
      <c r="BCV224" s="431">
        <f t="shared" si="34"/>
        <v>0</v>
      </c>
      <c r="BCW224" s="431">
        <f t="shared" si="34"/>
        <v>0</v>
      </c>
      <c r="BCX224" s="431">
        <f t="shared" si="34"/>
        <v>0</v>
      </c>
      <c r="BCY224" s="431">
        <f t="shared" si="34"/>
        <v>0</v>
      </c>
      <c r="BCZ224" s="431">
        <f t="shared" si="34"/>
        <v>0</v>
      </c>
      <c r="BDA224" s="431">
        <f t="shared" si="34"/>
        <v>0</v>
      </c>
      <c r="BDB224" s="431">
        <f t="shared" si="34"/>
        <v>0</v>
      </c>
      <c r="BDC224" s="431">
        <f t="shared" ref="BDC224:BFN224" si="35">SUM(BDC217:BDC222)</f>
        <v>0</v>
      </c>
      <c r="BDD224" s="431">
        <f t="shared" si="35"/>
        <v>0</v>
      </c>
      <c r="BDE224" s="431">
        <f t="shared" si="35"/>
        <v>0</v>
      </c>
      <c r="BDF224" s="431">
        <f t="shared" si="35"/>
        <v>0</v>
      </c>
      <c r="BDG224" s="431">
        <f t="shared" si="35"/>
        <v>0</v>
      </c>
      <c r="BDH224" s="431">
        <f t="shared" si="35"/>
        <v>0</v>
      </c>
      <c r="BDI224" s="431">
        <f t="shared" si="35"/>
        <v>0</v>
      </c>
      <c r="BDJ224" s="431">
        <f t="shared" si="35"/>
        <v>0</v>
      </c>
      <c r="BDK224" s="431">
        <f t="shared" si="35"/>
        <v>0</v>
      </c>
      <c r="BDL224" s="431">
        <f t="shared" si="35"/>
        <v>0</v>
      </c>
      <c r="BDM224" s="431">
        <f t="shared" si="35"/>
        <v>0</v>
      </c>
      <c r="BDN224" s="431">
        <f t="shared" si="35"/>
        <v>0</v>
      </c>
      <c r="BDO224" s="431">
        <f t="shared" si="35"/>
        <v>0</v>
      </c>
      <c r="BDP224" s="431">
        <f t="shared" si="35"/>
        <v>0</v>
      </c>
      <c r="BDQ224" s="431">
        <f t="shared" si="35"/>
        <v>0</v>
      </c>
      <c r="BDR224" s="431">
        <f t="shared" si="35"/>
        <v>0</v>
      </c>
      <c r="BDS224" s="431">
        <f t="shared" si="35"/>
        <v>0</v>
      </c>
      <c r="BDT224" s="431">
        <f t="shared" si="35"/>
        <v>0</v>
      </c>
      <c r="BDU224" s="431">
        <f t="shared" si="35"/>
        <v>0</v>
      </c>
      <c r="BDV224" s="431">
        <f t="shared" si="35"/>
        <v>0</v>
      </c>
      <c r="BDW224" s="431">
        <f t="shared" si="35"/>
        <v>0</v>
      </c>
      <c r="BDX224" s="431">
        <f t="shared" si="35"/>
        <v>0</v>
      </c>
      <c r="BDY224" s="431">
        <f t="shared" si="35"/>
        <v>0</v>
      </c>
      <c r="BDZ224" s="431">
        <f t="shared" si="35"/>
        <v>0</v>
      </c>
      <c r="BEA224" s="431">
        <f t="shared" si="35"/>
        <v>0</v>
      </c>
      <c r="BEB224" s="431">
        <f t="shared" si="35"/>
        <v>0</v>
      </c>
      <c r="BEC224" s="431">
        <f t="shared" si="35"/>
        <v>0</v>
      </c>
      <c r="BED224" s="431">
        <f t="shared" si="35"/>
        <v>0</v>
      </c>
      <c r="BEE224" s="431">
        <f t="shared" si="35"/>
        <v>0</v>
      </c>
      <c r="BEF224" s="431">
        <f t="shared" si="35"/>
        <v>0</v>
      </c>
      <c r="BEG224" s="431">
        <f t="shared" si="35"/>
        <v>0</v>
      </c>
      <c r="BEH224" s="431">
        <f t="shared" si="35"/>
        <v>0</v>
      </c>
      <c r="BEI224" s="431">
        <f t="shared" si="35"/>
        <v>0</v>
      </c>
      <c r="BEJ224" s="431">
        <f t="shared" si="35"/>
        <v>0</v>
      </c>
      <c r="BEK224" s="431">
        <f t="shared" si="35"/>
        <v>0</v>
      </c>
      <c r="BEL224" s="431">
        <f t="shared" si="35"/>
        <v>0</v>
      </c>
      <c r="BEM224" s="431">
        <f t="shared" si="35"/>
        <v>0</v>
      </c>
      <c r="BEN224" s="431">
        <f t="shared" si="35"/>
        <v>0</v>
      </c>
      <c r="BEO224" s="431">
        <f t="shared" si="35"/>
        <v>0</v>
      </c>
      <c r="BEP224" s="431">
        <f t="shared" si="35"/>
        <v>0</v>
      </c>
      <c r="BEQ224" s="431">
        <f t="shared" si="35"/>
        <v>0</v>
      </c>
      <c r="BER224" s="431">
        <f t="shared" si="35"/>
        <v>0</v>
      </c>
      <c r="BES224" s="431">
        <f t="shared" si="35"/>
        <v>0</v>
      </c>
      <c r="BET224" s="431">
        <f t="shared" si="35"/>
        <v>0</v>
      </c>
      <c r="BEU224" s="431">
        <f t="shared" si="35"/>
        <v>0</v>
      </c>
      <c r="BEV224" s="431">
        <f t="shared" si="35"/>
        <v>0</v>
      </c>
      <c r="BEW224" s="431">
        <f t="shared" si="35"/>
        <v>0</v>
      </c>
      <c r="BEX224" s="431">
        <f t="shared" si="35"/>
        <v>0</v>
      </c>
      <c r="BEY224" s="431">
        <f t="shared" si="35"/>
        <v>0</v>
      </c>
      <c r="BEZ224" s="431">
        <f t="shared" si="35"/>
        <v>0</v>
      </c>
      <c r="BFA224" s="431">
        <f t="shared" si="35"/>
        <v>0</v>
      </c>
      <c r="BFB224" s="431">
        <f t="shared" si="35"/>
        <v>0</v>
      </c>
      <c r="BFC224" s="431">
        <f t="shared" si="35"/>
        <v>0</v>
      </c>
      <c r="BFD224" s="431">
        <f t="shared" si="35"/>
        <v>0</v>
      </c>
      <c r="BFE224" s="431">
        <f t="shared" si="35"/>
        <v>0</v>
      </c>
      <c r="BFF224" s="431">
        <f t="shared" si="35"/>
        <v>0</v>
      </c>
      <c r="BFG224" s="431">
        <f t="shared" si="35"/>
        <v>0</v>
      </c>
      <c r="BFH224" s="431">
        <f t="shared" si="35"/>
        <v>0</v>
      </c>
      <c r="BFI224" s="431">
        <f t="shared" si="35"/>
        <v>0</v>
      </c>
      <c r="BFJ224" s="431">
        <f t="shared" si="35"/>
        <v>0</v>
      </c>
      <c r="BFK224" s="431">
        <f t="shared" si="35"/>
        <v>0</v>
      </c>
      <c r="BFL224" s="431">
        <f t="shared" si="35"/>
        <v>0</v>
      </c>
      <c r="BFM224" s="431">
        <f t="shared" si="35"/>
        <v>0</v>
      </c>
      <c r="BFN224" s="431">
        <f t="shared" si="35"/>
        <v>0</v>
      </c>
      <c r="BFO224" s="431">
        <f t="shared" ref="BFO224:BHZ224" si="36">SUM(BFO217:BFO222)</f>
        <v>0</v>
      </c>
      <c r="BFP224" s="431">
        <f t="shared" si="36"/>
        <v>0</v>
      </c>
      <c r="BFQ224" s="431">
        <f t="shared" si="36"/>
        <v>0</v>
      </c>
      <c r="BFR224" s="431">
        <f t="shared" si="36"/>
        <v>0</v>
      </c>
      <c r="BFS224" s="431">
        <f t="shared" si="36"/>
        <v>0</v>
      </c>
      <c r="BFT224" s="431">
        <f t="shared" si="36"/>
        <v>0</v>
      </c>
      <c r="BFU224" s="431">
        <f t="shared" si="36"/>
        <v>0</v>
      </c>
      <c r="BFV224" s="431">
        <f t="shared" si="36"/>
        <v>0</v>
      </c>
      <c r="BFW224" s="431">
        <f t="shared" si="36"/>
        <v>0</v>
      </c>
      <c r="BFX224" s="431">
        <f t="shared" si="36"/>
        <v>0</v>
      </c>
      <c r="BFY224" s="431">
        <f t="shared" si="36"/>
        <v>0</v>
      </c>
      <c r="BFZ224" s="431">
        <f t="shared" si="36"/>
        <v>0</v>
      </c>
      <c r="BGA224" s="431">
        <f t="shared" si="36"/>
        <v>0</v>
      </c>
      <c r="BGB224" s="431">
        <f t="shared" si="36"/>
        <v>0</v>
      </c>
      <c r="BGC224" s="431">
        <f t="shared" si="36"/>
        <v>0</v>
      </c>
      <c r="BGD224" s="431">
        <f t="shared" si="36"/>
        <v>0</v>
      </c>
      <c r="BGE224" s="431">
        <f t="shared" si="36"/>
        <v>0</v>
      </c>
      <c r="BGF224" s="431">
        <f t="shared" si="36"/>
        <v>0</v>
      </c>
      <c r="BGG224" s="431">
        <f t="shared" si="36"/>
        <v>0</v>
      </c>
      <c r="BGH224" s="431">
        <f t="shared" si="36"/>
        <v>0</v>
      </c>
      <c r="BGI224" s="431">
        <f t="shared" si="36"/>
        <v>0</v>
      </c>
      <c r="BGJ224" s="431">
        <f t="shared" si="36"/>
        <v>0</v>
      </c>
      <c r="BGK224" s="431">
        <f t="shared" si="36"/>
        <v>0</v>
      </c>
      <c r="BGL224" s="431">
        <f t="shared" si="36"/>
        <v>0</v>
      </c>
      <c r="BGM224" s="431">
        <f t="shared" si="36"/>
        <v>0</v>
      </c>
      <c r="BGN224" s="431">
        <f t="shared" si="36"/>
        <v>0</v>
      </c>
      <c r="BGO224" s="431">
        <f t="shared" si="36"/>
        <v>0</v>
      </c>
      <c r="BGP224" s="431">
        <f t="shared" si="36"/>
        <v>0</v>
      </c>
      <c r="BGQ224" s="431">
        <f t="shared" si="36"/>
        <v>0</v>
      </c>
      <c r="BGR224" s="431">
        <f t="shared" si="36"/>
        <v>0</v>
      </c>
      <c r="BGS224" s="431">
        <f t="shared" si="36"/>
        <v>0</v>
      </c>
      <c r="BGT224" s="431">
        <f t="shared" si="36"/>
        <v>0</v>
      </c>
      <c r="BGU224" s="431">
        <f t="shared" si="36"/>
        <v>0</v>
      </c>
      <c r="BGV224" s="431">
        <f t="shared" si="36"/>
        <v>0</v>
      </c>
      <c r="BGW224" s="431">
        <f t="shared" si="36"/>
        <v>0</v>
      </c>
      <c r="BGX224" s="431">
        <f t="shared" si="36"/>
        <v>0</v>
      </c>
      <c r="BGY224" s="431">
        <f t="shared" si="36"/>
        <v>0</v>
      </c>
      <c r="BGZ224" s="431">
        <f t="shared" si="36"/>
        <v>0</v>
      </c>
      <c r="BHA224" s="431">
        <f t="shared" si="36"/>
        <v>0</v>
      </c>
      <c r="BHB224" s="431">
        <f t="shared" si="36"/>
        <v>0</v>
      </c>
      <c r="BHC224" s="431">
        <f t="shared" si="36"/>
        <v>0</v>
      </c>
      <c r="BHD224" s="431">
        <f t="shared" si="36"/>
        <v>0</v>
      </c>
      <c r="BHE224" s="431">
        <f t="shared" si="36"/>
        <v>0</v>
      </c>
      <c r="BHF224" s="431">
        <f t="shared" si="36"/>
        <v>0</v>
      </c>
      <c r="BHG224" s="431">
        <f t="shared" si="36"/>
        <v>0</v>
      </c>
      <c r="BHH224" s="431">
        <f t="shared" si="36"/>
        <v>0</v>
      </c>
      <c r="BHI224" s="431">
        <f t="shared" si="36"/>
        <v>0</v>
      </c>
      <c r="BHJ224" s="431">
        <f t="shared" si="36"/>
        <v>0</v>
      </c>
      <c r="BHK224" s="431">
        <f t="shared" si="36"/>
        <v>0</v>
      </c>
      <c r="BHL224" s="431">
        <f t="shared" si="36"/>
        <v>0</v>
      </c>
      <c r="BHM224" s="431">
        <f t="shared" si="36"/>
        <v>0</v>
      </c>
      <c r="BHN224" s="431">
        <f t="shared" si="36"/>
        <v>0</v>
      </c>
      <c r="BHO224" s="431">
        <f t="shared" si="36"/>
        <v>0</v>
      </c>
      <c r="BHP224" s="431">
        <f t="shared" si="36"/>
        <v>0</v>
      </c>
      <c r="BHQ224" s="431">
        <f t="shared" si="36"/>
        <v>0</v>
      </c>
      <c r="BHR224" s="431">
        <f t="shared" si="36"/>
        <v>0</v>
      </c>
      <c r="BHS224" s="431">
        <f t="shared" si="36"/>
        <v>0</v>
      </c>
      <c r="BHT224" s="431">
        <f t="shared" si="36"/>
        <v>0</v>
      </c>
      <c r="BHU224" s="431">
        <f t="shared" si="36"/>
        <v>0</v>
      </c>
      <c r="BHV224" s="431">
        <f t="shared" si="36"/>
        <v>0</v>
      </c>
      <c r="BHW224" s="431">
        <f t="shared" si="36"/>
        <v>0</v>
      </c>
      <c r="BHX224" s="431">
        <f t="shared" si="36"/>
        <v>0</v>
      </c>
      <c r="BHY224" s="431">
        <f t="shared" si="36"/>
        <v>0</v>
      </c>
      <c r="BHZ224" s="431">
        <f t="shared" si="36"/>
        <v>0</v>
      </c>
      <c r="BIA224" s="431">
        <f t="shared" ref="BIA224:BKL224" si="37">SUM(BIA217:BIA222)</f>
        <v>0</v>
      </c>
      <c r="BIB224" s="431">
        <f t="shared" si="37"/>
        <v>0</v>
      </c>
      <c r="BIC224" s="431">
        <f t="shared" si="37"/>
        <v>0</v>
      </c>
      <c r="BID224" s="431">
        <f t="shared" si="37"/>
        <v>0</v>
      </c>
      <c r="BIE224" s="431">
        <f t="shared" si="37"/>
        <v>0</v>
      </c>
      <c r="BIF224" s="431">
        <f t="shared" si="37"/>
        <v>0</v>
      </c>
      <c r="BIG224" s="431">
        <f t="shared" si="37"/>
        <v>0</v>
      </c>
      <c r="BIH224" s="431">
        <f t="shared" si="37"/>
        <v>0</v>
      </c>
      <c r="BII224" s="431">
        <f t="shared" si="37"/>
        <v>0</v>
      </c>
      <c r="BIJ224" s="431">
        <f t="shared" si="37"/>
        <v>0</v>
      </c>
      <c r="BIK224" s="431">
        <f t="shared" si="37"/>
        <v>0</v>
      </c>
      <c r="BIL224" s="431">
        <f t="shared" si="37"/>
        <v>0</v>
      </c>
      <c r="BIM224" s="431">
        <f t="shared" si="37"/>
        <v>0</v>
      </c>
      <c r="BIN224" s="431">
        <f t="shared" si="37"/>
        <v>0</v>
      </c>
      <c r="BIO224" s="431">
        <f t="shared" si="37"/>
        <v>0</v>
      </c>
      <c r="BIP224" s="431">
        <f t="shared" si="37"/>
        <v>0</v>
      </c>
      <c r="BIQ224" s="431">
        <f t="shared" si="37"/>
        <v>0</v>
      </c>
      <c r="BIR224" s="431">
        <f t="shared" si="37"/>
        <v>0</v>
      </c>
      <c r="BIS224" s="431">
        <f t="shared" si="37"/>
        <v>0</v>
      </c>
      <c r="BIT224" s="431">
        <f t="shared" si="37"/>
        <v>0</v>
      </c>
      <c r="BIU224" s="431">
        <f t="shared" si="37"/>
        <v>0</v>
      </c>
      <c r="BIV224" s="431">
        <f t="shared" si="37"/>
        <v>0</v>
      </c>
      <c r="BIW224" s="431">
        <f t="shared" si="37"/>
        <v>0</v>
      </c>
      <c r="BIX224" s="431">
        <f t="shared" si="37"/>
        <v>0</v>
      </c>
      <c r="BIY224" s="431">
        <f t="shared" si="37"/>
        <v>0</v>
      </c>
      <c r="BIZ224" s="431">
        <f t="shared" si="37"/>
        <v>0</v>
      </c>
      <c r="BJA224" s="431">
        <f t="shared" si="37"/>
        <v>0</v>
      </c>
      <c r="BJB224" s="431">
        <f t="shared" si="37"/>
        <v>0</v>
      </c>
      <c r="BJC224" s="431">
        <f t="shared" si="37"/>
        <v>0</v>
      </c>
      <c r="BJD224" s="431">
        <f t="shared" si="37"/>
        <v>0</v>
      </c>
      <c r="BJE224" s="431">
        <f t="shared" si="37"/>
        <v>0</v>
      </c>
      <c r="BJF224" s="431">
        <f t="shared" si="37"/>
        <v>0</v>
      </c>
      <c r="BJG224" s="431">
        <f t="shared" si="37"/>
        <v>0</v>
      </c>
      <c r="BJH224" s="431">
        <f t="shared" si="37"/>
        <v>0</v>
      </c>
      <c r="BJI224" s="431">
        <f t="shared" si="37"/>
        <v>0</v>
      </c>
      <c r="BJJ224" s="431">
        <f t="shared" si="37"/>
        <v>0</v>
      </c>
      <c r="BJK224" s="431">
        <f t="shared" si="37"/>
        <v>0</v>
      </c>
      <c r="BJL224" s="431">
        <f t="shared" si="37"/>
        <v>0</v>
      </c>
      <c r="BJM224" s="431">
        <f t="shared" si="37"/>
        <v>0</v>
      </c>
      <c r="BJN224" s="431">
        <f t="shared" si="37"/>
        <v>0</v>
      </c>
      <c r="BJO224" s="431">
        <f t="shared" si="37"/>
        <v>0</v>
      </c>
      <c r="BJP224" s="431">
        <f t="shared" si="37"/>
        <v>0</v>
      </c>
      <c r="BJQ224" s="431">
        <f t="shared" si="37"/>
        <v>0</v>
      </c>
      <c r="BJR224" s="431">
        <f t="shared" si="37"/>
        <v>0</v>
      </c>
      <c r="BJS224" s="431">
        <f t="shared" si="37"/>
        <v>0</v>
      </c>
      <c r="BJT224" s="431">
        <f t="shared" si="37"/>
        <v>0</v>
      </c>
      <c r="BJU224" s="431">
        <f t="shared" si="37"/>
        <v>0</v>
      </c>
      <c r="BJV224" s="431">
        <f t="shared" si="37"/>
        <v>0</v>
      </c>
      <c r="BJW224" s="431">
        <f t="shared" si="37"/>
        <v>0</v>
      </c>
      <c r="BJX224" s="431">
        <f t="shared" si="37"/>
        <v>0</v>
      </c>
      <c r="BJY224" s="431">
        <f t="shared" si="37"/>
        <v>0</v>
      </c>
      <c r="BJZ224" s="431">
        <f t="shared" si="37"/>
        <v>0</v>
      </c>
      <c r="BKA224" s="431">
        <f t="shared" si="37"/>
        <v>0</v>
      </c>
      <c r="BKB224" s="431">
        <f t="shared" si="37"/>
        <v>0</v>
      </c>
      <c r="BKC224" s="431">
        <f t="shared" si="37"/>
        <v>0</v>
      </c>
      <c r="BKD224" s="431">
        <f t="shared" si="37"/>
        <v>0</v>
      </c>
      <c r="BKE224" s="431">
        <f t="shared" si="37"/>
        <v>0</v>
      </c>
      <c r="BKF224" s="431">
        <f t="shared" si="37"/>
        <v>0</v>
      </c>
      <c r="BKG224" s="431">
        <f t="shared" si="37"/>
        <v>0</v>
      </c>
      <c r="BKH224" s="431">
        <f t="shared" si="37"/>
        <v>0</v>
      </c>
      <c r="BKI224" s="431">
        <f t="shared" si="37"/>
        <v>0</v>
      </c>
      <c r="BKJ224" s="431">
        <f t="shared" si="37"/>
        <v>0</v>
      </c>
      <c r="BKK224" s="431">
        <f t="shared" si="37"/>
        <v>0</v>
      </c>
      <c r="BKL224" s="431">
        <f t="shared" si="37"/>
        <v>0</v>
      </c>
      <c r="BKM224" s="431">
        <f t="shared" ref="BKM224:BMX224" si="38">SUM(BKM217:BKM222)</f>
        <v>0</v>
      </c>
      <c r="BKN224" s="431">
        <f t="shared" si="38"/>
        <v>0</v>
      </c>
      <c r="BKO224" s="431">
        <f t="shared" si="38"/>
        <v>0</v>
      </c>
      <c r="BKP224" s="431">
        <f t="shared" si="38"/>
        <v>0</v>
      </c>
      <c r="BKQ224" s="431">
        <f t="shared" si="38"/>
        <v>0</v>
      </c>
      <c r="BKR224" s="431">
        <f t="shared" si="38"/>
        <v>0</v>
      </c>
      <c r="BKS224" s="431">
        <f t="shared" si="38"/>
        <v>0</v>
      </c>
      <c r="BKT224" s="431">
        <f t="shared" si="38"/>
        <v>0</v>
      </c>
      <c r="BKU224" s="431">
        <f t="shared" si="38"/>
        <v>0</v>
      </c>
      <c r="BKV224" s="431">
        <f t="shared" si="38"/>
        <v>0</v>
      </c>
      <c r="BKW224" s="431">
        <f t="shared" si="38"/>
        <v>0</v>
      </c>
      <c r="BKX224" s="431">
        <f t="shared" si="38"/>
        <v>0</v>
      </c>
      <c r="BKY224" s="431">
        <f t="shared" si="38"/>
        <v>0</v>
      </c>
      <c r="BKZ224" s="431">
        <f t="shared" si="38"/>
        <v>0</v>
      </c>
      <c r="BLA224" s="431">
        <f t="shared" si="38"/>
        <v>0</v>
      </c>
      <c r="BLB224" s="431">
        <f t="shared" si="38"/>
        <v>0</v>
      </c>
      <c r="BLC224" s="431">
        <f t="shared" si="38"/>
        <v>0</v>
      </c>
      <c r="BLD224" s="431">
        <f t="shared" si="38"/>
        <v>0</v>
      </c>
      <c r="BLE224" s="431">
        <f t="shared" si="38"/>
        <v>0</v>
      </c>
      <c r="BLF224" s="431">
        <f t="shared" si="38"/>
        <v>0</v>
      </c>
      <c r="BLG224" s="431">
        <f t="shared" si="38"/>
        <v>0</v>
      </c>
      <c r="BLH224" s="431">
        <f t="shared" si="38"/>
        <v>0</v>
      </c>
      <c r="BLI224" s="431">
        <f t="shared" si="38"/>
        <v>0</v>
      </c>
      <c r="BLJ224" s="431">
        <f t="shared" si="38"/>
        <v>0</v>
      </c>
      <c r="BLK224" s="431">
        <f t="shared" si="38"/>
        <v>0</v>
      </c>
      <c r="BLL224" s="431">
        <f t="shared" si="38"/>
        <v>0</v>
      </c>
      <c r="BLM224" s="431">
        <f t="shared" si="38"/>
        <v>0</v>
      </c>
      <c r="BLN224" s="431">
        <f t="shared" si="38"/>
        <v>0</v>
      </c>
      <c r="BLO224" s="431">
        <f t="shared" si="38"/>
        <v>0</v>
      </c>
      <c r="BLP224" s="431">
        <f t="shared" si="38"/>
        <v>0</v>
      </c>
      <c r="BLQ224" s="431">
        <f t="shared" si="38"/>
        <v>0</v>
      </c>
      <c r="BLR224" s="431">
        <f t="shared" si="38"/>
        <v>0</v>
      </c>
      <c r="BLS224" s="431">
        <f t="shared" si="38"/>
        <v>0</v>
      </c>
      <c r="BLT224" s="431">
        <f t="shared" si="38"/>
        <v>0</v>
      </c>
      <c r="BLU224" s="431">
        <f t="shared" si="38"/>
        <v>0</v>
      </c>
      <c r="BLV224" s="431">
        <f t="shared" si="38"/>
        <v>0</v>
      </c>
      <c r="BLW224" s="431">
        <f t="shared" si="38"/>
        <v>0</v>
      </c>
      <c r="BLX224" s="431">
        <f t="shared" si="38"/>
        <v>0</v>
      </c>
      <c r="BLY224" s="431">
        <f t="shared" si="38"/>
        <v>0</v>
      </c>
      <c r="BLZ224" s="431">
        <f t="shared" si="38"/>
        <v>0</v>
      </c>
      <c r="BMA224" s="431">
        <f t="shared" si="38"/>
        <v>0</v>
      </c>
      <c r="BMB224" s="431">
        <f t="shared" si="38"/>
        <v>0</v>
      </c>
      <c r="BMC224" s="431">
        <f t="shared" si="38"/>
        <v>0</v>
      </c>
      <c r="BMD224" s="431">
        <f t="shared" si="38"/>
        <v>0</v>
      </c>
      <c r="BME224" s="431">
        <f t="shared" si="38"/>
        <v>0</v>
      </c>
      <c r="BMF224" s="431">
        <f t="shared" si="38"/>
        <v>0</v>
      </c>
      <c r="BMG224" s="431">
        <f t="shared" si="38"/>
        <v>0</v>
      </c>
      <c r="BMH224" s="431">
        <f t="shared" si="38"/>
        <v>0</v>
      </c>
      <c r="BMI224" s="431">
        <f t="shared" si="38"/>
        <v>0</v>
      </c>
      <c r="BMJ224" s="431">
        <f t="shared" si="38"/>
        <v>0</v>
      </c>
      <c r="BMK224" s="431">
        <f t="shared" si="38"/>
        <v>0</v>
      </c>
      <c r="BML224" s="431">
        <f t="shared" si="38"/>
        <v>0</v>
      </c>
      <c r="BMM224" s="431">
        <f t="shared" si="38"/>
        <v>0</v>
      </c>
      <c r="BMN224" s="431">
        <f t="shared" si="38"/>
        <v>0</v>
      </c>
      <c r="BMO224" s="431">
        <f t="shared" si="38"/>
        <v>0</v>
      </c>
      <c r="BMP224" s="431">
        <f t="shared" si="38"/>
        <v>0</v>
      </c>
      <c r="BMQ224" s="431">
        <f t="shared" si="38"/>
        <v>0</v>
      </c>
      <c r="BMR224" s="431">
        <f t="shared" si="38"/>
        <v>0</v>
      </c>
      <c r="BMS224" s="431">
        <f t="shared" si="38"/>
        <v>0</v>
      </c>
      <c r="BMT224" s="431">
        <f t="shared" si="38"/>
        <v>0</v>
      </c>
      <c r="BMU224" s="431">
        <f t="shared" si="38"/>
        <v>0</v>
      </c>
      <c r="BMV224" s="431">
        <f t="shared" si="38"/>
        <v>0</v>
      </c>
      <c r="BMW224" s="431">
        <f t="shared" si="38"/>
        <v>0</v>
      </c>
      <c r="BMX224" s="431">
        <f t="shared" si="38"/>
        <v>0</v>
      </c>
      <c r="BMY224" s="431">
        <f t="shared" ref="BMY224:BPJ224" si="39">SUM(BMY217:BMY222)</f>
        <v>0</v>
      </c>
      <c r="BMZ224" s="431">
        <f t="shared" si="39"/>
        <v>0</v>
      </c>
      <c r="BNA224" s="431">
        <f t="shared" si="39"/>
        <v>0</v>
      </c>
      <c r="BNB224" s="431">
        <f t="shared" si="39"/>
        <v>0</v>
      </c>
      <c r="BNC224" s="431">
        <f t="shared" si="39"/>
        <v>0</v>
      </c>
      <c r="BND224" s="431">
        <f t="shared" si="39"/>
        <v>0</v>
      </c>
      <c r="BNE224" s="431">
        <f t="shared" si="39"/>
        <v>0</v>
      </c>
      <c r="BNF224" s="431">
        <f t="shared" si="39"/>
        <v>0</v>
      </c>
      <c r="BNG224" s="431">
        <f t="shared" si="39"/>
        <v>0</v>
      </c>
      <c r="BNH224" s="431">
        <f t="shared" si="39"/>
        <v>0</v>
      </c>
      <c r="BNI224" s="431">
        <f t="shared" si="39"/>
        <v>0</v>
      </c>
      <c r="BNJ224" s="431">
        <f t="shared" si="39"/>
        <v>0</v>
      </c>
      <c r="BNK224" s="431">
        <f t="shared" si="39"/>
        <v>0</v>
      </c>
      <c r="BNL224" s="431">
        <f t="shared" si="39"/>
        <v>0</v>
      </c>
      <c r="BNM224" s="431">
        <f t="shared" si="39"/>
        <v>0</v>
      </c>
      <c r="BNN224" s="431">
        <f t="shared" si="39"/>
        <v>0</v>
      </c>
      <c r="BNO224" s="431">
        <f t="shared" si="39"/>
        <v>0</v>
      </c>
      <c r="BNP224" s="431">
        <f t="shared" si="39"/>
        <v>0</v>
      </c>
      <c r="BNQ224" s="431">
        <f t="shared" si="39"/>
        <v>0</v>
      </c>
      <c r="BNR224" s="431">
        <f t="shared" si="39"/>
        <v>0</v>
      </c>
      <c r="BNS224" s="431">
        <f t="shared" si="39"/>
        <v>0</v>
      </c>
      <c r="BNT224" s="431">
        <f t="shared" si="39"/>
        <v>0</v>
      </c>
      <c r="BNU224" s="431">
        <f t="shared" si="39"/>
        <v>0</v>
      </c>
      <c r="BNV224" s="431">
        <f t="shared" si="39"/>
        <v>0</v>
      </c>
      <c r="BNW224" s="431">
        <f t="shared" si="39"/>
        <v>0</v>
      </c>
      <c r="BNX224" s="431">
        <f t="shared" si="39"/>
        <v>0</v>
      </c>
      <c r="BNY224" s="431">
        <f t="shared" si="39"/>
        <v>0</v>
      </c>
      <c r="BNZ224" s="431">
        <f t="shared" si="39"/>
        <v>0</v>
      </c>
      <c r="BOA224" s="431">
        <f t="shared" si="39"/>
        <v>0</v>
      </c>
      <c r="BOB224" s="431">
        <f t="shared" si="39"/>
        <v>0</v>
      </c>
      <c r="BOC224" s="431">
        <f t="shared" si="39"/>
        <v>0</v>
      </c>
      <c r="BOD224" s="431">
        <f t="shared" si="39"/>
        <v>0</v>
      </c>
      <c r="BOE224" s="431">
        <f t="shared" si="39"/>
        <v>0</v>
      </c>
      <c r="BOF224" s="431">
        <f t="shared" si="39"/>
        <v>0</v>
      </c>
      <c r="BOG224" s="431">
        <f t="shared" si="39"/>
        <v>0</v>
      </c>
      <c r="BOH224" s="431">
        <f t="shared" si="39"/>
        <v>0</v>
      </c>
      <c r="BOI224" s="431">
        <f t="shared" si="39"/>
        <v>0</v>
      </c>
      <c r="BOJ224" s="431">
        <f t="shared" si="39"/>
        <v>0</v>
      </c>
      <c r="BOK224" s="431">
        <f t="shared" si="39"/>
        <v>0</v>
      </c>
      <c r="BOL224" s="431">
        <f t="shared" si="39"/>
        <v>0</v>
      </c>
      <c r="BOM224" s="431">
        <f t="shared" si="39"/>
        <v>0</v>
      </c>
      <c r="BON224" s="431">
        <f t="shared" si="39"/>
        <v>0</v>
      </c>
      <c r="BOO224" s="431">
        <f t="shared" si="39"/>
        <v>0</v>
      </c>
      <c r="BOP224" s="431">
        <f t="shared" si="39"/>
        <v>0</v>
      </c>
      <c r="BOQ224" s="431">
        <f t="shared" si="39"/>
        <v>0</v>
      </c>
      <c r="BOR224" s="431">
        <f t="shared" si="39"/>
        <v>0</v>
      </c>
      <c r="BOS224" s="431">
        <f t="shared" si="39"/>
        <v>0</v>
      </c>
      <c r="BOT224" s="431">
        <f t="shared" si="39"/>
        <v>0</v>
      </c>
      <c r="BOU224" s="431">
        <f t="shared" si="39"/>
        <v>0</v>
      </c>
      <c r="BOV224" s="431">
        <f t="shared" si="39"/>
        <v>0</v>
      </c>
      <c r="BOW224" s="431">
        <f t="shared" si="39"/>
        <v>0</v>
      </c>
      <c r="BOX224" s="431">
        <f t="shared" si="39"/>
        <v>0</v>
      </c>
      <c r="BOY224" s="431">
        <f t="shared" si="39"/>
        <v>0</v>
      </c>
      <c r="BOZ224" s="431">
        <f t="shared" si="39"/>
        <v>0</v>
      </c>
      <c r="BPA224" s="431">
        <f t="shared" si="39"/>
        <v>0</v>
      </c>
      <c r="BPB224" s="431">
        <f t="shared" si="39"/>
        <v>0</v>
      </c>
      <c r="BPC224" s="431">
        <f t="shared" si="39"/>
        <v>0</v>
      </c>
      <c r="BPD224" s="431">
        <f t="shared" si="39"/>
        <v>0</v>
      </c>
      <c r="BPE224" s="431">
        <f t="shared" si="39"/>
        <v>0</v>
      </c>
      <c r="BPF224" s="431">
        <f t="shared" si="39"/>
        <v>0</v>
      </c>
      <c r="BPG224" s="431">
        <f t="shared" si="39"/>
        <v>0</v>
      </c>
      <c r="BPH224" s="431">
        <f t="shared" si="39"/>
        <v>0</v>
      </c>
      <c r="BPI224" s="431">
        <f t="shared" si="39"/>
        <v>0</v>
      </c>
      <c r="BPJ224" s="431">
        <f t="shared" si="39"/>
        <v>0</v>
      </c>
      <c r="BPK224" s="431">
        <f t="shared" ref="BPK224:BRV224" si="40">SUM(BPK217:BPK222)</f>
        <v>0</v>
      </c>
      <c r="BPL224" s="431">
        <f t="shared" si="40"/>
        <v>0</v>
      </c>
      <c r="BPM224" s="431">
        <f t="shared" si="40"/>
        <v>0</v>
      </c>
      <c r="BPN224" s="431">
        <f t="shared" si="40"/>
        <v>0</v>
      </c>
      <c r="BPO224" s="431">
        <f t="shared" si="40"/>
        <v>0</v>
      </c>
      <c r="BPP224" s="431">
        <f t="shared" si="40"/>
        <v>0</v>
      </c>
      <c r="BPQ224" s="431">
        <f t="shared" si="40"/>
        <v>0</v>
      </c>
      <c r="BPR224" s="431">
        <f t="shared" si="40"/>
        <v>0</v>
      </c>
      <c r="BPS224" s="431">
        <f t="shared" si="40"/>
        <v>0</v>
      </c>
      <c r="BPT224" s="431">
        <f t="shared" si="40"/>
        <v>0</v>
      </c>
      <c r="BPU224" s="431">
        <f t="shared" si="40"/>
        <v>0</v>
      </c>
      <c r="BPV224" s="431">
        <f t="shared" si="40"/>
        <v>0</v>
      </c>
      <c r="BPW224" s="431">
        <f t="shared" si="40"/>
        <v>0</v>
      </c>
      <c r="BPX224" s="431">
        <f t="shared" si="40"/>
        <v>0</v>
      </c>
      <c r="BPY224" s="431">
        <f t="shared" si="40"/>
        <v>0</v>
      </c>
      <c r="BPZ224" s="431">
        <f t="shared" si="40"/>
        <v>0</v>
      </c>
      <c r="BQA224" s="431">
        <f t="shared" si="40"/>
        <v>0</v>
      </c>
      <c r="BQB224" s="431">
        <f t="shared" si="40"/>
        <v>0</v>
      </c>
      <c r="BQC224" s="431">
        <f t="shared" si="40"/>
        <v>0</v>
      </c>
      <c r="BQD224" s="431">
        <f t="shared" si="40"/>
        <v>0</v>
      </c>
      <c r="BQE224" s="431">
        <f t="shared" si="40"/>
        <v>0</v>
      </c>
      <c r="BQF224" s="431">
        <f t="shared" si="40"/>
        <v>0</v>
      </c>
      <c r="BQG224" s="431">
        <f t="shared" si="40"/>
        <v>0</v>
      </c>
      <c r="BQH224" s="431">
        <f t="shared" si="40"/>
        <v>0</v>
      </c>
      <c r="BQI224" s="431">
        <f t="shared" si="40"/>
        <v>0</v>
      </c>
      <c r="BQJ224" s="431">
        <f t="shared" si="40"/>
        <v>0</v>
      </c>
      <c r="BQK224" s="431">
        <f t="shared" si="40"/>
        <v>0</v>
      </c>
      <c r="BQL224" s="431">
        <f t="shared" si="40"/>
        <v>0</v>
      </c>
      <c r="BQM224" s="431">
        <f t="shared" si="40"/>
        <v>0</v>
      </c>
      <c r="BQN224" s="431">
        <f t="shared" si="40"/>
        <v>0</v>
      </c>
      <c r="BQO224" s="431">
        <f t="shared" si="40"/>
        <v>0</v>
      </c>
      <c r="BQP224" s="431">
        <f t="shared" si="40"/>
        <v>0</v>
      </c>
      <c r="BQQ224" s="431">
        <f t="shared" si="40"/>
        <v>0</v>
      </c>
      <c r="BQR224" s="431">
        <f t="shared" si="40"/>
        <v>0</v>
      </c>
      <c r="BQS224" s="431">
        <f t="shared" si="40"/>
        <v>0</v>
      </c>
      <c r="BQT224" s="431">
        <f t="shared" si="40"/>
        <v>0</v>
      </c>
      <c r="BQU224" s="431">
        <f t="shared" si="40"/>
        <v>0</v>
      </c>
      <c r="BQV224" s="431">
        <f t="shared" si="40"/>
        <v>0</v>
      </c>
      <c r="BQW224" s="431">
        <f t="shared" si="40"/>
        <v>0</v>
      </c>
      <c r="BQX224" s="431">
        <f t="shared" si="40"/>
        <v>0</v>
      </c>
      <c r="BQY224" s="431">
        <f t="shared" si="40"/>
        <v>0</v>
      </c>
      <c r="BQZ224" s="431">
        <f t="shared" si="40"/>
        <v>0</v>
      </c>
      <c r="BRA224" s="431">
        <f t="shared" si="40"/>
        <v>0</v>
      </c>
      <c r="BRB224" s="431">
        <f t="shared" si="40"/>
        <v>0</v>
      </c>
      <c r="BRC224" s="431">
        <f t="shared" si="40"/>
        <v>0</v>
      </c>
      <c r="BRD224" s="431">
        <f t="shared" si="40"/>
        <v>0</v>
      </c>
      <c r="BRE224" s="431">
        <f t="shared" si="40"/>
        <v>0</v>
      </c>
      <c r="BRF224" s="431">
        <f t="shared" si="40"/>
        <v>0</v>
      </c>
      <c r="BRG224" s="431">
        <f t="shared" si="40"/>
        <v>0</v>
      </c>
      <c r="BRH224" s="431">
        <f t="shared" si="40"/>
        <v>0</v>
      </c>
      <c r="BRI224" s="431">
        <f t="shared" si="40"/>
        <v>0</v>
      </c>
      <c r="BRJ224" s="431">
        <f t="shared" si="40"/>
        <v>0</v>
      </c>
      <c r="BRK224" s="431">
        <f t="shared" si="40"/>
        <v>0</v>
      </c>
      <c r="BRL224" s="431">
        <f t="shared" si="40"/>
        <v>0</v>
      </c>
      <c r="BRM224" s="431">
        <f t="shared" si="40"/>
        <v>0</v>
      </c>
      <c r="BRN224" s="431">
        <f t="shared" si="40"/>
        <v>0</v>
      </c>
      <c r="BRO224" s="431">
        <f t="shared" si="40"/>
        <v>0</v>
      </c>
      <c r="BRP224" s="431">
        <f t="shared" si="40"/>
        <v>0</v>
      </c>
      <c r="BRQ224" s="431">
        <f t="shared" si="40"/>
        <v>0</v>
      </c>
      <c r="BRR224" s="431">
        <f t="shared" si="40"/>
        <v>0</v>
      </c>
      <c r="BRS224" s="431">
        <f t="shared" si="40"/>
        <v>0</v>
      </c>
      <c r="BRT224" s="431">
        <f t="shared" si="40"/>
        <v>0</v>
      </c>
      <c r="BRU224" s="431">
        <f t="shared" si="40"/>
        <v>0</v>
      </c>
      <c r="BRV224" s="431">
        <f t="shared" si="40"/>
        <v>0</v>
      </c>
      <c r="BRW224" s="431">
        <f t="shared" ref="BRW224:BUH224" si="41">SUM(BRW217:BRW222)</f>
        <v>0</v>
      </c>
      <c r="BRX224" s="431">
        <f t="shared" si="41"/>
        <v>0</v>
      </c>
      <c r="BRY224" s="431">
        <f t="shared" si="41"/>
        <v>0</v>
      </c>
      <c r="BRZ224" s="431">
        <f t="shared" si="41"/>
        <v>0</v>
      </c>
      <c r="BSA224" s="431">
        <f t="shared" si="41"/>
        <v>0</v>
      </c>
      <c r="BSB224" s="431">
        <f t="shared" si="41"/>
        <v>0</v>
      </c>
      <c r="BSC224" s="431">
        <f t="shared" si="41"/>
        <v>0</v>
      </c>
      <c r="BSD224" s="431">
        <f t="shared" si="41"/>
        <v>0</v>
      </c>
      <c r="BSE224" s="431">
        <f t="shared" si="41"/>
        <v>0</v>
      </c>
      <c r="BSF224" s="431">
        <f t="shared" si="41"/>
        <v>0</v>
      </c>
      <c r="BSG224" s="431">
        <f t="shared" si="41"/>
        <v>0</v>
      </c>
      <c r="BSH224" s="431">
        <f t="shared" si="41"/>
        <v>0</v>
      </c>
      <c r="BSI224" s="431">
        <f t="shared" si="41"/>
        <v>0</v>
      </c>
      <c r="BSJ224" s="431">
        <f t="shared" si="41"/>
        <v>0</v>
      </c>
      <c r="BSK224" s="431">
        <f t="shared" si="41"/>
        <v>0</v>
      </c>
      <c r="BSL224" s="431">
        <f t="shared" si="41"/>
        <v>0</v>
      </c>
      <c r="BSM224" s="431">
        <f t="shared" si="41"/>
        <v>0</v>
      </c>
      <c r="BSN224" s="431">
        <f t="shared" si="41"/>
        <v>0</v>
      </c>
      <c r="BSO224" s="431">
        <f t="shared" si="41"/>
        <v>0</v>
      </c>
      <c r="BSP224" s="431">
        <f t="shared" si="41"/>
        <v>0</v>
      </c>
      <c r="BSQ224" s="431">
        <f t="shared" si="41"/>
        <v>0</v>
      </c>
      <c r="BSR224" s="431">
        <f t="shared" si="41"/>
        <v>0</v>
      </c>
      <c r="BSS224" s="431">
        <f t="shared" si="41"/>
        <v>0</v>
      </c>
      <c r="BST224" s="431">
        <f t="shared" si="41"/>
        <v>0</v>
      </c>
      <c r="BSU224" s="431">
        <f t="shared" si="41"/>
        <v>0</v>
      </c>
      <c r="BSV224" s="431">
        <f t="shared" si="41"/>
        <v>0</v>
      </c>
      <c r="BSW224" s="431">
        <f t="shared" si="41"/>
        <v>0</v>
      </c>
      <c r="BSX224" s="431">
        <f t="shared" si="41"/>
        <v>0</v>
      </c>
      <c r="BSY224" s="431">
        <f t="shared" si="41"/>
        <v>0</v>
      </c>
      <c r="BSZ224" s="431">
        <f t="shared" si="41"/>
        <v>0</v>
      </c>
      <c r="BTA224" s="431">
        <f t="shared" si="41"/>
        <v>0</v>
      </c>
      <c r="BTB224" s="431">
        <f t="shared" si="41"/>
        <v>0</v>
      </c>
      <c r="BTC224" s="431">
        <f t="shared" si="41"/>
        <v>0</v>
      </c>
      <c r="BTD224" s="431">
        <f t="shared" si="41"/>
        <v>0</v>
      </c>
      <c r="BTE224" s="431">
        <f t="shared" si="41"/>
        <v>0</v>
      </c>
      <c r="BTF224" s="431">
        <f t="shared" si="41"/>
        <v>0</v>
      </c>
      <c r="BTG224" s="431">
        <f t="shared" si="41"/>
        <v>0</v>
      </c>
      <c r="BTH224" s="431">
        <f t="shared" si="41"/>
        <v>0</v>
      </c>
      <c r="BTI224" s="431">
        <f t="shared" si="41"/>
        <v>0</v>
      </c>
      <c r="BTJ224" s="431">
        <f t="shared" si="41"/>
        <v>0</v>
      </c>
      <c r="BTK224" s="431">
        <f t="shared" si="41"/>
        <v>0</v>
      </c>
      <c r="BTL224" s="431">
        <f t="shared" si="41"/>
        <v>0</v>
      </c>
      <c r="BTM224" s="431">
        <f t="shared" si="41"/>
        <v>0</v>
      </c>
      <c r="BTN224" s="431">
        <f t="shared" si="41"/>
        <v>0</v>
      </c>
      <c r="BTO224" s="431">
        <f t="shared" si="41"/>
        <v>0</v>
      </c>
      <c r="BTP224" s="431">
        <f t="shared" si="41"/>
        <v>0</v>
      </c>
      <c r="BTQ224" s="431">
        <f t="shared" si="41"/>
        <v>0</v>
      </c>
      <c r="BTR224" s="431">
        <f t="shared" si="41"/>
        <v>0</v>
      </c>
      <c r="BTS224" s="431">
        <f t="shared" si="41"/>
        <v>0</v>
      </c>
      <c r="BTT224" s="431">
        <f t="shared" si="41"/>
        <v>0</v>
      </c>
      <c r="BTU224" s="431">
        <f t="shared" si="41"/>
        <v>0</v>
      </c>
      <c r="BTV224" s="431">
        <f t="shared" si="41"/>
        <v>0</v>
      </c>
      <c r="BTW224" s="431">
        <f t="shared" si="41"/>
        <v>0</v>
      </c>
      <c r="BTX224" s="431">
        <f t="shared" si="41"/>
        <v>0</v>
      </c>
      <c r="BTY224" s="431">
        <f t="shared" si="41"/>
        <v>0</v>
      </c>
      <c r="BTZ224" s="431">
        <f t="shared" si="41"/>
        <v>0</v>
      </c>
      <c r="BUA224" s="431">
        <f t="shared" si="41"/>
        <v>0</v>
      </c>
      <c r="BUB224" s="431">
        <f t="shared" si="41"/>
        <v>0</v>
      </c>
      <c r="BUC224" s="431">
        <f t="shared" si="41"/>
        <v>0</v>
      </c>
      <c r="BUD224" s="431">
        <f t="shared" si="41"/>
        <v>0</v>
      </c>
      <c r="BUE224" s="431">
        <f t="shared" si="41"/>
        <v>0</v>
      </c>
      <c r="BUF224" s="431">
        <f t="shared" si="41"/>
        <v>0</v>
      </c>
      <c r="BUG224" s="431">
        <f t="shared" si="41"/>
        <v>0</v>
      </c>
      <c r="BUH224" s="431">
        <f t="shared" si="41"/>
        <v>0</v>
      </c>
      <c r="BUI224" s="431">
        <f t="shared" ref="BUI224:BWT224" si="42">SUM(BUI217:BUI222)</f>
        <v>0</v>
      </c>
      <c r="BUJ224" s="431">
        <f t="shared" si="42"/>
        <v>0</v>
      </c>
      <c r="BUK224" s="431">
        <f t="shared" si="42"/>
        <v>0</v>
      </c>
      <c r="BUL224" s="431">
        <f t="shared" si="42"/>
        <v>0</v>
      </c>
      <c r="BUM224" s="431">
        <f t="shared" si="42"/>
        <v>0</v>
      </c>
      <c r="BUN224" s="431">
        <f t="shared" si="42"/>
        <v>0</v>
      </c>
      <c r="BUO224" s="431">
        <f t="shared" si="42"/>
        <v>0</v>
      </c>
      <c r="BUP224" s="431">
        <f t="shared" si="42"/>
        <v>0</v>
      </c>
      <c r="BUQ224" s="431">
        <f t="shared" si="42"/>
        <v>0</v>
      </c>
      <c r="BUR224" s="431">
        <f t="shared" si="42"/>
        <v>0</v>
      </c>
      <c r="BUS224" s="431">
        <f t="shared" si="42"/>
        <v>0</v>
      </c>
      <c r="BUT224" s="431">
        <f t="shared" si="42"/>
        <v>0</v>
      </c>
      <c r="BUU224" s="431">
        <f t="shared" si="42"/>
        <v>0</v>
      </c>
      <c r="BUV224" s="431">
        <f t="shared" si="42"/>
        <v>0</v>
      </c>
      <c r="BUW224" s="431">
        <f t="shared" si="42"/>
        <v>0</v>
      </c>
      <c r="BUX224" s="431">
        <f t="shared" si="42"/>
        <v>0</v>
      </c>
      <c r="BUY224" s="431">
        <f t="shared" si="42"/>
        <v>0</v>
      </c>
      <c r="BUZ224" s="431">
        <f t="shared" si="42"/>
        <v>0</v>
      </c>
      <c r="BVA224" s="431">
        <f t="shared" si="42"/>
        <v>0</v>
      </c>
      <c r="BVB224" s="431">
        <f t="shared" si="42"/>
        <v>0</v>
      </c>
      <c r="BVC224" s="431">
        <f t="shared" si="42"/>
        <v>0</v>
      </c>
      <c r="BVD224" s="431">
        <f t="shared" si="42"/>
        <v>0</v>
      </c>
      <c r="BVE224" s="431">
        <f t="shared" si="42"/>
        <v>0</v>
      </c>
      <c r="BVF224" s="431">
        <f t="shared" si="42"/>
        <v>0</v>
      </c>
      <c r="BVG224" s="431">
        <f t="shared" si="42"/>
        <v>0</v>
      </c>
      <c r="BVH224" s="431">
        <f t="shared" si="42"/>
        <v>0</v>
      </c>
      <c r="BVI224" s="431">
        <f t="shared" si="42"/>
        <v>0</v>
      </c>
      <c r="BVJ224" s="431">
        <f t="shared" si="42"/>
        <v>0</v>
      </c>
      <c r="BVK224" s="431">
        <f t="shared" si="42"/>
        <v>0</v>
      </c>
      <c r="BVL224" s="431">
        <f t="shared" si="42"/>
        <v>0</v>
      </c>
      <c r="BVM224" s="431">
        <f t="shared" si="42"/>
        <v>0</v>
      </c>
      <c r="BVN224" s="431">
        <f t="shared" si="42"/>
        <v>0</v>
      </c>
      <c r="BVO224" s="431">
        <f t="shared" si="42"/>
        <v>0</v>
      </c>
      <c r="BVP224" s="431">
        <f t="shared" si="42"/>
        <v>0</v>
      </c>
      <c r="BVQ224" s="431">
        <f t="shared" si="42"/>
        <v>0</v>
      </c>
      <c r="BVR224" s="431">
        <f t="shared" si="42"/>
        <v>0</v>
      </c>
      <c r="BVS224" s="431">
        <f t="shared" si="42"/>
        <v>0</v>
      </c>
      <c r="BVT224" s="431">
        <f t="shared" si="42"/>
        <v>0</v>
      </c>
      <c r="BVU224" s="431">
        <f t="shared" si="42"/>
        <v>0</v>
      </c>
      <c r="BVV224" s="431">
        <f t="shared" si="42"/>
        <v>0</v>
      </c>
      <c r="BVW224" s="431">
        <f t="shared" si="42"/>
        <v>0</v>
      </c>
      <c r="BVX224" s="431">
        <f t="shared" si="42"/>
        <v>0</v>
      </c>
      <c r="BVY224" s="431">
        <f t="shared" si="42"/>
        <v>0</v>
      </c>
      <c r="BVZ224" s="431">
        <f t="shared" si="42"/>
        <v>0</v>
      </c>
      <c r="BWA224" s="431">
        <f t="shared" si="42"/>
        <v>0</v>
      </c>
      <c r="BWB224" s="431">
        <f t="shared" si="42"/>
        <v>0</v>
      </c>
      <c r="BWC224" s="431">
        <f t="shared" si="42"/>
        <v>0</v>
      </c>
      <c r="BWD224" s="431">
        <f t="shared" si="42"/>
        <v>0</v>
      </c>
      <c r="BWE224" s="431">
        <f t="shared" si="42"/>
        <v>0</v>
      </c>
      <c r="BWF224" s="431">
        <f t="shared" si="42"/>
        <v>0</v>
      </c>
      <c r="BWG224" s="431">
        <f t="shared" si="42"/>
        <v>0</v>
      </c>
      <c r="BWH224" s="431">
        <f t="shared" si="42"/>
        <v>0</v>
      </c>
      <c r="BWI224" s="431">
        <f t="shared" si="42"/>
        <v>0</v>
      </c>
      <c r="BWJ224" s="431">
        <f t="shared" si="42"/>
        <v>0</v>
      </c>
      <c r="BWK224" s="431">
        <f t="shared" si="42"/>
        <v>0</v>
      </c>
      <c r="BWL224" s="431">
        <f t="shared" si="42"/>
        <v>0</v>
      </c>
      <c r="BWM224" s="431">
        <f t="shared" si="42"/>
        <v>0</v>
      </c>
      <c r="BWN224" s="431">
        <f t="shared" si="42"/>
        <v>0</v>
      </c>
      <c r="BWO224" s="431">
        <f t="shared" si="42"/>
        <v>0</v>
      </c>
      <c r="BWP224" s="431">
        <f t="shared" si="42"/>
        <v>0</v>
      </c>
      <c r="BWQ224" s="431">
        <f t="shared" si="42"/>
        <v>0</v>
      </c>
      <c r="BWR224" s="431">
        <f t="shared" si="42"/>
        <v>0</v>
      </c>
      <c r="BWS224" s="431">
        <f t="shared" si="42"/>
        <v>0</v>
      </c>
      <c r="BWT224" s="431">
        <f t="shared" si="42"/>
        <v>0</v>
      </c>
      <c r="BWU224" s="431">
        <f t="shared" ref="BWU224:BZF224" si="43">SUM(BWU217:BWU222)</f>
        <v>0</v>
      </c>
      <c r="BWV224" s="431">
        <f t="shared" si="43"/>
        <v>0</v>
      </c>
      <c r="BWW224" s="431">
        <f t="shared" si="43"/>
        <v>0</v>
      </c>
      <c r="BWX224" s="431">
        <f t="shared" si="43"/>
        <v>0</v>
      </c>
      <c r="BWY224" s="431">
        <f t="shared" si="43"/>
        <v>0</v>
      </c>
      <c r="BWZ224" s="431">
        <f t="shared" si="43"/>
        <v>0</v>
      </c>
      <c r="BXA224" s="431">
        <f t="shared" si="43"/>
        <v>0</v>
      </c>
      <c r="BXB224" s="431">
        <f t="shared" si="43"/>
        <v>0</v>
      </c>
      <c r="BXC224" s="431">
        <f t="shared" si="43"/>
        <v>0</v>
      </c>
      <c r="BXD224" s="431">
        <f t="shared" si="43"/>
        <v>0</v>
      </c>
      <c r="BXE224" s="431">
        <f t="shared" si="43"/>
        <v>0</v>
      </c>
      <c r="BXF224" s="431">
        <f t="shared" si="43"/>
        <v>0</v>
      </c>
      <c r="BXG224" s="431">
        <f t="shared" si="43"/>
        <v>0</v>
      </c>
      <c r="BXH224" s="431">
        <f t="shared" si="43"/>
        <v>0</v>
      </c>
      <c r="BXI224" s="431">
        <f t="shared" si="43"/>
        <v>0</v>
      </c>
      <c r="BXJ224" s="431">
        <f t="shared" si="43"/>
        <v>0</v>
      </c>
      <c r="BXK224" s="431">
        <f t="shared" si="43"/>
        <v>0</v>
      </c>
      <c r="BXL224" s="431">
        <f t="shared" si="43"/>
        <v>0</v>
      </c>
      <c r="BXM224" s="431">
        <f t="shared" si="43"/>
        <v>0</v>
      </c>
      <c r="BXN224" s="431">
        <f t="shared" si="43"/>
        <v>0</v>
      </c>
      <c r="BXO224" s="431">
        <f t="shared" si="43"/>
        <v>0</v>
      </c>
      <c r="BXP224" s="431">
        <f t="shared" si="43"/>
        <v>0</v>
      </c>
      <c r="BXQ224" s="431">
        <f t="shared" si="43"/>
        <v>0</v>
      </c>
      <c r="BXR224" s="431">
        <f t="shared" si="43"/>
        <v>0</v>
      </c>
      <c r="BXS224" s="431">
        <f t="shared" si="43"/>
        <v>0</v>
      </c>
      <c r="BXT224" s="431">
        <f t="shared" si="43"/>
        <v>0</v>
      </c>
      <c r="BXU224" s="431">
        <f t="shared" si="43"/>
        <v>0</v>
      </c>
      <c r="BXV224" s="431">
        <f t="shared" si="43"/>
        <v>0</v>
      </c>
      <c r="BXW224" s="431">
        <f t="shared" si="43"/>
        <v>0</v>
      </c>
      <c r="BXX224" s="431">
        <f t="shared" si="43"/>
        <v>0</v>
      </c>
      <c r="BXY224" s="431">
        <f t="shared" si="43"/>
        <v>0</v>
      </c>
      <c r="BXZ224" s="431">
        <f t="shared" si="43"/>
        <v>0</v>
      </c>
      <c r="BYA224" s="431">
        <f t="shared" si="43"/>
        <v>0</v>
      </c>
      <c r="BYB224" s="431">
        <f t="shared" si="43"/>
        <v>0</v>
      </c>
      <c r="BYC224" s="431">
        <f t="shared" si="43"/>
        <v>0</v>
      </c>
      <c r="BYD224" s="431">
        <f t="shared" si="43"/>
        <v>0</v>
      </c>
      <c r="BYE224" s="431">
        <f t="shared" si="43"/>
        <v>0</v>
      </c>
      <c r="BYF224" s="431">
        <f t="shared" si="43"/>
        <v>0</v>
      </c>
      <c r="BYG224" s="431">
        <f t="shared" si="43"/>
        <v>0</v>
      </c>
      <c r="BYH224" s="431">
        <f t="shared" si="43"/>
        <v>0</v>
      </c>
      <c r="BYI224" s="431">
        <f t="shared" si="43"/>
        <v>0</v>
      </c>
      <c r="BYJ224" s="431">
        <f t="shared" si="43"/>
        <v>0</v>
      </c>
      <c r="BYK224" s="431">
        <f t="shared" si="43"/>
        <v>0</v>
      </c>
      <c r="BYL224" s="431">
        <f t="shared" si="43"/>
        <v>0</v>
      </c>
      <c r="BYM224" s="431">
        <f t="shared" si="43"/>
        <v>0</v>
      </c>
      <c r="BYN224" s="431">
        <f t="shared" si="43"/>
        <v>0</v>
      </c>
      <c r="BYO224" s="431">
        <f t="shared" si="43"/>
        <v>0</v>
      </c>
      <c r="BYP224" s="431">
        <f t="shared" si="43"/>
        <v>0</v>
      </c>
      <c r="BYQ224" s="431">
        <f t="shared" si="43"/>
        <v>0</v>
      </c>
      <c r="BYR224" s="431">
        <f t="shared" si="43"/>
        <v>0</v>
      </c>
      <c r="BYS224" s="431">
        <f t="shared" si="43"/>
        <v>0</v>
      </c>
      <c r="BYT224" s="431">
        <f t="shared" si="43"/>
        <v>0</v>
      </c>
      <c r="BYU224" s="431">
        <f t="shared" si="43"/>
        <v>0</v>
      </c>
      <c r="BYV224" s="431">
        <f t="shared" si="43"/>
        <v>0</v>
      </c>
      <c r="BYW224" s="431">
        <f t="shared" si="43"/>
        <v>0</v>
      </c>
      <c r="BYX224" s="431">
        <f t="shared" si="43"/>
        <v>0</v>
      </c>
      <c r="BYY224" s="431">
        <f t="shared" si="43"/>
        <v>0</v>
      </c>
      <c r="BYZ224" s="431">
        <f t="shared" si="43"/>
        <v>0</v>
      </c>
      <c r="BZA224" s="431">
        <f t="shared" si="43"/>
        <v>0</v>
      </c>
      <c r="BZB224" s="431">
        <f t="shared" si="43"/>
        <v>0</v>
      </c>
      <c r="BZC224" s="431">
        <f t="shared" si="43"/>
        <v>0</v>
      </c>
      <c r="BZD224" s="431">
        <f t="shared" si="43"/>
        <v>0</v>
      </c>
      <c r="BZE224" s="431">
        <f t="shared" si="43"/>
        <v>0</v>
      </c>
      <c r="BZF224" s="431">
        <f t="shared" si="43"/>
        <v>0</v>
      </c>
      <c r="BZG224" s="431">
        <f t="shared" ref="BZG224:CBR224" si="44">SUM(BZG217:BZG222)</f>
        <v>0</v>
      </c>
      <c r="BZH224" s="431">
        <f t="shared" si="44"/>
        <v>0</v>
      </c>
      <c r="BZI224" s="431">
        <f t="shared" si="44"/>
        <v>0</v>
      </c>
      <c r="BZJ224" s="431">
        <f t="shared" si="44"/>
        <v>0</v>
      </c>
      <c r="BZK224" s="431">
        <f t="shared" si="44"/>
        <v>0</v>
      </c>
      <c r="BZL224" s="431">
        <f t="shared" si="44"/>
        <v>0</v>
      </c>
      <c r="BZM224" s="431">
        <f t="shared" si="44"/>
        <v>0</v>
      </c>
      <c r="BZN224" s="431">
        <f t="shared" si="44"/>
        <v>0</v>
      </c>
      <c r="BZO224" s="431">
        <f t="shared" si="44"/>
        <v>0</v>
      </c>
      <c r="BZP224" s="431">
        <f t="shared" si="44"/>
        <v>0</v>
      </c>
      <c r="BZQ224" s="431">
        <f t="shared" si="44"/>
        <v>0</v>
      </c>
      <c r="BZR224" s="431">
        <f t="shared" si="44"/>
        <v>0</v>
      </c>
      <c r="BZS224" s="431">
        <f t="shared" si="44"/>
        <v>0</v>
      </c>
      <c r="BZT224" s="431">
        <f t="shared" si="44"/>
        <v>0</v>
      </c>
      <c r="BZU224" s="431">
        <f t="shared" si="44"/>
        <v>0</v>
      </c>
      <c r="BZV224" s="431">
        <f t="shared" si="44"/>
        <v>0</v>
      </c>
      <c r="BZW224" s="431">
        <f t="shared" si="44"/>
        <v>0</v>
      </c>
      <c r="BZX224" s="431">
        <f t="shared" si="44"/>
        <v>0</v>
      </c>
      <c r="BZY224" s="431">
        <f t="shared" si="44"/>
        <v>0</v>
      </c>
      <c r="BZZ224" s="431">
        <f t="shared" si="44"/>
        <v>0</v>
      </c>
      <c r="CAA224" s="431">
        <f t="shared" si="44"/>
        <v>0</v>
      </c>
      <c r="CAB224" s="431">
        <f t="shared" si="44"/>
        <v>0</v>
      </c>
      <c r="CAC224" s="431">
        <f t="shared" si="44"/>
        <v>0</v>
      </c>
      <c r="CAD224" s="431">
        <f t="shared" si="44"/>
        <v>0</v>
      </c>
      <c r="CAE224" s="431">
        <f t="shared" si="44"/>
        <v>0</v>
      </c>
      <c r="CAF224" s="431">
        <f t="shared" si="44"/>
        <v>0</v>
      </c>
      <c r="CAG224" s="431">
        <f t="shared" si="44"/>
        <v>0</v>
      </c>
      <c r="CAH224" s="431">
        <f t="shared" si="44"/>
        <v>0</v>
      </c>
      <c r="CAI224" s="431">
        <f t="shared" si="44"/>
        <v>0</v>
      </c>
      <c r="CAJ224" s="431">
        <f t="shared" si="44"/>
        <v>0</v>
      </c>
      <c r="CAK224" s="431">
        <f t="shared" si="44"/>
        <v>0</v>
      </c>
      <c r="CAL224" s="431">
        <f t="shared" si="44"/>
        <v>0</v>
      </c>
      <c r="CAM224" s="431">
        <f t="shared" si="44"/>
        <v>0</v>
      </c>
      <c r="CAN224" s="431">
        <f t="shared" si="44"/>
        <v>0</v>
      </c>
      <c r="CAO224" s="431">
        <f t="shared" si="44"/>
        <v>0</v>
      </c>
      <c r="CAP224" s="431">
        <f t="shared" si="44"/>
        <v>0</v>
      </c>
      <c r="CAQ224" s="431">
        <f t="shared" si="44"/>
        <v>0</v>
      </c>
      <c r="CAR224" s="431">
        <f t="shared" si="44"/>
        <v>0</v>
      </c>
      <c r="CAS224" s="431">
        <f t="shared" si="44"/>
        <v>0</v>
      </c>
      <c r="CAT224" s="431">
        <f t="shared" si="44"/>
        <v>0</v>
      </c>
      <c r="CAU224" s="431">
        <f t="shared" si="44"/>
        <v>0</v>
      </c>
      <c r="CAV224" s="431">
        <f t="shared" si="44"/>
        <v>0</v>
      </c>
      <c r="CAW224" s="431">
        <f t="shared" si="44"/>
        <v>0</v>
      </c>
      <c r="CAX224" s="431">
        <f t="shared" si="44"/>
        <v>0</v>
      </c>
      <c r="CAY224" s="431">
        <f t="shared" si="44"/>
        <v>0</v>
      </c>
      <c r="CAZ224" s="431">
        <f t="shared" si="44"/>
        <v>0</v>
      </c>
      <c r="CBA224" s="431">
        <f t="shared" si="44"/>
        <v>0</v>
      </c>
      <c r="CBB224" s="431">
        <f t="shared" si="44"/>
        <v>0</v>
      </c>
      <c r="CBC224" s="431">
        <f t="shared" si="44"/>
        <v>0</v>
      </c>
      <c r="CBD224" s="431">
        <f t="shared" si="44"/>
        <v>0</v>
      </c>
      <c r="CBE224" s="431">
        <f t="shared" si="44"/>
        <v>0</v>
      </c>
      <c r="CBF224" s="431">
        <f t="shared" si="44"/>
        <v>0</v>
      </c>
      <c r="CBG224" s="431">
        <f t="shared" si="44"/>
        <v>0</v>
      </c>
      <c r="CBH224" s="431">
        <f t="shared" si="44"/>
        <v>0</v>
      </c>
      <c r="CBI224" s="431">
        <f t="shared" si="44"/>
        <v>0</v>
      </c>
      <c r="CBJ224" s="431">
        <f t="shared" si="44"/>
        <v>0</v>
      </c>
      <c r="CBK224" s="431">
        <f t="shared" si="44"/>
        <v>0</v>
      </c>
      <c r="CBL224" s="431">
        <f t="shared" si="44"/>
        <v>0</v>
      </c>
      <c r="CBM224" s="431">
        <f t="shared" si="44"/>
        <v>0</v>
      </c>
      <c r="CBN224" s="431">
        <f t="shared" si="44"/>
        <v>0</v>
      </c>
      <c r="CBO224" s="431">
        <f t="shared" si="44"/>
        <v>0</v>
      </c>
      <c r="CBP224" s="431">
        <f t="shared" si="44"/>
        <v>0</v>
      </c>
      <c r="CBQ224" s="431">
        <f t="shared" si="44"/>
        <v>0</v>
      </c>
      <c r="CBR224" s="431">
        <f t="shared" si="44"/>
        <v>0</v>
      </c>
      <c r="CBS224" s="431">
        <f t="shared" ref="CBS224:CED224" si="45">SUM(CBS217:CBS222)</f>
        <v>0</v>
      </c>
      <c r="CBT224" s="431">
        <f t="shared" si="45"/>
        <v>0</v>
      </c>
      <c r="CBU224" s="431">
        <f t="shared" si="45"/>
        <v>0</v>
      </c>
      <c r="CBV224" s="431">
        <f t="shared" si="45"/>
        <v>0</v>
      </c>
      <c r="CBW224" s="431">
        <f t="shared" si="45"/>
        <v>0</v>
      </c>
      <c r="CBX224" s="431">
        <f t="shared" si="45"/>
        <v>0</v>
      </c>
      <c r="CBY224" s="431">
        <f t="shared" si="45"/>
        <v>0</v>
      </c>
      <c r="CBZ224" s="431">
        <f t="shared" si="45"/>
        <v>0</v>
      </c>
      <c r="CCA224" s="431">
        <f t="shared" si="45"/>
        <v>0</v>
      </c>
      <c r="CCB224" s="431">
        <f t="shared" si="45"/>
        <v>0</v>
      </c>
      <c r="CCC224" s="431">
        <f t="shared" si="45"/>
        <v>0</v>
      </c>
      <c r="CCD224" s="431">
        <f t="shared" si="45"/>
        <v>0</v>
      </c>
      <c r="CCE224" s="431">
        <f t="shared" si="45"/>
        <v>0</v>
      </c>
      <c r="CCF224" s="431">
        <f t="shared" si="45"/>
        <v>0</v>
      </c>
      <c r="CCG224" s="431">
        <f t="shared" si="45"/>
        <v>0</v>
      </c>
      <c r="CCH224" s="431">
        <f t="shared" si="45"/>
        <v>0</v>
      </c>
      <c r="CCI224" s="431">
        <f t="shared" si="45"/>
        <v>0</v>
      </c>
      <c r="CCJ224" s="431">
        <f t="shared" si="45"/>
        <v>0</v>
      </c>
      <c r="CCK224" s="431">
        <f t="shared" si="45"/>
        <v>0</v>
      </c>
      <c r="CCL224" s="431">
        <f t="shared" si="45"/>
        <v>0</v>
      </c>
      <c r="CCM224" s="431">
        <f t="shared" si="45"/>
        <v>0</v>
      </c>
      <c r="CCN224" s="431">
        <f t="shared" si="45"/>
        <v>0</v>
      </c>
      <c r="CCO224" s="431">
        <f t="shared" si="45"/>
        <v>0</v>
      </c>
      <c r="CCP224" s="431">
        <f t="shared" si="45"/>
        <v>0</v>
      </c>
      <c r="CCQ224" s="431">
        <f t="shared" si="45"/>
        <v>0</v>
      </c>
      <c r="CCR224" s="431">
        <f t="shared" si="45"/>
        <v>0</v>
      </c>
      <c r="CCS224" s="431">
        <f t="shared" si="45"/>
        <v>0</v>
      </c>
      <c r="CCT224" s="431">
        <f t="shared" si="45"/>
        <v>0</v>
      </c>
      <c r="CCU224" s="431">
        <f t="shared" si="45"/>
        <v>0</v>
      </c>
      <c r="CCV224" s="431">
        <f t="shared" si="45"/>
        <v>0</v>
      </c>
      <c r="CCW224" s="431">
        <f t="shared" si="45"/>
        <v>0</v>
      </c>
      <c r="CCX224" s="431">
        <f t="shared" si="45"/>
        <v>0</v>
      </c>
      <c r="CCY224" s="431">
        <f t="shared" si="45"/>
        <v>0</v>
      </c>
      <c r="CCZ224" s="431">
        <f t="shared" si="45"/>
        <v>0</v>
      </c>
      <c r="CDA224" s="431">
        <f t="shared" si="45"/>
        <v>0</v>
      </c>
      <c r="CDB224" s="431">
        <f t="shared" si="45"/>
        <v>0</v>
      </c>
      <c r="CDC224" s="431">
        <f t="shared" si="45"/>
        <v>0</v>
      </c>
      <c r="CDD224" s="431">
        <f t="shared" si="45"/>
        <v>0</v>
      </c>
      <c r="CDE224" s="431">
        <f t="shared" si="45"/>
        <v>0</v>
      </c>
      <c r="CDF224" s="431">
        <f t="shared" si="45"/>
        <v>0</v>
      </c>
      <c r="CDG224" s="431">
        <f t="shared" si="45"/>
        <v>0</v>
      </c>
      <c r="CDH224" s="431">
        <f t="shared" si="45"/>
        <v>0</v>
      </c>
      <c r="CDI224" s="431">
        <f t="shared" si="45"/>
        <v>0</v>
      </c>
      <c r="CDJ224" s="431">
        <f t="shared" si="45"/>
        <v>0</v>
      </c>
      <c r="CDK224" s="431">
        <f t="shared" si="45"/>
        <v>0</v>
      </c>
      <c r="CDL224" s="431">
        <f t="shared" si="45"/>
        <v>0</v>
      </c>
      <c r="CDM224" s="431">
        <f t="shared" si="45"/>
        <v>0</v>
      </c>
      <c r="CDN224" s="431">
        <f t="shared" si="45"/>
        <v>0</v>
      </c>
      <c r="CDO224" s="431">
        <f t="shared" si="45"/>
        <v>0</v>
      </c>
      <c r="CDP224" s="431">
        <f t="shared" si="45"/>
        <v>0</v>
      </c>
      <c r="CDQ224" s="431">
        <f t="shared" si="45"/>
        <v>0</v>
      </c>
      <c r="CDR224" s="431">
        <f t="shared" si="45"/>
        <v>0</v>
      </c>
      <c r="CDS224" s="431">
        <f t="shared" si="45"/>
        <v>0</v>
      </c>
      <c r="CDT224" s="431">
        <f t="shared" si="45"/>
        <v>0</v>
      </c>
      <c r="CDU224" s="431">
        <f t="shared" si="45"/>
        <v>0</v>
      </c>
      <c r="CDV224" s="431">
        <f t="shared" si="45"/>
        <v>0</v>
      </c>
      <c r="CDW224" s="431">
        <f t="shared" si="45"/>
        <v>0</v>
      </c>
      <c r="CDX224" s="431">
        <f t="shared" si="45"/>
        <v>0</v>
      </c>
      <c r="CDY224" s="431">
        <f t="shared" si="45"/>
        <v>0</v>
      </c>
      <c r="CDZ224" s="431">
        <f t="shared" si="45"/>
        <v>0</v>
      </c>
      <c r="CEA224" s="431">
        <f t="shared" si="45"/>
        <v>0</v>
      </c>
      <c r="CEB224" s="431">
        <f t="shared" si="45"/>
        <v>0</v>
      </c>
      <c r="CEC224" s="431">
        <f t="shared" si="45"/>
        <v>0</v>
      </c>
      <c r="CED224" s="431">
        <f t="shared" si="45"/>
        <v>0</v>
      </c>
      <c r="CEE224" s="431">
        <f t="shared" ref="CEE224:CGP224" si="46">SUM(CEE217:CEE222)</f>
        <v>0</v>
      </c>
      <c r="CEF224" s="431">
        <f t="shared" si="46"/>
        <v>0</v>
      </c>
      <c r="CEG224" s="431">
        <f t="shared" si="46"/>
        <v>0</v>
      </c>
      <c r="CEH224" s="431">
        <f t="shared" si="46"/>
        <v>0</v>
      </c>
      <c r="CEI224" s="431">
        <f t="shared" si="46"/>
        <v>0</v>
      </c>
      <c r="CEJ224" s="431">
        <f t="shared" si="46"/>
        <v>0</v>
      </c>
      <c r="CEK224" s="431">
        <f t="shared" si="46"/>
        <v>0</v>
      </c>
      <c r="CEL224" s="431">
        <f t="shared" si="46"/>
        <v>0</v>
      </c>
      <c r="CEM224" s="431">
        <f t="shared" si="46"/>
        <v>0</v>
      </c>
      <c r="CEN224" s="431">
        <f t="shared" si="46"/>
        <v>0</v>
      </c>
      <c r="CEO224" s="431">
        <f t="shared" si="46"/>
        <v>0</v>
      </c>
      <c r="CEP224" s="431">
        <f t="shared" si="46"/>
        <v>0</v>
      </c>
      <c r="CEQ224" s="431">
        <f t="shared" si="46"/>
        <v>0</v>
      </c>
      <c r="CER224" s="431">
        <f t="shared" si="46"/>
        <v>0</v>
      </c>
      <c r="CES224" s="431">
        <f t="shared" si="46"/>
        <v>0</v>
      </c>
      <c r="CET224" s="431">
        <f t="shared" si="46"/>
        <v>0</v>
      </c>
      <c r="CEU224" s="431">
        <f t="shared" si="46"/>
        <v>0</v>
      </c>
      <c r="CEV224" s="431">
        <f t="shared" si="46"/>
        <v>0</v>
      </c>
      <c r="CEW224" s="431">
        <f t="shared" si="46"/>
        <v>0</v>
      </c>
      <c r="CEX224" s="431">
        <f t="shared" si="46"/>
        <v>0</v>
      </c>
      <c r="CEY224" s="431">
        <f t="shared" si="46"/>
        <v>0</v>
      </c>
      <c r="CEZ224" s="431">
        <f t="shared" si="46"/>
        <v>0</v>
      </c>
      <c r="CFA224" s="431">
        <f t="shared" si="46"/>
        <v>0</v>
      </c>
      <c r="CFB224" s="431">
        <f t="shared" si="46"/>
        <v>0</v>
      </c>
      <c r="CFC224" s="431">
        <f t="shared" si="46"/>
        <v>0</v>
      </c>
      <c r="CFD224" s="431">
        <f t="shared" si="46"/>
        <v>0</v>
      </c>
      <c r="CFE224" s="431">
        <f t="shared" si="46"/>
        <v>0</v>
      </c>
      <c r="CFF224" s="431">
        <f t="shared" si="46"/>
        <v>0</v>
      </c>
      <c r="CFG224" s="431">
        <f t="shared" si="46"/>
        <v>0</v>
      </c>
      <c r="CFH224" s="431">
        <f t="shared" si="46"/>
        <v>0</v>
      </c>
      <c r="CFI224" s="431">
        <f t="shared" si="46"/>
        <v>0</v>
      </c>
      <c r="CFJ224" s="431">
        <f t="shared" si="46"/>
        <v>0</v>
      </c>
      <c r="CFK224" s="431">
        <f t="shared" si="46"/>
        <v>0</v>
      </c>
      <c r="CFL224" s="431">
        <f t="shared" si="46"/>
        <v>0</v>
      </c>
      <c r="CFM224" s="431">
        <f t="shared" si="46"/>
        <v>0</v>
      </c>
      <c r="CFN224" s="431">
        <f t="shared" si="46"/>
        <v>0</v>
      </c>
      <c r="CFO224" s="431">
        <f t="shared" si="46"/>
        <v>0</v>
      </c>
      <c r="CFP224" s="431">
        <f t="shared" si="46"/>
        <v>0</v>
      </c>
      <c r="CFQ224" s="431">
        <f t="shared" si="46"/>
        <v>0</v>
      </c>
      <c r="CFR224" s="431">
        <f t="shared" si="46"/>
        <v>0</v>
      </c>
      <c r="CFS224" s="431">
        <f t="shared" si="46"/>
        <v>0</v>
      </c>
      <c r="CFT224" s="431">
        <f t="shared" si="46"/>
        <v>0</v>
      </c>
      <c r="CFU224" s="431">
        <f t="shared" si="46"/>
        <v>0</v>
      </c>
      <c r="CFV224" s="431">
        <f t="shared" si="46"/>
        <v>0</v>
      </c>
      <c r="CFW224" s="431">
        <f t="shared" si="46"/>
        <v>0</v>
      </c>
      <c r="CFX224" s="431">
        <f t="shared" si="46"/>
        <v>0</v>
      </c>
      <c r="CFY224" s="431">
        <f t="shared" si="46"/>
        <v>0</v>
      </c>
      <c r="CFZ224" s="431">
        <f t="shared" si="46"/>
        <v>0</v>
      </c>
      <c r="CGA224" s="431">
        <f t="shared" si="46"/>
        <v>0</v>
      </c>
      <c r="CGB224" s="431">
        <f t="shared" si="46"/>
        <v>0</v>
      </c>
      <c r="CGC224" s="431">
        <f t="shared" si="46"/>
        <v>0</v>
      </c>
      <c r="CGD224" s="431">
        <f t="shared" si="46"/>
        <v>0</v>
      </c>
      <c r="CGE224" s="431">
        <f t="shared" si="46"/>
        <v>0</v>
      </c>
      <c r="CGF224" s="431">
        <f t="shared" si="46"/>
        <v>0</v>
      </c>
      <c r="CGG224" s="431">
        <f t="shared" si="46"/>
        <v>0</v>
      </c>
      <c r="CGH224" s="431">
        <f t="shared" si="46"/>
        <v>0</v>
      </c>
      <c r="CGI224" s="431">
        <f t="shared" si="46"/>
        <v>0</v>
      </c>
      <c r="CGJ224" s="431">
        <f t="shared" si="46"/>
        <v>0</v>
      </c>
      <c r="CGK224" s="431">
        <f t="shared" si="46"/>
        <v>0</v>
      </c>
      <c r="CGL224" s="431">
        <f t="shared" si="46"/>
        <v>0</v>
      </c>
      <c r="CGM224" s="431">
        <f t="shared" si="46"/>
        <v>0</v>
      </c>
      <c r="CGN224" s="431">
        <f t="shared" si="46"/>
        <v>0</v>
      </c>
      <c r="CGO224" s="431">
        <f t="shared" si="46"/>
        <v>0</v>
      </c>
      <c r="CGP224" s="431">
        <f t="shared" si="46"/>
        <v>0</v>
      </c>
      <c r="CGQ224" s="431">
        <f t="shared" ref="CGQ224:CJB224" si="47">SUM(CGQ217:CGQ222)</f>
        <v>0</v>
      </c>
      <c r="CGR224" s="431">
        <f t="shared" si="47"/>
        <v>0</v>
      </c>
      <c r="CGS224" s="431">
        <f t="shared" si="47"/>
        <v>0</v>
      </c>
      <c r="CGT224" s="431">
        <f t="shared" si="47"/>
        <v>0</v>
      </c>
      <c r="CGU224" s="431">
        <f t="shared" si="47"/>
        <v>0</v>
      </c>
      <c r="CGV224" s="431">
        <f t="shared" si="47"/>
        <v>0</v>
      </c>
      <c r="CGW224" s="431">
        <f t="shared" si="47"/>
        <v>0</v>
      </c>
      <c r="CGX224" s="431">
        <f t="shared" si="47"/>
        <v>0</v>
      </c>
      <c r="CGY224" s="431">
        <f t="shared" si="47"/>
        <v>0</v>
      </c>
      <c r="CGZ224" s="431">
        <f t="shared" si="47"/>
        <v>0</v>
      </c>
      <c r="CHA224" s="431">
        <f t="shared" si="47"/>
        <v>0</v>
      </c>
      <c r="CHB224" s="431">
        <f t="shared" si="47"/>
        <v>0</v>
      </c>
      <c r="CHC224" s="431">
        <f t="shared" si="47"/>
        <v>0</v>
      </c>
      <c r="CHD224" s="431">
        <f t="shared" si="47"/>
        <v>0</v>
      </c>
      <c r="CHE224" s="431">
        <f t="shared" si="47"/>
        <v>0</v>
      </c>
      <c r="CHF224" s="431">
        <f t="shared" si="47"/>
        <v>0</v>
      </c>
      <c r="CHG224" s="431">
        <f t="shared" si="47"/>
        <v>0</v>
      </c>
      <c r="CHH224" s="431">
        <f t="shared" si="47"/>
        <v>0</v>
      </c>
      <c r="CHI224" s="431">
        <f t="shared" si="47"/>
        <v>0</v>
      </c>
      <c r="CHJ224" s="431">
        <f t="shared" si="47"/>
        <v>0</v>
      </c>
      <c r="CHK224" s="431">
        <f t="shared" si="47"/>
        <v>0</v>
      </c>
      <c r="CHL224" s="431">
        <f t="shared" si="47"/>
        <v>0</v>
      </c>
      <c r="CHM224" s="431">
        <f t="shared" si="47"/>
        <v>0</v>
      </c>
      <c r="CHN224" s="431">
        <f t="shared" si="47"/>
        <v>0</v>
      </c>
      <c r="CHO224" s="431">
        <f t="shared" si="47"/>
        <v>0</v>
      </c>
      <c r="CHP224" s="431">
        <f t="shared" si="47"/>
        <v>0</v>
      </c>
      <c r="CHQ224" s="431">
        <f t="shared" si="47"/>
        <v>0</v>
      </c>
      <c r="CHR224" s="431">
        <f t="shared" si="47"/>
        <v>0</v>
      </c>
      <c r="CHS224" s="431">
        <f t="shared" si="47"/>
        <v>0</v>
      </c>
      <c r="CHT224" s="431">
        <f t="shared" si="47"/>
        <v>0</v>
      </c>
      <c r="CHU224" s="431">
        <f t="shared" si="47"/>
        <v>0</v>
      </c>
      <c r="CHV224" s="431">
        <f t="shared" si="47"/>
        <v>0</v>
      </c>
      <c r="CHW224" s="431">
        <f t="shared" si="47"/>
        <v>0</v>
      </c>
      <c r="CHX224" s="431">
        <f t="shared" si="47"/>
        <v>0</v>
      </c>
      <c r="CHY224" s="431">
        <f t="shared" si="47"/>
        <v>0</v>
      </c>
      <c r="CHZ224" s="431">
        <f t="shared" si="47"/>
        <v>0</v>
      </c>
      <c r="CIA224" s="431">
        <f t="shared" si="47"/>
        <v>0</v>
      </c>
      <c r="CIB224" s="431">
        <f t="shared" si="47"/>
        <v>0</v>
      </c>
      <c r="CIC224" s="431">
        <f t="shared" si="47"/>
        <v>0</v>
      </c>
      <c r="CID224" s="431">
        <f t="shared" si="47"/>
        <v>0</v>
      </c>
      <c r="CIE224" s="431">
        <f t="shared" si="47"/>
        <v>0</v>
      </c>
      <c r="CIF224" s="431">
        <f t="shared" si="47"/>
        <v>0</v>
      </c>
      <c r="CIG224" s="431">
        <f t="shared" si="47"/>
        <v>0</v>
      </c>
      <c r="CIH224" s="431">
        <f t="shared" si="47"/>
        <v>0</v>
      </c>
      <c r="CII224" s="431">
        <f t="shared" si="47"/>
        <v>0</v>
      </c>
      <c r="CIJ224" s="431">
        <f t="shared" si="47"/>
        <v>0</v>
      </c>
      <c r="CIK224" s="431">
        <f t="shared" si="47"/>
        <v>0</v>
      </c>
      <c r="CIL224" s="431">
        <f t="shared" si="47"/>
        <v>0</v>
      </c>
      <c r="CIM224" s="431">
        <f t="shared" si="47"/>
        <v>0</v>
      </c>
      <c r="CIN224" s="431">
        <f t="shared" si="47"/>
        <v>0</v>
      </c>
      <c r="CIO224" s="431">
        <f t="shared" si="47"/>
        <v>0</v>
      </c>
      <c r="CIP224" s="431">
        <f t="shared" si="47"/>
        <v>0</v>
      </c>
      <c r="CIQ224" s="431">
        <f t="shared" si="47"/>
        <v>0</v>
      </c>
      <c r="CIR224" s="431">
        <f t="shared" si="47"/>
        <v>0</v>
      </c>
      <c r="CIS224" s="431">
        <f t="shared" si="47"/>
        <v>0</v>
      </c>
      <c r="CIT224" s="431">
        <f t="shared" si="47"/>
        <v>0</v>
      </c>
      <c r="CIU224" s="431">
        <f t="shared" si="47"/>
        <v>0</v>
      </c>
      <c r="CIV224" s="431">
        <f t="shared" si="47"/>
        <v>0</v>
      </c>
      <c r="CIW224" s="431">
        <f t="shared" si="47"/>
        <v>0</v>
      </c>
      <c r="CIX224" s="431">
        <f t="shared" si="47"/>
        <v>0</v>
      </c>
      <c r="CIY224" s="431">
        <f t="shared" si="47"/>
        <v>0</v>
      </c>
      <c r="CIZ224" s="431">
        <f t="shared" si="47"/>
        <v>0</v>
      </c>
      <c r="CJA224" s="431">
        <f t="shared" si="47"/>
        <v>0</v>
      </c>
      <c r="CJB224" s="431">
        <f t="shared" si="47"/>
        <v>0</v>
      </c>
      <c r="CJC224" s="431">
        <f t="shared" ref="CJC224:CLN224" si="48">SUM(CJC217:CJC222)</f>
        <v>0</v>
      </c>
      <c r="CJD224" s="431">
        <f t="shared" si="48"/>
        <v>0</v>
      </c>
      <c r="CJE224" s="431">
        <f t="shared" si="48"/>
        <v>0</v>
      </c>
      <c r="CJF224" s="431">
        <f t="shared" si="48"/>
        <v>0</v>
      </c>
      <c r="CJG224" s="431">
        <f t="shared" si="48"/>
        <v>0</v>
      </c>
      <c r="CJH224" s="431">
        <f t="shared" si="48"/>
        <v>0</v>
      </c>
      <c r="CJI224" s="431">
        <f t="shared" si="48"/>
        <v>0</v>
      </c>
      <c r="CJJ224" s="431">
        <f t="shared" si="48"/>
        <v>0</v>
      </c>
      <c r="CJK224" s="431">
        <f t="shared" si="48"/>
        <v>0</v>
      </c>
      <c r="CJL224" s="431">
        <f t="shared" si="48"/>
        <v>0</v>
      </c>
      <c r="CJM224" s="431">
        <f t="shared" si="48"/>
        <v>0</v>
      </c>
      <c r="CJN224" s="431">
        <f t="shared" si="48"/>
        <v>0</v>
      </c>
      <c r="CJO224" s="431">
        <f t="shared" si="48"/>
        <v>0</v>
      </c>
      <c r="CJP224" s="431">
        <f t="shared" si="48"/>
        <v>0</v>
      </c>
      <c r="CJQ224" s="431">
        <f t="shared" si="48"/>
        <v>0</v>
      </c>
      <c r="CJR224" s="431">
        <f t="shared" si="48"/>
        <v>0</v>
      </c>
      <c r="CJS224" s="431">
        <f t="shared" si="48"/>
        <v>0</v>
      </c>
      <c r="CJT224" s="431">
        <f t="shared" si="48"/>
        <v>0</v>
      </c>
      <c r="CJU224" s="431">
        <f t="shared" si="48"/>
        <v>0</v>
      </c>
      <c r="CJV224" s="431">
        <f t="shared" si="48"/>
        <v>0</v>
      </c>
      <c r="CJW224" s="431">
        <f t="shared" si="48"/>
        <v>0</v>
      </c>
      <c r="CJX224" s="431">
        <f t="shared" si="48"/>
        <v>0</v>
      </c>
      <c r="CJY224" s="431">
        <f t="shared" si="48"/>
        <v>0</v>
      </c>
      <c r="CJZ224" s="431">
        <f t="shared" si="48"/>
        <v>0</v>
      </c>
      <c r="CKA224" s="431">
        <f t="shared" si="48"/>
        <v>0</v>
      </c>
      <c r="CKB224" s="431">
        <f t="shared" si="48"/>
        <v>0</v>
      </c>
      <c r="CKC224" s="431">
        <f t="shared" si="48"/>
        <v>0</v>
      </c>
      <c r="CKD224" s="431">
        <f t="shared" si="48"/>
        <v>0</v>
      </c>
      <c r="CKE224" s="431">
        <f t="shared" si="48"/>
        <v>0</v>
      </c>
      <c r="CKF224" s="431">
        <f t="shared" si="48"/>
        <v>0</v>
      </c>
      <c r="CKG224" s="431">
        <f t="shared" si="48"/>
        <v>0</v>
      </c>
      <c r="CKH224" s="431">
        <f t="shared" si="48"/>
        <v>0</v>
      </c>
      <c r="CKI224" s="431">
        <f t="shared" si="48"/>
        <v>0</v>
      </c>
      <c r="CKJ224" s="431">
        <f t="shared" si="48"/>
        <v>0</v>
      </c>
      <c r="CKK224" s="431">
        <f t="shared" si="48"/>
        <v>0</v>
      </c>
      <c r="CKL224" s="431">
        <f t="shared" si="48"/>
        <v>0</v>
      </c>
      <c r="CKM224" s="431">
        <f t="shared" si="48"/>
        <v>0</v>
      </c>
      <c r="CKN224" s="431">
        <f t="shared" si="48"/>
        <v>0</v>
      </c>
      <c r="CKO224" s="431">
        <f t="shared" si="48"/>
        <v>0</v>
      </c>
      <c r="CKP224" s="431">
        <f t="shared" si="48"/>
        <v>0</v>
      </c>
      <c r="CKQ224" s="431">
        <f t="shared" si="48"/>
        <v>0</v>
      </c>
      <c r="CKR224" s="431">
        <f t="shared" si="48"/>
        <v>0</v>
      </c>
      <c r="CKS224" s="431">
        <f t="shared" si="48"/>
        <v>0</v>
      </c>
      <c r="CKT224" s="431">
        <f t="shared" si="48"/>
        <v>0</v>
      </c>
      <c r="CKU224" s="431">
        <f t="shared" si="48"/>
        <v>0</v>
      </c>
      <c r="CKV224" s="431">
        <f t="shared" si="48"/>
        <v>0</v>
      </c>
      <c r="CKW224" s="431">
        <f t="shared" si="48"/>
        <v>0</v>
      </c>
      <c r="CKX224" s="431">
        <f t="shared" si="48"/>
        <v>0</v>
      </c>
      <c r="CKY224" s="431">
        <f t="shared" si="48"/>
        <v>0</v>
      </c>
      <c r="CKZ224" s="431">
        <f t="shared" si="48"/>
        <v>0</v>
      </c>
      <c r="CLA224" s="431">
        <f t="shared" si="48"/>
        <v>0</v>
      </c>
      <c r="CLB224" s="431">
        <f t="shared" si="48"/>
        <v>0</v>
      </c>
      <c r="CLC224" s="431">
        <f t="shared" si="48"/>
        <v>0</v>
      </c>
      <c r="CLD224" s="431">
        <f t="shared" si="48"/>
        <v>0</v>
      </c>
      <c r="CLE224" s="431">
        <f t="shared" si="48"/>
        <v>0</v>
      </c>
      <c r="CLF224" s="431">
        <f t="shared" si="48"/>
        <v>0</v>
      </c>
      <c r="CLG224" s="431">
        <f t="shared" si="48"/>
        <v>0</v>
      </c>
      <c r="CLH224" s="431">
        <f t="shared" si="48"/>
        <v>0</v>
      </c>
      <c r="CLI224" s="431">
        <f t="shared" si="48"/>
        <v>0</v>
      </c>
      <c r="CLJ224" s="431">
        <f t="shared" si="48"/>
        <v>0</v>
      </c>
      <c r="CLK224" s="431">
        <f t="shared" si="48"/>
        <v>0</v>
      </c>
      <c r="CLL224" s="431">
        <f t="shared" si="48"/>
        <v>0</v>
      </c>
      <c r="CLM224" s="431">
        <f t="shared" si="48"/>
        <v>0</v>
      </c>
      <c r="CLN224" s="431">
        <f t="shared" si="48"/>
        <v>0</v>
      </c>
      <c r="CLO224" s="431">
        <f t="shared" ref="CLO224:CNZ224" si="49">SUM(CLO217:CLO222)</f>
        <v>0</v>
      </c>
      <c r="CLP224" s="431">
        <f t="shared" si="49"/>
        <v>0</v>
      </c>
      <c r="CLQ224" s="431">
        <f t="shared" si="49"/>
        <v>0</v>
      </c>
      <c r="CLR224" s="431">
        <f t="shared" si="49"/>
        <v>0</v>
      </c>
      <c r="CLS224" s="431">
        <f t="shared" si="49"/>
        <v>0</v>
      </c>
      <c r="CLT224" s="431">
        <f t="shared" si="49"/>
        <v>0</v>
      </c>
      <c r="CLU224" s="431">
        <f t="shared" si="49"/>
        <v>0</v>
      </c>
      <c r="CLV224" s="431">
        <f t="shared" si="49"/>
        <v>0</v>
      </c>
      <c r="CLW224" s="431">
        <f t="shared" si="49"/>
        <v>0</v>
      </c>
      <c r="CLX224" s="431">
        <f t="shared" si="49"/>
        <v>0</v>
      </c>
      <c r="CLY224" s="431">
        <f t="shared" si="49"/>
        <v>0</v>
      </c>
      <c r="CLZ224" s="431">
        <f t="shared" si="49"/>
        <v>0</v>
      </c>
      <c r="CMA224" s="431">
        <f t="shared" si="49"/>
        <v>0</v>
      </c>
      <c r="CMB224" s="431">
        <f t="shared" si="49"/>
        <v>0</v>
      </c>
      <c r="CMC224" s="431">
        <f t="shared" si="49"/>
        <v>0</v>
      </c>
      <c r="CMD224" s="431">
        <f t="shared" si="49"/>
        <v>0</v>
      </c>
      <c r="CME224" s="431">
        <f t="shared" si="49"/>
        <v>0</v>
      </c>
      <c r="CMF224" s="431">
        <f t="shared" si="49"/>
        <v>0</v>
      </c>
      <c r="CMG224" s="431">
        <f t="shared" si="49"/>
        <v>0</v>
      </c>
      <c r="CMH224" s="431">
        <f t="shared" si="49"/>
        <v>0</v>
      </c>
      <c r="CMI224" s="431">
        <f t="shared" si="49"/>
        <v>0</v>
      </c>
      <c r="CMJ224" s="431">
        <f t="shared" si="49"/>
        <v>0</v>
      </c>
      <c r="CMK224" s="431">
        <f t="shared" si="49"/>
        <v>0</v>
      </c>
      <c r="CML224" s="431">
        <f t="shared" si="49"/>
        <v>0</v>
      </c>
      <c r="CMM224" s="431">
        <f t="shared" si="49"/>
        <v>0</v>
      </c>
      <c r="CMN224" s="431">
        <f t="shared" si="49"/>
        <v>0</v>
      </c>
      <c r="CMO224" s="431">
        <f t="shared" si="49"/>
        <v>0</v>
      </c>
      <c r="CMP224" s="431">
        <f t="shared" si="49"/>
        <v>0</v>
      </c>
      <c r="CMQ224" s="431">
        <f t="shared" si="49"/>
        <v>0</v>
      </c>
      <c r="CMR224" s="431">
        <f t="shared" si="49"/>
        <v>0</v>
      </c>
      <c r="CMS224" s="431">
        <f t="shared" si="49"/>
        <v>0</v>
      </c>
      <c r="CMT224" s="431">
        <f t="shared" si="49"/>
        <v>0</v>
      </c>
      <c r="CMU224" s="431">
        <f t="shared" si="49"/>
        <v>0</v>
      </c>
      <c r="CMV224" s="431">
        <f t="shared" si="49"/>
        <v>0</v>
      </c>
      <c r="CMW224" s="431">
        <f t="shared" si="49"/>
        <v>0</v>
      </c>
      <c r="CMX224" s="431">
        <f t="shared" si="49"/>
        <v>0</v>
      </c>
      <c r="CMY224" s="431">
        <f t="shared" si="49"/>
        <v>0</v>
      </c>
      <c r="CMZ224" s="431">
        <f t="shared" si="49"/>
        <v>0</v>
      </c>
      <c r="CNA224" s="431">
        <f t="shared" si="49"/>
        <v>0</v>
      </c>
      <c r="CNB224" s="431">
        <f t="shared" si="49"/>
        <v>0</v>
      </c>
      <c r="CNC224" s="431">
        <f t="shared" si="49"/>
        <v>0</v>
      </c>
      <c r="CND224" s="431">
        <f t="shared" si="49"/>
        <v>0</v>
      </c>
      <c r="CNE224" s="431">
        <f t="shared" si="49"/>
        <v>0</v>
      </c>
      <c r="CNF224" s="431">
        <f t="shared" si="49"/>
        <v>0</v>
      </c>
      <c r="CNG224" s="431">
        <f t="shared" si="49"/>
        <v>0</v>
      </c>
      <c r="CNH224" s="431">
        <f t="shared" si="49"/>
        <v>0</v>
      </c>
      <c r="CNI224" s="431">
        <f t="shared" si="49"/>
        <v>0</v>
      </c>
      <c r="CNJ224" s="431">
        <f t="shared" si="49"/>
        <v>0</v>
      </c>
      <c r="CNK224" s="431">
        <f t="shared" si="49"/>
        <v>0</v>
      </c>
      <c r="CNL224" s="431">
        <f t="shared" si="49"/>
        <v>0</v>
      </c>
      <c r="CNM224" s="431">
        <f t="shared" si="49"/>
        <v>0</v>
      </c>
      <c r="CNN224" s="431">
        <f t="shared" si="49"/>
        <v>0</v>
      </c>
      <c r="CNO224" s="431">
        <f t="shared" si="49"/>
        <v>0</v>
      </c>
      <c r="CNP224" s="431">
        <f t="shared" si="49"/>
        <v>0</v>
      </c>
      <c r="CNQ224" s="431">
        <f t="shared" si="49"/>
        <v>0</v>
      </c>
      <c r="CNR224" s="431">
        <f t="shared" si="49"/>
        <v>0</v>
      </c>
      <c r="CNS224" s="431">
        <f t="shared" si="49"/>
        <v>0</v>
      </c>
      <c r="CNT224" s="431">
        <f t="shared" si="49"/>
        <v>0</v>
      </c>
      <c r="CNU224" s="431">
        <f t="shared" si="49"/>
        <v>0</v>
      </c>
      <c r="CNV224" s="431">
        <f t="shared" si="49"/>
        <v>0</v>
      </c>
      <c r="CNW224" s="431">
        <f t="shared" si="49"/>
        <v>0</v>
      </c>
      <c r="CNX224" s="431">
        <f t="shared" si="49"/>
        <v>0</v>
      </c>
      <c r="CNY224" s="431">
        <f t="shared" si="49"/>
        <v>0</v>
      </c>
      <c r="CNZ224" s="431">
        <f t="shared" si="49"/>
        <v>0</v>
      </c>
      <c r="COA224" s="431">
        <f t="shared" ref="COA224:CQL224" si="50">SUM(COA217:COA222)</f>
        <v>0</v>
      </c>
      <c r="COB224" s="431">
        <f t="shared" si="50"/>
        <v>0</v>
      </c>
      <c r="COC224" s="431">
        <f t="shared" si="50"/>
        <v>0</v>
      </c>
      <c r="COD224" s="431">
        <f t="shared" si="50"/>
        <v>0</v>
      </c>
      <c r="COE224" s="431">
        <f t="shared" si="50"/>
        <v>0</v>
      </c>
      <c r="COF224" s="431">
        <f t="shared" si="50"/>
        <v>0</v>
      </c>
      <c r="COG224" s="431">
        <f t="shared" si="50"/>
        <v>0</v>
      </c>
      <c r="COH224" s="431">
        <f t="shared" si="50"/>
        <v>0</v>
      </c>
      <c r="COI224" s="431">
        <f t="shared" si="50"/>
        <v>0</v>
      </c>
      <c r="COJ224" s="431">
        <f t="shared" si="50"/>
        <v>0</v>
      </c>
      <c r="COK224" s="431">
        <f t="shared" si="50"/>
        <v>0</v>
      </c>
      <c r="COL224" s="431">
        <f t="shared" si="50"/>
        <v>0</v>
      </c>
      <c r="COM224" s="431">
        <f t="shared" si="50"/>
        <v>0</v>
      </c>
      <c r="CON224" s="431">
        <f t="shared" si="50"/>
        <v>0</v>
      </c>
      <c r="COO224" s="431">
        <f t="shared" si="50"/>
        <v>0</v>
      </c>
      <c r="COP224" s="431">
        <f t="shared" si="50"/>
        <v>0</v>
      </c>
      <c r="COQ224" s="431">
        <f t="shared" si="50"/>
        <v>0</v>
      </c>
      <c r="COR224" s="431">
        <f t="shared" si="50"/>
        <v>0</v>
      </c>
      <c r="COS224" s="431">
        <f t="shared" si="50"/>
        <v>0</v>
      </c>
      <c r="COT224" s="431">
        <f t="shared" si="50"/>
        <v>0</v>
      </c>
      <c r="COU224" s="431">
        <f t="shared" si="50"/>
        <v>0</v>
      </c>
      <c r="COV224" s="431">
        <f t="shared" si="50"/>
        <v>0</v>
      </c>
      <c r="COW224" s="431">
        <f t="shared" si="50"/>
        <v>0</v>
      </c>
      <c r="COX224" s="431">
        <f t="shared" si="50"/>
        <v>0</v>
      </c>
      <c r="COY224" s="431">
        <f t="shared" si="50"/>
        <v>0</v>
      </c>
      <c r="COZ224" s="431">
        <f t="shared" si="50"/>
        <v>0</v>
      </c>
      <c r="CPA224" s="431">
        <f t="shared" si="50"/>
        <v>0</v>
      </c>
      <c r="CPB224" s="431">
        <f t="shared" si="50"/>
        <v>0</v>
      </c>
      <c r="CPC224" s="431">
        <f t="shared" si="50"/>
        <v>0</v>
      </c>
      <c r="CPD224" s="431">
        <f t="shared" si="50"/>
        <v>0</v>
      </c>
      <c r="CPE224" s="431">
        <f t="shared" si="50"/>
        <v>0</v>
      </c>
      <c r="CPF224" s="431">
        <f t="shared" si="50"/>
        <v>0</v>
      </c>
      <c r="CPG224" s="431">
        <f t="shared" si="50"/>
        <v>0</v>
      </c>
      <c r="CPH224" s="431">
        <f t="shared" si="50"/>
        <v>0</v>
      </c>
      <c r="CPI224" s="431">
        <f t="shared" si="50"/>
        <v>0</v>
      </c>
      <c r="CPJ224" s="431">
        <f t="shared" si="50"/>
        <v>0</v>
      </c>
      <c r="CPK224" s="431">
        <f t="shared" si="50"/>
        <v>0</v>
      </c>
      <c r="CPL224" s="431">
        <f t="shared" si="50"/>
        <v>0</v>
      </c>
      <c r="CPM224" s="431">
        <f t="shared" si="50"/>
        <v>0</v>
      </c>
      <c r="CPN224" s="431">
        <f t="shared" si="50"/>
        <v>0</v>
      </c>
      <c r="CPO224" s="431">
        <f t="shared" si="50"/>
        <v>0</v>
      </c>
      <c r="CPP224" s="431">
        <f t="shared" si="50"/>
        <v>0</v>
      </c>
      <c r="CPQ224" s="431">
        <f t="shared" si="50"/>
        <v>0</v>
      </c>
      <c r="CPR224" s="431">
        <f t="shared" si="50"/>
        <v>0</v>
      </c>
      <c r="CPS224" s="431">
        <f t="shared" si="50"/>
        <v>0</v>
      </c>
      <c r="CPT224" s="431">
        <f t="shared" si="50"/>
        <v>0</v>
      </c>
      <c r="CPU224" s="431">
        <f t="shared" si="50"/>
        <v>0</v>
      </c>
      <c r="CPV224" s="431">
        <f t="shared" si="50"/>
        <v>0</v>
      </c>
      <c r="CPW224" s="431">
        <f t="shared" si="50"/>
        <v>0</v>
      </c>
      <c r="CPX224" s="431">
        <f t="shared" si="50"/>
        <v>0</v>
      </c>
      <c r="CPY224" s="431">
        <f t="shared" si="50"/>
        <v>0</v>
      </c>
      <c r="CPZ224" s="431">
        <f t="shared" si="50"/>
        <v>0</v>
      </c>
      <c r="CQA224" s="431">
        <f t="shared" si="50"/>
        <v>0</v>
      </c>
      <c r="CQB224" s="431">
        <f t="shared" si="50"/>
        <v>0</v>
      </c>
      <c r="CQC224" s="431">
        <f t="shared" si="50"/>
        <v>0</v>
      </c>
      <c r="CQD224" s="431">
        <f t="shared" si="50"/>
        <v>0</v>
      </c>
      <c r="CQE224" s="431">
        <f t="shared" si="50"/>
        <v>0</v>
      </c>
      <c r="CQF224" s="431">
        <f t="shared" si="50"/>
        <v>0</v>
      </c>
      <c r="CQG224" s="431">
        <f t="shared" si="50"/>
        <v>0</v>
      </c>
      <c r="CQH224" s="431">
        <f t="shared" si="50"/>
        <v>0</v>
      </c>
      <c r="CQI224" s="431">
        <f t="shared" si="50"/>
        <v>0</v>
      </c>
      <c r="CQJ224" s="431">
        <f t="shared" si="50"/>
        <v>0</v>
      </c>
      <c r="CQK224" s="431">
        <f t="shared" si="50"/>
        <v>0</v>
      </c>
      <c r="CQL224" s="431">
        <f t="shared" si="50"/>
        <v>0</v>
      </c>
      <c r="CQM224" s="431">
        <f t="shared" ref="CQM224:CSX224" si="51">SUM(CQM217:CQM222)</f>
        <v>0</v>
      </c>
      <c r="CQN224" s="431">
        <f t="shared" si="51"/>
        <v>0</v>
      </c>
      <c r="CQO224" s="431">
        <f t="shared" si="51"/>
        <v>0</v>
      </c>
      <c r="CQP224" s="431">
        <f t="shared" si="51"/>
        <v>0</v>
      </c>
      <c r="CQQ224" s="431">
        <f t="shared" si="51"/>
        <v>0</v>
      </c>
      <c r="CQR224" s="431">
        <f t="shared" si="51"/>
        <v>0</v>
      </c>
      <c r="CQS224" s="431">
        <f t="shared" si="51"/>
        <v>0</v>
      </c>
      <c r="CQT224" s="431">
        <f t="shared" si="51"/>
        <v>0</v>
      </c>
      <c r="CQU224" s="431">
        <f t="shared" si="51"/>
        <v>0</v>
      </c>
      <c r="CQV224" s="431">
        <f t="shared" si="51"/>
        <v>0</v>
      </c>
      <c r="CQW224" s="431">
        <f t="shared" si="51"/>
        <v>0</v>
      </c>
      <c r="CQX224" s="431">
        <f t="shared" si="51"/>
        <v>0</v>
      </c>
      <c r="CQY224" s="431">
        <f t="shared" si="51"/>
        <v>0</v>
      </c>
      <c r="CQZ224" s="431">
        <f t="shared" si="51"/>
        <v>0</v>
      </c>
      <c r="CRA224" s="431">
        <f t="shared" si="51"/>
        <v>0</v>
      </c>
      <c r="CRB224" s="431">
        <f t="shared" si="51"/>
        <v>0</v>
      </c>
      <c r="CRC224" s="431">
        <f t="shared" si="51"/>
        <v>0</v>
      </c>
      <c r="CRD224" s="431">
        <f t="shared" si="51"/>
        <v>0</v>
      </c>
      <c r="CRE224" s="431">
        <f t="shared" si="51"/>
        <v>0</v>
      </c>
      <c r="CRF224" s="431">
        <f t="shared" si="51"/>
        <v>0</v>
      </c>
      <c r="CRG224" s="431">
        <f t="shared" si="51"/>
        <v>0</v>
      </c>
      <c r="CRH224" s="431">
        <f t="shared" si="51"/>
        <v>0</v>
      </c>
      <c r="CRI224" s="431">
        <f t="shared" si="51"/>
        <v>0</v>
      </c>
      <c r="CRJ224" s="431">
        <f t="shared" si="51"/>
        <v>0</v>
      </c>
      <c r="CRK224" s="431">
        <f t="shared" si="51"/>
        <v>0</v>
      </c>
      <c r="CRL224" s="431">
        <f t="shared" si="51"/>
        <v>0</v>
      </c>
      <c r="CRM224" s="431">
        <f t="shared" si="51"/>
        <v>0</v>
      </c>
      <c r="CRN224" s="431">
        <f t="shared" si="51"/>
        <v>0</v>
      </c>
      <c r="CRO224" s="431">
        <f t="shared" si="51"/>
        <v>0</v>
      </c>
      <c r="CRP224" s="431">
        <f t="shared" si="51"/>
        <v>0</v>
      </c>
      <c r="CRQ224" s="431">
        <f t="shared" si="51"/>
        <v>0</v>
      </c>
      <c r="CRR224" s="431">
        <f t="shared" si="51"/>
        <v>0</v>
      </c>
      <c r="CRS224" s="431">
        <f t="shared" si="51"/>
        <v>0</v>
      </c>
      <c r="CRT224" s="431">
        <f t="shared" si="51"/>
        <v>0</v>
      </c>
      <c r="CRU224" s="431">
        <f t="shared" si="51"/>
        <v>0</v>
      </c>
      <c r="CRV224" s="431">
        <f t="shared" si="51"/>
        <v>0</v>
      </c>
      <c r="CRW224" s="431">
        <f t="shared" si="51"/>
        <v>0</v>
      </c>
      <c r="CRX224" s="431">
        <f t="shared" si="51"/>
        <v>0</v>
      </c>
      <c r="CRY224" s="431">
        <f t="shared" si="51"/>
        <v>0</v>
      </c>
      <c r="CRZ224" s="431">
        <f t="shared" si="51"/>
        <v>0</v>
      </c>
      <c r="CSA224" s="431">
        <f t="shared" si="51"/>
        <v>0</v>
      </c>
      <c r="CSB224" s="431">
        <f t="shared" si="51"/>
        <v>0</v>
      </c>
      <c r="CSC224" s="431">
        <f t="shared" si="51"/>
        <v>0</v>
      </c>
      <c r="CSD224" s="431">
        <f t="shared" si="51"/>
        <v>0</v>
      </c>
      <c r="CSE224" s="431">
        <f t="shared" si="51"/>
        <v>0</v>
      </c>
      <c r="CSF224" s="431">
        <f t="shared" si="51"/>
        <v>0</v>
      </c>
      <c r="CSG224" s="431">
        <f t="shared" si="51"/>
        <v>0</v>
      </c>
      <c r="CSH224" s="431">
        <f t="shared" si="51"/>
        <v>0</v>
      </c>
      <c r="CSI224" s="431">
        <f t="shared" si="51"/>
        <v>0</v>
      </c>
      <c r="CSJ224" s="431">
        <f t="shared" si="51"/>
        <v>0</v>
      </c>
      <c r="CSK224" s="431">
        <f t="shared" si="51"/>
        <v>0</v>
      </c>
      <c r="CSL224" s="431">
        <f t="shared" si="51"/>
        <v>0</v>
      </c>
      <c r="CSM224" s="431">
        <f t="shared" si="51"/>
        <v>0</v>
      </c>
      <c r="CSN224" s="431">
        <f t="shared" si="51"/>
        <v>0</v>
      </c>
      <c r="CSO224" s="431">
        <f t="shared" si="51"/>
        <v>0</v>
      </c>
      <c r="CSP224" s="431">
        <f t="shared" si="51"/>
        <v>0</v>
      </c>
      <c r="CSQ224" s="431">
        <f t="shared" si="51"/>
        <v>0</v>
      </c>
      <c r="CSR224" s="431">
        <f t="shared" si="51"/>
        <v>0</v>
      </c>
      <c r="CSS224" s="431">
        <f t="shared" si="51"/>
        <v>0</v>
      </c>
      <c r="CST224" s="431">
        <f t="shared" si="51"/>
        <v>0</v>
      </c>
      <c r="CSU224" s="431">
        <f t="shared" si="51"/>
        <v>0</v>
      </c>
      <c r="CSV224" s="431">
        <f t="shared" si="51"/>
        <v>0</v>
      </c>
      <c r="CSW224" s="431">
        <f t="shared" si="51"/>
        <v>0</v>
      </c>
      <c r="CSX224" s="431">
        <f t="shared" si="51"/>
        <v>0</v>
      </c>
      <c r="CSY224" s="431">
        <f t="shared" ref="CSY224:CVJ224" si="52">SUM(CSY217:CSY222)</f>
        <v>0</v>
      </c>
      <c r="CSZ224" s="431">
        <f t="shared" si="52"/>
        <v>0</v>
      </c>
      <c r="CTA224" s="431">
        <f t="shared" si="52"/>
        <v>0</v>
      </c>
      <c r="CTB224" s="431">
        <f t="shared" si="52"/>
        <v>0</v>
      </c>
      <c r="CTC224" s="431">
        <f t="shared" si="52"/>
        <v>0</v>
      </c>
      <c r="CTD224" s="431">
        <f t="shared" si="52"/>
        <v>0</v>
      </c>
      <c r="CTE224" s="431">
        <f t="shared" si="52"/>
        <v>0</v>
      </c>
      <c r="CTF224" s="431">
        <f t="shared" si="52"/>
        <v>0</v>
      </c>
      <c r="CTG224" s="431">
        <f t="shared" si="52"/>
        <v>0</v>
      </c>
      <c r="CTH224" s="431">
        <f t="shared" si="52"/>
        <v>0</v>
      </c>
      <c r="CTI224" s="431">
        <f t="shared" si="52"/>
        <v>0</v>
      </c>
      <c r="CTJ224" s="431">
        <f t="shared" si="52"/>
        <v>0</v>
      </c>
      <c r="CTK224" s="431">
        <f t="shared" si="52"/>
        <v>0</v>
      </c>
      <c r="CTL224" s="431">
        <f t="shared" si="52"/>
        <v>0</v>
      </c>
      <c r="CTM224" s="431">
        <f t="shared" si="52"/>
        <v>0</v>
      </c>
      <c r="CTN224" s="431">
        <f t="shared" si="52"/>
        <v>0</v>
      </c>
      <c r="CTO224" s="431">
        <f t="shared" si="52"/>
        <v>0</v>
      </c>
      <c r="CTP224" s="431">
        <f t="shared" si="52"/>
        <v>0</v>
      </c>
      <c r="CTQ224" s="431">
        <f t="shared" si="52"/>
        <v>0</v>
      </c>
      <c r="CTR224" s="431">
        <f t="shared" si="52"/>
        <v>0</v>
      </c>
      <c r="CTS224" s="431">
        <f t="shared" si="52"/>
        <v>0</v>
      </c>
      <c r="CTT224" s="431">
        <f t="shared" si="52"/>
        <v>0</v>
      </c>
      <c r="CTU224" s="431">
        <f t="shared" si="52"/>
        <v>0</v>
      </c>
      <c r="CTV224" s="431">
        <f t="shared" si="52"/>
        <v>0</v>
      </c>
      <c r="CTW224" s="431">
        <f t="shared" si="52"/>
        <v>0</v>
      </c>
      <c r="CTX224" s="431">
        <f t="shared" si="52"/>
        <v>0</v>
      </c>
      <c r="CTY224" s="431">
        <f t="shared" si="52"/>
        <v>0</v>
      </c>
      <c r="CTZ224" s="431">
        <f t="shared" si="52"/>
        <v>0</v>
      </c>
      <c r="CUA224" s="431">
        <f t="shared" si="52"/>
        <v>0</v>
      </c>
      <c r="CUB224" s="431">
        <f t="shared" si="52"/>
        <v>0</v>
      </c>
      <c r="CUC224" s="431">
        <f t="shared" si="52"/>
        <v>0</v>
      </c>
      <c r="CUD224" s="431">
        <f t="shared" si="52"/>
        <v>0</v>
      </c>
      <c r="CUE224" s="431">
        <f t="shared" si="52"/>
        <v>0</v>
      </c>
      <c r="CUF224" s="431">
        <f t="shared" si="52"/>
        <v>0</v>
      </c>
      <c r="CUG224" s="431">
        <f t="shared" si="52"/>
        <v>0</v>
      </c>
      <c r="CUH224" s="431">
        <f t="shared" si="52"/>
        <v>0</v>
      </c>
      <c r="CUI224" s="431">
        <f t="shared" si="52"/>
        <v>0</v>
      </c>
      <c r="CUJ224" s="431">
        <f t="shared" si="52"/>
        <v>0</v>
      </c>
      <c r="CUK224" s="431">
        <f t="shared" si="52"/>
        <v>0</v>
      </c>
      <c r="CUL224" s="431">
        <f t="shared" si="52"/>
        <v>0</v>
      </c>
      <c r="CUM224" s="431">
        <f t="shared" si="52"/>
        <v>0</v>
      </c>
      <c r="CUN224" s="431">
        <f t="shared" si="52"/>
        <v>0</v>
      </c>
      <c r="CUO224" s="431">
        <f t="shared" si="52"/>
        <v>0</v>
      </c>
      <c r="CUP224" s="431">
        <f t="shared" si="52"/>
        <v>0</v>
      </c>
      <c r="CUQ224" s="431">
        <f t="shared" si="52"/>
        <v>0</v>
      </c>
      <c r="CUR224" s="431">
        <f t="shared" si="52"/>
        <v>0</v>
      </c>
      <c r="CUS224" s="431">
        <f t="shared" si="52"/>
        <v>0</v>
      </c>
      <c r="CUT224" s="431">
        <f t="shared" si="52"/>
        <v>0</v>
      </c>
      <c r="CUU224" s="431">
        <f t="shared" si="52"/>
        <v>0</v>
      </c>
      <c r="CUV224" s="431">
        <f t="shared" si="52"/>
        <v>0</v>
      </c>
      <c r="CUW224" s="431">
        <f t="shared" si="52"/>
        <v>0</v>
      </c>
      <c r="CUX224" s="431">
        <f t="shared" si="52"/>
        <v>0</v>
      </c>
      <c r="CUY224" s="431">
        <f t="shared" si="52"/>
        <v>0</v>
      </c>
      <c r="CUZ224" s="431">
        <f t="shared" si="52"/>
        <v>0</v>
      </c>
      <c r="CVA224" s="431">
        <f t="shared" si="52"/>
        <v>0</v>
      </c>
      <c r="CVB224" s="431">
        <f t="shared" si="52"/>
        <v>0</v>
      </c>
      <c r="CVC224" s="431">
        <f t="shared" si="52"/>
        <v>0</v>
      </c>
      <c r="CVD224" s="431">
        <f t="shared" si="52"/>
        <v>0</v>
      </c>
      <c r="CVE224" s="431">
        <f t="shared" si="52"/>
        <v>0</v>
      </c>
      <c r="CVF224" s="431">
        <f t="shared" si="52"/>
        <v>0</v>
      </c>
      <c r="CVG224" s="431">
        <f t="shared" si="52"/>
        <v>0</v>
      </c>
      <c r="CVH224" s="431">
        <f t="shared" si="52"/>
        <v>0</v>
      </c>
      <c r="CVI224" s="431">
        <f t="shared" si="52"/>
        <v>0</v>
      </c>
      <c r="CVJ224" s="431">
        <f t="shared" si="52"/>
        <v>0</v>
      </c>
      <c r="CVK224" s="431">
        <f t="shared" ref="CVK224:CXV224" si="53">SUM(CVK217:CVK222)</f>
        <v>0</v>
      </c>
      <c r="CVL224" s="431">
        <f t="shared" si="53"/>
        <v>0</v>
      </c>
      <c r="CVM224" s="431">
        <f t="shared" si="53"/>
        <v>0</v>
      </c>
      <c r="CVN224" s="431">
        <f t="shared" si="53"/>
        <v>0</v>
      </c>
      <c r="CVO224" s="431">
        <f t="shared" si="53"/>
        <v>0</v>
      </c>
      <c r="CVP224" s="431">
        <f t="shared" si="53"/>
        <v>0</v>
      </c>
      <c r="CVQ224" s="431">
        <f t="shared" si="53"/>
        <v>0</v>
      </c>
      <c r="CVR224" s="431">
        <f t="shared" si="53"/>
        <v>0</v>
      </c>
      <c r="CVS224" s="431">
        <f t="shared" si="53"/>
        <v>0</v>
      </c>
      <c r="CVT224" s="431">
        <f t="shared" si="53"/>
        <v>0</v>
      </c>
      <c r="CVU224" s="431">
        <f t="shared" si="53"/>
        <v>0</v>
      </c>
      <c r="CVV224" s="431">
        <f t="shared" si="53"/>
        <v>0</v>
      </c>
      <c r="CVW224" s="431">
        <f t="shared" si="53"/>
        <v>0</v>
      </c>
      <c r="CVX224" s="431">
        <f t="shared" si="53"/>
        <v>0</v>
      </c>
      <c r="CVY224" s="431">
        <f t="shared" si="53"/>
        <v>0</v>
      </c>
      <c r="CVZ224" s="431">
        <f t="shared" si="53"/>
        <v>0</v>
      </c>
      <c r="CWA224" s="431">
        <f t="shared" si="53"/>
        <v>0</v>
      </c>
      <c r="CWB224" s="431">
        <f t="shared" si="53"/>
        <v>0</v>
      </c>
      <c r="CWC224" s="431">
        <f t="shared" si="53"/>
        <v>0</v>
      </c>
      <c r="CWD224" s="431">
        <f t="shared" si="53"/>
        <v>0</v>
      </c>
      <c r="CWE224" s="431">
        <f t="shared" si="53"/>
        <v>0</v>
      </c>
      <c r="CWF224" s="431">
        <f t="shared" si="53"/>
        <v>0</v>
      </c>
      <c r="CWG224" s="431">
        <f t="shared" si="53"/>
        <v>0</v>
      </c>
      <c r="CWH224" s="431">
        <f t="shared" si="53"/>
        <v>0</v>
      </c>
      <c r="CWI224" s="431">
        <f t="shared" si="53"/>
        <v>0</v>
      </c>
      <c r="CWJ224" s="431">
        <f t="shared" si="53"/>
        <v>0</v>
      </c>
      <c r="CWK224" s="431">
        <f t="shared" si="53"/>
        <v>0</v>
      </c>
      <c r="CWL224" s="431">
        <f t="shared" si="53"/>
        <v>0</v>
      </c>
      <c r="CWM224" s="431">
        <f t="shared" si="53"/>
        <v>0</v>
      </c>
      <c r="CWN224" s="431">
        <f t="shared" si="53"/>
        <v>0</v>
      </c>
      <c r="CWO224" s="431">
        <f t="shared" si="53"/>
        <v>0</v>
      </c>
      <c r="CWP224" s="431">
        <f t="shared" si="53"/>
        <v>0</v>
      </c>
      <c r="CWQ224" s="431">
        <f t="shared" si="53"/>
        <v>0</v>
      </c>
      <c r="CWR224" s="431">
        <f t="shared" si="53"/>
        <v>0</v>
      </c>
      <c r="CWS224" s="431">
        <f t="shared" si="53"/>
        <v>0</v>
      </c>
      <c r="CWT224" s="431">
        <f t="shared" si="53"/>
        <v>0</v>
      </c>
      <c r="CWU224" s="431">
        <f t="shared" si="53"/>
        <v>0</v>
      </c>
      <c r="CWV224" s="431">
        <f t="shared" si="53"/>
        <v>0</v>
      </c>
      <c r="CWW224" s="431">
        <f t="shared" si="53"/>
        <v>0</v>
      </c>
      <c r="CWX224" s="431">
        <f t="shared" si="53"/>
        <v>0</v>
      </c>
      <c r="CWY224" s="431">
        <f t="shared" si="53"/>
        <v>0</v>
      </c>
      <c r="CWZ224" s="431">
        <f t="shared" si="53"/>
        <v>0</v>
      </c>
      <c r="CXA224" s="431">
        <f t="shared" si="53"/>
        <v>0</v>
      </c>
      <c r="CXB224" s="431">
        <f t="shared" si="53"/>
        <v>0</v>
      </c>
      <c r="CXC224" s="431">
        <f t="shared" si="53"/>
        <v>0</v>
      </c>
      <c r="CXD224" s="431">
        <f t="shared" si="53"/>
        <v>0</v>
      </c>
      <c r="CXE224" s="431">
        <f t="shared" si="53"/>
        <v>0</v>
      </c>
      <c r="CXF224" s="431">
        <f t="shared" si="53"/>
        <v>0</v>
      </c>
      <c r="CXG224" s="431">
        <f t="shared" si="53"/>
        <v>0</v>
      </c>
      <c r="CXH224" s="431">
        <f t="shared" si="53"/>
        <v>0</v>
      </c>
      <c r="CXI224" s="431">
        <f t="shared" si="53"/>
        <v>0</v>
      </c>
      <c r="CXJ224" s="431">
        <f t="shared" si="53"/>
        <v>0</v>
      </c>
      <c r="CXK224" s="431">
        <f t="shared" si="53"/>
        <v>0</v>
      </c>
      <c r="CXL224" s="431">
        <f t="shared" si="53"/>
        <v>0</v>
      </c>
      <c r="CXM224" s="431">
        <f t="shared" si="53"/>
        <v>0</v>
      </c>
      <c r="CXN224" s="431">
        <f t="shared" si="53"/>
        <v>0</v>
      </c>
      <c r="CXO224" s="431">
        <f t="shared" si="53"/>
        <v>0</v>
      </c>
      <c r="CXP224" s="431">
        <f t="shared" si="53"/>
        <v>0</v>
      </c>
      <c r="CXQ224" s="431">
        <f t="shared" si="53"/>
        <v>0</v>
      </c>
      <c r="CXR224" s="431">
        <f t="shared" si="53"/>
        <v>0</v>
      </c>
      <c r="CXS224" s="431">
        <f t="shared" si="53"/>
        <v>0</v>
      </c>
      <c r="CXT224" s="431">
        <f t="shared" si="53"/>
        <v>0</v>
      </c>
      <c r="CXU224" s="431">
        <f t="shared" si="53"/>
        <v>0</v>
      </c>
      <c r="CXV224" s="431">
        <f t="shared" si="53"/>
        <v>0</v>
      </c>
      <c r="CXW224" s="431">
        <f t="shared" ref="CXW224:DAH224" si="54">SUM(CXW217:CXW222)</f>
        <v>0</v>
      </c>
      <c r="CXX224" s="431">
        <f t="shared" si="54"/>
        <v>0</v>
      </c>
      <c r="CXY224" s="431">
        <f t="shared" si="54"/>
        <v>0</v>
      </c>
      <c r="CXZ224" s="431">
        <f t="shared" si="54"/>
        <v>0</v>
      </c>
      <c r="CYA224" s="431">
        <f t="shared" si="54"/>
        <v>0</v>
      </c>
      <c r="CYB224" s="431">
        <f t="shared" si="54"/>
        <v>0</v>
      </c>
      <c r="CYC224" s="431">
        <f t="shared" si="54"/>
        <v>0</v>
      </c>
      <c r="CYD224" s="431">
        <f t="shared" si="54"/>
        <v>0</v>
      </c>
      <c r="CYE224" s="431">
        <f t="shared" si="54"/>
        <v>0</v>
      </c>
      <c r="CYF224" s="431">
        <f t="shared" si="54"/>
        <v>0</v>
      </c>
      <c r="CYG224" s="431">
        <f t="shared" si="54"/>
        <v>0</v>
      </c>
      <c r="CYH224" s="431">
        <f t="shared" si="54"/>
        <v>0</v>
      </c>
      <c r="CYI224" s="431">
        <f t="shared" si="54"/>
        <v>0</v>
      </c>
      <c r="CYJ224" s="431">
        <f t="shared" si="54"/>
        <v>0</v>
      </c>
      <c r="CYK224" s="431">
        <f t="shared" si="54"/>
        <v>0</v>
      </c>
      <c r="CYL224" s="431">
        <f t="shared" si="54"/>
        <v>0</v>
      </c>
      <c r="CYM224" s="431">
        <f t="shared" si="54"/>
        <v>0</v>
      </c>
      <c r="CYN224" s="431">
        <f t="shared" si="54"/>
        <v>0</v>
      </c>
      <c r="CYO224" s="431">
        <f t="shared" si="54"/>
        <v>0</v>
      </c>
      <c r="CYP224" s="431">
        <f t="shared" si="54"/>
        <v>0</v>
      </c>
      <c r="CYQ224" s="431">
        <f t="shared" si="54"/>
        <v>0</v>
      </c>
      <c r="CYR224" s="431">
        <f t="shared" si="54"/>
        <v>0</v>
      </c>
      <c r="CYS224" s="431">
        <f t="shared" si="54"/>
        <v>0</v>
      </c>
      <c r="CYT224" s="431">
        <f t="shared" si="54"/>
        <v>0</v>
      </c>
      <c r="CYU224" s="431">
        <f t="shared" si="54"/>
        <v>0</v>
      </c>
      <c r="CYV224" s="431">
        <f t="shared" si="54"/>
        <v>0</v>
      </c>
      <c r="CYW224" s="431">
        <f t="shared" si="54"/>
        <v>0</v>
      </c>
      <c r="CYX224" s="431">
        <f t="shared" si="54"/>
        <v>0</v>
      </c>
      <c r="CYY224" s="431">
        <f t="shared" si="54"/>
        <v>0</v>
      </c>
      <c r="CYZ224" s="431">
        <f t="shared" si="54"/>
        <v>0</v>
      </c>
      <c r="CZA224" s="431">
        <f t="shared" si="54"/>
        <v>0</v>
      </c>
      <c r="CZB224" s="431">
        <f t="shared" si="54"/>
        <v>0</v>
      </c>
      <c r="CZC224" s="431">
        <f t="shared" si="54"/>
        <v>0</v>
      </c>
      <c r="CZD224" s="431">
        <f t="shared" si="54"/>
        <v>0</v>
      </c>
      <c r="CZE224" s="431">
        <f t="shared" si="54"/>
        <v>0</v>
      </c>
      <c r="CZF224" s="431">
        <f t="shared" si="54"/>
        <v>0</v>
      </c>
      <c r="CZG224" s="431">
        <f t="shared" si="54"/>
        <v>0</v>
      </c>
      <c r="CZH224" s="431">
        <f t="shared" si="54"/>
        <v>0</v>
      </c>
      <c r="CZI224" s="431">
        <f t="shared" si="54"/>
        <v>0</v>
      </c>
      <c r="CZJ224" s="431">
        <f t="shared" si="54"/>
        <v>0</v>
      </c>
      <c r="CZK224" s="431">
        <f t="shared" si="54"/>
        <v>0</v>
      </c>
      <c r="CZL224" s="431">
        <f t="shared" si="54"/>
        <v>0</v>
      </c>
      <c r="CZM224" s="431">
        <f t="shared" si="54"/>
        <v>0</v>
      </c>
      <c r="CZN224" s="431">
        <f t="shared" si="54"/>
        <v>0</v>
      </c>
      <c r="CZO224" s="431">
        <f t="shared" si="54"/>
        <v>0</v>
      </c>
      <c r="CZP224" s="431">
        <f t="shared" si="54"/>
        <v>0</v>
      </c>
      <c r="CZQ224" s="431">
        <f t="shared" si="54"/>
        <v>0</v>
      </c>
      <c r="CZR224" s="431">
        <f t="shared" si="54"/>
        <v>0</v>
      </c>
      <c r="CZS224" s="431">
        <f t="shared" si="54"/>
        <v>0</v>
      </c>
      <c r="CZT224" s="431">
        <f t="shared" si="54"/>
        <v>0</v>
      </c>
      <c r="CZU224" s="431">
        <f t="shared" si="54"/>
        <v>0</v>
      </c>
      <c r="CZV224" s="431">
        <f t="shared" si="54"/>
        <v>0</v>
      </c>
      <c r="CZW224" s="431">
        <f t="shared" si="54"/>
        <v>0</v>
      </c>
      <c r="CZX224" s="431">
        <f t="shared" si="54"/>
        <v>0</v>
      </c>
      <c r="CZY224" s="431">
        <f t="shared" si="54"/>
        <v>0</v>
      </c>
      <c r="CZZ224" s="431">
        <f t="shared" si="54"/>
        <v>0</v>
      </c>
      <c r="DAA224" s="431">
        <f t="shared" si="54"/>
        <v>0</v>
      </c>
      <c r="DAB224" s="431">
        <f t="shared" si="54"/>
        <v>0</v>
      </c>
      <c r="DAC224" s="431">
        <f t="shared" si="54"/>
        <v>0</v>
      </c>
      <c r="DAD224" s="431">
        <f t="shared" si="54"/>
        <v>0</v>
      </c>
      <c r="DAE224" s="431">
        <f t="shared" si="54"/>
        <v>0</v>
      </c>
      <c r="DAF224" s="431">
        <f t="shared" si="54"/>
        <v>0</v>
      </c>
      <c r="DAG224" s="431">
        <f t="shared" si="54"/>
        <v>0</v>
      </c>
      <c r="DAH224" s="431">
        <f t="shared" si="54"/>
        <v>0</v>
      </c>
      <c r="DAI224" s="431">
        <f t="shared" ref="DAI224:DCT224" si="55">SUM(DAI217:DAI222)</f>
        <v>0</v>
      </c>
      <c r="DAJ224" s="431">
        <f t="shared" si="55"/>
        <v>0</v>
      </c>
      <c r="DAK224" s="431">
        <f t="shared" si="55"/>
        <v>0</v>
      </c>
      <c r="DAL224" s="431">
        <f t="shared" si="55"/>
        <v>0</v>
      </c>
      <c r="DAM224" s="431">
        <f t="shared" si="55"/>
        <v>0</v>
      </c>
      <c r="DAN224" s="431">
        <f t="shared" si="55"/>
        <v>0</v>
      </c>
      <c r="DAO224" s="431">
        <f t="shared" si="55"/>
        <v>0</v>
      </c>
      <c r="DAP224" s="431">
        <f t="shared" si="55"/>
        <v>0</v>
      </c>
      <c r="DAQ224" s="431">
        <f t="shared" si="55"/>
        <v>0</v>
      </c>
      <c r="DAR224" s="431">
        <f t="shared" si="55"/>
        <v>0</v>
      </c>
      <c r="DAS224" s="431">
        <f t="shared" si="55"/>
        <v>0</v>
      </c>
      <c r="DAT224" s="431">
        <f t="shared" si="55"/>
        <v>0</v>
      </c>
      <c r="DAU224" s="431">
        <f t="shared" si="55"/>
        <v>0</v>
      </c>
      <c r="DAV224" s="431">
        <f t="shared" si="55"/>
        <v>0</v>
      </c>
      <c r="DAW224" s="431">
        <f t="shared" si="55"/>
        <v>0</v>
      </c>
      <c r="DAX224" s="431">
        <f t="shared" si="55"/>
        <v>0</v>
      </c>
      <c r="DAY224" s="431">
        <f t="shared" si="55"/>
        <v>0</v>
      </c>
      <c r="DAZ224" s="431">
        <f t="shared" si="55"/>
        <v>0</v>
      </c>
      <c r="DBA224" s="431">
        <f t="shared" si="55"/>
        <v>0</v>
      </c>
      <c r="DBB224" s="431">
        <f t="shared" si="55"/>
        <v>0</v>
      </c>
      <c r="DBC224" s="431">
        <f t="shared" si="55"/>
        <v>0</v>
      </c>
      <c r="DBD224" s="431">
        <f t="shared" si="55"/>
        <v>0</v>
      </c>
      <c r="DBE224" s="431">
        <f t="shared" si="55"/>
        <v>0</v>
      </c>
      <c r="DBF224" s="431">
        <f t="shared" si="55"/>
        <v>0</v>
      </c>
      <c r="DBG224" s="431">
        <f t="shared" si="55"/>
        <v>0</v>
      </c>
      <c r="DBH224" s="431">
        <f t="shared" si="55"/>
        <v>0</v>
      </c>
      <c r="DBI224" s="431">
        <f t="shared" si="55"/>
        <v>0</v>
      </c>
      <c r="DBJ224" s="431">
        <f t="shared" si="55"/>
        <v>0</v>
      </c>
      <c r="DBK224" s="431">
        <f t="shared" si="55"/>
        <v>0</v>
      </c>
      <c r="DBL224" s="431">
        <f t="shared" si="55"/>
        <v>0</v>
      </c>
      <c r="DBM224" s="431">
        <f t="shared" si="55"/>
        <v>0</v>
      </c>
      <c r="DBN224" s="431">
        <f t="shared" si="55"/>
        <v>0</v>
      </c>
      <c r="DBO224" s="431">
        <f t="shared" si="55"/>
        <v>0</v>
      </c>
      <c r="DBP224" s="431">
        <f t="shared" si="55"/>
        <v>0</v>
      </c>
      <c r="DBQ224" s="431">
        <f t="shared" si="55"/>
        <v>0</v>
      </c>
      <c r="DBR224" s="431">
        <f t="shared" si="55"/>
        <v>0</v>
      </c>
      <c r="DBS224" s="431">
        <f t="shared" si="55"/>
        <v>0</v>
      </c>
      <c r="DBT224" s="431">
        <f t="shared" si="55"/>
        <v>0</v>
      </c>
      <c r="DBU224" s="431">
        <f t="shared" si="55"/>
        <v>0</v>
      </c>
      <c r="DBV224" s="431">
        <f t="shared" si="55"/>
        <v>0</v>
      </c>
      <c r="DBW224" s="431">
        <f t="shared" si="55"/>
        <v>0</v>
      </c>
      <c r="DBX224" s="431">
        <f t="shared" si="55"/>
        <v>0</v>
      </c>
      <c r="DBY224" s="431">
        <f t="shared" si="55"/>
        <v>0</v>
      </c>
      <c r="DBZ224" s="431">
        <f t="shared" si="55"/>
        <v>0</v>
      </c>
      <c r="DCA224" s="431">
        <f t="shared" si="55"/>
        <v>0</v>
      </c>
      <c r="DCB224" s="431">
        <f t="shared" si="55"/>
        <v>0</v>
      </c>
      <c r="DCC224" s="431">
        <f t="shared" si="55"/>
        <v>0</v>
      </c>
      <c r="DCD224" s="431">
        <f t="shared" si="55"/>
        <v>0</v>
      </c>
      <c r="DCE224" s="431">
        <f t="shared" si="55"/>
        <v>0</v>
      </c>
      <c r="DCF224" s="431">
        <f t="shared" si="55"/>
        <v>0</v>
      </c>
      <c r="DCG224" s="431">
        <f t="shared" si="55"/>
        <v>0</v>
      </c>
      <c r="DCH224" s="431">
        <f t="shared" si="55"/>
        <v>0</v>
      </c>
      <c r="DCI224" s="431">
        <f t="shared" si="55"/>
        <v>0</v>
      </c>
      <c r="DCJ224" s="431">
        <f t="shared" si="55"/>
        <v>0</v>
      </c>
      <c r="DCK224" s="431">
        <f t="shared" si="55"/>
        <v>0</v>
      </c>
      <c r="DCL224" s="431">
        <f t="shared" si="55"/>
        <v>0</v>
      </c>
      <c r="DCM224" s="431">
        <f t="shared" si="55"/>
        <v>0</v>
      </c>
      <c r="DCN224" s="431">
        <f t="shared" si="55"/>
        <v>0</v>
      </c>
      <c r="DCO224" s="431">
        <f t="shared" si="55"/>
        <v>0</v>
      </c>
      <c r="DCP224" s="431">
        <f t="shared" si="55"/>
        <v>0</v>
      </c>
      <c r="DCQ224" s="431">
        <f t="shared" si="55"/>
        <v>0</v>
      </c>
      <c r="DCR224" s="431">
        <f t="shared" si="55"/>
        <v>0</v>
      </c>
      <c r="DCS224" s="431">
        <f t="shared" si="55"/>
        <v>0</v>
      </c>
      <c r="DCT224" s="431">
        <f t="shared" si="55"/>
        <v>0</v>
      </c>
      <c r="DCU224" s="431">
        <f t="shared" ref="DCU224:DFF224" si="56">SUM(DCU217:DCU222)</f>
        <v>0</v>
      </c>
      <c r="DCV224" s="431">
        <f t="shared" si="56"/>
        <v>0</v>
      </c>
      <c r="DCW224" s="431">
        <f t="shared" si="56"/>
        <v>0</v>
      </c>
      <c r="DCX224" s="431">
        <f t="shared" si="56"/>
        <v>0</v>
      </c>
      <c r="DCY224" s="431">
        <f t="shared" si="56"/>
        <v>0</v>
      </c>
      <c r="DCZ224" s="431">
        <f t="shared" si="56"/>
        <v>0</v>
      </c>
      <c r="DDA224" s="431">
        <f t="shared" si="56"/>
        <v>0</v>
      </c>
      <c r="DDB224" s="431">
        <f t="shared" si="56"/>
        <v>0</v>
      </c>
      <c r="DDC224" s="431">
        <f t="shared" si="56"/>
        <v>0</v>
      </c>
      <c r="DDD224" s="431">
        <f t="shared" si="56"/>
        <v>0</v>
      </c>
      <c r="DDE224" s="431">
        <f t="shared" si="56"/>
        <v>0</v>
      </c>
      <c r="DDF224" s="431">
        <f t="shared" si="56"/>
        <v>0</v>
      </c>
      <c r="DDG224" s="431">
        <f t="shared" si="56"/>
        <v>0</v>
      </c>
      <c r="DDH224" s="431">
        <f t="shared" si="56"/>
        <v>0</v>
      </c>
      <c r="DDI224" s="431">
        <f t="shared" si="56"/>
        <v>0</v>
      </c>
      <c r="DDJ224" s="431">
        <f t="shared" si="56"/>
        <v>0</v>
      </c>
      <c r="DDK224" s="431">
        <f t="shared" si="56"/>
        <v>0</v>
      </c>
      <c r="DDL224" s="431">
        <f t="shared" si="56"/>
        <v>0</v>
      </c>
      <c r="DDM224" s="431">
        <f t="shared" si="56"/>
        <v>0</v>
      </c>
      <c r="DDN224" s="431">
        <f t="shared" si="56"/>
        <v>0</v>
      </c>
      <c r="DDO224" s="431">
        <f t="shared" si="56"/>
        <v>0</v>
      </c>
      <c r="DDP224" s="431">
        <f t="shared" si="56"/>
        <v>0</v>
      </c>
      <c r="DDQ224" s="431">
        <f t="shared" si="56"/>
        <v>0</v>
      </c>
      <c r="DDR224" s="431">
        <f t="shared" si="56"/>
        <v>0</v>
      </c>
      <c r="DDS224" s="431">
        <f t="shared" si="56"/>
        <v>0</v>
      </c>
      <c r="DDT224" s="431">
        <f t="shared" si="56"/>
        <v>0</v>
      </c>
      <c r="DDU224" s="431">
        <f t="shared" si="56"/>
        <v>0</v>
      </c>
      <c r="DDV224" s="431">
        <f t="shared" si="56"/>
        <v>0</v>
      </c>
      <c r="DDW224" s="431">
        <f t="shared" si="56"/>
        <v>0</v>
      </c>
      <c r="DDX224" s="431">
        <f t="shared" si="56"/>
        <v>0</v>
      </c>
      <c r="DDY224" s="431">
        <f t="shared" si="56"/>
        <v>0</v>
      </c>
      <c r="DDZ224" s="431">
        <f t="shared" si="56"/>
        <v>0</v>
      </c>
      <c r="DEA224" s="431">
        <f t="shared" si="56"/>
        <v>0</v>
      </c>
      <c r="DEB224" s="431">
        <f t="shared" si="56"/>
        <v>0</v>
      </c>
      <c r="DEC224" s="431">
        <f t="shared" si="56"/>
        <v>0</v>
      </c>
      <c r="DED224" s="431">
        <f t="shared" si="56"/>
        <v>0</v>
      </c>
      <c r="DEE224" s="431">
        <f t="shared" si="56"/>
        <v>0</v>
      </c>
      <c r="DEF224" s="431">
        <f t="shared" si="56"/>
        <v>0</v>
      </c>
      <c r="DEG224" s="431">
        <f t="shared" si="56"/>
        <v>0</v>
      </c>
      <c r="DEH224" s="431">
        <f t="shared" si="56"/>
        <v>0</v>
      </c>
      <c r="DEI224" s="431">
        <f t="shared" si="56"/>
        <v>0</v>
      </c>
      <c r="DEJ224" s="431">
        <f t="shared" si="56"/>
        <v>0</v>
      </c>
      <c r="DEK224" s="431">
        <f t="shared" si="56"/>
        <v>0</v>
      </c>
      <c r="DEL224" s="431">
        <f t="shared" si="56"/>
        <v>0</v>
      </c>
      <c r="DEM224" s="431">
        <f t="shared" si="56"/>
        <v>0</v>
      </c>
      <c r="DEN224" s="431">
        <f t="shared" si="56"/>
        <v>0</v>
      </c>
      <c r="DEO224" s="431">
        <f t="shared" si="56"/>
        <v>0</v>
      </c>
      <c r="DEP224" s="431">
        <f t="shared" si="56"/>
        <v>0</v>
      </c>
      <c r="DEQ224" s="431">
        <f t="shared" si="56"/>
        <v>0</v>
      </c>
      <c r="DER224" s="431">
        <f t="shared" si="56"/>
        <v>0</v>
      </c>
      <c r="DES224" s="431">
        <f t="shared" si="56"/>
        <v>0</v>
      </c>
      <c r="DET224" s="431">
        <f t="shared" si="56"/>
        <v>0</v>
      </c>
      <c r="DEU224" s="431">
        <f t="shared" si="56"/>
        <v>0</v>
      </c>
      <c r="DEV224" s="431">
        <f t="shared" si="56"/>
        <v>0</v>
      </c>
      <c r="DEW224" s="431">
        <f t="shared" si="56"/>
        <v>0</v>
      </c>
      <c r="DEX224" s="431">
        <f t="shared" si="56"/>
        <v>0</v>
      </c>
      <c r="DEY224" s="431">
        <f t="shared" si="56"/>
        <v>0</v>
      </c>
      <c r="DEZ224" s="431">
        <f t="shared" si="56"/>
        <v>0</v>
      </c>
      <c r="DFA224" s="431">
        <f t="shared" si="56"/>
        <v>0</v>
      </c>
      <c r="DFB224" s="431">
        <f t="shared" si="56"/>
        <v>0</v>
      </c>
      <c r="DFC224" s="431">
        <f t="shared" si="56"/>
        <v>0</v>
      </c>
      <c r="DFD224" s="431">
        <f t="shared" si="56"/>
        <v>0</v>
      </c>
      <c r="DFE224" s="431">
        <f t="shared" si="56"/>
        <v>0</v>
      </c>
      <c r="DFF224" s="431">
        <f t="shared" si="56"/>
        <v>0</v>
      </c>
      <c r="DFG224" s="431">
        <f t="shared" ref="DFG224:DHR224" si="57">SUM(DFG217:DFG222)</f>
        <v>0</v>
      </c>
      <c r="DFH224" s="431">
        <f t="shared" si="57"/>
        <v>0</v>
      </c>
      <c r="DFI224" s="431">
        <f t="shared" si="57"/>
        <v>0</v>
      </c>
      <c r="DFJ224" s="431">
        <f t="shared" si="57"/>
        <v>0</v>
      </c>
      <c r="DFK224" s="431">
        <f t="shared" si="57"/>
        <v>0</v>
      </c>
      <c r="DFL224" s="431">
        <f t="shared" si="57"/>
        <v>0</v>
      </c>
      <c r="DFM224" s="431">
        <f t="shared" si="57"/>
        <v>0</v>
      </c>
      <c r="DFN224" s="431">
        <f t="shared" si="57"/>
        <v>0</v>
      </c>
      <c r="DFO224" s="431">
        <f t="shared" si="57"/>
        <v>0</v>
      </c>
      <c r="DFP224" s="431">
        <f t="shared" si="57"/>
        <v>0</v>
      </c>
      <c r="DFQ224" s="431">
        <f t="shared" si="57"/>
        <v>0</v>
      </c>
      <c r="DFR224" s="431">
        <f t="shared" si="57"/>
        <v>0</v>
      </c>
      <c r="DFS224" s="431">
        <f t="shared" si="57"/>
        <v>0</v>
      </c>
      <c r="DFT224" s="431">
        <f t="shared" si="57"/>
        <v>0</v>
      </c>
      <c r="DFU224" s="431">
        <f t="shared" si="57"/>
        <v>0</v>
      </c>
      <c r="DFV224" s="431">
        <f t="shared" si="57"/>
        <v>0</v>
      </c>
      <c r="DFW224" s="431">
        <f t="shared" si="57"/>
        <v>0</v>
      </c>
      <c r="DFX224" s="431">
        <f t="shared" si="57"/>
        <v>0</v>
      </c>
      <c r="DFY224" s="431">
        <f t="shared" si="57"/>
        <v>0</v>
      </c>
      <c r="DFZ224" s="431">
        <f t="shared" si="57"/>
        <v>0</v>
      </c>
      <c r="DGA224" s="431">
        <f t="shared" si="57"/>
        <v>0</v>
      </c>
      <c r="DGB224" s="431">
        <f t="shared" si="57"/>
        <v>0</v>
      </c>
      <c r="DGC224" s="431">
        <f t="shared" si="57"/>
        <v>0</v>
      </c>
      <c r="DGD224" s="431">
        <f t="shared" si="57"/>
        <v>0</v>
      </c>
      <c r="DGE224" s="431">
        <f t="shared" si="57"/>
        <v>0</v>
      </c>
      <c r="DGF224" s="431">
        <f t="shared" si="57"/>
        <v>0</v>
      </c>
      <c r="DGG224" s="431">
        <f t="shared" si="57"/>
        <v>0</v>
      </c>
      <c r="DGH224" s="431">
        <f t="shared" si="57"/>
        <v>0</v>
      </c>
      <c r="DGI224" s="431">
        <f t="shared" si="57"/>
        <v>0</v>
      </c>
      <c r="DGJ224" s="431">
        <f t="shared" si="57"/>
        <v>0</v>
      </c>
      <c r="DGK224" s="431">
        <f t="shared" si="57"/>
        <v>0</v>
      </c>
      <c r="DGL224" s="431">
        <f t="shared" si="57"/>
        <v>0</v>
      </c>
      <c r="DGM224" s="431">
        <f t="shared" si="57"/>
        <v>0</v>
      </c>
      <c r="DGN224" s="431">
        <f t="shared" si="57"/>
        <v>0</v>
      </c>
      <c r="DGO224" s="431">
        <f t="shared" si="57"/>
        <v>0</v>
      </c>
      <c r="DGP224" s="431">
        <f t="shared" si="57"/>
        <v>0</v>
      </c>
      <c r="DGQ224" s="431">
        <f t="shared" si="57"/>
        <v>0</v>
      </c>
      <c r="DGR224" s="431">
        <f t="shared" si="57"/>
        <v>0</v>
      </c>
      <c r="DGS224" s="431">
        <f t="shared" si="57"/>
        <v>0</v>
      </c>
      <c r="DGT224" s="431">
        <f t="shared" si="57"/>
        <v>0</v>
      </c>
      <c r="DGU224" s="431">
        <f t="shared" si="57"/>
        <v>0</v>
      </c>
      <c r="DGV224" s="431">
        <f t="shared" si="57"/>
        <v>0</v>
      </c>
      <c r="DGW224" s="431">
        <f t="shared" si="57"/>
        <v>0</v>
      </c>
      <c r="DGX224" s="431">
        <f t="shared" si="57"/>
        <v>0</v>
      </c>
      <c r="DGY224" s="431">
        <f t="shared" si="57"/>
        <v>0</v>
      </c>
      <c r="DGZ224" s="431">
        <f t="shared" si="57"/>
        <v>0</v>
      </c>
      <c r="DHA224" s="431">
        <f t="shared" si="57"/>
        <v>0</v>
      </c>
      <c r="DHB224" s="431">
        <f t="shared" si="57"/>
        <v>0</v>
      </c>
      <c r="DHC224" s="431">
        <f t="shared" si="57"/>
        <v>0</v>
      </c>
      <c r="DHD224" s="431">
        <f t="shared" si="57"/>
        <v>0</v>
      </c>
      <c r="DHE224" s="431">
        <f t="shared" si="57"/>
        <v>0</v>
      </c>
      <c r="DHF224" s="431">
        <f t="shared" si="57"/>
        <v>0</v>
      </c>
      <c r="DHG224" s="431">
        <f t="shared" si="57"/>
        <v>0</v>
      </c>
      <c r="DHH224" s="431">
        <f t="shared" si="57"/>
        <v>0</v>
      </c>
      <c r="DHI224" s="431">
        <f t="shared" si="57"/>
        <v>0</v>
      </c>
      <c r="DHJ224" s="431">
        <f t="shared" si="57"/>
        <v>0</v>
      </c>
      <c r="DHK224" s="431">
        <f t="shared" si="57"/>
        <v>0</v>
      </c>
      <c r="DHL224" s="431">
        <f t="shared" si="57"/>
        <v>0</v>
      </c>
      <c r="DHM224" s="431">
        <f t="shared" si="57"/>
        <v>0</v>
      </c>
      <c r="DHN224" s="431">
        <f t="shared" si="57"/>
        <v>0</v>
      </c>
      <c r="DHO224" s="431">
        <f t="shared" si="57"/>
        <v>0</v>
      </c>
      <c r="DHP224" s="431">
        <f t="shared" si="57"/>
        <v>0</v>
      </c>
      <c r="DHQ224" s="431">
        <f t="shared" si="57"/>
        <v>0</v>
      </c>
      <c r="DHR224" s="431">
        <f t="shared" si="57"/>
        <v>0</v>
      </c>
      <c r="DHS224" s="431">
        <f t="shared" ref="DHS224:DKD224" si="58">SUM(DHS217:DHS222)</f>
        <v>0</v>
      </c>
      <c r="DHT224" s="431">
        <f t="shared" si="58"/>
        <v>0</v>
      </c>
      <c r="DHU224" s="431">
        <f t="shared" si="58"/>
        <v>0</v>
      </c>
      <c r="DHV224" s="431">
        <f t="shared" si="58"/>
        <v>0</v>
      </c>
      <c r="DHW224" s="431">
        <f t="shared" si="58"/>
        <v>0</v>
      </c>
      <c r="DHX224" s="431">
        <f t="shared" si="58"/>
        <v>0</v>
      </c>
      <c r="DHY224" s="431">
        <f t="shared" si="58"/>
        <v>0</v>
      </c>
      <c r="DHZ224" s="431">
        <f t="shared" si="58"/>
        <v>0</v>
      </c>
      <c r="DIA224" s="431">
        <f t="shared" si="58"/>
        <v>0</v>
      </c>
      <c r="DIB224" s="431">
        <f t="shared" si="58"/>
        <v>0</v>
      </c>
      <c r="DIC224" s="431">
        <f t="shared" si="58"/>
        <v>0</v>
      </c>
      <c r="DID224" s="431">
        <f t="shared" si="58"/>
        <v>0</v>
      </c>
      <c r="DIE224" s="431">
        <f t="shared" si="58"/>
        <v>0</v>
      </c>
      <c r="DIF224" s="431">
        <f t="shared" si="58"/>
        <v>0</v>
      </c>
      <c r="DIG224" s="431">
        <f t="shared" si="58"/>
        <v>0</v>
      </c>
      <c r="DIH224" s="431">
        <f t="shared" si="58"/>
        <v>0</v>
      </c>
      <c r="DII224" s="431">
        <f t="shared" si="58"/>
        <v>0</v>
      </c>
      <c r="DIJ224" s="431">
        <f t="shared" si="58"/>
        <v>0</v>
      </c>
      <c r="DIK224" s="431">
        <f t="shared" si="58"/>
        <v>0</v>
      </c>
      <c r="DIL224" s="431">
        <f t="shared" si="58"/>
        <v>0</v>
      </c>
      <c r="DIM224" s="431">
        <f t="shared" si="58"/>
        <v>0</v>
      </c>
      <c r="DIN224" s="431">
        <f t="shared" si="58"/>
        <v>0</v>
      </c>
      <c r="DIO224" s="431">
        <f t="shared" si="58"/>
        <v>0</v>
      </c>
      <c r="DIP224" s="431">
        <f t="shared" si="58"/>
        <v>0</v>
      </c>
      <c r="DIQ224" s="431">
        <f t="shared" si="58"/>
        <v>0</v>
      </c>
      <c r="DIR224" s="431">
        <f t="shared" si="58"/>
        <v>0</v>
      </c>
      <c r="DIS224" s="431">
        <f t="shared" si="58"/>
        <v>0</v>
      </c>
      <c r="DIT224" s="431">
        <f t="shared" si="58"/>
        <v>0</v>
      </c>
      <c r="DIU224" s="431">
        <f t="shared" si="58"/>
        <v>0</v>
      </c>
      <c r="DIV224" s="431">
        <f t="shared" si="58"/>
        <v>0</v>
      </c>
      <c r="DIW224" s="431">
        <f t="shared" si="58"/>
        <v>0</v>
      </c>
      <c r="DIX224" s="431">
        <f t="shared" si="58"/>
        <v>0</v>
      </c>
      <c r="DIY224" s="431">
        <f t="shared" si="58"/>
        <v>0</v>
      </c>
      <c r="DIZ224" s="431">
        <f t="shared" si="58"/>
        <v>0</v>
      </c>
      <c r="DJA224" s="431">
        <f t="shared" si="58"/>
        <v>0</v>
      </c>
      <c r="DJB224" s="431">
        <f t="shared" si="58"/>
        <v>0</v>
      </c>
      <c r="DJC224" s="431">
        <f t="shared" si="58"/>
        <v>0</v>
      </c>
      <c r="DJD224" s="431">
        <f t="shared" si="58"/>
        <v>0</v>
      </c>
      <c r="DJE224" s="431">
        <f t="shared" si="58"/>
        <v>0</v>
      </c>
      <c r="DJF224" s="431">
        <f t="shared" si="58"/>
        <v>0</v>
      </c>
      <c r="DJG224" s="431">
        <f t="shared" si="58"/>
        <v>0</v>
      </c>
      <c r="DJH224" s="431">
        <f t="shared" si="58"/>
        <v>0</v>
      </c>
      <c r="DJI224" s="431">
        <f t="shared" si="58"/>
        <v>0</v>
      </c>
      <c r="DJJ224" s="431">
        <f t="shared" si="58"/>
        <v>0</v>
      </c>
      <c r="DJK224" s="431">
        <f t="shared" si="58"/>
        <v>0</v>
      </c>
      <c r="DJL224" s="431">
        <f t="shared" si="58"/>
        <v>0</v>
      </c>
      <c r="DJM224" s="431">
        <f t="shared" si="58"/>
        <v>0</v>
      </c>
      <c r="DJN224" s="431">
        <f t="shared" si="58"/>
        <v>0</v>
      </c>
      <c r="DJO224" s="431">
        <f t="shared" si="58"/>
        <v>0</v>
      </c>
      <c r="DJP224" s="431">
        <f t="shared" si="58"/>
        <v>0</v>
      </c>
      <c r="DJQ224" s="431">
        <f t="shared" si="58"/>
        <v>0</v>
      </c>
      <c r="DJR224" s="431">
        <f t="shared" si="58"/>
        <v>0</v>
      </c>
      <c r="DJS224" s="431">
        <f t="shared" si="58"/>
        <v>0</v>
      </c>
      <c r="DJT224" s="431">
        <f t="shared" si="58"/>
        <v>0</v>
      </c>
      <c r="DJU224" s="431">
        <f t="shared" si="58"/>
        <v>0</v>
      </c>
      <c r="DJV224" s="431">
        <f t="shared" si="58"/>
        <v>0</v>
      </c>
      <c r="DJW224" s="431">
        <f t="shared" si="58"/>
        <v>0</v>
      </c>
      <c r="DJX224" s="431">
        <f t="shared" si="58"/>
        <v>0</v>
      </c>
      <c r="DJY224" s="431">
        <f t="shared" si="58"/>
        <v>0</v>
      </c>
      <c r="DJZ224" s="431">
        <f t="shared" si="58"/>
        <v>0</v>
      </c>
      <c r="DKA224" s="431">
        <f t="shared" si="58"/>
        <v>0</v>
      </c>
      <c r="DKB224" s="431">
        <f t="shared" si="58"/>
        <v>0</v>
      </c>
      <c r="DKC224" s="431">
        <f t="shared" si="58"/>
        <v>0</v>
      </c>
      <c r="DKD224" s="431">
        <f t="shared" si="58"/>
        <v>0</v>
      </c>
      <c r="DKE224" s="431">
        <f t="shared" ref="DKE224:DMP224" si="59">SUM(DKE217:DKE222)</f>
        <v>0</v>
      </c>
      <c r="DKF224" s="431">
        <f t="shared" si="59"/>
        <v>0</v>
      </c>
      <c r="DKG224" s="431">
        <f t="shared" si="59"/>
        <v>0</v>
      </c>
      <c r="DKH224" s="431">
        <f t="shared" si="59"/>
        <v>0</v>
      </c>
      <c r="DKI224" s="431">
        <f t="shared" si="59"/>
        <v>0</v>
      </c>
      <c r="DKJ224" s="431">
        <f t="shared" si="59"/>
        <v>0</v>
      </c>
      <c r="DKK224" s="431">
        <f t="shared" si="59"/>
        <v>0</v>
      </c>
      <c r="DKL224" s="431">
        <f t="shared" si="59"/>
        <v>0</v>
      </c>
      <c r="DKM224" s="431">
        <f t="shared" si="59"/>
        <v>0</v>
      </c>
      <c r="DKN224" s="431">
        <f t="shared" si="59"/>
        <v>0</v>
      </c>
      <c r="DKO224" s="431">
        <f t="shared" si="59"/>
        <v>0</v>
      </c>
      <c r="DKP224" s="431">
        <f t="shared" si="59"/>
        <v>0</v>
      </c>
      <c r="DKQ224" s="431">
        <f t="shared" si="59"/>
        <v>0</v>
      </c>
      <c r="DKR224" s="431">
        <f t="shared" si="59"/>
        <v>0</v>
      </c>
      <c r="DKS224" s="431">
        <f t="shared" si="59"/>
        <v>0</v>
      </c>
      <c r="DKT224" s="431">
        <f t="shared" si="59"/>
        <v>0</v>
      </c>
      <c r="DKU224" s="431">
        <f t="shared" si="59"/>
        <v>0</v>
      </c>
      <c r="DKV224" s="431">
        <f t="shared" si="59"/>
        <v>0</v>
      </c>
      <c r="DKW224" s="431">
        <f t="shared" si="59"/>
        <v>0</v>
      </c>
      <c r="DKX224" s="431">
        <f t="shared" si="59"/>
        <v>0</v>
      </c>
      <c r="DKY224" s="431">
        <f t="shared" si="59"/>
        <v>0</v>
      </c>
      <c r="DKZ224" s="431">
        <f t="shared" si="59"/>
        <v>0</v>
      </c>
      <c r="DLA224" s="431">
        <f t="shared" si="59"/>
        <v>0</v>
      </c>
      <c r="DLB224" s="431">
        <f t="shared" si="59"/>
        <v>0</v>
      </c>
      <c r="DLC224" s="431">
        <f t="shared" si="59"/>
        <v>0</v>
      </c>
      <c r="DLD224" s="431">
        <f t="shared" si="59"/>
        <v>0</v>
      </c>
      <c r="DLE224" s="431">
        <f t="shared" si="59"/>
        <v>0</v>
      </c>
      <c r="DLF224" s="431">
        <f t="shared" si="59"/>
        <v>0</v>
      </c>
      <c r="DLG224" s="431">
        <f t="shared" si="59"/>
        <v>0</v>
      </c>
      <c r="DLH224" s="431">
        <f t="shared" si="59"/>
        <v>0</v>
      </c>
      <c r="DLI224" s="431">
        <f t="shared" si="59"/>
        <v>0</v>
      </c>
      <c r="DLJ224" s="431">
        <f t="shared" si="59"/>
        <v>0</v>
      </c>
      <c r="DLK224" s="431">
        <f t="shared" si="59"/>
        <v>0</v>
      </c>
      <c r="DLL224" s="431">
        <f t="shared" si="59"/>
        <v>0</v>
      </c>
      <c r="DLM224" s="431">
        <f t="shared" si="59"/>
        <v>0</v>
      </c>
      <c r="DLN224" s="431">
        <f t="shared" si="59"/>
        <v>0</v>
      </c>
      <c r="DLO224" s="431">
        <f t="shared" si="59"/>
        <v>0</v>
      </c>
      <c r="DLP224" s="431">
        <f t="shared" si="59"/>
        <v>0</v>
      </c>
      <c r="DLQ224" s="431">
        <f t="shared" si="59"/>
        <v>0</v>
      </c>
      <c r="DLR224" s="431">
        <f t="shared" si="59"/>
        <v>0</v>
      </c>
      <c r="DLS224" s="431">
        <f t="shared" si="59"/>
        <v>0</v>
      </c>
      <c r="DLT224" s="431">
        <f t="shared" si="59"/>
        <v>0</v>
      </c>
      <c r="DLU224" s="431">
        <f t="shared" si="59"/>
        <v>0</v>
      </c>
      <c r="DLV224" s="431">
        <f t="shared" si="59"/>
        <v>0</v>
      </c>
      <c r="DLW224" s="431">
        <f t="shared" si="59"/>
        <v>0</v>
      </c>
      <c r="DLX224" s="431">
        <f t="shared" si="59"/>
        <v>0</v>
      </c>
      <c r="DLY224" s="431">
        <f t="shared" si="59"/>
        <v>0</v>
      </c>
      <c r="DLZ224" s="431">
        <f t="shared" si="59"/>
        <v>0</v>
      </c>
      <c r="DMA224" s="431">
        <f t="shared" si="59"/>
        <v>0</v>
      </c>
      <c r="DMB224" s="431">
        <f t="shared" si="59"/>
        <v>0</v>
      </c>
      <c r="DMC224" s="431">
        <f t="shared" si="59"/>
        <v>0</v>
      </c>
      <c r="DMD224" s="431">
        <f t="shared" si="59"/>
        <v>0</v>
      </c>
      <c r="DME224" s="431">
        <f t="shared" si="59"/>
        <v>0</v>
      </c>
      <c r="DMF224" s="431">
        <f t="shared" si="59"/>
        <v>0</v>
      </c>
      <c r="DMG224" s="431">
        <f t="shared" si="59"/>
        <v>0</v>
      </c>
      <c r="DMH224" s="431">
        <f t="shared" si="59"/>
        <v>0</v>
      </c>
      <c r="DMI224" s="431">
        <f t="shared" si="59"/>
        <v>0</v>
      </c>
      <c r="DMJ224" s="431">
        <f t="shared" si="59"/>
        <v>0</v>
      </c>
      <c r="DMK224" s="431">
        <f t="shared" si="59"/>
        <v>0</v>
      </c>
      <c r="DML224" s="431">
        <f t="shared" si="59"/>
        <v>0</v>
      </c>
      <c r="DMM224" s="431">
        <f t="shared" si="59"/>
        <v>0</v>
      </c>
      <c r="DMN224" s="431">
        <f t="shared" si="59"/>
        <v>0</v>
      </c>
      <c r="DMO224" s="431">
        <f t="shared" si="59"/>
        <v>0</v>
      </c>
      <c r="DMP224" s="431">
        <f t="shared" si="59"/>
        <v>0</v>
      </c>
      <c r="DMQ224" s="431">
        <f t="shared" ref="DMQ224:DPB224" si="60">SUM(DMQ217:DMQ222)</f>
        <v>0</v>
      </c>
      <c r="DMR224" s="431">
        <f t="shared" si="60"/>
        <v>0</v>
      </c>
      <c r="DMS224" s="431">
        <f t="shared" si="60"/>
        <v>0</v>
      </c>
      <c r="DMT224" s="431">
        <f t="shared" si="60"/>
        <v>0</v>
      </c>
      <c r="DMU224" s="431">
        <f t="shared" si="60"/>
        <v>0</v>
      </c>
      <c r="DMV224" s="431">
        <f t="shared" si="60"/>
        <v>0</v>
      </c>
      <c r="DMW224" s="431">
        <f t="shared" si="60"/>
        <v>0</v>
      </c>
      <c r="DMX224" s="431">
        <f t="shared" si="60"/>
        <v>0</v>
      </c>
      <c r="DMY224" s="431">
        <f t="shared" si="60"/>
        <v>0</v>
      </c>
      <c r="DMZ224" s="431">
        <f t="shared" si="60"/>
        <v>0</v>
      </c>
      <c r="DNA224" s="431">
        <f t="shared" si="60"/>
        <v>0</v>
      </c>
      <c r="DNB224" s="431">
        <f t="shared" si="60"/>
        <v>0</v>
      </c>
      <c r="DNC224" s="431">
        <f t="shared" si="60"/>
        <v>0</v>
      </c>
      <c r="DND224" s="431">
        <f t="shared" si="60"/>
        <v>0</v>
      </c>
      <c r="DNE224" s="431">
        <f t="shared" si="60"/>
        <v>0</v>
      </c>
      <c r="DNF224" s="431">
        <f t="shared" si="60"/>
        <v>0</v>
      </c>
      <c r="DNG224" s="431">
        <f t="shared" si="60"/>
        <v>0</v>
      </c>
      <c r="DNH224" s="431">
        <f t="shared" si="60"/>
        <v>0</v>
      </c>
      <c r="DNI224" s="431">
        <f t="shared" si="60"/>
        <v>0</v>
      </c>
      <c r="DNJ224" s="431">
        <f t="shared" si="60"/>
        <v>0</v>
      </c>
      <c r="DNK224" s="431">
        <f t="shared" si="60"/>
        <v>0</v>
      </c>
      <c r="DNL224" s="431">
        <f t="shared" si="60"/>
        <v>0</v>
      </c>
      <c r="DNM224" s="431">
        <f t="shared" si="60"/>
        <v>0</v>
      </c>
      <c r="DNN224" s="431">
        <f t="shared" si="60"/>
        <v>0</v>
      </c>
      <c r="DNO224" s="431">
        <f t="shared" si="60"/>
        <v>0</v>
      </c>
      <c r="DNP224" s="431">
        <f t="shared" si="60"/>
        <v>0</v>
      </c>
      <c r="DNQ224" s="431">
        <f t="shared" si="60"/>
        <v>0</v>
      </c>
      <c r="DNR224" s="431">
        <f t="shared" si="60"/>
        <v>0</v>
      </c>
      <c r="DNS224" s="431">
        <f t="shared" si="60"/>
        <v>0</v>
      </c>
      <c r="DNT224" s="431">
        <f t="shared" si="60"/>
        <v>0</v>
      </c>
      <c r="DNU224" s="431">
        <f t="shared" si="60"/>
        <v>0</v>
      </c>
      <c r="DNV224" s="431">
        <f t="shared" si="60"/>
        <v>0</v>
      </c>
      <c r="DNW224" s="431">
        <f t="shared" si="60"/>
        <v>0</v>
      </c>
      <c r="DNX224" s="431">
        <f t="shared" si="60"/>
        <v>0</v>
      </c>
      <c r="DNY224" s="431">
        <f t="shared" si="60"/>
        <v>0</v>
      </c>
      <c r="DNZ224" s="431">
        <f t="shared" si="60"/>
        <v>0</v>
      </c>
      <c r="DOA224" s="431">
        <f t="shared" si="60"/>
        <v>0</v>
      </c>
      <c r="DOB224" s="431">
        <f t="shared" si="60"/>
        <v>0</v>
      </c>
      <c r="DOC224" s="431">
        <f t="shared" si="60"/>
        <v>0</v>
      </c>
      <c r="DOD224" s="431">
        <f t="shared" si="60"/>
        <v>0</v>
      </c>
      <c r="DOE224" s="431">
        <f t="shared" si="60"/>
        <v>0</v>
      </c>
      <c r="DOF224" s="431">
        <f t="shared" si="60"/>
        <v>0</v>
      </c>
      <c r="DOG224" s="431">
        <f t="shared" si="60"/>
        <v>0</v>
      </c>
      <c r="DOH224" s="431">
        <f t="shared" si="60"/>
        <v>0</v>
      </c>
      <c r="DOI224" s="431">
        <f t="shared" si="60"/>
        <v>0</v>
      </c>
      <c r="DOJ224" s="431">
        <f t="shared" si="60"/>
        <v>0</v>
      </c>
      <c r="DOK224" s="431">
        <f t="shared" si="60"/>
        <v>0</v>
      </c>
      <c r="DOL224" s="431">
        <f t="shared" si="60"/>
        <v>0</v>
      </c>
      <c r="DOM224" s="431">
        <f t="shared" si="60"/>
        <v>0</v>
      </c>
      <c r="DON224" s="431">
        <f t="shared" si="60"/>
        <v>0</v>
      </c>
      <c r="DOO224" s="431">
        <f t="shared" si="60"/>
        <v>0</v>
      </c>
      <c r="DOP224" s="431">
        <f t="shared" si="60"/>
        <v>0</v>
      </c>
      <c r="DOQ224" s="431">
        <f t="shared" si="60"/>
        <v>0</v>
      </c>
      <c r="DOR224" s="431">
        <f t="shared" si="60"/>
        <v>0</v>
      </c>
      <c r="DOS224" s="431">
        <f t="shared" si="60"/>
        <v>0</v>
      </c>
      <c r="DOT224" s="431">
        <f t="shared" si="60"/>
        <v>0</v>
      </c>
      <c r="DOU224" s="431">
        <f t="shared" si="60"/>
        <v>0</v>
      </c>
      <c r="DOV224" s="431">
        <f t="shared" si="60"/>
        <v>0</v>
      </c>
      <c r="DOW224" s="431">
        <f t="shared" si="60"/>
        <v>0</v>
      </c>
      <c r="DOX224" s="431">
        <f t="shared" si="60"/>
        <v>0</v>
      </c>
      <c r="DOY224" s="431">
        <f t="shared" si="60"/>
        <v>0</v>
      </c>
      <c r="DOZ224" s="431">
        <f t="shared" si="60"/>
        <v>0</v>
      </c>
      <c r="DPA224" s="431">
        <f t="shared" si="60"/>
        <v>0</v>
      </c>
      <c r="DPB224" s="431">
        <f t="shared" si="60"/>
        <v>0</v>
      </c>
      <c r="DPC224" s="431">
        <f t="shared" ref="DPC224:DRN224" si="61">SUM(DPC217:DPC222)</f>
        <v>0</v>
      </c>
      <c r="DPD224" s="431">
        <f t="shared" si="61"/>
        <v>0</v>
      </c>
      <c r="DPE224" s="431">
        <f t="shared" si="61"/>
        <v>0</v>
      </c>
      <c r="DPF224" s="431">
        <f t="shared" si="61"/>
        <v>0</v>
      </c>
      <c r="DPG224" s="431">
        <f t="shared" si="61"/>
        <v>0</v>
      </c>
      <c r="DPH224" s="431">
        <f t="shared" si="61"/>
        <v>0</v>
      </c>
      <c r="DPI224" s="431">
        <f t="shared" si="61"/>
        <v>0</v>
      </c>
      <c r="DPJ224" s="431">
        <f t="shared" si="61"/>
        <v>0</v>
      </c>
      <c r="DPK224" s="431">
        <f t="shared" si="61"/>
        <v>0</v>
      </c>
      <c r="DPL224" s="431">
        <f t="shared" si="61"/>
        <v>0</v>
      </c>
      <c r="DPM224" s="431">
        <f t="shared" si="61"/>
        <v>0</v>
      </c>
      <c r="DPN224" s="431">
        <f t="shared" si="61"/>
        <v>0</v>
      </c>
      <c r="DPO224" s="431">
        <f t="shared" si="61"/>
        <v>0</v>
      </c>
      <c r="DPP224" s="431">
        <f t="shared" si="61"/>
        <v>0</v>
      </c>
      <c r="DPQ224" s="431">
        <f t="shared" si="61"/>
        <v>0</v>
      </c>
      <c r="DPR224" s="431">
        <f t="shared" si="61"/>
        <v>0</v>
      </c>
      <c r="DPS224" s="431">
        <f t="shared" si="61"/>
        <v>0</v>
      </c>
      <c r="DPT224" s="431">
        <f t="shared" si="61"/>
        <v>0</v>
      </c>
      <c r="DPU224" s="431">
        <f t="shared" si="61"/>
        <v>0</v>
      </c>
      <c r="DPV224" s="431">
        <f t="shared" si="61"/>
        <v>0</v>
      </c>
      <c r="DPW224" s="431">
        <f t="shared" si="61"/>
        <v>0</v>
      </c>
      <c r="DPX224" s="431">
        <f t="shared" si="61"/>
        <v>0</v>
      </c>
      <c r="DPY224" s="431">
        <f t="shared" si="61"/>
        <v>0</v>
      </c>
      <c r="DPZ224" s="431">
        <f t="shared" si="61"/>
        <v>0</v>
      </c>
      <c r="DQA224" s="431">
        <f t="shared" si="61"/>
        <v>0</v>
      </c>
      <c r="DQB224" s="431">
        <f t="shared" si="61"/>
        <v>0</v>
      </c>
      <c r="DQC224" s="431">
        <f t="shared" si="61"/>
        <v>0</v>
      </c>
      <c r="DQD224" s="431">
        <f t="shared" si="61"/>
        <v>0</v>
      </c>
      <c r="DQE224" s="431">
        <f t="shared" si="61"/>
        <v>0</v>
      </c>
      <c r="DQF224" s="431">
        <f t="shared" si="61"/>
        <v>0</v>
      </c>
      <c r="DQG224" s="431">
        <f t="shared" si="61"/>
        <v>0</v>
      </c>
      <c r="DQH224" s="431">
        <f t="shared" si="61"/>
        <v>0</v>
      </c>
      <c r="DQI224" s="431">
        <f t="shared" si="61"/>
        <v>0</v>
      </c>
      <c r="DQJ224" s="431">
        <f t="shared" si="61"/>
        <v>0</v>
      </c>
      <c r="DQK224" s="431">
        <f t="shared" si="61"/>
        <v>0</v>
      </c>
      <c r="DQL224" s="431">
        <f t="shared" si="61"/>
        <v>0</v>
      </c>
      <c r="DQM224" s="431">
        <f t="shared" si="61"/>
        <v>0</v>
      </c>
      <c r="DQN224" s="431">
        <f t="shared" si="61"/>
        <v>0</v>
      </c>
      <c r="DQO224" s="431">
        <f t="shared" si="61"/>
        <v>0</v>
      </c>
      <c r="DQP224" s="431">
        <f t="shared" si="61"/>
        <v>0</v>
      </c>
      <c r="DQQ224" s="431">
        <f t="shared" si="61"/>
        <v>0</v>
      </c>
      <c r="DQR224" s="431">
        <f t="shared" si="61"/>
        <v>0</v>
      </c>
      <c r="DQS224" s="431">
        <f t="shared" si="61"/>
        <v>0</v>
      </c>
      <c r="DQT224" s="431">
        <f t="shared" si="61"/>
        <v>0</v>
      </c>
      <c r="DQU224" s="431">
        <f t="shared" si="61"/>
        <v>0</v>
      </c>
      <c r="DQV224" s="431">
        <f t="shared" si="61"/>
        <v>0</v>
      </c>
      <c r="DQW224" s="431">
        <f t="shared" si="61"/>
        <v>0</v>
      </c>
      <c r="DQX224" s="431">
        <f t="shared" si="61"/>
        <v>0</v>
      </c>
      <c r="DQY224" s="431">
        <f t="shared" si="61"/>
        <v>0</v>
      </c>
      <c r="DQZ224" s="431">
        <f t="shared" si="61"/>
        <v>0</v>
      </c>
      <c r="DRA224" s="431">
        <f t="shared" si="61"/>
        <v>0</v>
      </c>
      <c r="DRB224" s="431">
        <f t="shared" si="61"/>
        <v>0</v>
      </c>
      <c r="DRC224" s="431">
        <f t="shared" si="61"/>
        <v>0</v>
      </c>
      <c r="DRD224" s="431">
        <f t="shared" si="61"/>
        <v>0</v>
      </c>
      <c r="DRE224" s="431">
        <f t="shared" si="61"/>
        <v>0</v>
      </c>
      <c r="DRF224" s="431">
        <f t="shared" si="61"/>
        <v>0</v>
      </c>
      <c r="DRG224" s="431">
        <f t="shared" si="61"/>
        <v>0</v>
      </c>
      <c r="DRH224" s="431">
        <f t="shared" si="61"/>
        <v>0</v>
      </c>
      <c r="DRI224" s="431">
        <f t="shared" si="61"/>
        <v>0</v>
      </c>
      <c r="DRJ224" s="431">
        <f t="shared" si="61"/>
        <v>0</v>
      </c>
      <c r="DRK224" s="431">
        <f t="shared" si="61"/>
        <v>0</v>
      </c>
      <c r="DRL224" s="431">
        <f t="shared" si="61"/>
        <v>0</v>
      </c>
      <c r="DRM224" s="431">
        <f t="shared" si="61"/>
        <v>0</v>
      </c>
      <c r="DRN224" s="431">
        <f t="shared" si="61"/>
        <v>0</v>
      </c>
      <c r="DRO224" s="431">
        <f t="shared" ref="DRO224:DTZ224" si="62">SUM(DRO217:DRO222)</f>
        <v>0</v>
      </c>
      <c r="DRP224" s="431">
        <f t="shared" si="62"/>
        <v>0</v>
      </c>
      <c r="DRQ224" s="431">
        <f t="shared" si="62"/>
        <v>0</v>
      </c>
      <c r="DRR224" s="431">
        <f t="shared" si="62"/>
        <v>0</v>
      </c>
      <c r="DRS224" s="431">
        <f t="shared" si="62"/>
        <v>0</v>
      </c>
      <c r="DRT224" s="431">
        <f t="shared" si="62"/>
        <v>0</v>
      </c>
      <c r="DRU224" s="431">
        <f t="shared" si="62"/>
        <v>0</v>
      </c>
      <c r="DRV224" s="431">
        <f t="shared" si="62"/>
        <v>0</v>
      </c>
      <c r="DRW224" s="431">
        <f t="shared" si="62"/>
        <v>0</v>
      </c>
      <c r="DRX224" s="431">
        <f t="shared" si="62"/>
        <v>0</v>
      </c>
      <c r="DRY224" s="431">
        <f t="shared" si="62"/>
        <v>0</v>
      </c>
      <c r="DRZ224" s="431">
        <f t="shared" si="62"/>
        <v>0</v>
      </c>
      <c r="DSA224" s="431">
        <f t="shared" si="62"/>
        <v>0</v>
      </c>
      <c r="DSB224" s="431">
        <f t="shared" si="62"/>
        <v>0</v>
      </c>
      <c r="DSC224" s="431">
        <f t="shared" si="62"/>
        <v>0</v>
      </c>
      <c r="DSD224" s="431">
        <f t="shared" si="62"/>
        <v>0</v>
      </c>
      <c r="DSE224" s="431">
        <f t="shared" si="62"/>
        <v>0</v>
      </c>
      <c r="DSF224" s="431">
        <f t="shared" si="62"/>
        <v>0</v>
      </c>
      <c r="DSG224" s="431">
        <f t="shared" si="62"/>
        <v>0</v>
      </c>
      <c r="DSH224" s="431">
        <f t="shared" si="62"/>
        <v>0</v>
      </c>
      <c r="DSI224" s="431">
        <f t="shared" si="62"/>
        <v>0</v>
      </c>
      <c r="DSJ224" s="431">
        <f t="shared" si="62"/>
        <v>0</v>
      </c>
      <c r="DSK224" s="431">
        <f t="shared" si="62"/>
        <v>0</v>
      </c>
      <c r="DSL224" s="431">
        <f t="shared" si="62"/>
        <v>0</v>
      </c>
      <c r="DSM224" s="431">
        <f t="shared" si="62"/>
        <v>0</v>
      </c>
      <c r="DSN224" s="431">
        <f t="shared" si="62"/>
        <v>0</v>
      </c>
      <c r="DSO224" s="431">
        <f t="shared" si="62"/>
        <v>0</v>
      </c>
      <c r="DSP224" s="431">
        <f t="shared" si="62"/>
        <v>0</v>
      </c>
      <c r="DSQ224" s="431">
        <f t="shared" si="62"/>
        <v>0</v>
      </c>
      <c r="DSR224" s="431">
        <f t="shared" si="62"/>
        <v>0</v>
      </c>
      <c r="DSS224" s="431">
        <f t="shared" si="62"/>
        <v>0</v>
      </c>
      <c r="DST224" s="431">
        <f t="shared" si="62"/>
        <v>0</v>
      </c>
      <c r="DSU224" s="431">
        <f t="shared" si="62"/>
        <v>0</v>
      </c>
      <c r="DSV224" s="431">
        <f t="shared" si="62"/>
        <v>0</v>
      </c>
      <c r="DSW224" s="431">
        <f t="shared" si="62"/>
        <v>0</v>
      </c>
      <c r="DSX224" s="431">
        <f t="shared" si="62"/>
        <v>0</v>
      </c>
      <c r="DSY224" s="431">
        <f t="shared" si="62"/>
        <v>0</v>
      </c>
      <c r="DSZ224" s="431">
        <f t="shared" si="62"/>
        <v>0</v>
      </c>
      <c r="DTA224" s="431">
        <f t="shared" si="62"/>
        <v>0</v>
      </c>
      <c r="DTB224" s="431">
        <f t="shared" si="62"/>
        <v>0</v>
      </c>
      <c r="DTC224" s="431">
        <f t="shared" si="62"/>
        <v>0</v>
      </c>
      <c r="DTD224" s="431">
        <f t="shared" si="62"/>
        <v>0</v>
      </c>
      <c r="DTE224" s="431">
        <f t="shared" si="62"/>
        <v>0</v>
      </c>
      <c r="DTF224" s="431">
        <f t="shared" si="62"/>
        <v>0</v>
      </c>
      <c r="DTG224" s="431">
        <f t="shared" si="62"/>
        <v>0</v>
      </c>
      <c r="DTH224" s="431">
        <f t="shared" si="62"/>
        <v>0</v>
      </c>
      <c r="DTI224" s="431">
        <f t="shared" si="62"/>
        <v>0</v>
      </c>
      <c r="DTJ224" s="431">
        <f t="shared" si="62"/>
        <v>0</v>
      </c>
      <c r="DTK224" s="431">
        <f t="shared" si="62"/>
        <v>0</v>
      </c>
      <c r="DTL224" s="431">
        <f t="shared" si="62"/>
        <v>0</v>
      </c>
      <c r="DTM224" s="431">
        <f t="shared" si="62"/>
        <v>0</v>
      </c>
      <c r="DTN224" s="431">
        <f t="shared" si="62"/>
        <v>0</v>
      </c>
      <c r="DTO224" s="431">
        <f t="shared" si="62"/>
        <v>0</v>
      </c>
      <c r="DTP224" s="431">
        <f t="shared" si="62"/>
        <v>0</v>
      </c>
      <c r="DTQ224" s="431">
        <f t="shared" si="62"/>
        <v>0</v>
      </c>
      <c r="DTR224" s="431">
        <f t="shared" si="62"/>
        <v>0</v>
      </c>
      <c r="DTS224" s="431">
        <f t="shared" si="62"/>
        <v>0</v>
      </c>
      <c r="DTT224" s="431">
        <f t="shared" si="62"/>
        <v>0</v>
      </c>
      <c r="DTU224" s="431">
        <f t="shared" si="62"/>
        <v>0</v>
      </c>
      <c r="DTV224" s="431">
        <f t="shared" si="62"/>
        <v>0</v>
      </c>
      <c r="DTW224" s="431">
        <f t="shared" si="62"/>
        <v>0</v>
      </c>
      <c r="DTX224" s="431">
        <f t="shared" si="62"/>
        <v>0</v>
      </c>
      <c r="DTY224" s="431">
        <f t="shared" si="62"/>
        <v>0</v>
      </c>
      <c r="DTZ224" s="431">
        <f t="shared" si="62"/>
        <v>0</v>
      </c>
      <c r="DUA224" s="431">
        <f t="shared" ref="DUA224:DWL224" si="63">SUM(DUA217:DUA222)</f>
        <v>0</v>
      </c>
      <c r="DUB224" s="431">
        <f t="shared" si="63"/>
        <v>0</v>
      </c>
      <c r="DUC224" s="431">
        <f t="shared" si="63"/>
        <v>0</v>
      </c>
      <c r="DUD224" s="431">
        <f t="shared" si="63"/>
        <v>0</v>
      </c>
      <c r="DUE224" s="431">
        <f t="shared" si="63"/>
        <v>0</v>
      </c>
      <c r="DUF224" s="431">
        <f t="shared" si="63"/>
        <v>0</v>
      </c>
      <c r="DUG224" s="431">
        <f t="shared" si="63"/>
        <v>0</v>
      </c>
      <c r="DUH224" s="431">
        <f t="shared" si="63"/>
        <v>0</v>
      </c>
      <c r="DUI224" s="431">
        <f t="shared" si="63"/>
        <v>0</v>
      </c>
      <c r="DUJ224" s="431">
        <f t="shared" si="63"/>
        <v>0</v>
      </c>
      <c r="DUK224" s="431">
        <f t="shared" si="63"/>
        <v>0</v>
      </c>
      <c r="DUL224" s="431">
        <f t="shared" si="63"/>
        <v>0</v>
      </c>
      <c r="DUM224" s="431">
        <f t="shared" si="63"/>
        <v>0</v>
      </c>
      <c r="DUN224" s="431">
        <f t="shared" si="63"/>
        <v>0</v>
      </c>
      <c r="DUO224" s="431">
        <f t="shared" si="63"/>
        <v>0</v>
      </c>
      <c r="DUP224" s="431">
        <f t="shared" si="63"/>
        <v>0</v>
      </c>
      <c r="DUQ224" s="431">
        <f t="shared" si="63"/>
        <v>0</v>
      </c>
      <c r="DUR224" s="431">
        <f t="shared" si="63"/>
        <v>0</v>
      </c>
      <c r="DUS224" s="431">
        <f t="shared" si="63"/>
        <v>0</v>
      </c>
      <c r="DUT224" s="431">
        <f t="shared" si="63"/>
        <v>0</v>
      </c>
      <c r="DUU224" s="431">
        <f t="shared" si="63"/>
        <v>0</v>
      </c>
      <c r="DUV224" s="431">
        <f t="shared" si="63"/>
        <v>0</v>
      </c>
      <c r="DUW224" s="431">
        <f t="shared" si="63"/>
        <v>0</v>
      </c>
      <c r="DUX224" s="431">
        <f t="shared" si="63"/>
        <v>0</v>
      </c>
      <c r="DUY224" s="431">
        <f t="shared" si="63"/>
        <v>0</v>
      </c>
      <c r="DUZ224" s="431">
        <f t="shared" si="63"/>
        <v>0</v>
      </c>
      <c r="DVA224" s="431">
        <f t="shared" si="63"/>
        <v>0</v>
      </c>
      <c r="DVB224" s="431">
        <f t="shared" si="63"/>
        <v>0</v>
      </c>
      <c r="DVC224" s="431">
        <f t="shared" si="63"/>
        <v>0</v>
      </c>
      <c r="DVD224" s="431">
        <f t="shared" si="63"/>
        <v>0</v>
      </c>
      <c r="DVE224" s="431">
        <f t="shared" si="63"/>
        <v>0</v>
      </c>
      <c r="DVF224" s="431">
        <f t="shared" si="63"/>
        <v>0</v>
      </c>
      <c r="DVG224" s="431">
        <f t="shared" si="63"/>
        <v>0</v>
      </c>
      <c r="DVH224" s="431">
        <f t="shared" si="63"/>
        <v>0</v>
      </c>
      <c r="DVI224" s="431">
        <f t="shared" si="63"/>
        <v>0</v>
      </c>
      <c r="DVJ224" s="431">
        <f t="shared" si="63"/>
        <v>0</v>
      </c>
      <c r="DVK224" s="431">
        <f t="shared" si="63"/>
        <v>0</v>
      </c>
      <c r="DVL224" s="431">
        <f t="shared" si="63"/>
        <v>0</v>
      </c>
      <c r="DVM224" s="431">
        <f t="shared" si="63"/>
        <v>0</v>
      </c>
      <c r="DVN224" s="431">
        <f t="shared" si="63"/>
        <v>0</v>
      </c>
      <c r="DVO224" s="431">
        <f t="shared" si="63"/>
        <v>0</v>
      </c>
      <c r="DVP224" s="431">
        <f t="shared" si="63"/>
        <v>0</v>
      </c>
      <c r="DVQ224" s="431">
        <f t="shared" si="63"/>
        <v>0</v>
      </c>
      <c r="DVR224" s="431">
        <f t="shared" si="63"/>
        <v>0</v>
      </c>
      <c r="DVS224" s="431">
        <f t="shared" si="63"/>
        <v>0</v>
      </c>
      <c r="DVT224" s="431">
        <f t="shared" si="63"/>
        <v>0</v>
      </c>
      <c r="DVU224" s="431">
        <f t="shared" si="63"/>
        <v>0</v>
      </c>
      <c r="DVV224" s="431">
        <f t="shared" si="63"/>
        <v>0</v>
      </c>
      <c r="DVW224" s="431">
        <f t="shared" si="63"/>
        <v>0</v>
      </c>
      <c r="DVX224" s="431">
        <f t="shared" si="63"/>
        <v>0</v>
      </c>
      <c r="DVY224" s="431">
        <f t="shared" si="63"/>
        <v>0</v>
      </c>
      <c r="DVZ224" s="431">
        <f t="shared" si="63"/>
        <v>0</v>
      </c>
      <c r="DWA224" s="431">
        <f t="shared" si="63"/>
        <v>0</v>
      </c>
      <c r="DWB224" s="431">
        <f t="shared" si="63"/>
        <v>0</v>
      </c>
      <c r="DWC224" s="431">
        <f t="shared" si="63"/>
        <v>0</v>
      </c>
      <c r="DWD224" s="431">
        <f t="shared" si="63"/>
        <v>0</v>
      </c>
      <c r="DWE224" s="431">
        <f t="shared" si="63"/>
        <v>0</v>
      </c>
      <c r="DWF224" s="431">
        <f t="shared" si="63"/>
        <v>0</v>
      </c>
      <c r="DWG224" s="431">
        <f t="shared" si="63"/>
        <v>0</v>
      </c>
      <c r="DWH224" s="431">
        <f t="shared" si="63"/>
        <v>0</v>
      </c>
      <c r="DWI224" s="431">
        <f t="shared" si="63"/>
        <v>0</v>
      </c>
      <c r="DWJ224" s="431">
        <f t="shared" si="63"/>
        <v>0</v>
      </c>
      <c r="DWK224" s="431">
        <f t="shared" si="63"/>
        <v>0</v>
      </c>
      <c r="DWL224" s="431">
        <f t="shared" si="63"/>
        <v>0</v>
      </c>
      <c r="DWM224" s="431">
        <f t="shared" ref="DWM224:DYX224" si="64">SUM(DWM217:DWM222)</f>
        <v>0</v>
      </c>
      <c r="DWN224" s="431">
        <f t="shared" si="64"/>
        <v>0</v>
      </c>
      <c r="DWO224" s="431">
        <f t="shared" si="64"/>
        <v>0</v>
      </c>
      <c r="DWP224" s="431">
        <f t="shared" si="64"/>
        <v>0</v>
      </c>
      <c r="DWQ224" s="431">
        <f t="shared" si="64"/>
        <v>0</v>
      </c>
      <c r="DWR224" s="431">
        <f t="shared" si="64"/>
        <v>0</v>
      </c>
      <c r="DWS224" s="431">
        <f t="shared" si="64"/>
        <v>0</v>
      </c>
      <c r="DWT224" s="431">
        <f t="shared" si="64"/>
        <v>0</v>
      </c>
      <c r="DWU224" s="431">
        <f t="shared" si="64"/>
        <v>0</v>
      </c>
      <c r="DWV224" s="431">
        <f t="shared" si="64"/>
        <v>0</v>
      </c>
      <c r="DWW224" s="431">
        <f t="shared" si="64"/>
        <v>0</v>
      </c>
      <c r="DWX224" s="431">
        <f t="shared" si="64"/>
        <v>0</v>
      </c>
      <c r="DWY224" s="431">
        <f t="shared" si="64"/>
        <v>0</v>
      </c>
      <c r="DWZ224" s="431">
        <f t="shared" si="64"/>
        <v>0</v>
      </c>
      <c r="DXA224" s="431">
        <f t="shared" si="64"/>
        <v>0</v>
      </c>
      <c r="DXB224" s="431">
        <f t="shared" si="64"/>
        <v>0</v>
      </c>
      <c r="DXC224" s="431">
        <f t="shared" si="64"/>
        <v>0</v>
      </c>
      <c r="DXD224" s="431">
        <f t="shared" si="64"/>
        <v>0</v>
      </c>
      <c r="DXE224" s="431">
        <f t="shared" si="64"/>
        <v>0</v>
      </c>
      <c r="DXF224" s="431">
        <f t="shared" si="64"/>
        <v>0</v>
      </c>
      <c r="DXG224" s="431">
        <f t="shared" si="64"/>
        <v>0</v>
      </c>
      <c r="DXH224" s="431">
        <f t="shared" si="64"/>
        <v>0</v>
      </c>
      <c r="DXI224" s="431">
        <f t="shared" si="64"/>
        <v>0</v>
      </c>
      <c r="DXJ224" s="431">
        <f t="shared" si="64"/>
        <v>0</v>
      </c>
      <c r="DXK224" s="431">
        <f t="shared" si="64"/>
        <v>0</v>
      </c>
      <c r="DXL224" s="431">
        <f t="shared" si="64"/>
        <v>0</v>
      </c>
      <c r="DXM224" s="431">
        <f t="shared" si="64"/>
        <v>0</v>
      </c>
      <c r="DXN224" s="431">
        <f t="shared" si="64"/>
        <v>0</v>
      </c>
      <c r="DXO224" s="431">
        <f t="shared" si="64"/>
        <v>0</v>
      </c>
      <c r="DXP224" s="431">
        <f t="shared" si="64"/>
        <v>0</v>
      </c>
      <c r="DXQ224" s="431">
        <f t="shared" si="64"/>
        <v>0</v>
      </c>
      <c r="DXR224" s="431">
        <f t="shared" si="64"/>
        <v>0</v>
      </c>
      <c r="DXS224" s="431">
        <f t="shared" si="64"/>
        <v>0</v>
      </c>
      <c r="DXT224" s="431">
        <f t="shared" si="64"/>
        <v>0</v>
      </c>
      <c r="DXU224" s="431">
        <f t="shared" si="64"/>
        <v>0</v>
      </c>
      <c r="DXV224" s="431">
        <f t="shared" si="64"/>
        <v>0</v>
      </c>
      <c r="DXW224" s="431">
        <f t="shared" si="64"/>
        <v>0</v>
      </c>
      <c r="DXX224" s="431">
        <f t="shared" si="64"/>
        <v>0</v>
      </c>
      <c r="DXY224" s="431">
        <f t="shared" si="64"/>
        <v>0</v>
      </c>
      <c r="DXZ224" s="431">
        <f t="shared" si="64"/>
        <v>0</v>
      </c>
      <c r="DYA224" s="431">
        <f t="shared" si="64"/>
        <v>0</v>
      </c>
      <c r="DYB224" s="431">
        <f t="shared" si="64"/>
        <v>0</v>
      </c>
      <c r="DYC224" s="431">
        <f t="shared" si="64"/>
        <v>0</v>
      </c>
      <c r="DYD224" s="431">
        <f t="shared" si="64"/>
        <v>0</v>
      </c>
      <c r="DYE224" s="431">
        <f t="shared" si="64"/>
        <v>0</v>
      </c>
      <c r="DYF224" s="431">
        <f t="shared" si="64"/>
        <v>0</v>
      </c>
      <c r="DYG224" s="431">
        <f t="shared" si="64"/>
        <v>0</v>
      </c>
      <c r="DYH224" s="431">
        <f t="shared" si="64"/>
        <v>0</v>
      </c>
      <c r="DYI224" s="431">
        <f t="shared" si="64"/>
        <v>0</v>
      </c>
      <c r="DYJ224" s="431">
        <f t="shared" si="64"/>
        <v>0</v>
      </c>
      <c r="DYK224" s="431">
        <f t="shared" si="64"/>
        <v>0</v>
      </c>
      <c r="DYL224" s="431">
        <f t="shared" si="64"/>
        <v>0</v>
      </c>
      <c r="DYM224" s="431">
        <f t="shared" si="64"/>
        <v>0</v>
      </c>
      <c r="DYN224" s="431">
        <f t="shared" si="64"/>
        <v>0</v>
      </c>
      <c r="DYO224" s="431">
        <f t="shared" si="64"/>
        <v>0</v>
      </c>
      <c r="DYP224" s="431">
        <f t="shared" si="64"/>
        <v>0</v>
      </c>
      <c r="DYQ224" s="431">
        <f t="shared" si="64"/>
        <v>0</v>
      </c>
      <c r="DYR224" s="431">
        <f t="shared" si="64"/>
        <v>0</v>
      </c>
      <c r="DYS224" s="431">
        <f t="shared" si="64"/>
        <v>0</v>
      </c>
      <c r="DYT224" s="431">
        <f t="shared" si="64"/>
        <v>0</v>
      </c>
      <c r="DYU224" s="431">
        <f t="shared" si="64"/>
        <v>0</v>
      </c>
      <c r="DYV224" s="431">
        <f t="shared" si="64"/>
        <v>0</v>
      </c>
      <c r="DYW224" s="431">
        <f t="shared" si="64"/>
        <v>0</v>
      </c>
      <c r="DYX224" s="431">
        <f t="shared" si="64"/>
        <v>0</v>
      </c>
      <c r="DYY224" s="431">
        <f t="shared" ref="DYY224:EBJ224" si="65">SUM(DYY217:DYY222)</f>
        <v>0</v>
      </c>
      <c r="DYZ224" s="431">
        <f t="shared" si="65"/>
        <v>0</v>
      </c>
      <c r="DZA224" s="431">
        <f t="shared" si="65"/>
        <v>0</v>
      </c>
      <c r="DZB224" s="431">
        <f t="shared" si="65"/>
        <v>0</v>
      </c>
      <c r="DZC224" s="431">
        <f t="shared" si="65"/>
        <v>0</v>
      </c>
      <c r="DZD224" s="431">
        <f t="shared" si="65"/>
        <v>0</v>
      </c>
      <c r="DZE224" s="431">
        <f t="shared" si="65"/>
        <v>0</v>
      </c>
      <c r="DZF224" s="431">
        <f t="shared" si="65"/>
        <v>0</v>
      </c>
      <c r="DZG224" s="431">
        <f t="shared" si="65"/>
        <v>0</v>
      </c>
      <c r="DZH224" s="431">
        <f t="shared" si="65"/>
        <v>0</v>
      </c>
      <c r="DZI224" s="431">
        <f t="shared" si="65"/>
        <v>0</v>
      </c>
      <c r="DZJ224" s="431">
        <f t="shared" si="65"/>
        <v>0</v>
      </c>
      <c r="DZK224" s="431">
        <f t="shared" si="65"/>
        <v>0</v>
      </c>
      <c r="DZL224" s="431">
        <f t="shared" si="65"/>
        <v>0</v>
      </c>
      <c r="DZM224" s="431">
        <f t="shared" si="65"/>
        <v>0</v>
      </c>
      <c r="DZN224" s="431">
        <f t="shared" si="65"/>
        <v>0</v>
      </c>
      <c r="DZO224" s="431">
        <f t="shared" si="65"/>
        <v>0</v>
      </c>
      <c r="DZP224" s="431">
        <f t="shared" si="65"/>
        <v>0</v>
      </c>
      <c r="DZQ224" s="431">
        <f t="shared" si="65"/>
        <v>0</v>
      </c>
      <c r="DZR224" s="431">
        <f t="shared" si="65"/>
        <v>0</v>
      </c>
      <c r="DZS224" s="431">
        <f t="shared" si="65"/>
        <v>0</v>
      </c>
      <c r="DZT224" s="431">
        <f t="shared" si="65"/>
        <v>0</v>
      </c>
      <c r="DZU224" s="431">
        <f t="shared" si="65"/>
        <v>0</v>
      </c>
      <c r="DZV224" s="431">
        <f t="shared" si="65"/>
        <v>0</v>
      </c>
      <c r="DZW224" s="431">
        <f t="shared" si="65"/>
        <v>0</v>
      </c>
      <c r="DZX224" s="431">
        <f t="shared" si="65"/>
        <v>0</v>
      </c>
      <c r="DZY224" s="431">
        <f t="shared" si="65"/>
        <v>0</v>
      </c>
      <c r="DZZ224" s="431">
        <f t="shared" si="65"/>
        <v>0</v>
      </c>
      <c r="EAA224" s="431">
        <f t="shared" si="65"/>
        <v>0</v>
      </c>
      <c r="EAB224" s="431">
        <f t="shared" si="65"/>
        <v>0</v>
      </c>
      <c r="EAC224" s="431">
        <f t="shared" si="65"/>
        <v>0</v>
      </c>
      <c r="EAD224" s="431">
        <f t="shared" si="65"/>
        <v>0</v>
      </c>
      <c r="EAE224" s="431">
        <f t="shared" si="65"/>
        <v>0</v>
      </c>
      <c r="EAF224" s="431">
        <f t="shared" si="65"/>
        <v>0</v>
      </c>
      <c r="EAG224" s="431">
        <f t="shared" si="65"/>
        <v>0</v>
      </c>
      <c r="EAH224" s="431">
        <f t="shared" si="65"/>
        <v>0</v>
      </c>
      <c r="EAI224" s="431">
        <f t="shared" si="65"/>
        <v>0</v>
      </c>
      <c r="EAJ224" s="431">
        <f t="shared" si="65"/>
        <v>0</v>
      </c>
      <c r="EAK224" s="431">
        <f t="shared" si="65"/>
        <v>0</v>
      </c>
      <c r="EAL224" s="431">
        <f t="shared" si="65"/>
        <v>0</v>
      </c>
      <c r="EAM224" s="431">
        <f t="shared" si="65"/>
        <v>0</v>
      </c>
      <c r="EAN224" s="431">
        <f t="shared" si="65"/>
        <v>0</v>
      </c>
      <c r="EAO224" s="431">
        <f t="shared" si="65"/>
        <v>0</v>
      </c>
      <c r="EAP224" s="431">
        <f t="shared" si="65"/>
        <v>0</v>
      </c>
      <c r="EAQ224" s="431">
        <f t="shared" si="65"/>
        <v>0</v>
      </c>
      <c r="EAR224" s="431">
        <f t="shared" si="65"/>
        <v>0</v>
      </c>
      <c r="EAS224" s="431">
        <f t="shared" si="65"/>
        <v>0</v>
      </c>
      <c r="EAT224" s="431">
        <f t="shared" si="65"/>
        <v>0</v>
      </c>
      <c r="EAU224" s="431">
        <f t="shared" si="65"/>
        <v>0</v>
      </c>
      <c r="EAV224" s="431">
        <f t="shared" si="65"/>
        <v>0</v>
      </c>
      <c r="EAW224" s="431">
        <f t="shared" si="65"/>
        <v>0</v>
      </c>
      <c r="EAX224" s="431">
        <f t="shared" si="65"/>
        <v>0</v>
      </c>
      <c r="EAY224" s="431">
        <f t="shared" si="65"/>
        <v>0</v>
      </c>
      <c r="EAZ224" s="431">
        <f t="shared" si="65"/>
        <v>0</v>
      </c>
      <c r="EBA224" s="431">
        <f t="shared" si="65"/>
        <v>0</v>
      </c>
      <c r="EBB224" s="431">
        <f t="shared" si="65"/>
        <v>0</v>
      </c>
      <c r="EBC224" s="431">
        <f t="shared" si="65"/>
        <v>0</v>
      </c>
      <c r="EBD224" s="431">
        <f t="shared" si="65"/>
        <v>0</v>
      </c>
      <c r="EBE224" s="431">
        <f t="shared" si="65"/>
        <v>0</v>
      </c>
      <c r="EBF224" s="431">
        <f t="shared" si="65"/>
        <v>0</v>
      </c>
      <c r="EBG224" s="431">
        <f t="shared" si="65"/>
        <v>0</v>
      </c>
      <c r="EBH224" s="431">
        <f t="shared" si="65"/>
        <v>0</v>
      </c>
      <c r="EBI224" s="431">
        <f t="shared" si="65"/>
        <v>0</v>
      </c>
      <c r="EBJ224" s="431">
        <f t="shared" si="65"/>
        <v>0</v>
      </c>
      <c r="EBK224" s="431">
        <f t="shared" ref="EBK224:EDV224" si="66">SUM(EBK217:EBK222)</f>
        <v>0</v>
      </c>
      <c r="EBL224" s="431">
        <f t="shared" si="66"/>
        <v>0</v>
      </c>
      <c r="EBM224" s="431">
        <f t="shared" si="66"/>
        <v>0</v>
      </c>
      <c r="EBN224" s="431">
        <f t="shared" si="66"/>
        <v>0</v>
      </c>
      <c r="EBO224" s="431">
        <f t="shared" si="66"/>
        <v>0</v>
      </c>
      <c r="EBP224" s="431">
        <f t="shared" si="66"/>
        <v>0</v>
      </c>
      <c r="EBQ224" s="431">
        <f t="shared" si="66"/>
        <v>0</v>
      </c>
      <c r="EBR224" s="431">
        <f t="shared" si="66"/>
        <v>0</v>
      </c>
      <c r="EBS224" s="431">
        <f t="shared" si="66"/>
        <v>0</v>
      </c>
      <c r="EBT224" s="431">
        <f t="shared" si="66"/>
        <v>0</v>
      </c>
      <c r="EBU224" s="431">
        <f t="shared" si="66"/>
        <v>0</v>
      </c>
      <c r="EBV224" s="431">
        <f t="shared" si="66"/>
        <v>0</v>
      </c>
      <c r="EBW224" s="431">
        <f t="shared" si="66"/>
        <v>0</v>
      </c>
      <c r="EBX224" s="431">
        <f t="shared" si="66"/>
        <v>0</v>
      </c>
      <c r="EBY224" s="431">
        <f t="shared" si="66"/>
        <v>0</v>
      </c>
      <c r="EBZ224" s="431">
        <f t="shared" si="66"/>
        <v>0</v>
      </c>
      <c r="ECA224" s="431">
        <f t="shared" si="66"/>
        <v>0</v>
      </c>
      <c r="ECB224" s="431">
        <f t="shared" si="66"/>
        <v>0</v>
      </c>
      <c r="ECC224" s="431">
        <f t="shared" si="66"/>
        <v>0</v>
      </c>
      <c r="ECD224" s="431">
        <f t="shared" si="66"/>
        <v>0</v>
      </c>
      <c r="ECE224" s="431">
        <f t="shared" si="66"/>
        <v>0</v>
      </c>
      <c r="ECF224" s="431">
        <f t="shared" si="66"/>
        <v>0</v>
      </c>
      <c r="ECG224" s="431">
        <f t="shared" si="66"/>
        <v>0</v>
      </c>
      <c r="ECH224" s="431">
        <f t="shared" si="66"/>
        <v>0</v>
      </c>
      <c r="ECI224" s="431">
        <f t="shared" si="66"/>
        <v>0</v>
      </c>
      <c r="ECJ224" s="431">
        <f t="shared" si="66"/>
        <v>0</v>
      </c>
      <c r="ECK224" s="431">
        <f t="shared" si="66"/>
        <v>0</v>
      </c>
      <c r="ECL224" s="431">
        <f t="shared" si="66"/>
        <v>0</v>
      </c>
      <c r="ECM224" s="431">
        <f t="shared" si="66"/>
        <v>0</v>
      </c>
      <c r="ECN224" s="431">
        <f t="shared" si="66"/>
        <v>0</v>
      </c>
      <c r="ECO224" s="431">
        <f t="shared" si="66"/>
        <v>0</v>
      </c>
      <c r="ECP224" s="431">
        <f t="shared" si="66"/>
        <v>0</v>
      </c>
      <c r="ECQ224" s="431">
        <f t="shared" si="66"/>
        <v>0</v>
      </c>
      <c r="ECR224" s="431">
        <f t="shared" si="66"/>
        <v>0</v>
      </c>
      <c r="ECS224" s="431">
        <f t="shared" si="66"/>
        <v>0</v>
      </c>
      <c r="ECT224" s="431">
        <f t="shared" si="66"/>
        <v>0</v>
      </c>
      <c r="ECU224" s="431">
        <f t="shared" si="66"/>
        <v>0</v>
      </c>
      <c r="ECV224" s="431">
        <f t="shared" si="66"/>
        <v>0</v>
      </c>
      <c r="ECW224" s="431">
        <f t="shared" si="66"/>
        <v>0</v>
      </c>
      <c r="ECX224" s="431">
        <f t="shared" si="66"/>
        <v>0</v>
      </c>
      <c r="ECY224" s="431">
        <f t="shared" si="66"/>
        <v>0</v>
      </c>
      <c r="ECZ224" s="431">
        <f t="shared" si="66"/>
        <v>0</v>
      </c>
      <c r="EDA224" s="431">
        <f t="shared" si="66"/>
        <v>0</v>
      </c>
      <c r="EDB224" s="431">
        <f t="shared" si="66"/>
        <v>0</v>
      </c>
      <c r="EDC224" s="431">
        <f t="shared" si="66"/>
        <v>0</v>
      </c>
      <c r="EDD224" s="431">
        <f t="shared" si="66"/>
        <v>0</v>
      </c>
      <c r="EDE224" s="431">
        <f t="shared" si="66"/>
        <v>0</v>
      </c>
      <c r="EDF224" s="431">
        <f t="shared" si="66"/>
        <v>0</v>
      </c>
      <c r="EDG224" s="431">
        <f t="shared" si="66"/>
        <v>0</v>
      </c>
      <c r="EDH224" s="431">
        <f t="shared" si="66"/>
        <v>0</v>
      </c>
      <c r="EDI224" s="431">
        <f t="shared" si="66"/>
        <v>0</v>
      </c>
      <c r="EDJ224" s="431">
        <f t="shared" si="66"/>
        <v>0</v>
      </c>
      <c r="EDK224" s="431">
        <f t="shared" si="66"/>
        <v>0</v>
      </c>
      <c r="EDL224" s="431">
        <f t="shared" si="66"/>
        <v>0</v>
      </c>
      <c r="EDM224" s="431">
        <f t="shared" si="66"/>
        <v>0</v>
      </c>
      <c r="EDN224" s="431">
        <f t="shared" si="66"/>
        <v>0</v>
      </c>
      <c r="EDO224" s="431">
        <f t="shared" si="66"/>
        <v>0</v>
      </c>
      <c r="EDP224" s="431">
        <f t="shared" si="66"/>
        <v>0</v>
      </c>
      <c r="EDQ224" s="431">
        <f t="shared" si="66"/>
        <v>0</v>
      </c>
      <c r="EDR224" s="431">
        <f t="shared" si="66"/>
        <v>0</v>
      </c>
      <c r="EDS224" s="431">
        <f t="shared" si="66"/>
        <v>0</v>
      </c>
      <c r="EDT224" s="431">
        <f t="shared" si="66"/>
        <v>0</v>
      </c>
      <c r="EDU224" s="431">
        <f t="shared" si="66"/>
        <v>0</v>
      </c>
      <c r="EDV224" s="431">
        <f t="shared" si="66"/>
        <v>0</v>
      </c>
      <c r="EDW224" s="431">
        <f t="shared" ref="EDW224:EGH224" si="67">SUM(EDW217:EDW222)</f>
        <v>0</v>
      </c>
      <c r="EDX224" s="431">
        <f t="shared" si="67"/>
        <v>0</v>
      </c>
      <c r="EDY224" s="431">
        <f t="shared" si="67"/>
        <v>0</v>
      </c>
      <c r="EDZ224" s="431">
        <f t="shared" si="67"/>
        <v>0</v>
      </c>
      <c r="EEA224" s="431">
        <f t="shared" si="67"/>
        <v>0</v>
      </c>
      <c r="EEB224" s="431">
        <f t="shared" si="67"/>
        <v>0</v>
      </c>
      <c r="EEC224" s="431">
        <f t="shared" si="67"/>
        <v>0</v>
      </c>
      <c r="EED224" s="431">
        <f t="shared" si="67"/>
        <v>0</v>
      </c>
      <c r="EEE224" s="431">
        <f t="shared" si="67"/>
        <v>0</v>
      </c>
      <c r="EEF224" s="431">
        <f t="shared" si="67"/>
        <v>0</v>
      </c>
      <c r="EEG224" s="431">
        <f t="shared" si="67"/>
        <v>0</v>
      </c>
      <c r="EEH224" s="431">
        <f t="shared" si="67"/>
        <v>0</v>
      </c>
      <c r="EEI224" s="431">
        <f t="shared" si="67"/>
        <v>0</v>
      </c>
      <c r="EEJ224" s="431">
        <f t="shared" si="67"/>
        <v>0</v>
      </c>
      <c r="EEK224" s="431">
        <f t="shared" si="67"/>
        <v>0</v>
      </c>
      <c r="EEL224" s="431">
        <f t="shared" si="67"/>
        <v>0</v>
      </c>
      <c r="EEM224" s="431">
        <f t="shared" si="67"/>
        <v>0</v>
      </c>
      <c r="EEN224" s="431">
        <f t="shared" si="67"/>
        <v>0</v>
      </c>
      <c r="EEO224" s="431">
        <f t="shared" si="67"/>
        <v>0</v>
      </c>
      <c r="EEP224" s="431">
        <f t="shared" si="67"/>
        <v>0</v>
      </c>
      <c r="EEQ224" s="431">
        <f t="shared" si="67"/>
        <v>0</v>
      </c>
      <c r="EER224" s="431">
        <f t="shared" si="67"/>
        <v>0</v>
      </c>
      <c r="EES224" s="431">
        <f t="shared" si="67"/>
        <v>0</v>
      </c>
      <c r="EET224" s="431">
        <f t="shared" si="67"/>
        <v>0</v>
      </c>
      <c r="EEU224" s="431">
        <f t="shared" si="67"/>
        <v>0</v>
      </c>
      <c r="EEV224" s="431">
        <f t="shared" si="67"/>
        <v>0</v>
      </c>
      <c r="EEW224" s="431">
        <f t="shared" si="67"/>
        <v>0</v>
      </c>
      <c r="EEX224" s="431">
        <f t="shared" si="67"/>
        <v>0</v>
      </c>
      <c r="EEY224" s="431">
        <f t="shared" si="67"/>
        <v>0</v>
      </c>
      <c r="EEZ224" s="431">
        <f t="shared" si="67"/>
        <v>0</v>
      </c>
      <c r="EFA224" s="431">
        <f t="shared" si="67"/>
        <v>0</v>
      </c>
      <c r="EFB224" s="431">
        <f t="shared" si="67"/>
        <v>0</v>
      </c>
      <c r="EFC224" s="431">
        <f t="shared" si="67"/>
        <v>0</v>
      </c>
      <c r="EFD224" s="431">
        <f t="shared" si="67"/>
        <v>0</v>
      </c>
      <c r="EFE224" s="431">
        <f t="shared" si="67"/>
        <v>0</v>
      </c>
      <c r="EFF224" s="431">
        <f t="shared" si="67"/>
        <v>0</v>
      </c>
      <c r="EFG224" s="431">
        <f t="shared" si="67"/>
        <v>0</v>
      </c>
      <c r="EFH224" s="431">
        <f t="shared" si="67"/>
        <v>0</v>
      </c>
      <c r="EFI224" s="431">
        <f t="shared" si="67"/>
        <v>0</v>
      </c>
      <c r="EFJ224" s="431">
        <f t="shared" si="67"/>
        <v>0</v>
      </c>
      <c r="EFK224" s="431">
        <f t="shared" si="67"/>
        <v>0</v>
      </c>
      <c r="EFL224" s="431">
        <f t="shared" si="67"/>
        <v>0</v>
      </c>
      <c r="EFM224" s="431">
        <f t="shared" si="67"/>
        <v>0</v>
      </c>
      <c r="EFN224" s="431">
        <f t="shared" si="67"/>
        <v>0</v>
      </c>
      <c r="EFO224" s="431">
        <f t="shared" si="67"/>
        <v>0</v>
      </c>
      <c r="EFP224" s="431">
        <f t="shared" si="67"/>
        <v>0</v>
      </c>
      <c r="EFQ224" s="431">
        <f t="shared" si="67"/>
        <v>0</v>
      </c>
      <c r="EFR224" s="431">
        <f t="shared" si="67"/>
        <v>0</v>
      </c>
      <c r="EFS224" s="431">
        <f t="shared" si="67"/>
        <v>0</v>
      </c>
      <c r="EFT224" s="431">
        <f t="shared" si="67"/>
        <v>0</v>
      </c>
      <c r="EFU224" s="431">
        <f t="shared" si="67"/>
        <v>0</v>
      </c>
      <c r="EFV224" s="431">
        <f t="shared" si="67"/>
        <v>0</v>
      </c>
      <c r="EFW224" s="431">
        <f t="shared" si="67"/>
        <v>0</v>
      </c>
      <c r="EFX224" s="431">
        <f t="shared" si="67"/>
        <v>0</v>
      </c>
      <c r="EFY224" s="431">
        <f t="shared" si="67"/>
        <v>0</v>
      </c>
      <c r="EFZ224" s="431">
        <f t="shared" si="67"/>
        <v>0</v>
      </c>
      <c r="EGA224" s="431">
        <f t="shared" si="67"/>
        <v>0</v>
      </c>
      <c r="EGB224" s="431">
        <f t="shared" si="67"/>
        <v>0</v>
      </c>
      <c r="EGC224" s="431">
        <f t="shared" si="67"/>
        <v>0</v>
      </c>
      <c r="EGD224" s="431">
        <f t="shared" si="67"/>
        <v>0</v>
      </c>
      <c r="EGE224" s="431">
        <f t="shared" si="67"/>
        <v>0</v>
      </c>
      <c r="EGF224" s="431">
        <f t="shared" si="67"/>
        <v>0</v>
      </c>
      <c r="EGG224" s="431">
        <f t="shared" si="67"/>
        <v>0</v>
      </c>
      <c r="EGH224" s="431">
        <f t="shared" si="67"/>
        <v>0</v>
      </c>
      <c r="EGI224" s="431">
        <f t="shared" ref="EGI224:EIT224" si="68">SUM(EGI217:EGI222)</f>
        <v>0</v>
      </c>
      <c r="EGJ224" s="431">
        <f t="shared" si="68"/>
        <v>0</v>
      </c>
      <c r="EGK224" s="431">
        <f t="shared" si="68"/>
        <v>0</v>
      </c>
      <c r="EGL224" s="431">
        <f t="shared" si="68"/>
        <v>0</v>
      </c>
      <c r="EGM224" s="431">
        <f t="shared" si="68"/>
        <v>0</v>
      </c>
      <c r="EGN224" s="431">
        <f t="shared" si="68"/>
        <v>0</v>
      </c>
      <c r="EGO224" s="431">
        <f t="shared" si="68"/>
        <v>0</v>
      </c>
      <c r="EGP224" s="431">
        <f t="shared" si="68"/>
        <v>0</v>
      </c>
      <c r="EGQ224" s="431">
        <f t="shared" si="68"/>
        <v>0</v>
      </c>
      <c r="EGR224" s="431">
        <f t="shared" si="68"/>
        <v>0</v>
      </c>
      <c r="EGS224" s="431">
        <f t="shared" si="68"/>
        <v>0</v>
      </c>
      <c r="EGT224" s="431">
        <f t="shared" si="68"/>
        <v>0</v>
      </c>
      <c r="EGU224" s="431">
        <f t="shared" si="68"/>
        <v>0</v>
      </c>
      <c r="EGV224" s="431">
        <f t="shared" si="68"/>
        <v>0</v>
      </c>
      <c r="EGW224" s="431">
        <f t="shared" si="68"/>
        <v>0</v>
      </c>
      <c r="EGX224" s="431">
        <f t="shared" si="68"/>
        <v>0</v>
      </c>
      <c r="EGY224" s="431">
        <f t="shared" si="68"/>
        <v>0</v>
      </c>
      <c r="EGZ224" s="431">
        <f t="shared" si="68"/>
        <v>0</v>
      </c>
      <c r="EHA224" s="431">
        <f t="shared" si="68"/>
        <v>0</v>
      </c>
      <c r="EHB224" s="431">
        <f t="shared" si="68"/>
        <v>0</v>
      </c>
      <c r="EHC224" s="431">
        <f t="shared" si="68"/>
        <v>0</v>
      </c>
      <c r="EHD224" s="431">
        <f t="shared" si="68"/>
        <v>0</v>
      </c>
      <c r="EHE224" s="431">
        <f t="shared" si="68"/>
        <v>0</v>
      </c>
      <c r="EHF224" s="431">
        <f t="shared" si="68"/>
        <v>0</v>
      </c>
      <c r="EHG224" s="431">
        <f t="shared" si="68"/>
        <v>0</v>
      </c>
      <c r="EHH224" s="431">
        <f t="shared" si="68"/>
        <v>0</v>
      </c>
      <c r="EHI224" s="431">
        <f t="shared" si="68"/>
        <v>0</v>
      </c>
      <c r="EHJ224" s="431">
        <f t="shared" si="68"/>
        <v>0</v>
      </c>
      <c r="EHK224" s="431">
        <f t="shared" si="68"/>
        <v>0</v>
      </c>
      <c r="EHL224" s="431">
        <f t="shared" si="68"/>
        <v>0</v>
      </c>
      <c r="EHM224" s="431">
        <f t="shared" si="68"/>
        <v>0</v>
      </c>
      <c r="EHN224" s="431">
        <f t="shared" si="68"/>
        <v>0</v>
      </c>
      <c r="EHO224" s="431">
        <f t="shared" si="68"/>
        <v>0</v>
      </c>
      <c r="EHP224" s="431">
        <f t="shared" si="68"/>
        <v>0</v>
      </c>
      <c r="EHQ224" s="431">
        <f t="shared" si="68"/>
        <v>0</v>
      </c>
      <c r="EHR224" s="431">
        <f t="shared" si="68"/>
        <v>0</v>
      </c>
      <c r="EHS224" s="431">
        <f t="shared" si="68"/>
        <v>0</v>
      </c>
      <c r="EHT224" s="431">
        <f t="shared" si="68"/>
        <v>0</v>
      </c>
      <c r="EHU224" s="431">
        <f t="shared" si="68"/>
        <v>0</v>
      </c>
      <c r="EHV224" s="431">
        <f t="shared" si="68"/>
        <v>0</v>
      </c>
      <c r="EHW224" s="431">
        <f t="shared" si="68"/>
        <v>0</v>
      </c>
      <c r="EHX224" s="431">
        <f t="shared" si="68"/>
        <v>0</v>
      </c>
      <c r="EHY224" s="431">
        <f t="shared" si="68"/>
        <v>0</v>
      </c>
      <c r="EHZ224" s="431">
        <f t="shared" si="68"/>
        <v>0</v>
      </c>
      <c r="EIA224" s="431">
        <f t="shared" si="68"/>
        <v>0</v>
      </c>
      <c r="EIB224" s="431">
        <f t="shared" si="68"/>
        <v>0</v>
      </c>
      <c r="EIC224" s="431">
        <f t="shared" si="68"/>
        <v>0</v>
      </c>
      <c r="EID224" s="431">
        <f t="shared" si="68"/>
        <v>0</v>
      </c>
      <c r="EIE224" s="431">
        <f t="shared" si="68"/>
        <v>0</v>
      </c>
      <c r="EIF224" s="431">
        <f t="shared" si="68"/>
        <v>0</v>
      </c>
      <c r="EIG224" s="431">
        <f t="shared" si="68"/>
        <v>0</v>
      </c>
      <c r="EIH224" s="431">
        <f t="shared" si="68"/>
        <v>0</v>
      </c>
      <c r="EII224" s="431">
        <f t="shared" si="68"/>
        <v>0</v>
      </c>
      <c r="EIJ224" s="431">
        <f t="shared" si="68"/>
        <v>0</v>
      </c>
      <c r="EIK224" s="431">
        <f t="shared" si="68"/>
        <v>0</v>
      </c>
      <c r="EIL224" s="431">
        <f t="shared" si="68"/>
        <v>0</v>
      </c>
      <c r="EIM224" s="431">
        <f t="shared" si="68"/>
        <v>0</v>
      </c>
      <c r="EIN224" s="431">
        <f t="shared" si="68"/>
        <v>0</v>
      </c>
      <c r="EIO224" s="431">
        <f t="shared" si="68"/>
        <v>0</v>
      </c>
      <c r="EIP224" s="431">
        <f t="shared" si="68"/>
        <v>0</v>
      </c>
      <c r="EIQ224" s="431">
        <f t="shared" si="68"/>
        <v>0</v>
      </c>
      <c r="EIR224" s="431">
        <f t="shared" si="68"/>
        <v>0</v>
      </c>
      <c r="EIS224" s="431">
        <f t="shared" si="68"/>
        <v>0</v>
      </c>
      <c r="EIT224" s="431">
        <f t="shared" si="68"/>
        <v>0</v>
      </c>
      <c r="EIU224" s="431">
        <f t="shared" ref="EIU224:ELF224" si="69">SUM(EIU217:EIU222)</f>
        <v>0</v>
      </c>
      <c r="EIV224" s="431">
        <f t="shared" si="69"/>
        <v>0</v>
      </c>
      <c r="EIW224" s="431">
        <f t="shared" si="69"/>
        <v>0</v>
      </c>
      <c r="EIX224" s="431">
        <f t="shared" si="69"/>
        <v>0</v>
      </c>
      <c r="EIY224" s="431">
        <f t="shared" si="69"/>
        <v>0</v>
      </c>
      <c r="EIZ224" s="431">
        <f t="shared" si="69"/>
        <v>0</v>
      </c>
      <c r="EJA224" s="431">
        <f t="shared" si="69"/>
        <v>0</v>
      </c>
      <c r="EJB224" s="431">
        <f t="shared" si="69"/>
        <v>0</v>
      </c>
      <c r="EJC224" s="431">
        <f t="shared" si="69"/>
        <v>0</v>
      </c>
      <c r="EJD224" s="431">
        <f t="shared" si="69"/>
        <v>0</v>
      </c>
      <c r="EJE224" s="431">
        <f t="shared" si="69"/>
        <v>0</v>
      </c>
      <c r="EJF224" s="431">
        <f t="shared" si="69"/>
        <v>0</v>
      </c>
      <c r="EJG224" s="431">
        <f t="shared" si="69"/>
        <v>0</v>
      </c>
      <c r="EJH224" s="431">
        <f t="shared" si="69"/>
        <v>0</v>
      </c>
      <c r="EJI224" s="431">
        <f t="shared" si="69"/>
        <v>0</v>
      </c>
      <c r="EJJ224" s="431">
        <f t="shared" si="69"/>
        <v>0</v>
      </c>
      <c r="EJK224" s="431">
        <f t="shared" si="69"/>
        <v>0</v>
      </c>
      <c r="EJL224" s="431">
        <f t="shared" si="69"/>
        <v>0</v>
      </c>
      <c r="EJM224" s="431">
        <f t="shared" si="69"/>
        <v>0</v>
      </c>
      <c r="EJN224" s="431">
        <f t="shared" si="69"/>
        <v>0</v>
      </c>
      <c r="EJO224" s="431">
        <f t="shared" si="69"/>
        <v>0</v>
      </c>
      <c r="EJP224" s="431">
        <f t="shared" si="69"/>
        <v>0</v>
      </c>
      <c r="EJQ224" s="431">
        <f t="shared" si="69"/>
        <v>0</v>
      </c>
      <c r="EJR224" s="431">
        <f t="shared" si="69"/>
        <v>0</v>
      </c>
      <c r="EJS224" s="431">
        <f t="shared" si="69"/>
        <v>0</v>
      </c>
      <c r="EJT224" s="431">
        <f t="shared" si="69"/>
        <v>0</v>
      </c>
      <c r="EJU224" s="431">
        <f t="shared" si="69"/>
        <v>0</v>
      </c>
      <c r="EJV224" s="431">
        <f t="shared" si="69"/>
        <v>0</v>
      </c>
      <c r="EJW224" s="431">
        <f t="shared" si="69"/>
        <v>0</v>
      </c>
      <c r="EJX224" s="431">
        <f t="shared" si="69"/>
        <v>0</v>
      </c>
      <c r="EJY224" s="431">
        <f t="shared" si="69"/>
        <v>0</v>
      </c>
      <c r="EJZ224" s="431">
        <f t="shared" si="69"/>
        <v>0</v>
      </c>
      <c r="EKA224" s="431">
        <f t="shared" si="69"/>
        <v>0</v>
      </c>
      <c r="EKB224" s="431">
        <f t="shared" si="69"/>
        <v>0</v>
      </c>
      <c r="EKC224" s="431">
        <f t="shared" si="69"/>
        <v>0</v>
      </c>
      <c r="EKD224" s="431">
        <f t="shared" si="69"/>
        <v>0</v>
      </c>
      <c r="EKE224" s="431">
        <f t="shared" si="69"/>
        <v>0</v>
      </c>
      <c r="EKF224" s="431">
        <f t="shared" si="69"/>
        <v>0</v>
      </c>
      <c r="EKG224" s="431">
        <f t="shared" si="69"/>
        <v>0</v>
      </c>
      <c r="EKH224" s="431">
        <f t="shared" si="69"/>
        <v>0</v>
      </c>
      <c r="EKI224" s="431">
        <f t="shared" si="69"/>
        <v>0</v>
      </c>
      <c r="EKJ224" s="431">
        <f t="shared" si="69"/>
        <v>0</v>
      </c>
      <c r="EKK224" s="431">
        <f t="shared" si="69"/>
        <v>0</v>
      </c>
      <c r="EKL224" s="431">
        <f t="shared" si="69"/>
        <v>0</v>
      </c>
      <c r="EKM224" s="431">
        <f t="shared" si="69"/>
        <v>0</v>
      </c>
      <c r="EKN224" s="431">
        <f t="shared" si="69"/>
        <v>0</v>
      </c>
      <c r="EKO224" s="431">
        <f t="shared" si="69"/>
        <v>0</v>
      </c>
      <c r="EKP224" s="431">
        <f t="shared" si="69"/>
        <v>0</v>
      </c>
      <c r="EKQ224" s="431">
        <f t="shared" si="69"/>
        <v>0</v>
      </c>
      <c r="EKR224" s="431">
        <f t="shared" si="69"/>
        <v>0</v>
      </c>
      <c r="EKS224" s="431">
        <f t="shared" si="69"/>
        <v>0</v>
      </c>
      <c r="EKT224" s="431">
        <f t="shared" si="69"/>
        <v>0</v>
      </c>
      <c r="EKU224" s="431">
        <f t="shared" si="69"/>
        <v>0</v>
      </c>
      <c r="EKV224" s="431">
        <f t="shared" si="69"/>
        <v>0</v>
      </c>
      <c r="EKW224" s="431">
        <f t="shared" si="69"/>
        <v>0</v>
      </c>
      <c r="EKX224" s="431">
        <f t="shared" si="69"/>
        <v>0</v>
      </c>
      <c r="EKY224" s="431">
        <f t="shared" si="69"/>
        <v>0</v>
      </c>
      <c r="EKZ224" s="431">
        <f t="shared" si="69"/>
        <v>0</v>
      </c>
      <c r="ELA224" s="431">
        <f t="shared" si="69"/>
        <v>0</v>
      </c>
      <c r="ELB224" s="431">
        <f t="shared" si="69"/>
        <v>0</v>
      </c>
      <c r="ELC224" s="431">
        <f t="shared" si="69"/>
        <v>0</v>
      </c>
      <c r="ELD224" s="431">
        <f t="shared" si="69"/>
        <v>0</v>
      </c>
      <c r="ELE224" s="431">
        <f t="shared" si="69"/>
        <v>0</v>
      </c>
      <c r="ELF224" s="431">
        <f t="shared" si="69"/>
        <v>0</v>
      </c>
      <c r="ELG224" s="431">
        <f t="shared" ref="ELG224:ENR224" si="70">SUM(ELG217:ELG222)</f>
        <v>0</v>
      </c>
      <c r="ELH224" s="431">
        <f t="shared" si="70"/>
        <v>0</v>
      </c>
      <c r="ELI224" s="431">
        <f t="shared" si="70"/>
        <v>0</v>
      </c>
      <c r="ELJ224" s="431">
        <f t="shared" si="70"/>
        <v>0</v>
      </c>
      <c r="ELK224" s="431">
        <f t="shared" si="70"/>
        <v>0</v>
      </c>
      <c r="ELL224" s="431">
        <f t="shared" si="70"/>
        <v>0</v>
      </c>
      <c r="ELM224" s="431">
        <f t="shared" si="70"/>
        <v>0</v>
      </c>
      <c r="ELN224" s="431">
        <f t="shared" si="70"/>
        <v>0</v>
      </c>
      <c r="ELO224" s="431">
        <f t="shared" si="70"/>
        <v>0</v>
      </c>
      <c r="ELP224" s="431">
        <f t="shared" si="70"/>
        <v>0</v>
      </c>
      <c r="ELQ224" s="431">
        <f t="shared" si="70"/>
        <v>0</v>
      </c>
      <c r="ELR224" s="431">
        <f t="shared" si="70"/>
        <v>0</v>
      </c>
      <c r="ELS224" s="431">
        <f t="shared" si="70"/>
        <v>0</v>
      </c>
      <c r="ELT224" s="431">
        <f t="shared" si="70"/>
        <v>0</v>
      </c>
      <c r="ELU224" s="431">
        <f t="shared" si="70"/>
        <v>0</v>
      </c>
      <c r="ELV224" s="431">
        <f t="shared" si="70"/>
        <v>0</v>
      </c>
      <c r="ELW224" s="431">
        <f t="shared" si="70"/>
        <v>0</v>
      </c>
      <c r="ELX224" s="431">
        <f t="shared" si="70"/>
        <v>0</v>
      </c>
      <c r="ELY224" s="431">
        <f t="shared" si="70"/>
        <v>0</v>
      </c>
      <c r="ELZ224" s="431">
        <f t="shared" si="70"/>
        <v>0</v>
      </c>
      <c r="EMA224" s="431">
        <f t="shared" si="70"/>
        <v>0</v>
      </c>
      <c r="EMB224" s="431">
        <f t="shared" si="70"/>
        <v>0</v>
      </c>
      <c r="EMC224" s="431">
        <f t="shared" si="70"/>
        <v>0</v>
      </c>
      <c r="EMD224" s="431">
        <f t="shared" si="70"/>
        <v>0</v>
      </c>
      <c r="EME224" s="431">
        <f t="shared" si="70"/>
        <v>0</v>
      </c>
      <c r="EMF224" s="431">
        <f t="shared" si="70"/>
        <v>0</v>
      </c>
      <c r="EMG224" s="431">
        <f t="shared" si="70"/>
        <v>0</v>
      </c>
      <c r="EMH224" s="431">
        <f t="shared" si="70"/>
        <v>0</v>
      </c>
      <c r="EMI224" s="431">
        <f t="shared" si="70"/>
        <v>0</v>
      </c>
      <c r="EMJ224" s="431">
        <f t="shared" si="70"/>
        <v>0</v>
      </c>
      <c r="EMK224" s="431">
        <f t="shared" si="70"/>
        <v>0</v>
      </c>
      <c r="EML224" s="431">
        <f t="shared" si="70"/>
        <v>0</v>
      </c>
      <c r="EMM224" s="431">
        <f t="shared" si="70"/>
        <v>0</v>
      </c>
      <c r="EMN224" s="431">
        <f t="shared" si="70"/>
        <v>0</v>
      </c>
      <c r="EMO224" s="431">
        <f t="shared" si="70"/>
        <v>0</v>
      </c>
      <c r="EMP224" s="431">
        <f t="shared" si="70"/>
        <v>0</v>
      </c>
      <c r="EMQ224" s="431">
        <f t="shared" si="70"/>
        <v>0</v>
      </c>
      <c r="EMR224" s="431">
        <f t="shared" si="70"/>
        <v>0</v>
      </c>
      <c r="EMS224" s="431">
        <f t="shared" si="70"/>
        <v>0</v>
      </c>
      <c r="EMT224" s="431">
        <f t="shared" si="70"/>
        <v>0</v>
      </c>
      <c r="EMU224" s="431">
        <f t="shared" si="70"/>
        <v>0</v>
      </c>
      <c r="EMV224" s="431">
        <f t="shared" si="70"/>
        <v>0</v>
      </c>
      <c r="EMW224" s="431">
        <f t="shared" si="70"/>
        <v>0</v>
      </c>
      <c r="EMX224" s="431">
        <f t="shared" si="70"/>
        <v>0</v>
      </c>
      <c r="EMY224" s="431">
        <f t="shared" si="70"/>
        <v>0</v>
      </c>
      <c r="EMZ224" s="431">
        <f t="shared" si="70"/>
        <v>0</v>
      </c>
      <c r="ENA224" s="431">
        <f t="shared" si="70"/>
        <v>0</v>
      </c>
      <c r="ENB224" s="431">
        <f t="shared" si="70"/>
        <v>0</v>
      </c>
      <c r="ENC224" s="431">
        <f t="shared" si="70"/>
        <v>0</v>
      </c>
      <c r="END224" s="431">
        <f t="shared" si="70"/>
        <v>0</v>
      </c>
      <c r="ENE224" s="431">
        <f t="shared" si="70"/>
        <v>0</v>
      </c>
      <c r="ENF224" s="431">
        <f t="shared" si="70"/>
        <v>0</v>
      </c>
      <c r="ENG224" s="431">
        <f t="shared" si="70"/>
        <v>0</v>
      </c>
      <c r="ENH224" s="431">
        <f t="shared" si="70"/>
        <v>0</v>
      </c>
      <c r="ENI224" s="431">
        <f t="shared" si="70"/>
        <v>0</v>
      </c>
      <c r="ENJ224" s="431">
        <f t="shared" si="70"/>
        <v>0</v>
      </c>
      <c r="ENK224" s="431">
        <f t="shared" si="70"/>
        <v>0</v>
      </c>
      <c r="ENL224" s="431">
        <f t="shared" si="70"/>
        <v>0</v>
      </c>
      <c r="ENM224" s="431">
        <f t="shared" si="70"/>
        <v>0</v>
      </c>
      <c r="ENN224" s="431">
        <f t="shared" si="70"/>
        <v>0</v>
      </c>
      <c r="ENO224" s="431">
        <f t="shared" si="70"/>
        <v>0</v>
      </c>
      <c r="ENP224" s="431">
        <f t="shared" si="70"/>
        <v>0</v>
      </c>
      <c r="ENQ224" s="431">
        <f t="shared" si="70"/>
        <v>0</v>
      </c>
      <c r="ENR224" s="431">
        <f t="shared" si="70"/>
        <v>0</v>
      </c>
      <c r="ENS224" s="431">
        <f t="shared" ref="ENS224:EQD224" si="71">SUM(ENS217:ENS222)</f>
        <v>0</v>
      </c>
      <c r="ENT224" s="431">
        <f t="shared" si="71"/>
        <v>0</v>
      </c>
      <c r="ENU224" s="431">
        <f t="shared" si="71"/>
        <v>0</v>
      </c>
      <c r="ENV224" s="431">
        <f t="shared" si="71"/>
        <v>0</v>
      </c>
      <c r="ENW224" s="431">
        <f t="shared" si="71"/>
        <v>0</v>
      </c>
      <c r="ENX224" s="431">
        <f t="shared" si="71"/>
        <v>0</v>
      </c>
      <c r="ENY224" s="431">
        <f t="shared" si="71"/>
        <v>0</v>
      </c>
      <c r="ENZ224" s="431">
        <f t="shared" si="71"/>
        <v>0</v>
      </c>
      <c r="EOA224" s="431">
        <f t="shared" si="71"/>
        <v>0</v>
      </c>
      <c r="EOB224" s="431">
        <f t="shared" si="71"/>
        <v>0</v>
      </c>
      <c r="EOC224" s="431">
        <f t="shared" si="71"/>
        <v>0</v>
      </c>
      <c r="EOD224" s="431">
        <f t="shared" si="71"/>
        <v>0</v>
      </c>
      <c r="EOE224" s="431">
        <f t="shared" si="71"/>
        <v>0</v>
      </c>
      <c r="EOF224" s="431">
        <f t="shared" si="71"/>
        <v>0</v>
      </c>
      <c r="EOG224" s="431">
        <f t="shared" si="71"/>
        <v>0</v>
      </c>
      <c r="EOH224" s="431">
        <f t="shared" si="71"/>
        <v>0</v>
      </c>
      <c r="EOI224" s="431">
        <f t="shared" si="71"/>
        <v>0</v>
      </c>
      <c r="EOJ224" s="431">
        <f t="shared" si="71"/>
        <v>0</v>
      </c>
      <c r="EOK224" s="431">
        <f t="shared" si="71"/>
        <v>0</v>
      </c>
      <c r="EOL224" s="431">
        <f t="shared" si="71"/>
        <v>0</v>
      </c>
      <c r="EOM224" s="431">
        <f t="shared" si="71"/>
        <v>0</v>
      </c>
      <c r="EON224" s="431">
        <f t="shared" si="71"/>
        <v>0</v>
      </c>
      <c r="EOO224" s="431">
        <f t="shared" si="71"/>
        <v>0</v>
      </c>
      <c r="EOP224" s="431">
        <f t="shared" si="71"/>
        <v>0</v>
      </c>
      <c r="EOQ224" s="431">
        <f t="shared" si="71"/>
        <v>0</v>
      </c>
      <c r="EOR224" s="431">
        <f t="shared" si="71"/>
        <v>0</v>
      </c>
      <c r="EOS224" s="431">
        <f t="shared" si="71"/>
        <v>0</v>
      </c>
      <c r="EOT224" s="431">
        <f t="shared" si="71"/>
        <v>0</v>
      </c>
      <c r="EOU224" s="431">
        <f t="shared" si="71"/>
        <v>0</v>
      </c>
      <c r="EOV224" s="431">
        <f t="shared" si="71"/>
        <v>0</v>
      </c>
      <c r="EOW224" s="431">
        <f t="shared" si="71"/>
        <v>0</v>
      </c>
      <c r="EOX224" s="431">
        <f t="shared" si="71"/>
        <v>0</v>
      </c>
      <c r="EOY224" s="431">
        <f t="shared" si="71"/>
        <v>0</v>
      </c>
      <c r="EOZ224" s="431">
        <f t="shared" si="71"/>
        <v>0</v>
      </c>
      <c r="EPA224" s="431">
        <f t="shared" si="71"/>
        <v>0</v>
      </c>
      <c r="EPB224" s="431">
        <f t="shared" si="71"/>
        <v>0</v>
      </c>
      <c r="EPC224" s="431">
        <f t="shared" si="71"/>
        <v>0</v>
      </c>
      <c r="EPD224" s="431">
        <f t="shared" si="71"/>
        <v>0</v>
      </c>
      <c r="EPE224" s="431">
        <f t="shared" si="71"/>
        <v>0</v>
      </c>
      <c r="EPF224" s="431">
        <f t="shared" si="71"/>
        <v>0</v>
      </c>
      <c r="EPG224" s="431">
        <f t="shared" si="71"/>
        <v>0</v>
      </c>
      <c r="EPH224" s="431">
        <f t="shared" si="71"/>
        <v>0</v>
      </c>
      <c r="EPI224" s="431">
        <f t="shared" si="71"/>
        <v>0</v>
      </c>
      <c r="EPJ224" s="431">
        <f t="shared" si="71"/>
        <v>0</v>
      </c>
      <c r="EPK224" s="431">
        <f t="shared" si="71"/>
        <v>0</v>
      </c>
      <c r="EPL224" s="431">
        <f t="shared" si="71"/>
        <v>0</v>
      </c>
      <c r="EPM224" s="431">
        <f t="shared" si="71"/>
        <v>0</v>
      </c>
      <c r="EPN224" s="431">
        <f t="shared" si="71"/>
        <v>0</v>
      </c>
      <c r="EPO224" s="431">
        <f t="shared" si="71"/>
        <v>0</v>
      </c>
      <c r="EPP224" s="431">
        <f t="shared" si="71"/>
        <v>0</v>
      </c>
      <c r="EPQ224" s="431">
        <f t="shared" si="71"/>
        <v>0</v>
      </c>
      <c r="EPR224" s="431">
        <f t="shared" si="71"/>
        <v>0</v>
      </c>
      <c r="EPS224" s="431">
        <f t="shared" si="71"/>
        <v>0</v>
      </c>
      <c r="EPT224" s="431">
        <f t="shared" si="71"/>
        <v>0</v>
      </c>
      <c r="EPU224" s="431">
        <f t="shared" si="71"/>
        <v>0</v>
      </c>
      <c r="EPV224" s="431">
        <f t="shared" si="71"/>
        <v>0</v>
      </c>
      <c r="EPW224" s="431">
        <f t="shared" si="71"/>
        <v>0</v>
      </c>
      <c r="EPX224" s="431">
        <f t="shared" si="71"/>
        <v>0</v>
      </c>
      <c r="EPY224" s="431">
        <f t="shared" si="71"/>
        <v>0</v>
      </c>
      <c r="EPZ224" s="431">
        <f t="shared" si="71"/>
        <v>0</v>
      </c>
      <c r="EQA224" s="431">
        <f t="shared" si="71"/>
        <v>0</v>
      </c>
      <c r="EQB224" s="431">
        <f t="shared" si="71"/>
        <v>0</v>
      </c>
      <c r="EQC224" s="431">
        <f t="shared" si="71"/>
        <v>0</v>
      </c>
      <c r="EQD224" s="431">
        <f t="shared" si="71"/>
        <v>0</v>
      </c>
      <c r="EQE224" s="431">
        <f t="shared" ref="EQE224:ESP224" si="72">SUM(EQE217:EQE222)</f>
        <v>0</v>
      </c>
      <c r="EQF224" s="431">
        <f t="shared" si="72"/>
        <v>0</v>
      </c>
      <c r="EQG224" s="431">
        <f t="shared" si="72"/>
        <v>0</v>
      </c>
      <c r="EQH224" s="431">
        <f t="shared" si="72"/>
        <v>0</v>
      </c>
      <c r="EQI224" s="431">
        <f t="shared" si="72"/>
        <v>0</v>
      </c>
      <c r="EQJ224" s="431">
        <f t="shared" si="72"/>
        <v>0</v>
      </c>
      <c r="EQK224" s="431">
        <f t="shared" si="72"/>
        <v>0</v>
      </c>
      <c r="EQL224" s="431">
        <f t="shared" si="72"/>
        <v>0</v>
      </c>
      <c r="EQM224" s="431">
        <f t="shared" si="72"/>
        <v>0</v>
      </c>
      <c r="EQN224" s="431">
        <f t="shared" si="72"/>
        <v>0</v>
      </c>
      <c r="EQO224" s="431">
        <f t="shared" si="72"/>
        <v>0</v>
      </c>
      <c r="EQP224" s="431">
        <f t="shared" si="72"/>
        <v>0</v>
      </c>
      <c r="EQQ224" s="431">
        <f t="shared" si="72"/>
        <v>0</v>
      </c>
      <c r="EQR224" s="431">
        <f t="shared" si="72"/>
        <v>0</v>
      </c>
      <c r="EQS224" s="431">
        <f t="shared" si="72"/>
        <v>0</v>
      </c>
      <c r="EQT224" s="431">
        <f t="shared" si="72"/>
        <v>0</v>
      </c>
      <c r="EQU224" s="431">
        <f t="shared" si="72"/>
        <v>0</v>
      </c>
      <c r="EQV224" s="431">
        <f t="shared" si="72"/>
        <v>0</v>
      </c>
      <c r="EQW224" s="431">
        <f t="shared" si="72"/>
        <v>0</v>
      </c>
      <c r="EQX224" s="431">
        <f t="shared" si="72"/>
        <v>0</v>
      </c>
      <c r="EQY224" s="431">
        <f t="shared" si="72"/>
        <v>0</v>
      </c>
      <c r="EQZ224" s="431">
        <f t="shared" si="72"/>
        <v>0</v>
      </c>
      <c r="ERA224" s="431">
        <f t="shared" si="72"/>
        <v>0</v>
      </c>
      <c r="ERB224" s="431">
        <f t="shared" si="72"/>
        <v>0</v>
      </c>
      <c r="ERC224" s="431">
        <f t="shared" si="72"/>
        <v>0</v>
      </c>
      <c r="ERD224" s="431">
        <f t="shared" si="72"/>
        <v>0</v>
      </c>
      <c r="ERE224" s="431">
        <f t="shared" si="72"/>
        <v>0</v>
      </c>
      <c r="ERF224" s="431">
        <f t="shared" si="72"/>
        <v>0</v>
      </c>
      <c r="ERG224" s="431">
        <f t="shared" si="72"/>
        <v>0</v>
      </c>
      <c r="ERH224" s="431">
        <f t="shared" si="72"/>
        <v>0</v>
      </c>
      <c r="ERI224" s="431">
        <f t="shared" si="72"/>
        <v>0</v>
      </c>
      <c r="ERJ224" s="431">
        <f t="shared" si="72"/>
        <v>0</v>
      </c>
      <c r="ERK224" s="431">
        <f t="shared" si="72"/>
        <v>0</v>
      </c>
      <c r="ERL224" s="431">
        <f t="shared" si="72"/>
        <v>0</v>
      </c>
      <c r="ERM224" s="431">
        <f t="shared" si="72"/>
        <v>0</v>
      </c>
      <c r="ERN224" s="431">
        <f t="shared" si="72"/>
        <v>0</v>
      </c>
      <c r="ERO224" s="431">
        <f t="shared" si="72"/>
        <v>0</v>
      </c>
      <c r="ERP224" s="431">
        <f t="shared" si="72"/>
        <v>0</v>
      </c>
      <c r="ERQ224" s="431">
        <f t="shared" si="72"/>
        <v>0</v>
      </c>
      <c r="ERR224" s="431">
        <f t="shared" si="72"/>
        <v>0</v>
      </c>
      <c r="ERS224" s="431">
        <f t="shared" si="72"/>
        <v>0</v>
      </c>
      <c r="ERT224" s="431">
        <f t="shared" si="72"/>
        <v>0</v>
      </c>
      <c r="ERU224" s="431">
        <f t="shared" si="72"/>
        <v>0</v>
      </c>
      <c r="ERV224" s="431">
        <f t="shared" si="72"/>
        <v>0</v>
      </c>
      <c r="ERW224" s="431">
        <f t="shared" si="72"/>
        <v>0</v>
      </c>
      <c r="ERX224" s="431">
        <f t="shared" si="72"/>
        <v>0</v>
      </c>
      <c r="ERY224" s="431">
        <f t="shared" si="72"/>
        <v>0</v>
      </c>
      <c r="ERZ224" s="431">
        <f t="shared" si="72"/>
        <v>0</v>
      </c>
      <c r="ESA224" s="431">
        <f t="shared" si="72"/>
        <v>0</v>
      </c>
      <c r="ESB224" s="431">
        <f t="shared" si="72"/>
        <v>0</v>
      </c>
      <c r="ESC224" s="431">
        <f t="shared" si="72"/>
        <v>0</v>
      </c>
      <c r="ESD224" s="431">
        <f t="shared" si="72"/>
        <v>0</v>
      </c>
      <c r="ESE224" s="431">
        <f t="shared" si="72"/>
        <v>0</v>
      </c>
      <c r="ESF224" s="431">
        <f t="shared" si="72"/>
        <v>0</v>
      </c>
      <c r="ESG224" s="431">
        <f t="shared" si="72"/>
        <v>0</v>
      </c>
      <c r="ESH224" s="431">
        <f t="shared" si="72"/>
        <v>0</v>
      </c>
      <c r="ESI224" s="431">
        <f t="shared" si="72"/>
        <v>0</v>
      </c>
      <c r="ESJ224" s="431">
        <f t="shared" si="72"/>
        <v>0</v>
      </c>
      <c r="ESK224" s="431">
        <f t="shared" si="72"/>
        <v>0</v>
      </c>
      <c r="ESL224" s="431">
        <f t="shared" si="72"/>
        <v>0</v>
      </c>
      <c r="ESM224" s="431">
        <f t="shared" si="72"/>
        <v>0</v>
      </c>
      <c r="ESN224" s="431">
        <f t="shared" si="72"/>
        <v>0</v>
      </c>
      <c r="ESO224" s="431">
        <f t="shared" si="72"/>
        <v>0</v>
      </c>
      <c r="ESP224" s="431">
        <f t="shared" si="72"/>
        <v>0</v>
      </c>
      <c r="ESQ224" s="431">
        <f t="shared" ref="ESQ224:EVB224" si="73">SUM(ESQ217:ESQ222)</f>
        <v>0</v>
      </c>
      <c r="ESR224" s="431">
        <f t="shared" si="73"/>
        <v>0</v>
      </c>
      <c r="ESS224" s="431">
        <f t="shared" si="73"/>
        <v>0</v>
      </c>
      <c r="EST224" s="431">
        <f t="shared" si="73"/>
        <v>0</v>
      </c>
      <c r="ESU224" s="431">
        <f t="shared" si="73"/>
        <v>0</v>
      </c>
      <c r="ESV224" s="431">
        <f t="shared" si="73"/>
        <v>0</v>
      </c>
      <c r="ESW224" s="431">
        <f t="shared" si="73"/>
        <v>0</v>
      </c>
      <c r="ESX224" s="431">
        <f t="shared" si="73"/>
        <v>0</v>
      </c>
      <c r="ESY224" s="431">
        <f t="shared" si="73"/>
        <v>0</v>
      </c>
      <c r="ESZ224" s="431">
        <f t="shared" si="73"/>
        <v>0</v>
      </c>
      <c r="ETA224" s="431">
        <f t="shared" si="73"/>
        <v>0</v>
      </c>
      <c r="ETB224" s="431">
        <f t="shared" si="73"/>
        <v>0</v>
      </c>
      <c r="ETC224" s="431">
        <f t="shared" si="73"/>
        <v>0</v>
      </c>
      <c r="ETD224" s="431">
        <f t="shared" si="73"/>
        <v>0</v>
      </c>
      <c r="ETE224" s="431">
        <f t="shared" si="73"/>
        <v>0</v>
      </c>
      <c r="ETF224" s="431">
        <f t="shared" si="73"/>
        <v>0</v>
      </c>
      <c r="ETG224" s="431">
        <f t="shared" si="73"/>
        <v>0</v>
      </c>
      <c r="ETH224" s="431">
        <f t="shared" si="73"/>
        <v>0</v>
      </c>
      <c r="ETI224" s="431">
        <f t="shared" si="73"/>
        <v>0</v>
      </c>
      <c r="ETJ224" s="431">
        <f t="shared" si="73"/>
        <v>0</v>
      </c>
      <c r="ETK224" s="431">
        <f t="shared" si="73"/>
        <v>0</v>
      </c>
      <c r="ETL224" s="431">
        <f t="shared" si="73"/>
        <v>0</v>
      </c>
      <c r="ETM224" s="431">
        <f t="shared" si="73"/>
        <v>0</v>
      </c>
      <c r="ETN224" s="431">
        <f t="shared" si="73"/>
        <v>0</v>
      </c>
      <c r="ETO224" s="431">
        <f t="shared" si="73"/>
        <v>0</v>
      </c>
      <c r="ETP224" s="431">
        <f t="shared" si="73"/>
        <v>0</v>
      </c>
      <c r="ETQ224" s="431">
        <f t="shared" si="73"/>
        <v>0</v>
      </c>
      <c r="ETR224" s="431">
        <f t="shared" si="73"/>
        <v>0</v>
      </c>
      <c r="ETS224" s="431">
        <f t="shared" si="73"/>
        <v>0</v>
      </c>
      <c r="ETT224" s="431">
        <f t="shared" si="73"/>
        <v>0</v>
      </c>
      <c r="ETU224" s="431">
        <f t="shared" si="73"/>
        <v>0</v>
      </c>
      <c r="ETV224" s="431">
        <f t="shared" si="73"/>
        <v>0</v>
      </c>
      <c r="ETW224" s="431">
        <f t="shared" si="73"/>
        <v>0</v>
      </c>
      <c r="ETX224" s="431">
        <f t="shared" si="73"/>
        <v>0</v>
      </c>
      <c r="ETY224" s="431">
        <f t="shared" si="73"/>
        <v>0</v>
      </c>
      <c r="ETZ224" s="431">
        <f t="shared" si="73"/>
        <v>0</v>
      </c>
      <c r="EUA224" s="431">
        <f t="shared" si="73"/>
        <v>0</v>
      </c>
      <c r="EUB224" s="431">
        <f t="shared" si="73"/>
        <v>0</v>
      </c>
      <c r="EUC224" s="431">
        <f t="shared" si="73"/>
        <v>0</v>
      </c>
      <c r="EUD224" s="431">
        <f t="shared" si="73"/>
        <v>0</v>
      </c>
      <c r="EUE224" s="431">
        <f t="shared" si="73"/>
        <v>0</v>
      </c>
      <c r="EUF224" s="431">
        <f t="shared" si="73"/>
        <v>0</v>
      </c>
      <c r="EUG224" s="431">
        <f t="shared" si="73"/>
        <v>0</v>
      </c>
      <c r="EUH224" s="431">
        <f t="shared" si="73"/>
        <v>0</v>
      </c>
      <c r="EUI224" s="431">
        <f t="shared" si="73"/>
        <v>0</v>
      </c>
      <c r="EUJ224" s="431">
        <f t="shared" si="73"/>
        <v>0</v>
      </c>
      <c r="EUK224" s="431">
        <f t="shared" si="73"/>
        <v>0</v>
      </c>
      <c r="EUL224" s="431">
        <f t="shared" si="73"/>
        <v>0</v>
      </c>
      <c r="EUM224" s="431">
        <f t="shared" si="73"/>
        <v>0</v>
      </c>
      <c r="EUN224" s="431">
        <f t="shared" si="73"/>
        <v>0</v>
      </c>
      <c r="EUO224" s="431">
        <f t="shared" si="73"/>
        <v>0</v>
      </c>
      <c r="EUP224" s="431">
        <f t="shared" si="73"/>
        <v>0</v>
      </c>
      <c r="EUQ224" s="431">
        <f t="shared" si="73"/>
        <v>0</v>
      </c>
      <c r="EUR224" s="431">
        <f t="shared" si="73"/>
        <v>0</v>
      </c>
      <c r="EUS224" s="431">
        <f t="shared" si="73"/>
        <v>0</v>
      </c>
      <c r="EUT224" s="431">
        <f t="shared" si="73"/>
        <v>0</v>
      </c>
      <c r="EUU224" s="431">
        <f t="shared" si="73"/>
        <v>0</v>
      </c>
      <c r="EUV224" s="431">
        <f t="shared" si="73"/>
        <v>0</v>
      </c>
      <c r="EUW224" s="431">
        <f t="shared" si="73"/>
        <v>0</v>
      </c>
      <c r="EUX224" s="431">
        <f t="shared" si="73"/>
        <v>0</v>
      </c>
      <c r="EUY224" s="431">
        <f t="shared" si="73"/>
        <v>0</v>
      </c>
      <c r="EUZ224" s="431">
        <f t="shared" si="73"/>
        <v>0</v>
      </c>
      <c r="EVA224" s="431">
        <f t="shared" si="73"/>
        <v>0</v>
      </c>
      <c r="EVB224" s="431">
        <f t="shared" si="73"/>
        <v>0</v>
      </c>
      <c r="EVC224" s="431">
        <f t="shared" ref="EVC224:EXN224" si="74">SUM(EVC217:EVC222)</f>
        <v>0</v>
      </c>
      <c r="EVD224" s="431">
        <f t="shared" si="74"/>
        <v>0</v>
      </c>
      <c r="EVE224" s="431">
        <f t="shared" si="74"/>
        <v>0</v>
      </c>
      <c r="EVF224" s="431">
        <f t="shared" si="74"/>
        <v>0</v>
      </c>
      <c r="EVG224" s="431">
        <f t="shared" si="74"/>
        <v>0</v>
      </c>
      <c r="EVH224" s="431">
        <f t="shared" si="74"/>
        <v>0</v>
      </c>
      <c r="EVI224" s="431">
        <f t="shared" si="74"/>
        <v>0</v>
      </c>
      <c r="EVJ224" s="431">
        <f t="shared" si="74"/>
        <v>0</v>
      </c>
      <c r="EVK224" s="431">
        <f t="shared" si="74"/>
        <v>0</v>
      </c>
      <c r="EVL224" s="431">
        <f t="shared" si="74"/>
        <v>0</v>
      </c>
      <c r="EVM224" s="431">
        <f t="shared" si="74"/>
        <v>0</v>
      </c>
      <c r="EVN224" s="431">
        <f t="shared" si="74"/>
        <v>0</v>
      </c>
      <c r="EVO224" s="431">
        <f t="shared" si="74"/>
        <v>0</v>
      </c>
      <c r="EVP224" s="431">
        <f t="shared" si="74"/>
        <v>0</v>
      </c>
      <c r="EVQ224" s="431">
        <f t="shared" si="74"/>
        <v>0</v>
      </c>
      <c r="EVR224" s="431">
        <f t="shared" si="74"/>
        <v>0</v>
      </c>
      <c r="EVS224" s="431">
        <f t="shared" si="74"/>
        <v>0</v>
      </c>
      <c r="EVT224" s="431">
        <f t="shared" si="74"/>
        <v>0</v>
      </c>
      <c r="EVU224" s="431">
        <f t="shared" si="74"/>
        <v>0</v>
      </c>
      <c r="EVV224" s="431">
        <f t="shared" si="74"/>
        <v>0</v>
      </c>
      <c r="EVW224" s="431">
        <f t="shared" si="74"/>
        <v>0</v>
      </c>
      <c r="EVX224" s="431">
        <f t="shared" si="74"/>
        <v>0</v>
      </c>
      <c r="EVY224" s="431">
        <f t="shared" si="74"/>
        <v>0</v>
      </c>
      <c r="EVZ224" s="431">
        <f t="shared" si="74"/>
        <v>0</v>
      </c>
      <c r="EWA224" s="431">
        <f t="shared" si="74"/>
        <v>0</v>
      </c>
      <c r="EWB224" s="431">
        <f t="shared" si="74"/>
        <v>0</v>
      </c>
      <c r="EWC224" s="431">
        <f t="shared" si="74"/>
        <v>0</v>
      </c>
      <c r="EWD224" s="431">
        <f t="shared" si="74"/>
        <v>0</v>
      </c>
      <c r="EWE224" s="431">
        <f t="shared" si="74"/>
        <v>0</v>
      </c>
      <c r="EWF224" s="431">
        <f t="shared" si="74"/>
        <v>0</v>
      </c>
      <c r="EWG224" s="431">
        <f t="shared" si="74"/>
        <v>0</v>
      </c>
      <c r="EWH224" s="431">
        <f t="shared" si="74"/>
        <v>0</v>
      </c>
      <c r="EWI224" s="431">
        <f t="shared" si="74"/>
        <v>0</v>
      </c>
      <c r="EWJ224" s="431">
        <f t="shared" si="74"/>
        <v>0</v>
      </c>
      <c r="EWK224" s="431">
        <f t="shared" si="74"/>
        <v>0</v>
      </c>
      <c r="EWL224" s="431">
        <f t="shared" si="74"/>
        <v>0</v>
      </c>
      <c r="EWM224" s="431">
        <f t="shared" si="74"/>
        <v>0</v>
      </c>
      <c r="EWN224" s="431">
        <f t="shared" si="74"/>
        <v>0</v>
      </c>
      <c r="EWO224" s="431">
        <f t="shared" si="74"/>
        <v>0</v>
      </c>
      <c r="EWP224" s="431">
        <f t="shared" si="74"/>
        <v>0</v>
      </c>
      <c r="EWQ224" s="431">
        <f t="shared" si="74"/>
        <v>0</v>
      </c>
      <c r="EWR224" s="431">
        <f t="shared" si="74"/>
        <v>0</v>
      </c>
      <c r="EWS224" s="431">
        <f t="shared" si="74"/>
        <v>0</v>
      </c>
      <c r="EWT224" s="431">
        <f t="shared" si="74"/>
        <v>0</v>
      </c>
      <c r="EWU224" s="431">
        <f t="shared" si="74"/>
        <v>0</v>
      </c>
      <c r="EWV224" s="431">
        <f t="shared" si="74"/>
        <v>0</v>
      </c>
      <c r="EWW224" s="431">
        <f t="shared" si="74"/>
        <v>0</v>
      </c>
      <c r="EWX224" s="431">
        <f t="shared" si="74"/>
        <v>0</v>
      </c>
      <c r="EWY224" s="431">
        <f t="shared" si="74"/>
        <v>0</v>
      </c>
      <c r="EWZ224" s="431">
        <f t="shared" si="74"/>
        <v>0</v>
      </c>
      <c r="EXA224" s="431">
        <f t="shared" si="74"/>
        <v>0</v>
      </c>
      <c r="EXB224" s="431">
        <f t="shared" si="74"/>
        <v>0</v>
      </c>
      <c r="EXC224" s="431">
        <f t="shared" si="74"/>
        <v>0</v>
      </c>
      <c r="EXD224" s="431">
        <f t="shared" si="74"/>
        <v>0</v>
      </c>
      <c r="EXE224" s="431">
        <f t="shared" si="74"/>
        <v>0</v>
      </c>
      <c r="EXF224" s="431">
        <f t="shared" si="74"/>
        <v>0</v>
      </c>
      <c r="EXG224" s="431">
        <f t="shared" si="74"/>
        <v>0</v>
      </c>
      <c r="EXH224" s="431">
        <f t="shared" si="74"/>
        <v>0</v>
      </c>
      <c r="EXI224" s="431">
        <f t="shared" si="74"/>
        <v>0</v>
      </c>
      <c r="EXJ224" s="431">
        <f t="shared" si="74"/>
        <v>0</v>
      </c>
      <c r="EXK224" s="431">
        <f t="shared" si="74"/>
        <v>0</v>
      </c>
      <c r="EXL224" s="431">
        <f t="shared" si="74"/>
        <v>0</v>
      </c>
      <c r="EXM224" s="431">
        <f t="shared" si="74"/>
        <v>0</v>
      </c>
      <c r="EXN224" s="431">
        <f t="shared" si="74"/>
        <v>0</v>
      </c>
      <c r="EXO224" s="431">
        <f t="shared" ref="EXO224:EZZ224" si="75">SUM(EXO217:EXO222)</f>
        <v>0</v>
      </c>
      <c r="EXP224" s="431">
        <f t="shared" si="75"/>
        <v>0</v>
      </c>
      <c r="EXQ224" s="431">
        <f t="shared" si="75"/>
        <v>0</v>
      </c>
      <c r="EXR224" s="431">
        <f t="shared" si="75"/>
        <v>0</v>
      </c>
      <c r="EXS224" s="431">
        <f t="shared" si="75"/>
        <v>0</v>
      </c>
      <c r="EXT224" s="431">
        <f t="shared" si="75"/>
        <v>0</v>
      </c>
      <c r="EXU224" s="431">
        <f t="shared" si="75"/>
        <v>0</v>
      </c>
      <c r="EXV224" s="431">
        <f t="shared" si="75"/>
        <v>0</v>
      </c>
      <c r="EXW224" s="431">
        <f t="shared" si="75"/>
        <v>0</v>
      </c>
      <c r="EXX224" s="431">
        <f t="shared" si="75"/>
        <v>0</v>
      </c>
      <c r="EXY224" s="431">
        <f t="shared" si="75"/>
        <v>0</v>
      </c>
      <c r="EXZ224" s="431">
        <f t="shared" si="75"/>
        <v>0</v>
      </c>
      <c r="EYA224" s="431">
        <f t="shared" si="75"/>
        <v>0</v>
      </c>
      <c r="EYB224" s="431">
        <f t="shared" si="75"/>
        <v>0</v>
      </c>
      <c r="EYC224" s="431">
        <f t="shared" si="75"/>
        <v>0</v>
      </c>
      <c r="EYD224" s="431">
        <f t="shared" si="75"/>
        <v>0</v>
      </c>
      <c r="EYE224" s="431">
        <f t="shared" si="75"/>
        <v>0</v>
      </c>
      <c r="EYF224" s="431">
        <f t="shared" si="75"/>
        <v>0</v>
      </c>
      <c r="EYG224" s="431">
        <f t="shared" si="75"/>
        <v>0</v>
      </c>
      <c r="EYH224" s="431">
        <f t="shared" si="75"/>
        <v>0</v>
      </c>
      <c r="EYI224" s="431">
        <f t="shared" si="75"/>
        <v>0</v>
      </c>
      <c r="EYJ224" s="431">
        <f t="shared" si="75"/>
        <v>0</v>
      </c>
      <c r="EYK224" s="431">
        <f t="shared" si="75"/>
        <v>0</v>
      </c>
      <c r="EYL224" s="431">
        <f t="shared" si="75"/>
        <v>0</v>
      </c>
      <c r="EYM224" s="431">
        <f t="shared" si="75"/>
        <v>0</v>
      </c>
      <c r="EYN224" s="431">
        <f t="shared" si="75"/>
        <v>0</v>
      </c>
      <c r="EYO224" s="431">
        <f t="shared" si="75"/>
        <v>0</v>
      </c>
      <c r="EYP224" s="431">
        <f t="shared" si="75"/>
        <v>0</v>
      </c>
      <c r="EYQ224" s="431">
        <f t="shared" si="75"/>
        <v>0</v>
      </c>
      <c r="EYR224" s="431">
        <f t="shared" si="75"/>
        <v>0</v>
      </c>
      <c r="EYS224" s="431">
        <f t="shared" si="75"/>
        <v>0</v>
      </c>
      <c r="EYT224" s="431">
        <f t="shared" si="75"/>
        <v>0</v>
      </c>
      <c r="EYU224" s="431">
        <f t="shared" si="75"/>
        <v>0</v>
      </c>
      <c r="EYV224" s="431">
        <f t="shared" si="75"/>
        <v>0</v>
      </c>
      <c r="EYW224" s="431">
        <f t="shared" si="75"/>
        <v>0</v>
      </c>
      <c r="EYX224" s="431">
        <f t="shared" si="75"/>
        <v>0</v>
      </c>
      <c r="EYY224" s="431">
        <f t="shared" si="75"/>
        <v>0</v>
      </c>
      <c r="EYZ224" s="431">
        <f t="shared" si="75"/>
        <v>0</v>
      </c>
      <c r="EZA224" s="431">
        <f t="shared" si="75"/>
        <v>0</v>
      </c>
      <c r="EZB224" s="431">
        <f t="shared" si="75"/>
        <v>0</v>
      </c>
      <c r="EZC224" s="431">
        <f t="shared" si="75"/>
        <v>0</v>
      </c>
      <c r="EZD224" s="431">
        <f t="shared" si="75"/>
        <v>0</v>
      </c>
      <c r="EZE224" s="431">
        <f t="shared" si="75"/>
        <v>0</v>
      </c>
      <c r="EZF224" s="431">
        <f t="shared" si="75"/>
        <v>0</v>
      </c>
      <c r="EZG224" s="431">
        <f t="shared" si="75"/>
        <v>0</v>
      </c>
      <c r="EZH224" s="431">
        <f t="shared" si="75"/>
        <v>0</v>
      </c>
      <c r="EZI224" s="431">
        <f t="shared" si="75"/>
        <v>0</v>
      </c>
      <c r="EZJ224" s="431">
        <f t="shared" si="75"/>
        <v>0</v>
      </c>
      <c r="EZK224" s="431">
        <f t="shared" si="75"/>
        <v>0</v>
      </c>
      <c r="EZL224" s="431">
        <f t="shared" si="75"/>
        <v>0</v>
      </c>
      <c r="EZM224" s="431">
        <f t="shared" si="75"/>
        <v>0</v>
      </c>
      <c r="EZN224" s="431">
        <f t="shared" si="75"/>
        <v>0</v>
      </c>
      <c r="EZO224" s="431">
        <f t="shared" si="75"/>
        <v>0</v>
      </c>
      <c r="EZP224" s="431">
        <f t="shared" si="75"/>
        <v>0</v>
      </c>
      <c r="EZQ224" s="431">
        <f t="shared" si="75"/>
        <v>0</v>
      </c>
      <c r="EZR224" s="431">
        <f t="shared" si="75"/>
        <v>0</v>
      </c>
      <c r="EZS224" s="431">
        <f t="shared" si="75"/>
        <v>0</v>
      </c>
      <c r="EZT224" s="431">
        <f t="shared" si="75"/>
        <v>0</v>
      </c>
      <c r="EZU224" s="431">
        <f t="shared" si="75"/>
        <v>0</v>
      </c>
      <c r="EZV224" s="431">
        <f t="shared" si="75"/>
        <v>0</v>
      </c>
      <c r="EZW224" s="431">
        <f t="shared" si="75"/>
        <v>0</v>
      </c>
      <c r="EZX224" s="431">
        <f t="shared" si="75"/>
        <v>0</v>
      </c>
      <c r="EZY224" s="431">
        <f t="shared" si="75"/>
        <v>0</v>
      </c>
      <c r="EZZ224" s="431">
        <f t="shared" si="75"/>
        <v>0</v>
      </c>
      <c r="FAA224" s="431">
        <f t="shared" ref="FAA224:FCL224" si="76">SUM(FAA217:FAA222)</f>
        <v>0</v>
      </c>
      <c r="FAB224" s="431">
        <f t="shared" si="76"/>
        <v>0</v>
      </c>
      <c r="FAC224" s="431">
        <f t="shared" si="76"/>
        <v>0</v>
      </c>
      <c r="FAD224" s="431">
        <f t="shared" si="76"/>
        <v>0</v>
      </c>
      <c r="FAE224" s="431">
        <f t="shared" si="76"/>
        <v>0</v>
      </c>
      <c r="FAF224" s="431">
        <f t="shared" si="76"/>
        <v>0</v>
      </c>
      <c r="FAG224" s="431">
        <f t="shared" si="76"/>
        <v>0</v>
      </c>
      <c r="FAH224" s="431">
        <f t="shared" si="76"/>
        <v>0</v>
      </c>
      <c r="FAI224" s="431">
        <f t="shared" si="76"/>
        <v>0</v>
      </c>
      <c r="FAJ224" s="431">
        <f t="shared" si="76"/>
        <v>0</v>
      </c>
      <c r="FAK224" s="431">
        <f t="shared" si="76"/>
        <v>0</v>
      </c>
      <c r="FAL224" s="431">
        <f t="shared" si="76"/>
        <v>0</v>
      </c>
      <c r="FAM224" s="431">
        <f t="shared" si="76"/>
        <v>0</v>
      </c>
      <c r="FAN224" s="431">
        <f t="shared" si="76"/>
        <v>0</v>
      </c>
      <c r="FAO224" s="431">
        <f t="shared" si="76"/>
        <v>0</v>
      </c>
      <c r="FAP224" s="431">
        <f t="shared" si="76"/>
        <v>0</v>
      </c>
      <c r="FAQ224" s="431">
        <f t="shared" si="76"/>
        <v>0</v>
      </c>
      <c r="FAR224" s="431">
        <f t="shared" si="76"/>
        <v>0</v>
      </c>
      <c r="FAS224" s="431">
        <f t="shared" si="76"/>
        <v>0</v>
      </c>
      <c r="FAT224" s="431">
        <f t="shared" si="76"/>
        <v>0</v>
      </c>
      <c r="FAU224" s="431">
        <f t="shared" si="76"/>
        <v>0</v>
      </c>
      <c r="FAV224" s="431">
        <f t="shared" si="76"/>
        <v>0</v>
      </c>
      <c r="FAW224" s="431">
        <f t="shared" si="76"/>
        <v>0</v>
      </c>
      <c r="FAX224" s="431">
        <f t="shared" si="76"/>
        <v>0</v>
      </c>
      <c r="FAY224" s="431">
        <f t="shared" si="76"/>
        <v>0</v>
      </c>
      <c r="FAZ224" s="431">
        <f t="shared" si="76"/>
        <v>0</v>
      </c>
      <c r="FBA224" s="431">
        <f t="shared" si="76"/>
        <v>0</v>
      </c>
      <c r="FBB224" s="431">
        <f t="shared" si="76"/>
        <v>0</v>
      </c>
      <c r="FBC224" s="431">
        <f t="shared" si="76"/>
        <v>0</v>
      </c>
      <c r="FBD224" s="431">
        <f t="shared" si="76"/>
        <v>0</v>
      </c>
      <c r="FBE224" s="431">
        <f t="shared" si="76"/>
        <v>0</v>
      </c>
      <c r="FBF224" s="431">
        <f t="shared" si="76"/>
        <v>0</v>
      </c>
      <c r="FBG224" s="431">
        <f t="shared" si="76"/>
        <v>0</v>
      </c>
      <c r="FBH224" s="431">
        <f t="shared" si="76"/>
        <v>0</v>
      </c>
      <c r="FBI224" s="431">
        <f t="shared" si="76"/>
        <v>0</v>
      </c>
      <c r="FBJ224" s="431">
        <f t="shared" si="76"/>
        <v>0</v>
      </c>
      <c r="FBK224" s="431">
        <f t="shared" si="76"/>
        <v>0</v>
      </c>
      <c r="FBL224" s="431">
        <f t="shared" si="76"/>
        <v>0</v>
      </c>
      <c r="FBM224" s="431">
        <f t="shared" si="76"/>
        <v>0</v>
      </c>
      <c r="FBN224" s="431">
        <f t="shared" si="76"/>
        <v>0</v>
      </c>
      <c r="FBO224" s="431">
        <f t="shared" si="76"/>
        <v>0</v>
      </c>
      <c r="FBP224" s="431">
        <f t="shared" si="76"/>
        <v>0</v>
      </c>
      <c r="FBQ224" s="431">
        <f t="shared" si="76"/>
        <v>0</v>
      </c>
      <c r="FBR224" s="431">
        <f t="shared" si="76"/>
        <v>0</v>
      </c>
      <c r="FBS224" s="431">
        <f t="shared" si="76"/>
        <v>0</v>
      </c>
      <c r="FBT224" s="431">
        <f t="shared" si="76"/>
        <v>0</v>
      </c>
      <c r="FBU224" s="431">
        <f t="shared" si="76"/>
        <v>0</v>
      </c>
      <c r="FBV224" s="431">
        <f t="shared" si="76"/>
        <v>0</v>
      </c>
      <c r="FBW224" s="431">
        <f t="shared" si="76"/>
        <v>0</v>
      </c>
      <c r="FBX224" s="431">
        <f t="shared" si="76"/>
        <v>0</v>
      </c>
      <c r="FBY224" s="431">
        <f t="shared" si="76"/>
        <v>0</v>
      </c>
      <c r="FBZ224" s="431">
        <f t="shared" si="76"/>
        <v>0</v>
      </c>
      <c r="FCA224" s="431">
        <f t="shared" si="76"/>
        <v>0</v>
      </c>
      <c r="FCB224" s="431">
        <f t="shared" si="76"/>
        <v>0</v>
      </c>
      <c r="FCC224" s="431">
        <f t="shared" si="76"/>
        <v>0</v>
      </c>
      <c r="FCD224" s="431">
        <f t="shared" si="76"/>
        <v>0</v>
      </c>
      <c r="FCE224" s="431">
        <f t="shared" si="76"/>
        <v>0</v>
      </c>
      <c r="FCF224" s="431">
        <f t="shared" si="76"/>
        <v>0</v>
      </c>
      <c r="FCG224" s="431">
        <f t="shared" si="76"/>
        <v>0</v>
      </c>
      <c r="FCH224" s="431">
        <f t="shared" si="76"/>
        <v>0</v>
      </c>
      <c r="FCI224" s="431">
        <f t="shared" si="76"/>
        <v>0</v>
      </c>
      <c r="FCJ224" s="431">
        <f t="shared" si="76"/>
        <v>0</v>
      </c>
      <c r="FCK224" s="431">
        <f t="shared" si="76"/>
        <v>0</v>
      </c>
      <c r="FCL224" s="431">
        <f t="shared" si="76"/>
        <v>0</v>
      </c>
      <c r="FCM224" s="431">
        <f t="shared" ref="FCM224:FEX224" si="77">SUM(FCM217:FCM222)</f>
        <v>0</v>
      </c>
      <c r="FCN224" s="431">
        <f t="shared" si="77"/>
        <v>0</v>
      </c>
      <c r="FCO224" s="431">
        <f t="shared" si="77"/>
        <v>0</v>
      </c>
      <c r="FCP224" s="431">
        <f t="shared" si="77"/>
        <v>0</v>
      </c>
      <c r="FCQ224" s="431">
        <f t="shared" si="77"/>
        <v>0</v>
      </c>
      <c r="FCR224" s="431">
        <f t="shared" si="77"/>
        <v>0</v>
      </c>
      <c r="FCS224" s="431">
        <f t="shared" si="77"/>
        <v>0</v>
      </c>
      <c r="FCT224" s="431">
        <f t="shared" si="77"/>
        <v>0</v>
      </c>
      <c r="FCU224" s="431">
        <f t="shared" si="77"/>
        <v>0</v>
      </c>
      <c r="FCV224" s="431">
        <f t="shared" si="77"/>
        <v>0</v>
      </c>
      <c r="FCW224" s="431">
        <f t="shared" si="77"/>
        <v>0</v>
      </c>
      <c r="FCX224" s="431">
        <f t="shared" si="77"/>
        <v>0</v>
      </c>
      <c r="FCY224" s="431">
        <f t="shared" si="77"/>
        <v>0</v>
      </c>
      <c r="FCZ224" s="431">
        <f t="shared" si="77"/>
        <v>0</v>
      </c>
      <c r="FDA224" s="431">
        <f t="shared" si="77"/>
        <v>0</v>
      </c>
      <c r="FDB224" s="431">
        <f t="shared" si="77"/>
        <v>0</v>
      </c>
      <c r="FDC224" s="431">
        <f t="shared" si="77"/>
        <v>0</v>
      </c>
      <c r="FDD224" s="431">
        <f t="shared" si="77"/>
        <v>0</v>
      </c>
      <c r="FDE224" s="431">
        <f t="shared" si="77"/>
        <v>0</v>
      </c>
      <c r="FDF224" s="431">
        <f t="shared" si="77"/>
        <v>0</v>
      </c>
      <c r="FDG224" s="431">
        <f t="shared" si="77"/>
        <v>0</v>
      </c>
      <c r="FDH224" s="431">
        <f t="shared" si="77"/>
        <v>0</v>
      </c>
      <c r="FDI224" s="431">
        <f t="shared" si="77"/>
        <v>0</v>
      </c>
      <c r="FDJ224" s="431">
        <f t="shared" si="77"/>
        <v>0</v>
      </c>
      <c r="FDK224" s="431">
        <f t="shared" si="77"/>
        <v>0</v>
      </c>
      <c r="FDL224" s="431">
        <f t="shared" si="77"/>
        <v>0</v>
      </c>
      <c r="FDM224" s="431">
        <f t="shared" si="77"/>
        <v>0</v>
      </c>
      <c r="FDN224" s="431">
        <f t="shared" si="77"/>
        <v>0</v>
      </c>
      <c r="FDO224" s="431">
        <f t="shared" si="77"/>
        <v>0</v>
      </c>
      <c r="FDP224" s="431">
        <f t="shared" si="77"/>
        <v>0</v>
      </c>
      <c r="FDQ224" s="431">
        <f t="shared" si="77"/>
        <v>0</v>
      </c>
      <c r="FDR224" s="431">
        <f t="shared" si="77"/>
        <v>0</v>
      </c>
      <c r="FDS224" s="431">
        <f t="shared" si="77"/>
        <v>0</v>
      </c>
      <c r="FDT224" s="431">
        <f t="shared" si="77"/>
        <v>0</v>
      </c>
      <c r="FDU224" s="431">
        <f t="shared" si="77"/>
        <v>0</v>
      </c>
      <c r="FDV224" s="431">
        <f t="shared" si="77"/>
        <v>0</v>
      </c>
      <c r="FDW224" s="431">
        <f t="shared" si="77"/>
        <v>0</v>
      </c>
      <c r="FDX224" s="431">
        <f t="shared" si="77"/>
        <v>0</v>
      </c>
      <c r="FDY224" s="431">
        <f t="shared" si="77"/>
        <v>0</v>
      </c>
      <c r="FDZ224" s="431">
        <f t="shared" si="77"/>
        <v>0</v>
      </c>
      <c r="FEA224" s="431">
        <f t="shared" si="77"/>
        <v>0</v>
      </c>
      <c r="FEB224" s="431">
        <f t="shared" si="77"/>
        <v>0</v>
      </c>
      <c r="FEC224" s="431">
        <f t="shared" si="77"/>
        <v>0</v>
      </c>
      <c r="FED224" s="431">
        <f t="shared" si="77"/>
        <v>0</v>
      </c>
      <c r="FEE224" s="431">
        <f t="shared" si="77"/>
        <v>0</v>
      </c>
      <c r="FEF224" s="431">
        <f t="shared" si="77"/>
        <v>0</v>
      </c>
      <c r="FEG224" s="431">
        <f t="shared" si="77"/>
        <v>0</v>
      </c>
      <c r="FEH224" s="431">
        <f t="shared" si="77"/>
        <v>0</v>
      </c>
      <c r="FEI224" s="431">
        <f t="shared" si="77"/>
        <v>0</v>
      </c>
      <c r="FEJ224" s="431">
        <f t="shared" si="77"/>
        <v>0</v>
      </c>
      <c r="FEK224" s="431">
        <f t="shared" si="77"/>
        <v>0</v>
      </c>
      <c r="FEL224" s="431">
        <f t="shared" si="77"/>
        <v>0</v>
      </c>
      <c r="FEM224" s="431">
        <f t="shared" si="77"/>
        <v>0</v>
      </c>
      <c r="FEN224" s="431">
        <f t="shared" si="77"/>
        <v>0</v>
      </c>
      <c r="FEO224" s="431">
        <f t="shared" si="77"/>
        <v>0</v>
      </c>
      <c r="FEP224" s="431">
        <f t="shared" si="77"/>
        <v>0</v>
      </c>
      <c r="FEQ224" s="431">
        <f t="shared" si="77"/>
        <v>0</v>
      </c>
      <c r="FER224" s="431">
        <f t="shared" si="77"/>
        <v>0</v>
      </c>
      <c r="FES224" s="431">
        <f t="shared" si="77"/>
        <v>0</v>
      </c>
      <c r="FET224" s="431">
        <f t="shared" si="77"/>
        <v>0</v>
      </c>
      <c r="FEU224" s="431">
        <f t="shared" si="77"/>
        <v>0</v>
      </c>
      <c r="FEV224" s="431">
        <f t="shared" si="77"/>
        <v>0</v>
      </c>
      <c r="FEW224" s="431">
        <f t="shared" si="77"/>
        <v>0</v>
      </c>
      <c r="FEX224" s="431">
        <f t="shared" si="77"/>
        <v>0</v>
      </c>
      <c r="FEY224" s="431">
        <f t="shared" ref="FEY224:FHJ224" si="78">SUM(FEY217:FEY222)</f>
        <v>0</v>
      </c>
      <c r="FEZ224" s="431">
        <f t="shared" si="78"/>
        <v>0</v>
      </c>
      <c r="FFA224" s="431">
        <f t="shared" si="78"/>
        <v>0</v>
      </c>
      <c r="FFB224" s="431">
        <f t="shared" si="78"/>
        <v>0</v>
      </c>
      <c r="FFC224" s="431">
        <f t="shared" si="78"/>
        <v>0</v>
      </c>
      <c r="FFD224" s="431">
        <f t="shared" si="78"/>
        <v>0</v>
      </c>
      <c r="FFE224" s="431">
        <f t="shared" si="78"/>
        <v>0</v>
      </c>
      <c r="FFF224" s="431">
        <f t="shared" si="78"/>
        <v>0</v>
      </c>
      <c r="FFG224" s="431">
        <f t="shared" si="78"/>
        <v>0</v>
      </c>
      <c r="FFH224" s="431">
        <f t="shared" si="78"/>
        <v>0</v>
      </c>
      <c r="FFI224" s="431">
        <f t="shared" si="78"/>
        <v>0</v>
      </c>
      <c r="FFJ224" s="431">
        <f t="shared" si="78"/>
        <v>0</v>
      </c>
      <c r="FFK224" s="431">
        <f t="shared" si="78"/>
        <v>0</v>
      </c>
      <c r="FFL224" s="431">
        <f t="shared" si="78"/>
        <v>0</v>
      </c>
      <c r="FFM224" s="431">
        <f t="shared" si="78"/>
        <v>0</v>
      </c>
      <c r="FFN224" s="431">
        <f t="shared" si="78"/>
        <v>0</v>
      </c>
      <c r="FFO224" s="431">
        <f t="shared" si="78"/>
        <v>0</v>
      </c>
      <c r="FFP224" s="431">
        <f t="shared" si="78"/>
        <v>0</v>
      </c>
      <c r="FFQ224" s="431">
        <f t="shared" si="78"/>
        <v>0</v>
      </c>
      <c r="FFR224" s="431">
        <f t="shared" si="78"/>
        <v>0</v>
      </c>
      <c r="FFS224" s="431">
        <f t="shared" si="78"/>
        <v>0</v>
      </c>
      <c r="FFT224" s="431">
        <f t="shared" si="78"/>
        <v>0</v>
      </c>
      <c r="FFU224" s="431">
        <f t="shared" si="78"/>
        <v>0</v>
      </c>
      <c r="FFV224" s="431">
        <f t="shared" si="78"/>
        <v>0</v>
      </c>
      <c r="FFW224" s="431">
        <f t="shared" si="78"/>
        <v>0</v>
      </c>
      <c r="FFX224" s="431">
        <f t="shared" si="78"/>
        <v>0</v>
      </c>
      <c r="FFY224" s="431">
        <f t="shared" si="78"/>
        <v>0</v>
      </c>
      <c r="FFZ224" s="431">
        <f t="shared" si="78"/>
        <v>0</v>
      </c>
      <c r="FGA224" s="431">
        <f t="shared" si="78"/>
        <v>0</v>
      </c>
      <c r="FGB224" s="431">
        <f t="shared" si="78"/>
        <v>0</v>
      </c>
      <c r="FGC224" s="431">
        <f t="shared" si="78"/>
        <v>0</v>
      </c>
      <c r="FGD224" s="431">
        <f t="shared" si="78"/>
        <v>0</v>
      </c>
      <c r="FGE224" s="431">
        <f t="shared" si="78"/>
        <v>0</v>
      </c>
      <c r="FGF224" s="431">
        <f t="shared" si="78"/>
        <v>0</v>
      </c>
      <c r="FGG224" s="431">
        <f t="shared" si="78"/>
        <v>0</v>
      </c>
      <c r="FGH224" s="431">
        <f t="shared" si="78"/>
        <v>0</v>
      </c>
      <c r="FGI224" s="431">
        <f t="shared" si="78"/>
        <v>0</v>
      </c>
      <c r="FGJ224" s="431">
        <f t="shared" si="78"/>
        <v>0</v>
      </c>
      <c r="FGK224" s="431">
        <f t="shared" si="78"/>
        <v>0</v>
      </c>
      <c r="FGL224" s="431">
        <f t="shared" si="78"/>
        <v>0</v>
      </c>
      <c r="FGM224" s="431">
        <f t="shared" si="78"/>
        <v>0</v>
      </c>
      <c r="FGN224" s="431">
        <f t="shared" si="78"/>
        <v>0</v>
      </c>
      <c r="FGO224" s="431">
        <f t="shared" si="78"/>
        <v>0</v>
      </c>
      <c r="FGP224" s="431">
        <f t="shared" si="78"/>
        <v>0</v>
      </c>
      <c r="FGQ224" s="431">
        <f t="shared" si="78"/>
        <v>0</v>
      </c>
      <c r="FGR224" s="431">
        <f t="shared" si="78"/>
        <v>0</v>
      </c>
      <c r="FGS224" s="431">
        <f t="shared" si="78"/>
        <v>0</v>
      </c>
      <c r="FGT224" s="431">
        <f t="shared" si="78"/>
        <v>0</v>
      </c>
      <c r="FGU224" s="431">
        <f t="shared" si="78"/>
        <v>0</v>
      </c>
      <c r="FGV224" s="431">
        <f t="shared" si="78"/>
        <v>0</v>
      </c>
      <c r="FGW224" s="431">
        <f t="shared" si="78"/>
        <v>0</v>
      </c>
      <c r="FGX224" s="431">
        <f t="shared" si="78"/>
        <v>0</v>
      </c>
      <c r="FGY224" s="431">
        <f t="shared" si="78"/>
        <v>0</v>
      </c>
      <c r="FGZ224" s="431">
        <f t="shared" si="78"/>
        <v>0</v>
      </c>
      <c r="FHA224" s="431">
        <f t="shared" si="78"/>
        <v>0</v>
      </c>
      <c r="FHB224" s="431">
        <f t="shared" si="78"/>
        <v>0</v>
      </c>
      <c r="FHC224" s="431">
        <f t="shared" si="78"/>
        <v>0</v>
      </c>
      <c r="FHD224" s="431">
        <f t="shared" si="78"/>
        <v>0</v>
      </c>
      <c r="FHE224" s="431">
        <f t="shared" si="78"/>
        <v>0</v>
      </c>
      <c r="FHF224" s="431">
        <f t="shared" si="78"/>
        <v>0</v>
      </c>
      <c r="FHG224" s="431">
        <f t="shared" si="78"/>
        <v>0</v>
      </c>
      <c r="FHH224" s="431">
        <f t="shared" si="78"/>
        <v>0</v>
      </c>
      <c r="FHI224" s="431">
        <f t="shared" si="78"/>
        <v>0</v>
      </c>
      <c r="FHJ224" s="431">
        <f t="shared" si="78"/>
        <v>0</v>
      </c>
      <c r="FHK224" s="431">
        <f t="shared" ref="FHK224:FJV224" si="79">SUM(FHK217:FHK222)</f>
        <v>0</v>
      </c>
      <c r="FHL224" s="431">
        <f t="shared" si="79"/>
        <v>0</v>
      </c>
      <c r="FHM224" s="431">
        <f t="shared" si="79"/>
        <v>0</v>
      </c>
      <c r="FHN224" s="431">
        <f t="shared" si="79"/>
        <v>0</v>
      </c>
      <c r="FHO224" s="431">
        <f t="shared" si="79"/>
        <v>0</v>
      </c>
      <c r="FHP224" s="431">
        <f t="shared" si="79"/>
        <v>0</v>
      </c>
      <c r="FHQ224" s="431">
        <f t="shared" si="79"/>
        <v>0</v>
      </c>
      <c r="FHR224" s="431">
        <f t="shared" si="79"/>
        <v>0</v>
      </c>
      <c r="FHS224" s="431">
        <f t="shared" si="79"/>
        <v>0</v>
      </c>
      <c r="FHT224" s="431">
        <f t="shared" si="79"/>
        <v>0</v>
      </c>
      <c r="FHU224" s="431">
        <f t="shared" si="79"/>
        <v>0</v>
      </c>
      <c r="FHV224" s="431">
        <f t="shared" si="79"/>
        <v>0</v>
      </c>
      <c r="FHW224" s="431">
        <f t="shared" si="79"/>
        <v>0</v>
      </c>
      <c r="FHX224" s="431">
        <f t="shared" si="79"/>
        <v>0</v>
      </c>
      <c r="FHY224" s="431">
        <f t="shared" si="79"/>
        <v>0</v>
      </c>
      <c r="FHZ224" s="431">
        <f t="shared" si="79"/>
        <v>0</v>
      </c>
      <c r="FIA224" s="431">
        <f t="shared" si="79"/>
        <v>0</v>
      </c>
      <c r="FIB224" s="431">
        <f t="shared" si="79"/>
        <v>0</v>
      </c>
      <c r="FIC224" s="431">
        <f t="shared" si="79"/>
        <v>0</v>
      </c>
      <c r="FID224" s="431">
        <f t="shared" si="79"/>
        <v>0</v>
      </c>
      <c r="FIE224" s="431">
        <f t="shared" si="79"/>
        <v>0</v>
      </c>
      <c r="FIF224" s="431">
        <f t="shared" si="79"/>
        <v>0</v>
      </c>
      <c r="FIG224" s="431">
        <f t="shared" si="79"/>
        <v>0</v>
      </c>
      <c r="FIH224" s="431">
        <f t="shared" si="79"/>
        <v>0</v>
      </c>
      <c r="FII224" s="431">
        <f t="shared" si="79"/>
        <v>0</v>
      </c>
      <c r="FIJ224" s="431">
        <f t="shared" si="79"/>
        <v>0</v>
      </c>
      <c r="FIK224" s="431">
        <f t="shared" si="79"/>
        <v>0</v>
      </c>
      <c r="FIL224" s="431">
        <f t="shared" si="79"/>
        <v>0</v>
      </c>
      <c r="FIM224" s="431">
        <f t="shared" si="79"/>
        <v>0</v>
      </c>
      <c r="FIN224" s="431">
        <f t="shared" si="79"/>
        <v>0</v>
      </c>
      <c r="FIO224" s="431">
        <f t="shared" si="79"/>
        <v>0</v>
      </c>
      <c r="FIP224" s="431">
        <f t="shared" si="79"/>
        <v>0</v>
      </c>
      <c r="FIQ224" s="431">
        <f t="shared" si="79"/>
        <v>0</v>
      </c>
      <c r="FIR224" s="431">
        <f t="shared" si="79"/>
        <v>0</v>
      </c>
      <c r="FIS224" s="431">
        <f t="shared" si="79"/>
        <v>0</v>
      </c>
      <c r="FIT224" s="431">
        <f t="shared" si="79"/>
        <v>0</v>
      </c>
      <c r="FIU224" s="431">
        <f t="shared" si="79"/>
        <v>0</v>
      </c>
      <c r="FIV224" s="431">
        <f t="shared" si="79"/>
        <v>0</v>
      </c>
      <c r="FIW224" s="431">
        <f t="shared" si="79"/>
        <v>0</v>
      </c>
      <c r="FIX224" s="431">
        <f t="shared" si="79"/>
        <v>0</v>
      </c>
      <c r="FIY224" s="431">
        <f t="shared" si="79"/>
        <v>0</v>
      </c>
      <c r="FIZ224" s="431">
        <f t="shared" si="79"/>
        <v>0</v>
      </c>
      <c r="FJA224" s="431">
        <f t="shared" si="79"/>
        <v>0</v>
      </c>
      <c r="FJB224" s="431">
        <f t="shared" si="79"/>
        <v>0</v>
      </c>
      <c r="FJC224" s="431">
        <f t="shared" si="79"/>
        <v>0</v>
      </c>
      <c r="FJD224" s="431">
        <f t="shared" si="79"/>
        <v>0</v>
      </c>
      <c r="FJE224" s="431">
        <f t="shared" si="79"/>
        <v>0</v>
      </c>
      <c r="FJF224" s="431">
        <f t="shared" si="79"/>
        <v>0</v>
      </c>
      <c r="FJG224" s="431">
        <f t="shared" si="79"/>
        <v>0</v>
      </c>
      <c r="FJH224" s="431">
        <f t="shared" si="79"/>
        <v>0</v>
      </c>
      <c r="FJI224" s="431">
        <f t="shared" si="79"/>
        <v>0</v>
      </c>
      <c r="FJJ224" s="431">
        <f t="shared" si="79"/>
        <v>0</v>
      </c>
      <c r="FJK224" s="431">
        <f t="shared" si="79"/>
        <v>0</v>
      </c>
      <c r="FJL224" s="431">
        <f t="shared" si="79"/>
        <v>0</v>
      </c>
      <c r="FJM224" s="431">
        <f t="shared" si="79"/>
        <v>0</v>
      </c>
      <c r="FJN224" s="431">
        <f t="shared" si="79"/>
        <v>0</v>
      </c>
      <c r="FJO224" s="431">
        <f t="shared" si="79"/>
        <v>0</v>
      </c>
      <c r="FJP224" s="431">
        <f t="shared" si="79"/>
        <v>0</v>
      </c>
      <c r="FJQ224" s="431">
        <f t="shared" si="79"/>
        <v>0</v>
      </c>
      <c r="FJR224" s="431">
        <f t="shared" si="79"/>
        <v>0</v>
      </c>
      <c r="FJS224" s="431">
        <f t="shared" si="79"/>
        <v>0</v>
      </c>
      <c r="FJT224" s="431">
        <f t="shared" si="79"/>
        <v>0</v>
      </c>
      <c r="FJU224" s="431">
        <f t="shared" si="79"/>
        <v>0</v>
      </c>
      <c r="FJV224" s="431">
        <f t="shared" si="79"/>
        <v>0</v>
      </c>
      <c r="FJW224" s="431">
        <f t="shared" ref="FJW224:FMH224" si="80">SUM(FJW217:FJW222)</f>
        <v>0</v>
      </c>
      <c r="FJX224" s="431">
        <f t="shared" si="80"/>
        <v>0</v>
      </c>
      <c r="FJY224" s="431">
        <f t="shared" si="80"/>
        <v>0</v>
      </c>
      <c r="FJZ224" s="431">
        <f t="shared" si="80"/>
        <v>0</v>
      </c>
      <c r="FKA224" s="431">
        <f t="shared" si="80"/>
        <v>0</v>
      </c>
      <c r="FKB224" s="431">
        <f t="shared" si="80"/>
        <v>0</v>
      </c>
      <c r="FKC224" s="431">
        <f t="shared" si="80"/>
        <v>0</v>
      </c>
      <c r="FKD224" s="431">
        <f t="shared" si="80"/>
        <v>0</v>
      </c>
      <c r="FKE224" s="431">
        <f t="shared" si="80"/>
        <v>0</v>
      </c>
      <c r="FKF224" s="431">
        <f t="shared" si="80"/>
        <v>0</v>
      </c>
      <c r="FKG224" s="431">
        <f t="shared" si="80"/>
        <v>0</v>
      </c>
      <c r="FKH224" s="431">
        <f t="shared" si="80"/>
        <v>0</v>
      </c>
      <c r="FKI224" s="431">
        <f t="shared" si="80"/>
        <v>0</v>
      </c>
      <c r="FKJ224" s="431">
        <f t="shared" si="80"/>
        <v>0</v>
      </c>
      <c r="FKK224" s="431">
        <f t="shared" si="80"/>
        <v>0</v>
      </c>
      <c r="FKL224" s="431">
        <f t="shared" si="80"/>
        <v>0</v>
      </c>
      <c r="FKM224" s="431">
        <f t="shared" si="80"/>
        <v>0</v>
      </c>
      <c r="FKN224" s="431">
        <f t="shared" si="80"/>
        <v>0</v>
      </c>
      <c r="FKO224" s="431">
        <f t="shared" si="80"/>
        <v>0</v>
      </c>
      <c r="FKP224" s="431">
        <f t="shared" si="80"/>
        <v>0</v>
      </c>
      <c r="FKQ224" s="431">
        <f t="shared" si="80"/>
        <v>0</v>
      </c>
      <c r="FKR224" s="431">
        <f t="shared" si="80"/>
        <v>0</v>
      </c>
      <c r="FKS224" s="431">
        <f t="shared" si="80"/>
        <v>0</v>
      </c>
      <c r="FKT224" s="431">
        <f t="shared" si="80"/>
        <v>0</v>
      </c>
      <c r="FKU224" s="431">
        <f t="shared" si="80"/>
        <v>0</v>
      </c>
      <c r="FKV224" s="431">
        <f t="shared" si="80"/>
        <v>0</v>
      </c>
      <c r="FKW224" s="431">
        <f t="shared" si="80"/>
        <v>0</v>
      </c>
      <c r="FKX224" s="431">
        <f t="shared" si="80"/>
        <v>0</v>
      </c>
      <c r="FKY224" s="431">
        <f t="shared" si="80"/>
        <v>0</v>
      </c>
      <c r="FKZ224" s="431">
        <f t="shared" si="80"/>
        <v>0</v>
      </c>
      <c r="FLA224" s="431">
        <f t="shared" si="80"/>
        <v>0</v>
      </c>
      <c r="FLB224" s="431">
        <f t="shared" si="80"/>
        <v>0</v>
      </c>
      <c r="FLC224" s="431">
        <f t="shared" si="80"/>
        <v>0</v>
      </c>
      <c r="FLD224" s="431">
        <f t="shared" si="80"/>
        <v>0</v>
      </c>
      <c r="FLE224" s="431">
        <f t="shared" si="80"/>
        <v>0</v>
      </c>
      <c r="FLF224" s="431">
        <f t="shared" si="80"/>
        <v>0</v>
      </c>
      <c r="FLG224" s="431">
        <f t="shared" si="80"/>
        <v>0</v>
      </c>
      <c r="FLH224" s="431">
        <f t="shared" si="80"/>
        <v>0</v>
      </c>
      <c r="FLI224" s="431">
        <f t="shared" si="80"/>
        <v>0</v>
      </c>
      <c r="FLJ224" s="431">
        <f t="shared" si="80"/>
        <v>0</v>
      </c>
      <c r="FLK224" s="431">
        <f t="shared" si="80"/>
        <v>0</v>
      </c>
      <c r="FLL224" s="431">
        <f t="shared" si="80"/>
        <v>0</v>
      </c>
      <c r="FLM224" s="431">
        <f t="shared" si="80"/>
        <v>0</v>
      </c>
      <c r="FLN224" s="431">
        <f t="shared" si="80"/>
        <v>0</v>
      </c>
      <c r="FLO224" s="431">
        <f t="shared" si="80"/>
        <v>0</v>
      </c>
      <c r="FLP224" s="431">
        <f t="shared" si="80"/>
        <v>0</v>
      </c>
      <c r="FLQ224" s="431">
        <f t="shared" si="80"/>
        <v>0</v>
      </c>
      <c r="FLR224" s="431">
        <f t="shared" si="80"/>
        <v>0</v>
      </c>
      <c r="FLS224" s="431">
        <f t="shared" si="80"/>
        <v>0</v>
      </c>
      <c r="FLT224" s="431">
        <f t="shared" si="80"/>
        <v>0</v>
      </c>
      <c r="FLU224" s="431">
        <f t="shared" si="80"/>
        <v>0</v>
      </c>
      <c r="FLV224" s="431">
        <f t="shared" si="80"/>
        <v>0</v>
      </c>
      <c r="FLW224" s="431">
        <f t="shared" si="80"/>
        <v>0</v>
      </c>
      <c r="FLX224" s="431">
        <f t="shared" si="80"/>
        <v>0</v>
      </c>
      <c r="FLY224" s="431">
        <f t="shared" si="80"/>
        <v>0</v>
      </c>
      <c r="FLZ224" s="431">
        <f t="shared" si="80"/>
        <v>0</v>
      </c>
      <c r="FMA224" s="431">
        <f t="shared" si="80"/>
        <v>0</v>
      </c>
      <c r="FMB224" s="431">
        <f t="shared" si="80"/>
        <v>0</v>
      </c>
      <c r="FMC224" s="431">
        <f t="shared" si="80"/>
        <v>0</v>
      </c>
      <c r="FMD224" s="431">
        <f t="shared" si="80"/>
        <v>0</v>
      </c>
      <c r="FME224" s="431">
        <f t="shared" si="80"/>
        <v>0</v>
      </c>
      <c r="FMF224" s="431">
        <f t="shared" si="80"/>
        <v>0</v>
      </c>
      <c r="FMG224" s="431">
        <f t="shared" si="80"/>
        <v>0</v>
      </c>
      <c r="FMH224" s="431">
        <f t="shared" si="80"/>
        <v>0</v>
      </c>
      <c r="FMI224" s="431">
        <f t="shared" ref="FMI224:FOT224" si="81">SUM(FMI217:FMI222)</f>
        <v>0</v>
      </c>
      <c r="FMJ224" s="431">
        <f t="shared" si="81"/>
        <v>0</v>
      </c>
      <c r="FMK224" s="431">
        <f t="shared" si="81"/>
        <v>0</v>
      </c>
      <c r="FML224" s="431">
        <f t="shared" si="81"/>
        <v>0</v>
      </c>
      <c r="FMM224" s="431">
        <f t="shared" si="81"/>
        <v>0</v>
      </c>
      <c r="FMN224" s="431">
        <f t="shared" si="81"/>
        <v>0</v>
      </c>
      <c r="FMO224" s="431">
        <f t="shared" si="81"/>
        <v>0</v>
      </c>
      <c r="FMP224" s="431">
        <f t="shared" si="81"/>
        <v>0</v>
      </c>
      <c r="FMQ224" s="431">
        <f t="shared" si="81"/>
        <v>0</v>
      </c>
      <c r="FMR224" s="431">
        <f t="shared" si="81"/>
        <v>0</v>
      </c>
      <c r="FMS224" s="431">
        <f t="shared" si="81"/>
        <v>0</v>
      </c>
      <c r="FMT224" s="431">
        <f t="shared" si="81"/>
        <v>0</v>
      </c>
      <c r="FMU224" s="431">
        <f t="shared" si="81"/>
        <v>0</v>
      </c>
      <c r="FMV224" s="431">
        <f t="shared" si="81"/>
        <v>0</v>
      </c>
      <c r="FMW224" s="431">
        <f t="shared" si="81"/>
        <v>0</v>
      </c>
      <c r="FMX224" s="431">
        <f t="shared" si="81"/>
        <v>0</v>
      </c>
      <c r="FMY224" s="431">
        <f t="shared" si="81"/>
        <v>0</v>
      </c>
      <c r="FMZ224" s="431">
        <f t="shared" si="81"/>
        <v>0</v>
      </c>
      <c r="FNA224" s="431">
        <f t="shared" si="81"/>
        <v>0</v>
      </c>
      <c r="FNB224" s="431">
        <f t="shared" si="81"/>
        <v>0</v>
      </c>
      <c r="FNC224" s="431">
        <f t="shared" si="81"/>
        <v>0</v>
      </c>
      <c r="FND224" s="431">
        <f t="shared" si="81"/>
        <v>0</v>
      </c>
      <c r="FNE224" s="431">
        <f t="shared" si="81"/>
        <v>0</v>
      </c>
      <c r="FNF224" s="431">
        <f t="shared" si="81"/>
        <v>0</v>
      </c>
      <c r="FNG224" s="431">
        <f t="shared" si="81"/>
        <v>0</v>
      </c>
      <c r="FNH224" s="431">
        <f t="shared" si="81"/>
        <v>0</v>
      </c>
      <c r="FNI224" s="431">
        <f t="shared" si="81"/>
        <v>0</v>
      </c>
      <c r="FNJ224" s="431">
        <f t="shared" si="81"/>
        <v>0</v>
      </c>
      <c r="FNK224" s="431">
        <f t="shared" si="81"/>
        <v>0</v>
      </c>
      <c r="FNL224" s="431">
        <f t="shared" si="81"/>
        <v>0</v>
      </c>
      <c r="FNM224" s="431">
        <f t="shared" si="81"/>
        <v>0</v>
      </c>
      <c r="FNN224" s="431">
        <f t="shared" si="81"/>
        <v>0</v>
      </c>
      <c r="FNO224" s="431">
        <f t="shared" si="81"/>
        <v>0</v>
      </c>
      <c r="FNP224" s="431">
        <f t="shared" si="81"/>
        <v>0</v>
      </c>
      <c r="FNQ224" s="431">
        <f t="shared" si="81"/>
        <v>0</v>
      </c>
      <c r="FNR224" s="431">
        <f t="shared" si="81"/>
        <v>0</v>
      </c>
      <c r="FNS224" s="431">
        <f t="shared" si="81"/>
        <v>0</v>
      </c>
      <c r="FNT224" s="431">
        <f t="shared" si="81"/>
        <v>0</v>
      </c>
      <c r="FNU224" s="431">
        <f t="shared" si="81"/>
        <v>0</v>
      </c>
      <c r="FNV224" s="431">
        <f t="shared" si="81"/>
        <v>0</v>
      </c>
      <c r="FNW224" s="431">
        <f t="shared" si="81"/>
        <v>0</v>
      </c>
      <c r="FNX224" s="431">
        <f t="shared" si="81"/>
        <v>0</v>
      </c>
      <c r="FNY224" s="431">
        <f t="shared" si="81"/>
        <v>0</v>
      </c>
      <c r="FNZ224" s="431">
        <f t="shared" si="81"/>
        <v>0</v>
      </c>
      <c r="FOA224" s="431">
        <f t="shared" si="81"/>
        <v>0</v>
      </c>
      <c r="FOB224" s="431">
        <f t="shared" si="81"/>
        <v>0</v>
      </c>
      <c r="FOC224" s="431">
        <f t="shared" si="81"/>
        <v>0</v>
      </c>
      <c r="FOD224" s="431">
        <f t="shared" si="81"/>
        <v>0</v>
      </c>
      <c r="FOE224" s="431">
        <f t="shared" si="81"/>
        <v>0</v>
      </c>
      <c r="FOF224" s="431">
        <f t="shared" si="81"/>
        <v>0</v>
      </c>
      <c r="FOG224" s="431">
        <f t="shared" si="81"/>
        <v>0</v>
      </c>
      <c r="FOH224" s="431">
        <f t="shared" si="81"/>
        <v>0</v>
      </c>
      <c r="FOI224" s="431">
        <f t="shared" si="81"/>
        <v>0</v>
      </c>
      <c r="FOJ224" s="431">
        <f t="shared" si="81"/>
        <v>0</v>
      </c>
      <c r="FOK224" s="431">
        <f t="shared" si="81"/>
        <v>0</v>
      </c>
      <c r="FOL224" s="431">
        <f t="shared" si="81"/>
        <v>0</v>
      </c>
      <c r="FOM224" s="431">
        <f t="shared" si="81"/>
        <v>0</v>
      </c>
      <c r="FON224" s="431">
        <f t="shared" si="81"/>
        <v>0</v>
      </c>
      <c r="FOO224" s="431">
        <f t="shared" si="81"/>
        <v>0</v>
      </c>
      <c r="FOP224" s="431">
        <f t="shared" si="81"/>
        <v>0</v>
      </c>
      <c r="FOQ224" s="431">
        <f t="shared" si="81"/>
        <v>0</v>
      </c>
      <c r="FOR224" s="431">
        <f t="shared" si="81"/>
        <v>0</v>
      </c>
      <c r="FOS224" s="431">
        <f t="shared" si="81"/>
        <v>0</v>
      </c>
      <c r="FOT224" s="431">
        <f t="shared" si="81"/>
        <v>0</v>
      </c>
      <c r="FOU224" s="431">
        <f t="shared" ref="FOU224:FRF224" si="82">SUM(FOU217:FOU222)</f>
        <v>0</v>
      </c>
      <c r="FOV224" s="431">
        <f t="shared" si="82"/>
        <v>0</v>
      </c>
      <c r="FOW224" s="431">
        <f t="shared" si="82"/>
        <v>0</v>
      </c>
      <c r="FOX224" s="431">
        <f t="shared" si="82"/>
        <v>0</v>
      </c>
      <c r="FOY224" s="431">
        <f t="shared" si="82"/>
        <v>0</v>
      </c>
      <c r="FOZ224" s="431">
        <f t="shared" si="82"/>
        <v>0</v>
      </c>
      <c r="FPA224" s="431">
        <f t="shared" si="82"/>
        <v>0</v>
      </c>
      <c r="FPB224" s="431">
        <f t="shared" si="82"/>
        <v>0</v>
      </c>
      <c r="FPC224" s="431">
        <f t="shared" si="82"/>
        <v>0</v>
      </c>
      <c r="FPD224" s="431">
        <f t="shared" si="82"/>
        <v>0</v>
      </c>
      <c r="FPE224" s="431">
        <f t="shared" si="82"/>
        <v>0</v>
      </c>
      <c r="FPF224" s="431">
        <f t="shared" si="82"/>
        <v>0</v>
      </c>
      <c r="FPG224" s="431">
        <f t="shared" si="82"/>
        <v>0</v>
      </c>
      <c r="FPH224" s="431">
        <f t="shared" si="82"/>
        <v>0</v>
      </c>
      <c r="FPI224" s="431">
        <f t="shared" si="82"/>
        <v>0</v>
      </c>
      <c r="FPJ224" s="431">
        <f t="shared" si="82"/>
        <v>0</v>
      </c>
      <c r="FPK224" s="431">
        <f t="shared" si="82"/>
        <v>0</v>
      </c>
      <c r="FPL224" s="431">
        <f t="shared" si="82"/>
        <v>0</v>
      </c>
      <c r="FPM224" s="431">
        <f t="shared" si="82"/>
        <v>0</v>
      </c>
      <c r="FPN224" s="431">
        <f t="shared" si="82"/>
        <v>0</v>
      </c>
      <c r="FPO224" s="431">
        <f t="shared" si="82"/>
        <v>0</v>
      </c>
      <c r="FPP224" s="431">
        <f t="shared" si="82"/>
        <v>0</v>
      </c>
      <c r="FPQ224" s="431">
        <f t="shared" si="82"/>
        <v>0</v>
      </c>
      <c r="FPR224" s="431">
        <f t="shared" si="82"/>
        <v>0</v>
      </c>
      <c r="FPS224" s="431">
        <f t="shared" si="82"/>
        <v>0</v>
      </c>
      <c r="FPT224" s="431">
        <f t="shared" si="82"/>
        <v>0</v>
      </c>
      <c r="FPU224" s="431">
        <f t="shared" si="82"/>
        <v>0</v>
      </c>
      <c r="FPV224" s="431">
        <f t="shared" si="82"/>
        <v>0</v>
      </c>
      <c r="FPW224" s="431">
        <f t="shared" si="82"/>
        <v>0</v>
      </c>
      <c r="FPX224" s="431">
        <f t="shared" si="82"/>
        <v>0</v>
      </c>
      <c r="FPY224" s="431">
        <f t="shared" si="82"/>
        <v>0</v>
      </c>
      <c r="FPZ224" s="431">
        <f t="shared" si="82"/>
        <v>0</v>
      </c>
      <c r="FQA224" s="431">
        <f t="shared" si="82"/>
        <v>0</v>
      </c>
      <c r="FQB224" s="431">
        <f t="shared" si="82"/>
        <v>0</v>
      </c>
      <c r="FQC224" s="431">
        <f t="shared" si="82"/>
        <v>0</v>
      </c>
      <c r="FQD224" s="431">
        <f t="shared" si="82"/>
        <v>0</v>
      </c>
      <c r="FQE224" s="431">
        <f t="shared" si="82"/>
        <v>0</v>
      </c>
      <c r="FQF224" s="431">
        <f t="shared" si="82"/>
        <v>0</v>
      </c>
      <c r="FQG224" s="431">
        <f t="shared" si="82"/>
        <v>0</v>
      </c>
      <c r="FQH224" s="431">
        <f t="shared" si="82"/>
        <v>0</v>
      </c>
      <c r="FQI224" s="431">
        <f t="shared" si="82"/>
        <v>0</v>
      </c>
      <c r="FQJ224" s="431">
        <f t="shared" si="82"/>
        <v>0</v>
      </c>
      <c r="FQK224" s="431">
        <f t="shared" si="82"/>
        <v>0</v>
      </c>
      <c r="FQL224" s="431">
        <f t="shared" si="82"/>
        <v>0</v>
      </c>
      <c r="FQM224" s="431">
        <f t="shared" si="82"/>
        <v>0</v>
      </c>
      <c r="FQN224" s="431">
        <f t="shared" si="82"/>
        <v>0</v>
      </c>
      <c r="FQO224" s="431">
        <f t="shared" si="82"/>
        <v>0</v>
      </c>
      <c r="FQP224" s="431">
        <f t="shared" si="82"/>
        <v>0</v>
      </c>
      <c r="FQQ224" s="431">
        <f t="shared" si="82"/>
        <v>0</v>
      </c>
      <c r="FQR224" s="431">
        <f t="shared" si="82"/>
        <v>0</v>
      </c>
      <c r="FQS224" s="431">
        <f t="shared" si="82"/>
        <v>0</v>
      </c>
      <c r="FQT224" s="431">
        <f t="shared" si="82"/>
        <v>0</v>
      </c>
      <c r="FQU224" s="431">
        <f t="shared" si="82"/>
        <v>0</v>
      </c>
      <c r="FQV224" s="431">
        <f t="shared" si="82"/>
        <v>0</v>
      </c>
      <c r="FQW224" s="431">
        <f t="shared" si="82"/>
        <v>0</v>
      </c>
      <c r="FQX224" s="431">
        <f t="shared" si="82"/>
        <v>0</v>
      </c>
      <c r="FQY224" s="431">
        <f t="shared" si="82"/>
        <v>0</v>
      </c>
      <c r="FQZ224" s="431">
        <f t="shared" si="82"/>
        <v>0</v>
      </c>
      <c r="FRA224" s="431">
        <f t="shared" si="82"/>
        <v>0</v>
      </c>
      <c r="FRB224" s="431">
        <f t="shared" si="82"/>
        <v>0</v>
      </c>
      <c r="FRC224" s="431">
        <f t="shared" si="82"/>
        <v>0</v>
      </c>
      <c r="FRD224" s="431">
        <f t="shared" si="82"/>
        <v>0</v>
      </c>
      <c r="FRE224" s="431">
        <f t="shared" si="82"/>
        <v>0</v>
      </c>
      <c r="FRF224" s="431">
        <f t="shared" si="82"/>
        <v>0</v>
      </c>
      <c r="FRG224" s="431">
        <f t="shared" ref="FRG224:FTR224" si="83">SUM(FRG217:FRG222)</f>
        <v>0</v>
      </c>
      <c r="FRH224" s="431">
        <f t="shared" si="83"/>
        <v>0</v>
      </c>
      <c r="FRI224" s="431">
        <f t="shared" si="83"/>
        <v>0</v>
      </c>
      <c r="FRJ224" s="431">
        <f t="shared" si="83"/>
        <v>0</v>
      </c>
      <c r="FRK224" s="431">
        <f t="shared" si="83"/>
        <v>0</v>
      </c>
      <c r="FRL224" s="431">
        <f t="shared" si="83"/>
        <v>0</v>
      </c>
      <c r="FRM224" s="431">
        <f t="shared" si="83"/>
        <v>0</v>
      </c>
      <c r="FRN224" s="431">
        <f t="shared" si="83"/>
        <v>0</v>
      </c>
      <c r="FRO224" s="431">
        <f t="shared" si="83"/>
        <v>0</v>
      </c>
      <c r="FRP224" s="431">
        <f t="shared" si="83"/>
        <v>0</v>
      </c>
      <c r="FRQ224" s="431">
        <f t="shared" si="83"/>
        <v>0</v>
      </c>
      <c r="FRR224" s="431">
        <f t="shared" si="83"/>
        <v>0</v>
      </c>
      <c r="FRS224" s="431">
        <f t="shared" si="83"/>
        <v>0</v>
      </c>
      <c r="FRT224" s="431">
        <f t="shared" si="83"/>
        <v>0</v>
      </c>
      <c r="FRU224" s="431">
        <f t="shared" si="83"/>
        <v>0</v>
      </c>
      <c r="FRV224" s="431">
        <f t="shared" si="83"/>
        <v>0</v>
      </c>
      <c r="FRW224" s="431">
        <f t="shared" si="83"/>
        <v>0</v>
      </c>
      <c r="FRX224" s="431">
        <f t="shared" si="83"/>
        <v>0</v>
      </c>
      <c r="FRY224" s="431">
        <f t="shared" si="83"/>
        <v>0</v>
      </c>
      <c r="FRZ224" s="431">
        <f t="shared" si="83"/>
        <v>0</v>
      </c>
      <c r="FSA224" s="431">
        <f t="shared" si="83"/>
        <v>0</v>
      </c>
      <c r="FSB224" s="431">
        <f t="shared" si="83"/>
        <v>0</v>
      </c>
      <c r="FSC224" s="431">
        <f t="shared" si="83"/>
        <v>0</v>
      </c>
      <c r="FSD224" s="431">
        <f t="shared" si="83"/>
        <v>0</v>
      </c>
      <c r="FSE224" s="431">
        <f t="shared" si="83"/>
        <v>0</v>
      </c>
      <c r="FSF224" s="431">
        <f t="shared" si="83"/>
        <v>0</v>
      </c>
      <c r="FSG224" s="431">
        <f t="shared" si="83"/>
        <v>0</v>
      </c>
      <c r="FSH224" s="431">
        <f t="shared" si="83"/>
        <v>0</v>
      </c>
      <c r="FSI224" s="431">
        <f t="shared" si="83"/>
        <v>0</v>
      </c>
      <c r="FSJ224" s="431">
        <f t="shared" si="83"/>
        <v>0</v>
      </c>
      <c r="FSK224" s="431">
        <f t="shared" si="83"/>
        <v>0</v>
      </c>
      <c r="FSL224" s="431">
        <f t="shared" si="83"/>
        <v>0</v>
      </c>
      <c r="FSM224" s="431">
        <f t="shared" si="83"/>
        <v>0</v>
      </c>
      <c r="FSN224" s="431">
        <f t="shared" si="83"/>
        <v>0</v>
      </c>
      <c r="FSO224" s="431">
        <f t="shared" si="83"/>
        <v>0</v>
      </c>
      <c r="FSP224" s="431">
        <f t="shared" si="83"/>
        <v>0</v>
      </c>
      <c r="FSQ224" s="431">
        <f t="shared" si="83"/>
        <v>0</v>
      </c>
      <c r="FSR224" s="431">
        <f t="shared" si="83"/>
        <v>0</v>
      </c>
      <c r="FSS224" s="431">
        <f t="shared" si="83"/>
        <v>0</v>
      </c>
      <c r="FST224" s="431">
        <f t="shared" si="83"/>
        <v>0</v>
      </c>
      <c r="FSU224" s="431">
        <f t="shared" si="83"/>
        <v>0</v>
      </c>
      <c r="FSV224" s="431">
        <f t="shared" si="83"/>
        <v>0</v>
      </c>
      <c r="FSW224" s="431">
        <f t="shared" si="83"/>
        <v>0</v>
      </c>
      <c r="FSX224" s="431">
        <f t="shared" si="83"/>
        <v>0</v>
      </c>
      <c r="FSY224" s="431">
        <f t="shared" si="83"/>
        <v>0</v>
      </c>
      <c r="FSZ224" s="431">
        <f t="shared" si="83"/>
        <v>0</v>
      </c>
      <c r="FTA224" s="431">
        <f t="shared" si="83"/>
        <v>0</v>
      </c>
      <c r="FTB224" s="431">
        <f t="shared" si="83"/>
        <v>0</v>
      </c>
      <c r="FTC224" s="431">
        <f t="shared" si="83"/>
        <v>0</v>
      </c>
      <c r="FTD224" s="431">
        <f t="shared" si="83"/>
        <v>0</v>
      </c>
      <c r="FTE224" s="431">
        <f t="shared" si="83"/>
        <v>0</v>
      </c>
      <c r="FTF224" s="431">
        <f t="shared" si="83"/>
        <v>0</v>
      </c>
      <c r="FTG224" s="431">
        <f t="shared" si="83"/>
        <v>0</v>
      </c>
      <c r="FTH224" s="431">
        <f t="shared" si="83"/>
        <v>0</v>
      </c>
      <c r="FTI224" s="431">
        <f t="shared" si="83"/>
        <v>0</v>
      </c>
      <c r="FTJ224" s="431">
        <f t="shared" si="83"/>
        <v>0</v>
      </c>
      <c r="FTK224" s="431">
        <f t="shared" si="83"/>
        <v>0</v>
      </c>
      <c r="FTL224" s="431">
        <f t="shared" si="83"/>
        <v>0</v>
      </c>
      <c r="FTM224" s="431">
        <f t="shared" si="83"/>
        <v>0</v>
      </c>
      <c r="FTN224" s="431">
        <f t="shared" si="83"/>
        <v>0</v>
      </c>
      <c r="FTO224" s="431">
        <f t="shared" si="83"/>
        <v>0</v>
      </c>
      <c r="FTP224" s="431">
        <f t="shared" si="83"/>
        <v>0</v>
      </c>
      <c r="FTQ224" s="431">
        <f t="shared" si="83"/>
        <v>0</v>
      </c>
      <c r="FTR224" s="431">
        <f t="shared" si="83"/>
        <v>0</v>
      </c>
      <c r="FTS224" s="431">
        <f t="shared" ref="FTS224:FWD224" si="84">SUM(FTS217:FTS222)</f>
        <v>0</v>
      </c>
      <c r="FTT224" s="431">
        <f t="shared" si="84"/>
        <v>0</v>
      </c>
      <c r="FTU224" s="431">
        <f t="shared" si="84"/>
        <v>0</v>
      </c>
      <c r="FTV224" s="431">
        <f t="shared" si="84"/>
        <v>0</v>
      </c>
      <c r="FTW224" s="431">
        <f t="shared" si="84"/>
        <v>0</v>
      </c>
      <c r="FTX224" s="431">
        <f t="shared" si="84"/>
        <v>0</v>
      </c>
      <c r="FTY224" s="431">
        <f t="shared" si="84"/>
        <v>0</v>
      </c>
      <c r="FTZ224" s="431">
        <f t="shared" si="84"/>
        <v>0</v>
      </c>
      <c r="FUA224" s="431">
        <f t="shared" si="84"/>
        <v>0</v>
      </c>
      <c r="FUB224" s="431">
        <f t="shared" si="84"/>
        <v>0</v>
      </c>
      <c r="FUC224" s="431">
        <f t="shared" si="84"/>
        <v>0</v>
      </c>
      <c r="FUD224" s="431">
        <f t="shared" si="84"/>
        <v>0</v>
      </c>
      <c r="FUE224" s="431">
        <f t="shared" si="84"/>
        <v>0</v>
      </c>
      <c r="FUF224" s="431">
        <f t="shared" si="84"/>
        <v>0</v>
      </c>
      <c r="FUG224" s="431">
        <f t="shared" si="84"/>
        <v>0</v>
      </c>
      <c r="FUH224" s="431">
        <f t="shared" si="84"/>
        <v>0</v>
      </c>
      <c r="FUI224" s="431">
        <f t="shared" si="84"/>
        <v>0</v>
      </c>
      <c r="FUJ224" s="431">
        <f t="shared" si="84"/>
        <v>0</v>
      </c>
      <c r="FUK224" s="431">
        <f t="shared" si="84"/>
        <v>0</v>
      </c>
      <c r="FUL224" s="431">
        <f t="shared" si="84"/>
        <v>0</v>
      </c>
      <c r="FUM224" s="431">
        <f t="shared" si="84"/>
        <v>0</v>
      </c>
      <c r="FUN224" s="431">
        <f t="shared" si="84"/>
        <v>0</v>
      </c>
      <c r="FUO224" s="431">
        <f t="shared" si="84"/>
        <v>0</v>
      </c>
      <c r="FUP224" s="431">
        <f t="shared" si="84"/>
        <v>0</v>
      </c>
      <c r="FUQ224" s="431">
        <f t="shared" si="84"/>
        <v>0</v>
      </c>
      <c r="FUR224" s="431">
        <f t="shared" si="84"/>
        <v>0</v>
      </c>
      <c r="FUS224" s="431">
        <f t="shared" si="84"/>
        <v>0</v>
      </c>
      <c r="FUT224" s="431">
        <f t="shared" si="84"/>
        <v>0</v>
      </c>
      <c r="FUU224" s="431">
        <f t="shared" si="84"/>
        <v>0</v>
      </c>
      <c r="FUV224" s="431">
        <f t="shared" si="84"/>
        <v>0</v>
      </c>
      <c r="FUW224" s="431">
        <f t="shared" si="84"/>
        <v>0</v>
      </c>
      <c r="FUX224" s="431">
        <f t="shared" si="84"/>
        <v>0</v>
      </c>
      <c r="FUY224" s="431">
        <f t="shared" si="84"/>
        <v>0</v>
      </c>
      <c r="FUZ224" s="431">
        <f t="shared" si="84"/>
        <v>0</v>
      </c>
      <c r="FVA224" s="431">
        <f t="shared" si="84"/>
        <v>0</v>
      </c>
      <c r="FVB224" s="431">
        <f t="shared" si="84"/>
        <v>0</v>
      </c>
      <c r="FVC224" s="431">
        <f t="shared" si="84"/>
        <v>0</v>
      </c>
      <c r="FVD224" s="431">
        <f t="shared" si="84"/>
        <v>0</v>
      </c>
      <c r="FVE224" s="431">
        <f t="shared" si="84"/>
        <v>0</v>
      </c>
      <c r="FVF224" s="431">
        <f t="shared" si="84"/>
        <v>0</v>
      </c>
      <c r="FVG224" s="431">
        <f t="shared" si="84"/>
        <v>0</v>
      </c>
      <c r="FVH224" s="431">
        <f t="shared" si="84"/>
        <v>0</v>
      </c>
      <c r="FVI224" s="431">
        <f t="shared" si="84"/>
        <v>0</v>
      </c>
      <c r="FVJ224" s="431">
        <f t="shared" si="84"/>
        <v>0</v>
      </c>
      <c r="FVK224" s="431">
        <f t="shared" si="84"/>
        <v>0</v>
      </c>
      <c r="FVL224" s="431">
        <f t="shared" si="84"/>
        <v>0</v>
      </c>
      <c r="FVM224" s="431">
        <f t="shared" si="84"/>
        <v>0</v>
      </c>
      <c r="FVN224" s="431">
        <f t="shared" si="84"/>
        <v>0</v>
      </c>
      <c r="FVO224" s="431">
        <f t="shared" si="84"/>
        <v>0</v>
      </c>
      <c r="FVP224" s="431">
        <f t="shared" si="84"/>
        <v>0</v>
      </c>
      <c r="FVQ224" s="431">
        <f t="shared" si="84"/>
        <v>0</v>
      </c>
      <c r="FVR224" s="431">
        <f t="shared" si="84"/>
        <v>0</v>
      </c>
      <c r="FVS224" s="431">
        <f t="shared" si="84"/>
        <v>0</v>
      </c>
      <c r="FVT224" s="431">
        <f t="shared" si="84"/>
        <v>0</v>
      </c>
      <c r="FVU224" s="431">
        <f t="shared" si="84"/>
        <v>0</v>
      </c>
      <c r="FVV224" s="431">
        <f t="shared" si="84"/>
        <v>0</v>
      </c>
      <c r="FVW224" s="431">
        <f t="shared" si="84"/>
        <v>0</v>
      </c>
      <c r="FVX224" s="431">
        <f t="shared" si="84"/>
        <v>0</v>
      </c>
      <c r="FVY224" s="431">
        <f t="shared" si="84"/>
        <v>0</v>
      </c>
      <c r="FVZ224" s="431">
        <f t="shared" si="84"/>
        <v>0</v>
      </c>
      <c r="FWA224" s="431">
        <f t="shared" si="84"/>
        <v>0</v>
      </c>
      <c r="FWB224" s="431">
        <f t="shared" si="84"/>
        <v>0</v>
      </c>
      <c r="FWC224" s="431">
        <f t="shared" si="84"/>
        <v>0</v>
      </c>
      <c r="FWD224" s="431">
        <f t="shared" si="84"/>
        <v>0</v>
      </c>
      <c r="FWE224" s="431">
        <f t="shared" ref="FWE224:FYP224" si="85">SUM(FWE217:FWE222)</f>
        <v>0</v>
      </c>
      <c r="FWF224" s="431">
        <f t="shared" si="85"/>
        <v>0</v>
      </c>
      <c r="FWG224" s="431">
        <f t="shared" si="85"/>
        <v>0</v>
      </c>
      <c r="FWH224" s="431">
        <f t="shared" si="85"/>
        <v>0</v>
      </c>
      <c r="FWI224" s="431">
        <f t="shared" si="85"/>
        <v>0</v>
      </c>
      <c r="FWJ224" s="431">
        <f t="shared" si="85"/>
        <v>0</v>
      </c>
      <c r="FWK224" s="431">
        <f t="shared" si="85"/>
        <v>0</v>
      </c>
      <c r="FWL224" s="431">
        <f t="shared" si="85"/>
        <v>0</v>
      </c>
      <c r="FWM224" s="431">
        <f t="shared" si="85"/>
        <v>0</v>
      </c>
      <c r="FWN224" s="431">
        <f t="shared" si="85"/>
        <v>0</v>
      </c>
      <c r="FWO224" s="431">
        <f t="shared" si="85"/>
        <v>0</v>
      </c>
      <c r="FWP224" s="431">
        <f t="shared" si="85"/>
        <v>0</v>
      </c>
      <c r="FWQ224" s="431">
        <f t="shared" si="85"/>
        <v>0</v>
      </c>
      <c r="FWR224" s="431">
        <f t="shared" si="85"/>
        <v>0</v>
      </c>
      <c r="FWS224" s="431">
        <f t="shared" si="85"/>
        <v>0</v>
      </c>
      <c r="FWT224" s="431">
        <f t="shared" si="85"/>
        <v>0</v>
      </c>
      <c r="FWU224" s="431">
        <f t="shared" si="85"/>
        <v>0</v>
      </c>
      <c r="FWV224" s="431">
        <f t="shared" si="85"/>
        <v>0</v>
      </c>
      <c r="FWW224" s="431">
        <f t="shared" si="85"/>
        <v>0</v>
      </c>
      <c r="FWX224" s="431">
        <f t="shared" si="85"/>
        <v>0</v>
      </c>
      <c r="FWY224" s="431">
        <f t="shared" si="85"/>
        <v>0</v>
      </c>
      <c r="FWZ224" s="431">
        <f t="shared" si="85"/>
        <v>0</v>
      </c>
      <c r="FXA224" s="431">
        <f t="shared" si="85"/>
        <v>0</v>
      </c>
      <c r="FXB224" s="431">
        <f t="shared" si="85"/>
        <v>0</v>
      </c>
      <c r="FXC224" s="431">
        <f t="shared" si="85"/>
        <v>0</v>
      </c>
      <c r="FXD224" s="431">
        <f t="shared" si="85"/>
        <v>0</v>
      </c>
      <c r="FXE224" s="431">
        <f t="shared" si="85"/>
        <v>0</v>
      </c>
      <c r="FXF224" s="431">
        <f t="shared" si="85"/>
        <v>0</v>
      </c>
      <c r="FXG224" s="431">
        <f t="shared" si="85"/>
        <v>0</v>
      </c>
      <c r="FXH224" s="431">
        <f t="shared" si="85"/>
        <v>0</v>
      </c>
      <c r="FXI224" s="431">
        <f t="shared" si="85"/>
        <v>0</v>
      </c>
      <c r="FXJ224" s="431">
        <f t="shared" si="85"/>
        <v>0</v>
      </c>
      <c r="FXK224" s="431">
        <f t="shared" si="85"/>
        <v>0</v>
      </c>
      <c r="FXL224" s="431">
        <f t="shared" si="85"/>
        <v>0</v>
      </c>
      <c r="FXM224" s="431">
        <f t="shared" si="85"/>
        <v>0</v>
      </c>
      <c r="FXN224" s="431">
        <f t="shared" si="85"/>
        <v>0</v>
      </c>
      <c r="FXO224" s="431">
        <f t="shared" si="85"/>
        <v>0</v>
      </c>
      <c r="FXP224" s="431">
        <f t="shared" si="85"/>
        <v>0</v>
      </c>
      <c r="FXQ224" s="431">
        <f t="shared" si="85"/>
        <v>0</v>
      </c>
      <c r="FXR224" s="431">
        <f t="shared" si="85"/>
        <v>0</v>
      </c>
      <c r="FXS224" s="431">
        <f t="shared" si="85"/>
        <v>0</v>
      </c>
      <c r="FXT224" s="431">
        <f t="shared" si="85"/>
        <v>0</v>
      </c>
      <c r="FXU224" s="431">
        <f t="shared" si="85"/>
        <v>0</v>
      </c>
      <c r="FXV224" s="431">
        <f t="shared" si="85"/>
        <v>0</v>
      </c>
      <c r="FXW224" s="431">
        <f t="shared" si="85"/>
        <v>0</v>
      </c>
      <c r="FXX224" s="431">
        <f t="shared" si="85"/>
        <v>0</v>
      </c>
      <c r="FXY224" s="431">
        <f t="shared" si="85"/>
        <v>0</v>
      </c>
      <c r="FXZ224" s="431">
        <f t="shared" si="85"/>
        <v>0</v>
      </c>
      <c r="FYA224" s="431">
        <f t="shared" si="85"/>
        <v>0</v>
      </c>
      <c r="FYB224" s="431">
        <f t="shared" si="85"/>
        <v>0</v>
      </c>
      <c r="FYC224" s="431">
        <f t="shared" si="85"/>
        <v>0</v>
      </c>
      <c r="FYD224" s="431">
        <f t="shared" si="85"/>
        <v>0</v>
      </c>
      <c r="FYE224" s="431">
        <f t="shared" si="85"/>
        <v>0</v>
      </c>
      <c r="FYF224" s="431">
        <f t="shared" si="85"/>
        <v>0</v>
      </c>
      <c r="FYG224" s="431">
        <f t="shared" si="85"/>
        <v>0</v>
      </c>
      <c r="FYH224" s="431">
        <f t="shared" si="85"/>
        <v>0</v>
      </c>
      <c r="FYI224" s="431">
        <f t="shared" si="85"/>
        <v>0</v>
      </c>
      <c r="FYJ224" s="431">
        <f t="shared" si="85"/>
        <v>0</v>
      </c>
      <c r="FYK224" s="431">
        <f t="shared" si="85"/>
        <v>0</v>
      </c>
      <c r="FYL224" s="431">
        <f t="shared" si="85"/>
        <v>0</v>
      </c>
      <c r="FYM224" s="431">
        <f t="shared" si="85"/>
        <v>0</v>
      </c>
      <c r="FYN224" s="431">
        <f t="shared" si="85"/>
        <v>0</v>
      </c>
      <c r="FYO224" s="431">
        <f t="shared" si="85"/>
        <v>0</v>
      </c>
      <c r="FYP224" s="431">
        <f t="shared" si="85"/>
        <v>0</v>
      </c>
      <c r="FYQ224" s="431">
        <f t="shared" ref="FYQ224:GBB224" si="86">SUM(FYQ217:FYQ222)</f>
        <v>0</v>
      </c>
      <c r="FYR224" s="431">
        <f t="shared" si="86"/>
        <v>0</v>
      </c>
      <c r="FYS224" s="431">
        <f t="shared" si="86"/>
        <v>0</v>
      </c>
      <c r="FYT224" s="431">
        <f t="shared" si="86"/>
        <v>0</v>
      </c>
      <c r="FYU224" s="431">
        <f t="shared" si="86"/>
        <v>0</v>
      </c>
      <c r="FYV224" s="431">
        <f t="shared" si="86"/>
        <v>0</v>
      </c>
      <c r="FYW224" s="431">
        <f t="shared" si="86"/>
        <v>0</v>
      </c>
      <c r="FYX224" s="431">
        <f t="shared" si="86"/>
        <v>0</v>
      </c>
      <c r="FYY224" s="431">
        <f t="shared" si="86"/>
        <v>0</v>
      </c>
      <c r="FYZ224" s="431">
        <f t="shared" si="86"/>
        <v>0</v>
      </c>
      <c r="FZA224" s="431">
        <f t="shared" si="86"/>
        <v>0</v>
      </c>
      <c r="FZB224" s="431">
        <f t="shared" si="86"/>
        <v>0</v>
      </c>
      <c r="FZC224" s="431">
        <f t="shared" si="86"/>
        <v>0</v>
      </c>
      <c r="FZD224" s="431">
        <f t="shared" si="86"/>
        <v>0</v>
      </c>
      <c r="FZE224" s="431">
        <f t="shared" si="86"/>
        <v>0</v>
      </c>
      <c r="FZF224" s="431">
        <f t="shared" si="86"/>
        <v>0</v>
      </c>
      <c r="FZG224" s="431">
        <f t="shared" si="86"/>
        <v>0</v>
      </c>
      <c r="FZH224" s="431">
        <f t="shared" si="86"/>
        <v>0</v>
      </c>
      <c r="FZI224" s="431">
        <f t="shared" si="86"/>
        <v>0</v>
      </c>
      <c r="FZJ224" s="431">
        <f t="shared" si="86"/>
        <v>0</v>
      </c>
      <c r="FZK224" s="431">
        <f t="shared" si="86"/>
        <v>0</v>
      </c>
      <c r="FZL224" s="431">
        <f t="shared" si="86"/>
        <v>0</v>
      </c>
      <c r="FZM224" s="431">
        <f t="shared" si="86"/>
        <v>0</v>
      </c>
      <c r="FZN224" s="431">
        <f t="shared" si="86"/>
        <v>0</v>
      </c>
      <c r="FZO224" s="431">
        <f t="shared" si="86"/>
        <v>0</v>
      </c>
      <c r="FZP224" s="431">
        <f t="shared" si="86"/>
        <v>0</v>
      </c>
      <c r="FZQ224" s="431">
        <f t="shared" si="86"/>
        <v>0</v>
      </c>
      <c r="FZR224" s="431">
        <f t="shared" si="86"/>
        <v>0</v>
      </c>
      <c r="FZS224" s="431">
        <f t="shared" si="86"/>
        <v>0</v>
      </c>
      <c r="FZT224" s="431">
        <f t="shared" si="86"/>
        <v>0</v>
      </c>
      <c r="FZU224" s="431">
        <f t="shared" si="86"/>
        <v>0</v>
      </c>
      <c r="FZV224" s="431">
        <f t="shared" si="86"/>
        <v>0</v>
      </c>
      <c r="FZW224" s="431">
        <f t="shared" si="86"/>
        <v>0</v>
      </c>
      <c r="FZX224" s="431">
        <f t="shared" si="86"/>
        <v>0</v>
      </c>
      <c r="FZY224" s="431">
        <f t="shared" si="86"/>
        <v>0</v>
      </c>
      <c r="FZZ224" s="431">
        <f t="shared" si="86"/>
        <v>0</v>
      </c>
      <c r="GAA224" s="431">
        <f t="shared" si="86"/>
        <v>0</v>
      </c>
      <c r="GAB224" s="431">
        <f t="shared" si="86"/>
        <v>0</v>
      </c>
      <c r="GAC224" s="431">
        <f t="shared" si="86"/>
        <v>0</v>
      </c>
      <c r="GAD224" s="431">
        <f t="shared" si="86"/>
        <v>0</v>
      </c>
      <c r="GAE224" s="431">
        <f t="shared" si="86"/>
        <v>0</v>
      </c>
      <c r="GAF224" s="431">
        <f t="shared" si="86"/>
        <v>0</v>
      </c>
      <c r="GAG224" s="431">
        <f t="shared" si="86"/>
        <v>0</v>
      </c>
      <c r="GAH224" s="431">
        <f t="shared" si="86"/>
        <v>0</v>
      </c>
      <c r="GAI224" s="431">
        <f t="shared" si="86"/>
        <v>0</v>
      </c>
      <c r="GAJ224" s="431">
        <f t="shared" si="86"/>
        <v>0</v>
      </c>
      <c r="GAK224" s="431">
        <f t="shared" si="86"/>
        <v>0</v>
      </c>
      <c r="GAL224" s="431">
        <f t="shared" si="86"/>
        <v>0</v>
      </c>
      <c r="GAM224" s="431">
        <f t="shared" si="86"/>
        <v>0</v>
      </c>
      <c r="GAN224" s="431">
        <f t="shared" si="86"/>
        <v>0</v>
      </c>
      <c r="GAO224" s="431">
        <f t="shared" si="86"/>
        <v>0</v>
      </c>
      <c r="GAP224" s="431">
        <f t="shared" si="86"/>
        <v>0</v>
      </c>
      <c r="GAQ224" s="431">
        <f t="shared" si="86"/>
        <v>0</v>
      </c>
      <c r="GAR224" s="431">
        <f t="shared" si="86"/>
        <v>0</v>
      </c>
      <c r="GAS224" s="431">
        <f t="shared" si="86"/>
        <v>0</v>
      </c>
      <c r="GAT224" s="431">
        <f t="shared" si="86"/>
        <v>0</v>
      </c>
      <c r="GAU224" s="431">
        <f t="shared" si="86"/>
        <v>0</v>
      </c>
      <c r="GAV224" s="431">
        <f t="shared" si="86"/>
        <v>0</v>
      </c>
      <c r="GAW224" s="431">
        <f t="shared" si="86"/>
        <v>0</v>
      </c>
      <c r="GAX224" s="431">
        <f t="shared" si="86"/>
        <v>0</v>
      </c>
      <c r="GAY224" s="431">
        <f t="shared" si="86"/>
        <v>0</v>
      </c>
      <c r="GAZ224" s="431">
        <f t="shared" si="86"/>
        <v>0</v>
      </c>
      <c r="GBA224" s="431">
        <f t="shared" si="86"/>
        <v>0</v>
      </c>
      <c r="GBB224" s="431">
        <f t="shared" si="86"/>
        <v>0</v>
      </c>
      <c r="GBC224" s="431">
        <f t="shared" ref="GBC224:GDN224" si="87">SUM(GBC217:GBC222)</f>
        <v>0</v>
      </c>
      <c r="GBD224" s="431">
        <f t="shared" si="87"/>
        <v>0</v>
      </c>
      <c r="GBE224" s="431">
        <f t="shared" si="87"/>
        <v>0</v>
      </c>
      <c r="GBF224" s="431">
        <f t="shared" si="87"/>
        <v>0</v>
      </c>
      <c r="GBG224" s="431">
        <f t="shared" si="87"/>
        <v>0</v>
      </c>
      <c r="GBH224" s="431">
        <f t="shared" si="87"/>
        <v>0</v>
      </c>
      <c r="GBI224" s="431">
        <f t="shared" si="87"/>
        <v>0</v>
      </c>
      <c r="GBJ224" s="431">
        <f t="shared" si="87"/>
        <v>0</v>
      </c>
      <c r="GBK224" s="431">
        <f t="shared" si="87"/>
        <v>0</v>
      </c>
      <c r="GBL224" s="431">
        <f t="shared" si="87"/>
        <v>0</v>
      </c>
      <c r="GBM224" s="431">
        <f t="shared" si="87"/>
        <v>0</v>
      </c>
      <c r="GBN224" s="431">
        <f t="shared" si="87"/>
        <v>0</v>
      </c>
      <c r="GBO224" s="431">
        <f t="shared" si="87"/>
        <v>0</v>
      </c>
      <c r="GBP224" s="431">
        <f t="shared" si="87"/>
        <v>0</v>
      </c>
      <c r="GBQ224" s="431">
        <f t="shared" si="87"/>
        <v>0</v>
      </c>
      <c r="GBR224" s="431">
        <f t="shared" si="87"/>
        <v>0</v>
      </c>
      <c r="GBS224" s="431">
        <f t="shared" si="87"/>
        <v>0</v>
      </c>
      <c r="GBT224" s="431">
        <f t="shared" si="87"/>
        <v>0</v>
      </c>
      <c r="GBU224" s="431">
        <f t="shared" si="87"/>
        <v>0</v>
      </c>
      <c r="GBV224" s="431">
        <f t="shared" si="87"/>
        <v>0</v>
      </c>
      <c r="GBW224" s="431">
        <f t="shared" si="87"/>
        <v>0</v>
      </c>
      <c r="GBX224" s="431">
        <f t="shared" si="87"/>
        <v>0</v>
      </c>
      <c r="GBY224" s="431">
        <f t="shared" si="87"/>
        <v>0</v>
      </c>
      <c r="GBZ224" s="431">
        <f t="shared" si="87"/>
        <v>0</v>
      </c>
      <c r="GCA224" s="431">
        <f t="shared" si="87"/>
        <v>0</v>
      </c>
      <c r="GCB224" s="431">
        <f t="shared" si="87"/>
        <v>0</v>
      </c>
      <c r="GCC224" s="431">
        <f t="shared" si="87"/>
        <v>0</v>
      </c>
      <c r="GCD224" s="431">
        <f t="shared" si="87"/>
        <v>0</v>
      </c>
      <c r="GCE224" s="431">
        <f t="shared" si="87"/>
        <v>0</v>
      </c>
      <c r="GCF224" s="431">
        <f t="shared" si="87"/>
        <v>0</v>
      </c>
      <c r="GCG224" s="431">
        <f t="shared" si="87"/>
        <v>0</v>
      </c>
      <c r="GCH224" s="431">
        <f t="shared" si="87"/>
        <v>0</v>
      </c>
      <c r="GCI224" s="431">
        <f t="shared" si="87"/>
        <v>0</v>
      </c>
      <c r="GCJ224" s="431">
        <f t="shared" si="87"/>
        <v>0</v>
      </c>
      <c r="GCK224" s="431">
        <f t="shared" si="87"/>
        <v>0</v>
      </c>
      <c r="GCL224" s="431">
        <f t="shared" si="87"/>
        <v>0</v>
      </c>
      <c r="GCM224" s="431">
        <f t="shared" si="87"/>
        <v>0</v>
      </c>
      <c r="GCN224" s="431">
        <f t="shared" si="87"/>
        <v>0</v>
      </c>
      <c r="GCO224" s="431">
        <f t="shared" si="87"/>
        <v>0</v>
      </c>
      <c r="GCP224" s="431">
        <f t="shared" si="87"/>
        <v>0</v>
      </c>
      <c r="GCQ224" s="431">
        <f t="shared" si="87"/>
        <v>0</v>
      </c>
      <c r="GCR224" s="431">
        <f t="shared" si="87"/>
        <v>0</v>
      </c>
      <c r="GCS224" s="431">
        <f t="shared" si="87"/>
        <v>0</v>
      </c>
      <c r="GCT224" s="431">
        <f t="shared" si="87"/>
        <v>0</v>
      </c>
      <c r="GCU224" s="431">
        <f t="shared" si="87"/>
        <v>0</v>
      </c>
      <c r="GCV224" s="431">
        <f t="shared" si="87"/>
        <v>0</v>
      </c>
      <c r="GCW224" s="431">
        <f t="shared" si="87"/>
        <v>0</v>
      </c>
      <c r="GCX224" s="431">
        <f t="shared" si="87"/>
        <v>0</v>
      </c>
      <c r="GCY224" s="431">
        <f t="shared" si="87"/>
        <v>0</v>
      </c>
      <c r="GCZ224" s="431">
        <f t="shared" si="87"/>
        <v>0</v>
      </c>
      <c r="GDA224" s="431">
        <f t="shared" si="87"/>
        <v>0</v>
      </c>
      <c r="GDB224" s="431">
        <f t="shared" si="87"/>
        <v>0</v>
      </c>
      <c r="GDC224" s="431">
        <f t="shared" si="87"/>
        <v>0</v>
      </c>
      <c r="GDD224" s="431">
        <f t="shared" si="87"/>
        <v>0</v>
      </c>
      <c r="GDE224" s="431">
        <f t="shared" si="87"/>
        <v>0</v>
      </c>
      <c r="GDF224" s="431">
        <f t="shared" si="87"/>
        <v>0</v>
      </c>
      <c r="GDG224" s="431">
        <f t="shared" si="87"/>
        <v>0</v>
      </c>
      <c r="GDH224" s="431">
        <f t="shared" si="87"/>
        <v>0</v>
      </c>
      <c r="GDI224" s="431">
        <f t="shared" si="87"/>
        <v>0</v>
      </c>
      <c r="GDJ224" s="431">
        <f t="shared" si="87"/>
        <v>0</v>
      </c>
      <c r="GDK224" s="431">
        <f t="shared" si="87"/>
        <v>0</v>
      </c>
      <c r="GDL224" s="431">
        <f t="shared" si="87"/>
        <v>0</v>
      </c>
      <c r="GDM224" s="431">
        <f t="shared" si="87"/>
        <v>0</v>
      </c>
      <c r="GDN224" s="431">
        <f t="shared" si="87"/>
        <v>0</v>
      </c>
      <c r="GDO224" s="431">
        <f t="shared" ref="GDO224:GFZ224" si="88">SUM(GDO217:GDO222)</f>
        <v>0</v>
      </c>
      <c r="GDP224" s="431">
        <f t="shared" si="88"/>
        <v>0</v>
      </c>
      <c r="GDQ224" s="431">
        <f t="shared" si="88"/>
        <v>0</v>
      </c>
      <c r="GDR224" s="431">
        <f t="shared" si="88"/>
        <v>0</v>
      </c>
      <c r="GDS224" s="431">
        <f t="shared" si="88"/>
        <v>0</v>
      </c>
      <c r="GDT224" s="431">
        <f t="shared" si="88"/>
        <v>0</v>
      </c>
      <c r="GDU224" s="431">
        <f t="shared" si="88"/>
        <v>0</v>
      </c>
      <c r="GDV224" s="431">
        <f t="shared" si="88"/>
        <v>0</v>
      </c>
      <c r="GDW224" s="431">
        <f t="shared" si="88"/>
        <v>0</v>
      </c>
      <c r="GDX224" s="431">
        <f t="shared" si="88"/>
        <v>0</v>
      </c>
      <c r="GDY224" s="431">
        <f t="shared" si="88"/>
        <v>0</v>
      </c>
      <c r="GDZ224" s="431">
        <f t="shared" si="88"/>
        <v>0</v>
      </c>
      <c r="GEA224" s="431">
        <f t="shared" si="88"/>
        <v>0</v>
      </c>
      <c r="GEB224" s="431">
        <f t="shared" si="88"/>
        <v>0</v>
      </c>
      <c r="GEC224" s="431">
        <f t="shared" si="88"/>
        <v>0</v>
      </c>
      <c r="GED224" s="431">
        <f t="shared" si="88"/>
        <v>0</v>
      </c>
      <c r="GEE224" s="431">
        <f t="shared" si="88"/>
        <v>0</v>
      </c>
      <c r="GEF224" s="431">
        <f t="shared" si="88"/>
        <v>0</v>
      </c>
      <c r="GEG224" s="431">
        <f t="shared" si="88"/>
        <v>0</v>
      </c>
      <c r="GEH224" s="431">
        <f t="shared" si="88"/>
        <v>0</v>
      </c>
      <c r="GEI224" s="431">
        <f t="shared" si="88"/>
        <v>0</v>
      </c>
      <c r="GEJ224" s="431">
        <f t="shared" si="88"/>
        <v>0</v>
      </c>
      <c r="GEK224" s="431">
        <f t="shared" si="88"/>
        <v>0</v>
      </c>
      <c r="GEL224" s="431">
        <f t="shared" si="88"/>
        <v>0</v>
      </c>
      <c r="GEM224" s="431">
        <f t="shared" si="88"/>
        <v>0</v>
      </c>
      <c r="GEN224" s="431">
        <f t="shared" si="88"/>
        <v>0</v>
      </c>
      <c r="GEO224" s="431">
        <f t="shared" si="88"/>
        <v>0</v>
      </c>
      <c r="GEP224" s="431">
        <f t="shared" si="88"/>
        <v>0</v>
      </c>
      <c r="GEQ224" s="431">
        <f t="shared" si="88"/>
        <v>0</v>
      </c>
      <c r="GER224" s="431">
        <f t="shared" si="88"/>
        <v>0</v>
      </c>
      <c r="GES224" s="431">
        <f t="shared" si="88"/>
        <v>0</v>
      </c>
      <c r="GET224" s="431">
        <f t="shared" si="88"/>
        <v>0</v>
      </c>
      <c r="GEU224" s="431">
        <f t="shared" si="88"/>
        <v>0</v>
      </c>
      <c r="GEV224" s="431">
        <f t="shared" si="88"/>
        <v>0</v>
      </c>
      <c r="GEW224" s="431">
        <f t="shared" si="88"/>
        <v>0</v>
      </c>
      <c r="GEX224" s="431">
        <f t="shared" si="88"/>
        <v>0</v>
      </c>
      <c r="GEY224" s="431">
        <f t="shared" si="88"/>
        <v>0</v>
      </c>
      <c r="GEZ224" s="431">
        <f t="shared" si="88"/>
        <v>0</v>
      </c>
      <c r="GFA224" s="431">
        <f t="shared" si="88"/>
        <v>0</v>
      </c>
      <c r="GFB224" s="431">
        <f t="shared" si="88"/>
        <v>0</v>
      </c>
      <c r="GFC224" s="431">
        <f t="shared" si="88"/>
        <v>0</v>
      </c>
      <c r="GFD224" s="431">
        <f t="shared" si="88"/>
        <v>0</v>
      </c>
      <c r="GFE224" s="431">
        <f t="shared" si="88"/>
        <v>0</v>
      </c>
      <c r="GFF224" s="431">
        <f t="shared" si="88"/>
        <v>0</v>
      </c>
      <c r="GFG224" s="431">
        <f t="shared" si="88"/>
        <v>0</v>
      </c>
      <c r="GFH224" s="431">
        <f t="shared" si="88"/>
        <v>0</v>
      </c>
      <c r="GFI224" s="431">
        <f t="shared" si="88"/>
        <v>0</v>
      </c>
      <c r="GFJ224" s="431">
        <f t="shared" si="88"/>
        <v>0</v>
      </c>
      <c r="GFK224" s="431">
        <f t="shared" si="88"/>
        <v>0</v>
      </c>
      <c r="GFL224" s="431">
        <f t="shared" si="88"/>
        <v>0</v>
      </c>
      <c r="GFM224" s="431">
        <f t="shared" si="88"/>
        <v>0</v>
      </c>
      <c r="GFN224" s="431">
        <f t="shared" si="88"/>
        <v>0</v>
      </c>
      <c r="GFO224" s="431">
        <f t="shared" si="88"/>
        <v>0</v>
      </c>
      <c r="GFP224" s="431">
        <f t="shared" si="88"/>
        <v>0</v>
      </c>
      <c r="GFQ224" s="431">
        <f t="shared" si="88"/>
        <v>0</v>
      </c>
      <c r="GFR224" s="431">
        <f t="shared" si="88"/>
        <v>0</v>
      </c>
      <c r="GFS224" s="431">
        <f t="shared" si="88"/>
        <v>0</v>
      </c>
      <c r="GFT224" s="431">
        <f t="shared" si="88"/>
        <v>0</v>
      </c>
      <c r="GFU224" s="431">
        <f t="shared" si="88"/>
        <v>0</v>
      </c>
      <c r="GFV224" s="431">
        <f t="shared" si="88"/>
        <v>0</v>
      </c>
      <c r="GFW224" s="431">
        <f t="shared" si="88"/>
        <v>0</v>
      </c>
      <c r="GFX224" s="431">
        <f t="shared" si="88"/>
        <v>0</v>
      </c>
      <c r="GFY224" s="431">
        <f t="shared" si="88"/>
        <v>0</v>
      </c>
      <c r="GFZ224" s="431">
        <f t="shared" si="88"/>
        <v>0</v>
      </c>
      <c r="GGA224" s="431">
        <f t="shared" ref="GGA224:GIL224" si="89">SUM(GGA217:GGA222)</f>
        <v>0</v>
      </c>
      <c r="GGB224" s="431">
        <f t="shared" si="89"/>
        <v>0</v>
      </c>
      <c r="GGC224" s="431">
        <f t="shared" si="89"/>
        <v>0</v>
      </c>
      <c r="GGD224" s="431">
        <f t="shared" si="89"/>
        <v>0</v>
      </c>
      <c r="GGE224" s="431">
        <f t="shared" si="89"/>
        <v>0</v>
      </c>
      <c r="GGF224" s="431">
        <f t="shared" si="89"/>
        <v>0</v>
      </c>
      <c r="GGG224" s="431">
        <f t="shared" si="89"/>
        <v>0</v>
      </c>
      <c r="GGH224" s="431">
        <f t="shared" si="89"/>
        <v>0</v>
      </c>
      <c r="GGI224" s="431">
        <f t="shared" si="89"/>
        <v>0</v>
      </c>
      <c r="GGJ224" s="431">
        <f t="shared" si="89"/>
        <v>0</v>
      </c>
      <c r="GGK224" s="431">
        <f t="shared" si="89"/>
        <v>0</v>
      </c>
      <c r="GGL224" s="431">
        <f t="shared" si="89"/>
        <v>0</v>
      </c>
      <c r="GGM224" s="431">
        <f t="shared" si="89"/>
        <v>0</v>
      </c>
      <c r="GGN224" s="431">
        <f t="shared" si="89"/>
        <v>0</v>
      </c>
      <c r="GGO224" s="431">
        <f t="shared" si="89"/>
        <v>0</v>
      </c>
      <c r="GGP224" s="431">
        <f t="shared" si="89"/>
        <v>0</v>
      </c>
      <c r="GGQ224" s="431">
        <f t="shared" si="89"/>
        <v>0</v>
      </c>
      <c r="GGR224" s="431">
        <f t="shared" si="89"/>
        <v>0</v>
      </c>
      <c r="GGS224" s="431">
        <f t="shared" si="89"/>
        <v>0</v>
      </c>
      <c r="GGT224" s="431">
        <f t="shared" si="89"/>
        <v>0</v>
      </c>
      <c r="GGU224" s="431">
        <f t="shared" si="89"/>
        <v>0</v>
      </c>
      <c r="GGV224" s="431">
        <f t="shared" si="89"/>
        <v>0</v>
      </c>
      <c r="GGW224" s="431">
        <f t="shared" si="89"/>
        <v>0</v>
      </c>
      <c r="GGX224" s="431">
        <f t="shared" si="89"/>
        <v>0</v>
      </c>
      <c r="GGY224" s="431">
        <f t="shared" si="89"/>
        <v>0</v>
      </c>
      <c r="GGZ224" s="431">
        <f t="shared" si="89"/>
        <v>0</v>
      </c>
      <c r="GHA224" s="431">
        <f t="shared" si="89"/>
        <v>0</v>
      </c>
      <c r="GHB224" s="431">
        <f t="shared" si="89"/>
        <v>0</v>
      </c>
      <c r="GHC224" s="431">
        <f t="shared" si="89"/>
        <v>0</v>
      </c>
      <c r="GHD224" s="431">
        <f t="shared" si="89"/>
        <v>0</v>
      </c>
      <c r="GHE224" s="431">
        <f t="shared" si="89"/>
        <v>0</v>
      </c>
      <c r="GHF224" s="431">
        <f t="shared" si="89"/>
        <v>0</v>
      </c>
      <c r="GHG224" s="431">
        <f t="shared" si="89"/>
        <v>0</v>
      </c>
      <c r="GHH224" s="431">
        <f t="shared" si="89"/>
        <v>0</v>
      </c>
      <c r="GHI224" s="431">
        <f t="shared" si="89"/>
        <v>0</v>
      </c>
      <c r="GHJ224" s="431">
        <f t="shared" si="89"/>
        <v>0</v>
      </c>
      <c r="GHK224" s="431">
        <f t="shared" si="89"/>
        <v>0</v>
      </c>
      <c r="GHL224" s="431">
        <f t="shared" si="89"/>
        <v>0</v>
      </c>
      <c r="GHM224" s="431">
        <f t="shared" si="89"/>
        <v>0</v>
      </c>
      <c r="GHN224" s="431">
        <f t="shared" si="89"/>
        <v>0</v>
      </c>
      <c r="GHO224" s="431">
        <f t="shared" si="89"/>
        <v>0</v>
      </c>
      <c r="GHP224" s="431">
        <f t="shared" si="89"/>
        <v>0</v>
      </c>
      <c r="GHQ224" s="431">
        <f t="shared" si="89"/>
        <v>0</v>
      </c>
      <c r="GHR224" s="431">
        <f t="shared" si="89"/>
        <v>0</v>
      </c>
      <c r="GHS224" s="431">
        <f t="shared" si="89"/>
        <v>0</v>
      </c>
      <c r="GHT224" s="431">
        <f t="shared" si="89"/>
        <v>0</v>
      </c>
      <c r="GHU224" s="431">
        <f t="shared" si="89"/>
        <v>0</v>
      </c>
      <c r="GHV224" s="431">
        <f t="shared" si="89"/>
        <v>0</v>
      </c>
      <c r="GHW224" s="431">
        <f t="shared" si="89"/>
        <v>0</v>
      </c>
      <c r="GHX224" s="431">
        <f t="shared" si="89"/>
        <v>0</v>
      </c>
      <c r="GHY224" s="431">
        <f t="shared" si="89"/>
        <v>0</v>
      </c>
      <c r="GHZ224" s="431">
        <f t="shared" si="89"/>
        <v>0</v>
      </c>
      <c r="GIA224" s="431">
        <f t="shared" si="89"/>
        <v>0</v>
      </c>
      <c r="GIB224" s="431">
        <f t="shared" si="89"/>
        <v>0</v>
      </c>
      <c r="GIC224" s="431">
        <f t="shared" si="89"/>
        <v>0</v>
      </c>
      <c r="GID224" s="431">
        <f t="shared" si="89"/>
        <v>0</v>
      </c>
      <c r="GIE224" s="431">
        <f t="shared" si="89"/>
        <v>0</v>
      </c>
      <c r="GIF224" s="431">
        <f t="shared" si="89"/>
        <v>0</v>
      </c>
      <c r="GIG224" s="431">
        <f t="shared" si="89"/>
        <v>0</v>
      </c>
      <c r="GIH224" s="431">
        <f t="shared" si="89"/>
        <v>0</v>
      </c>
      <c r="GII224" s="431">
        <f t="shared" si="89"/>
        <v>0</v>
      </c>
      <c r="GIJ224" s="431">
        <f t="shared" si="89"/>
        <v>0</v>
      </c>
      <c r="GIK224" s="431">
        <f t="shared" si="89"/>
        <v>0</v>
      </c>
      <c r="GIL224" s="431">
        <f t="shared" si="89"/>
        <v>0</v>
      </c>
      <c r="GIM224" s="431">
        <f t="shared" ref="GIM224:GKX224" si="90">SUM(GIM217:GIM222)</f>
        <v>0</v>
      </c>
      <c r="GIN224" s="431">
        <f t="shared" si="90"/>
        <v>0</v>
      </c>
      <c r="GIO224" s="431">
        <f t="shared" si="90"/>
        <v>0</v>
      </c>
      <c r="GIP224" s="431">
        <f t="shared" si="90"/>
        <v>0</v>
      </c>
      <c r="GIQ224" s="431">
        <f t="shared" si="90"/>
        <v>0</v>
      </c>
      <c r="GIR224" s="431">
        <f t="shared" si="90"/>
        <v>0</v>
      </c>
      <c r="GIS224" s="431">
        <f t="shared" si="90"/>
        <v>0</v>
      </c>
      <c r="GIT224" s="431">
        <f t="shared" si="90"/>
        <v>0</v>
      </c>
      <c r="GIU224" s="431">
        <f t="shared" si="90"/>
        <v>0</v>
      </c>
      <c r="GIV224" s="431">
        <f t="shared" si="90"/>
        <v>0</v>
      </c>
      <c r="GIW224" s="431">
        <f t="shared" si="90"/>
        <v>0</v>
      </c>
      <c r="GIX224" s="431">
        <f t="shared" si="90"/>
        <v>0</v>
      </c>
      <c r="GIY224" s="431">
        <f t="shared" si="90"/>
        <v>0</v>
      </c>
      <c r="GIZ224" s="431">
        <f t="shared" si="90"/>
        <v>0</v>
      </c>
      <c r="GJA224" s="431">
        <f t="shared" si="90"/>
        <v>0</v>
      </c>
      <c r="GJB224" s="431">
        <f t="shared" si="90"/>
        <v>0</v>
      </c>
      <c r="GJC224" s="431">
        <f t="shared" si="90"/>
        <v>0</v>
      </c>
      <c r="GJD224" s="431">
        <f t="shared" si="90"/>
        <v>0</v>
      </c>
      <c r="GJE224" s="431">
        <f t="shared" si="90"/>
        <v>0</v>
      </c>
      <c r="GJF224" s="431">
        <f t="shared" si="90"/>
        <v>0</v>
      </c>
      <c r="GJG224" s="431">
        <f t="shared" si="90"/>
        <v>0</v>
      </c>
      <c r="GJH224" s="431">
        <f t="shared" si="90"/>
        <v>0</v>
      </c>
      <c r="GJI224" s="431">
        <f t="shared" si="90"/>
        <v>0</v>
      </c>
      <c r="GJJ224" s="431">
        <f t="shared" si="90"/>
        <v>0</v>
      </c>
      <c r="GJK224" s="431">
        <f t="shared" si="90"/>
        <v>0</v>
      </c>
      <c r="GJL224" s="431">
        <f t="shared" si="90"/>
        <v>0</v>
      </c>
      <c r="GJM224" s="431">
        <f t="shared" si="90"/>
        <v>0</v>
      </c>
      <c r="GJN224" s="431">
        <f t="shared" si="90"/>
        <v>0</v>
      </c>
      <c r="GJO224" s="431">
        <f t="shared" si="90"/>
        <v>0</v>
      </c>
      <c r="GJP224" s="431">
        <f t="shared" si="90"/>
        <v>0</v>
      </c>
      <c r="GJQ224" s="431">
        <f t="shared" si="90"/>
        <v>0</v>
      </c>
      <c r="GJR224" s="431">
        <f t="shared" si="90"/>
        <v>0</v>
      </c>
      <c r="GJS224" s="431">
        <f t="shared" si="90"/>
        <v>0</v>
      </c>
      <c r="GJT224" s="431">
        <f t="shared" si="90"/>
        <v>0</v>
      </c>
      <c r="GJU224" s="431">
        <f t="shared" si="90"/>
        <v>0</v>
      </c>
      <c r="GJV224" s="431">
        <f t="shared" si="90"/>
        <v>0</v>
      </c>
      <c r="GJW224" s="431">
        <f t="shared" si="90"/>
        <v>0</v>
      </c>
      <c r="GJX224" s="431">
        <f t="shared" si="90"/>
        <v>0</v>
      </c>
      <c r="GJY224" s="431">
        <f t="shared" si="90"/>
        <v>0</v>
      </c>
      <c r="GJZ224" s="431">
        <f t="shared" si="90"/>
        <v>0</v>
      </c>
      <c r="GKA224" s="431">
        <f t="shared" si="90"/>
        <v>0</v>
      </c>
      <c r="GKB224" s="431">
        <f t="shared" si="90"/>
        <v>0</v>
      </c>
      <c r="GKC224" s="431">
        <f t="shared" si="90"/>
        <v>0</v>
      </c>
      <c r="GKD224" s="431">
        <f t="shared" si="90"/>
        <v>0</v>
      </c>
      <c r="GKE224" s="431">
        <f t="shared" si="90"/>
        <v>0</v>
      </c>
      <c r="GKF224" s="431">
        <f t="shared" si="90"/>
        <v>0</v>
      </c>
      <c r="GKG224" s="431">
        <f t="shared" si="90"/>
        <v>0</v>
      </c>
      <c r="GKH224" s="431">
        <f t="shared" si="90"/>
        <v>0</v>
      </c>
      <c r="GKI224" s="431">
        <f t="shared" si="90"/>
        <v>0</v>
      </c>
      <c r="GKJ224" s="431">
        <f t="shared" si="90"/>
        <v>0</v>
      </c>
      <c r="GKK224" s="431">
        <f t="shared" si="90"/>
        <v>0</v>
      </c>
      <c r="GKL224" s="431">
        <f t="shared" si="90"/>
        <v>0</v>
      </c>
      <c r="GKM224" s="431">
        <f t="shared" si="90"/>
        <v>0</v>
      </c>
      <c r="GKN224" s="431">
        <f t="shared" si="90"/>
        <v>0</v>
      </c>
      <c r="GKO224" s="431">
        <f t="shared" si="90"/>
        <v>0</v>
      </c>
      <c r="GKP224" s="431">
        <f t="shared" si="90"/>
        <v>0</v>
      </c>
      <c r="GKQ224" s="431">
        <f t="shared" si="90"/>
        <v>0</v>
      </c>
      <c r="GKR224" s="431">
        <f t="shared" si="90"/>
        <v>0</v>
      </c>
      <c r="GKS224" s="431">
        <f t="shared" si="90"/>
        <v>0</v>
      </c>
      <c r="GKT224" s="431">
        <f t="shared" si="90"/>
        <v>0</v>
      </c>
      <c r="GKU224" s="431">
        <f t="shared" si="90"/>
        <v>0</v>
      </c>
      <c r="GKV224" s="431">
        <f t="shared" si="90"/>
        <v>0</v>
      </c>
      <c r="GKW224" s="431">
        <f t="shared" si="90"/>
        <v>0</v>
      </c>
      <c r="GKX224" s="431">
        <f t="shared" si="90"/>
        <v>0</v>
      </c>
      <c r="GKY224" s="431">
        <f t="shared" ref="GKY224:GNJ224" si="91">SUM(GKY217:GKY222)</f>
        <v>0</v>
      </c>
      <c r="GKZ224" s="431">
        <f t="shared" si="91"/>
        <v>0</v>
      </c>
      <c r="GLA224" s="431">
        <f t="shared" si="91"/>
        <v>0</v>
      </c>
      <c r="GLB224" s="431">
        <f t="shared" si="91"/>
        <v>0</v>
      </c>
      <c r="GLC224" s="431">
        <f t="shared" si="91"/>
        <v>0</v>
      </c>
      <c r="GLD224" s="431">
        <f t="shared" si="91"/>
        <v>0</v>
      </c>
      <c r="GLE224" s="431">
        <f t="shared" si="91"/>
        <v>0</v>
      </c>
      <c r="GLF224" s="431">
        <f t="shared" si="91"/>
        <v>0</v>
      </c>
      <c r="GLG224" s="431">
        <f t="shared" si="91"/>
        <v>0</v>
      </c>
      <c r="GLH224" s="431">
        <f t="shared" si="91"/>
        <v>0</v>
      </c>
      <c r="GLI224" s="431">
        <f t="shared" si="91"/>
        <v>0</v>
      </c>
      <c r="GLJ224" s="431">
        <f t="shared" si="91"/>
        <v>0</v>
      </c>
      <c r="GLK224" s="431">
        <f t="shared" si="91"/>
        <v>0</v>
      </c>
      <c r="GLL224" s="431">
        <f t="shared" si="91"/>
        <v>0</v>
      </c>
      <c r="GLM224" s="431">
        <f t="shared" si="91"/>
        <v>0</v>
      </c>
      <c r="GLN224" s="431">
        <f t="shared" si="91"/>
        <v>0</v>
      </c>
      <c r="GLO224" s="431">
        <f t="shared" si="91"/>
        <v>0</v>
      </c>
      <c r="GLP224" s="431">
        <f t="shared" si="91"/>
        <v>0</v>
      </c>
      <c r="GLQ224" s="431">
        <f t="shared" si="91"/>
        <v>0</v>
      </c>
      <c r="GLR224" s="431">
        <f t="shared" si="91"/>
        <v>0</v>
      </c>
      <c r="GLS224" s="431">
        <f t="shared" si="91"/>
        <v>0</v>
      </c>
      <c r="GLT224" s="431">
        <f t="shared" si="91"/>
        <v>0</v>
      </c>
      <c r="GLU224" s="431">
        <f t="shared" si="91"/>
        <v>0</v>
      </c>
      <c r="GLV224" s="431">
        <f t="shared" si="91"/>
        <v>0</v>
      </c>
      <c r="GLW224" s="431">
        <f t="shared" si="91"/>
        <v>0</v>
      </c>
      <c r="GLX224" s="431">
        <f t="shared" si="91"/>
        <v>0</v>
      </c>
      <c r="GLY224" s="431">
        <f t="shared" si="91"/>
        <v>0</v>
      </c>
      <c r="GLZ224" s="431">
        <f t="shared" si="91"/>
        <v>0</v>
      </c>
      <c r="GMA224" s="431">
        <f t="shared" si="91"/>
        <v>0</v>
      </c>
      <c r="GMB224" s="431">
        <f t="shared" si="91"/>
        <v>0</v>
      </c>
      <c r="GMC224" s="431">
        <f t="shared" si="91"/>
        <v>0</v>
      </c>
      <c r="GMD224" s="431">
        <f t="shared" si="91"/>
        <v>0</v>
      </c>
      <c r="GME224" s="431">
        <f t="shared" si="91"/>
        <v>0</v>
      </c>
      <c r="GMF224" s="431">
        <f t="shared" si="91"/>
        <v>0</v>
      </c>
      <c r="GMG224" s="431">
        <f t="shared" si="91"/>
        <v>0</v>
      </c>
      <c r="GMH224" s="431">
        <f t="shared" si="91"/>
        <v>0</v>
      </c>
      <c r="GMI224" s="431">
        <f t="shared" si="91"/>
        <v>0</v>
      </c>
      <c r="GMJ224" s="431">
        <f t="shared" si="91"/>
        <v>0</v>
      </c>
      <c r="GMK224" s="431">
        <f t="shared" si="91"/>
        <v>0</v>
      </c>
      <c r="GML224" s="431">
        <f t="shared" si="91"/>
        <v>0</v>
      </c>
      <c r="GMM224" s="431">
        <f t="shared" si="91"/>
        <v>0</v>
      </c>
      <c r="GMN224" s="431">
        <f t="shared" si="91"/>
        <v>0</v>
      </c>
      <c r="GMO224" s="431">
        <f t="shared" si="91"/>
        <v>0</v>
      </c>
      <c r="GMP224" s="431">
        <f t="shared" si="91"/>
        <v>0</v>
      </c>
      <c r="GMQ224" s="431">
        <f t="shared" si="91"/>
        <v>0</v>
      </c>
      <c r="GMR224" s="431">
        <f t="shared" si="91"/>
        <v>0</v>
      </c>
      <c r="GMS224" s="431">
        <f t="shared" si="91"/>
        <v>0</v>
      </c>
      <c r="GMT224" s="431">
        <f t="shared" si="91"/>
        <v>0</v>
      </c>
      <c r="GMU224" s="431">
        <f t="shared" si="91"/>
        <v>0</v>
      </c>
      <c r="GMV224" s="431">
        <f t="shared" si="91"/>
        <v>0</v>
      </c>
      <c r="GMW224" s="431">
        <f t="shared" si="91"/>
        <v>0</v>
      </c>
      <c r="GMX224" s="431">
        <f t="shared" si="91"/>
        <v>0</v>
      </c>
      <c r="GMY224" s="431">
        <f t="shared" si="91"/>
        <v>0</v>
      </c>
      <c r="GMZ224" s="431">
        <f t="shared" si="91"/>
        <v>0</v>
      </c>
      <c r="GNA224" s="431">
        <f t="shared" si="91"/>
        <v>0</v>
      </c>
      <c r="GNB224" s="431">
        <f t="shared" si="91"/>
        <v>0</v>
      </c>
      <c r="GNC224" s="431">
        <f t="shared" si="91"/>
        <v>0</v>
      </c>
      <c r="GND224" s="431">
        <f t="shared" si="91"/>
        <v>0</v>
      </c>
      <c r="GNE224" s="431">
        <f t="shared" si="91"/>
        <v>0</v>
      </c>
      <c r="GNF224" s="431">
        <f t="shared" si="91"/>
        <v>0</v>
      </c>
      <c r="GNG224" s="431">
        <f t="shared" si="91"/>
        <v>0</v>
      </c>
      <c r="GNH224" s="431">
        <f t="shared" si="91"/>
        <v>0</v>
      </c>
      <c r="GNI224" s="431">
        <f t="shared" si="91"/>
        <v>0</v>
      </c>
      <c r="GNJ224" s="431">
        <f t="shared" si="91"/>
        <v>0</v>
      </c>
      <c r="GNK224" s="431">
        <f t="shared" ref="GNK224:GPV224" si="92">SUM(GNK217:GNK222)</f>
        <v>0</v>
      </c>
      <c r="GNL224" s="431">
        <f t="shared" si="92"/>
        <v>0</v>
      </c>
      <c r="GNM224" s="431">
        <f t="shared" si="92"/>
        <v>0</v>
      </c>
      <c r="GNN224" s="431">
        <f t="shared" si="92"/>
        <v>0</v>
      </c>
      <c r="GNO224" s="431">
        <f t="shared" si="92"/>
        <v>0</v>
      </c>
      <c r="GNP224" s="431">
        <f t="shared" si="92"/>
        <v>0</v>
      </c>
      <c r="GNQ224" s="431">
        <f t="shared" si="92"/>
        <v>0</v>
      </c>
      <c r="GNR224" s="431">
        <f t="shared" si="92"/>
        <v>0</v>
      </c>
      <c r="GNS224" s="431">
        <f t="shared" si="92"/>
        <v>0</v>
      </c>
      <c r="GNT224" s="431">
        <f t="shared" si="92"/>
        <v>0</v>
      </c>
      <c r="GNU224" s="431">
        <f t="shared" si="92"/>
        <v>0</v>
      </c>
      <c r="GNV224" s="431">
        <f t="shared" si="92"/>
        <v>0</v>
      </c>
      <c r="GNW224" s="431">
        <f t="shared" si="92"/>
        <v>0</v>
      </c>
      <c r="GNX224" s="431">
        <f t="shared" si="92"/>
        <v>0</v>
      </c>
      <c r="GNY224" s="431">
        <f t="shared" si="92"/>
        <v>0</v>
      </c>
      <c r="GNZ224" s="431">
        <f t="shared" si="92"/>
        <v>0</v>
      </c>
      <c r="GOA224" s="431">
        <f t="shared" si="92"/>
        <v>0</v>
      </c>
      <c r="GOB224" s="431">
        <f t="shared" si="92"/>
        <v>0</v>
      </c>
      <c r="GOC224" s="431">
        <f t="shared" si="92"/>
        <v>0</v>
      </c>
      <c r="GOD224" s="431">
        <f t="shared" si="92"/>
        <v>0</v>
      </c>
      <c r="GOE224" s="431">
        <f t="shared" si="92"/>
        <v>0</v>
      </c>
      <c r="GOF224" s="431">
        <f t="shared" si="92"/>
        <v>0</v>
      </c>
      <c r="GOG224" s="431">
        <f t="shared" si="92"/>
        <v>0</v>
      </c>
      <c r="GOH224" s="431">
        <f t="shared" si="92"/>
        <v>0</v>
      </c>
      <c r="GOI224" s="431">
        <f t="shared" si="92"/>
        <v>0</v>
      </c>
      <c r="GOJ224" s="431">
        <f t="shared" si="92"/>
        <v>0</v>
      </c>
      <c r="GOK224" s="431">
        <f t="shared" si="92"/>
        <v>0</v>
      </c>
      <c r="GOL224" s="431">
        <f t="shared" si="92"/>
        <v>0</v>
      </c>
      <c r="GOM224" s="431">
        <f t="shared" si="92"/>
        <v>0</v>
      </c>
      <c r="GON224" s="431">
        <f t="shared" si="92"/>
        <v>0</v>
      </c>
      <c r="GOO224" s="431">
        <f t="shared" si="92"/>
        <v>0</v>
      </c>
      <c r="GOP224" s="431">
        <f t="shared" si="92"/>
        <v>0</v>
      </c>
      <c r="GOQ224" s="431">
        <f t="shared" si="92"/>
        <v>0</v>
      </c>
      <c r="GOR224" s="431">
        <f t="shared" si="92"/>
        <v>0</v>
      </c>
      <c r="GOS224" s="431">
        <f t="shared" si="92"/>
        <v>0</v>
      </c>
      <c r="GOT224" s="431">
        <f t="shared" si="92"/>
        <v>0</v>
      </c>
      <c r="GOU224" s="431">
        <f t="shared" si="92"/>
        <v>0</v>
      </c>
      <c r="GOV224" s="431">
        <f t="shared" si="92"/>
        <v>0</v>
      </c>
      <c r="GOW224" s="431">
        <f t="shared" si="92"/>
        <v>0</v>
      </c>
      <c r="GOX224" s="431">
        <f t="shared" si="92"/>
        <v>0</v>
      </c>
      <c r="GOY224" s="431">
        <f t="shared" si="92"/>
        <v>0</v>
      </c>
      <c r="GOZ224" s="431">
        <f t="shared" si="92"/>
        <v>0</v>
      </c>
      <c r="GPA224" s="431">
        <f t="shared" si="92"/>
        <v>0</v>
      </c>
      <c r="GPB224" s="431">
        <f t="shared" si="92"/>
        <v>0</v>
      </c>
      <c r="GPC224" s="431">
        <f t="shared" si="92"/>
        <v>0</v>
      </c>
      <c r="GPD224" s="431">
        <f t="shared" si="92"/>
        <v>0</v>
      </c>
      <c r="GPE224" s="431">
        <f t="shared" si="92"/>
        <v>0</v>
      </c>
      <c r="GPF224" s="431">
        <f t="shared" si="92"/>
        <v>0</v>
      </c>
      <c r="GPG224" s="431">
        <f t="shared" si="92"/>
        <v>0</v>
      </c>
      <c r="GPH224" s="431">
        <f t="shared" si="92"/>
        <v>0</v>
      </c>
      <c r="GPI224" s="431">
        <f t="shared" si="92"/>
        <v>0</v>
      </c>
      <c r="GPJ224" s="431">
        <f t="shared" si="92"/>
        <v>0</v>
      </c>
      <c r="GPK224" s="431">
        <f t="shared" si="92"/>
        <v>0</v>
      </c>
      <c r="GPL224" s="431">
        <f t="shared" si="92"/>
        <v>0</v>
      </c>
      <c r="GPM224" s="431">
        <f t="shared" si="92"/>
        <v>0</v>
      </c>
      <c r="GPN224" s="431">
        <f t="shared" si="92"/>
        <v>0</v>
      </c>
      <c r="GPO224" s="431">
        <f t="shared" si="92"/>
        <v>0</v>
      </c>
      <c r="GPP224" s="431">
        <f t="shared" si="92"/>
        <v>0</v>
      </c>
      <c r="GPQ224" s="431">
        <f t="shared" si="92"/>
        <v>0</v>
      </c>
      <c r="GPR224" s="431">
        <f t="shared" si="92"/>
        <v>0</v>
      </c>
      <c r="GPS224" s="431">
        <f t="shared" si="92"/>
        <v>0</v>
      </c>
      <c r="GPT224" s="431">
        <f t="shared" si="92"/>
        <v>0</v>
      </c>
      <c r="GPU224" s="431">
        <f t="shared" si="92"/>
        <v>0</v>
      </c>
      <c r="GPV224" s="431">
        <f t="shared" si="92"/>
        <v>0</v>
      </c>
      <c r="GPW224" s="431">
        <f t="shared" ref="GPW224:GSH224" si="93">SUM(GPW217:GPW222)</f>
        <v>0</v>
      </c>
      <c r="GPX224" s="431">
        <f t="shared" si="93"/>
        <v>0</v>
      </c>
      <c r="GPY224" s="431">
        <f t="shared" si="93"/>
        <v>0</v>
      </c>
      <c r="GPZ224" s="431">
        <f t="shared" si="93"/>
        <v>0</v>
      </c>
      <c r="GQA224" s="431">
        <f t="shared" si="93"/>
        <v>0</v>
      </c>
      <c r="GQB224" s="431">
        <f t="shared" si="93"/>
        <v>0</v>
      </c>
      <c r="GQC224" s="431">
        <f t="shared" si="93"/>
        <v>0</v>
      </c>
      <c r="GQD224" s="431">
        <f t="shared" si="93"/>
        <v>0</v>
      </c>
      <c r="GQE224" s="431">
        <f t="shared" si="93"/>
        <v>0</v>
      </c>
      <c r="GQF224" s="431">
        <f t="shared" si="93"/>
        <v>0</v>
      </c>
      <c r="GQG224" s="431">
        <f t="shared" si="93"/>
        <v>0</v>
      </c>
      <c r="GQH224" s="431">
        <f t="shared" si="93"/>
        <v>0</v>
      </c>
      <c r="GQI224" s="431">
        <f t="shared" si="93"/>
        <v>0</v>
      </c>
      <c r="GQJ224" s="431">
        <f t="shared" si="93"/>
        <v>0</v>
      </c>
      <c r="GQK224" s="431">
        <f t="shared" si="93"/>
        <v>0</v>
      </c>
      <c r="GQL224" s="431">
        <f t="shared" si="93"/>
        <v>0</v>
      </c>
      <c r="GQM224" s="431">
        <f t="shared" si="93"/>
        <v>0</v>
      </c>
      <c r="GQN224" s="431">
        <f t="shared" si="93"/>
        <v>0</v>
      </c>
      <c r="GQO224" s="431">
        <f t="shared" si="93"/>
        <v>0</v>
      </c>
      <c r="GQP224" s="431">
        <f t="shared" si="93"/>
        <v>0</v>
      </c>
      <c r="GQQ224" s="431">
        <f t="shared" si="93"/>
        <v>0</v>
      </c>
      <c r="GQR224" s="431">
        <f t="shared" si="93"/>
        <v>0</v>
      </c>
      <c r="GQS224" s="431">
        <f t="shared" si="93"/>
        <v>0</v>
      </c>
      <c r="GQT224" s="431">
        <f t="shared" si="93"/>
        <v>0</v>
      </c>
      <c r="GQU224" s="431">
        <f t="shared" si="93"/>
        <v>0</v>
      </c>
      <c r="GQV224" s="431">
        <f t="shared" si="93"/>
        <v>0</v>
      </c>
      <c r="GQW224" s="431">
        <f t="shared" si="93"/>
        <v>0</v>
      </c>
      <c r="GQX224" s="431">
        <f t="shared" si="93"/>
        <v>0</v>
      </c>
      <c r="GQY224" s="431">
        <f t="shared" si="93"/>
        <v>0</v>
      </c>
      <c r="GQZ224" s="431">
        <f t="shared" si="93"/>
        <v>0</v>
      </c>
      <c r="GRA224" s="431">
        <f t="shared" si="93"/>
        <v>0</v>
      </c>
      <c r="GRB224" s="431">
        <f t="shared" si="93"/>
        <v>0</v>
      </c>
      <c r="GRC224" s="431">
        <f t="shared" si="93"/>
        <v>0</v>
      </c>
      <c r="GRD224" s="431">
        <f t="shared" si="93"/>
        <v>0</v>
      </c>
      <c r="GRE224" s="431">
        <f t="shared" si="93"/>
        <v>0</v>
      </c>
      <c r="GRF224" s="431">
        <f t="shared" si="93"/>
        <v>0</v>
      </c>
      <c r="GRG224" s="431">
        <f t="shared" si="93"/>
        <v>0</v>
      </c>
      <c r="GRH224" s="431">
        <f t="shared" si="93"/>
        <v>0</v>
      </c>
      <c r="GRI224" s="431">
        <f t="shared" si="93"/>
        <v>0</v>
      </c>
      <c r="GRJ224" s="431">
        <f t="shared" si="93"/>
        <v>0</v>
      </c>
      <c r="GRK224" s="431">
        <f t="shared" si="93"/>
        <v>0</v>
      </c>
      <c r="GRL224" s="431">
        <f t="shared" si="93"/>
        <v>0</v>
      </c>
      <c r="GRM224" s="431">
        <f t="shared" si="93"/>
        <v>0</v>
      </c>
      <c r="GRN224" s="431">
        <f t="shared" si="93"/>
        <v>0</v>
      </c>
      <c r="GRO224" s="431">
        <f t="shared" si="93"/>
        <v>0</v>
      </c>
      <c r="GRP224" s="431">
        <f t="shared" si="93"/>
        <v>0</v>
      </c>
      <c r="GRQ224" s="431">
        <f t="shared" si="93"/>
        <v>0</v>
      </c>
      <c r="GRR224" s="431">
        <f t="shared" si="93"/>
        <v>0</v>
      </c>
      <c r="GRS224" s="431">
        <f t="shared" si="93"/>
        <v>0</v>
      </c>
      <c r="GRT224" s="431">
        <f t="shared" si="93"/>
        <v>0</v>
      </c>
      <c r="GRU224" s="431">
        <f t="shared" si="93"/>
        <v>0</v>
      </c>
      <c r="GRV224" s="431">
        <f t="shared" si="93"/>
        <v>0</v>
      </c>
      <c r="GRW224" s="431">
        <f t="shared" si="93"/>
        <v>0</v>
      </c>
      <c r="GRX224" s="431">
        <f t="shared" si="93"/>
        <v>0</v>
      </c>
      <c r="GRY224" s="431">
        <f t="shared" si="93"/>
        <v>0</v>
      </c>
      <c r="GRZ224" s="431">
        <f t="shared" si="93"/>
        <v>0</v>
      </c>
      <c r="GSA224" s="431">
        <f t="shared" si="93"/>
        <v>0</v>
      </c>
      <c r="GSB224" s="431">
        <f t="shared" si="93"/>
        <v>0</v>
      </c>
      <c r="GSC224" s="431">
        <f t="shared" si="93"/>
        <v>0</v>
      </c>
      <c r="GSD224" s="431">
        <f t="shared" si="93"/>
        <v>0</v>
      </c>
      <c r="GSE224" s="431">
        <f t="shared" si="93"/>
        <v>0</v>
      </c>
      <c r="GSF224" s="431">
        <f t="shared" si="93"/>
        <v>0</v>
      </c>
      <c r="GSG224" s="431">
        <f t="shared" si="93"/>
        <v>0</v>
      </c>
      <c r="GSH224" s="431">
        <f t="shared" si="93"/>
        <v>0</v>
      </c>
      <c r="GSI224" s="431">
        <f t="shared" ref="GSI224:GUT224" si="94">SUM(GSI217:GSI222)</f>
        <v>0</v>
      </c>
      <c r="GSJ224" s="431">
        <f t="shared" si="94"/>
        <v>0</v>
      </c>
      <c r="GSK224" s="431">
        <f t="shared" si="94"/>
        <v>0</v>
      </c>
      <c r="GSL224" s="431">
        <f t="shared" si="94"/>
        <v>0</v>
      </c>
      <c r="GSM224" s="431">
        <f t="shared" si="94"/>
        <v>0</v>
      </c>
      <c r="GSN224" s="431">
        <f t="shared" si="94"/>
        <v>0</v>
      </c>
      <c r="GSO224" s="431">
        <f t="shared" si="94"/>
        <v>0</v>
      </c>
      <c r="GSP224" s="431">
        <f t="shared" si="94"/>
        <v>0</v>
      </c>
      <c r="GSQ224" s="431">
        <f t="shared" si="94"/>
        <v>0</v>
      </c>
      <c r="GSR224" s="431">
        <f t="shared" si="94"/>
        <v>0</v>
      </c>
      <c r="GSS224" s="431">
        <f t="shared" si="94"/>
        <v>0</v>
      </c>
      <c r="GST224" s="431">
        <f t="shared" si="94"/>
        <v>0</v>
      </c>
      <c r="GSU224" s="431">
        <f t="shared" si="94"/>
        <v>0</v>
      </c>
      <c r="GSV224" s="431">
        <f t="shared" si="94"/>
        <v>0</v>
      </c>
      <c r="GSW224" s="431">
        <f t="shared" si="94"/>
        <v>0</v>
      </c>
      <c r="GSX224" s="431">
        <f t="shared" si="94"/>
        <v>0</v>
      </c>
      <c r="GSY224" s="431">
        <f t="shared" si="94"/>
        <v>0</v>
      </c>
      <c r="GSZ224" s="431">
        <f t="shared" si="94"/>
        <v>0</v>
      </c>
      <c r="GTA224" s="431">
        <f t="shared" si="94"/>
        <v>0</v>
      </c>
      <c r="GTB224" s="431">
        <f t="shared" si="94"/>
        <v>0</v>
      </c>
      <c r="GTC224" s="431">
        <f t="shared" si="94"/>
        <v>0</v>
      </c>
      <c r="GTD224" s="431">
        <f t="shared" si="94"/>
        <v>0</v>
      </c>
      <c r="GTE224" s="431">
        <f t="shared" si="94"/>
        <v>0</v>
      </c>
      <c r="GTF224" s="431">
        <f t="shared" si="94"/>
        <v>0</v>
      </c>
      <c r="GTG224" s="431">
        <f t="shared" si="94"/>
        <v>0</v>
      </c>
      <c r="GTH224" s="431">
        <f t="shared" si="94"/>
        <v>0</v>
      </c>
      <c r="GTI224" s="431">
        <f t="shared" si="94"/>
        <v>0</v>
      </c>
      <c r="GTJ224" s="431">
        <f t="shared" si="94"/>
        <v>0</v>
      </c>
      <c r="GTK224" s="431">
        <f t="shared" si="94"/>
        <v>0</v>
      </c>
      <c r="GTL224" s="431">
        <f t="shared" si="94"/>
        <v>0</v>
      </c>
      <c r="GTM224" s="431">
        <f t="shared" si="94"/>
        <v>0</v>
      </c>
      <c r="GTN224" s="431">
        <f t="shared" si="94"/>
        <v>0</v>
      </c>
      <c r="GTO224" s="431">
        <f t="shared" si="94"/>
        <v>0</v>
      </c>
      <c r="GTP224" s="431">
        <f t="shared" si="94"/>
        <v>0</v>
      </c>
      <c r="GTQ224" s="431">
        <f t="shared" si="94"/>
        <v>0</v>
      </c>
      <c r="GTR224" s="431">
        <f t="shared" si="94"/>
        <v>0</v>
      </c>
      <c r="GTS224" s="431">
        <f t="shared" si="94"/>
        <v>0</v>
      </c>
      <c r="GTT224" s="431">
        <f t="shared" si="94"/>
        <v>0</v>
      </c>
      <c r="GTU224" s="431">
        <f t="shared" si="94"/>
        <v>0</v>
      </c>
      <c r="GTV224" s="431">
        <f t="shared" si="94"/>
        <v>0</v>
      </c>
      <c r="GTW224" s="431">
        <f t="shared" si="94"/>
        <v>0</v>
      </c>
      <c r="GTX224" s="431">
        <f t="shared" si="94"/>
        <v>0</v>
      </c>
      <c r="GTY224" s="431">
        <f t="shared" si="94"/>
        <v>0</v>
      </c>
      <c r="GTZ224" s="431">
        <f t="shared" si="94"/>
        <v>0</v>
      </c>
      <c r="GUA224" s="431">
        <f t="shared" si="94"/>
        <v>0</v>
      </c>
      <c r="GUB224" s="431">
        <f t="shared" si="94"/>
        <v>0</v>
      </c>
      <c r="GUC224" s="431">
        <f t="shared" si="94"/>
        <v>0</v>
      </c>
      <c r="GUD224" s="431">
        <f t="shared" si="94"/>
        <v>0</v>
      </c>
      <c r="GUE224" s="431">
        <f t="shared" si="94"/>
        <v>0</v>
      </c>
      <c r="GUF224" s="431">
        <f t="shared" si="94"/>
        <v>0</v>
      </c>
      <c r="GUG224" s="431">
        <f t="shared" si="94"/>
        <v>0</v>
      </c>
      <c r="GUH224" s="431">
        <f t="shared" si="94"/>
        <v>0</v>
      </c>
      <c r="GUI224" s="431">
        <f t="shared" si="94"/>
        <v>0</v>
      </c>
      <c r="GUJ224" s="431">
        <f t="shared" si="94"/>
        <v>0</v>
      </c>
      <c r="GUK224" s="431">
        <f t="shared" si="94"/>
        <v>0</v>
      </c>
      <c r="GUL224" s="431">
        <f t="shared" si="94"/>
        <v>0</v>
      </c>
      <c r="GUM224" s="431">
        <f t="shared" si="94"/>
        <v>0</v>
      </c>
      <c r="GUN224" s="431">
        <f t="shared" si="94"/>
        <v>0</v>
      </c>
      <c r="GUO224" s="431">
        <f t="shared" si="94"/>
        <v>0</v>
      </c>
      <c r="GUP224" s="431">
        <f t="shared" si="94"/>
        <v>0</v>
      </c>
      <c r="GUQ224" s="431">
        <f t="shared" si="94"/>
        <v>0</v>
      </c>
      <c r="GUR224" s="431">
        <f t="shared" si="94"/>
        <v>0</v>
      </c>
      <c r="GUS224" s="431">
        <f t="shared" si="94"/>
        <v>0</v>
      </c>
      <c r="GUT224" s="431">
        <f t="shared" si="94"/>
        <v>0</v>
      </c>
      <c r="GUU224" s="431">
        <f t="shared" ref="GUU224:GXF224" si="95">SUM(GUU217:GUU222)</f>
        <v>0</v>
      </c>
      <c r="GUV224" s="431">
        <f t="shared" si="95"/>
        <v>0</v>
      </c>
      <c r="GUW224" s="431">
        <f t="shared" si="95"/>
        <v>0</v>
      </c>
      <c r="GUX224" s="431">
        <f t="shared" si="95"/>
        <v>0</v>
      </c>
      <c r="GUY224" s="431">
        <f t="shared" si="95"/>
        <v>0</v>
      </c>
      <c r="GUZ224" s="431">
        <f t="shared" si="95"/>
        <v>0</v>
      </c>
      <c r="GVA224" s="431">
        <f t="shared" si="95"/>
        <v>0</v>
      </c>
      <c r="GVB224" s="431">
        <f t="shared" si="95"/>
        <v>0</v>
      </c>
      <c r="GVC224" s="431">
        <f t="shared" si="95"/>
        <v>0</v>
      </c>
      <c r="GVD224" s="431">
        <f t="shared" si="95"/>
        <v>0</v>
      </c>
      <c r="GVE224" s="431">
        <f t="shared" si="95"/>
        <v>0</v>
      </c>
      <c r="GVF224" s="431">
        <f t="shared" si="95"/>
        <v>0</v>
      </c>
      <c r="GVG224" s="431">
        <f t="shared" si="95"/>
        <v>0</v>
      </c>
      <c r="GVH224" s="431">
        <f t="shared" si="95"/>
        <v>0</v>
      </c>
      <c r="GVI224" s="431">
        <f t="shared" si="95"/>
        <v>0</v>
      </c>
      <c r="GVJ224" s="431">
        <f t="shared" si="95"/>
        <v>0</v>
      </c>
      <c r="GVK224" s="431">
        <f t="shared" si="95"/>
        <v>0</v>
      </c>
      <c r="GVL224" s="431">
        <f t="shared" si="95"/>
        <v>0</v>
      </c>
      <c r="GVM224" s="431">
        <f t="shared" si="95"/>
        <v>0</v>
      </c>
      <c r="GVN224" s="431">
        <f t="shared" si="95"/>
        <v>0</v>
      </c>
      <c r="GVO224" s="431">
        <f t="shared" si="95"/>
        <v>0</v>
      </c>
      <c r="GVP224" s="431">
        <f t="shared" si="95"/>
        <v>0</v>
      </c>
      <c r="GVQ224" s="431">
        <f t="shared" si="95"/>
        <v>0</v>
      </c>
      <c r="GVR224" s="431">
        <f t="shared" si="95"/>
        <v>0</v>
      </c>
      <c r="GVS224" s="431">
        <f t="shared" si="95"/>
        <v>0</v>
      </c>
      <c r="GVT224" s="431">
        <f t="shared" si="95"/>
        <v>0</v>
      </c>
      <c r="GVU224" s="431">
        <f t="shared" si="95"/>
        <v>0</v>
      </c>
      <c r="GVV224" s="431">
        <f t="shared" si="95"/>
        <v>0</v>
      </c>
      <c r="GVW224" s="431">
        <f t="shared" si="95"/>
        <v>0</v>
      </c>
      <c r="GVX224" s="431">
        <f t="shared" si="95"/>
        <v>0</v>
      </c>
      <c r="GVY224" s="431">
        <f t="shared" si="95"/>
        <v>0</v>
      </c>
      <c r="GVZ224" s="431">
        <f t="shared" si="95"/>
        <v>0</v>
      </c>
      <c r="GWA224" s="431">
        <f t="shared" si="95"/>
        <v>0</v>
      </c>
      <c r="GWB224" s="431">
        <f t="shared" si="95"/>
        <v>0</v>
      </c>
      <c r="GWC224" s="431">
        <f t="shared" si="95"/>
        <v>0</v>
      </c>
      <c r="GWD224" s="431">
        <f t="shared" si="95"/>
        <v>0</v>
      </c>
      <c r="GWE224" s="431">
        <f t="shared" si="95"/>
        <v>0</v>
      </c>
      <c r="GWF224" s="431">
        <f t="shared" si="95"/>
        <v>0</v>
      </c>
      <c r="GWG224" s="431">
        <f t="shared" si="95"/>
        <v>0</v>
      </c>
      <c r="GWH224" s="431">
        <f t="shared" si="95"/>
        <v>0</v>
      </c>
      <c r="GWI224" s="431">
        <f t="shared" si="95"/>
        <v>0</v>
      </c>
      <c r="GWJ224" s="431">
        <f t="shared" si="95"/>
        <v>0</v>
      </c>
      <c r="GWK224" s="431">
        <f t="shared" si="95"/>
        <v>0</v>
      </c>
      <c r="GWL224" s="431">
        <f t="shared" si="95"/>
        <v>0</v>
      </c>
      <c r="GWM224" s="431">
        <f t="shared" si="95"/>
        <v>0</v>
      </c>
      <c r="GWN224" s="431">
        <f t="shared" si="95"/>
        <v>0</v>
      </c>
      <c r="GWO224" s="431">
        <f t="shared" si="95"/>
        <v>0</v>
      </c>
      <c r="GWP224" s="431">
        <f t="shared" si="95"/>
        <v>0</v>
      </c>
      <c r="GWQ224" s="431">
        <f t="shared" si="95"/>
        <v>0</v>
      </c>
      <c r="GWR224" s="431">
        <f t="shared" si="95"/>
        <v>0</v>
      </c>
      <c r="GWS224" s="431">
        <f t="shared" si="95"/>
        <v>0</v>
      </c>
      <c r="GWT224" s="431">
        <f t="shared" si="95"/>
        <v>0</v>
      </c>
      <c r="GWU224" s="431">
        <f t="shared" si="95"/>
        <v>0</v>
      </c>
      <c r="GWV224" s="431">
        <f t="shared" si="95"/>
        <v>0</v>
      </c>
      <c r="GWW224" s="431">
        <f t="shared" si="95"/>
        <v>0</v>
      </c>
      <c r="GWX224" s="431">
        <f t="shared" si="95"/>
        <v>0</v>
      </c>
      <c r="GWY224" s="431">
        <f t="shared" si="95"/>
        <v>0</v>
      </c>
      <c r="GWZ224" s="431">
        <f t="shared" si="95"/>
        <v>0</v>
      </c>
      <c r="GXA224" s="431">
        <f t="shared" si="95"/>
        <v>0</v>
      </c>
      <c r="GXB224" s="431">
        <f t="shared" si="95"/>
        <v>0</v>
      </c>
      <c r="GXC224" s="431">
        <f t="shared" si="95"/>
        <v>0</v>
      </c>
      <c r="GXD224" s="431">
        <f t="shared" si="95"/>
        <v>0</v>
      </c>
      <c r="GXE224" s="431">
        <f t="shared" si="95"/>
        <v>0</v>
      </c>
      <c r="GXF224" s="431">
        <f t="shared" si="95"/>
        <v>0</v>
      </c>
      <c r="GXG224" s="431">
        <f t="shared" ref="GXG224:GZR224" si="96">SUM(GXG217:GXG222)</f>
        <v>0</v>
      </c>
      <c r="GXH224" s="431">
        <f t="shared" si="96"/>
        <v>0</v>
      </c>
      <c r="GXI224" s="431">
        <f t="shared" si="96"/>
        <v>0</v>
      </c>
      <c r="GXJ224" s="431">
        <f t="shared" si="96"/>
        <v>0</v>
      </c>
      <c r="GXK224" s="431">
        <f t="shared" si="96"/>
        <v>0</v>
      </c>
      <c r="GXL224" s="431">
        <f t="shared" si="96"/>
        <v>0</v>
      </c>
      <c r="GXM224" s="431">
        <f t="shared" si="96"/>
        <v>0</v>
      </c>
      <c r="GXN224" s="431">
        <f t="shared" si="96"/>
        <v>0</v>
      </c>
      <c r="GXO224" s="431">
        <f t="shared" si="96"/>
        <v>0</v>
      </c>
      <c r="GXP224" s="431">
        <f t="shared" si="96"/>
        <v>0</v>
      </c>
      <c r="GXQ224" s="431">
        <f t="shared" si="96"/>
        <v>0</v>
      </c>
      <c r="GXR224" s="431">
        <f t="shared" si="96"/>
        <v>0</v>
      </c>
      <c r="GXS224" s="431">
        <f t="shared" si="96"/>
        <v>0</v>
      </c>
      <c r="GXT224" s="431">
        <f t="shared" si="96"/>
        <v>0</v>
      </c>
      <c r="GXU224" s="431">
        <f t="shared" si="96"/>
        <v>0</v>
      </c>
      <c r="GXV224" s="431">
        <f t="shared" si="96"/>
        <v>0</v>
      </c>
      <c r="GXW224" s="431">
        <f t="shared" si="96"/>
        <v>0</v>
      </c>
      <c r="GXX224" s="431">
        <f t="shared" si="96"/>
        <v>0</v>
      </c>
      <c r="GXY224" s="431">
        <f t="shared" si="96"/>
        <v>0</v>
      </c>
      <c r="GXZ224" s="431">
        <f t="shared" si="96"/>
        <v>0</v>
      </c>
      <c r="GYA224" s="431">
        <f t="shared" si="96"/>
        <v>0</v>
      </c>
      <c r="GYB224" s="431">
        <f t="shared" si="96"/>
        <v>0</v>
      </c>
      <c r="GYC224" s="431">
        <f t="shared" si="96"/>
        <v>0</v>
      </c>
      <c r="GYD224" s="431">
        <f t="shared" si="96"/>
        <v>0</v>
      </c>
      <c r="GYE224" s="431">
        <f t="shared" si="96"/>
        <v>0</v>
      </c>
      <c r="GYF224" s="431">
        <f t="shared" si="96"/>
        <v>0</v>
      </c>
      <c r="GYG224" s="431">
        <f t="shared" si="96"/>
        <v>0</v>
      </c>
      <c r="GYH224" s="431">
        <f t="shared" si="96"/>
        <v>0</v>
      </c>
      <c r="GYI224" s="431">
        <f t="shared" si="96"/>
        <v>0</v>
      </c>
      <c r="GYJ224" s="431">
        <f t="shared" si="96"/>
        <v>0</v>
      </c>
      <c r="GYK224" s="431">
        <f t="shared" si="96"/>
        <v>0</v>
      </c>
      <c r="GYL224" s="431">
        <f t="shared" si="96"/>
        <v>0</v>
      </c>
      <c r="GYM224" s="431">
        <f t="shared" si="96"/>
        <v>0</v>
      </c>
      <c r="GYN224" s="431">
        <f t="shared" si="96"/>
        <v>0</v>
      </c>
      <c r="GYO224" s="431">
        <f t="shared" si="96"/>
        <v>0</v>
      </c>
      <c r="GYP224" s="431">
        <f t="shared" si="96"/>
        <v>0</v>
      </c>
      <c r="GYQ224" s="431">
        <f t="shared" si="96"/>
        <v>0</v>
      </c>
      <c r="GYR224" s="431">
        <f t="shared" si="96"/>
        <v>0</v>
      </c>
      <c r="GYS224" s="431">
        <f t="shared" si="96"/>
        <v>0</v>
      </c>
      <c r="GYT224" s="431">
        <f t="shared" si="96"/>
        <v>0</v>
      </c>
      <c r="GYU224" s="431">
        <f t="shared" si="96"/>
        <v>0</v>
      </c>
      <c r="GYV224" s="431">
        <f t="shared" si="96"/>
        <v>0</v>
      </c>
      <c r="GYW224" s="431">
        <f t="shared" si="96"/>
        <v>0</v>
      </c>
      <c r="GYX224" s="431">
        <f t="shared" si="96"/>
        <v>0</v>
      </c>
      <c r="GYY224" s="431">
        <f t="shared" si="96"/>
        <v>0</v>
      </c>
      <c r="GYZ224" s="431">
        <f t="shared" si="96"/>
        <v>0</v>
      </c>
      <c r="GZA224" s="431">
        <f t="shared" si="96"/>
        <v>0</v>
      </c>
      <c r="GZB224" s="431">
        <f t="shared" si="96"/>
        <v>0</v>
      </c>
      <c r="GZC224" s="431">
        <f t="shared" si="96"/>
        <v>0</v>
      </c>
      <c r="GZD224" s="431">
        <f t="shared" si="96"/>
        <v>0</v>
      </c>
      <c r="GZE224" s="431">
        <f t="shared" si="96"/>
        <v>0</v>
      </c>
      <c r="GZF224" s="431">
        <f t="shared" si="96"/>
        <v>0</v>
      </c>
      <c r="GZG224" s="431">
        <f t="shared" si="96"/>
        <v>0</v>
      </c>
      <c r="GZH224" s="431">
        <f t="shared" si="96"/>
        <v>0</v>
      </c>
      <c r="GZI224" s="431">
        <f t="shared" si="96"/>
        <v>0</v>
      </c>
      <c r="GZJ224" s="431">
        <f t="shared" si="96"/>
        <v>0</v>
      </c>
      <c r="GZK224" s="431">
        <f t="shared" si="96"/>
        <v>0</v>
      </c>
      <c r="GZL224" s="431">
        <f t="shared" si="96"/>
        <v>0</v>
      </c>
      <c r="GZM224" s="431">
        <f t="shared" si="96"/>
        <v>0</v>
      </c>
      <c r="GZN224" s="431">
        <f t="shared" si="96"/>
        <v>0</v>
      </c>
      <c r="GZO224" s="431">
        <f t="shared" si="96"/>
        <v>0</v>
      </c>
      <c r="GZP224" s="431">
        <f t="shared" si="96"/>
        <v>0</v>
      </c>
      <c r="GZQ224" s="431">
        <f t="shared" si="96"/>
        <v>0</v>
      </c>
      <c r="GZR224" s="431">
        <f t="shared" si="96"/>
        <v>0</v>
      </c>
      <c r="GZS224" s="431">
        <f t="shared" ref="GZS224:HCD224" si="97">SUM(GZS217:GZS222)</f>
        <v>0</v>
      </c>
      <c r="GZT224" s="431">
        <f t="shared" si="97"/>
        <v>0</v>
      </c>
      <c r="GZU224" s="431">
        <f t="shared" si="97"/>
        <v>0</v>
      </c>
      <c r="GZV224" s="431">
        <f t="shared" si="97"/>
        <v>0</v>
      </c>
      <c r="GZW224" s="431">
        <f t="shared" si="97"/>
        <v>0</v>
      </c>
      <c r="GZX224" s="431">
        <f t="shared" si="97"/>
        <v>0</v>
      </c>
      <c r="GZY224" s="431">
        <f t="shared" si="97"/>
        <v>0</v>
      </c>
      <c r="GZZ224" s="431">
        <f t="shared" si="97"/>
        <v>0</v>
      </c>
      <c r="HAA224" s="431">
        <f t="shared" si="97"/>
        <v>0</v>
      </c>
      <c r="HAB224" s="431">
        <f t="shared" si="97"/>
        <v>0</v>
      </c>
      <c r="HAC224" s="431">
        <f t="shared" si="97"/>
        <v>0</v>
      </c>
      <c r="HAD224" s="431">
        <f t="shared" si="97"/>
        <v>0</v>
      </c>
      <c r="HAE224" s="431">
        <f t="shared" si="97"/>
        <v>0</v>
      </c>
      <c r="HAF224" s="431">
        <f t="shared" si="97"/>
        <v>0</v>
      </c>
      <c r="HAG224" s="431">
        <f t="shared" si="97"/>
        <v>0</v>
      </c>
      <c r="HAH224" s="431">
        <f t="shared" si="97"/>
        <v>0</v>
      </c>
      <c r="HAI224" s="431">
        <f t="shared" si="97"/>
        <v>0</v>
      </c>
      <c r="HAJ224" s="431">
        <f t="shared" si="97"/>
        <v>0</v>
      </c>
      <c r="HAK224" s="431">
        <f t="shared" si="97"/>
        <v>0</v>
      </c>
      <c r="HAL224" s="431">
        <f t="shared" si="97"/>
        <v>0</v>
      </c>
      <c r="HAM224" s="431">
        <f t="shared" si="97"/>
        <v>0</v>
      </c>
      <c r="HAN224" s="431">
        <f t="shared" si="97"/>
        <v>0</v>
      </c>
      <c r="HAO224" s="431">
        <f t="shared" si="97"/>
        <v>0</v>
      </c>
      <c r="HAP224" s="431">
        <f t="shared" si="97"/>
        <v>0</v>
      </c>
      <c r="HAQ224" s="431">
        <f t="shared" si="97"/>
        <v>0</v>
      </c>
      <c r="HAR224" s="431">
        <f t="shared" si="97"/>
        <v>0</v>
      </c>
      <c r="HAS224" s="431">
        <f t="shared" si="97"/>
        <v>0</v>
      </c>
      <c r="HAT224" s="431">
        <f t="shared" si="97"/>
        <v>0</v>
      </c>
      <c r="HAU224" s="431">
        <f t="shared" si="97"/>
        <v>0</v>
      </c>
      <c r="HAV224" s="431">
        <f t="shared" si="97"/>
        <v>0</v>
      </c>
      <c r="HAW224" s="431">
        <f t="shared" si="97"/>
        <v>0</v>
      </c>
      <c r="HAX224" s="431">
        <f t="shared" si="97"/>
        <v>0</v>
      </c>
      <c r="HAY224" s="431">
        <f t="shared" si="97"/>
        <v>0</v>
      </c>
      <c r="HAZ224" s="431">
        <f t="shared" si="97"/>
        <v>0</v>
      </c>
      <c r="HBA224" s="431">
        <f t="shared" si="97"/>
        <v>0</v>
      </c>
      <c r="HBB224" s="431">
        <f t="shared" si="97"/>
        <v>0</v>
      </c>
      <c r="HBC224" s="431">
        <f t="shared" si="97"/>
        <v>0</v>
      </c>
      <c r="HBD224" s="431">
        <f t="shared" si="97"/>
        <v>0</v>
      </c>
      <c r="HBE224" s="431">
        <f t="shared" si="97"/>
        <v>0</v>
      </c>
      <c r="HBF224" s="431">
        <f t="shared" si="97"/>
        <v>0</v>
      </c>
      <c r="HBG224" s="431">
        <f t="shared" si="97"/>
        <v>0</v>
      </c>
      <c r="HBH224" s="431">
        <f t="shared" si="97"/>
        <v>0</v>
      </c>
      <c r="HBI224" s="431">
        <f t="shared" si="97"/>
        <v>0</v>
      </c>
      <c r="HBJ224" s="431">
        <f t="shared" si="97"/>
        <v>0</v>
      </c>
      <c r="HBK224" s="431">
        <f t="shared" si="97"/>
        <v>0</v>
      </c>
      <c r="HBL224" s="431">
        <f t="shared" si="97"/>
        <v>0</v>
      </c>
      <c r="HBM224" s="431">
        <f t="shared" si="97"/>
        <v>0</v>
      </c>
      <c r="HBN224" s="431">
        <f t="shared" si="97"/>
        <v>0</v>
      </c>
      <c r="HBO224" s="431">
        <f t="shared" si="97"/>
        <v>0</v>
      </c>
      <c r="HBP224" s="431">
        <f t="shared" si="97"/>
        <v>0</v>
      </c>
      <c r="HBQ224" s="431">
        <f t="shared" si="97"/>
        <v>0</v>
      </c>
      <c r="HBR224" s="431">
        <f t="shared" si="97"/>
        <v>0</v>
      </c>
      <c r="HBS224" s="431">
        <f t="shared" si="97"/>
        <v>0</v>
      </c>
      <c r="HBT224" s="431">
        <f t="shared" si="97"/>
        <v>0</v>
      </c>
      <c r="HBU224" s="431">
        <f t="shared" si="97"/>
        <v>0</v>
      </c>
      <c r="HBV224" s="431">
        <f t="shared" si="97"/>
        <v>0</v>
      </c>
      <c r="HBW224" s="431">
        <f t="shared" si="97"/>
        <v>0</v>
      </c>
      <c r="HBX224" s="431">
        <f t="shared" si="97"/>
        <v>0</v>
      </c>
      <c r="HBY224" s="431">
        <f t="shared" si="97"/>
        <v>0</v>
      </c>
      <c r="HBZ224" s="431">
        <f t="shared" si="97"/>
        <v>0</v>
      </c>
      <c r="HCA224" s="431">
        <f t="shared" si="97"/>
        <v>0</v>
      </c>
      <c r="HCB224" s="431">
        <f t="shared" si="97"/>
        <v>0</v>
      </c>
      <c r="HCC224" s="431">
        <f t="shared" si="97"/>
        <v>0</v>
      </c>
      <c r="HCD224" s="431">
        <f t="shared" si="97"/>
        <v>0</v>
      </c>
      <c r="HCE224" s="431">
        <f t="shared" ref="HCE224:HEP224" si="98">SUM(HCE217:HCE222)</f>
        <v>0</v>
      </c>
      <c r="HCF224" s="431">
        <f t="shared" si="98"/>
        <v>0</v>
      </c>
      <c r="HCG224" s="431">
        <f t="shared" si="98"/>
        <v>0</v>
      </c>
      <c r="HCH224" s="431">
        <f t="shared" si="98"/>
        <v>0</v>
      </c>
      <c r="HCI224" s="431">
        <f t="shared" si="98"/>
        <v>0</v>
      </c>
      <c r="HCJ224" s="431">
        <f t="shared" si="98"/>
        <v>0</v>
      </c>
      <c r="HCK224" s="431">
        <f t="shared" si="98"/>
        <v>0</v>
      </c>
      <c r="HCL224" s="431">
        <f t="shared" si="98"/>
        <v>0</v>
      </c>
      <c r="HCM224" s="431">
        <f t="shared" si="98"/>
        <v>0</v>
      </c>
      <c r="HCN224" s="431">
        <f t="shared" si="98"/>
        <v>0</v>
      </c>
      <c r="HCO224" s="431">
        <f t="shared" si="98"/>
        <v>0</v>
      </c>
      <c r="HCP224" s="431">
        <f t="shared" si="98"/>
        <v>0</v>
      </c>
      <c r="HCQ224" s="431">
        <f t="shared" si="98"/>
        <v>0</v>
      </c>
      <c r="HCR224" s="431">
        <f t="shared" si="98"/>
        <v>0</v>
      </c>
      <c r="HCS224" s="431">
        <f t="shared" si="98"/>
        <v>0</v>
      </c>
      <c r="HCT224" s="431">
        <f t="shared" si="98"/>
        <v>0</v>
      </c>
      <c r="HCU224" s="431">
        <f t="shared" si="98"/>
        <v>0</v>
      </c>
      <c r="HCV224" s="431">
        <f t="shared" si="98"/>
        <v>0</v>
      </c>
      <c r="HCW224" s="431">
        <f t="shared" si="98"/>
        <v>0</v>
      </c>
      <c r="HCX224" s="431">
        <f t="shared" si="98"/>
        <v>0</v>
      </c>
      <c r="HCY224" s="431">
        <f t="shared" si="98"/>
        <v>0</v>
      </c>
      <c r="HCZ224" s="431">
        <f t="shared" si="98"/>
        <v>0</v>
      </c>
      <c r="HDA224" s="431">
        <f t="shared" si="98"/>
        <v>0</v>
      </c>
      <c r="HDB224" s="431">
        <f t="shared" si="98"/>
        <v>0</v>
      </c>
      <c r="HDC224" s="431">
        <f t="shared" si="98"/>
        <v>0</v>
      </c>
      <c r="HDD224" s="431">
        <f t="shared" si="98"/>
        <v>0</v>
      </c>
      <c r="HDE224" s="431">
        <f t="shared" si="98"/>
        <v>0</v>
      </c>
      <c r="HDF224" s="431">
        <f t="shared" si="98"/>
        <v>0</v>
      </c>
      <c r="HDG224" s="431">
        <f t="shared" si="98"/>
        <v>0</v>
      </c>
      <c r="HDH224" s="431">
        <f t="shared" si="98"/>
        <v>0</v>
      </c>
      <c r="HDI224" s="431">
        <f t="shared" si="98"/>
        <v>0</v>
      </c>
      <c r="HDJ224" s="431">
        <f t="shared" si="98"/>
        <v>0</v>
      </c>
      <c r="HDK224" s="431">
        <f t="shared" si="98"/>
        <v>0</v>
      </c>
      <c r="HDL224" s="431">
        <f t="shared" si="98"/>
        <v>0</v>
      </c>
      <c r="HDM224" s="431">
        <f t="shared" si="98"/>
        <v>0</v>
      </c>
      <c r="HDN224" s="431">
        <f t="shared" si="98"/>
        <v>0</v>
      </c>
      <c r="HDO224" s="431">
        <f t="shared" si="98"/>
        <v>0</v>
      </c>
      <c r="HDP224" s="431">
        <f t="shared" si="98"/>
        <v>0</v>
      </c>
      <c r="HDQ224" s="431">
        <f t="shared" si="98"/>
        <v>0</v>
      </c>
      <c r="HDR224" s="431">
        <f t="shared" si="98"/>
        <v>0</v>
      </c>
      <c r="HDS224" s="431">
        <f t="shared" si="98"/>
        <v>0</v>
      </c>
      <c r="HDT224" s="431">
        <f t="shared" si="98"/>
        <v>0</v>
      </c>
      <c r="HDU224" s="431">
        <f t="shared" si="98"/>
        <v>0</v>
      </c>
      <c r="HDV224" s="431">
        <f t="shared" si="98"/>
        <v>0</v>
      </c>
      <c r="HDW224" s="431">
        <f t="shared" si="98"/>
        <v>0</v>
      </c>
      <c r="HDX224" s="431">
        <f t="shared" si="98"/>
        <v>0</v>
      </c>
      <c r="HDY224" s="431">
        <f t="shared" si="98"/>
        <v>0</v>
      </c>
      <c r="HDZ224" s="431">
        <f t="shared" si="98"/>
        <v>0</v>
      </c>
      <c r="HEA224" s="431">
        <f t="shared" si="98"/>
        <v>0</v>
      </c>
      <c r="HEB224" s="431">
        <f t="shared" si="98"/>
        <v>0</v>
      </c>
      <c r="HEC224" s="431">
        <f t="shared" si="98"/>
        <v>0</v>
      </c>
      <c r="HED224" s="431">
        <f t="shared" si="98"/>
        <v>0</v>
      </c>
      <c r="HEE224" s="431">
        <f t="shared" si="98"/>
        <v>0</v>
      </c>
      <c r="HEF224" s="431">
        <f t="shared" si="98"/>
        <v>0</v>
      </c>
      <c r="HEG224" s="431">
        <f t="shared" si="98"/>
        <v>0</v>
      </c>
      <c r="HEH224" s="431">
        <f t="shared" si="98"/>
        <v>0</v>
      </c>
      <c r="HEI224" s="431">
        <f t="shared" si="98"/>
        <v>0</v>
      </c>
      <c r="HEJ224" s="431">
        <f t="shared" si="98"/>
        <v>0</v>
      </c>
      <c r="HEK224" s="431">
        <f t="shared" si="98"/>
        <v>0</v>
      </c>
      <c r="HEL224" s="431">
        <f t="shared" si="98"/>
        <v>0</v>
      </c>
      <c r="HEM224" s="431">
        <f t="shared" si="98"/>
        <v>0</v>
      </c>
      <c r="HEN224" s="431">
        <f t="shared" si="98"/>
        <v>0</v>
      </c>
      <c r="HEO224" s="431">
        <f t="shared" si="98"/>
        <v>0</v>
      </c>
      <c r="HEP224" s="431">
        <f t="shared" si="98"/>
        <v>0</v>
      </c>
      <c r="HEQ224" s="431">
        <f t="shared" ref="HEQ224:HHB224" si="99">SUM(HEQ217:HEQ222)</f>
        <v>0</v>
      </c>
      <c r="HER224" s="431">
        <f t="shared" si="99"/>
        <v>0</v>
      </c>
      <c r="HES224" s="431">
        <f t="shared" si="99"/>
        <v>0</v>
      </c>
      <c r="HET224" s="431">
        <f t="shared" si="99"/>
        <v>0</v>
      </c>
      <c r="HEU224" s="431">
        <f t="shared" si="99"/>
        <v>0</v>
      </c>
      <c r="HEV224" s="431">
        <f t="shared" si="99"/>
        <v>0</v>
      </c>
      <c r="HEW224" s="431">
        <f t="shared" si="99"/>
        <v>0</v>
      </c>
      <c r="HEX224" s="431">
        <f t="shared" si="99"/>
        <v>0</v>
      </c>
      <c r="HEY224" s="431">
        <f t="shared" si="99"/>
        <v>0</v>
      </c>
      <c r="HEZ224" s="431">
        <f t="shared" si="99"/>
        <v>0</v>
      </c>
      <c r="HFA224" s="431">
        <f t="shared" si="99"/>
        <v>0</v>
      </c>
      <c r="HFB224" s="431">
        <f t="shared" si="99"/>
        <v>0</v>
      </c>
      <c r="HFC224" s="431">
        <f t="shared" si="99"/>
        <v>0</v>
      </c>
      <c r="HFD224" s="431">
        <f t="shared" si="99"/>
        <v>0</v>
      </c>
      <c r="HFE224" s="431">
        <f t="shared" si="99"/>
        <v>0</v>
      </c>
      <c r="HFF224" s="431">
        <f t="shared" si="99"/>
        <v>0</v>
      </c>
      <c r="HFG224" s="431">
        <f t="shared" si="99"/>
        <v>0</v>
      </c>
      <c r="HFH224" s="431">
        <f t="shared" si="99"/>
        <v>0</v>
      </c>
      <c r="HFI224" s="431">
        <f t="shared" si="99"/>
        <v>0</v>
      </c>
      <c r="HFJ224" s="431">
        <f t="shared" si="99"/>
        <v>0</v>
      </c>
      <c r="HFK224" s="431">
        <f t="shared" si="99"/>
        <v>0</v>
      </c>
      <c r="HFL224" s="431">
        <f t="shared" si="99"/>
        <v>0</v>
      </c>
      <c r="HFM224" s="431">
        <f t="shared" si="99"/>
        <v>0</v>
      </c>
      <c r="HFN224" s="431">
        <f t="shared" si="99"/>
        <v>0</v>
      </c>
      <c r="HFO224" s="431">
        <f t="shared" si="99"/>
        <v>0</v>
      </c>
      <c r="HFP224" s="431">
        <f t="shared" si="99"/>
        <v>0</v>
      </c>
      <c r="HFQ224" s="431">
        <f t="shared" si="99"/>
        <v>0</v>
      </c>
      <c r="HFR224" s="431">
        <f t="shared" si="99"/>
        <v>0</v>
      </c>
      <c r="HFS224" s="431">
        <f t="shared" si="99"/>
        <v>0</v>
      </c>
      <c r="HFT224" s="431">
        <f t="shared" si="99"/>
        <v>0</v>
      </c>
      <c r="HFU224" s="431">
        <f t="shared" si="99"/>
        <v>0</v>
      </c>
      <c r="HFV224" s="431">
        <f t="shared" si="99"/>
        <v>0</v>
      </c>
      <c r="HFW224" s="431">
        <f t="shared" si="99"/>
        <v>0</v>
      </c>
      <c r="HFX224" s="431">
        <f t="shared" si="99"/>
        <v>0</v>
      </c>
      <c r="HFY224" s="431">
        <f t="shared" si="99"/>
        <v>0</v>
      </c>
      <c r="HFZ224" s="431">
        <f t="shared" si="99"/>
        <v>0</v>
      </c>
      <c r="HGA224" s="431">
        <f t="shared" si="99"/>
        <v>0</v>
      </c>
      <c r="HGB224" s="431">
        <f t="shared" si="99"/>
        <v>0</v>
      </c>
      <c r="HGC224" s="431">
        <f t="shared" si="99"/>
        <v>0</v>
      </c>
      <c r="HGD224" s="431">
        <f t="shared" si="99"/>
        <v>0</v>
      </c>
      <c r="HGE224" s="431">
        <f t="shared" si="99"/>
        <v>0</v>
      </c>
      <c r="HGF224" s="431">
        <f t="shared" si="99"/>
        <v>0</v>
      </c>
      <c r="HGG224" s="431">
        <f t="shared" si="99"/>
        <v>0</v>
      </c>
      <c r="HGH224" s="431">
        <f t="shared" si="99"/>
        <v>0</v>
      </c>
      <c r="HGI224" s="431">
        <f t="shared" si="99"/>
        <v>0</v>
      </c>
      <c r="HGJ224" s="431">
        <f t="shared" si="99"/>
        <v>0</v>
      </c>
      <c r="HGK224" s="431">
        <f t="shared" si="99"/>
        <v>0</v>
      </c>
      <c r="HGL224" s="431">
        <f t="shared" si="99"/>
        <v>0</v>
      </c>
      <c r="HGM224" s="431">
        <f t="shared" si="99"/>
        <v>0</v>
      </c>
      <c r="HGN224" s="431">
        <f t="shared" si="99"/>
        <v>0</v>
      </c>
      <c r="HGO224" s="431">
        <f t="shared" si="99"/>
        <v>0</v>
      </c>
      <c r="HGP224" s="431">
        <f t="shared" si="99"/>
        <v>0</v>
      </c>
      <c r="HGQ224" s="431">
        <f t="shared" si="99"/>
        <v>0</v>
      </c>
      <c r="HGR224" s="431">
        <f t="shared" si="99"/>
        <v>0</v>
      </c>
      <c r="HGS224" s="431">
        <f t="shared" si="99"/>
        <v>0</v>
      </c>
      <c r="HGT224" s="431">
        <f t="shared" si="99"/>
        <v>0</v>
      </c>
      <c r="HGU224" s="431">
        <f t="shared" si="99"/>
        <v>0</v>
      </c>
      <c r="HGV224" s="431">
        <f t="shared" si="99"/>
        <v>0</v>
      </c>
      <c r="HGW224" s="431">
        <f t="shared" si="99"/>
        <v>0</v>
      </c>
      <c r="HGX224" s="431">
        <f t="shared" si="99"/>
        <v>0</v>
      </c>
      <c r="HGY224" s="431">
        <f t="shared" si="99"/>
        <v>0</v>
      </c>
      <c r="HGZ224" s="431">
        <f t="shared" si="99"/>
        <v>0</v>
      </c>
      <c r="HHA224" s="431">
        <f t="shared" si="99"/>
        <v>0</v>
      </c>
      <c r="HHB224" s="431">
        <f t="shared" si="99"/>
        <v>0</v>
      </c>
      <c r="HHC224" s="431">
        <f t="shared" ref="HHC224:HJN224" si="100">SUM(HHC217:HHC222)</f>
        <v>0</v>
      </c>
      <c r="HHD224" s="431">
        <f t="shared" si="100"/>
        <v>0</v>
      </c>
      <c r="HHE224" s="431">
        <f t="shared" si="100"/>
        <v>0</v>
      </c>
      <c r="HHF224" s="431">
        <f t="shared" si="100"/>
        <v>0</v>
      </c>
      <c r="HHG224" s="431">
        <f t="shared" si="100"/>
        <v>0</v>
      </c>
      <c r="HHH224" s="431">
        <f t="shared" si="100"/>
        <v>0</v>
      </c>
      <c r="HHI224" s="431">
        <f t="shared" si="100"/>
        <v>0</v>
      </c>
      <c r="HHJ224" s="431">
        <f t="shared" si="100"/>
        <v>0</v>
      </c>
      <c r="HHK224" s="431">
        <f t="shared" si="100"/>
        <v>0</v>
      </c>
      <c r="HHL224" s="431">
        <f t="shared" si="100"/>
        <v>0</v>
      </c>
      <c r="HHM224" s="431">
        <f t="shared" si="100"/>
        <v>0</v>
      </c>
      <c r="HHN224" s="431">
        <f t="shared" si="100"/>
        <v>0</v>
      </c>
      <c r="HHO224" s="431">
        <f t="shared" si="100"/>
        <v>0</v>
      </c>
      <c r="HHP224" s="431">
        <f t="shared" si="100"/>
        <v>0</v>
      </c>
      <c r="HHQ224" s="431">
        <f t="shared" si="100"/>
        <v>0</v>
      </c>
      <c r="HHR224" s="431">
        <f t="shared" si="100"/>
        <v>0</v>
      </c>
      <c r="HHS224" s="431">
        <f t="shared" si="100"/>
        <v>0</v>
      </c>
      <c r="HHT224" s="431">
        <f t="shared" si="100"/>
        <v>0</v>
      </c>
      <c r="HHU224" s="431">
        <f t="shared" si="100"/>
        <v>0</v>
      </c>
      <c r="HHV224" s="431">
        <f t="shared" si="100"/>
        <v>0</v>
      </c>
      <c r="HHW224" s="431">
        <f t="shared" si="100"/>
        <v>0</v>
      </c>
      <c r="HHX224" s="431">
        <f t="shared" si="100"/>
        <v>0</v>
      </c>
      <c r="HHY224" s="431">
        <f t="shared" si="100"/>
        <v>0</v>
      </c>
      <c r="HHZ224" s="431">
        <f t="shared" si="100"/>
        <v>0</v>
      </c>
      <c r="HIA224" s="431">
        <f t="shared" si="100"/>
        <v>0</v>
      </c>
      <c r="HIB224" s="431">
        <f t="shared" si="100"/>
        <v>0</v>
      </c>
      <c r="HIC224" s="431">
        <f t="shared" si="100"/>
        <v>0</v>
      </c>
      <c r="HID224" s="431">
        <f t="shared" si="100"/>
        <v>0</v>
      </c>
      <c r="HIE224" s="431">
        <f t="shared" si="100"/>
        <v>0</v>
      </c>
      <c r="HIF224" s="431">
        <f t="shared" si="100"/>
        <v>0</v>
      </c>
      <c r="HIG224" s="431">
        <f t="shared" si="100"/>
        <v>0</v>
      </c>
      <c r="HIH224" s="431">
        <f t="shared" si="100"/>
        <v>0</v>
      </c>
      <c r="HII224" s="431">
        <f t="shared" si="100"/>
        <v>0</v>
      </c>
      <c r="HIJ224" s="431">
        <f t="shared" si="100"/>
        <v>0</v>
      </c>
      <c r="HIK224" s="431">
        <f t="shared" si="100"/>
        <v>0</v>
      </c>
      <c r="HIL224" s="431">
        <f t="shared" si="100"/>
        <v>0</v>
      </c>
      <c r="HIM224" s="431">
        <f t="shared" si="100"/>
        <v>0</v>
      </c>
      <c r="HIN224" s="431">
        <f t="shared" si="100"/>
        <v>0</v>
      </c>
      <c r="HIO224" s="431">
        <f t="shared" si="100"/>
        <v>0</v>
      </c>
      <c r="HIP224" s="431">
        <f t="shared" si="100"/>
        <v>0</v>
      </c>
      <c r="HIQ224" s="431">
        <f t="shared" si="100"/>
        <v>0</v>
      </c>
      <c r="HIR224" s="431">
        <f t="shared" si="100"/>
        <v>0</v>
      </c>
      <c r="HIS224" s="431">
        <f t="shared" si="100"/>
        <v>0</v>
      </c>
      <c r="HIT224" s="431">
        <f t="shared" si="100"/>
        <v>0</v>
      </c>
      <c r="HIU224" s="431">
        <f t="shared" si="100"/>
        <v>0</v>
      </c>
      <c r="HIV224" s="431">
        <f t="shared" si="100"/>
        <v>0</v>
      </c>
      <c r="HIW224" s="431">
        <f t="shared" si="100"/>
        <v>0</v>
      </c>
      <c r="HIX224" s="431">
        <f t="shared" si="100"/>
        <v>0</v>
      </c>
      <c r="HIY224" s="431">
        <f t="shared" si="100"/>
        <v>0</v>
      </c>
      <c r="HIZ224" s="431">
        <f t="shared" si="100"/>
        <v>0</v>
      </c>
      <c r="HJA224" s="431">
        <f t="shared" si="100"/>
        <v>0</v>
      </c>
      <c r="HJB224" s="431">
        <f t="shared" si="100"/>
        <v>0</v>
      </c>
      <c r="HJC224" s="431">
        <f t="shared" si="100"/>
        <v>0</v>
      </c>
      <c r="HJD224" s="431">
        <f t="shared" si="100"/>
        <v>0</v>
      </c>
      <c r="HJE224" s="431">
        <f t="shared" si="100"/>
        <v>0</v>
      </c>
      <c r="HJF224" s="431">
        <f t="shared" si="100"/>
        <v>0</v>
      </c>
      <c r="HJG224" s="431">
        <f t="shared" si="100"/>
        <v>0</v>
      </c>
      <c r="HJH224" s="431">
        <f t="shared" si="100"/>
        <v>0</v>
      </c>
      <c r="HJI224" s="431">
        <f t="shared" si="100"/>
        <v>0</v>
      </c>
      <c r="HJJ224" s="431">
        <f t="shared" si="100"/>
        <v>0</v>
      </c>
      <c r="HJK224" s="431">
        <f t="shared" si="100"/>
        <v>0</v>
      </c>
      <c r="HJL224" s="431">
        <f t="shared" si="100"/>
        <v>0</v>
      </c>
      <c r="HJM224" s="431">
        <f t="shared" si="100"/>
        <v>0</v>
      </c>
      <c r="HJN224" s="431">
        <f t="shared" si="100"/>
        <v>0</v>
      </c>
      <c r="HJO224" s="431">
        <f t="shared" ref="HJO224:HLZ224" si="101">SUM(HJO217:HJO222)</f>
        <v>0</v>
      </c>
      <c r="HJP224" s="431">
        <f t="shared" si="101"/>
        <v>0</v>
      </c>
      <c r="HJQ224" s="431">
        <f t="shared" si="101"/>
        <v>0</v>
      </c>
      <c r="HJR224" s="431">
        <f t="shared" si="101"/>
        <v>0</v>
      </c>
      <c r="HJS224" s="431">
        <f t="shared" si="101"/>
        <v>0</v>
      </c>
      <c r="HJT224" s="431">
        <f t="shared" si="101"/>
        <v>0</v>
      </c>
      <c r="HJU224" s="431">
        <f t="shared" si="101"/>
        <v>0</v>
      </c>
      <c r="HJV224" s="431">
        <f t="shared" si="101"/>
        <v>0</v>
      </c>
      <c r="HJW224" s="431">
        <f t="shared" si="101"/>
        <v>0</v>
      </c>
      <c r="HJX224" s="431">
        <f t="shared" si="101"/>
        <v>0</v>
      </c>
      <c r="HJY224" s="431">
        <f t="shared" si="101"/>
        <v>0</v>
      </c>
      <c r="HJZ224" s="431">
        <f t="shared" si="101"/>
        <v>0</v>
      </c>
      <c r="HKA224" s="431">
        <f t="shared" si="101"/>
        <v>0</v>
      </c>
      <c r="HKB224" s="431">
        <f t="shared" si="101"/>
        <v>0</v>
      </c>
      <c r="HKC224" s="431">
        <f t="shared" si="101"/>
        <v>0</v>
      </c>
      <c r="HKD224" s="431">
        <f t="shared" si="101"/>
        <v>0</v>
      </c>
      <c r="HKE224" s="431">
        <f t="shared" si="101"/>
        <v>0</v>
      </c>
      <c r="HKF224" s="431">
        <f t="shared" si="101"/>
        <v>0</v>
      </c>
      <c r="HKG224" s="431">
        <f t="shared" si="101"/>
        <v>0</v>
      </c>
      <c r="HKH224" s="431">
        <f t="shared" si="101"/>
        <v>0</v>
      </c>
      <c r="HKI224" s="431">
        <f t="shared" si="101"/>
        <v>0</v>
      </c>
      <c r="HKJ224" s="431">
        <f t="shared" si="101"/>
        <v>0</v>
      </c>
      <c r="HKK224" s="431">
        <f t="shared" si="101"/>
        <v>0</v>
      </c>
      <c r="HKL224" s="431">
        <f t="shared" si="101"/>
        <v>0</v>
      </c>
      <c r="HKM224" s="431">
        <f t="shared" si="101"/>
        <v>0</v>
      </c>
      <c r="HKN224" s="431">
        <f t="shared" si="101"/>
        <v>0</v>
      </c>
      <c r="HKO224" s="431">
        <f t="shared" si="101"/>
        <v>0</v>
      </c>
      <c r="HKP224" s="431">
        <f t="shared" si="101"/>
        <v>0</v>
      </c>
      <c r="HKQ224" s="431">
        <f t="shared" si="101"/>
        <v>0</v>
      </c>
      <c r="HKR224" s="431">
        <f t="shared" si="101"/>
        <v>0</v>
      </c>
      <c r="HKS224" s="431">
        <f t="shared" si="101"/>
        <v>0</v>
      </c>
      <c r="HKT224" s="431">
        <f t="shared" si="101"/>
        <v>0</v>
      </c>
      <c r="HKU224" s="431">
        <f t="shared" si="101"/>
        <v>0</v>
      </c>
      <c r="HKV224" s="431">
        <f t="shared" si="101"/>
        <v>0</v>
      </c>
      <c r="HKW224" s="431">
        <f t="shared" si="101"/>
        <v>0</v>
      </c>
      <c r="HKX224" s="431">
        <f t="shared" si="101"/>
        <v>0</v>
      </c>
      <c r="HKY224" s="431">
        <f t="shared" si="101"/>
        <v>0</v>
      </c>
      <c r="HKZ224" s="431">
        <f t="shared" si="101"/>
        <v>0</v>
      </c>
      <c r="HLA224" s="431">
        <f t="shared" si="101"/>
        <v>0</v>
      </c>
      <c r="HLB224" s="431">
        <f t="shared" si="101"/>
        <v>0</v>
      </c>
      <c r="HLC224" s="431">
        <f t="shared" si="101"/>
        <v>0</v>
      </c>
      <c r="HLD224" s="431">
        <f t="shared" si="101"/>
        <v>0</v>
      </c>
      <c r="HLE224" s="431">
        <f t="shared" si="101"/>
        <v>0</v>
      </c>
      <c r="HLF224" s="431">
        <f t="shared" si="101"/>
        <v>0</v>
      </c>
      <c r="HLG224" s="431">
        <f t="shared" si="101"/>
        <v>0</v>
      </c>
      <c r="HLH224" s="431">
        <f t="shared" si="101"/>
        <v>0</v>
      </c>
      <c r="HLI224" s="431">
        <f t="shared" si="101"/>
        <v>0</v>
      </c>
      <c r="HLJ224" s="431">
        <f t="shared" si="101"/>
        <v>0</v>
      </c>
      <c r="HLK224" s="431">
        <f t="shared" si="101"/>
        <v>0</v>
      </c>
      <c r="HLL224" s="431">
        <f t="shared" si="101"/>
        <v>0</v>
      </c>
      <c r="HLM224" s="431">
        <f t="shared" si="101"/>
        <v>0</v>
      </c>
      <c r="HLN224" s="431">
        <f t="shared" si="101"/>
        <v>0</v>
      </c>
      <c r="HLO224" s="431">
        <f t="shared" si="101"/>
        <v>0</v>
      </c>
      <c r="HLP224" s="431">
        <f t="shared" si="101"/>
        <v>0</v>
      </c>
      <c r="HLQ224" s="431">
        <f t="shared" si="101"/>
        <v>0</v>
      </c>
      <c r="HLR224" s="431">
        <f t="shared" si="101"/>
        <v>0</v>
      </c>
      <c r="HLS224" s="431">
        <f t="shared" si="101"/>
        <v>0</v>
      </c>
      <c r="HLT224" s="431">
        <f t="shared" si="101"/>
        <v>0</v>
      </c>
      <c r="HLU224" s="431">
        <f t="shared" si="101"/>
        <v>0</v>
      </c>
      <c r="HLV224" s="431">
        <f t="shared" si="101"/>
        <v>0</v>
      </c>
      <c r="HLW224" s="431">
        <f t="shared" si="101"/>
        <v>0</v>
      </c>
      <c r="HLX224" s="431">
        <f t="shared" si="101"/>
        <v>0</v>
      </c>
      <c r="HLY224" s="431">
        <f t="shared" si="101"/>
        <v>0</v>
      </c>
      <c r="HLZ224" s="431">
        <f t="shared" si="101"/>
        <v>0</v>
      </c>
      <c r="HMA224" s="431">
        <f t="shared" ref="HMA224:HOL224" si="102">SUM(HMA217:HMA222)</f>
        <v>0</v>
      </c>
      <c r="HMB224" s="431">
        <f t="shared" si="102"/>
        <v>0</v>
      </c>
      <c r="HMC224" s="431">
        <f t="shared" si="102"/>
        <v>0</v>
      </c>
      <c r="HMD224" s="431">
        <f t="shared" si="102"/>
        <v>0</v>
      </c>
      <c r="HME224" s="431">
        <f t="shared" si="102"/>
        <v>0</v>
      </c>
      <c r="HMF224" s="431">
        <f t="shared" si="102"/>
        <v>0</v>
      </c>
      <c r="HMG224" s="431">
        <f t="shared" si="102"/>
        <v>0</v>
      </c>
      <c r="HMH224" s="431">
        <f t="shared" si="102"/>
        <v>0</v>
      </c>
      <c r="HMI224" s="431">
        <f t="shared" si="102"/>
        <v>0</v>
      </c>
      <c r="HMJ224" s="431">
        <f t="shared" si="102"/>
        <v>0</v>
      </c>
      <c r="HMK224" s="431">
        <f t="shared" si="102"/>
        <v>0</v>
      </c>
      <c r="HML224" s="431">
        <f t="shared" si="102"/>
        <v>0</v>
      </c>
      <c r="HMM224" s="431">
        <f t="shared" si="102"/>
        <v>0</v>
      </c>
      <c r="HMN224" s="431">
        <f t="shared" si="102"/>
        <v>0</v>
      </c>
      <c r="HMO224" s="431">
        <f t="shared" si="102"/>
        <v>0</v>
      </c>
      <c r="HMP224" s="431">
        <f t="shared" si="102"/>
        <v>0</v>
      </c>
      <c r="HMQ224" s="431">
        <f t="shared" si="102"/>
        <v>0</v>
      </c>
      <c r="HMR224" s="431">
        <f t="shared" si="102"/>
        <v>0</v>
      </c>
      <c r="HMS224" s="431">
        <f t="shared" si="102"/>
        <v>0</v>
      </c>
      <c r="HMT224" s="431">
        <f t="shared" si="102"/>
        <v>0</v>
      </c>
      <c r="HMU224" s="431">
        <f t="shared" si="102"/>
        <v>0</v>
      </c>
      <c r="HMV224" s="431">
        <f t="shared" si="102"/>
        <v>0</v>
      </c>
      <c r="HMW224" s="431">
        <f t="shared" si="102"/>
        <v>0</v>
      </c>
      <c r="HMX224" s="431">
        <f t="shared" si="102"/>
        <v>0</v>
      </c>
      <c r="HMY224" s="431">
        <f t="shared" si="102"/>
        <v>0</v>
      </c>
      <c r="HMZ224" s="431">
        <f t="shared" si="102"/>
        <v>0</v>
      </c>
      <c r="HNA224" s="431">
        <f t="shared" si="102"/>
        <v>0</v>
      </c>
      <c r="HNB224" s="431">
        <f t="shared" si="102"/>
        <v>0</v>
      </c>
      <c r="HNC224" s="431">
        <f t="shared" si="102"/>
        <v>0</v>
      </c>
      <c r="HND224" s="431">
        <f t="shared" si="102"/>
        <v>0</v>
      </c>
      <c r="HNE224" s="431">
        <f t="shared" si="102"/>
        <v>0</v>
      </c>
      <c r="HNF224" s="431">
        <f t="shared" si="102"/>
        <v>0</v>
      </c>
      <c r="HNG224" s="431">
        <f t="shared" si="102"/>
        <v>0</v>
      </c>
      <c r="HNH224" s="431">
        <f t="shared" si="102"/>
        <v>0</v>
      </c>
      <c r="HNI224" s="431">
        <f t="shared" si="102"/>
        <v>0</v>
      </c>
      <c r="HNJ224" s="431">
        <f t="shared" si="102"/>
        <v>0</v>
      </c>
      <c r="HNK224" s="431">
        <f t="shared" si="102"/>
        <v>0</v>
      </c>
      <c r="HNL224" s="431">
        <f t="shared" si="102"/>
        <v>0</v>
      </c>
      <c r="HNM224" s="431">
        <f t="shared" si="102"/>
        <v>0</v>
      </c>
      <c r="HNN224" s="431">
        <f t="shared" si="102"/>
        <v>0</v>
      </c>
      <c r="HNO224" s="431">
        <f t="shared" si="102"/>
        <v>0</v>
      </c>
      <c r="HNP224" s="431">
        <f t="shared" si="102"/>
        <v>0</v>
      </c>
      <c r="HNQ224" s="431">
        <f t="shared" si="102"/>
        <v>0</v>
      </c>
      <c r="HNR224" s="431">
        <f t="shared" si="102"/>
        <v>0</v>
      </c>
      <c r="HNS224" s="431">
        <f t="shared" si="102"/>
        <v>0</v>
      </c>
      <c r="HNT224" s="431">
        <f t="shared" si="102"/>
        <v>0</v>
      </c>
      <c r="HNU224" s="431">
        <f t="shared" si="102"/>
        <v>0</v>
      </c>
      <c r="HNV224" s="431">
        <f t="shared" si="102"/>
        <v>0</v>
      </c>
      <c r="HNW224" s="431">
        <f t="shared" si="102"/>
        <v>0</v>
      </c>
      <c r="HNX224" s="431">
        <f t="shared" si="102"/>
        <v>0</v>
      </c>
      <c r="HNY224" s="431">
        <f t="shared" si="102"/>
        <v>0</v>
      </c>
      <c r="HNZ224" s="431">
        <f t="shared" si="102"/>
        <v>0</v>
      </c>
      <c r="HOA224" s="431">
        <f t="shared" si="102"/>
        <v>0</v>
      </c>
      <c r="HOB224" s="431">
        <f t="shared" si="102"/>
        <v>0</v>
      </c>
      <c r="HOC224" s="431">
        <f t="shared" si="102"/>
        <v>0</v>
      </c>
      <c r="HOD224" s="431">
        <f t="shared" si="102"/>
        <v>0</v>
      </c>
      <c r="HOE224" s="431">
        <f t="shared" si="102"/>
        <v>0</v>
      </c>
      <c r="HOF224" s="431">
        <f t="shared" si="102"/>
        <v>0</v>
      </c>
      <c r="HOG224" s="431">
        <f t="shared" si="102"/>
        <v>0</v>
      </c>
      <c r="HOH224" s="431">
        <f t="shared" si="102"/>
        <v>0</v>
      </c>
      <c r="HOI224" s="431">
        <f t="shared" si="102"/>
        <v>0</v>
      </c>
      <c r="HOJ224" s="431">
        <f t="shared" si="102"/>
        <v>0</v>
      </c>
      <c r="HOK224" s="431">
        <f t="shared" si="102"/>
        <v>0</v>
      </c>
      <c r="HOL224" s="431">
        <f t="shared" si="102"/>
        <v>0</v>
      </c>
      <c r="HOM224" s="431">
        <f t="shared" ref="HOM224:HQX224" si="103">SUM(HOM217:HOM222)</f>
        <v>0</v>
      </c>
      <c r="HON224" s="431">
        <f t="shared" si="103"/>
        <v>0</v>
      </c>
      <c r="HOO224" s="431">
        <f t="shared" si="103"/>
        <v>0</v>
      </c>
      <c r="HOP224" s="431">
        <f t="shared" si="103"/>
        <v>0</v>
      </c>
      <c r="HOQ224" s="431">
        <f t="shared" si="103"/>
        <v>0</v>
      </c>
      <c r="HOR224" s="431">
        <f t="shared" si="103"/>
        <v>0</v>
      </c>
      <c r="HOS224" s="431">
        <f t="shared" si="103"/>
        <v>0</v>
      </c>
      <c r="HOT224" s="431">
        <f t="shared" si="103"/>
        <v>0</v>
      </c>
      <c r="HOU224" s="431">
        <f t="shared" si="103"/>
        <v>0</v>
      </c>
      <c r="HOV224" s="431">
        <f t="shared" si="103"/>
        <v>0</v>
      </c>
      <c r="HOW224" s="431">
        <f t="shared" si="103"/>
        <v>0</v>
      </c>
      <c r="HOX224" s="431">
        <f t="shared" si="103"/>
        <v>0</v>
      </c>
      <c r="HOY224" s="431">
        <f t="shared" si="103"/>
        <v>0</v>
      </c>
      <c r="HOZ224" s="431">
        <f t="shared" si="103"/>
        <v>0</v>
      </c>
      <c r="HPA224" s="431">
        <f t="shared" si="103"/>
        <v>0</v>
      </c>
      <c r="HPB224" s="431">
        <f t="shared" si="103"/>
        <v>0</v>
      </c>
      <c r="HPC224" s="431">
        <f t="shared" si="103"/>
        <v>0</v>
      </c>
      <c r="HPD224" s="431">
        <f t="shared" si="103"/>
        <v>0</v>
      </c>
      <c r="HPE224" s="431">
        <f t="shared" si="103"/>
        <v>0</v>
      </c>
      <c r="HPF224" s="431">
        <f t="shared" si="103"/>
        <v>0</v>
      </c>
      <c r="HPG224" s="431">
        <f t="shared" si="103"/>
        <v>0</v>
      </c>
      <c r="HPH224" s="431">
        <f t="shared" si="103"/>
        <v>0</v>
      </c>
      <c r="HPI224" s="431">
        <f t="shared" si="103"/>
        <v>0</v>
      </c>
      <c r="HPJ224" s="431">
        <f t="shared" si="103"/>
        <v>0</v>
      </c>
      <c r="HPK224" s="431">
        <f t="shared" si="103"/>
        <v>0</v>
      </c>
      <c r="HPL224" s="431">
        <f t="shared" si="103"/>
        <v>0</v>
      </c>
      <c r="HPM224" s="431">
        <f t="shared" si="103"/>
        <v>0</v>
      </c>
      <c r="HPN224" s="431">
        <f t="shared" si="103"/>
        <v>0</v>
      </c>
      <c r="HPO224" s="431">
        <f t="shared" si="103"/>
        <v>0</v>
      </c>
      <c r="HPP224" s="431">
        <f t="shared" si="103"/>
        <v>0</v>
      </c>
      <c r="HPQ224" s="431">
        <f t="shared" si="103"/>
        <v>0</v>
      </c>
      <c r="HPR224" s="431">
        <f t="shared" si="103"/>
        <v>0</v>
      </c>
      <c r="HPS224" s="431">
        <f t="shared" si="103"/>
        <v>0</v>
      </c>
      <c r="HPT224" s="431">
        <f t="shared" si="103"/>
        <v>0</v>
      </c>
      <c r="HPU224" s="431">
        <f t="shared" si="103"/>
        <v>0</v>
      </c>
      <c r="HPV224" s="431">
        <f t="shared" si="103"/>
        <v>0</v>
      </c>
      <c r="HPW224" s="431">
        <f t="shared" si="103"/>
        <v>0</v>
      </c>
      <c r="HPX224" s="431">
        <f t="shared" si="103"/>
        <v>0</v>
      </c>
      <c r="HPY224" s="431">
        <f t="shared" si="103"/>
        <v>0</v>
      </c>
      <c r="HPZ224" s="431">
        <f t="shared" si="103"/>
        <v>0</v>
      </c>
      <c r="HQA224" s="431">
        <f t="shared" si="103"/>
        <v>0</v>
      </c>
      <c r="HQB224" s="431">
        <f t="shared" si="103"/>
        <v>0</v>
      </c>
      <c r="HQC224" s="431">
        <f t="shared" si="103"/>
        <v>0</v>
      </c>
      <c r="HQD224" s="431">
        <f t="shared" si="103"/>
        <v>0</v>
      </c>
      <c r="HQE224" s="431">
        <f t="shared" si="103"/>
        <v>0</v>
      </c>
      <c r="HQF224" s="431">
        <f t="shared" si="103"/>
        <v>0</v>
      </c>
      <c r="HQG224" s="431">
        <f t="shared" si="103"/>
        <v>0</v>
      </c>
      <c r="HQH224" s="431">
        <f t="shared" si="103"/>
        <v>0</v>
      </c>
      <c r="HQI224" s="431">
        <f t="shared" si="103"/>
        <v>0</v>
      </c>
      <c r="HQJ224" s="431">
        <f t="shared" si="103"/>
        <v>0</v>
      </c>
      <c r="HQK224" s="431">
        <f t="shared" si="103"/>
        <v>0</v>
      </c>
      <c r="HQL224" s="431">
        <f t="shared" si="103"/>
        <v>0</v>
      </c>
      <c r="HQM224" s="431">
        <f t="shared" si="103"/>
        <v>0</v>
      </c>
      <c r="HQN224" s="431">
        <f t="shared" si="103"/>
        <v>0</v>
      </c>
      <c r="HQO224" s="431">
        <f t="shared" si="103"/>
        <v>0</v>
      </c>
      <c r="HQP224" s="431">
        <f t="shared" si="103"/>
        <v>0</v>
      </c>
      <c r="HQQ224" s="431">
        <f t="shared" si="103"/>
        <v>0</v>
      </c>
      <c r="HQR224" s="431">
        <f t="shared" si="103"/>
        <v>0</v>
      </c>
      <c r="HQS224" s="431">
        <f t="shared" si="103"/>
        <v>0</v>
      </c>
      <c r="HQT224" s="431">
        <f t="shared" si="103"/>
        <v>0</v>
      </c>
      <c r="HQU224" s="431">
        <f t="shared" si="103"/>
        <v>0</v>
      </c>
      <c r="HQV224" s="431">
        <f t="shared" si="103"/>
        <v>0</v>
      </c>
      <c r="HQW224" s="431">
        <f t="shared" si="103"/>
        <v>0</v>
      </c>
      <c r="HQX224" s="431">
        <f t="shared" si="103"/>
        <v>0</v>
      </c>
      <c r="HQY224" s="431">
        <f t="shared" ref="HQY224:HTJ224" si="104">SUM(HQY217:HQY222)</f>
        <v>0</v>
      </c>
      <c r="HQZ224" s="431">
        <f t="shared" si="104"/>
        <v>0</v>
      </c>
      <c r="HRA224" s="431">
        <f t="shared" si="104"/>
        <v>0</v>
      </c>
      <c r="HRB224" s="431">
        <f t="shared" si="104"/>
        <v>0</v>
      </c>
      <c r="HRC224" s="431">
        <f t="shared" si="104"/>
        <v>0</v>
      </c>
      <c r="HRD224" s="431">
        <f t="shared" si="104"/>
        <v>0</v>
      </c>
      <c r="HRE224" s="431">
        <f t="shared" si="104"/>
        <v>0</v>
      </c>
      <c r="HRF224" s="431">
        <f t="shared" si="104"/>
        <v>0</v>
      </c>
      <c r="HRG224" s="431">
        <f t="shared" si="104"/>
        <v>0</v>
      </c>
      <c r="HRH224" s="431">
        <f t="shared" si="104"/>
        <v>0</v>
      </c>
      <c r="HRI224" s="431">
        <f t="shared" si="104"/>
        <v>0</v>
      </c>
      <c r="HRJ224" s="431">
        <f t="shared" si="104"/>
        <v>0</v>
      </c>
      <c r="HRK224" s="431">
        <f t="shared" si="104"/>
        <v>0</v>
      </c>
      <c r="HRL224" s="431">
        <f t="shared" si="104"/>
        <v>0</v>
      </c>
      <c r="HRM224" s="431">
        <f t="shared" si="104"/>
        <v>0</v>
      </c>
      <c r="HRN224" s="431">
        <f t="shared" si="104"/>
        <v>0</v>
      </c>
      <c r="HRO224" s="431">
        <f t="shared" si="104"/>
        <v>0</v>
      </c>
      <c r="HRP224" s="431">
        <f t="shared" si="104"/>
        <v>0</v>
      </c>
      <c r="HRQ224" s="431">
        <f t="shared" si="104"/>
        <v>0</v>
      </c>
      <c r="HRR224" s="431">
        <f t="shared" si="104"/>
        <v>0</v>
      </c>
      <c r="HRS224" s="431">
        <f t="shared" si="104"/>
        <v>0</v>
      </c>
      <c r="HRT224" s="431">
        <f t="shared" si="104"/>
        <v>0</v>
      </c>
      <c r="HRU224" s="431">
        <f t="shared" si="104"/>
        <v>0</v>
      </c>
      <c r="HRV224" s="431">
        <f t="shared" si="104"/>
        <v>0</v>
      </c>
      <c r="HRW224" s="431">
        <f t="shared" si="104"/>
        <v>0</v>
      </c>
      <c r="HRX224" s="431">
        <f t="shared" si="104"/>
        <v>0</v>
      </c>
      <c r="HRY224" s="431">
        <f t="shared" si="104"/>
        <v>0</v>
      </c>
      <c r="HRZ224" s="431">
        <f t="shared" si="104"/>
        <v>0</v>
      </c>
      <c r="HSA224" s="431">
        <f t="shared" si="104"/>
        <v>0</v>
      </c>
      <c r="HSB224" s="431">
        <f t="shared" si="104"/>
        <v>0</v>
      </c>
      <c r="HSC224" s="431">
        <f t="shared" si="104"/>
        <v>0</v>
      </c>
      <c r="HSD224" s="431">
        <f t="shared" si="104"/>
        <v>0</v>
      </c>
      <c r="HSE224" s="431">
        <f t="shared" si="104"/>
        <v>0</v>
      </c>
      <c r="HSF224" s="431">
        <f t="shared" si="104"/>
        <v>0</v>
      </c>
      <c r="HSG224" s="431">
        <f t="shared" si="104"/>
        <v>0</v>
      </c>
      <c r="HSH224" s="431">
        <f t="shared" si="104"/>
        <v>0</v>
      </c>
      <c r="HSI224" s="431">
        <f t="shared" si="104"/>
        <v>0</v>
      </c>
      <c r="HSJ224" s="431">
        <f t="shared" si="104"/>
        <v>0</v>
      </c>
      <c r="HSK224" s="431">
        <f t="shared" si="104"/>
        <v>0</v>
      </c>
      <c r="HSL224" s="431">
        <f t="shared" si="104"/>
        <v>0</v>
      </c>
      <c r="HSM224" s="431">
        <f t="shared" si="104"/>
        <v>0</v>
      </c>
      <c r="HSN224" s="431">
        <f t="shared" si="104"/>
        <v>0</v>
      </c>
      <c r="HSO224" s="431">
        <f t="shared" si="104"/>
        <v>0</v>
      </c>
      <c r="HSP224" s="431">
        <f t="shared" si="104"/>
        <v>0</v>
      </c>
      <c r="HSQ224" s="431">
        <f t="shared" si="104"/>
        <v>0</v>
      </c>
      <c r="HSR224" s="431">
        <f t="shared" si="104"/>
        <v>0</v>
      </c>
      <c r="HSS224" s="431">
        <f t="shared" si="104"/>
        <v>0</v>
      </c>
      <c r="HST224" s="431">
        <f t="shared" si="104"/>
        <v>0</v>
      </c>
      <c r="HSU224" s="431">
        <f t="shared" si="104"/>
        <v>0</v>
      </c>
      <c r="HSV224" s="431">
        <f t="shared" si="104"/>
        <v>0</v>
      </c>
      <c r="HSW224" s="431">
        <f t="shared" si="104"/>
        <v>0</v>
      </c>
      <c r="HSX224" s="431">
        <f t="shared" si="104"/>
        <v>0</v>
      </c>
      <c r="HSY224" s="431">
        <f t="shared" si="104"/>
        <v>0</v>
      </c>
      <c r="HSZ224" s="431">
        <f t="shared" si="104"/>
        <v>0</v>
      </c>
      <c r="HTA224" s="431">
        <f t="shared" si="104"/>
        <v>0</v>
      </c>
      <c r="HTB224" s="431">
        <f t="shared" si="104"/>
        <v>0</v>
      </c>
      <c r="HTC224" s="431">
        <f t="shared" si="104"/>
        <v>0</v>
      </c>
      <c r="HTD224" s="431">
        <f t="shared" si="104"/>
        <v>0</v>
      </c>
      <c r="HTE224" s="431">
        <f t="shared" si="104"/>
        <v>0</v>
      </c>
      <c r="HTF224" s="431">
        <f t="shared" si="104"/>
        <v>0</v>
      </c>
      <c r="HTG224" s="431">
        <f t="shared" si="104"/>
        <v>0</v>
      </c>
      <c r="HTH224" s="431">
        <f t="shared" si="104"/>
        <v>0</v>
      </c>
      <c r="HTI224" s="431">
        <f t="shared" si="104"/>
        <v>0</v>
      </c>
      <c r="HTJ224" s="431">
        <f t="shared" si="104"/>
        <v>0</v>
      </c>
      <c r="HTK224" s="431">
        <f t="shared" ref="HTK224:HVV224" si="105">SUM(HTK217:HTK222)</f>
        <v>0</v>
      </c>
      <c r="HTL224" s="431">
        <f t="shared" si="105"/>
        <v>0</v>
      </c>
      <c r="HTM224" s="431">
        <f t="shared" si="105"/>
        <v>0</v>
      </c>
      <c r="HTN224" s="431">
        <f t="shared" si="105"/>
        <v>0</v>
      </c>
      <c r="HTO224" s="431">
        <f t="shared" si="105"/>
        <v>0</v>
      </c>
      <c r="HTP224" s="431">
        <f t="shared" si="105"/>
        <v>0</v>
      </c>
      <c r="HTQ224" s="431">
        <f t="shared" si="105"/>
        <v>0</v>
      </c>
      <c r="HTR224" s="431">
        <f t="shared" si="105"/>
        <v>0</v>
      </c>
      <c r="HTS224" s="431">
        <f t="shared" si="105"/>
        <v>0</v>
      </c>
      <c r="HTT224" s="431">
        <f t="shared" si="105"/>
        <v>0</v>
      </c>
      <c r="HTU224" s="431">
        <f t="shared" si="105"/>
        <v>0</v>
      </c>
      <c r="HTV224" s="431">
        <f t="shared" si="105"/>
        <v>0</v>
      </c>
      <c r="HTW224" s="431">
        <f t="shared" si="105"/>
        <v>0</v>
      </c>
      <c r="HTX224" s="431">
        <f t="shared" si="105"/>
        <v>0</v>
      </c>
      <c r="HTY224" s="431">
        <f t="shared" si="105"/>
        <v>0</v>
      </c>
      <c r="HTZ224" s="431">
        <f t="shared" si="105"/>
        <v>0</v>
      </c>
      <c r="HUA224" s="431">
        <f t="shared" si="105"/>
        <v>0</v>
      </c>
      <c r="HUB224" s="431">
        <f t="shared" si="105"/>
        <v>0</v>
      </c>
      <c r="HUC224" s="431">
        <f t="shared" si="105"/>
        <v>0</v>
      </c>
      <c r="HUD224" s="431">
        <f t="shared" si="105"/>
        <v>0</v>
      </c>
      <c r="HUE224" s="431">
        <f t="shared" si="105"/>
        <v>0</v>
      </c>
      <c r="HUF224" s="431">
        <f t="shared" si="105"/>
        <v>0</v>
      </c>
      <c r="HUG224" s="431">
        <f t="shared" si="105"/>
        <v>0</v>
      </c>
      <c r="HUH224" s="431">
        <f t="shared" si="105"/>
        <v>0</v>
      </c>
      <c r="HUI224" s="431">
        <f t="shared" si="105"/>
        <v>0</v>
      </c>
      <c r="HUJ224" s="431">
        <f t="shared" si="105"/>
        <v>0</v>
      </c>
      <c r="HUK224" s="431">
        <f t="shared" si="105"/>
        <v>0</v>
      </c>
      <c r="HUL224" s="431">
        <f t="shared" si="105"/>
        <v>0</v>
      </c>
      <c r="HUM224" s="431">
        <f t="shared" si="105"/>
        <v>0</v>
      </c>
      <c r="HUN224" s="431">
        <f t="shared" si="105"/>
        <v>0</v>
      </c>
      <c r="HUO224" s="431">
        <f t="shared" si="105"/>
        <v>0</v>
      </c>
      <c r="HUP224" s="431">
        <f t="shared" si="105"/>
        <v>0</v>
      </c>
      <c r="HUQ224" s="431">
        <f t="shared" si="105"/>
        <v>0</v>
      </c>
      <c r="HUR224" s="431">
        <f t="shared" si="105"/>
        <v>0</v>
      </c>
      <c r="HUS224" s="431">
        <f t="shared" si="105"/>
        <v>0</v>
      </c>
      <c r="HUT224" s="431">
        <f t="shared" si="105"/>
        <v>0</v>
      </c>
      <c r="HUU224" s="431">
        <f t="shared" si="105"/>
        <v>0</v>
      </c>
      <c r="HUV224" s="431">
        <f t="shared" si="105"/>
        <v>0</v>
      </c>
      <c r="HUW224" s="431">
        <f t="shared" si="105"/>
        <v>0</v>
      </c>
      <c r="HUX224" s="431">
        <f t="shared" si="105"/>
        <v>0</v>
      </c>
      <c r="HUY224" s="431">
        <f t="shared" si="105"/>
        <v>0</v>
      </c>
      <c r="HUZ224" s="431">
        <f t="shared" si="105"/>
        <v>0</v>
      </c>
      <c r="HVA224" s="431">
        <f t="shared" si="105"/>
        <v>0</v>
      </c>
      <c r="HVB224" s="431">
        <f t="shared" si="105"/>
        <v>0</v>
      </c>
      <c r="HVC224" s="431">
        <f t="shared" si="105"/>
        <v>0</v>
      </c>
      <c r="HVD224" s="431">
        <f t="shared" si="105"/>
        <v>0</v>
      </c>
      <c r="HVE224" s="431">
        <f t="shared" si="105"/>
        <v>0</v>
      </c>
      <c r="HVF224" s="431">
        <f t="shared" si="105"/>
        <v>0</v>
      </c>
      <c r="HVG224" s="431">
        <f t="shared" si="105"/>
        <v>0</v>
      </c>
      <c r="HVH224" s="431">
        <f t="shared" si="105"/>
        <v>0</v>
      </c>
      <c r="HVI224" s="431">
        <f t="shared" si="105"/>
        <v>0</v>
      </c>
      <c r="HVJ224" s="431">
        <f t="shared" si="105"/>
        <v>0</v>
      </c>
      <c r="HVK224" s="431">
        <f t="shared" si="105"/>
        <v>0</v>
      </c>
      <c r="HVL224" s="431">
        <f t="shared" si="105"/>
        <v>0</v>
      </c>
      <c r="HVM224" s="431">
        <f t="shared" si="105"/>
        <v>0</v>
      </c>
      <c r="HVN224" s="431">
        <f t="shared" si="105"/>
        <v>0</v>
      </c>
      <c r="HVO224" s="431">
        <f t="shared" si="105"/>
        <v>0</v>
      </c>
      <c r="HVP224" s="431">
        <f t="shared" si="105"/>
        <v>0</v>
      </c>
      <c r="HVQ224" s="431">
        <f t="shared" si="105"/>
        <v>0</v>
      </c>
      <c r="HVR224" s="431">
        <f t="shared" si="105"/>
        <v>0</v>
      </c>
      <c r="HVS224" s="431">
        <f t="shared" si="105"/>
        <v>0</v>
      </c>
      <c r="HVT224" s="431">
        <f t="shared" si="105"/>
        <v>0</v>
      </c>
      <c r="HVU224" s="431">
        <f t="shared" si="105"/>
        <v>0</v>
      </c>
      <c r="HVV224" s="431">
        <f t="shared" si="105"/>
        <v>0</v>
      </c>
      <c r="HVW224" s="431">
        <f t="shared" ref="HVW224:HYH224" si="106">SUM(HVW217:HVW222)</f>
        <v>0</v>
      </c>
      <c r="HVX224" s="431">
        <f t="shared" si="106"/>
        <v>0</v>
      </c>
      <c r="HVY224" s="431">
        <f t="shared" si="106"/>
        <v>0</v>
      </c>
      <c r="HVZ224" s="431">
        <f t="shared" si="106"/>
        <v>0</v>
      </c>
      <c r="HWA224" s="431">
        <f t="shared" si="106"/>
        <v>0</v>
      </c>
      <c r="HWB224" s="431">
        <f t="shared" si="106"/>
        <v>0</v>
      </c>
      <c r="HWC224" s="431">
        <f t="shared" si="106"/>
        <v>0</v>
      </c>
      <c r="HWD224" s="431">
        <f t="shared" si="106"/>
        <v>0</v>
      </c>
      <c r="HWE224" s="431">
        <f t="shared" si="106"/>
        <v>0</v>
      </c>
      <c r="HWF224" s="431">
        <f t="shared" si="106"/>
        <v>0</v>
      </c>
      <c r="HWG224" s="431">
        <f t="shared" si="106"/>
        <v>0</v>
      </c>
      <c r="HWH224" s="431">
        <f t="shared" si="106"/>
        <v>0</v>
      </c>
      <c r="HWI224" s="431">
        <f t="shared" si="106"/>
        <v>0</v>
      </c>
      <c r="HWJ224" s="431">
        <f t="shared" si="106"/>
        <v>0</v>
      </c>
      <c r="HWK224" s="431">
        <f t="shared" si="106"/>
        <v>0</v>
      </c>
      <c r="HWL224" s="431">
        <f t="shared" si="106"/>
        <v>0</v>
      </c>
      <c r="HWM224" s="431">
        <f t="shared" si="106"/>
        <v>0</v>
      </c>
      <c r="HWN224" s="431">
        <f t="shared" si="106"/>
        <v>0</v>
      </c>
      <c r="HWO224" s="431">
        <f t="shared" si="106"/>
        <v>0</v>
      </c>
      <c r="HWP224" s="431">
        <f t="shared" si="106"/>
        <v>0</v>
      </c>
      <c r="HWQ224" s="431">
        <f t="shared" si="106"/>
        <v>0</v>
      </c>
      <c r="HWR224" s="431">
        <f t="shared" si="106"/>
        <v>0</v>
      </c>
      <c r="HWS224" s="431">
        <f t="shared" si="106"/>
        <v>0</v>
      </c>
      <c r="HWT224" s="431">
        <f t="shared" si="106"/>
        <v>0</v>
      </c>
      <c r="HWU224" s="431">
        <f t="shared" si="106"/>
        <v>0</v>
      </c>
      <c r="HWV224" s="431">
        <f t="shared" si="106"/>
        <v>0</v>
      </c>
      <c r="HWW224" s="431">
        <f t="shared" si="106"/>
        <v>0</v>
      </c>
      <c r="HWX224" s="431">
        <f t="shared" si="106"/>
        <v>0</v>
      </c>
      <c r="HWY224" s="431">
        <f t="shared" si="106"/>
        <v>0</v>
      </c>
      <c r="HWZ224" s="431">
        <f t="shared" si="106"/>
        <v>0</v>
      </c>
      <c r="HXA224" s="431">
        <f t="shared" si="106"/>
        <v>0</v>
      </c>
      <c r="HXB224" s="431">
        <f t="shared" si="106"/>
        <v>0</v>
      </c>
      <c r="HXC224" s="431">
        <f t="shared" si="106"/>
        <v>0</v>
      </c>
      <c r="HXD224" s="431">
        <f t="shared" si="106"/>
        <v>0</v>
      </c>
      <c r="HXE224" s="431">
        <f t="shared" si="106"/>
        <v>0</v>
      </c>
      <c r="HXF224" s="431">
        <f t="shared" si="106"/>
        <v>0</v>
      </c>
      <c r="HXG224" s="431">
        <f t="shared" si="106"/>
        <v>0</v>
      </c>
      <c r="HXH224" s="431">
        <f t="shared" si="106"/>
        <v>0</v>
      </c>
      <c r="HXI224" s="431">
        <f t="shared" si="106"/>
        <v>0</v>
      </c>
      <c r="HXJ224" s="431">
        <f t="shared" si="106"/>
        <v>0</v>
      </c>
      <c r="HXK224" s="431">
        <f t="shared" si="106"/>
        <v>0</v>
      </c>
      <c r="HXL224" s="431">
        <f t="shared" si="106"/>
        <v>0</v>
      </c>
      <c r="HXM224" s="431">
        <f t="shared" si="106"/>
        <v>0</v>
      </c>
      <c r="HXN224" s="431">
        <f t="shared" si="106"/>
        <v>0</v>
      </c>
      <c r="HXO224" s="431">
        <f t="shared" si="106"/>
        <v>0</v>
      </c>
      <c r="HXP224" s="431">
        <f t="shared" si="106"/>
        <v>0</v>
      </c>
      <c r="HXQ224" s="431">
        <f t="shared" si="106"/>
        <v>0</v>
      </c>
      <c r="HXR224" s="431">
        <f t="shared" si="106"/>
        <v>0</v>
      </c>
      <c r="HXS224" s="431">
        <f t="shared" si="106"/>
        <v>0</v>
      </c>
      <c r="HXT224" s="431">
        <f t="shared" si="106"/>
        <v>0</v>
      </c>
      <c r="HXU224" s="431">
        <f t="shared" si="106"/>
        <v>0</v>
      </c>
      <c r="HXV224" s="431">
        <f t="shared" si="106"/>
        <v>0</v>
      </c>
      <c r="HXW224" s="431">
        <f t="shared" si="106"/>
        <v>0</v>
      </c>
      <c r="HXX224" s="431">
        <f t="shared" si="106"/>
        <v>0</v>
      </c>
      <c r="HXY224" s="431">
        <f t="shared" si="106"/>
        <v>0</v>
      </c>
      <c r="HXZ224" s="431">
        <f t="shared" si="106"/>
        <v>0</v>
      </c>
      <c r="HYA224" s="431">
        <f t="shared" si="106"/>
        <v>0</v>
      </c>
      <c r="HYB224" s="431">
        <f t="shared" si="106"/>
        <v>0</v>
      </c>
      <c r="HYC224" s="431">
        <f t="shared" si="106"/>
        <v>0</v>
      </c>
      <c r="HYD224" s="431">
        <f t="shared" si="106"/>
        <v>0</v>
      </c>
      <c r="HYE224" s="431">
        <f t="shared" si="106"/>
        <v>0</v>
      </c>
      <c r="HYF224" s="431">
        <f t="shared" si="106"/>
        <v>0</v>
      </c>
      <c r="HYG224" s="431">
        <f t="shared" si="106"/>
        <v>0</v>
      </c>
      <c r="HYH224" s="431">
        <f t="shared" si="106"/>
        <v>0</v>
      </c>
      <c r="HYI224" s="431">
        <f t="shared" ref="HYI224:IAT224" si="107">SUM(HYI217:HYI222)</f>
        <v>0</v>
      </c>
      <c r="HYJ224" s="431">
        <f t="shared" si="107"/>
        <v>0</v>
      </c>
      <c r="HYK224" s="431">
        <f t="shared" si="107"/>
        <v>0</v>
      </c>
      <c r="HYL224" s="431">
        <f t="shared" si="107"/>
        <v>0</v>
      </c>
      <c r="HYM224" s="431">
        <f t="shared" si="107"/>
        <v>0</v>
      </c>
      <c r="HYN224" s="431">
        <f t="shared" si="107"/>
        <v>0</v>
      </c>
      <c r="HYO224" s="431">
        <f t="shared" si="107"/>
        <v>0</v>
      </c>
      <c r="HYP224" s="431">
        <f t="shared" si="107"/>
        <v>0</v>
      </c>
      <c r="HYQ224" s="431">
        <f t="shared" si="107"/>
        <v>0</v>
      </c>
      <c r="HYR224" s="431">
        <f t="shared" si="107"/>
        <v>0</v>
      </c>
      <c r="HYS224" s="431">
        <f t="shared" si="107"/>
        <v>0</v>
      </c>
      <c r="HYT224" s="431">
        <f t="shared" si="107"/>
        <v>0</v>
      </c>
      <c r="HYU224" s="431">
        <f t="shared" si="107"/>
        <v>0</v>
      </c>
      <c r="HYV224" s="431">
        <f t="shared" si="107"/>
        <v>0</v>
      </c>
      <c r="HYW224" s="431">
        <f t="shared" si="107"/>
        <v>0</v>
      </c>
      <c r="HYX224" s="431">
        <f t="shared" si="107"/>
        <v>0</v>
      </c>
      <c r="HYY224" s="431">
        <f t="shared" si="107"/>
        <v>0</v>
      </c>
      <c r="HYZ224" s="431">
        <f t="shared" si="107"/>
        <v>0</v>
      </c>
      <c r="HZA224" s="431">
        <f t="shared" si="107"/>
        <v>0</v>
      </c>
      <c r="HZB224" s="431">
        <f t="shared" si="107"/>
        <v>0</v>
      </c>
      <c r="HZC224" s="431">
        <f t="shared" si="107"/>
        <v>0</v>
      </c>
      <c r="HZD224" s="431">
        <f t="shared" si="107"/>
        <v>0</v>
      </c>
      <c r="HZE224" s="431">
        <f t="shared" si="107"/>
        <v>0</v>
      </c>
      <c r="HZF224" s="431">
        <f t="shared" si="107"/>
        <v>0</v>
      </c>
      <c r="HZG224" s="431">
        <f t="shared" si="107"/>
        <v>0</v>
      </c>
      <c r="HZH224" s="431">
        <f t="shared" si="107"/>
        <v>0</v>
      </c>
      <c r="HZI224" s="431">
        <f t="shared" si="107"/>
        <v>0</v>
      </c>
      <c r="HZJ224" s="431">
        <f t="shared" si="107"/>
        <v>0</v>
      </c>
      <c r="HZK224" s="431">
        <f t="shared" si="107"/>
        <v>0</v>
      </c>
      <c r="HZL224" s="431">
        <f t="shared" si="107"/>
        <v>0</v>
      </c>
      <c r="HZM224" s="431">
        <f t="shared" si="107"/>
        <v>0</v>
      </c>
      <c r="HZN224" s="431">
        <f t="shared" si="107"/>
        <v>0</v>
      </c>
      <c r="HZO224" s="431">
        <f t="shared" si="107"/>
        <v>0</v>
      </c>
      <c r="HZP224" s="431">
        <f t="shared" si="107"/>
        <v>0</v>
      </c>
      <c r="HZQ224" s="431">
        <f t="shared" si="107"/>
        <v>0</v>
      </c>
      <c r="HZR224" s="431">
        <f t="shared" si="107"/>
        <v>0</v>
      </c>
      <c r="HZS224" s="431">
        <f t="shared" si="107"/>
        <v>0</v>
      </c>
      <c r="HZT224" s="431">
        <f t="shared" si="107"/>
        <v>0</v>
      </c>
      <c r="HZU224" s="431">
        <f t="shared" si="107"/>
        <v>0</v>
      </c>
      <c r="HZV224" s="431">
        <f t="shared" si="107"/>
        <v>0</v>
      </c>
      <c r="HZW224" s="431">
        <f t="shared" si="107"/>
        <v>0</v>
      </c>
      <c r="HZX224" s="431">
        <f t="shared" si="107"/>
        <v>0</v>
      </c>
      <c r="HZY224" s="431">
        <f t="shared" si="107"/>
        <v>0</v>
      </c>
      <c r="HZZ224" s="431">
        <f t="shared" si="107"/>
        <v>0</v>
      </c>
      <c r="IAA224" s="431">
        <f t="shared" si="107"/>
        <v>0</v>
      </c>
      <c r="IAB224" s="431">
        <f t="shared" si="107"/>
        <v>0</v>
      </c>
      <c r="IAC224" s="431">
        <f t="shared" si="107"/>
        <v>0</v>
      </c>
      <c r="IAD224" s="431">
        <f t="shared" si="107"/>
        <v>0</v>
      </c>
      <c r="IAE224" s="431">
        <f t="shared" si="107"/>
        <v>0</v>
      </c>
      <c r="IAF224" s="431">
        <f t="shared" si="107"/>
        <v>0</v>
      </c>
      <c r="IAG224" s="431">
        <f t="shared" si="107"/>
        <v>0</v>
      </c>
      <c r="IAH224" s="431">
        <f t="shared" si="107"/>
        <v>0</v>
      </c>
      <c r="IAI224" s="431">
        <f t="shared" si="107"/>
        <v>0</v>
      </c>
      <c r="IAJ224" s="431">
        <f t="shared" si="107"/>
        <v>0</v>
      </c>
      <c r="IAK224" s="431">
        <f t="shared" si="107"/>
        <v>0</v>
      </c>
      <c r="IAL224" s="431">
        <f t="shared" si="107"/>
        <v>0</v>
      </c>
      <c r="IAM224" s="431">
        <f t="shared" si="107"/>
        <v>0</v>
      </c>
      <c r="IAN224" s="431">
        <f t="shared" si="107"/>
        <v>0</v>
      </c>
      <c r="IAO224" s="431">
        <f t="shared" si="107"/>
        <v>0</v>
      </c>
      <c r="IAP224" s="431">
        <f t="shared" si="107"/>
        <v>0</v>
      </c>
      <c r="IAQ224" s="431">
        <f t="shared" si="107"/>
        <v>0</v>
      </c>
      <c r="IAR224" s="431">
        <f t="shared" si="107"/>
        <v>0</v>
      </c>
      <c r="IAS224" s="431">
        <f t="shared" si="107"/>
        <v>0</v>
      </c>
      <c r="IAT224" s="431">
        <f t="shared" si="107"/>
        <v>0</v>
      </c>
      <c r="IAU224" s="431">
        <f t="shared" ref="IAU224:IDF224" si="108">SUM(IAU217:IAU222)</f>
        <v>0</v>
      </c>
      <c r="IAV224" s="431">
        <f t="shared" si="108"/>
        <v>0</v>
      </c>
      <c r="IAW224" s="431">
        <f t="shared" si="108"/>
        <v>0</v>
      </c>
      <c r="IAX224" s="431">
        <f t="shared" si="108"/>
        <v>0</v>
      </c>
      <c r="IAY224" s="431">
        <f t="shared" si="108"/>
        <v>0</v>
      </c>
      <c r="IAZ224" s="431">
        <f t="shared" si="108"/>
        <v>0</v>
      </c>
      <c r="IBA224" s="431">
        <f t="shared" si="108"/>
        <v>0</v>
      </c>
      <c r="IBB224" s="431">
        <f t="shared" si="108"/>
        <v>0</v>
      </c>
      <c r="IBC224" s="431">
        <f t="shared" si="108"/>
        <v>0</v>
      </c>
      <c r="IBD224" s="431">
        <f t="shared" si="108"/>
        <v>0</v>
      </c>
      <c r="IBE224" s="431">
        <f t="shared" si="108"/>
        <v>0</v>
      </c>
      <c r="IBF224" s="431">
        <f t="shared" si="108"/>
        <v>0</v>
      </c>
      <c r="IBG224" s="431">
        <f t="shared" si="108"/>
        <v>0</v>
      </c>
      <c r="IBH224" s="431">
        <f t="shared" si="108"/>
        <v>0</v>
      </c>
      <c r="IBI224" s="431">
        <f t="shared" si="108"/>
        <v>0</v>
      </c>
      <c r="IBJ224" s="431">
        <f t="shared" si="108"/>
        <v>0</v>
      </c>
      <c r="IBK224" s="431">
        <f t="shared" si="108"/>
        <v>0</v>
      </c>
      <c r="IBL224" s="431">
        <f t="shared" si="108"/>
        <v>0</v>
      </c>
      <c r="IBM224" s="431">
        <f t="shared" si="108"/>
        <v>0</v>
      </c>
      <c r="IBN224" s="431">
        <f t="shared" si="108"/>
        <v>0</v>
      </c>
      <c r="IBO224" s="431">
        <f t="shared" si="108"/>
        <v>0</v>
      </c>
      <c r="IBP224" s="431">
        <f t="shared" si="108"/>
        <v>0</v>
      </c>
      <c r="IBQ224" s="431">
        <f t="shared" si="108"/>
        <v>0</v>
      </c>
      <c r="IBR224" s="431">
        <f t="shared" si="108"/>
        <v>0</v>
      </c>
      <c r="IBS224" s="431">
        <f t="shared" si="108"/>
        <v>0</v>
      </c>
      <c r="IBT224" s="431">
        <f t="shared" si="108"/>
        <v>0</v>
      </c>
      <c r="IBU224" s="431">
        <f t="shared" si="108"/>
        <v>0</v>
      </c>
      <c r="IBV224" s="431">
        <f t="shared" si="108"/>
        <v>0</v>
      </c>
      <c r="IBW224" s="431">
        <f t="shared" si="108"/>
        <v>0</v>
      </c>
      <c r="IBX224" s="431">
        <f t="shared" si="108"/>
        <v>0</v>
      </c>
      <c r="IBY224" s="431">
        <f t="shared" si="108"/>
        <v>0</v>
      </c>
      <c r="IBZ224" s="431">
        <f t="shared" si="108"/>
        <v>0</v>
      </c>
      <c r="ICA224" s="431">
        <f t="shared" si="108"/>
        <v>0</v>
      </c>
      <c r="ICB224" s="431">
        <f t="shared" si="108"/>
        <v>0</v>
      </c>
      <c r="ICC224" s="431">
        <f t="shared" si="108"/>
        <v>0</v>
      </c>
      <c r="ICD224" s="431">
        <f t="shared" si="108"/>
        <v>0</v>
      </c>
      <c r="ICE224" s="431">
        <f t="shared" si="108"/>
        <v>0</v>
      </c>
      <c r="ICF224" s="431">
        <f t="shared" si="108"/>
        <v>0</v>
      </c>
      <c r="ICG224" s="431">
        <f t="shared" si="108"/>
        <v>0</v>
      </c>
      <c r="ICH224" s="431">
        <f t="shared" si="108"/>
        <v>0</v>
      </c>
      <c r="ICI224" s="431">
        <f t="shared" si="108"/>
        <v>0</v>
      </c>
      <c r="ICJ224" s="431">
        <f t="shared" si="108"/>
        <v>0</v>
      </c>
      <c r="ICK224" s="431">
        <f t="shared" si="108"/>
        <v>0</v>
      </c>
      <c r="ICL224" s="431">
        <f t="shared" si="108"/>
        <v>0</v>
      </c>
      <c r="ICM224" s="431">
        <f t="shared" si="108"/>
        <v>0</v>
      </c>
      <c r="ICN224" s="431">
        <f t="shared" si="108"/>
        <v>0</v>
      </c>
      <c r="ICO224" s="431">
        <f t="shared" si="108"/>
        <v>0</v>
      </c>
      <c r="ICP224" s="431">
        <f t="shared" si="108"/>
        <v>0</v>
      </c>
      <c r="ICQ224" s="431">
        <f t="shared" si="108"/>
        <v>0</v>
      </c>
      <c r="ICR224" s="431">
        <f t="shared" si="108"/>
        <v>0</v>
      </c>
      <c r="ICS224" s="431">
        <f t="shared" si="108"/>
        <v>0</v>
      </c>
      <c r="ICT224" s="431">
        <f t="shared" si="108"/>
        <v>0</v>
      </c>
      <c r="ICU224" s="431">
        <f t="shared" si="108"/>
        <v>0</v>
      </c>
      <c r="ICV224" s="431">
        <f t="shared" si="108"/>
        <v>0</v>
      </c>
      <c r="ICW224" s="431">
        <f t="shared" si="108"/>
        <v>0</v>
      </c>
      <c r="ICX224" s="431">
        <f t="shared" si="108"/>
        <v>0</v>
      </c>
      <c r="ICY224" s="431">
        <f t="shared" si="108"/>
        <v>0</v>
      </c>
      <c r="ICZ224" s="431">
        <f t="shared" si="108"/>
        <v>0</v>
      </c>
      <c r="IDA224" s="431">
        <f t="shared" si="108"/>
        <v>0</v>
      </c>
      <c r="IDB224" s="431">
        <f t="shared" si="108"/>
        <v>0</v>
      </c>
      <c r="IDC224" s="431">
        <f t="shared" si="108"/>
        <v>0</v>
      </c>
      <c r="IDD224" s="431">
        <f t="shared" si="108"/>
        <v>0</v>
      </c>
      <c r="IDE224" s="431">
        <f t="shared" si="108"/>
        <v>0</v>
      </c>
      <c r="IDF224" s="431">
        <f t="shared" si="108"/>
        <v>0</v>
      </c>
      <c r="IDG224" s="431">
        <f t="shared" ref="IDG224:IFR224" si="109">SUM(IDG217:IDG222)</f>
        <v>0</v>
      </c>
      <c r="IDH224" s="431">
        <f t="shared" si="109"/>
        <v>0</v>
      </c>
      <c r="IDI224" s="431">
        <f t="shared" si="109"/>
        <v>0</v>
      </c>
      <c r="IDJ224" s="431">
        <f t="shared" si="109"/>
        <v>0</v>
      </c>
      <c r="IDK224" s="431">
        <f t="shared" si="109"/>
        <v>0</v>
      </c>
      <c r="IDL224" s="431">
        <f t="shared" si="109"/>
        <v>0</v>
      </c>
      <c r="IDM224" s="431">
        <f t="shared" si="109"/>
        <v>0</v>
      </c>
      <c r="IDN224" s="431">
        <f t="shared" si="109"/>
        <v>0</v>
      </c>
      <c r="IDO224" s="431">
        <f t="shared" si="109"/>
        <v>0</v>
      </c>
      <c r="IDP224" s="431">
        <f t="shared" si="109"/>
        <v>0</v>
      </c>
      <c r="IDQ224" s="431">
        <f t="shared" si="109"/>
        <v>0</v>
      </c>
      <c r="IDR224" s="431">
        <f t="shared" si="109"/>
        <v>0</v>
      </c>
      <c r="IDS224" s="431">
        <f t="shared" si="109"/>
        <v>0</v>
      </c>
      <c r="IDT224" s="431">
        <f t="shared" si="109"/>
        <v>0</v>
      </c>
      <c r="IDU224" s="431">
        <f t="shared" si="109"/>
        <v>0</v>
      </c>
      <c r="IDV224" s="431">
        <f t="shared" si="109"/>
        <v>0</v>
      </c>
      <c r="IDW224" s="431">
        <f t="shared" si="109"/>
        <v>0</v>
      </c>
      <c r="IDX224" s="431">
        <f t="shared" si="109"/>
        <v>0</v>
      </c>
      <c r="IDY224" s="431">
        <f t="shared" si="109"/>
        <v>0</v>
      </c>
      <c r="IDZ224" s="431">
        <f t="shared" si="109"/>
        <v>0</v>
      </c>
      <c r="IEA224" s="431">
        <f t="shared" si="109"/>
        <v>0</v>
      </c>
      <c r="IEB224" s="431">
        <f t="shared" si="109"/>
        <v>0</v>
      </c>
      <c r="IEC224" s="431">
        <f t="shared" si="109"/>
        <v>0</v>
      </c>
      <c r="IED224" s="431">
        <f t="shared" si="109"/>
        <v>0</v>
      </c>
      <c r="IEE224" s="431">
        <f t="shared" si="109"/>
        <v>0</v>
      </c>
      <c r="IEF224" s="431">
        <f t="shared" si="109"/>
        <v>0</v>
      </c>
      <c r="IEG224" s="431">
        <f t="shared" si="109"/>
        <v>0</v>
      </c>
      <c r="IEH224" s="431">
        <f t="shared" si="109"/>
        <v>0</v>
      </c>
      <c r="IEI224" s="431">
        <f t="shared" si="109"/>
        <v>0</v>
      </c>
      <c r="IEJ224" s="431">
        <f t="shared" si="109"/>
        <v>0</v>
      </c>
      <c r="IEK224" s="431">
        <f t="shared" si="109"/>
        <v>0</v>
      </c>
      <c r="IEL224" s="431">
        <f t="shared" si="109"/>
        <v>0</v>
      </c>
      <c r="IEM224" s="431">
        <f t="shared" si="109"/>
        <v>0</v>
      </c>
      <c r="IEN224" s="431">
        <f t="shared" si="109"/>
        <v>0</v>
      </c>
      <c r="IEO224" s="431">
        <f t="shared" si="109"/>
        <v>0</v>
      </c>
      <c r="IEP224" s="431">
        <f t="shared" si="109"/>
        <v>0</v>
      </c>
      <c r="IEQ224" s="431">
        <f t="shared" si="109"/>
        <v>0</v>
      </c>
      <c r="IER224" s="431">
        <f t="shared" si="109"/>
        <v>0</v>
      </c>
      <c r="IES224" s="431">
        <f t="shared" si="109"/>
        <v>0</v>
      </c>
      <c r="IET224" s="431">
        <f t="shared" si="109"/>
        <v>0</v>
      </c>
      <c r="IEU224" s="431">
        <f t="shared" si="109"/>
        <v>0</v>
      </c>
      <c r="IEV224" s="431">
        <f t="shared" si="109"/>
        <v>0</v>
      </c>
      <c r="IEW224" s="431">
        <f t="shared" si="109"/>
        <v>0</v>
      </c>
      <c r="IEX224" s="431">
        <f t="shared" si="109"/>
        <v>0</v>
      </c>
      <c r="IEY224" s="431">
        <f t="shared" si="109"/>
        <v>0</v>
      </c>
      <c r="IEZ224" s="431">
        <f t="shared" si="109"/>
        <v>0</v>
      </c>
      <c r="IFA224" s="431">
        <f t="shared" si="109"/>
        <v>0</v>
      </c>
      <c r="IFB224" s="431">
        <f t="shared" si="109"/>
        <v>0</v>
      </c>
      <c r="IFC224" s="431">
        <f t="shared" si="109"/>
        <v>0</v>
      </c>
      <c r="IFD224" s="431">
        <f t="shared" si="109"/>
        <v>0</v>
      </c>
      <c r="IFE224" s="431">
        <f t="shared" si="109"/>
        <v>0</v>
      </c>
      <c r="IFF224" s="431">
        <f t="shared" si="109"/>
        <v>0</v>
      </c>
      <c r="IFG224" s="431">
        <f t="shared" si="109"/>
        <v>0</v>
      </c>
      <c r="IFH224" s="431">
        <f t="shared" si="109"/>
        <v>0</v>
      </c>
      <c r="IFI224" s="431">
        <f t="shared" si="109"/>
        <v>0</v>
      </c>
      <c r="IFJ224" s="431">
        <f t="shared" si="109"/>
        <v>0</v>
      </c>
      <c r="IFK224" s="431">
        <f t="shared" si="109"/>
        <v>0</v>
      </c>
      <c r="IFL224" s="431">
        <f t="shared" si="109"/>
        <v>0</v>
      </c>
      <c r="IFM224" s="431">
        <f t="shared" si="109"/>
        <v>0</v>
      </c>
      <c r="IFN224" s="431">
        <f t="shared" si="109"/>
        <v>0</v>
      </c>
      <c r="IFO224" s="431">
        <f t="shared" si="109"/>
        <v>0</v>
      </c>
      <c r="IFP224" s="431">
        <f t="shared" si="109"/>
        <v>0</v>
      </c>
      <c r="IFQ224" s="431">
        <f t="shared" si="109"/>
        <v>0</v>
      </c>
      <c r="IFR224" s="431">
        <f t="shared" si="109"/>
        <v>0</v>
      </c>
      <c r="IFS224" s="431">
        <f t="shared" ref="IFS224:IID224" si="110">SUM(IFS217:IFS222)</f>
        <v>0</v>
      </c>
      <c r="IFT224" s="431">
        <f t="shared" si="110"/>
        <v>0</v>
      </c>
      <c r="IFU224" s="431">
        <f t="shared" si="110"/>
        <v>0</v>
      </c>
      <c r="IFV224" s="431">
        <f t="shared" si="110"/>
        <v>0</v>
      </c>
      <c r="IFW224" s="431">
        <f t="shared" si="110"/>
        <v>0</v>
      </c>
      <c r="IFX224" s="431">
        <f t="shared" si="110"/>
        <v>0</v>
      </c>
      <c r="IFY224" s="431">
        <f t="shared" si="110"/>
        <v>0</v>
      </c>
      <c r="IFZ224" s="431">
        <f t="shared" si="110"/>
        <v>0</v>
      </c>
      <c r="IGA224" s="431">
        <f t="shared" si="110"/>
        <v>0</v>
      </c>
      <c r="IGB224" s="431">
        <f t="shared" si="110"/>
        <v>0</v>
      </c>
      <c r="IGC224" s="431">
        <f t="shared" si="110"/>
        <v>0</v>
      </c>
      <c r="IGD224" s="431">
        <f t="shared" si="110"/>
        <v>0</v>
      </c>
      <c r="IGE224" s="431">
        <f t="shared" si="110"/>
        <v>0</v>
      </c>
      <c r="IGF224" s="431">
        <f t="shared" si="110"/>
        <v>0</v>
      </c>
      <c r="IGG224" s="431">
        <f t="shared" si="110"/>
        <v>0</v>
      </c>
      <c r="IGH224" s="431">
        <f t="shared" si="110"/>
        <v>0</v>
      </c>
      <c r="IGI224" s="431">
        <f t="shared" si="110"/>
        <v>0</v>
      </c>
      <c r="IGJ224" s="431">
        <f t="shared" si="110"/>
        <v>0</v>
      </c>
      <c r="IGK224" s="431">
        <f t="shared" si="110"/>
        <v>0</v>
      </c>
      <c r="IGL224" s="431">
        <f t="shared" si="110"/>
        <v>0</v>
      </c>
      <c r="IGM224" s="431">
        <f t="shared" si="110"/>
        <v>0</v>
      </c>
      <c r="IGN224" s="431">
        <f t="shared" si="110"/>
        <v>0</v>
      </c>
      <c r="IGO224" s="431">
        <f t="shared" si="110"/>
        <v>0</v>
      </c>
      <c r="IGP224" s="431">
        <f t="shared" si="110"/>
        <v>0</v>
      </c>
      <c r="IGQ224" s="431">
        <f t="shared" si="110"/>
        <v>0</v>
      </c>
      <c r="IGR224" s="431">
        <f t="shared" si="110"/>
        <v>0</v>
      </c>
      <c r="IGS224" s="431">
        <f t="shared" si="110"/>
        <v>0</v>
      </c>
      <c r="IGT224" s="431">
        <f t="shared" si="110"/>
        <v>0</v>
      </c>
      <c r="IGU224" s="431">
        <f t="shared" si="110"/>
        <v>0</v>
      </c>
      <c r="IGV224" s="431">
        <f t="shared" si="110"/>
        <v>0</v>
      </c>
      <c r="IGW224" s="431">
        <f t="shared" si="110"/>
        <v>0</v>
      </c>
      <c r="IGX224" s="431">
        <f t="shared" si="110"/>
        <v>0</v>
      </c>
      <c r="IGY224" s="431">
        <f t="shared" si="110"/>
        <v>0</v>
      </c>
      <c r="IGZ224" s="431">
        <f t="shared" si="110"/>
        <v>0</v>
      </c>
      <c r="IHA224" s="431">
        <f t="shared" si="110"/>
        <v>0</v>
      </c>
      <c r="IHB224" s="431">
        <f t="shared" si="110"/>
        <v>0</v>
      </c>
      <c r="IHC224" s="431">
        <f t="shared" si="110"/>
        <v>0</v>
      </c>
      <c r="IHD224" s="431">
        <f t="shared" si="110"/>
        <v>0</v>
      </c>
      <c r="IHE224" s="431">
        <f t="shared" si="110"/>
        <v>0</v>
      </c>
      <c r="IHF224" s="431">
        <f t="shared" si="110"/>
        <v>0</v>
      </c>
      <c r="IHG224" s="431">
        <f t="shared" si="110"/>
        <v>0</v>
      </c>
      <c r="IHH224" s="431">
        <f t="shared" si="110"/>
        <v>0</v>
      </c>
      <c r="IHI224" s="431">
        <f t="shared" si="110"/>
        <v>0</v>
      </c>
      <c r="IHJ224" s="431">
        <f t="shared" si="110"/>
        <v>0</v>
      </c>
      <c r="IHK224" s="431">
        <f t="shared" si="110"/>
        <v>0</v>
      </c>
      <c r="IHL224" s="431">
        <f t="shared" si="110"/>
        <v>0</v>
      </c>
      <c r="IHM224" s="431">
        <f t="shared" si="110"/>
        <v>0</v>
      </c>
      <c r="IHN224" s="431">
        <f t="shared" si="110"/>
        <v>0</v>
      </c>
      <c r="IHO224" s="431">
        <f t="shared" si="110"/>
        <v>0</v>
      </c>
      <c r="IHP224" s="431">
        <f t="shared" si="110"/>
        <v>0</v>
      </c>
      <c r="IHQ224" s="431">
        <f t="shared" si="110"/>
        <v>0</v>
      </c>
      <c r="IHR224" s="431">
        <f t="shared" si="110"/>
        <v>0</v>
      </c>
      <c r="IHS224" s="431">
        <f t="shared" si="110"/>
        <v>0</v>
      </c>
      <c r="IHT224" s="431">
        <f t="shared" si="110"/>
        <v>0</v>
      </c>
      <c r="IHU224" s="431">
        <f t="shared" si="110"/>
        <v>0</v>
      </c>
      <c r="IHV224" s="431">
        <f t="shared" si="110"/>
        <v>0</v>
      </c>
      <c r="IHW224" s="431">
        <f t="shared" si="110"/>
        <v>0</v>
      </c>
      <c r="IHX224" s="431">
        <f t="shared" si="110"/>
        <v>0</v>
      </c>
      <c r="IHY224" s="431">
        <f t="shared" si="110"/>
        <v>0</v>
      </c>
      <c r="IHZ224" s="431">
        <f t="shared" si="110"/>
        <v>0</v>
      </c>
      <c r="IIA224" s="431">
        <f t="shared" si="110"/>
        <v>0</v>
      </c>
      <c r="IIB224" s="431">
        <f t="shared" si="110"/>
        <v>0</v>
      </c>
      <c r="IIC224" s="431">
        <f t="shared" si="110"/>
        <v>0</v>
      </c>
      <c r="IID224" s="431">
        <f t="shared" si="110"/>
        <v>0</v>
      </c>
      <c r="IIE224" s="431">
        <f t="shared" ref="IIE224:IKP224" si="111">SUM(IIE217:IIE222)</f>
        <v>0</v>
      </c>
      <c r="IIF224" s="431">
        <f t="shared" si="111"/>
        <v>0</v>
      </c>
      <c r="IIG224" s="431">
        <f t="shared" si="111"/>
        <v>0</v>
      </c>
      <c r="IIH224" s="431">
        <f t="shared" si="111"/>
        <v>0</v>
      </c>
      <c r="III224" s="431">
        <f t="shared" si="111"/>
        <v>0</v>
      </c>
      <c r="IIJ224" s="431">
        <f t="shared" si="111"/>
        <v>0</v>
      </c>
      <c r="IIK224" s="431">
        <f t="shared" si="111"/>
        <v>0</v>
      </c>
      <c r="IIL224" s="431">
        <f t="shared" si="111"/>
        <v>0</v>
      </c>
      <c r="IIM224" s="431">
        <f t="shared" si="111"/>
        <v>0</v>
      </c>
      <c r="IIN224" s="431">
        <f t="shared" si="111"/>
        <v>0</v>
      </c>
      <c r="IIO224" s="431">
        <f t="shared" si="111"/>
        <v>0</v>
      </c>
      <c r="IIP224" s="431">
        <f t="shared" si="111"/>
        <v>0</v>
      </c>
      <c r="IIQ224" s="431">
        <f t="shared" si="111"/>
        <v>0</v>
      </c>
      <c r="IIR224" s="431">
        <f t="shared" si="111"/>
        <v>0</v>
      </c>
      <c r="IIS224" s="431">
        <f t="shared" si="111"/>
        <v>0</v>
      </c>
      <c r="IIT224" s="431">
        <f t="shared" si="111"/>
        <v>0</v>
      </c>
      <c r="IIU224" s="431">
        <f t="shared" si="111"/>
        <v>0</v>
      </c>
      <c r="IIV224" s="431">
        <f t="shared" si="111"/>
        <v>0</v>
      </c>
      <c r="IIW224" s="431">
        <f t="shared" si="111"/>
        <v>0</v>
      </c>
      <c r="IIX224" s="431">
        <f t="shared" si="111"/>
        <v>0</v>
      </c>
      <c r="IIY224" s="431">
        <f t="shared" si="111"/>
        <v>0</v>
      </c>
      <c r="IIZ224" s="431">
        <f t="shared" si="111"/>
        <v>0</v>
      </c>
      <c r="IJA224" s="431">
        <f t="shared" si="111"/>
        <v>0</v>
      </c>
      <c r="IJB224" s="431">
        <f t="shared" si="111"/>
        <v>0</v>
      </c>
      <c r="IJC224" s="431">
        <f t="shared" si="111"/>
        <v>0</v>
      </c>
      <c r="IJD224" s="431">
        <f t="shared" si="111"/>
        <v>0</v>
      </c>
      <c r="IJE224" s="431">
        <f t="shared" si="111"/>
        <v>0</v>
      </c>
      <c r="IJF224" s="431">
        <f t="shared" si="111"/>
        <v>0</v>
      </c>
      <c r="IJG224" s="431">
        <f t="shared" si="111"/>
        <v>0</v>
      </c>
      <c r="IJH224" s="431">
        <f t="shared" si="111"/>
        <v>0</v>
      </c>
      <c r="IJI224" s="431">
        <f t="shared" si="111"/>
        <v>0</v>
      </c>
      <c r="IJJ224" s="431">
        <f t="shared" si="111"/>
        <v>0</v>
      </c>
      <c r="IJK224" s="431">
        <f t="shared" si="111"/>
        <v>0</v>
      </c>
      <c r="IJL224" s="431">
        <f t="shared" si="111"/>
        <v>0</v>
      </c>
      <c r="IJM224" s="431">
        <f t="shared" si="111"/>
        <v>0</v>
      </c>
      <c r="IJN224" s="431">
        <f t="shared" si="111"/>
        <v>0</v>
      </c>
      <c r="IJO224" s="431">
        <f t="shared" si="111"/>
        <v>0</v>
      </c>
      <c r="IJP224" s="431">
        <f t="shared" si="111"/>
        <v>0</v>
      </c>
      <c r="IJQ224" s="431">
        <f t="shared" si="111"/>
        <v>0</v>
      </c>
      <c r="IJR224" s="431">
        <f t="shared" si="111"/>
        <v>0</v>
      </c>
      <c r="IJS224" s="431">
        <f t="shared" si="111"/>
        <v>0</v>
      </c>
      <c r="IJT224" s="431">
        <f t="shared" si="111"/>
        <v>0</v>
      </c>
      <c r="IJU224" s="431">
        <f t="shared" si="111"/>
        <v>0</v>
      </c>
      <c r="IJV224" s="431">
        <f t="shared" si="111"/>
        <v>0</v>
      </c>
      <c r="IJW224" s="431">
        <f t="shared" si="111"/>
        <v>0</v>
      </c>
      <c r="IJX224" s="431">
        <f t="shared" si="111"/>
        <v>0</v>
      </c>
      <c r="IJY224" s="431">
        <f t="shared" si="111"/>
        <v>0</v>
      </c>
      <c r="IJZ224" s="431">
        <f t="shared" si="111"/>
        <v>0</v>
      </c>
      <c r="IKA224" s="431">
        <f t="shared" si="111"/>
        <v>0</v>
      </c>
      <c r="IKB224" s="431">
        <f t="shared" si="111"/>
        <v>0</v>
      </c>
      <c r="IKC224" s="431">
        <f t="shared" si="111"/>
        <v>0</v>
      </c>
      <c r="IKD224" s="431">
        <f t="shared" si="111"/>
        <v>0</v>
      </c>
      <c r="IKE224" s="431">
        <f t="shared" si="111"/>
        <v>0</v>
      </c>
      <c r="IKF224" s="431">
        <f t="shared" si="111"/>
        <v>0</v>
      </c>
      <c r="IKG224" s="431">
        <f t="shared" si="111"/>
        <v>0</v>
      </c>
      <c r="IKH224" s="431">
        <f t="shared" si="111"/>
        <v>0</v>
      </c>
      <c r="IKI224" s="431">
        <f t="shared" si="111"/>
        <v>0</v>
      </c>
      <c r="IKJ224" s="431">
        <f t="shared" si="111"/>
        <v>0</v>
      </c>
      <c r="IKK224" s="431">
        <f t="shared" si="111"/>
        <v>0</v>
      </c>
      <c r="IKL224" s="431">
        <f t="shared" si="111"/>
        <v>0</v>
      </c>
      <c r="IKM224" s="431">
        <f t="shared" si="111"/>
        <v>0</v>
      </c>
      <c r="IKN224" s="431">
        <f t="shared" si="111"/>
        <v>0</v>
      </c>
      <c r="IKO224" s="431">
        <f t="shared" si="111"/>
        <v>0</v>
      </c>
      <c r="IKP224" s="431">
        <f t="shared" si="111"/>
        <v>0</v>
      </c>
      <c r="IKQ224" s="431">
        <f t="shared" ref="IKQ224:INB224" si="112">SUM(IKQ217:IKQ222)</f>
        <v>0</v>
      </c>
      <c r="IKR224" s="431">
        <f t="shared" si="112"/>
        <v>0</v>
      </c>
      <c r="IKS224" s="431">
        <f t="shared" si="112"/>
        <v>0</v>
      </c>
      <c r="IKT224" s="431">
        <f t="shared" si="112"/>
        <v>0</v>
      </c>
      <c r="IKU224" s="431">
        <f t="shared" si="112"/>
        <v>0</v>
      </c>
      <c r="IKV224" s="431">
        <f t="shared" si="112"/>
        <v>0</v>
      </c>
      <c r="IKW224" s="431">
        <f t="shared" si="112"/>
        <v>0</v>
      </c>
      <c r="IKX224" s="431">
        <f t="shared" si="112"/>
        <v>0</v>
      </c>
      <c r="IKY224" s="431">
        <f t="shared" si="112"/>
        <v>0</v>
      </c>
      <c r="IKZ224" s="431">
        <f t="shared" si="112"/>
        <v>0</v>
      </c>
      <c r="ILA224" s="431">
        <f t="shared" si="112"/>
        <v>0</v>
      </c>
      <c r="ILB224" s="431">
        <f t="shared" si="112"/>
        <v>0</v>
      </c>
      <c r="ILC224" s="431">
        <f t="shared" si="112"/>
        <v>0</v>
      </c>
      <c r="ILD224" s="431">
        <f t="shared" si="112"/>
        <v>0</v>
      </c>
      <c r="ILE224" s="431">
        <f t="shared" si="112"/>
        <v>0</v>
      </c>
      <c r="ILF224" s="431">
        <f t="shared" si="112"/>
        <v>0</v>
      </c>
      <c r="ILG224" s="431">
        <f t="shared" si="112"/>
        <v>0</v>
      </c>
      <c r="ILH224" s="431">
        <f t="shared" si="112"/>
        <v>0</v>
      </c>
      <c r="ILI224" s="431">
        <f t="shared" si="112"/>
        <v>0</v>
      </c>
      <c r="ILJ224" s="431">
        <f t="shared" si="112"/>
        <v>0</v>
      </c>
      <c r="ILK224" s="431">
        <f t="shared" si="112"/>
        <v>0</v>
      </c>
      <c r="ILL224" s="431">
        <f t="shared" si="112"/>
        <v>0</v>
      </c>
      <c r="ILM224" s="431">
        <f t="shared" si="112"/>
        <v>0</v>
      </c>
      <c r="ILN224" s="431">
        <f t="shared" si="112"/>
        <v>0</v>
      </c>
      <c r="ILO224" s="431">
        <f t="shared" si="112"/>
        <v>0</v>
      </c>
      <c r="ILP224" s="431">
        <f t="shared" si="112"/>
        <v>0</v>
      </c>
      <c r="ILQ224" s="431">
        <f t="shared" si="112"/>
        <v>0</v>
      </c>
      <c r="ILR224" s="431">
        <f t="shared" si="112"/>
        <v>0</v>
      </c>
      <c r="ILS224" s="431">
        <f t="shared" si="112"/>
        <v>0</v>
      </c>
      <c r="ILT224" s="431">
        <f t="shared" si="112"/>
        <v>0</v>
      </c>
      <c r="ILU224" s="431">
        <f t="shared" si="112"/>
        <v>0</v>
      </c>
      <c r="ILV224" s="431">
        <f t="shared" si="112"/>
        <v>0</v>
      </c>
      <c r="ILW224" s="431">
        <f t="shared" si="112"/>
        <v>0</v>
      </c>
      <c r="ILX224" s="431">
        <f t="shared" si="112"/>
        <v>0</v>
      </c>
      <c r="ILY224" s="431">
        <f t="shared" si="112"/>
        <v>0</v>
      </c>
      <c r="ILZ224" s="431">
        <f t="shared" si="112"/>
        <v>0</v>
      </c>
      <c r="IMA224" s="431">
        <f t="shared" si="112"/>
        <v>0</v>
      </c>
      <c r="IMB224" s="431">
        <f t="shared" si="112"/>
        <v>0</v>
      </c>
      <c r="IMC224" s="431">
        <f t="shared" si="112"/>
        <v>0</v>
      </c>
      <c r="IMD224" s="431">
        <f t="shared" si="112"/>
        <v>0</v>
      </c>
      <c r="IME224" s="431">
        <f t="shared" si="112"/>
        <v>0</v>
      </c>
      <c r="IMF224" s="431">
        <f t="shared" si="112"/>
        <v>0</v>
      </c>
      <c r="IMG224" s="431">
        <f t="shared" si="112"/>
        <v>0</v>
      </c>
      <c r="IMH224" s="431">
        <f t="shared" si="112"/>
        <v>0</v>
      </c>
      <c r="IMI224" s="431">
        <f t="shared" si="112"/>
        <v>0</v>
      </c>
      <c r="IMJ224" s="431">
        <f t="shared" si="112"/>
        <v>0</v>
      </c>
      <c r="IMK224" s="431">
        <f t="shared" si="112"/>
        <v>0</v>
      </c>
      <c r="IML224" s="431">
        <f t="shared" si="112"/>
        <v>0</v>
      </c>
      <c r="IMM224" s="431">
        <f t="shared" si="112"/>
        <v>0</v>
      </c>
      <c r="IMN224" s="431">
        <f t="shared" si="112"/>
        <v>0</v>
      </c>
      <c r="IMO224" s="431">
        <f t="shared" si="112"/>
        <v>0</v>
      </c>
      <c r="IMP224" s="431">
        <f t="shared" si="112"/>
        <v>0</v>
      </c>
      <c r="IMQ224" s="431">
        <f t="shared" si="112"/>
        <v>0</v>
      </c>
      <c r="IMR224" s="431">
        <f t="shared" si="112"/>
        <v>0</v>
      </c>
      <c r="IMS224" s="431">
        <f t="shared" si="112"/>
        <v>0</v>
      </c>
      <c r="IMT224" s="431">
        <f t="shared" si="112"/>
        <v>0</v>
      </c>
      <c r="IMU224" s="431">
        <f t="shared" si="112"/>
        <v>0</v>
      </c>
      <c r="IMV224" s="431">
        <f t="shared" si="112"/>
        <v>0</v>
      </c>
      <c r="IMW224" s="431">
        <f t="shared" si="112"/>
        <v>0</v>
      </c>
      <c r="IMX224" s="431">
        <f t="shared" si="112"/>
        <v>0</v>
      </c>
      <c r="IMY224" s="431">
        <f t="shared" si="112"/>
        <v>0</v>
      </c>
      <c r="IMZ224" s="431">
        <f t="shared" si="112"/>
        <v>0</v>
      </c>
      <c r="INA224" s="431">
        <f t="shared" si="112"/>
        <v>0</v>
      </c>
      <c r="INB224" s="431">
        <f t="shared" si="112"/>
        <v>0</v>
      </c>
      <c r="INC224" s="431">
        <f t="shared" ref="INC224:IPN224" si="113">SUM(INC217:INC222)</f>
        <v>0</v>
      </c>
      <c r="IND224" s="431">
        <f t="shared" si="113"/>
        <v>0</v>
      </c>
      <c r="INE224" s="431">
        <f t="shared" si="113"/>
        <v>0</v>
      </c>
      <c r="INF224" s="431">
        <f t="shared" si="113"/>
        <v>0</v>
      </c>
      <c r="ING224" s="431">
        <f t="shared" si="113"/>
        <v>0</v>
      </c>
      <c r="INH224" s="431">
        <f t="shared" si="113"/>
        <v>0</v>
      </c>
      <c r="INI224" s="431">
        <f t="shared" si="113"/>
        <v>0</v>
      </c>
      <c r="INJ224" s="431">
        <f t="shared" si="113"/>
        <v>0</v>
      </c>
      <c r="INK224" s="431">
        <f t="shared" si="113"/>
        <v>0</v>
      </c>
      <c r="INL224" s="431">
        <f t="shared" si="113"/>
        <v>0</v>
      </c>
      <c r="INM224" s="431">
        <f t="shared" si="113"/>
        <v>0</v>
      </c>
      <c r="INN224" s="431">
        <f t="shared" si="113"/>
        <v>0</v>
      </c>
      <c r="INO224" s="431">
        <f t="shared" si="113"/>
        <v>0</v>
      </c>
      <c r="INP224" s="431">
        <f t="shared" si="113"/>
        <v>0</v>
      </c>
      <c r="INQ224" s="431">
        <f t="shared" si="113"/>
        <v>0</v>
      </c>
      <c r="INR224" s="431">
        <f t="shared" si="113"/>
        <v>0</v>
      </c>
      <c r="INS224" s="431">
        <f t="shared" si="113"/>
        <v>0</v>
      </c>
      <c r="INT224" s="431">
        <f t="shared" si="113"/>
        <v>0</v>
      </c>
      <c r="INU224" s="431">
        <f t="shared" si="113"/>
        <v>0</v>
      </c>
      <c r="INV224" s="431">
        <f t="shared" si="113"/>
        <v>0</v>
      </c>
      <c r="INW224" s="431">
        <f t="shared" si="113"/>
        <v>0</v>
      </c>
      <c r="INX224" s="431">
        <f t="shared" si="113"/>
        <v>0</v>
      </c>
      <c r="INY224" s="431">
        <f t="shared" si="113"/>
        <v>0</v>
      </c>
      <c r="INZ224" s="431">
        <f t="shared" si="113"/>
        <v>0</v>
      </c>
      <c r="IOA224" s="431">
        <f t="shared" si="113"/>
        <v>0</v>
      </c>
      <c r="IOB224" s="431">
        <f t="shared" si="113"/>
        <v>0</v>
      </c>
      <c r="IOC224" s="431">
        <f t="shared" si="113"/>
        <v>0</v>
      </c>
      <c r="IOD224" s="431">
        <f t="shared" si="113"/>
        <v>0</v>
      </c>
      <c r="IOE224" s="431">
        <f t="shared" si="113"/>
        <v>0</v>
      </c>
      <c r="IOF224" s="431">
        <f t="shared" si="113"/>
        <v>0</v>
      </c>
      <c r="IOG224" s="431">
        <f t="shared" si="113"/>
        <v>0</v>
      </c>
      <c r="IOH224" s="431">
        <f t="shared" si="113"/>
        <v>0</v>
      </c>
      <c r="IOI224" s="431">
        <f t="shared" si="113"/>
        <v>0</v>
      </c>
      <c r="IOJ224" s="431">
        <f t="shared" si="113"/>
        <v>0</v>
      </c>
      <c r="IOK224" s="431">
        <f t="shared" si="113"/>
        <v>0</v>
      </c>
      <c r="IOL224" s="431">
        <f t="shared" si="113"/>
        <v>0</v>
      </c>
      <c r="IOM224" s="431">
        <f t="shared" si="113"/>
        <v>0</v>
      </c>
      <c r="ION224" s="431">
        <f t="shared" si="113"/>
        <v>0</v>
      </c>
      <c r="IOO224" s="431">
        <f t="shared" si="113"/>
        <v>0</v>
      </c>
      <c r="IOP224" s="431">
        <f t="shared" si="113"/>
        <v>0</v>
      </c>
      <c r="IOQ224" s="431">
        <f t="shared" si="113"/>
        <v>0</v>
      </c>
      <c r="IOR224" s="431">
        <f t="shared" si="113"/>
        <v>0</v>
      </c>
      <c r="IOS224" s="431">
        <f t="shared" si="113"/>
        <v>0</v>
      </c>
      <c r="IOT224" s="431">
        <f t="shared" si="113"/>
        <v>0</v>
      </c>
      <c r="IOU224" s="431">
        <f t="shared" si="113"/>
        <v>0</v>
      </c>
      <c r="IOV224" s="431">
        <f t="shared" si="113"/>
        <v>0</v>
      </c>
      <c r="IOW224" s="431">
        <f t="shared" si="113"/>
        <v>0</v>
      </c>
      <c r="IOX224" s="431">
        <f t="shared" si="113"/>
        <v>0</v>
      </c>
      <c r="IOY224" s="431">
        <f t="shared" si="113"/>
        <v>0</v>
      </c>
      <c r="IOZ224" s="431">
        <f t="shared" si="113"/>
        <v>0</v>
      </c>
      <c r="IPA224" s="431">
        <f t="shared" si="113"/>
        <v>0</v>
      </c>
      <c r="IPB224" s="431">
        <f t="shared" si="113"/>
        <v>0</v>
      </c>
      <c r="IPC224" s="431">
        <f t="shared" si="113"/>
        <v>0</v>
      </c>
      <c r="IPD224" s="431">
        <f t="shared" si="113"/>
        <v>0</v>
      </c>
      <c r="IPE224" s="431">
        <f t="shared" si="113"/>
        <v>0</v>
      </c>
      <c r="IPF224" s="431">
        <f t="shared" si="113"/>
        <v>0</v>
      </c>
      <c r="IPG224" s="431">
        <f t="shared" si="113"/>
        <v>0</v>
      </c>
      <c r="IPH224" s="431">
        <f t="shared" si="113"/>
        <v>0</v>
      </c>
      <c r="IPI224" s="431">
        <f t="shared" si="113"/>
        <v>0</v>
      </c>
      <c r="IPJ224" s="431">
        <f t="shared" si="113"/>
        <v>0</v>
      </c>
      <c r="IPK224" s="431">
        <f t="shared" si="113"/>
        <v>0</v>
      </c>
      <c r="IPL224" s="431">
        <f t="shared" si="113"/>
        <v>0</v>
      </c>
      <c r="IPM224" s="431">
        <f t="shared" si="113"/>
        <v>0</v>
      </c>
      <c r="IPN224" s="431">
        <f t="shared" si="113"/>
        <v>0</v>
      </c>
      <c r="IPO224" s="431">
        <f t="shared" ref="IPO224:IRZ224" si="114">SUM(IPO217:IPO222)</f>
        <v>0</v>
      </c>
      <c r="IPP224" s="431">
        <f t="shared" si="114"/>
        <v>0</v>
      </c>
      <c r="IPQ224" s="431">
        <f t="shared" si="114"/>
        <v>0</v>
      </c>
      <c r="IPR224" s="431">
        <f t="shared" si="114"/>
        <v>0</v>
      </c>
      <c r="IPS224" s="431">
        <f t="shared" si="114"/>
        <v>0</v>
      </c>
      <c r="IPT224" s="431">
        <f t="shared" si="114"/>
        <v>0</v>
      </c>
      <c r="IPU224" s="431">
        <f t="shared" si="114"/>
        <v>0</v>
      </c>
      <c r="IPV224" s="431">
        <f t="shared" si="114"/>
        <v>0</v>
      </c>
      <c r="IPW224" s="431">
        <f t="shared" si="114"/>
        <v>0</v>
      </c>
      <c r="IPX224" s="431">
        <f t="shared" si="114"/>
        <v>0</v>
      </c>
      <c r="IPY224" s="431">
        <f t="shared" si="114"/>
        <v>0</v>
      </c>
      <c r="IPZ224" s="431">
        <f t="shared" si="114"/>
        <v>0</v>
      </c>
      <c r="IQA224" s="431">
        <f t="shared" si="114"/>
        <v>0</v>
      </c>
      <c r="IQB224" s="431">
        <f t="shared" si="114"/>
        <v>0</v>
      </c>
      <c r="IQC224" s="431">
        <f t="shared" si="114"/>
        <v>0</v>
      </c>
      <c r="IQD224" s="431">
        <f t="shared" si="114"/>
        <v>0</v>
      </c>
      <c r="IQE224" s="431">
        <f t="shared" si="114"/>
        <v>0</v>
      </c>
      <c r="IQF224" s="431">
        <f t="shared" si="114"/>
        <v>0</v>
      </c>
      <c r="IQG224" s="431">
        <f t="shared" si="114"/>
        <v>0</v>
      </c>
      <c r="IQH224" s="431">
        <f t="shared" si="114"/>
        <v>0</v>
      </c>
      <c r="IQI224" s="431">
        <f t="shared" si="114"/>
        <v>0</v>
      </c>
      <c r="IQJ224" s="431">
        <f t="shared" si="114"/>
        <v>0</v>
      </c>
      <c r="IQK224" s="431">
        <f t="shared" si="114"/>
        <v>0</v>
      </c>
      <c r="IQL224" s="431">
        <f t="shared" si="114"/>
        <v>0</v>
      </c>
      <c r="IQM224" s="431">
        <f t="shared" si="114"/>
        <v>0</v>
      </c>
      <c r="IQN224" s="431">
        <f t="shared" si="114"/>
        <v>0</v>
      </c>
      <c r="IQO224" s="431">
        <f t="shared" si="114"/>
        <v>0</v>
      </c>
      <c r="IQP224" s="431">
        <f t="shared" si="114"/>
        <v>0</v>
      </c>
      <c r="IQQ224" s="431">
        <f t="shared" si="114"/>
        <v>0</v>
      </c>
      <c r="IQR224" s="431">
        <f t="shared" si="114"/>
        <v>0</v>
      </c>
      <c r="IQS224" s="431">
        <f t="shared" si="114"/>
        <v>0</v>
      </c>
      <c r="IQT224" s="431">
        <f t="shared" si="114"/>
        <v>0</v>
      </c>
      <c r="IQU224" s="431">
        <f t="shared" si="114"/>
        <v>0</v>
      </c>
      <c r="IQV224" s="431">
        <f t="shared" si="114"/>
        <v>0</v>
      </c>
      <c r="IQW224" s="431">
        <f t="shared" si="114"/>
        <v>0</v>
      </c>
      <c r="IQX224" s="431">
        <f t="shared" si="114"/>
        <v>0</v>
      </c>
      <c r="IQY224" s="431">
        <f t="shared" si="114"/>
        <v>0</v>
      </c>
      <c r="IQZ224" s="431">
        <f t="shared" si="114"/>
        <v>0</v>
      </c>
      <c r="IRA224" s="431">
        <f t="shared" si="114"/>
        <v>0</v>
      </c>
      <c r="IRB224" s="431">
        <f t="shared" si="114"/>
        <v>0</v>
      </c>
      <c r="IRC224" s="431">
        <f t="shared" si="114"/>
        <v>0</v>
      </c>
      <c r="IRD224" s="431">
        <f t="shared" si="114"/>
        <v>0</v>
      </c>
      <c r="IRE224" s="431">
        <f t="shared" si="114"/>
        <v>0</v>
      </c>
      <c r="IRF224" s="431">
        <f t="shared" si="114"/>
        <v>0</v>
      </c>
      <c r="IRG224" s="431">
        <f t="shared" si="114"/>
        <v>0</v>
      </c>
      <c r="IRH224" s="431">
        <f t="shared" si="114"/>
        <v>0</v>
      </c>
      <c r="IRI224" s="431">
        <f t="shared" si="114"/>
        <v>0</v>
      </c>
      <c r="IRJ224" s="431">
        <f t="shared" si="114"/>
        <v>0</v>
      </c>
      <c r="IRK224" s="431">
        <f t="shared" si="114"/>
        <v>0</v>
      </c>
      <c r="IRL224" s="431">
        <f t="shared" si="114"/>
        <v>0</v>
      </c>
      <c r="IRM224" s="431">
        <f t="shared" si="114"/>
        <v>0</v>
      </c>
      <c r="IRN224" s="431">
        <f t="shared" si="114"/>
        <v>0</v>
      </c>
      <c r="IRO224" s="431">
        <f t="shared" si="114"/>
        <v>0</v>
      </c>
      <c r="IRP224" s="431">
        <f t="shared" si="114"/>
        <v>0</v>
      </c>
      <c r="IRQ224" s="431">
        <f t="shared" si="114"/>
        <v>0</v>
      </c>
      <c r="IRR224" s="431">
        <f t="shared" si="114"/>
        <v>0</v>
      </c>
      <c r="IRS224" s="431">
        <f t="shared" si="114"/>
        <v>0</v>
      </c>
      <c r="IRT224" s="431">
        <f t="shared" si="114"/>
        <v>0</v>
      </c>
      <c r="IRU224" s="431">
        <f t="shared" si="114"/>
        <v>0</v>
      </c>
      <c r="IRV224" s="431">
        <f t="shared" si="114"/>
        <v>0</v>
      </c>
      <c r="IRW224" s="431">
        <f t="shared" si="114"/>
        <v>0</v>
      </c>
      <c r="IRX224" s="431">
        <f t="shared" si="114"/>
        <v>0</v>
      </c>
      <c r="IRY224" s="431">
        <f t="shared" si="114"/>
        <v>0</v>
      </c>
      <c r="IRZ224" s="431">
        <f t="shared" si="114"/>
        <v>0</v>
      </c>
      <c r="ISA224" s="431">
        <f t="shared" ref="ISA224:IUL224" si="115">SUM(ISA217:ISA222)</f>
        <v>0</v>
      </c>
      <c r="ISB224" s="431">
        <f t="shared" si="115"/>
        <v>0</v>
      </c>
      <c r="ISC224" s="431">
        <f t="shared" si="115"/>
        <v>0</v>
      </c>
      <c r="ISD224" s="431">
        <f t="shared" si="115"/>
        <v>0</v>
      </c>
      <c r="ISE224" s="431">
        <f t="shared" si="115"/>
        <v>0</v>
      </c>
      <c r="ISF224" s="431">
        <f t="shared" si="115"/>
        <v>0</v>
      </c>
      <c r="ISG224" s="431">
        <f t="shared" si="115"/>
        <v>0</v>
      </c>
      <c r="ISH224" s="431">
        <f t="shared" si="115"/>
        <v>0</v>
      </c>
      <c r="ISI224" s="431">
        <f t="shared" si="115"/>
        <v>0</v>
      </c>
      <c r="ISJ224" s="431">
        <f t="shared" si="115"/>
        <v>0</v>
      </c>
      <c r="ISK224" s="431">
        <f t="shared" si="115"/>
        <v>0</v>
      </c>
      <c r="ISL224" s="431">
        <f t="shared" si="115"/>
        <v>0</v>
      </c>
      <c r="ISM224" s="431">
        <f t="shared" si="115"/>
        <v>0</v>
      </c>
      <c r="ISN224" s="431">
        <f t="shared" si="115"/>
        <v>0</v>
      </c>
      <c r="ISO224" s="431">
        <f t="shared" si="115"/>
        <v>0</v>
      </c>
      <c r="ISP224" s="431">
        <f t="shared" si="115"/>
        <v>0</v>
      </c>
      <c r="ISQ224" s="431">
        <f t="shared" si="115"/>
        <v>0</v>
      </c>
      <c r="ISR224" s="431">
        <f t="shared" si="115"/>
        <v>0</v>
      </c>
      <c r="ISS224" s="431">
        <f t="shared" si="115"/>
        <v>0</v>
      </c>
      <c r="IST224" s="431">
        <f t="shared" si="115"/>
        <v>0</v>
      </c>
      <c r="ISU224" s="431">
        <f t="shared" si="115"/>
        <v>0</v>
      </c>
      <c r="ISV224" s="431">
        <f t="shared" si="115"/>
        <v>0</v>
      </c>
      <c r="ISW224" s="431">
        <f t="shared" si="115"/>
        <v>0</v>
      </c>
      <c r="ISX224" s="431">
        <f t="shared" si="115"/>
        <v>0</v>
      </c>
      <c r="ISY224" s="431">
        <f t="shared" si="115"/>
        <v>0</v>
      </c>
      <c r="ISZ224" s="431">
        <f t="shared" si="115"/>
        <v>0</v>
      </c>
      <c r="ITA224" s="431">
        <f t="shared" si="115"/>
        <v>0</v>
      </c>
      <c r="ITB224" s="431">
        <f t="shared" si="115"/>
        <v>0</v>
      </c>
      <c r="ITC224" s="431">
        <f t="shared" si="115"/>
        <v>0</v>
      </c>
      <c r="ITD224" s="431">
        <f t="shared" si="115"/>
        <v>0</v>
      </c>
      <c r="ITE224" s="431">
        <f t="shared" si="115"/>
        <v>0</v>
      </c>
      <c r="ITF224" s="431">
        <f t="shared" si="115"/>
        <v>0</v>
      </c>
      <c r="ITG224" s="431">
        <f t="shared" si="115"/>
        <v>0</v>
      </c>
      <c r="ITH224" s="431">
        <f t="shared" si="115"/>
        <v>0</v>
      </c>
      <c r="ITI224" s="431">
        <f t="shared" si="115"/>
        <v>0</v>
      </c>
      <c r="ITJ224" s="431">
        <f t="shared" si="115"/>
        <v>0</v>
      </c>
      <c r="ITK224" s="431">
        <f t="shared" si="115"/>
        <v>0</v>
      </c>
      <c r="ITL224" s="431">
        <f t="shared" si="115"/>
        <v>0</v>
      </c>
      <c r="ITM224" s="431">
        <f t="shared" si="115"/>
        <v>0</v>
      </c>
      <c r="ITN224" s="431">
        <f t="shared" si="115"/>
        <v>0</v>
      </c>
      <c r="ITO224" s="431">
        <f t="shared" si="115"/>
        <v>0</v>
      </c>
      <c r="ITP224" s="431">
        <f t="shared" si="115"/>
        <v>0</v>
      </c>
      <c r="ITQ224" s="431">
        <f t="shared" si="115"/>
        <v>0</v>
      </c>
      <c r="ITR224" s="431">
        <f t="shared" si="115"/>
        <v>0</v>
      </c>
      <c r="ITS224" s="431">
        <f t="shared" si="115"/>
        <v>0</v>
      </c>
      <c r="ITT224" s="431">
        <f t="shared" si="115"/>
        <v>0</v>
      </c>
      <c r="ITU224" s="431">
        <f t="shared" si="115"/>
        <v>0</v>
      </c>
      <c r="ITV224" s="431">
        <f t="shared" si="115"/>
        <v>0</v>
      </c>
      <c r="ITW224" s="431">
        <f t="shared" si="115"/>
        <v>0</v>
      </c>
      <c r="ITX224" s="431">
        <f t="shared" si="115"/>
        <v>0</v>
      </c>
      <c r="ITY224" s="431">
        <f t="shared" si="115"/>
        <v>0</v>
      </c>
      <c r="ITZ224" s="431">
        <f t="shared" si="115"/>
        <v>0</v>
      </c>
      <c r="IUA224" s="431">
        <f t="shared" si="115"/>
        <v>0</v>
      </c>
      <c r="IUB224" s="431">
        <f t="shared" si="115"/>
        <v>0</v>
      </c>
      <c r="IUC224" s="431">
        <f t="shared" si="115"/>
        <v>0</v>
      </c>
      <c r="IUD224" s="431">
        <f t="shared" si="115"/>
        <v>0</v>
      </c>
      <c r="IUE224" s="431">
        <f t="shared" si="115"/>
        <v>0</v>
      </c>
      <c r="IUF224" s="431">
        <f t="shared" si="115"/>
        <v>0</v>
      </c>
      <c r="IUG224" s="431">
        <f t="shared" si="115"/>
        <v>0</v>
      </c>
      <c r="IUH224" s="431">
        <f t="shared" si="115"/>
        <v>0</v>
      </c>
      <c r="IUI224" s="431">
        <f t="shared" si="115"/>
        <v>0</v>
      </c>
      <c r="IUJ224" s="431">
        <f t="shared" si="115"/>
        <v>0</v>
      </c>
      <c r="IUK224" s="431">
        <f t="shared" si="115"/>
        <v>0</v>
      </c>
      <c r="IUL224" s="431">
        <f t="shared" si="115"/>
        <v>0</v>
      </c>
      <c r="IUM224" s="431">
        <f t="shared" ref="IUM224:IWX224" si="116">SUM(IUM217:IUM222)</f>
        <v>0</v>
      </c>
      <c r="IUN224" s="431">
        <f t="shared" si="116"/>
        <v>0</v>
      </c>
      <c r="IUO224" s="431">
        <f t="shared" si="116"/>
        <v>0</v>
      </c>
      <c r="IUP224" s="431">
        <f t="shared" si="116"/>
        <v>0</v>
      </c>
      <c r="IUQ224" s="431">
        <f t="shared" si="116"/>
        <v>0</v>
      </c>
      <c r="IUR224" s="431">
        <f t="shared" si="116"/>
        <v>0</v>
      </c>
      <c r="IUS224" s="431">
        <f t="shared" si="116"/>
        <v>0</v>
      </c>
      <c r="IUT224" s="431">
        <f t="shared" si="116"/>
        <v>0</v>
      </c>
      <c r="IUU224" s="431">
        <f t="shared" si="116"/>
        <v>0</v>
      </c>
      <c r="IUV224" s="431">
        <f t="shared" si="116"/>
        <v>0</v>
      </c>
      <c r="IUW224" s="431">
        <f t="shared" si="116"/>
        <v>0</v>
      </c>
      <c r="IUX224" s="431">
        <f t="shared" si="116"/>
        <v>0</v>
      </c>
      <c r="IUY224" s="431">
        <f t="shared" si="116"/>
        <v>0</v>
      </c>
      <c r="IUZ224" s="431">
        <f t="shared" si="116"/>
        <v>0</v>
      </c>
      <c r="IVA224" s="431">
        <f t="shared" si="116"/>
        <v>0</v>
      </c>
      <c r="IVB224" s="431">
        <f t="shared" si="116"/>
        <v>0</v>
      </c>
      <c r="IVC224" s="431">
        <f t="shared" si="116"/>
        <v>0</v>
      </c>
      <c r="IVD224" s="431">
        <f t="shared" si="116"/>
        <v>0</v>
      </c>
      <c r="IVE224" s="431">
        <f t="shared" si="116"/>
        <v>0</v>
      </c>
      <c r="IVF224" s="431">
        <f t="shared" si="116"/>
        <v>0</v>
      </c>
      <c r="IVG224" s="431">
        <f t="shared" si="116"/>
        <v>0</v>
      </c>
      <c r="IVH224" s="431">
        <f t="shared" si="116"/>
        <v>0</v>
      </c>
      <c r="IVI224" s="431">
        <f t="shared" si="116"/>
        <v>0</v>
      </c>
      <c r="IVJ224" s="431">
        <f t="shared" si="116"/>
        <v>0</v>
      </c>
      <c r="IVK224" s="431">
        <f t="shared" si="116"/>
        <v>0</v>
      </c>
      <c r="IVL224" s="431">
        <f t="shared" si="116"/>
        <v>0</v>
      </c>
      <c r="IVM224" s="431">
        <f t="shared" si="116"/>
        <v>0</v>
      </c>
      <c r="IVN224" s="431">
        <f t="shared" si="116"/>
        <v>0</v>
      </c>
      <c r="IVO224" s="431">
        <f t="shared" si="116"/>
        <v>0</v>
      </c>
      <c r="IVP224" s="431">
        <f t="shared" si="116"/>
        <v>0</v>
      </c>
      <c r="IVQ224" s="431">
        <f t="shared" si="116"/>
        <v>0</v>
      </c>
      <c r="IVR224" s="431">
        <f t="shared" si="116"/>
        <v>0</v>
      </c>
      <c r="IVS224" s="431">
        <f t="shared" si="116"/>
        <v>0</v>
      </c>
      <c r="IVT224" s="431">
        <f t="shared" si="116"/>
        <v>0</v>
      </c>
      <c r="IVU224" s="431">
        <f t="shared" si="116"/>
        <v>0</v>
      </c>
      <c r="IVV224" s="431">
        <f t="shared" si="116"/>
        <v>0</v>
      </c>
      <c r="IVW224" s="431">
        <f t="shared" si="116"/>
        <v>0</v>
      </c>
      <c r="IVX224" s="431">
        <f t="shared" si="116"/>
        <v>0</v>
      </c>
      <c r="IVY224" s="431">
        <f t="shared" si="116"/>
        <v>0</v>
      </c>
      <c r="IVZ224" s="431">
        <f t="shared" si="116"/>
        <v>0</v>
      </c>
      <c r="IWA224" s="431">
        <f t="shared" si="116"/>
        <v>0</v>
      </c>
      <c r="IWB224" s="431">
        <f t="shared" si="116"/>
        <v>0</v>
      </c>
      <c r="IWC224" s="431">
        <f t="shared" si="116"/>
        <v>0</v>
      </c>
      <c r="IWD224" s="431">
        <f t="shared" si="116"/>
        <v>0</v>
      </c>
      <c r="IWE224" s="431">
        <f t="shared" si="116"/>
        <v>0</v>
      </c>
      <c r="IWF224" s="431">
        <f t="shared" si="116"/>
        <v>0</v>
      </c>
      <c r="IWG224" s="431">
        <f t="shared" si="116"/>
        <v>0</v>
      </c>
      <c r="IWH224" s="431">
        <f t="shared" si="116"/>
        <v>0</v>
      </c>
      <c r="IWI224" s="431">
        <f t="shared" si="116"/>
        <v>0</v>
      </c>
      <c r="IWJ224" s="431">
        <f t="shared" si="116"/>
        <v>0</v>
      </c>
      <c r="IWK224" s="431">
        <f t="shared" si="116"/>
        <v>0</v>
      </c>
      <c r="IWL224" s="431">
        <f t="shared" si="116"/>
        <v>0</v>
      </c>
      <c r="IWM224" s="431">
        <f t="shared" si="116"/>
        <v>0</v>
      </c>
      <c r="IWN224" s="431">
        <f t="shared" si="116"/>
        <v>0</v>
      </c>
      <c r="IWO224" s="431">
        <f t="shared" si="116"/>
        <v>0</v>
      </c>
      <c r="IWP224" s="431">
        <f t="shared" si="116"/>
        <v>0</v>
      </c>
      <c r="IWQ224" s="431">
        <f t="shared" si="116"/>
        <v>0</v>
      </c>
      <c r="IWR224" s="431">
        <f t="shared" si="116"/>
        <v>0</v>
      </c>
      <c r="IWS224" s="431">
        <f t="shared" si="116"/>
        <v>0</v>
      </c>
      <c r="IWT224" s="431">
        <f t="shared" si="116"/>
        <v>0</v>
      </c>
      <c r="IWU224" s="431">
        <f t="shared" si="116"/>
        <v>0</v>
      </c>
      <c r="IWV224" s="431">
        <f t="shared" si="116"/>
        <v>0</v>
      </c>
      <c r="IWW224" s="431">
        <f t="shared" si="116"/>
        <v>0</v>
      </c>
      <c r="IWX224" s="431">
        <f t="shared" si="116"/>
        <v>0</v>
      </c>
      <c r="IWY224" s="431">
        <f t="shared" ref="IWY224:IZJ224" si="117">SUM(IWY217:IWY222)</f>
        <v>0</v>
      </c>
      <c r="IWZ224" s="431">
        <f t="shared" si="117"/>
        <v>0</v>
      </c>
      <c r="IXA224" s="431">
        <f t="shared" si="117"/>
        <v>0</v>
      </c>
      <c r="IXB224" s="431">
        <f t="shared" si="117"/>
        <v>0</v>
      </c>
      <c r="IXC224" s="431">
        <f t="shared" si="117"/>
        <v>0</v>
      </c>
      <c r="IXD224" s="431">
        <f t="shared" si="117"/>
        <v>0</v>
      </c>
      <c r="IXE224" s="431">
        <f t="shared" si="117"/>
        <v>0</v>
      </c>
      <c r="IXF224" s="431">
        <f t="shared" si="117"/>
        <v>0</v>
      </c>
      <c r="IXG224" s="431">
        <f t="shared" si="117"/>
        <v>0</v>
      </c>
      <c r="IXH224" s="431">
        <f t="shared" si="117"/>
        <v>0</v>
      </c>
      <c r="IXI224" s="431">
        <f t="shared" si="117"/>
        <v>0</v>
      </c>
      <c r="IXJ224" s="431">
        <f t="shared" si="117"/>
        <v>0</v>
      </c>
      <c r="IXK224" s="431">
        <f t="shared" si="117"/>
        <v>0</v>
      </c>
      <c r="IXL224" s="431">
        <f t="shared" si="117"/>
        <v>0</v>
      </c>
      <c r="IXM224" s="431">
        <f t="shared" si="117"/>
        <v>0</v>
      </c>
      <c r="IXN224" s="431">
        <f t="shared" si="117"/>
        <v>0</v>
      </c>
      <c r="IXO224" s="431">
        <f t="shared" si="117"/>
        <v>0</v>
      </c>
      <c r="IXP224" s="431">
        <f t="shared" si="117"/>
        <v>0</v>
      </c>
      <c r="IXQ224" s="431">
        <f t="shared" si="117"/>
        <v>0</v>
      </c>
      <c r="IXR224" s="431">
        <f t="shared" si="117"/>
        <v>0</v>
      </c>
      <c r="IXS224" s="431">
        <f t="shared" si="117"/>
        <v>0</v>
      </c>
      <c r="IXT224" s="431">
        <f t="shared" si="117"/>
        <v>0</v>
      </c>
      <c r="IXU224" s="431">
        <f t="shared" si="117"/>
        <v>0</v>
      </c>
      <c r="IXV224" s="431">
        <f t="shared" si="117"/>
        <v>0</v>
      </c>
      <c r="IXW224" s="431">
        <f t="shared" si="117"/>
        <v>0</v>
      </c>
      <c r="IXX224" s="431">
        <f t="shared" si="117"/>
        <v>0</v>
      </c>
      <c r="IXY224" s="431">
        <f t="shared" si="117"/>
        <v>0</v>
      </c>
      <c r="IXZ224" s="431">
        <f t="shared" si="117"/>
        <v>0</v>
      </c>
      <c r="IYA224" s="431">
        <f t="shared" si="117"/>
        <v>0</v>
      </c>
      <c r="IYB224" s="431">
        <f t="shared" si="117"/>
        <v>0</v>
      </c>
      <c r="IYC224" s="431">
        <f t="shared" si="117"/>
        <v>0</v>
      </c>
      <c r="IYD224" s="431">
        <f t="shared" si="117"/>
        <v>0</v>
      </c>
      <c r="IYE224" s="431">
        <f t="shared" si="117"/>
        <v>0</v>
      </c>
      <c r="IYF224" s="431">
        <f t="shared" si="117"/>
        <v>0</v>
      </c>
      <c r="IYG224" s="431">
        <f t="shared" si="117"/>
        <v>0</v>
      </c>
      <c r="IYH224" s="431">
        <f t="shared" si="117"/>
        <v>0</v>
      </c>
      <c r="IYI224" s="431">
        <f t="shared" si="117"/>
        <v>0</v>
      </c>
      <c r="IYJ224" s="431">
        <f t="shared" si="117"/>
        <v>0</v>
      </c>
      <c r="IYK224" s="431">
        <f t="shared" si="117"/>
        <v>0</v>
      </c>
      <c r="IYL224" s="431">
        <f t="shared" si="117"/>
        <v>0</v>
      </c>
      <c r="IYM224" s="431">
        <f t="shared" si="117"/>
        <v>0</v>
      </c>
      <c r="IYN224" s="431">
        <f t="shared" si="117"/>
        <v>0</v>
      </c>
      <c r="IYO224" s="431">
        <f t="shared" si="117"/>
        <v>0</v>
      </c>
      <c r="IYP224" s="431">
        <f t="shared" si="117"/>
        <v>0</v>
      </c>
      <c r="IYQ224" s="431">
        <f t="shared" si="117"/>
        <v>0</v>
      </c>
      <c r="IYR224" s="431">
        <f t="shared" si="117"/>
        <v>0</v>
      </c>
      <c r="IYS224" s="431">
        <f t="shared" si="117"/>
        <v>0</v>
      </c>
      <c r="IYT224" s="431">
        <f t="shared" si="117"/>
        <v>0</v>
      </c>
      <c r="IYU224" s="431">
        <f t="shared" si="117"/>
        <v>0</v>
      </c>
      <c r="IYV224" s="431">
        <f t="shared" si="117"/>
        <v>0</v>
      </c>
      <c r="IYW224" s="431">
        <f t="shared" si="117"/>
        <v>0</v>
      </c>
      <c r="IYX224" s="431">
        <f t="shared" si="117"/>
        <v>0</v>
      </c>
      <c r="IYY224" s="431">
        <f t="shared" si="117"/>
        <v>0</v>
      </c>
      <c r="IYZ224" s="431">
        <f t="shared" si="117"/>
        <v>0</v>
      </c>
      <c r="IZA224" s="431">
        <f t="shared" si="117"/>
        <v>0</v>
      </c>
      <c r="IZB224" s="431">
        <f t="shared" si="117"/>
        <v>0</v>
      </c>
      <c r="IZC224" s="431">
        <f t="shared" si="117"/>
        <v>0</v>
      </c>
      <c r="IZD224" s="431">
        <f t="shared" si="117"/>
        <v>0</v>
      </c>
      <c r="IZE224" s="431">
        <f t="shared" si="117"/>
        <v>0</v>
      </c>
      <c r="IZF224" s="431">
        <f t="shared" si="117"/>
        <v>0</v>
      </c>
      <c r="IZG224" s="431">
        <f t="shared" si="117"/>
        <v>0</v>
      </c>
      <c r="IZH224" s="431">
        <f t="shared" si="117"/>
        <v>0</v>
      </c>
      <c r="IZI224" s="431">
        <f t="shared" si="117"/>
        <v>0</v>
      </c>
      <c r="IZJ224" s="431">
        <f t="shared" si="117"/>
        <v>0</v>
      </c>
      <c r="IZK224" s="431">
        <f t="shared" ref="IZK224:JBV224" si="118">SUM(IZK217:IZK222)</f>
        <v>0</v>
      </c>
      <c r="IZL224" s="431">
        <f t="shared" si="118"/>
        <v>0</v>
      </c>
      <c r="IZM224" s="431">
        <f t="shared" si="118"/>
        <v>0</v>
      </c>
      <c r="IZN224" s="431">
        <f t="shared" si="118"/>
        <v>0</v>
      </c>
      <c r="IZO224" s="431">
        <f t="shared" si="118"/>
        <v>0</v>
      </c>
      <c r="IZP224" s="431">
        <f t="shared" si="118"/>
        <v>0</v>
      </c>
      <c r="IZQ224" s="431">
        <f t="shared" si="118"/>
        <v>0</v>
      </c>
      <c r="IZR224" s="431">
        <f t="shared" si="118"/>
        <v>0</v>
      </c>
      <c r="IZS224" s="431">
        <f t="shared" si="118"/>
        <v>0</v>
      </c>
      <c r="IZT224" s="431">
        <f t="shared" si="118"/>
        <v>0</v>
      </c>
      <c r="IZU224" s="431">
        <f t="shared" si="118"/>
        <v>0</v>
      </c>
      <c r="IZV224" s="431">
        <f t="shared" si="118"/>
        <v>0</v>
      </c>
      <c r="IZW224" s="431">
        <f t="shared" si="118"/>
        <v>0</v>
      </c>
      <c r="IZX224" s="431">
        <f t="shared" si="118"/>
        <v>0</v>
      </c>
      <c r="IZY224" s="431">
        <f t="shared" si="118"/>
        <v>0</v>
      </c>
      <c r="IZZ224" s="431">
        <f t="shared" si="118"/>
        <v>0</v>
      </c>
      <c r="JAA224" s="431">
        <f t="shared" si="118"/>
        <v>0</v>
      </c>
      <c r="JAB224" s="431">
        <f t="shared" si="118"/>
        <v>0</v>
      </c>
      <c r="JAC224" s="431">
        <f t="shared" si="118"/>
        <v>0</v>
      </c>
      <c r="JAD224" s="431">
        <f t="shared" si="118"/>
        <v>0</v>
      </c>
      <c r="JAE224" s="431">
        <f t="shared" si="118"/>
        <v>0</v>
      </c>
      <c r="JAF224" s="431">
        <f t="shared" si="118"/>
        <v>0</v>
      </c>
      <c r="JAG224" s="431">
        <f t="shared" si="118"/>
        <v>0</v>
      </c>
      <c r="JAH224" s="431">
        <f t="shared" si="118"/>
        <v>0</v>
      </c>
      <c r="JAI224" s="431">
        <f t="shared" si="118"/>
        <v>0</v>
      </c>
      <c r="JAJ224" s="431">
        <f t="shared" si="118"/>
        <v>0</v>
      </c>
      <c r="JAK224" s="431">
        <f t="shared" si="118"/>
        <v>0</v>
      </c>
      <c r="JAL224" s="431">
        <f t="shared" si="118"/>
        <v>0</v>
      </c>
      <c r="JAM224" s="431">
        <f t="shared" si="118"/>
        <v>0</v>
      </c>
      <c r="JAN224" s="431">
        <f t="shared" si="118"/>
        <v>0</v>
      </c>
      <c r="JAO224" s="431">
        <f t="shared" si="118"/>
        <v>0</v>
      </c>
      <c r="JAP224" s="431">
        <f t="shared" si="118"/>
        <v>0</v>
      </c>
      <c r="JAQ224" s="431">
        <f t="shared" si="118"/>
        <v>0</v>
      </c>
      <c r="JAR224" s="431">
        <f t="shared" si="118"/>
        <v>0</v>
      </c>
      <c r="JAS224" s="431">
        <f t="shared" si="118"/>
        <v>0</v>
      </c>
      <c r="JAT224" s="431">
        <f t="shared" si="118"/>
        <v>0</v>
      </c>
      <c r="JAU224" s="431">
        <f t="shared" si="118"/>
        <v>0</v>
      </c>
      <c r="JAV224" s="431">
        <f t="shared" si="118"/>
        <v>0</v>
      </c>
      <c r="JAW224" s="431">
        <f t="shared" si="118"/>
        <v>0</v>
      </c>
      <c r="JAX224" s="431">
        <f t="shared" si="118"/>
        <v>0</v>
      </c>
      <c r="JAY224" s="431">
        <f t="shared" si="118"/>
        <v>0</v>
      </c>
      <c r="JAZ224" s="431">
        <f t="shared" si="118"/>
        <v>0</v>
      </c>
      <c r="JBA224" s="431">
        <f t="shared" si="118"/>
        <v>0</v>
      </c>
      <c r="JBB224" s="431">
        <f t="shared" si="118"/>
        <v>0</v>
      </c>
      <c r="JBC224" s="431">
        <f t="shared" si="118"/>
        <v>0</v>
      </c>
      <c r="JBD224" s="431">
        <f t="shared" si="118"/>
        <v>0</v>
      </c>
      <c r="JBE224" s="431">
        <f t="shared" si="118"/>
        <v>0</v>
      </c>
      <c r="JBF224" s="431">
        <f t="shared" si="118"/>
        <v>0</v>
      </c>
      <c r="JBG224" s="431">
        <f t="shared" si="118"/>
        <v>0</v>
      </c>
      <c r="JBH224" s="431">
        <f t="shared" si="118"/>
        <v>0</v>
      </c>
      <c r="JBI224" s="431">
        <f t="shared" si="118"/>
        <v>0</v>
      </c>
      <c r="JBJ224" s="431">
        <f t="shared" si="118"/>
        <v>0</v>
      </c>
      <c r="JBK224" s="431">
        <f t="shared" si="118"/>
        <v>0</v>
      </c>
      <c r="JBL224" s="431">
        <f t="shared" si="118"/>
        <v>0</v>
      </c>
      <c r="JBM224" s="431">
        <f t="shared" si="118"/>
        <v>0</v>
      </c>
      <c r="JBN224" s="431">
        <f t="shared" si="118"/>
        <v>0</v>
      </c>
      <c r="JBO224" s="431">
        <f t="shared" si="118"/>
        <v>0</v>
      </c>
      <c r="JBP224" s="431">
        <f t="shared" si="118"/>
        <v>0</v>
      </c>
      <c r="JBQ224" s="431">
        <f t="shared" si="118"/>
        <v>0</v>
      </c>
      <c r="JBR224" s="431">
        <f t="shared" si="118"/>
        <v>0</v>
      </c>
      <c r="JBS224" s="431">
        <f t="shared" si="118"/>
        <v>0</v>
      </c>
      <c r="JBT224" s="431">
        <f t="shared" si="118"/>
        <v>0</v>
      </c>
      <c r="JBU224" s="431">
        <f t="shared" si="118"/>
        <v>0</v>
      </c>
      <c r="JBV224" s="431">
        <f t="shared" si="118"/>
        <v>0</v>
      </c>
      <c r="JBW224" s="431">
        <f t="shared" ref="JBW224:JEH224" si="119">SUM(JBW217:JBW222)</f>
        <v>0</v>
      </c>
      <c r="JBX224" s="431">
        <f t="shared" si="119"/>
        <v>0</v>
      </c>
      <c r="JBY224" s="431">
        <f t="shared" si="119"/>
        <v>0</v>
      </c>
      <c r="JBZ224" s="431">
        <f t="shared" si="119"/>
        <v>0</v>
      </c>
      <c r="JCA224" s="431">
        <f t="shared" si="119"/>
        <v>0</v>
      </c>
      <c r="JCB224" s="431">
        <f t="shared" si="119"/>
        <v>0</v>
      </c>
      <c r="JCC224" s="431">
        <f t="shared" si="119"/>
        <v>0</v>
      </c>
      <c r="JCD224" s="431">
        <f t="shared" si="119"/>
        <v>0</v>
      </c>
      <c r="JCE224" s="431">
        <f t="shared" si="119"/>
        <v>0</v>
      </c>
      <c r="JCF224" s="431">
        <f t="shared" si="119"/>
        <v>0</v>
      </c>
      <c r="JCG224" s="431">
        <f t="shared" si="119"/>
        <v>0</v>
      </c>
      <c r="JCH224" s="431">
        <f t="shared" si="119"/>
        <v>0</v>
      </c>
      <c r="JCI224" s="431">
        <f t="shared" si="119"/>
        <v>0</v>
      </c>
      <c r="JCJ224" s="431">
        <f t="shared" si="119"/>
        <v>0</v>
      </c>
      <c r="JCK224" s="431">
        <f t="shared" si="119"/>
        <v>0</v>
      </c>
      <c r="JCL224" s="431">
        <f t="shared" si="119"/>
        <v>0</v>
      </c>
      <c r="JCM224" s="431">
        <f t="shared" si="119"/>
        <v>0</v>
      </c>
      <c r="JCN224" s="431">
        <f t="shared" si="119"/>
        <v>0</v>
      </c>
      <c r="JCO224" s="431">
        <f t="shared" si="119"/>
        <v>0</v>
      </c>
      <c r="JCP224" s="431">
        <f t="shared" si="119"/>
        <v>0</v>
      </c>
      <c r="JCQ224" s="431">
        <f t="shared" si="119"/>
        <v>0</v>
      </c>
      <c r="JCR224" s="431">
        <f t="shared" si="119"/>
        <v>0</v>
      </c>
      <c r="JCS224" s="431">
        <f t="shared" si="119"/>
        <v>0</v>
      </c>
      <c r="JCT224" s="431">
        <f t="shared" si="119"/>
        <v>0</v>
      </c>
      <c r="JCU224" s="431">
        <f t="shared" si="119"/>
        <v>0</v>
      </c>
      <c r="JCV224" s="431">
        <f t="shared" si="119"/>
        <v>0</v>
      </c>
      <c r="JCW224" s="431">
        <f t="shared" si="119"/>
        <v>0</v>
      </c>
      <c r="JCX224" s="431">
        <f t="shared" si="119"/>
        <v>0</v>
      </c>
      <c r="JCY224" s="431">
        <f t="shared" si="119"/>
        <v>0</v>
      </c>
      <c r="JCZ224" s="431">
        <f t="shared" si="119"/>
        <v>0</v>
      </c>
      <c r="JDA224" s="431">
        <f t="shared" si="119"/>
        <v>0</v>
      </c>
      <c r="JDB224" s="431">
        <f t="shared" si="119"/>
        <v>0</v>
      </c>
      <c r="JDC224" s="431">
        <f t="shared" si="119"/>
        <v>0</v>
      </c>
      <c r="JDD224" s="431">
        <f t="shared" si="119"/>
        <v>0</v>
      </c>
      <c r="JDE224" s="431">
        <f t="shared" si="119"/>
        <v>0</v>
      </c>
      <c r="JDF224" s="431">
        <f t="shared" si="119"/>
        <v>0</v>
      </c>
      <c r="JDG224" s="431">
        <f t="shared" si="119"/>
        <v>0</v>
      </c>
      <c r="JDH224" s="431">
        <f t="shared" si="119"/>
        <v>0</v>
      </c>
      <c r="JDI224" s="431">
        <f t="shared" si="119"/>
        <v>0</v>
      </c>
      <c r="JDJ224" s="431">
        <f t="shared" si="119"/>
        <v>0</v>
      </c>
      <c r="JDK224" s="431">
        <f t="shared" si="119"/>
        <v>0</v>
      </c>
      <c r="JDL224" s="431">
        <f t="shared" si="119"/>
        <v>0</v>
      </c>
      <c r="JDM224" s="431">
        <f t="shared" si="119"/>
        <v>0</v>
      </c>
      <c r="JDN224" s="431">
        <f t="shared" si="119"/>
        <v>0</v>
      </c>
      <c r="JDO224" s="431">
        <f t="shared" si="119"/>
        <v>0</v>
      </c>
      <c r="JDP224" s="431">
        <f t="shared" si="119"/>
        <v>0</v>
      </c>
      <c r="JDQ224" s="431">
        <f t="shared" si="119"/>
        <v>0</v>
      </c>
      <c r="JDR224" s="431">
        <f t="shared" si="119"/>
        <v>0</v>
      </c>
      <c r="JDS224" s="431">
        <f t="shared" si="119"/>
        <v>0</v>
      </c>
      <c r="JDT224" s="431">
        <f t="shared" si="119"/>
        <v>0</v>
      </c>
      <c r="JDU224" s="431">
        <f t="shared" si="119"/>
        <v>0</v>
      </c>
      <c r="JDV224" s="431">
        <f t="shared" si="119"/>
        <v>0</v>
      </c>
      <c r="JDW224" s="431">
        <f t="shared" si="119"/>
        <v>0</v>
      </c>
      <c r="JDX224" s="431">
        <f t="shared" si="119"/>
        <v>0</v>
      </c>
      <c r="JDY224" s="431">
        <f t="shared" si="119"/>
        <v>0</v>
      </c>
      <c r="JDZ224" s="431">
        <f t="shared" si="119"/>
        <v>0</v>
      </c>
      <c r="JEA224" s="431">
        <f t="shared" si="119"/>
        <v>0</v>
      </c>
      <c r="JEB224" s="431">
        <f t="shared" si="119"/>
        <v>0</v>
      </c>
      <c r="JEC224" s="431">
        <f t="shared" si="119"/>
        <v>0</v>
      </c>
      <c r="JED224" s="431">
        <f t="shared" si="119"/>
        <v>0</v>
      </c>
      <c r="JEE224" s="431">
        <f t="shared" si="119"/>
        <v>0</v>
      </c>
      <c r="JEF224" s="431">
        <f t="shared" si="119"/>
        <v>0</v>
      </c>
      <c r="JEG224" s="431">
        <f t="shared" si="119"/>
        <v>0</v>
      </c>
      <c r="JEH224" s="431">
        <f t="shared" si="119"/>
        <v>0</v>
      </c>
      <c r="JEI224" s="431">
        <f t="shared" ref="JEI224:JGT224" si="120">SUM(JEI217:JEI222)</f>
        <v>0</v>
      </c>
      <c r="JEJ224" s="431">
        <f t="shared" si="120"/>
        <v>0</v>
      </c>
      <c r="JEK224" s="431">
        <f t="shared" si="120"/>
        <v>0</v>
      </c>
      <c r="JEL224" s="431">
        <f t="shared" si="120"/>
        <v>0</v>
      </c>
      <c r="JEM224" s="431">
        <f t="shared" si="120"/>
        <v>0</v>
      </c>
      <c r="JEN224" s="431">
        <f t="shared" si="120"/>
        <v>0</v>
      </c>
      <c r="JEO224" s="431">
        <f t="shared" si="120"/>
        <v>0</v>
      </c>
      <c r="JEP224" s="431">
        <f t="shared" si="120"/>
        <v>0</v>
      </c>
      <c r="JEQ224" s="431">
        <f t="shared" si="120"/>
        <v>0</v>
      </c>
      <c r="JER224" s="431">
        <f t="shared" si="120"/>
        <v>0</v>
      </c>
      <c r="JES224" s="431">
        <f t="shared" si="120"/>
        <v>0</v>
      </c>
      <c r="JET224" s="431">
        <f t="shared" si="120"/>
        <v>0</v>
      </c>
      <c r="JEU224" s="431">
        <f t="shared" si="120"/>
        <v>0</v>
      </c>
      <c r="JEV224" s="431">
        <f t="shared" si="120"/>
        <v>0</v>
      </c>
      <c r="JEW224" s="431">
        <f t="shared" si="120"/>
        <v>0</v>
      </c>
      <c r="JEX224" s="431">
        <f t="shared" si="120"/>
        <v>0</v>
      </c>
      <c r="JEY224" s="431">
        <f t="shared" si="120"/>
        <v>0</v>
      </c>
      <c r="JEZ224" s="431">
        <f t="shared" si="120"/>
        <v>0</v>
      </c>
      <c r="JFA224" s="431">
        <f t="shared" si="120"/>
        <v>0</v>
      </c>
      <c r="JFB224" s="431">
        <f t="shared" si="120"/>
        <v>0</v>
      </c>
      <c r="JFC224" s="431">
        <f t="shared" si="120"/>
        <v>0</v>
      </c>
      <c r="JFD224" s="431">
        <f t="shared" si="120"/>
        <v>0</v>
      </c>
      <c r="JFE224" s="431">
        <f t="shared" si="120"/>
        <v>0</v>
      </c>
      <c r="JFF224" s="431">
        <f t="shared" si="120"/>
        <v>0</v>
      </c>
      <c r="JFG224" s="431">
        <f t="shared" si="120"/>
        <v>0</v>
      </c>
      <c r="JFH224" s="431">
        <f t="shared" si="120"/>
        <v>0</v>
      </c>
      <c r="JFI224" s="431">
        <f t="shared" si="120"/>
        <v>0</v>
      </c>
      <c r="JFJ224" s="431">
        <f t="shared" si="120"/>
        <v>0</v>
      </c>
      <c r="JFK224" s="431">
        <f t="shared" si="120"/>
        <v>0</v>
      </c>
      <c r="JFL224" s="431">
        <f t="shared" si="120"/>
        <v>0</v>
      </c>
      <c r="JFM224" s="431">
        <f t="shared" si="120"/>
        <v>0</v>
      </c>
      <c r="JFN224" s="431">
        <f t="shared" si="120"/>
        <v>0</v>
      </c>
      <c r="JFO224" s="431">
        <f t="shared" si="120"/>
        <v>0</v>
      </c>
      <c r="JFP224" s="431">
        <f t="shared" si="120"/>
        <v>0</v>
      </c>
      <c r="JFQ224" s="431">
        <f t="shared" si="120"/>
        <v>0</v>
      </c>
      <c r="JFR224" s="431">
        <f t="shared" si="120"/>
        <v>0</v>
      </c>
      <c r="JFS224" s="431">
        <f t="shared" si="120"/>
        <v>0</v>
      </c>
      <c r="JFT224" s="431">
        <f t="shared" si="120"/>
        <v>0</v>
      </c>
      <c r="JFU224" s="431">
        <f t="shared" si="120"/>
        <v>0</v>
      </c>
      <c r="JFV224" s="431">
        <f t="shared" si="120"/>
        <v>0</v>
      </c>
      <c r="JFW224" s="431">
        <f t="shared" si="120"/>
        <v>0</v>
      </c>
      <c r="JFX224" s="431">
        <f t="shared" si="120"/>
        <v>0</v>
      </c>
      <c r="JFY224" s="431">
        <f t="shared" si="120"/>
        <v>0</v>
      </c>
      <c r="JFZ224" s="431">
        <f t="shared" si="120"/>
        <v>0</v>
      </c>
      <c r="JGA224" s="431">
        <f t="shared" si="120"/>
        <v>0</v>
      </c>
      <c r="JGB224" s="431">
        <f t="shared" si="120"/>
        <v>0</v>
      </c>
      <c r="JGC224" s="431">
        <f t="shared" si="120"/>
        <v>0</v>
      </c>
      <c r="JGD224" s="431">
        <f t="shared" si="120"/>
        <v>0</v>
      </c>
      <c r="JGE224" s="431">
        <f t="shared" si="120"/>
        <v>0</v>
      </c>
      <c r="JGF224" s="431">
        <f t="shared" si="120"/>
        <v>0</v>
      </c>
      <c r="JGG224" s="431">
        <f t="shared" si="120"/>
        <v>0</v>
      </c>
      <c r="JGH224" s="431">
        <f t="shared" si="120"/>
        <v>0</v>
      </c>
      <c r="JGI224" s="431">
        <f t="shared" si="120"/>
        <v>0</v>
      </c>
      <c r="JGJ224" s="431">
        <f t="shared" si="120"/>
        <v>0</v>
      </c>
      <c r="JGK224" s="431">
        <f t="shared" si="120"/>
        <v>0</v>
      </c>
      <c r="JGL224" s="431">
        <f t="shared" si="120"/>
        <v>0</v>
      </c>
      <c r="JGM224" s="431">
        <f t="shared" si="120"/>
        <v>0</v>
      </c>
      <c r="JGN224" s="431">
        <f t="shared" si="120"/>
        <v>0</v>
      </c>
      <c r="JGO224" s="431">
        <f t="shared" si="120"/>
        <v>0</v>
      </c>
      <c r="JGP224" s="431">
        <f t="shared" si="120"/>
        <v>0</v>
      </c>
      <c r="JGQ224" s="431">
        <f t="shared" si="120"/>
        <v>0</v>
      </c>
      <c r="JGR224" s="431">
        <f t="shared" si="120"/>
        <v>0</v>
      </c>
      <c r="JGS224" s="431">
        <f t="shared" si="120"/>
        <v>0</v>
      </c>
      <c r="JGT224" s="431">
        <f t="shared" si="120"/>
        <v>0</v>
      </c>
      <c r="JGU224" s="431">
        <f t="shared" ref="JGU224:JJF224" si="121">SUM(JGU217:JGU222)</f>
        <v>0</v>
      </c>
      <c r="JGV224" s="431">
        <f t="shared" si="121"/>
        <v>0</v>
      </c>
      <c r="JGW224" s="431">
        <f t="shared" si="121"/>
        <v>0</v>
      </c>
      <c r="JGX224" s="431">
        <f t="shared" si="121"/>
        <v>0</v>
      </c>
      <c r="JGY224" s="431">
        <f t="shared" si="121"/>
        <v>0</v>
      </c>
      <c r="JGZ224" s="431">
        <f t="shared" si="121"/>
        <v>0</v>
      </c>
      <c r="JHA224" s="431">
        <f t="shared" si="121"/>
        <v>0</v>
      </c>
      <c r="JHB224" s="431">
        <f t="shared" si="121"/>
        <v>0</v>
      </c>
      <c r="JHC224" s="431">
        <f t="shared" si="121"/>
        <v>0</v>
      </c>
      <c r="JHD224" s="431">
        <f t="shared" si="121"/>
        <v>0</v>
      </c>
      <c r="JHE224" s="431">
        <f t="shared" si="121"/>
        <v>0</v>
      </c>
      <c r="JHF224" s="431">
        <f t="shared" si="121"/>
        <v>0</v>
      </c>
      <c r="JHG224" s="431">
        <f t="shared" si="121"/>
        <v>0</v>
      </c>
      <c r="JHH224" s="431">
        <f t="shared" si="121"/>
        <v>0</v>
      </c>
      <c r="JHI224" s="431">
        <f t="shared" si="121"/>
        <v>0</v>
      </c>
      <c r="JHJ224" s="431">
        <f t="shared" si="121"/>
        <v>0</v>
      </c>
      <c r="JHK224" s="431">
        <f t="shared" si="121"/>
        <v>0</v>
      </c>
      <c r="JHL224" s="431">
        <f t="shared" si="121"/>
        <v>0</v>
      </c>
      <c r="JHM224" s="431">
        <f t="shared" si="121"/>
        <v>0</v>
      </c>
      <c r="JHN224" s="431">
        <f t="shared" si="121"/>
        <v>0</v>
      </c>
      <c r="JHO224" s="431">
        <f t="shared" si="121"/>
        <v>0</v>
      </c>
      <c r="JHP224" s="431">
        <f t="shared" si="121"/>
        <v>0</v>
      </c>
      <c r="JHQ224" s="431">
        <f t="shared" si="121"/>
        <v>0</v>
      </c>
      <c r="JHR224" s="431">
        <f t="shared" si="121"/>
        <v>0</v>
      </c>
      <c r="JHS224" s="431">
        <f t="shared" si="121"/>
        <v>0</v>
      </c>
      <c r="JHT224" s="431">
        <f t="shared" si="121"/>
        <v>0</v>
      </c>
      <c r="JHU224" s="431">
        <f t="shared" si="121"/>
        <v>0</v>
      </c>
      <c r="JHV224" s="431">
        <f t="shared" si="121"/>
        <v>0</v>
      </c>
      <c r="JHW224" s="431">
        <f t="shared" si="121"/>
        <v>0</v>
      </c>
      <c r="JHX224" s="431">
        <f t="shared" si="121"/>
        <v>0</v>
      </c>
      <c r="JHY224" s="431">
        <f t="shared" si="121"/>
        <v>0</v>
      </c>
      <c r="JHZ224" s="431">
        <f t="shared" si="121"/>
        <v>0</v>
      </c>
      <c r="JIA224" s="431">
        <f t="shared" si="121"/>
        <v>0</v>
      </c>
      <c r="JIB224" s="431">
        <f t="shared" si="121"/>
        <v>0</v>
      </c>
      <c r="JIC224" s="431">
        <f t="shared" si="121"/>
        <v>0</v>
      </c>
      <c r="JID224" s="431">
        <f t="shared" si="121"/>
        <v>0</v>
      </c>
      <c r="JIE224" s="431">
        <f t="shared" si="121"/>
        <v>0</v>
      </c>
      <c r="JIF224" s="431">
        <f t="shared" si="121"/>
        <v>0</v>
      </c>
      <c r="JIG224" s="431">
        <f t="shared" si="121"/>
        <v>0</v>
      </c>
      <c r="JIH224" s="431">
        <f t="shared" si="121"/>
        <v>0</v>
      </c>
      <c r="JII224" s="431">
        <f t="shared" si="121"/>
        <v>0</v>
      </c>
      <c r="JIJ224" s="431">
        <f t="shared" si="121"/>
        <v>0</v>
      </c>
      <c r="JIK224" s="431">
        <f t="shared" si="121"/>
        <v>0</v>
      </c>
      <c r="JIL224" s="431">
        <f t="shared" si="121"/>
        <v>0</v>
      </c>
      <c r="JIM224" s="431">
        <f t="shared" si="121"/>
        <v>0</v>
      </c>
      <c r="JIN224" s="431">
        <f t="shared" si="121"/>
        <v>0</v>
      </c>
      <c r="JIO224" s="431">
        <f t="shared" si="121"/>
        <v>0</v>
      </c>
      <c r="JIP224" s="431">
        <f t="shared" si="121"/>
        <v>0</v>
      </c>
      <c r="JIQ224" s="431">
        <f t="shared" si="121"/>
        <v>0</v>
      </c>
      <c r="JIR224" s="431">
        <f t="shared" si="121"/>
        <v>0</v>
      </c>
      <c r="JIS224" s="431">
        <f t="shared" si="121"/>
        <v>0</v>
      </c>
      <c r="JIT224" s="431">
        <f t="shared" si="121"/>
        <v>0</v>
      </c>
      <c r="JIU224" s="431">
        <f t="shared" si="121"/>
        <v>0</v>
      </c>
      <c r="JIV224" s="431">
        <f t="shared" si="121"/>
        <v>0</v>
      </c>
      <c r="JIW224" s="431">
        <f t="shared" si="121"/>
        <v>0</v>
      </c>
      <c r="JIX224" s="431">
        <f t="shared" si="121"/>
        <v>0</v>
      </c>
      <c r="JIY224" s="431">
        <f t="shared" si="121"/>
        <v>0</v>
      </c>
      <c r="JIZ224" s="431">
        <f t="shared" si="121"/>
        <v>0</v>
      </c>
      <c r="JJA224" s="431">
        <f t="shared" si="121"/>
        <v>0</v>
      </c>
      <c r="JJB224" s="431">
        <f t="shared" si="121"/>
        <v>0</v>
      </c>
      <c r="JJC224" s="431">
        <f t="shared" si="121"/>
        <v>0</v>
      </c>
      <c r="JJD224" s="431">
        <f t="shared" si="121"/>
        <v>0</v>
      </c>
      <c r="JJE224" s="431">
        <f t="shared" si="121"/>
        <v>0</v>
      </c>
      <c r="JJF224" s="431">
        <f t="shared" si="121"/>
        <v>0</v>
      </c>
      <c r="JJG224" s="431">
        <f t="shared" ref="JJG224:JLR224" si="122">SUM(JJG217:JJG222)</f>
        <v>0</v>
      </c>
      <c r="JJH224" s="431">
        <f t="shared" si="122"/>
        <v>0</v>
      </c>
      <c r="JJI224" s="431">
        <f t="shared" si="122"/>
        <v>0</v>
      </c>
      <c r="JJJ224" s="431">
        <f t="shared" si="122"/>
        <v>0</v>
      </c>
      <c r="JJK224" s="431">
        <f t="shared" si="122"/>
        <v>0</v>
      </c>
      <c r="JJL224" s="431">
        <f t="shared" si="122"/>
        <v>0</v>
      </c>
      <c r="JJM224" s="431">
        <f t="shared" si="122"/>
        <v>0</v>
      </c>
      <c r="JJN224" s="431">
        <f t="shared" si="122"/>
        <v>0</v>
      </c>
      <c r="JJO224" s="431">
        <f t="shared" si="122"/>
        <v>0</v>
      </c>
      <c r="JJP224" s="431">
        <f t="shared" si="122"/>
        <v>0</v>
      </c>
      <c r="JJQ224" s="431">
        <f t="shared" si="122"/>
        <v>0</v>
      </c>
      <c r="JJR224" s="431">
        <f t="shared" si="122"/>
        <v>0</v>
      </c>
      <c r="JJS224" s="431">
        <f t="shared" si="122"/>
        <v>0</v>
      </c>
      <c r="JJT224" s="431">
        <f t="shared" si="122"/>
        <v>0</v>
      </c>
      <c r="JJU224" s="431">
        <f t="shared" si="122"/>
        <v>0</v>
      </c>
      <c r="JJV224" s="431">
        <f t="shared" si="122"/>
        <v>0</v>
      </c>
      <c r="JJW224" s="431">
        <f t="shared" si="122"/>
        <v>0</v>
      </c>
      <c r="JJX224" s="431">
        <f t="shared" si="122"/>
        <v>0</v>
      </c>
      <c r="JJY224" s="431">
        <f t="shared" si="122"/>
        <v>0</v>
      </c>
      <c r="JJZ224" s="431">
        <f t="shared" si="122"/>
        <v>0</v>
      </c>
      <c r="JKA224" s="431">
        <f t="shared" si="122"/>
        <v>0</v>
      </c>
      <c r="JKB224" s="431">
        <f t="shared" si="122"/>
        <v>0</v>
      </c>
      <c r="JKC224" s="431">
        <f t="shared" si="122"/>
        <v>0</v>
      </c>
      <c r="JKD224" s="431">
        <f t="shared" si="122"/>
        <v>0</v>
      </c>
      <c r="JKE224" s="431">
        <f t="shared" si="122"/>
        <v>0</v>
      </c>
      <c r="JKF224" s="431">
        <f t="shared" si="122"/>
        <v>0</v>
      </c>
      <c r="JKG224" s="431">
        <f t="shared" si="122"/>
        <v>0</v>
      </c>
      <c r="JKH224" s="431">
        <f t="shared" si="122"/>
        <v>0</v>
      </c>
      <c r="JKI224" s="431">
        <f t="shared" si="122"/>
        <v>0</v>
      </c>
      <c r="JKJ224" s="431">
        <f t="shared" si="122"/>
        <v>0</v>
      </c>
      <c r="JKK224" s="431">
        <f t="shared" si="122"/>
        <v>0</v>
      </c>
      <c r="JKL224" s="431">
        <f t="shared" si="122"/>
        <v>0</v>
      </c>
      <c r="JKM224" s="431">
        <f t="shared" si="122"/>
        <v>0</v>
      </c>
      <c r="JKN224" s="431">
        <f t="shared" si="122"/>
        <v>0</v>
      </c>
      <c r="JKO224" s="431">
        <f t="shared" si="122"/>
        <v>0</v>
      </c>
      <c r="JKP224" s="431">
        <f t="shared" si="122"/>
        <v>0</v>
      </c>
      <c r="JKQ224" s="431">
        <f t="shared" si="122"/>
        <v>0</v>
      </c>
      <c r="JKR224" s="431">
        <f t="shared" si="122"/>
        <v>0</v>
      </c>
      <c r="JKS224" s="431">
        <f t="shared" si="122"/>
        <v>0</v>
      </c>
      <c r="JKT224" s="431">
        <f t="shared" si="122"/>
        <v>0</v>
      </c>
      <c r="JKU224" s="431">
        <f t="shared" si="122"/>
        <v>0</v>
      </c>
      <c r="JKV224" s="431">
        <f t="shared" si="122"/>
        <v>0</v>
      </c>
      <c r="JKW224" s="431">
        <f t="shared" si="122"/>
        <v>0</v>
      </c>
      <c r="JKX224" s="431">
        <f t="shared" si="122"/>
        <v>0</v>
      </c>
      <c r="JKY224" s="431">
        <f t="shared" si="122"/>
        <v>0</v>
      </c>
      <c r="JKZ224" s="431">
        <f t="shared" si="122"/>
        <v>0</v>
      </c>
      <c r="JLA224" s="431">
        <f t="shared" si="122"/>
        <v>0</v>
      </c>
      <c r="JLB224" s="431">
        <f t="shared" si="122"/>
        <v>0</v>
      </c>
      <c r="JLC224" s="431">
        <f t="shared" si="122"/>
        <v>0</v>
      </c>
      <c r="JLD224" s="431">
        <f t="shared" si="122"/>
        <v>0</v>
      </c>
      <c r="JLE224" s="431">
        <f t="shared" si="122"/>
        <v>0</v>
      </c>
      <c r="JLF224" s="431">
        <f t="shared" si="122"/>
        <v>0</v>
      </c>
      <c r="JLG224" s="431">
        <f t="shared" si="122"/>
        <v>0</v>
      </c>
      <c r="JLH224" s="431">
        <f t="shared" si="122"/>
        <v>0</v>
      </c>
      <c r="JLI224" s="431">
        <f t="shared" si="122"/>
        <v>0</v>
      </c>
      <c r="JLJ224" s="431">
        <f t="shared" si="122"/>
        <v>0</v>
      </c>
      <c r="JLK224" s="431">
        <f t="shared" si="122"/>
        <v>0</v>
      </c>
      <c r="JLL224" s="431">
        <f t="shared" si="122"/>
        <v>0</v>
      </c>
      <c r="JLM224" s="431">
        <f t="shared" si="122"/>
        <v>0</v>
      </c>
      <c r="JLN224" s="431">
        <f t="shared" si="122"/>
        <v>0</v>
      </c>
      <c r="JLO224" s="431">
        <f t="shared" si="122"/>
        <v>0</v>
      </c>
      <c r="JLP224" s="431">
        <f t="shared" si="122"/>
        <v>0</v>
      </c>
      <c r="JLQ224" s="431">
        <f t="shared" si="122"/>
        <v>0</v>
      </c>
      <c r="JLR224" s="431">
        <f t="shared" si="122"/>
        <v>0</v>
      </c>
      <c r="JLS224" s="431">
        <f t="shared" ref="JLS224:JOD224" si="123">SUM(JLS217:JLS222)</f>
        <v>0</v>
      </c>
      <c r="JLT224" s="431">
        <f t="shared" si="123"/>
        <v>0</v>
      </c>
      <c r="JLU224" s="431">
        <f t="shared" si="123"/>
        <v>0</v>
      </c>
      <c r="JLV224" s="431">
        <f t="shared" si="123"/>
        <v>0</v>
      </c>
      <c r="JLW224" s="431">
        <f t="shared" si="123"/>
        <v>0</v>
      </c>
      <c r="JLX224" s="431">
        <f t="shared" si="123"/>
        <v>0</v>
      </c>
      <c r="JLY224" s="431">
        <f t="shared" si="123"/>
        <v>0</v>
      </c>
      <c r="JLZ224" s="431">
        <f t="shared" si="123"/>
        <v>0</v>
      </c>
      <c r="JMA224" s="431">
        <f t="shared" si="123"/>
        <v>0</v>
      </c>
      <c r="JMB224" s="431">
        <f t="shared" si="123"/>
        <v>0</v>
      </c>
      <c r="JMC224" s="431">
        <f t="shared" si="123"/>
        <v>0</v>
      </c>
      <c r="JMD224" s="431">
        <f t="shared" si="123"/>
        <v>0</v>
      </c>
      <c r="JME224" s="431">
        <f t="shared" si="123"/>
        <v>0</v>
      </c>
      <c r="JMF224" s="431">
        <f t="shared" si="123"/>
        <v>0</v>
      </c>
      <c r="JMG224" s="431">
        <f t="shared" si="123"/>
        <v>0</v>
      </c>
      <c r="JMH224" s="431">
        <f t="shared" si="123"/>
        <v>0</v>
      </c>
      <c r="JMI224" s="431">
        <f t="shared" si="123"/>
        <v>0</v>
      </c>
      <c r="JMJ224" s="431">
        <f t="shared" si="123"/>
        <v>0</v>
      </c>
      <c r="JMK224" s="431">
        <f t="shared" si="123"/>
        <v>0</v>
      </c>
      <c r="JML224" s="431">
        <f t="shared" si="123"/>
        <v>0</v>
      </c>
      <c r="JMM224" s="431">
        <f t="shared" si="123"/>
        <v>0</v>
      </c>
      <c r="JMN224" s="431">
        <f t="shared" si="123"/>
        <v>0</v>
      </c>
      <c r="JMO224" s="431">
        <f t="shared" si="123"/>
        <v>0</v>
      </c>
      <c r="JMP224" s="431">
        <f t="shared" si="123"/>
        <v>0</v>
      </c>
      <c r="JMQ224" s="431">
        <f t="shared" si="123"/>
        <v>0</v>
      </c>
      <c r="JMR224" s="431">
        <f t="shared" si="123"/>
        <v>0</v>
      </c>
      <c r="JMS224" s="431">
        <f t="shared" si="123"/>
        <v>0</v>
      </c>
      <c r="JMT224" s="431">
        <f t="shared" si="123"/>
        <v>0</v>
      </c>
      <c r="JMU224" s="431">
        <f t="shared" si="123"/>
        <v>0</v>
      </c>
      <c r="JMV224" s="431">
        <f t="shared" si="123"/>
        <v>0</v>
      </c>
      <c r="JMW224" s="431">
        <f t="shared" si="123"/>
        <v>0</v>
      </c>
      <c r="JMX224" s="431">
        <f t="shared" si="123"/>
        <v>0</v>
      </c>
      <c r="JMY224" s="431">
        <f t="shared" si="123"/>
        <v>0</v>
      </c>
      <c r="JMZ224" s="431">
        <f t="shared" si="123"/>
        <v>0</v>
      </c>
      <c r="JNA224" s="431">
        <f t="shared" si="123"/>
        <v>0</v>
      </c>
      <c r="JNB224" s="431">
        <f t="shared" si="123"/>
        <v>0</v>
      </c>
      <c r="JNC224" s="431">
        <f t="shared" si="123"/>
        <v>0</v>
      </c>
      <c r="JND224" s="431">
        <f t="shared" si="123"/>
        <v>0</v>
      </c>
      <c r="JNE224" s="431">
        <f t="shared" si="123"/>
        <v>0</v>
      </c>
      <c r="JNF224" s="431">
        <f t="shared" si="123"/>
        <v>0</v>
      </c>
      <c r="JNG224" s="431">
        <f t="shared" si="123"/>
        <v>0</v>
      </c>
      <c r="JNH224" s="431">
        <f t="shared" si="123"/>
        <v>0</v>
      </c>
      <c r="JNI224" s="431">
        <f t="shared" si="123"/>
        <v>0</v>
      </c>
      <c r="JNJ224" s="431">
        <f t="shared" si="123"/>
        <v>0</v>
      </c>
      <c r="JNK224" s="431">
        <f t="shared" si="123"/>
        <v>0</v>
      </c>
      <c r="JNL224" s="431">
        <f t="shared" si="123"/>
        <v>0</v>
      </c>
      <c r="JNM224" s="431">
        <f t="shared" si="123"/>
        <v>0</v>
      </c>
      <c r="JNN224" s="431">
        <f t="shared" si="123"/>
        <v>0</v>
      </c>
      <c r="JNO224" s="431">
        <f t="shared" si="123"/>
        <v>0</v>
      </c>
      <c r="JNP224" s="431">
        <f t="shared" si="123"/>
        <v>0</v>
      </c>
      <c r="JNQ224" s="431">
        <f t="shared" si="123"/>
        <v>0</v>
      </c>
      <c r="JNR224" s="431">
        <f t="shared" si="123"/>
        <v>0</v>
      </c>
      <c r="JNS224" s="431">
        <f t="shared" si="123"/>
        <v>0</v>
      </c>
      <c r="JNT224" s="431">
        <f t="shared" si="123"/>
        <v>0</v>
      </c>
      <c r="JNU224" s="431">
        <f t="shared" si="123"/>
        <v>0</v>
      </c>
      <c r="JNV224" s="431">
        <f t="shared" si="123"/>
        <v>0</v>
      </c>
      <c r="JNW224" s="431">
        <f t="shared" si="123"/>
        <v>0</v>
      </c>
      <c r="JNX224" s="431">
        <f t="shared" si="123"/>
        <v>0</v>
      </c>
      <c r="JNY224" s="431">
        <f t="shared" si="123"/>
        <v>0</v>
      </c>
      <c r="JNZ224" s="431">
        <f t="shared" si="123"/>
        <v>0</v>
      </c>
      <c r="JOA224" s="431">
        <f t="shared" si="123"/>
        <v>0</v>
      </c>
      <c r="JOB224" s="431">
        <f t="shared" si="123"/>
        <v>0</v>
      </c>
      <c r="JOC224" s="431">
        <f t="shared" si="123"/>
        <v>0</v>
      </c>
      <c r="JOD224" s="431">
        <f t="shared" si="123"/>
        <v>0</v>
      </c>
      <c r="JOE224" s="431">
        <f t="shared" ref="JOE224:JQP224" si="124">SUM(JOE217:JOE222)</f>
        <v>0</v>
      </c>
      <c r="JOF224" s="431">
        <f t="shared" si="124"/>
        <v>0</v>
      </c>
      <c r="JOG224" s="431">
        <f t="shared" si="124"/>
        <v>0</v>
      </c>
      <c r="JOH224" s="431">
        <f t="shared" si="124"/>
        <v>0</v>
      </c>
      <c r="JOI224" s="431">
        <f t="shared" si="124"/>
        <v>0</v>
      </c>
      <c r="JOJ224" s="431">
        <f t="shared" si="124"/>
        <v>0</v>
      </c>
      <c r="JOK224" s="431">
        <f t="shared" si="124"/>
        <v>0</v>
      </c>
      <c r="JOL224" s="431">
        <f t="shared" si="124"/>
        <v>0</v>
      </c>
      <c r="JOM224" s="431">
        <f t="shared" si="124"/>
        <v>0</v>
      </c>
      <c r="JON224" s="431">
        <f t="shared" si="124"/>
        <v>0</v>
      </c>
      <c r="JOO224" s="431">
        <f t="shared" si="124"/>
        <v>0</v>
      </c>
      <c r="JOP224" s="431">
        <f t="shared" si="124"/>
        <v>0</v>
      </c>
      <c r="JOQ224" s="431">
        <f t="shared" si="124"/>
        <v>0</v>
      </c>
      <c r="JOR224" s="431">
        <f t="shared" si="124"/>
        <v>0</v>
      </c>
      <c r="JOS224" s="431">
        <f t="shared" si="124"/>
        <v>0</v>
      </c>
      <c r="JOT224" s="431">
        <f t="shared" si="124"/>
        <v>0</v>
      </c>
      <c r="JOU224" s="431">
        <f t="shared" si="124"/>
        <v>0</v>
      </c>
      <c r="JOV224" s="431">
        <f t="shared" si="124"/>
        <v>0</v>
      </c>
      <c r="JOW224" s="431">
        <f t="shared" si="124"/>
        <v>0</v>
      </c>
      <c r="JOX224" s="431">
        <f t="shared" si="124"/>
        <v>0</v>
      </c>
      <c r="JOY224" s="431">
        <f t="shared" si="124"/>
        <v>0</v>
      </c>
      <c r="JOZ224" s="431">
        <f t="shared" si="124"/>
        <v>0</v>
      </c>
      <c r="JPA224" s="431">
        <f t="shared" si="124"/>
        <v>0</v>
      </c>
      <c r="JPB224" s="431">
        <f t="shared" si="124"/>
        <v>0</v>
      </c>
      <c r="JPC224" s="431">
        <f t="shared" si="124"/>
        <v>0</v>
      </c>
      <c r="JPD224" s="431">
        <f t="shared" si="124"/>
        <v>0</v>
      </c>
      <c r="JPE224" s="431">
        <f t="shared" si="124"/>
        <v>0</v>
      </c>
      <c r="JPF224" s="431">
        <f t="shared" si="124"/>
        <v>0</v>
      </c>
      <c r="JPG224" s="431">
        <f t="shared" si="124"/>
        <v>0</v>
      </c>
      <c r="JPH224" s="431">
        <f t="shared" si="124"/>
        <v>0</v>
      </c>
      <c r="JPI224" s="431">
        <f t="shared" si="124"/>
        <v>0</v>
      </c>
      <c r="JPJ224" s="431">
        <f t="shared" si="124"/>
        <v>0</v>
      </c>
      <c r="JPK224" s="431">
        <f t="shared" si="124"/>
        <v>0</v>
      </c>
      <c r="JPL224" s="431">
        <f t="shared" si="124"/>
        <v>0</v>
      </c>
      <c r="JPM224" s="431">
        <f t="shared" si="124"/>
        <v>0</v>
      </c>
      <c r="JPN224" s="431">
        <f t="shared" si="124"/>
        <v>0</v>
      </c>
      <c r="JPO224" s="431">
        <f t="shared" si="124"/>
        <v>0</v>
      </c>
      <c r="JPP224" s="431">
        <f t="shared" si="124"/>
        <v>0</v>
      </c>
      <c r="JPQ224" s="431">
        <f t="shared" si="124"/>
        <v>0</v>
      </c>
      <c r="JPR224" s="431">
        <f t="shared" si="124"/>
        <v>0</v>
      </c>
      <c r="JPS224" s="431">
        <f t="shared" si="124"/>
        <v>0</v>
      </c>
      <c r="JPT224" s="431">
        <f t="shared" si="124"/>
        <v>0</v>
      </c>
      <c r="JPU224" s="431">
        <f t="shared" si="124"/>
        <v>0</v>
      </c>
      <c r="JPV224" s="431">
        <f t="shared" si="124"/>
        <v>0</v>
      </c>
      <c r="JPW224" s="431">
        <f t="shared" si="124"/>
        <v>0</v>
      </c>
      <c r="JPX224" s="431">
        <f t="shared" si="124"/>
        <v>0</v>
      </c>
      <c r="JPY224" s="431">
        <f t="shared" si="124"/>
        <v>0</v>
      </c>
      <c r="JPZ224" s="431">
        <f t="shared" si="124"/>
        <v>0</v>
      </c>
      <c r="JQA224" s="431">
        <f t="shared" si="124"/>
        <v>0</v>
      </c>
      <c r="JQB224" s="431">
        <f t="shared" si="124"/>
        <v>0</v>
      </c>
      <c r="JQC224" s="431">
        <f t="shared" si="124"/>
        <v>0</v>
      </c>
      <c r="JQD224" s="431">
        <f t="shared" si="124"/>
        <v>0</v>
      </c>
      <c r="JQE224" s="431">
        <f t="shared" si="124"/>
        <v>0</v>
      </c>
      <c r="JQF224" s="431">
        <f t="shared" si="124"/>
        <v>0</v>
      </c>
      <c r="JQG224" s="431">
        <f t="shared" si="124"/>
        <v>0</v>
      </c>
      <c r="JQH224" s="431">
        <f t="shared" si="124"/>
        <v>0</v>
      </c>
      <c r="JQI224" s="431">
        <f t="shared" si="124"/>
        <v>0</v>
      </c>
      <c r="JQJ224" s="431">
        <f t="shared" si="124"/>
        <v>0</v>
      </c>
      <c r="JQK224" s="431">
        <f t="shared" si="124"/>
        <v>0</v>
      </c>
      <c r="JQL224" s="431">
        <f t="shared" si="124"/>
        <v>0</v>
      </c>
      <c r="JQM224" s="431">
        <f t="shared" si="124"/>
        <v>0</v>
      </c>
      <c r="JQN224" s="431">
        <f t="shared" si="124"/>
        <v>0</v>
      </c>
      <c r="JQO224" s="431">
        <f t="shared" si="124"/>
        <v>0</v>
      </c>
      <c r="JQP224" s="431">
        <f t="shared" si="124"/>
        <v>0</v>
      </c>
      <c r="JQQ224" s="431">
        <f t="shared" ref="JQQ224:JTB224" si="125">SUM(JQQ217:JQQ222)</f>
        <v>0</v>
      </c>
      <c r="JQR224" s="431">
        <f t="shared" si="125"/>
        <v>0</v>
      </c>
      <c r="JQS224" s="431">
        <f t="shared" si="125"/>
        <v>0</v>
      </c>
      <c r="JQT224" s="431">
        <f t="shared" si="125"/>
        <v>0</v>
      </c>
      <c r="JQU224" s="431">
        <f t="shared" si="125"/>
        <v>0</v>
      </c>
      <c r="JQV224" s="431">
        <f t="shared" si="125"/>
        <v>0</v>
      </c>
      <c r="JQW224" s="431">
        <f t="shared" si="125"/>
        <v>0</v>
      </c>
      <c r="JQX224" s="431">
        <f t="shared" si="125"/>
        <v>0</v>
      </c>
      <c r="JQY224" s="431">
        <f t="shared" si="125"/>
        <v>0</v>
      </c>
      <c r="JQZ224" s="431">
        <f t="shared" si="125"/>
        <v>0</v>
      </c>
      <c r="JRA224" s="431">
        <f t="shared" si="125"/>
        <v>0</v>
      </c>
      <c r="JRB224" s="431">
        <f t="shared" si="125"/>
        <v>0</v>
      </c>
      <c r="JRC224" s="431">
        <f t="shared" si="125"/>
        <v>0</v>
      </c>
      <c r="JRD224" s="431">
        <f t="shared" si="125"/>
        <v>0</v>
      </c>
      <c r="JRE224" s="431">
        <f t="shared" si="125"/>
        <v>0</v>
      </c>
      <c r="JRF224" s="431">
        <f t="shared" si="125"/>
        <v>0</v>
      </c>
      <c r="JRG224" s="431">
        <f t="shared" si="125"/>
        <v>0</v>
      </c>
      <c r="JRH224" s="431">
        <f t="shared" si="125"/>
        <v>0</v>
      </c>
      <c r="JRI224" s="431">
        <f t="shared" si="125"/>
        <v>0</v>
      </c>
      <c r="JRJ224" s="431">
        <f t="shared" si="125"/>
        <v>0</v>
      </c>
      <c r="JRK224" s="431">
        <f t="shared" si="125"/>
        <v>0</v>
      </c>
      <c r="JRL224" s="431">
        <f t="shared" si="125"/>
        <v>0</v>
      </c>
      <c r="JRM224" s="431">
        <f t="shared" si="125"/>
        <v>0</v>
      </c>
      <c r="JRN224" s="431">
        <f t="shared" si="125"/>
        <v>0</v>
      </c>
      <c r="JRO224" s="431">
        <f t="shared" si="125"/>
        <v>0</v>
      </c>
      <c r="JRP224" s="431">
        <f t="shared" si="125"/>
        <v>0</v>
      </c>
      <c r="JRQ224" s="431">
        <f t="shared" si="125"/>
        <v>0</v>
      </c>
      <c r="JRR224" s="431">
        <f t="shared" si="125"/>
        <v>0</v>
      </c>
      <c r="JRS224" s="431">
        <f t="shared" si="125"/>
        <v>0</v>
      </c>
      <c r="JRT224" s="431">
        <f t="shared" si="125"/>
        <v>0</v>
      </c>
      <c r="JRU224" s="431">
        <f t="shared" si="125"/>
        <v>0</v>
      </c>
      <c r="JRV224" s="431">
        <f t="shared" si="125"/>
        <v>0</v>
      </c>
      <c r="JRW224" s="431">
        <f t="shared" si="125"/>
        <v>0</v>
      </c>
      <c r="JRX224" s="431">
        <f t="shared" si="125"/>
        <v>0</v>
      </c>
      <c r="JRY224" s="431">
        <f t="shared" si="125"/>
        <v>0</v>
      </c>
      <c r="JRZ224" s="431">
        <f t="shared" si="125"/>
        <v>0</v>
      </c>
      <c r="JSA224" s="431">
        <f t="shared" si="125"/>
        <v>0</v>
      </c>
      <c r="JSB224" s="431">
        <f t="shared" si="125"/>
        <v>0</v>
      </c>
      <c r="JSC224" s="431">
        <f t="shared" si="125"/>
        <v>0</v>
      </c>
      <c r="JSD224" s="431">
        <f t="shared" si="125"/>
        <v>0</v>
      </c>
      <c r="JSE224" s="431">
        <f t="shared" si="125"/>
        <v>0</v>
      </c>
      <c r="JSF224" s="431">
        <f t="shared" si="125"/>
        <v>0</v>
      </c>
      <c r="JSG224" s="431">
        <f t="shared" si="125"/>
        <v>0</v>
      </c>
      <c r="JSH224" s="431">
        <f t="shared" si="125"/>
        <v>0</v>
      </c>
      <c r="JSI224" s="431">
        <f t="shared" si="125"/>
        <v>0</v>
      </c>
      <c r="JSJ224" s="431">
        <f t="shared" si="125"/>
        <v>0</v>
      </c>
      <c r="JSK224" s="431">
        <f t="shared" si="125"/>
        <v>0</v>
      </c>
      <c r="JSL224" s="431">
        <f t="shared" si="125"/>
        <v>0</v>
      </c>
      <c r="JSM224" s="431">
        <f t="shared" si="125"/>
        <v>0</v>
      </c>
      <c r="JSN224" s="431">
        <f t="shared" si="125"/>
        <v>0</v>
      </c>
      <c r="JSO224" s="431">
        <f t="shared" si="125"/>
        <v>0</v>
      </c>
      <c r="JSP224" s="431">
        <f t="shared" si="125"/>
        <v>0</v>
      </c>
      <c r="JSQ224" s="431">
        <f t="shared" si="125"/>
        <v>0</v>
      </c>
      <c r="JSR224" s="431">
        <f t="shared" si="125"/>
        <v>0</v>
      </c>
      <c r="JSS224" s="431">
        <f t="shared" si="125"/>
        <v>0</v>
      </c>
      <c r="JST224" s="431">
        <f t="shared" si="125"/>
        <v>0</v>
      </c>
      <c r="JSU224" s="431">
        <f t="shared" si="125"/>
        <v>0</v>
      </c>
      <c r="JSV224" s="431">
        <f t="shared" si="125"/>
        <v>0</v>
      </c>
      <c r="JSW224" s="431">
        <f t="shared" si="125"/>
        <v>0</v>
      </c>
      <c r="JSX224" s="431">
        <f t="shared" si="125"/>
        <v>0</v>
      </c>
      <c r="JSY224" s="431">
        <f t="shared" si="125"/>
        <v>0</v>
      </c>
      <c r="JSZ224" s="431">
        <f t="shared" si="125"/>
        <v>0</v>
      </c>
      <c r="JTA224" s="431">
        <f t="shared" si="125"/>
        <v>0</v>
      </c>
      <c r="JTB224" s="431">
        <f t="shared" si="125"/>
        <v>0</v>
      </c>
      <c r="JTC224" s="431">
        <f t="shared" ref="JTC224:JVN224" si="126">SUM(JTC217:JTC222)</f>
        <v>0</v>
      </c>
      <c r="JTD224" s="431">
        <f t="shared" si="126"/>
        <v>0</v>
      </c>
      <c r="JTE224" s="431">
        <f t="shared" si="126"/>
        <v>0</v>
      </c>
      <c r="JTF224" s="431">
        <f t="shared" si="126"/>
        <v>0</v>
      </c>
      <c r="JTG224" s="431">
        <f t="shared" si="126"/>
        <v>0</v>
      </c>
      <c r="JTH224" s="431">
        <f t="shared" si="126"/>
        <v>0</v>
      </c>
      <c r="JTI224" s="431">
        <f t="shared" si="126"/>
        <v>0</v>
      </c>
      <c r="JTJ224" s="431">
        <f t="shared" si="126"/>
        <v>0</v>
      </c>
      <c r="JTK224" s="431">
        <f t="shared" si="126"/>
        <v>0</v>
      </c>
      <c r="JTL224" s="431">
        <f t="shared" si="126"/>
        <v>0</v>
      </c>
      <c r="JTM224" s="431">
        <f t="shared" si="126"/>
        <v>0</v>
      </c>
      <c r="JTN224" s="431">
        <f t="shared" si="126"/>
        <v>0</v>
      </c>
      <c r="JTO224" s="431">
        <f t="shared" si="126"/>
        <v>0</v>
      </c>
      <c r="JTP224" s="431">
        <f t="shared" si="126"/>
        <v>0</v>
      </c>
      <c r="JTQ224" s="431">
        <f t="shared" si="126"/>
        <v>0</v>
      </c>
      <c r="JTR224" s="431">
        <f t="shared" si="126"/>
        <v>0</v>
      </c>
      <c r="JTS224" s="431">
        <f t="shared" si="126"/>
        <v>0</v>
      </c>
      <c r="JTT224" s="431">
        <f t="shared" si="126"/>
        <v>0</v>
      </c>
      <c r="JTU224" s="431">
        <f t="shared" si="126"/>
        <v>0</v>
      </c>
      <c r="JTV224" s="431">
        <f t="shared" si="126"/>
        <v>0</v>
      </c>
      <c r="JTW224" s="431">
        <f t="shared" si="126"/>
        <v>0</v>
      </c>
      <c r="JTX224" s="431">
        <f t="shared" si="126"/>
        <v>0</v>
      </c>
      <c r="JTY224" s="431">
        <f t="shared" si="126"/>
        <v>0</v>
      </c>
      <c r="JTZ224" s="431">
        <f t="shared" si="126"/>
        <v>0</v>
      </c>
      <c r="JUA224" s="431">
        <f t="shared" si="126"/>
        <v>0</v>
      </c>
      <c r="JUB224" s="431">
        <f t="shared" si="126"/>
        <v>0</v>
      </c>
      <c r="JUC224" s="431">
        <f t="shared" si="126"/>
        <v>0</v>
      </c>
      <c r="JUD224" s="431">
        <f t="shared" si="126"/>
        <v>0</v>
      </c>
      <c r="JUE224" s="431">
        <f t="shared" si="126"/>
        <v>0</v>
      </c>
      <c r="JUF224" s="431">
        <f t="shared" si="126"/>
        <v>0</v>
      </c>
      <c r="JUG224" s="431">
        <f t="shared" si="126"/>
        <v>0</v>
      </c>
      <c r="JUH224" s="431">
        <f t="shared" si="126"/>
        <v>0</v>
      </c>
      <c r="JUI224" s="431">
        <f t="shared" si="126"/>
        <v>0</v>
      </c>
      <c r="JUJ224" s="431">
        <f t="shared" si="126"/>
        <v>0</v>
      </c>
      <c r="JUK224" s="431">
        <f t="shared" si="126"/>
        <v>0</v>
      </c>
      <c r="JUL224" s="431">
        <f t="shared" si="126"/>
        <v>0</v>
      </c>
      <c r="JUM224" s="431">
        <f t="shared" si="126"/>
        <v>0</v>
      </c>
      <c r="JUN224" s="431">
        <f t="shared" si="126"/>
        <v>0</v>
      </c>
      <c r="JUO224" s="431">
        <f t="shared" si="126"/>
        <v>0</v>
      </c>
      <c r="JUP224" s="431">
        <f t="shared" si="126"/>
        <v>0</v>
      </c>
      <c r="JUQ224" s="431">
        <f t="shared" si="126"/>
        <v>0</v>
      </c>
      <c r="JUR224" s="431">
        <f t="shared" si="126"/>
        <v>0</v>
      </c>
      <c r="JUS224" s="431">
        <f t="shared" si="126"/>
        <v>0</v>
      </c>
      <c r="JUT224" s="431">
        <f t="shared" si="126"/>
        <v>0</v>
      </c>
      <c r="JUU224" s="431">
        <f t="shared" si="126"/>
        <v>0</v>
      </c>
      <c r="JUV224" s="431">
        <f t="shared" si="126"/>
        <v>0</v>
      </c>
      <c r="JUW224" s="431">
        <f t="shared" si="126"/>
        <v>0</v>
      </c>
      <c r="JUX224" s="431">
        <f t="shared" si="126"/>
        <v>0</v>
      </c>
      <c r="JUY224" s="431">
        <f t="shared" si="126"/>
        <v>0</v>
      </c>
      <c r="JUZ224" s="431">
        <f t="shared" si="126"/>
        <v>0</v>
      </c>
      <c r="JVA224" s="431">
        <f t="shared" si="126"/>
        <v>0</v>
      </c>
      <c r="JVB224" s="431">
        <f t="shared" si="126"/>
        <v>0</v>
      </c>
      <c r="JVC224" s="431">
        <f t="shared" si="126"/>
        <v>0</v>
      </c>
      <c r="JVD224" s="431">
        <f t="shared" si="126"/>
        <v>0</v>
      </c>
      <c r="JVE224" s="431">
        <f t="shared" si="126"/>
        <v>0</v>
      </c>
      <c r="JVF224" s="431">
        <f t="shared" si="126"/>
        <v>0</v>
      </c>
      <c r="JVG224" s="431">
        <f t="shared" si="126"/>
        <v>0</v>
      </c>
      <c r="JVH224" s="431">
        <f t="shared" si="126"/>
        <v>0</v>
      </c>
      <c r="JVI224" s="431">
        <f t="shared" si="126"/>
        <v>0</v>
      </c>
      <c r="JVJ224" s="431">
        <f t="shared" si="126"/>
        <v>0</v>
      </c>
      <c r="JVK224" s="431">
        <f t="shared" si="126"/>
        <v>0</v>
      </c>
      <c r="JVL224" s="431">
        <f t="shared" si="126"/>
        <v>0</v>
      </c>
      <c r="JVM224" s="431">
        <f t="shared" si="126"/>
        <v>0</v>
      </c>
      <c r="JVN224" s="431">
        <f t="shared" si="126"/>
        <v>0</v>
      </c>
      <c r="JVO224" s="431">
        <f t="shared" ref="JVO224:JXZ224" si="127">SUM(JVO217:JVO222)</f>
        <v>0</v>
      </c>
      <c r="JVP224" s="431">
        <f t="shared" si="127"/>
        <v>0</v>
      </c>
      <c r="JVQ224" s="431">
        <f t="shared" si="127"/>
        <v>0</v>
      </c>
      <c r="JVR224" s="431">
        <f t="shared" si="127"/>
        <v>0</v>
      </c>
      <c r="JVS224" s="431">
        <f t="shared" si="127"/>
        <v>0</v>
      </c>
      <c r="JVT224" s="431">
        <f t="shared" si="127"/>
        <v>0</v>
      </c>
      <c r="JVU224" s="431">
        <f t="shared" si="127"/>
        <v>0</v>
      </c>
      <c r="JVV224" s="431">
        <f t="shared" si="127"/>
        <v>0</v>
      </c>
      <c r="JVW224" s="431">
        <f t="shared" si="127"/>
        <v>0</v>
      </c>
      <c r="JVX224" s="431">
        <f t="shared" si="127"/>
        <v>0</v>
      </c>
      <c r="JVY224" s="431">
        <f t="shared" si="127"/>
        <v>0</v>
      </c>
      <c r="JVZ224" s="431">
        <f t="shared" si="127"/>
        <v>0</v>
      </c>
      <c r="JWA224" s="431">
        <f t="shared" si="127"/>
        <v>0</v>
      </c>
      <c r="JWB224" s="431">
        <f t="shared" si="127"/>
        <v>0</v>
      </c>
      <c r="JWC224" s="431">
        <f t="shared" si="127"/>
        <v>0</v>
      </c>
      <c r="JWD224" s="431">
        <f t="shared" si="127"/>
        <v>0</v>
      </c>
      <c r="JWE224" s="431">
        <f t="shared" si="127"/>
        <v>0</v>
      </c>
      <c r="JWF224" s="431">
        <f t="shared" si="127"/>
        <v>0</v>
      </c>
      <c r="JWG224" s="431">
        <f t="shared" si="127"/>
        <v>0</v>
      </c>
      <c r="JWH224" s="431">
        <f t="shared" si="127"/>
        <v>0</v>
      </c>
      <c r="JWI224" s="431">
        <f t="shared" si="127"/>
        <v>0</v>
      </c>
      <c r="JWJ224" s="431">
        <f t="shared" si="127"/>
        <v>0</v>
      </c>
      <c r="JWK224" s="431">
        <f t="shared" si="127"/>
        <v>0</v>
      </c>
      <c r="JWL224" s="431">
        <f t="shared" si="127"/>
        <v>0</v>
      </c>
      <c r="JWM224" s="431">
        <f t="shared" si="127"/>
        <v>0</v>
      </c>
      <c r="JWN224" s="431">
        <f t="shared" si="127"/>
        <v>0</v>
      </c>
      <c r="JWO224" s="431">
        <f t="shared" si="127"/>
        <v>0</v>
      </c>
      <c r="JWP224" s="431">
        <f t="shared" si="127"/>
        <v>0</v>
      </c>
      <c r="JWQ224" s="431">
        <f t="shared" si="127"/>
        <v>0</v>
      </c>
      <c r="JWR224" s="431">
        <f t="shared" si="127"/>
        <v>0</v>
      </c>
      <c r="JWS224" s="431">
        <f t="shared" si="127"/>
        <v>0</v>
      </c>
      <c r="JWT224" s="431">
        <f t="shared" si="127"/>
        <v>0</v>
      </c>
      <c r="JWU224" s="431">
        <f t="shared" si="127"/>
        <v>0</v>
      </c>
      <c r="JWV224" s="431">
        <f t="shared" si="127"/>
        <v>0</v>
      </c>
      <c r="JWW224" s="431">
        <f t="shared" si="127"/>
        <v>0</v>
      </c>
      <c r="JWX224" s="431">
        <f t="shared" si="127"/>
        <v>0</v>
      </c>
      <c r="JWY224" s="431">
        <f t="shared" si="127"/>
        <v>0</v>
      </c>
      <c r="JWZ224" s="431">
        <f t="shared" si="127"/>
        <v>0</v>
      </c>
      <c r="JXA224" s="431">
        <f t="shared" si="127"/>
        <v>0</v>
      </c>
      <c r="JXB224" s="431">
        <f t="shared" si="127"/>
        <v>0</v>
      </c>
      <c r="JXC224" s="431">
        <f t="shared" si="127"/>
        <v>0</v>
      </c>
      <c r="JXD224" s="431">
        <f t="shared" si="127"/>
        <v>0</v>
      </c>
      <c r="JXE224" s="431">
        <f t="shared" si="127"/>
        <v>0</v>
      </c>
      <c r="JXF224" s="431">
        <f t="shared" si="127"/>
        <v>0</v>
      </c>
      <c r="JXG224" s="431">
        <f t="shared" si="127"/>
        <v>0</v>
      </c>
      <c r="JXH224" s="431">
        <f t="shared" si="127"/>
        <v>0</v>
      </c>
      <c r="JXI224" s="431">
        <f t="shared" si="127"/>
        <v>0</v>
      </c>
      <c r="JXJ224" s="431">
        <f t="shared" si="127"/>
        <v>0</v>
      </c>
      <c r="JXK224" s="431">
        <f t="shared" si="127"/>
        <v>0</v>
      </c>
      <c r="JXL224" s="431">
        <f t="shared" si="127"/>
        <v>0</v>
      </c>
      <c r="JXM224" s="431">
        <f t="shared" si="127"/>
        <v>0</v>
      </c>
      <c r="JXN224" s="431">
        <f t="shared" si="127"/>
        <v>0</v>
      </c>
      <c r="JXO224" s="431">
        <f t="shared" si="127"/>
        <v>0</v>
      </c>
      <c r="JXP224" s="431">
        <f t="shared" si="127"/>
        <v>0</v>
      </c>
      <c r="JXQ224" s="431">
        <f t="shared" si="127"/>
        <v>0</v>
      </c>
      <c r="JXR224" s="431">
        <f t="shared" si="127"/>
        <v>0</v>
      </c>
      <c r="JXS224" s="431">
        <f t="shared" si="127"/>
        <v>0</v>
      </c>
      <c r="JXT224" s="431">
        <f t="shared" si="127"/>
        <v>0</v>
      </c>
      <c r="JXU224" s="431">
        <f t="shared" si="127"/>
        <v>0</v>
      </c>
      <c r="JXV224" s="431">
        <f t="shared" si="127"/>
        <v>0</v>
      </c>
      <c r="JXW224" s="431">
        <f t="shared" si="127"/>
        <v>0</v>
      </c>
      <c r="JXX224" s="431">
        <f t="shared" si="127"/>
        <v>0</v>
      </c>
      <c r="JXY224" s="431">
        <f t="shared" si="127"/>
        <v>0</v>
      </c>
      <c r="JXZ224" s="431">
        <f t="shared" si="127"/>
        <v>0</v>
      </c>
      <c r="JYA224" s="431">
        <f t="shared" ref="JYA224:KAL224" si="128">SUM(JYA217:JYA222)</f>
        <v>0</v>
      </c>
      <c r="JYB224" s="431">
        <f t="shared" si="128"/>
        <v>0</v>
      </c>
      <c r="JYC224" s="431">
        <f t="shared" si="128"/>
        <v>0</v>
      </c>
      <c r="JYD224" s="431">
        <f t="shared" si="128"/>
        <v>0</v>
      </c>
      <c r="JYE224" s="431">
        <f t="shared" si="128"/>
        <v>0</v>
      </c>
      <c r="JYF224" s="431">
        <f t="shared" si="128"/>
        <v>0</v>
      </c>
      <c r="JYG224" s="431">
        <f t="shared" si="128"/>
        <v>0</v>
      </c>
      <c r="JYH224" s="431">
        <f t="shared" si="128"/>
        <v>0</v>
      </c>
      <c r="JYI224" s="431">
        <f t="shared" si="128"/>
        <v>0</v>
      </c>
      <c r="JYJ224" s="431">
        <f t="shared" si="128"/>
        <v>0</v>
      </c>
      <c r="JYK224" s="431">
        <f t="shared" si="128"/>
        <v>0</v>
      </c>
      <c r="JYL224" s="431">
        <f t="shared" si="128"/>
        <v>0</v>
      </c>
      <c r="JYM224" s="431">
        <f t="shared" si="128"/>
        <v>0</v>
      </c>
      <c r="JYN224" s="431">
        <f t="shared" si="128"/>
        <v>0</v>
      </c>
      <c r="JYO224" s="431">
        <f t="shared" si="128"/>
        <v>0</v>
      </c>
      <c r="JYP224" s="431">
        <f t="shared" si="128"/>
        <v>0</v>
      </c>
      <c r="JYQ224" s="431">
        <f t="shared" si="128"/>
        <v>0</v>
      </c>
      <c r="JYR224" s="431">
        <f t="shared" si="128"/>
        <v>0</v>
      </c>
      <c r="JYS224" s="431">
        <f t="shared" si="128"/>
        <v>0</v>
      </c>
      <c r="JYT224" s="431">
        <f t="shared" si="128"/>
        <v>0</v>
      </c>
      <c r="JYU224" s="431">
        <f t="shared" si="128"/>
        <v>0</v>
      </c>
      <c r="JYV224" s="431">
        <f t="shared" si="128"/>
        <v>0</v>
      </c>
      <c r="JYW224" s="431">
        <f t="shared" si="128"/>
        <v>0</v>
      </c>
      <c r="JYX224" s="431">
        <f t="shared" si="128"/>
        <v>0</v>
      </c>
      <c r="JYY224" s="431">
        <f t="shared" si="128"/>
        <v>0</v>
      </c>
      <c r="JYZ224" s="431">
        <f t="shared" si="128"/>
        <v>0</v>
      </c>
      <c r="JZA224" s="431">
        <f t="shared" si="128"/>
        <v>0</v>
      </c>
      <c r="JZB224" s="431">
        <f t="shared" si="128"/>
        <v>0</v>
      </c>
      <c r="JZC224" s="431">
        <f t="shared" si="128"/>
        <v>0</v>
      </c>
      <c r="JZD224" s="431">
        <f t="shared" si="128"/>
        <v>0</v>
      </c>
      <c r="JZE224" s="431">
        <f t="shared" si="128"/>
        <v>0</v>
      </c>
      <c r="JZF224" s="431">
        <f t="shared" si="128"/>
        <v>0</v>
      </c>
      <c r="JZG224" s="431">
        <f t="shared" si="128"/>
        <v>0</v>
      </c>
      <c r="JZH224" s="431">
        <f t="shared" si="128"/>
        <v>0</v>
      </c>
      <c r="JZI224" s="431">
        <f t="shared" si="128"/>
        <v>0</v>
      </c>
      <c r="JZJ224" s="431">
        <f t="shared" si="128"/>
        <v>0</v>
      </c>
      <c r="JZK224" s="431">
        <f t="shared" si="128"/>
        <v>0</v>
      </c>
      <c r="JZL224" s="431">
        <f t="shared" si="128"/>
        <v>0</v>
      </c>
      <c r="JZM224" s="431">
        <f t="shared" si="128"/>
        <v>0</v>
      </c>
      <c r="JZN224" s="431">
        <f t="shared" si="128"/>
        <v>0</v>
      </c>
      <c r="JZO224" s="431">
        <f t="shared" si="128"/>
        <v>0</v>
      </c>
      <c r="JZP224" s="431">
        <f t="shared" si="128"/>
        <v>0</v>
      </c>
      <c r="JZQ224" s="431">
        <f t="shared" si="128"/>
        <v>0</v>
      </c>
      <c r="JZR224" s="431">
        <f t="shared" si="128"/>
        <v>0</v>
      </c>
      <c r="JZS224" s="431">
        <f t="shared" si="128"/>
        <v>0</v>
      </c>
      <c r="JZT224" s="431">
        <f t="shared" si="128"/>
        <v>0</v>
      </c>
      <c r="JZU224" s="431">
        <f t="shared" si="128"/>
        <v>0</v>
      </c>
      <c r="JZV224" s="431">
        <f t="shared" si="128"/>
        <v>0</v>
      </c>
      <c r="JZW224" s="431">
        <f t="shared" si="128"/>
        <v>0</v>
      </c>
      <c r="JZX224" s="431">
        <f t="shared" si="128"/>
        <v>0</v>
      </c>
      <c r="JZY224" s="431">
        <f t="shared" si="128"/>
        <v>0</v>
      </c>
      <c r="JZZ224" s="431">
        <f t="shared" si="128"/>
        <v>0</v>
      </c>
      <c r="KAA224" s="431">
        <f t="shared" si="128"/>
        <v>0</v>
      </c>
      <c r="KAB224" s="431">
        <f t="shared" si="128"/>
        <v>0</v>
      </c>
      <c r="KAC224" s="431">
        <f t="shared" si="128"/>
        <v>0</v>
      </c>
      <c r="KAD224" s="431">
        <f t="shared" si="128"/>
        <v>0</v>
      </c>
      <c r="KAE224" s="431">
        <f t="shared" si="128"/>
        <v>0</v>
      </c>
      <c r="KAF224" s="431">
        <f t="shared" si="128"/>
        <v>0</v>
      </c>
      <c r="KAG224" s="431">
        <f t="shared" si="128"/>
        <v>0</v>
      </c>
      <c r="KAH224" s="431">
        <f t="shared" si="128"/>
        <v>0</v>
      </c>
      <c r="KAI224" s="431">
        <f t="shared" si="128"/>
        <v>0</v>
      </c>
      <c r="KAJ224" s="431">
        <f t="shared" si="128"/>
        <v>0</v>
      </c>
      <c r="KAK224" s="431">
        <f t="shared" si="128"/>
        <v>0</v>
      </c>
      <c r="KAL224" s="431">
        <f t="shared" si="128"/>
        <v>0</v>
      </c>
      <c r="KAM224" s="431">
        <f t="shared" ref="KAM224:KCX224" si="129">SUM(KAM217:KAM222)</f>
        <v>0</v>
      </c>
      <c r="KAN224" s="431">
        <f t="shared" si="129"/>
        <v>0</v>
      </c>
      <c r="KAO224" s="431">
        <f t="shared" si="129"/>
        <v>0</v>
      </c>
      <c r="KAP224" s="431">
        <f t="shared" si="129"/>
        <v>0</v>
      </c>
      <c r="KAQ224" s="431">
        <f t="shared" si="129"/>
        <v>0</v>
      </c>
      <c r="KAR224" s="431">
        <f t="shared" si="129"/>
        <v>0</v>
      </c>
      <c r="KAS224" s="431">
        <f t="shared" si="129"/>
        <v>0</v>
      </c>
      <c r="KAT224" s="431">
        <f t="shared" si="129"/>
        <v>0</v>
      </c>
      <c r="KAU224" s="431">
        <f t="shared" si="129"/>
        <v>0</v>
      </c>
      <c r="KAV224" s="431">
        <f t="shared" si="129"/>
        <v>0</v>
      </c>
      <c r="KAW224" s="431">
        <f t="shared" si="129"/>
        <v>0</v>
      </c>
      <c r="KAX224" s="431">
        <f t="shared" si="129"/>
        <v>0</v>
      </c>
      <c r="KAY224" s="431">
        <f t="shared" si="129"/>
        <v>0</v>
      </c>
      <c r="KAZ224" s="431">
        <f t="shared" si="129"/>
        <v>0</v>
      </c>
      <c r="KBA224" s="431">
        <f t="shared" si="129"/>
        <v>0</v>
      </c>
      <c r="KBB224" s="431">
        <f t="shared" si="129"/>
        <v>0</v>
      </c>
      <c r="KBC224" s="431">
        <f t="shared" si="129"/>
        <v>0</v>
      </c>
      <c r="KBD224" s="431">
        <f t="shared" si="129"/>
        <v>0</v>
      </c>
      <c r="KBE224" s="431">
        <f t="shared" si="129"/>
        <v>0</v>
      </c>
      <c r="KBF224" s="431">
        <f t="shared" si="129"/>
        <v>0</v>
      </c>
      <c r="KBG224" s="431">
        <f t="shared" si="129"/>
        <v>0</v>
      </c>
      <c r="KBH224" s="431">
        <f t="shared" si="129"/>
        <v>0</v>
      </c>
      <c r="KBI224" s="431">
        <f t="shared" si="129"/>
        <v>0</v>
      </c>
      <c r="KBJ224" s="431">
        <f t="shared" si="129"/>
        <v>0</v>
      </c>
      <c r="KBK224" s="431">
        <f t="shared" si="129"/>
        <v>0</v>
      </c>
      <c r="KBL224" s="431">
        <f t="shared" si="129"/>
        <v>0</v>
      </c>
      <c r="KBM224" s="431">
        <f t="shared" si="129"/>
        <v>0</v>
      </c>
      <c r="KBN224" s="431">
        <f t="shared" si="129"/>
        <v>0</v>
      </c>
      <c r="KBO224" s="431">
        <f t="shared" si="129"/>
        <v>0</v>
      </c>
      <c r="KBP224" s="431">
        <f t="shared" si="129"/>
        <v>0</v>
      </c>
      <c r="KBQ224" s="431">
        <f t="shared" si="129"/>
        <v>0</v>
      </c>
      <c r="KBR224" s="431">
        <f t="shared" si="129"/>
        <v>0</v>
      </c>
      <c r="KBS224" s="431">
        <f t="shared" si="129"/>
        <v>0</v>
      </c>
      <c r="KBT224" s="431">
        <f t="shared" si="129"/>
        <v>0</v>
      </c>
      <c r="KBU224" s="431">
        <f t="shared" si="129"/>
        <v>0</v>
      </c>
      <c r="KBV224" s="431">
        <f t="shared" si="129"/>
        <v>0</v>
      </c>
      <c r="KBW224" s="431">
        <f t="shared" si="129"/>
        <v>0</v>
      </c>
      <c r="KBX224" s="431">
        <f t="shared" si="129"/>
        <v>0</v>
      </c>
      <c r="KBY224" s="431">
        <f t="shared" si="129"/>
        <v>0</v>
      </c>
      <c r="KBZ224" s="431">
        <f t="shared" si="129"/>
        <v>0</v>
      </c>
      <c r="KCA224" s="431">
        <f t="shared" si="129"/>
        <v>0</v>
      </c>
      <c r="KCB224" s="431">
        <f t="shared" si="129"/>
        <v>0</v>
      </c>
      <c r="KCC224" s="431">
        <f t="shared" si="129"/>
        <v>0</v>
      </c>
      <c r="KCD224" s="431">
        <f t="shared" si="129"/>
        <v>0</v>
      </c>
      <c r="KCE224" s="431">
        <f t="shared" si="129"/>
        <v>0</v>
      </c>
      <c r="KCF224" s="431">
        <f t="shared" si="129"/>
        <v>0</v>
      </c>
      <c r="KCG224" s="431">
        <f t="shared" si="129"/>
        <v>0</v>
      </c>
      <c r="KCH224" s="431">
        <f t="shared" si="129"/>
        <v>0</v>
      </c>
      <c r="KCI224" s="431">
        <f t="shared" si="129"/>
        <v>0</v>
      </c>
      <c r="KCJ224" s="431">
        <f t="shared" si="129"/>
        <v>0</v>
      </c>
      <c r="KCK224" s="431">
        <f t="shared" si="129"/>
        <v>0</v>
      </c>
      <c r="KCL224" s="431">
        <f t="shared" si="129"/>
        <v>0</v>
      </c>
      <c r="KCM224" s="431">
        <f t="shared" si="129"/>
        <v>0</v>
      </c>
      <c r="KCN224" s="431">
        <f t="shared" si="129"/>
        <v>0</v>
      </c>
      <c r="KCO224" s="431">
        <f t="shared" si="129"/>
        <v>0</v>
      </c>
      <c r="KCP224" s="431">
        <f t="shared" si="129"/>
        <v>0</v>
      </c>
      <c r="KCQ224" s="431">
        <f t="shared" si="129"/>
        <v>0</v>
      </c>
      <c r="KCR224" s="431">
        <f t="shared" si="129"/>
        <v>0</v>
      </c>
      <c r="KCS224" s="431">
        <f t="shared" si="129"/>
        <v>0</v>
      </c>
      <c r="KCT224" s="431">
        <f t="shared" si="129"/>
        <v>0</v>
      </c>
      <c r="KCU224" s="431">
        <f t="shared" si="129"/>
        <v>0</v>
      </c>
      <c r="KCV224" s="431">
        <f t="shared" si="129"/>
        <v>0</v>
      </c>
      <c r="KCW224" s="431">
        <f t="shared" si="129"/>
        <v>0</v>
      </c>
      <c r="KCX224" s="431">
        <f t="shared" si="129"/>
        <v>0</v>
      </c>
      <c r="KCY224" s="431">
        <f t="shared" ref="KCY224:KFJ224" si="130">SUM(KCY217:KCY222)</f>
        <v>0</v>
      </c>
      <c r="KCZ224" s="431">
        <f t="shared" si="130"/>
        <v>0</v>
      </c>
      <c r="KDA224" s="431">
        <f t="shared" si="130"/>
        <v>0</v>
      </c>
      <c r="KDB224" s="431">
        <f t="shared" si="130"/>
        <v>0</v>
      </c>
      <c r="KDC224" s="431">
        <f t="shared" si="130"/>
        <v>0</v>
      </c>
      <c r="KDD224" s="431">
        <f t="shared" si="130"/>
        <v>0</v>
      </c>
      <c r="KDE224" s="431">
        <f t="shared" si="130"/>
        <v>0</v>
      </c>
      <c r="KDF224" s="431">
        <f t="shared" si="130"/>
        <v>0</v>
      </c>
      <c r="KDG224" s="431">
        <f t="shared" si="130"/>
        <v>0</v>
      </c>
      <c r="KDH224" s="431">
        <f t="shared" si="130"/>
        <v>0</v>
      </c>
      <c r="KDI224" s="431">
        <f t="shared" si="130"/>
        <v>0</v>
      </c>
      <c r="KDJ224" s="431">
        <f t="shared" si="130"/>
        <v>0</v>
      </c>
      <c r="KDK224" s="431">
        <f t="shared" si="130"/>
        <v>0</v>
      </c>
      <c r="KDL224" s="431">
        <f t="shared" si="130"/>
        <v>0</v>
      </c>
      <c r="KDM224" s="431">
        <f t="shared" si="130"/>
        <v>0</v>
      </c>
      <c r="KDN224" s="431">
        <f t="shared" si="130"/>
        <v>0</v>
      </c>
      <c r="KDO224" s="431">
        <f t="shared" si="130"/>
        <v>0</v>
      </c>
      <c r="KDP224" s="431">
        <f t="shared" si="130"/>
        <v>0</v>
      </c>
      <c r="KDQ224" s="431">
        <f t="shared" si="130"/>
        <v>0</v>
      </c>
      <c r="KDR224" s="431">
        <f t="shared" si="130"/>
        <v>0</v>
      </c>
      <c r="KDS224" s="431">
        <f t="shared" si="130"/>
        <v>0</v>
      </c>
      <c r="KDT224" s="431">
        <f t="shared" si="130"/>
        <v>0</v>
      </c>
      <c r="KDU224" s="431">
        <f t="shared" si="130"/>
        <v>0</v>
      </c>
      <c r="KDV224" s="431">
        <f t="shared" si="130"/>
        <v>0</v>
      </c>
      <c r="KDW224" s="431">
        <f t="shared" si="130"/>
        <v>0</v>
      </c>
      <c r="KDX224" s="431">
        <f t="shared" si="130"/>
        <v>0</v>
      </c>
      <c r="KDY224" s="431">
        <f t="shared" si="130"/>
        <v>0</v>
      </c>
      <c r="KDZ224" s="431">
        <f t="shared" si="130"/>
        <v>0</v>
      </c>
      <c r="KEA224" s="431">
        <f t="shared" si="130"/>
        <v>0</v>
      </c>
      <c r="KEB224" s="431">
        <f t="shared" si="130"/>
        <v>0</v>
      </c>
      <c r="KEC224" s="431">
        <f t="shared" si="130"/>
        <v>0</v>
      </c>
      <c r="KED224" s="431">
        <f t="shared" si="130"/>
        <v>0</v>
      </c>
      <c r="KEE224" s="431">
        <f t="shared" si="130"/>
        <v>0</v>
      </c>
      <c r="KEF224" s="431">
        <f t="shared" si="130"/>
        <v>0</v>
      </c>
      <c r="KEG224" s="431">
        <f t="shared" si="130"/>
        <v>0</v>
      </c>
      <c r="KEH224" s="431">
        <f t="shared" si="130"/>
        <v>0</v>
      </c>
      <c r="KEI224" s="431">
        <f t="shared" si="130"/>
        <v>0</v>
      </c>
      <c r="KEJ224" s="431">
        <f t="shared" si="130"/>
        <v>0</v>
      </c>
      <c r="KEK224" s="431">
        <f t="shared" si="130"/>
        <v>0</v>
      </c>
      <c r="KEL224" s="431">
        <f t="shared" si="130"/>
        <v>0</v>
      </c>
      <c r="KEM224" s="431">
        <f t="shared" si="130"/>
        <v>0</v>
      </c>
      <c r="KEN224" s="431">
        <f t="shared" si="130"/>
        <v>0</v>
      </c>
      <c r="KEO224" s="431">
        <f t="shared" si="130"/>
        <v>0</v>
      </c>
      <c r="KEP224" s="431">
        <f t="shared" si="130"/>
        <v>0</v>
      </c>
      <c r="KEQ224" s="431">
        <f t="shared" si="130"/>
        <v>0</v>
      </c>
      <c r="KER224" s="431">
        <f t="shared" si="130"/>
        <v>0</v>
      </c>
      <c r="KES224" s="431">
        <f t="shared" si="130"/>
        <v>0</v>
      </c>
      <c r="KET224" s="431">
        <f t="shared" si="130"/>
        <v>0</v>
      </c>
      <c r="KEU224" s="431">
        <f t="shared" si="130"/>
        <v>0</v>
      </c>
      <c r="KEV224" s="431">
        <f t="shared" si="130"/>
        <v>0</v>
      </c>
      <c r="KEW224" s="431">
        <f t="shared" si="130"/>
        <v>0</v>
      </c>
      <c r="KEX224" s="431">
        <f t="shared" si="130"/>
        <v>0</v>
      </c>
      <c r="KEY224" s="431">
        <f t="shared" si="130"/>
        <v>0</v>
      </c>
      <c r="KEZ224" s="431">
        <f t="shared" si="130"/>
        <v>0</v>
      </c>
      <c r="KFA224" s="431">
        <f t="shared" si="130"/>
        <v>0</v>
      </c>
      <c r="KFB224" s="431">
        <f t="shared" si="130"/>
        <v>0</v>
      </c>
      <c r="KFC224" s="431">
        <f t="shared" si="130"/>
        <v>0</v>
      </c>
      <c r="KFD224" s="431">
        <f t="shared" si="130"/>
        <v>0</v>
      </c>
      <c r="KFE224" s="431">
        <f t="shared" si="130"/>
        <v>0</v>
      </c>
      <c r="KFF224" s="431">
        <f t="shared" si="130"/>
        <v>0</v>
      </c>
      <c r="KFG224" s="431">
        <f t="shared" si="130"/>
        <v>0</v>
      </c>
      <c r="KFH224" s="431">
        <f t="shared" si="130"/>
        <v>0</v>
      </c>
      <c r="KFI224" s="431">
        <f t="shared" si="130"/>
        <v>0</v>
      </c>
      <c r="KFJ224" s="431">
        <f t="shared" si="130"/>
        <v>0</v>
      </c>
      <c r="KFK224" s="431">
        <f t="shared" ref="KFK224:KHV224" si="131">SUM(KFK217:KFK222)</f>
        <v>0</v>
      </c>
      <c r="KFL224" s="431">
        <f t="shared" si="131"/>
        <v>0</v>
      </c>
      <c r="KFM224" s="431">
        <f t="shared" si="131"/>
        <v>0</v>
      </c>
      <c r="KFN224" s="431">
        <f t="shared" si="131"/>
        <v>0</v>
      </c>
      <c r="KFO224" s="431">
        <f t="shared" si="131"/>
        <v>0</v>
      </c>
      <c r="KFP224" s="431">
        <f t="shared" si="131"/>
        <v>0</v>
      </c>
      <c r="KFQ224" s="431">
        <f t="shared" si="131"/>
        <v>0</v>
      </c>
      <c r="KFR224" s="431">
        <f t="shared" si="131"/>
        <v>0</v>
      </c>
      <c r="KFS224" s="431">
        <f t="shared" si="131"/>
        <v>0</v>
      </c>
      <c r="KFT224" s="431">
        <f t="shared" si="131"/>
        <v>0</v>
      </c>
      <c r="KFU224" s="431">
        <f t="shared" si="131"/>
        <v>0</v>
      </c>
      <c r="KFV224" s="431">
        <f t="shared" si="131"/>
        <v>0</v>
      </c>
      <c r="KFW224" s="431">
        <f t="shared" si="131"/>
        <v>0</v>
      </c>
      <c r="KFX224" s="431">
        <f t="shared" si="131"/>
        <v>0</v>
      </c>
      <c r="KFY224" s="431">
        <f t="shared" si="131"/>
        <v>0</v>
      </c>
      <c r="KFZ224" s="431">
        <f t="shared" si="131"/>
        <v>0</v>
      </c>
      <c r="KGA224" s="431">
        <f t="shared" si="131"/>
        <v>0</v>
      </c>
      <c r="KGB224" s="431">
        <f t="shared" si="131"/>
        <v>0</v>
      </c>
      <c r="KGC224" s="431">
        <f t="shared" si="131"/>
        <v>0</v>
      </c>
      <c r="KGD224" s="431">
        <f t="shared" si="131"/>
        <v>0</v>
      </c>
      <c r="KGE224" s="431">
        <f t="shared" si="131"/>
        <v>0</v>
      </c>
      <c r="KGF224" s="431">
        <f t="shared" si="131"/>
        <v>0</v>
      </c>
      <c r="KGG224" s="431">
        <f t="shared" si="131"/>
        <v>0</v>
      </c>
      <c r="KGH224" s="431">
        <f t="shared" si="131"/>
        <v>0</v>
      </c>
      <c r="KGI224" s="431">
        <f t="shared" si="131"/>
        <v>0</v>
      </c>
      <c r="KGJ224" s="431">
        <f t="shared" si="131"/>
        <v>0</v>
      </c>
      <c r="KGK224" s="431">
        <f t="shared" si="131"/>
        <v>0</v>
      </c>
      <c r="KGL224" s="431">
        <f t="shared" si="131"/>
        <v>0</v>
      </c>
      <c r="KGM224" s="431">
        <f t="shared" si="131"/>
        <v>0</v>
      </c>
      <c r="KGN224" s="431">
        <f t="shared" si="131"/>
        <v>0</v>
      </c>
      <c r="KGO224" s="431">
        <f t="shared" si="131"/>
        <v>0</v>
      </c>
      <c r="KGP224" s="431">
        <f t="shared" si="131"/>
        <v>0</v>
      </c>
      <c r="KGQ224" s="431">
        <f t="shared" si="131"/>
        <v>0</v>
      </c>
      <c r="KGR224" s="431">
        <f t="shared" si="131"/>
        <v>0</v>
      </c>
      <c r="KGS224" s="431">
        <f t="shared" si="131"/>
        <v>0</v>
      </c>
      <c r="KGT224" s="431">
        <f t="shared" si="131"/>
        <v>0</v>
      </c>
      <c r="KGU224" s="431">
        <f t="shared" si="131"/>
        <v>0</v>
      </c>
      <c r="KGV224" s="431">
        <f t="shared" si="131"/>
        <v>0</v>
      </c>
      <c r="KGW224" s="431">
        <f t="shared" si="131"/>
        <v>0</v>
      </c>
      <c r="KGX224" s="431">
        <f t="shared" si="131"/>
        <v>0</v>
      </c>
      <c r="KGY224" s="431">
        <f t="shared" si="131"/>
        <v>0</v>
      </c>
      <c r="KGZ224" s="431">
        <f t="shared" si="131"/>
        <v>0</v>
      </c>
      <c r="KHA224" s="431">
        <f t="shared" si="131"/>
        <v>0</v>
      </c>
      <c r="KHB224" s="431">
        <f t="shared" si="131"/>
        <v>0</v>
      </c>
      <c r="KHC224" s="431">
        <f t="shared" si="131"/>
        <v>0</v>
      </c>
      <c r="KHD224" s="431">
        <f t="shared" si="131"/>
        <v>0</v>
      </c>
      <c r="KHE224" s="431">
        <f t="shared" si="131"/>
        <v>0</v>
      </c>
      <c r="KHF224" s="431">
        <f t="shared" si="131"/>
        <v>0</v>
      </c>
      <c r="KHG224" s="431">
        <f t="shared" si="131"/>
        <v>0</v>
      </c>
      <c r="KHH224" s="431">
        <f t="shared" si="131"/>
        <v>0</v>
      </c>
      <c r="KHI224" s="431">
        <f t="shared" si="131"/>
        <v>0</v>
      </c>
      <c r="KHJ224" s="431">
        <f t="shared" si="131"/>
        <v>0</v>
      </c>
      <c r="KHK224" s="431">
        <f t="shared" si="131"/>
        <v>0</v>
      </c>
      <c r="KHL224" s="431">
        <f t="shared" si="131"/>
        <v>0</v>
      </c>
      <c r="KHM224" s="431">
        <f t="shared" si="131"/>
        <v>0</v>
      </c>
      <c r="KHN224" s="431">
        <f t="shared" si="131"/>
        <v>0</v>
      </c>
      <c r="KHO224" s="431">
        <f t="shared" si="131"/>
        <v>0</v>
      </c>
      <c r="KHP224" s="431">
        <f t="shared" si="131"/>
        <v>0</v>
      </c>
      <c r="KHQ224" s="431">
        <f t="shared" si="131"/>
        <v>0</v>
      </c>
      <c r="KHR224" s="431">
        <f t="shared" si="131"/>
        <v>0</v>
      </c>
      <c r="KHS224" s="431">
        <f t="shared" si="131"/>
        <v>0</v>
      </c>
      <c r="KHT224" s="431">
        <f t="shared" si="131"/>
        <v>0</v>
      </c>
      <c r="KHU224" s="431">
        <f t="shared" si="131"/>
        <v>0</v>
      </c>
      <c r="KHV224" s="431">
        <f t="shared" si="131"/>
        <v>0</v>
      </c>
      <c r="KHW224" s="431">
        <f t="shared" ref="KHW224:KKH224" si="132">SUM(KHW217:KHW222)</f>
        <v>0</v>
      </c>
      <c r="KHX224" s="431">
        <f t="shared" si="132"/>
        <v>0</v>
      </c>
      <c r="KHY224" s="431">
        <f t="shared" si="132"/>
        <v>0</v>
      </c>
      <c r="KHZ224" s="431">
        <f t="shared" si="132"/>
        <v>0</v>
      </c>
      <c r="KIA224" s="431">
        <f t="shared" si="132"/>
        <v>0</v>
      </c>
      <c r="KIB224" s="431">
        <f t="shared" si="132"/>
        <v>0</v>
      </c>
      <c r="KIC224" s="431">
        <f t="shared" si="132"/>
        <v>0</v>
      </c>
      <c r="KID224" s="431">
        <f t="shared" si="132"/>
        <v>0</v>
      </c>
      <c r="KIE224" s="431">
        <f t="shared" si="132"/>
        <v>0</v>
      </c>
      <c r="KIF224" s="431">
        <f t="shared" si="132"/>
        <v>0</v>
      </c>
      <c r="KIG224" s="431">
        <f t="shared" si="132"/>
        <v>0</v>
      </c>
      <c r="KIH224" s="431">
        <f t="shared" si="132"/>
        <v>0</v>
      </c>
      <c r="KII224" s="431">
        <f t="shared" si="132"/>
        <v>0</v>
      </c>
      <c r="KIJ224" s="431">
        <f t="shared" si="132"/>
        <v>0</v>
      </c>
      <c r="KIK224" s="431">
        <f t="shared" si="132"/>
        <v>0</v>
      </c>
      <c r="KIL224" s="431">
        <f t="shared" si="132"/>
        <v>0</v>
      </c>
      <c r="KIM224" s="431">
        <f t="shared" si="132"/>
        <v>0</v>
      </c>
      <c r="KIN224" s="431">
        <f t="shared" si="132"/>
        <v>0</v>
      </c>
      <c r="KIO224" s="431">
        <f t="shared" si="132"/>
        <v>0</v>
      </c>
      <c r="KIP224" s="431">
        <f t="shared" si="132"/>
        <v>0</v>
      </c>
      <c r="KIQ224" s="431">
        <f t="shared" si="132"/>
        <v>0</v>
      </c>
      <c r="KIR224" s="431">
        <f t="shared" si="132"/>
        <v>0</v>
      </c>
      <c r="KIS224" s="431">
        <f t="shared" si="132"/>
        <v>0</v>
      </c>
      <c r="KIT224" s="431">
        <f t="shared" si="132"/>
        <v>0</v>
      </c>
      <c r="KIU224" s="431">
        <f t="shared" si="132"/>
        <v>0</v>
      </c>
      <c r="KIV224" s="431">
        <f t="shared" si="132"/>
        <v>0</v>
      </c>
      <c r="KIW224" s="431">
        <f t="shared" si="132"/>
        <v>0</v>
      </c>
      <c r="KIX224" s="431">
        <f t="shared" si="132"/>
        <v>0</v>
      </c>
      <c r="KIY224" s="431">
        <f t="shared" si="132"/>
        <v>0</v>
      </c>
      <c r="KIZ224" s="431">
        <f t="shared" si="132"/>
        <v>0</v>
      </c>
      <c r="KJA224" s="431">
        <f t="shared" si="132"/>
        <v>0</v>
      </c>
      <c r="KJB224" s="431">
        <f t="shared" si="132"/>
        <v>0</v>
      </c>
      <c r="KJC224" s="431">
        <f t="shared" si="132"/>
        <v>0</v>
      </c>
      <c r="KJD224" s="431">
        <f t="shared" si="132"/>
        <v>0</v>
      </c>
      <c r="KJE224" s="431">
        <f t="shared" si="132"/>
        <v>0</v>
      </c>
      <c r="KJF224" s="431">
        <f t="shared" si="132"/>
        <v>0</v>
      </c>
      <c r="KJG224" s="431">
        <f t="shared" si="132"/>
        <v>0</v>
      </c>
      <c r="KJH224" s="431">
        <f t="shared" si="132"/>
        <v>0</v>
      </c>
      <c r="KJI224" s="431">
        <f t="shared" si="132"/>
        <v>0</v>
      </c>
      <c r="KJJ224" s="431">
        <f t="shared" si="132"/>
        <v>0</v>
      </c>
      <c r="KJK224" s="431">
        <f t="shared" si="132"/>
        <v>0</v>
      </c>
      <c r="KJL224" s="431">
        <f t="shared" si="132"/>
        <v>0</v>
      </c>
      <c r="KJM224" s="431">
        <f t="shared" si="132"/>
        <v>0</v>
      </c>
      <c r="KJN224" s="431">
        <f t="shared" si="132"/>
        <v>0</v>
      </c>
      <c r="KJO224" s="431">
        <f t="shared" si="132"/>
        <v>0</v>
      </c>
      <c r="KJP224" s="431">
        <f t="shared" si="132"/>
        <v>0</v>
      </c>
      <c r="KJQ224" s="431">
        <f t="shared" si="132"/>
        <v>0</v>
      </c>
      <c r="KJR224" s="431">
        <f t="shared" si="132"/>
        <v>0</v>
      </c>
      <c r="KJS224" s="431">
        <f t="shared" si="132"/>
        <v>0</v>
      </c>
      <c r="KJT224" s="431">
        <f t="shared" si="132"/>
        <v>0</v>
      </c>
      <c r="KJU224" s="431">
        <f t="shared" si="132"/>
        <v>0</v>
      </c>
      <c r="KJV224" s="431">
        <f t="shared" si="132"/>
        <v>0</v>
      </c>
      <c r="KJW224" s="431">
        <f t="shared" si="132"/>
        <v>0</v>
      </c>
      <c r="KJX224" s="431">
        <f t="shared" si="132"/>
        <v>0</v>
      </c>
      <c r="KJY224" s="431">
        <f t="shared" si="132"/>
        <v>0</v>
      </c>
      <c r="KJZ224" s="431">
        <f t="shared" si="132"/>
        <v>0</v>
      </c>
      <c r="KKA224" s="431">
        <f t="shared" si="132"/>
        <v>0</v>
      </c>
      <c r="KKB224" s="431">
        <f t="shared" si="132"/>
        <v>0</v>
      </c>
      <c r="KKC224" s="431">
        <f t="shared" si="132"/>
        <v>0</v>
      </c>
      <c r="KKD224" s="431">
        <f t="shared" si="132"/>
        <v>0</v>
      </c>
      <c r="KKE224" s="431">
        <f t="shared" si="132"/>
        <v>0</v>
      </c>
      <c r="KKF224" s="431">
        <f t="shared" si="132"/>
        <v>0</v>
      </c>
      <c r="KKG224" s="431">
        <f t="shared" si="132"/>
        <v>0</v>
      </c>
      <c r="KKH224" s="431">
        <f t="shared" si="132"/>
        <v>0</v>
      </c>
      <c r="KKI224" s="431">
        <f t="shared" ref="KKI224:KMT224" si="133">SUM(KKI217:KKI222)</f>
        <v>0</v>
      </c>
      <c r="KKJ224" s="431">
        <f t="shared" si="133"/>
        <v>0</v>
      </c>
      <c r="KKK224" s="431">
        <f t="shared" si="133"/>
        <v>0</v>
      </c>
      <c r="KKL224" s="431">
        <f t="shared" si="133"/>
        <v>0</v>
      </c>
      <c r="KKM224" s="431">
        <f t="shared" si="133"/>
        <v>0</v>
      </c>
      <c r="KKN224" s="431">
        <f t="shared" si="133"/>
        <v>0</v>
      </c>
      <c r="KKO224" s="431">
        <f t="shared" si="133"/>
        <v>0</v>
      </c>
      <c r="KKP224" s="431">
        <f t="shared" si="133"/>
        <v>0</v>
      </c>
      <c r="KKQ224" s="431">
        <f t="shared" si="133"/>
        <v>0</v>
      </c>
      <c r="KKR224" s="431">
        <f t="shared" si="133"/>
        <v>0</v>
      </c>
      <c r="KKS224" s="431">
        <f t="shared" si="133"/>
        <v>0</v>
      </c>
      <c r="KKT224" s="431">
        <f t="shared" si="133"/>
        <v>0</v>
      </c>
      <c r="KKU224" s="431">
        <f t="shared" si="133"/>
        <v>0</v>
      </c>
      <c r="KKV224" s="431">
        <f t="shared" si="133"/>
        <v>0</v>
      </c>
      <c r="KKW224" s="431">
        <f t="shared" si="133"/>
        <v>0</v>
      </c>
      <c r="KKX224" s="431">
        <f t="shared" si="133"/>
        <v>0</v>
      </c>
      <c r="KKY224" s="431">
        <f t="shared" si="133"/>
        <v>0</v>
      </c>
      <c r="KKZ224" s="431">
        <f t="shared" si="133"/>
        <v>0</v>
      </c>
      <c r="KLA224" s="431">
        <f t="shared" si="133"/>
        <v>0</v>
      </c>
      <c r="KLB224" s="431">
        <f t="shared" si="133"/>
        <v>0</v>
      </c>
      <c r="KLC224" s="431">
        <f t="shared" si="133"/>
        <v>0</v>
      </c>
      <c r="KLD224" s="431">
        <f t="shared" si="133"/>
        <v>0</v>
      </c>
      <c r="KLE224" s="431">
        <f t="shared" si="133"/>
        <v>0</v>
      </c>
      <c r="KLF224" s="431">
        <f t="shared" si="133"/>
        <v>0</v>
      </c>
      <c r="KLG224" s="431">
        <f t="shared" si="133"/>
        <v>0</v>
      </c>
      <c r="KLH224" s="431">
        <f t="shared" si="133"/>
        <v>0</v>
      </c>
      <c r="KLI224" s="431">
        <f t="shared" si="133"/>
        <v>0</v>
      </c>
      <c r="KLJ224" s="431">
        <f t="shared" si="133"/>
        <v>0</v>
      </c>
      <c r="KLK224" s="431">
        <f t="shared" si="133"/>
        <v>0</v>
      </c>
      <c r="KLL224" s="431">
        <f t="shared" si="133"/>
        <v>0</v>
      </c>
      <c r="KLM224" s="431">
        <f t="shared" si="133"/>
        <v>0</v>
      </c>
      <c r="KLN224" s="431">
        <f t="shared" si="133"/>
        <v>0</v>
      </c>
      <c r="KLO224" s="431">
        <f t="shared" si="133"/>
        <v>0</v>
      </c>
      <c r="KLP224" s="431">
        <f t="shared" si="133"/>
        <v>0</v>
      </c>
      <c r="KLQ224" s="431">
        <f t="shared" si="133"/>
        <v>0</v>
      </c>
      <c r="KLR224" s="431">
        <f t="shared" si="133"/>
        <v>0</v>
      </c>
      <c r="KLS224" s="431">
        <f t="shared" si="133"/>
        <v>0</v>
      </c>
      <c r="KLT224" s="431">
        <f t="shared" si="133"/>
        <v>0</v>
      </c>
      <c r="KLU224" s="431">
        <f t="shared" si="133"/>
        <v>0</v>
      </c>
      <c r="KLV224" s="431">
        <f t="shared" si="133"/>
        <v>0</v>
      </c>
      <c r="KLW224" s="431">
        <f t="shared" si="133"/>
        <v>0</v>
      </c>
      <c r="KLX224" s="431">
        <f t="shared" si="133"/>
        <v>0</v>
      </c>
      <c r="KLY224" s="431">
        <f t="shared" si="133"/>
        <v>0</v>
      </c>
      <c r="KLZ224" s="431">
        <f t="shared" si="133"/>
        <v>0</v>
      </c>
      <c r="KMA224" s="431">
        <f t="shared" si="133"/>
        <v>0</v>
      </c>
      <c r="KMB224" s="431">
        <f t="shared" si="133"/>
        <v>0</v>
      </c>
      <c r="KMC224" s="431">
        <f t="shared" si="133"/>
        <v>0</v>
      </c>
      <c r="KMD224" s="431">
        <f t="shared" si="133"/>
        <v>0</v>
      </c>
      <c r="KME224" s="431">
        <f t="shared" si="133"/>
        <v>0</v>
      </c>
      <c r="KMF224" s="431">
        <f t="shared" si="133"/>
        <v>0</v>
      </c>
      <c r="KMG224" s="431">
        <f t="shared" si="133"/>
        <v>0</v>
      </c>
      <c r="KMH224" s="431">
        <f t="shared" si="133"/>
        <v>0</v>
      </c>
      <c r="KMI224" s="431">
        <f t="shared" si="133"/>
        <v>0</v>
      </c>
      <c r="KMJ224" s="431">
        <f t="shared" si="133"/>
        <v>0</v>
      </c>
      <c r="KMK224" s="431">
        <f t="shared" si="133"/>
        <v>0</v>
      </c>
      <c r="KML224" s="431">
        <f t="shared" si="133"/>
        <v>0</v>
      </c>
      <c r="KMM224" s="431">
        <f t="shared" si="133"/>
        <v>0</v>
      </c>
      <c r="KMN224" s="431">
        <f t="shared" si="133"/>
        <v>0</v>
      </c>
      <c r="KMO224" s="431">
        <f t="shared" si="133"/>
        <v>0</v>
      </c>
      <c r="KMP224" s="431">
        <f t="shared" si="133"/>
        <v>0</v>
      </c>
      <c r="KMQ224" s="431">
        <f t="shared" si="133"/>
        <v>0</v>
      </c>
      <c r="KMR224" s="431">
        <f t="shared" si="133"/>
        <v>0</v>
      </c>
      <c r="KMS224" s="431">
        <f t="shared" si="133"/>
        <v>0</v>
      </c>
      <c r="KMT224" s="431">
        <f t="shared" si="133"/>
        <v>0</v>
      </c>
      <c r="KMU224" s="431">
        <f t="shared" ref="KMU224:KPF224" si="134">SUM(KMU217:KMU222)</f>
        <v>0</v>
      </c>
      <c r="KMV224" s="431">
        <f t="shared" si="134"/>
        <v>0</v>
      </c>
      <c r="KMW224" s="431">
        <f t="shared" si="134"/>
        <v>0</v>
      </c>
      <c r="KMX224" s="431">
        <f t="shared" si="134"/>
        <v>0</v>
      </c>
      <c r="KMY224" s="431">
        <f t="shared" si="134"/>
        <v>0</v>
      </c>
      <c r="KMZ224" s="431">
        <f t="shared" si="134"/>
        <v>0</v>
      </c>
      <c r="KNA224" s="431">
        <f t="shared" si="134"/>
        <v>0</v>
      </c>
      <c r="KNB224" s="431">
        <f t="shared" si="134"/>
        <v>0</v>
      </c>
      <c r="KNC224" s="431">
        <f t="shared" si="134"/>
        <v>0</v>
      </c>
      <c r="KND224" s="431">
        <f t="shared" si="134"/>
        <v>0</v>
      </c>
      <c r="KNE224" s="431">
        <f t="shared" si="134"/>
        <v>0</v>
      </c>
      <c r="KNF224" s="431">
        <f t="shared" si="134"/>
        <v>0</v>
      </c>
      <c r="KNG224" s="431">
        <f t="shared" si="134"/>
        <v>0</v>
      </c>
      <c r="KNH224" s="431">
        <f t="shared" si="134"/>
        <v>0</v>
      </c>
      <c r="KNI224" s="431">
        <f t="shared" si="134"/>
        <v>0</v>
      </c>
      <c r="KNJ224" s="431">
        <f t="shared" si="134"/>
        <v>0</v>
      </c>
      <c r="KNK224" s="431">
        <f t="shared" si="134"/>
        <v>0</v>
      </c>
      <c r="KNL224" s="431">
        <f t="shared" si="134"/>
        <v>0</v>
      </c>
      <c r="KNM224" s="431">
        <f t="shared" si="134"/>
        <v>0</v>
      </c>
      <c r="KNN224" s="431">
        <f t="shared" si="134"/>
        <v>0</v>
      </c>
      <c r="KNO224" s="431">
        <f t="shared" si="134"/>
        <v>0</v>
      </c>
      <c r="KNP224" s="431">
        <f t="shared" si="134"/>
        <v>0</v>
      </c>
      <c r="KNQ224" s="431">
        <f t="shared" si="134"/>
        <v>0</v>
      </c>
      <c r="KNR224" s="431">
        <f t="shared" si="134"/>
        <v>0</v>
      </c>
      <c r="KNS224" s="431">
        <f t="shared" si="134"/>
        <v>0</v>
      </c>
      <c r="KNT224" s="431">
        <f t="shared" si="134"/>
        <v>0</v>
      </c>
      <c r="KNU224" s="431">
        <f t="shared" si="134"/>
        <v>0</v>
      </c>
      <c r="KNV224" s="431">
        <f t="shared" si="134"/>
        <v>0</v>
      </c>
      <c r="KNW224" s="431">
        <f t="shared" si="134"/>
        <v>0</v>
      </c>
      <c r="KNX224" s="431">
        <f t="shared" si="134"/>
        <v>0</v>
      </c>
      <c r="KNY224" s="431">
        <f t="shared" si="134"/>
        <v>0</v>
      </c>
      <c r="KNZ224" s="431">
        <f t="shared" si="134"/>
        <v>0</v>
      </c>
      <c r="KOA224" s="431">
        <f t="shared" si="134"/>
        <v>0</v>
      </c>
      <c r="KOB224" s="431">
        <f t="shared" si="134"/>
        <v>0</v>
      </c>
      <c r="KOC224" s="431">
        <f t="shared" si="134"/>
        <v>0</v>
      </c>
      <c r="KOD224" s="431">
        <f t="shared" si="134"/>
        <v>0</v>
      </c>
      <c r="KOE224" s="431">
        <f t="shared" si="134"/>
        <v>0</v>
      </c>
      <c r="KOF224" s="431">
        <f t="shared" si="134"/>
        <v>0</v>
      </c>
      <c r="KOG224" s="431">
        <f t="shared" si="134"/>
        <v>0</v>
      </c>
      <c r="KOH224" s="431">
        <f t="shared" si="134"/>
        <v>0</v>
      </c>
      <c r="KOI224" s="431">
        <f t="shared" si="134"/>
        <v>0</v>
      </c>
      <c r="KOJ224" s="431">
        <f t="shared" si="134"/>
        <v>0</v>
      </c>
      <c r="KOK224" s="431">
        <f t="shared" si="134"/>
        <v>0</v>
      </c>
      <c r="KOL224" s="431">
        <f t="shared" si="134"/>
        <v>0</v>
      </c>
      <c r="KOM224" s="431">
        <f t="shared" si="134"/>
        <v>0</v>
      </c>
      <c r="KON224" s="431">
        <f t="shared" si="134"/>
        <v>0</v>
      </c>
      <c r="KOO224" s="431">
        <f t="shared" si="134"/>
        <v>0</v>
      </c>
      <c r="KOP224" s="431">
        <f t="shared" si="134"/>
        <v>0</v>
      </c>
      <c r="KOQ224" s="431">
        <f t="shared" si="134"/>
        <v>0</v>
      </c>
      <c r="KOR224" s="431">
        <f t="shared" si="134"/>
        <v>0</v>
      </c>
      <c r="KOS224" s="431">
        <f t="shared" si="134"/>
        <v>0</v>
      </c>
      <c r="KOT224" s="431">
        <f t="shared" si="134"/>
        <v>0</v>
      </c>
      <c r="KOU224" s="431">
        <f t="shared" si="134"/>
        <v>0</v>
      </c>
      <c r="KOV224" s="431">
        <f t="shared" si="134"/>
        <v>0</v>
      </c>
      <c r="KOW224" s="431">
        <f t="shared" si="134"/>
        <v>0</v>
      </c>
      <c r="KOX224" s="431">
        <f t="shared" si="134"/>
        <v>0</v>
      </c>
      <c r="KOY224" s="431">
        <f t="shared" si="134"/>
        <v>0</v>
      </c>
      <c r="KOZ224" s="431">
        <f t="shared" si="134"/>
        <v>0</v>
      </c>
      <c r="KPA224" s="431">
        <f t="shared" si="134"/>
        <v>0</v>
      </c>
      <c r="KPB224" s="431">
        <f t="shared" si="134"/>
        <v>0</v>
      </c>
      <c r="KPC224" s="431">
        <f t="shared" si="134"/>
        <v>0</v>
      </c>
      <c r="KPD224" s="431">
        <f t="shared" si="134"/>
        <v>0</v>
      </c>
      <c r="KPE224" s="431">
        <f t="shared" si="134"/>
        <v>0</v>
      </c>
      <c r="KPF224" s="431">
        <f t="shared" si="134"/>
        <v>0</v>
      </c>
      <c r="KPG224" s="431">
        <f t="shared" ref="KPG224:KRR224" si="135">SUM(KPG217:KPG222)</f>
        <v>0</v>
      </c>
      <c r="KPH224" s="431">
        <f t="shared" si="135"/>
        <v>0</v>
      </c>
      <c r="KPI224" s="431">
        <f t="shared" si="135"/>
        <v>0</v>
      </c>
      <c r="KPJ224" s="431">
        <f t="shared" si="135"/>
        <v>0</v>
      </c>
      <c r="KPK224" s="431">
        <f t="shared" si="135"/>
        <v>0</v>
      </c>
      <c r="KPL224" s="431">
        <f t="shared" si="135"/>
        <v>0</v>
      </c>
      <c r="KPM224" s="431">
        <f t="shared" si="135"/>
        <v>0</v>
      </c>
      <c r="KPN224" s="431">
        <f t="shared" si="135"/>
        <v>0</v>
      </c>
      <c r="KPO224" s="431">
        <f t="shared" si="135"/>
        <v>0</v>
      </c>
      <c r="KPP224" s="431">
        <f t="shared" si="135"/>
        <v>0</v>
      </c>
      <c r="KPQ224" s="431">
        <f t="shared" si="135"/>
        <v>0</v>
      </c>
      <c r="KPR224" s="431">
        <f t="shared" si="135"/>
        <v>0</v>
      </c>
      <c r="KPS224" s="431">
        <f t="shared" si="135"/>
        <v>0</v>
      </c>
      <c r="KPT224" s="431">
        <f t="shared" si="135"/>
        <v>0</v>
      </c>
      <c r="KPU224" s="431">
        <f t="shared" si="135"/>
        <v>0</v>
      </c>
      <c r="KPV224" s="431">
        <f t="shared" si="135"/>
        <v>0</v>
      </c>
      <c r="KPW224" s="431">
        <f t="shared" si="135"/>
        <v>0</v>
      </c>
      <c r="KPX224" s="431">
        <f t="shared" si="135"/>
        <v>0</v>
      </c>
      <c r="KPY224" s="431">
        <f t="shared" si="135"/>
        <v>0</v>
      </c>
      <c r="KPZ224" s="431">
        <f t="shared" si="135"/>
        <v>0</v>
      </c>
      <c r="KQA224" s="431">
        <f t="shared" si="135"/>
        <v>0</v>
      </c>
      <c r="KQB224" s="431">
        <f t="shared" si="135"/>
        <v>0</v>
      </c>
      <c r="KQC224" s="431">
        <f t="shared" si="135"/>
        <v>0</v>
      </c>
      <c r="KQD224" s="431">
        <f t="shared" si="135"/>
        <v>0</v>
      </c>
      <c r="KQE224" s="431">
        <f t="shared" si="135"/>
        <v>0</v>
      </c>
      <c r="KQF224" s="431">
        <f t="shared" si="135"/>
        <v>0</v>
      </c>
      <c r="KQG224" s="431">
        <f t="shared" si="135"/>
        <v>0</v>
      </c>
      <c r="KQH224" s="431">
        <f t="shared" si="135"/>
        <v>0</v>
      </c>
      <c r="KQI224" s="431">
        <f t="shared" si="135"/>
        <v>0</v>
      </c>
      <c r="KQJ224" s="431">
        <f t="shared" si="135"/>
        <v>0</v>
      </c>
      <c r="KQK224" s="431">
        <f t="shared" si="135"/>
        <v>0</v>
      </c>
      <c r="KQL224" s="431">
        <f t="shared" si="135"/>
        <v>0</v>
      </c>
      <c r="KQM224" s="431">
        <f t="shared" si="135"/>
        <v>0</v>
      </c>
      <c r="KQN224" s="431">
        <f t="shared" si="135"/>
        <v>0</v>
      </c>
      <c r="KQO224" s="431">
        <f t="shared" si="135"/>
        <v>0</v>
      </c>
      <c r="KQP224" s="431">
        <f t="shared" si="135"/>
        <v>0</v>
      </c>
      <c r="KQQ224" s="431">
        <f t="shared" si="135"/>
        <v>0</v>
      </c>
      <c r="KQR224" s="431">
        <f t="shared" si="135"/>
        <v>0</v>
      </c>
      <c r="KQS224" s="431">
        <f t="shared" si="135"/>
        <v>0</v>
      </c>
      <c r="KQT224" s="431">
        <f t="shared" si="135"/>
        <v>0</v>
      </c>
      <c r="KQU224" s="431">
        <f t="shared" si="135"/>
        <v>0</v>
      </c>
      <c r="KQV224" s="431">
        <f t="shared" si="135"/>
        <v>0</v>
      </c>
      <c r="KQW224" s="431">
        <f t="shared" si="135"/>
        <v>0</v>
      </c>
      <c r="KQX224" s="431">
        <f t="shared" si="135"/>
        <v>0</v>
      </c>
      <c r="KQY224" s="431">
        <f t="shared" si="135"/>
        <v>0</v>
      </c>
      <c r="KQZ224" s="431">
        <f t="shared" si="135"/>
        <v>0</v>
      </c>
      <c r="KRA224" s="431">
        <f t="shared" si="135"/>
        <v>0</v>
      </c>
      <c r="KRB224" s="431">
        <f t="shared" si="135"/>
        <v>0</v>
      </c>
      <c r="KRC224" s="431">
        <f t="shared" si="135"/>
        <v>0</v>
      </c>
      <c r="KRD224" s="431">
        <f t="shared" si="135"/>
        <v>0</v>
      </c>
      <c r="KRE224" s="431">
        <f t="shared" si="135"/>
        <v>0</v>
      </c>
      <c r="KRF224" s="431">
        <f t="shared" si="135"/>
        <v>0</v>
      </c>
      <c r="KRG224" s="431">
        <f t="shared" si="135"/>
        <v>0</v>
      </c>
      <c r="KRH224" s="431">
        <f t="shared" si="135"/>
        <v>0</v>
      </c>
      <c r="KRI224" s="431">
        <f t="shared" si="135"/>
        <v>0</v>
      </c>
      <c r="KRJ224" s="431">
        <f t="shared" si="135"/>
        <v>0</v>
      </c>
      <c r="KRK224" s="431">
        <f t="shared" si="135"/>
        <v>0</v>
      </c>
      <c r="KRL224" s="431">
        <f t="shared" si="135"/>
        <v>0</v>
      </c>
      <c r="KRM224" s="431">
        <f t="shared" si="135"/>
        <v>0</v>
      </c>
      <c r="KRN224" s="431">
        <f t="shared" si="135"/>
        <v>0</v>
      </c>
      <c r="KRO224" s="431">
        <f t="shared" si="135"/>
        <v>0</v>
      </c>
      <c r="KRP224" s="431">
        <f t="shared" si="135"/>
        <v>0</v>
      </c>
      <c r="KRQ224" s="431">
        <f t="shared" si="135"/>
        <v>0</v>
      </c>
      <c r="KRR224" s="431">
        <f t="shared" si="135"/>
        <v>0</v>
      </c>
      <c r="KRS224" s="431">
        <f t="shared" ref="KRS224:KUD224" si="136">SUM(KRS217:KRS222)</f>
        <v>0</v>
      </c>
      <c r="KRT224" s="431">
        <f t="shared" si="136"/>
        <v>0</v>
      </c>
      <c r="KRU224" s="431">
        <f t="shared" si="136"/>
        <v>0</v>
      </c>
      <c r="KRV224" s="431">
        <f t="shared" si="136"/>
        <v>0</v>
      </c>
      <c r="KRW224" s="431">
        <f t="shared" si="136"/>
        <v>0</v>
      </c>
      <c r="KRX224" s="431">
        <f t="shared" si="136"/>
        <v>0</v>
      </c>
      <c r="KRY224" s="431">
        <f t="shared" si="136"/>
        <v>0</v>
      </c>
      <c r="KRZ224" s="431">
        <f t="shared" si="136"/>
        <v>0</v>
      </c>
      <c r="KSA224" s="431">
        <f t="shared" si="136"/>
        <v>0</v>
      </c>
      <c r="KSB224" s="431">
        <f t="shared" si="136"/>
        <v>0</v>
      </c>
      <c r="KSC224" s="431">
        <f t="shared" si="136"/>
        <v>0</v>
      </c>
      <c r="KSD224" s="431">
        <f t="shared" si="136"/>
        <v>0</v>
      </c>
      <c r="KSE224" s="431">
        <f t="shared" si="136"/>
        <v>0</v>
      </c>
      <c r="KSF224" s="431">
        <f t="shared" si="136"/>
        <v>0</v>
      </c>
      <c r="KSG224" s="431">
        <f t="shared" si="136"/>
        <v>0</v>
      </c>
      <c r="KSH224" s="431">
        <f t="shared" si="136"/>
        <v>0</v>
      </c>
      <c r="KSI224" s="431">
        <f t="shared" si="136"/>
        <v>0</v>
      </c>
      <c r="KSJ224" s="431">
        <f t="shared" si="136"/>
        <v>0</v>
      </c>
      <c r="KSK224" s="431">
        <f t="shared" si="136"/>
        <v>0</v>
      </c>
      <c r="KSL224" s="431">
        <f t="shared" si="136"/>
        <v>0</v>
      </c>
      <c r="KSM224" s="431">
        <f t="shared" si="136"/>
        <v>0</v>
      </c>
      <c r="KSN224" s="431">
        <f t="shared" si="136"/>
        <v>0</v>
      </c>
      <c r="KSO224" s="431">
        <f t="shared" si="136"/>
        <v>0</v>
      </c>
      <c r="KSP224" s="431">
        <f t="shared" si="136"/>
        <v>0</v>
      </c>
      <c r="KSQ224" s="431">
        <f t="shared" si="136"/>
        <v>0</v>
      </c>
      <c r="KSR224" s="431">
        <f t="shared" si="136"/>
        <v>0</v>
      </c>
      <c r="KSS224" s="431">
        <f t="shared" si="136"/>
        <v>0</v>
      </c>
      <c r="KST224" s="431">
        <f t="shared" si="136"/>
        <v>0</v>
      </c>
      <c r="KSU224" s="431">
        <f t="shared" si="136"/>
        <v>0</v>
      </c>
      <c r="KSV224" s="431">
        <f t="shared" si="136"/>
        <v>0</v>
      </c>
      <c r="KSW224" s="431">
        <f t="shared" si="136"/>
        <v>0</v>
      </c>
      <c r="KSX224" s="431">
        <f t="shared" si="136"/>
        <v>0</v>
      </c>
      <c r="KSY224" s="431">
        <f t="shared" si="136"/>
        <v>0</v>
      </c>
      <c r="KSZ224" s="431">
        <f t="shared" si="136"/>
        <v>0</v>
      </c>
      <c r="KTA224" s="431">
        <f t="shared" si="136"/>
        <v>0</v>
      </c>
      <c r="KTB224" s="431">
        <f t="shared" si="136"/>
        <v>0</v>
      </c>
      <c r="KTC224" s="431">
        <f t="shared" si="136"/>
        <v>0</v>
      </c>
      <c r="KTD224" s="431">
        <f t="shared" si="136"/>
        <v>0</v>
      </c>
      <c r="KTE224" s="431">
        <f t="shared" si="136"/>
        <v>0</v>
      </c>
      <c r="KTF224" s="431">
        <f t="shared" si="136"/>
        <v>0</v>
      </c>
      <c r="KTG224" s="431">
        <f t="shared" si="136"/>
        <v>0</v>
      </c>
      <c r="KTH224" s="431">
        <f t="shared" si="136"/>
        <v>0</v>
      </c>
      <c r="KTI224" s="431">
        <f t="shared" si="136"/>
        <v>0</v>
      </c>
      <c r="KTJ224" s="431">
        <f t="shared" si="136"/>
        <v>0</v>
      </c>
      <c r="KTK224" s="431">
        <f t="shared" si="136"/>
        <v>0</v>
      </c>
      <c r="KTL224" s="431">
        <f t="shared" si="136"/>
        <v>0</v>
      </c>
      <c r="KTM224" s="431">
        <f t="shared" si="136"/>
        <v>0</v>
      </c>
      <c r="KTN224" s="431">
        <f t="shared" si="136"/>
        <v>0</v>
      </c>
      <c r="KTO224" s="431">
        <f t="shared" si="136"/>
        <v>0</v>
      </c>
      <c r="KTP224" s="431">
        <f t="shared" si="136"/>
        <v>0</v>
      </c>
      <c r="KTQ224" s="431">
        <f t="shared" si="136"/>
        <v>0</v>
      </c>
      <c r="KTR224" s="431">
        <f t="shared" si="136"/>
        <v>0</v>
      </c>
      <c r="KTS224" s="431">
        <f t="shared" si="136"/>
        <v>0</v>
      </c>
      <c r="KTT224" s="431">
        <f t="shared" si="136"/>
        <v>0</v>
      </c>
      <c r="KTU224" s="431">
        <f t="shared" si="136"/>
        <v>0</v>
      </c>
      <c r="KTV224" s="431">
        <f t="shared" si="136"/>
        <v>0</v>
      </c>
      <c r="KTW224" s="431">
        <f t="shared" si="136"/>
        <v>0</v>
      </c>
      <c r="KTX224" s="431">
        <f t="shared" si="136"/>
        <v>0</v>
      </c>
      <c r="KTY224" s="431">
        <f t="shared" si="136"/>
        <v>0</v>
      </c>
      <c r="KTZ224" s="431">
        <f t="shared" si="136"/>
        <v>0</v>
      </c>
      <c r="KUA224" s="431">
        <f t="shared" si="136"/>
        <v>0</v>
      </c>
      <c r="KUB224" s="431">
        <f t="shared" si="136"/>
        <v>0</v>
      </c>
      <c r="KUC224" s="431">
        <f t="shared" si="136"/>
        <v>0</v>
      </c>
      <c r="KUD224" s="431">
        <f t="shared" si="136"/>
        <v>0</v>
      </c>
      <c r="KUE224" s="431">
        <f t="shared" ref="KUE224:KWP224" si="137">SUM(KUE217:KUE222)</f>
        <v>0</v>
      </c>
      <c r="KUF224" s="431">
        <f t="shared" si="137"/>
        <v>0</v>
      </c>
      <c r="KUG224" s="431">
        <f t="shared" si="137"/>
        <v>0</v>
      </c>
      <c r="KUH224" s="431">
        <f t="shared" si="137"/>
        <v>0</v>
      </c>
      <c r="KUI224" s="431">
        <f t="shared" si="137"/>
        <v>0</v>
      </c>
      <c r="KUJ224" s="431">
        <f t="shared" si="137"/>
        <v>0</v>
      </c>
      <c r="KUK224" s="431">
        <f t="shared" si="137"/>
        <v>0</v>
      </c>
      <c r="KUL224" s="431">
        <f t="shared" si="137"/>
        <v>0</v>
      </c>
      <c r="KUM224" s="431">
        <f t="shared" si="137"/>
        <v>0</v>
      </c>
      <c r="KUN224" s="431">
        <f t="shared" si="137"/>
        <v>0</v>
      </c>
      <c r="KUO224" s="431">
        <f t="shared" si="137"/>
        <v>0</v>
      </c>
      <c r="KUP224" s="431">
        <f t="shared" si="137"/>
        <v>0</v>
      </c>
      <c r="KUQ224" s="431">
        <f t="shared" si="137"/>
        <v>0</v>
      </c>
      <c r="KUR224" s="431">
        <f t="shared" si="137"/>
        <v>0</v>
      </c>
      <c r="KUS224" s="431">
        <f t="shared" si="137"/>
        <v>0</v>
      </c>
      <c r="KUT224" s="431">
        <f t="shared" si="137"/>
        <v>0</v>
      </c>
      <c r="KUU224" s="431">
        <f t="shared" si="137"/>
        <v>0</v>
      </c>
      <c r="KUV224" s="431">
        <f t="shared" si="137"/>
        <v>0</v>
      </c>
      <c r="KUW224" s="431">
        <f t="shared" si="137"/>
        <v>0</v>
      </c>
      <c r="KUX224" s="431">
        <f t="shared" si="137"/>
        <v>0</v>
      </c>
      <c r="KUY224" s="431">
        <f t="shared" si="137"/>
        <v>0</v>
      </c>
      <c r="KUZ224" s="431">
        <f t="shared" si="137"/>
        <v>0</v>
      </c>
      <c r="KVA224" s="431">
        <f t="shared" si="137"/>
        <v>0</v>
      </c>
      <c r="KVB224" s="431">
        <f t="shared" si="137"/>
        <v>0</v>
      </c>
      <c r="KVC224" s="431">
        <f t="shared" si="137"/>
        <v>0</v>
      </c>
      <c r="KVD224" s="431">
        <f t="shared" si="137"/>
        <v>0</v>
      </c>
      <c r="KVE224" s="431">
        <f t="shared" si="137"/>
        <v>0</v>
      </c>
      <c r="KVF224" s="431">
        <f t="shared" si="137"/>
        <v>0</v>
      </c>
      <c r="KVG224" s="431">
        <f t="shared" si="137"/>
        <v>0</v>
      </c>
      <c r="KVH224" s="431">
        <f t="shared" si="137"/>
        <v>0</v>
      </c>
      <c r="KVI224" s="431">
        <f t="shared" si="137"/>
        <v>0</v>
      </c>
      <c r="KVJ224" s="431">
        <f t="shared" si="137"/>
        <v>0</v>
      </c>
      <c r="KVK224" s="431">
        <f t="shared" si="137"/>
        <v>0</v>
      </c>
      <c r="KVL224" s="431">
        <f t="shared" si="137"/>
        <v>0</v>
      </c>
      <c r="KVM224" s="431">
        <f t="shared" si="137"/>
        <v>0</v>
      </c>
      <c r="KVN224" s="431">
        <f t="shared" si="137"/>
        <v>0</v>
      </c>
      <c r="KVO224" s="431">
        <f t="shared" si="137"/>
        <v>0</v>
      </c>
      <c r="KVP224" s="431">
        <f t="shared" si="137"/>
        <v>0</v>
      </c>
      <c r="KVQ224" s="431">
        <f t="shared" si="137"/>
        <v>0</v>
      </c>
      <c r="KVR224" s="431">
        <f t="shared" si="137"/>
        <v>0</v>
      </c>
      <c r="KVS224" s="431">
        <f t="shared" si="137"/>
        <v>0</v>
      </c>
      <c r="KVT224" s="431">
        <f t="shared" si="137"/>
        <v>0</v>
      </c>
      <c r="KVU224" s="431">
        <f t="shared" si="137"/>
        <v>0</v>
      </c>
      <c r="KVV224" s="431">
        <f t="shared" si="137"/>
        <v>0</v>
      </c>
      <c r="KVW224" s="431">
        <f t="shared" si="137"/>
        <v>0</v>
      </c>
      <c r="KVX224" s="431">
        <f t="shared" si="137"/>
        <v>0</v>
      </c>
      <c r="KVY224" s="431">
        <f t="shared" si="137"/>
        <v>0</v>
      </c>
      <c r="KVZ224" s="431">
        <f t="shared" si="137"/>
        <v>0</v>
      </c>
      <c r="KWA224" s="431">
        <f t="shared" si="137"/>
        <v>0</v>
      </c>
      <c r="KWB224" s="431">
        <f t="shared" si="137"/>
        <v>0</v>
      </c>
      <c r="KWC224" s="431">
        <f t="shared" si="137"/>
        <v>0</v>
      </c>
      <c r="KWD224" s="431">
        <f t="shared" si="137"/>
        <v>0</v>
      </c>
      <c r="KWE224" s="431">
        <f t="shared" si="137"/>
        <v>0</v>
      </c>
      <c r="KWF224" s="431">
        <f t="shared" si="137"/>
        <v>0</v>
      </c>
      <c r="KWG224" s="431">
        <f t="shared" si="137"/>
        <v>0</v>
      </c>
      <c r="KWH224" s="431">
        <f t="shared" si="137"/>
        <v>0</v>
      </c>
      <c r="KWI224" s="431">
        <f t="shared" si="137"/>
        <v>0</v>
      </c>
      <c r="KWJ224" s="431">
        <f t="shared" si="137"/>
        <v>0</v>
      </c>
      <c r="KWK224" s="431">
        <f t="shared" si="137"/>
        <v>0</v>
      </c>
      <c r="KWL224" s="431">
        <f t="shared" si="137"/>
        <v>0</v>
      </c>
      <c r="KWM224" s="431">
        <f t="shared" si="137"/>
        <v>0</v>
      </c>
      <c r="KWN224" s="431">
        <f t="shared" si="137"/>
        <v>0</v>
      </c>
      <c r="KWO224" s="431">
        <f t="shared" si="137"/>
        <v>0</v>
      </c>
      <c r="KWP224" s="431">
        <f t="shared" si="137"/>
        <v>0</v>
      </c>
      <c r="KWQ224" s="431">
        <f t="shared" ref="KWQ224:KZB224" si="138">SUM(KWQ217:KWQ222)</f>
        <v>0</v>
      </c>
      <c r="KWR224" s="431">
        <f t="shared" si="138"/>
        <v>0</v>
      </c>
      <c r="KWS224" s="431">
        <f t="shared" si="138"/>
        <v>0</v>
      </c>
      <c r="KWT224" s="431">
        <f t="shared" si="138"/>
        <v>0</v>
      </c>
      <c r="KWU224" s="431">
        <f t="shared" si="138"/>
        <v>0</v>
      </c>
      <c r="KWV224" s="431">
        <f t="shared" si="138"/>
        <v>0</v>
      </c>
      <c r="KWW224" s="431">
        <f t="shared" si="138"/>
        <v>0</v>
      </c>
      <c r="KWX224" s="431">
        <f t="shared" si="138"/>
        <v>0</v>
      </c>
      <c r="KWY224" s="431">
        <f t="shared" si="138"/>
        <v>0</v>
      </c>
      <c r="KWZ224" s="431">
        <f t="shared" si="138"/>
        <v>0</v>
      </c>
      <c r="KXA224" s="431">
        <f t="shared" si="138"/>
        <v>0</v>
      </c>
      <c r="KXB224" s="431">
        <f t="shared" si="138"/>
        <v>0</v>
      </c>
      <c r="KXC224" s="431">
        <f t="shared" si="138"/>
        <v>0</v>
      </c>
      <c r="KXD224" s="431">
        <f t="shared" si="138"/>
        <v>0</v>
      </c>
      <c r="KXE224" s="431">
        <f t="shared" si="138"/>
        <v>0</v>
      </c>
      <c r="KXF224" s="431">
        <f t="shared" si="138"/>
        <v>0</v>
      </c>
      <c r="KXG224" s="431">
        <f t="shared" si="138"/>
        <v>0</v>
      </c>
      <c r="KXH224" s="431">
        <f t="shared" si="138"/>
        <v>0</v>
      </c>
      <c r="KXI224" s="431">
        <f t="shared" si="138"/>
        <v>0</v>
      </c>
      <c r="KXJ224" s="431">
        <f t="shared" si="138"/>
        <v>0</v>
      </c>
      <c r="KXK224" s="431">
        <f t="shared" si="138"/>
        <v>0</v>
      </c>
      <c r="KXL224" s="431">
        <f t="shared" si="138"/>
        <v>0</v>
      </c>
      <c r="KXM224" s="431">
        <f t="shared" si="138"/>
        <v>0</v>
      </c>
      <c r="KXN224" s="431">
        <f t="shared" si="138"/>
        <v>0</v>
      </c>
      <c r="KXO224" s="431">
        <f t="shared" si="138"/>
        <v>0</v>
      </c>
      <c r="KXP224" s="431">
        <f t="shared" si="138"/>
        <v>0</v>
      </c>
      <c r="KXQ224" s="431">
        <f t="shared" si="138"/>
        <v>0</v>
      </c>
      <c r="KXR224" s="431">
        <f t="shared" si="138"/>
        <v>0</v>
      </c>
      <c r="KXS224" s="431">
        <f t="shared" si="138"/>
        <v>0</v>
      </c>
      <c r="KXT224" s="431">
        <f t="shared" si="138"/>
        <v>0</v>
      </c>
      <c r="KXU224" s="431">
        <f t="shared" si="138"/>
        <v>0</v>
      </c>
      <c r="KXV224" s="431">
        <f t="shared" si="138"/>
        <v>0</v>
      </c>
      <c r="KXW224" s="431">
        <f t="shared" si="138"/>
        <v>0</v>
      </c>
      <c r="KXX224" s="431">
        <f t="shared" si="138"/>
        <v>0</v>
      </c>
      <c r="KXY224" s="431">
        <f t="shared" si="138"/>
        <v>0</v>
      </c>
      <c r="KXZ224" s="431">
        <f t="shared" si="138"/>
        <v>0</v>
      </c>
      <c r="KYA224" s="431">
        <f t="shared" si="138"/>
        <v>0</v>
      </c>
      <c r="KYB224" s="431">
        <f t="shared" si="138"/>
        <v>0</v>
      </c>
      <c r="KYC224" s="431">
        <f t="shared" si="138"/>
        <v>0</v>
      </c>
      <c r="KYD224" s="431">
        <f t="shared" si="138"/>
        <v>0</v>
      </c>
      <c r="KYE224" s="431">
        <f t="shared" si="138"/>
        <v>0</v>
      </c>
      <c r="KYF224" s="431">
        <f t="shared" si="138"/>
        <v>0</v>
      </c>
      <c r="KYG224" s="431">
        <f t="shared" si="138"/>
        <v>0</v>
      </c>
      <c r="KYH224" s="431">
        <f t="shared" si="138"/>
        <v>0</v>
      </c>
      <c r="KYI224" s="431">
        <f t="shared" si="138"/>
        <v>0</v>
      </c>
      <c r="KYJ224" s="431">
        <f t="shared" si="138"/>
        <v>0</v>
      </c>
      <c r="KYK224" s="431">
        <f t="shared" si="138"/>
        <v>0</v>
      </c>
      <c r="KYL224" s="431">
        <f t="shared" si="138"/>
        <v>0</v>
      </c>
      <c r="KYM224" s="431">
        <f t="shared" si="138"/>
        <v>0</v>
      </c>
      <c r="KYN224" s="431">
        <f t="shared" si="138"/>
        <v>0</v>
      </c>
      <c r="KYO224" s="431">
        <f t="shared" si="138"/>
        <v>0</v>
      </c>
      <c r="KYP224" s="431">
        <f t="shared" si="138"/>
        <v>0</v>
      </c>
      <c r="KYQ224" s="431">
        <f t="shared" si="138"/>
        <v>0</v>
      </c>
      <c r="KYR224" s="431">
        <f t="shared" si="138"/>
        <v>0</v>
      </c>
      <c r="KYS224" s="431">
        <f t="shared" si="138"/>
        <v>0</v>
      </c>
      <c r="KYT224" s="431">
        <f t="shared" si="138"/>
        <v>0</v>
      </c>
      <c r="KYU224" s="431">
        <f t="shared" si="138"/>
        <v>0</v>
      </c>
      <c r="KYV224" s="431">
        <f t="shared" si="138"/>
        <v>0</v>
      </c>
      <c r="KYW224" s="431">
        <f t="shared" si="138"/>
        <v>0</v>
      </c>
      <c r="KYX224" s="431">
        <f t="shared" si="138"/>
        <v>0</v>
      </c>
      <c r="KYY224" s="431">
        <f t="shared" si="138"/>
        <v>0</v>
      </c>
      <c r="KYZ224" s="431">
        <f t="shared" si="138"/>
        <v>0</v>
      </c>
      <c r="KZA224" s="431">
        <f t="shared" si="138"/>
        <v>0</v>
      </c>
      <c r="KZB224" s="431">
        <f t="shared" si="138"/>
        <v>0</v>
      </c>
      <c r="KZC224" s="431">
        <f t="shared" ref="KZC224:LBN224" si="139">SUM(KZC217:KZC222)</f>
        <v>0</v>
      </c>
      <c r="KZD224" s="431">
        <f t="shared" si="139"/>
        <v>0</v>
      </c>
      <c r="KZE224" s="431">
        <f t="shared" si="139"/>
        <v>0</v>
      </c>
      <c r="KZF224" s="431">
        <f t="shared" si="139"/>
        <v>0</v>
      </c>
      <c r="KZG224" s="431">
        <f t="shared" si="139"/>
        <v>0</v>
      </c>
      <c r="KZH224" s="431">
        <f t="shared" si="139"/>
        <v>0</v>
      </c>
      <c r="KZI224" s="431">
        <f t="shared" si="139"/>
        <v>0</v>
      </c>
      <c r="KZJ224" s="431">
        <f t="shared" si="139"/>
        <v>0</v>
      </c>
      <c r="KZK224" s="431">
        <f t="shared" si="139"/>
        <v>0</v>
      </c>
      <c r="KZL224" s="431">
        <f t="shared" si="139"/>
        <v>0</v>
      </c>
      <c r="KZM224" s="431">
        <f t="shared" si="139"/>
        <v>0</v>
      </c>
      <c r="KZN224" s="431">
        <f t="shared" si="139"/>
        <v>0</v>
      </c>
      <c r="KZO224" s="431">
        <f t="shared" si="139"/>
        <v>0</v>
      </c>
      <c r="KZP224" s="431">
        <f t="shared" si="139"/>
        <v>0</v>
      </c>
      <c r="KZQ224" s="431">
        <f t="shared" si="139"/>
        <v>0</v>
      </c>
      <c r="KZR224" s="431">
        <f t="shared" si="139"/>
        <v>0</v>
      </c>
      <c r="KZS224" s="431">
        <f t="shared" si="139"/>
        <v>0</v>
      </c>
      <c r="KZT224" s="431">
        <f t="shared" si="139"/>
        <v>0</v>
      </c>
      <c r="KZU224" s="431">
        <f t="shared" si="139"/>
        <v>0</v>
      </c>
      <c r="KZV224" s="431">
        <f t="shared" si="139"/>
        <v>0</v>
      </c>
      <c r="KZW224" s="431">
        <f t="shared" si="139"/>
        <v>0</v>
      </c>
      <c r="KZX224" s="431">
        <f t="shared" si="139"/>
        <v>0</v>
      </c>
      <c r="KZY224" s="431">
        <f t="shared" si="139"/>
        <v>0</v>
      </c>
      <c r="KZZ224" s="431">
        <f t="shared" si="139"/>
        <v>0</v>
      </c>
      <c r="LAA224" s="431">
        <f t="shared" si="139"/>
        <v>0</v>
      </c>
      <c r="LAB224" s="431">
        <f t="shared" si="139"/>
        <v>0</v>
      </c>
      <c r="LAC224" s="431">
        <f t="shared" si="139"/>
        <v>0</v>
      </c>
      <c r="LAD224" s="431">
        <f t="shared" si="139"/>
        <v>0</v>
      </c>
      <c r="LAE224" s="431">
        <f t="shared" si="139"/>
        <v>0</v>
      </c>
      <c r="LAF224" s="431">
        <f t="shared" si="139"/>
        <v>0</v>
      </c>
      <c r="LAG224" s="431">
        <f t="shared" si="139"/>
        <v>0</v>
      </c>
      <c r="LAH224" s="431">
        <f t="shared" si="139"/>
        <v>0</v>
      </c>
      <c r="LAI224" s="431">
        <f t="shared" si="139"/>
        <v>0</v>
      </c>
      <c r="LAJ224" s="431">
        <f t="shared" si="139"/>
        <v>0</v>
      </c>
      <c r="LAK224" s="431">
        <f t="shared" si="139"/>
        <v>0</v>
      </c>
      <c r="LAL224" s="431">
        <f t="shared" si="139"/>
        <v>0</v>
      </c>
      <c r="LAM224" s="431">
        <f t="shared" si="139"/>
        <v>0</v>
      </c>
      <c r="LAN224" s="431">
        <f t="shared" si="139"/>
        <v>0</v>
      </c>
      <c r="LAO224" s="431">
        <f t="shared" si="139"/>
        <v>0</v>
      </c>
      <c r="LAP224" s="431">
        <f t="shared" si="139"/>
        <v>0</v>
      </c>
      <c r="LAQ224" s="431">
        <f t="shared" si="139"/>
        <v>0</v>
      </c>
      <c r="LAR224" s="431">
        <f t="shared" si="139"/>
        <v>0</v>
      </c>
      <c r="LAS224" s="431">
        <f t="shared" si="139"/>
        <v>0</v>
      </c>
      <c r="LAT224" s="431">
        <f t="shared" si="139"/>
        <v>0</v>
      </c>
      <c r="LAU224" s="431">
        <f t="shared" si="139"/>
        <v>0</v>
      </c>
      <c r="LAV224" s="431">
        <f t="shared" si="139"/>
        <v>0</v>
      </c>
      <c r="LAW224" s="431">
        <f t="shared" si="139"/>
        <v>0</v>
      </c>
      <c r="LAX224" s="431">
        <f t="shared" si="139"/>
        <v>0</v>
      </c>
      <c r="LAY224" s="431">
        <f t="shared" si="139"/>
        <v>0</v>
      </c>
      <c r="LAZ224" s="431">
        <f t="shared" si="139"/>
        <v>0</v>
      </c>
      <c r="LBA224" s="431">
        <f t="shared" si="139"/>
        <v>0</v>
      </c>
      <c r="LBB224" s="431">
        <f t="shared" si="139"/>
        <v>0</v>
      </c>
      <c r="LBC224" s="431">
        <f t="shared" si="139"/>
        <v>0</v>
      </c>
      <c r="LBD224" s="431">
        <f t="shared" si="139"/>
        <v>0</v>
      </c>
      <c r="LBE224" s="431">
        <f t="shared" si="139"/>
        <v>0</v>
      </c>
      <c r="LBF224" s="431">
        <f t="shared" si="139"/>
        <v>0</v>
      </c>
      <c r="LBG224" s="431">
        <f t="shared" si="139"/>
        <v>0</v>
      </c>
      <c r="LBH224" s="431">
        <f t="shared" si="139"/>
        <v>0</v>
      </c>
      <c r="LBI224" s="431">
        <f t="shared" si="139"/>
        <v>0</v>
      </c>
      <c r="LBJ224" s="431">
        <f t="shared" si="139"/>
        <v>0</v>
      </c>
      <c r="LBK224" s="431">
        <f t="shared" si="139"/>
        <v>0</v>
      </c>
      <c r="LBL224" s="431">
        <f t="shared" si="139"/>
        <v>0</v>
      </c>
      <c r="LBM224" s="431">
        <f t="shared" si="139"/>
        <v>0</v>
      </c>
      <c r="LBN224" s="431">
        <f t="shared" si="139"/>
        <v>0</v>
      </c>
      <c r="LBO224" s="431">
        <f t="shared" ref="LBO224:LDZ224" si="140">SUM(LBO217:LBO222)</f>
        <v>0</v>
      </c>
      <c r="LBP224" s="431">
        <f t="shared" si="140"/>
        <v>0</v>
      </c>
      <c r="LBQ224" s="431">
        <f t="shared" si="140"/>
        <v>0</v>
      </c>
      <c r="LBR224" s="431">
        <f t="shared" si="140"/>
        <v>0</v>
      </c>
      <c r="LBS224" s="431">
        <f t="shared" si="140"/>
        <v>0</v>
      </c>
      <c r="LBT224" s="431">
        <f t="shared" si="140"/>
        <v>0</v>
      </c>
      <c r="LBU224" s="431">
        <f t="shared" si="140"/>
        <v>0</v>
      </c>
      <c r="LBV224" s="431">
        <f t="shared" si="140"/>
        <v>0</v>
      </c>
      <c r="LBW224" s="431">
        <f t="shared" si="140"/>
        <v>0</v>
      </c>
      <c r="LBX224" s="431">
        <f t="shared" si="140"/>
        <v>0</v>
      </c>
      <c r="LBY224" s="431">
        <f t="shared" si="140"/>
        <v>0</v>
      </c>
      <c r="LBZ224" s="431">
        <f t="shared" si="140"/>
        <v>0</v>
      </c>
      <c r="LCA224" s="431">
        <f t="shared" si="140"/>
        <v>0</v>
      </c>
      <c r="LCB224" s="431">
        <f t="shared" si="140"/>
        <v>0</v>
      </c>
      <c r="LCC224" s="431">
        <f t="shared" si="140"/>
        <v>0</v>
      </c>
      <c r="LCD224" s="431">
        <f t="shared" si="140"/>
        <v>0</v>
      </c>
      <c r="LCE224" s="431">
        <f t="shared" si="140"/>
        <v>0</v>
      </c>
      <c r="LCF224" s="431">
        <f t="shared" si="140"/>
        <v>0</v>
      </c>
      <c r="LCG224" s="431">
        <f t="shared" si="140"/>
        <v>0</v>
      </c>
      <c r="LCH224" s="431">
        <f t="shared" si="140"/>
        <v>0</v>
      </c>
      <c r="LCI224" s="431">
        <f t="shared" si="140"/>
        <v>0</v>
      </c>
      <c r="LCJ224" s="431">
        <f t="shared" si="140"/>
        <v>0</v>
      </c>
      <c r="LCK224" s="431">
        <f t="shared" si="140"/>
        <v>0</v>
      </c>
      <c r="LCL224" s="431">
        <f t="shared" si="140"/>
        <v>0</v>
      </c>
      <c r="LCM224" s="431">
        <f t="shared" si="140"/>
        <v>0</v>
      </c>
      <c r="LCN224" s="431">
        <f t="shared" si="140"/>
        <v>0</v>
      </c>
      <c r="LCO224" s="431">
        <f t="shared" si="140"/>
        <v>0</v>
      </c>
      <c r="LCP224" s="431">
        <f t="shared" si="140"/>
        <v>0</v>
      </c>
      <c r="LCQ224" s="431">
        <f t="shared" si="140"/>
        <v>0</v>
      </c>
      <c r="LCR224" s="431">
        <f t="shared" si="140"/>
        <v>0</v>
      </c>
      <c r="LCS224" s="431">
        <f t="shared" si="140"/>
        <v>0</v>
      </c>
      <c r="LCT224" s="431">
        <f t="shared" si="140"/>
        <v>0</v>
      </c>
      <c r="LCU224" s="431">
        <f t="shared" si="140"/>
        <v>0</v>
      </c>
      <c r="LCV224" s="431">
        <f t="shared" si="140"/>
        <v>0</v>
      </c>
      <c r="LCW224" s="431">
        <f t="shared" si="140"/>
        <v>0</v>
      </c>
      <c r="LCX224" s="431">
        <f t="shared" si="140"/>
        <v>0</v>
      </c>
      <c r="LCY224" s="431">
        <f t="shared" si="140"/>
        <v>0</v>
      </c>
      <c r="LCZ224" s="431">
        <f t="shared" si="140"/>
        <v>0</v>
      </c>
      <c r="LDA224" s="431">
        <f t="shared" si="140"/>
        <v>0</v>
      </c>
      <c r="LDB224" s="431">
        <f t="shared" si="140"/>
        <v>0</v>
      </c>
      <c r="LDC224" s="431">
        <f t="shared" si="140"/>
        <v>0</v>
      </c>
      <c r="LDD224" s="431">
        <f t="shared" si="140"/>
        <v>0</v>
      </c>
      <c r="LDE224" s="431">
        <f t="shared" si="140"/>
        <v>0</v>
      </c>
      <c r="LDF224" s="431">
        <f t="shared" si="140"/>
        <v>0</v>
      </c>
      <c r="LDG224" s="431">
        <f t="shared" si="140"/>
        <v>0</v>
      </c>
      <c r="LDH224" s="431">
        <f t="shared" si="140"/>
        <v>0</v>
      </c>
      <c r="LDI224" s="431">
        <f t="shared" si="140"/>
        <v>0</v>
      </c>
      <c r="LDJ224" s="431">
        <f t="shared" si="140"/>
        <v>0</v>
      </c>
      <c r="LDK224" s="431">
        <f t="shared" si="140"/>
        <v>0</v>
      </c>
      <c r="LDL224" s="431">
        <f t="shared" si="140"/>
        <v>0</v>
      </c>
      <c r="LDM224" s="431">
        <f t="shared" si="140"/>
        <v>0</v>
      </c>
      <c r="LDN224" s="431">
        <f t="shared" si="140"/>
        <v>0</v>
      </c>
      <c r="LDO224" s="431">
        <f t="shared" si="140"/>
        <v>0</v>
      </c>
      <c r="LDP224" s="431">
        <f t="shared" si="140"/>
        <v>0</v>
      </c>
      <c r="LDQ224" s="431">
        <f t="shared" si="140"/>
        <v>0</v>
      </c>
      <c r="LDR224" s="431">
        <f t="shared" si="140"/>
        <v>0</v>
      </c>
      <c r="LDS224" s="431">
        <f t="shared" si="140"/>
        <v>0</v>
      </c>
      <c r="LDT224" s="431">
        <f t="shared" si="140"/>
        <v>0</v>
      </c>
      <c r="LDU224" s="431">
        <f t="shared" si="140"/>
        <v>0</v>
      </c>
      <c r="LDV224" s="431">
        <f t="shared" si="140"/>
        <v>0</v>
      </c>
      <c r="LDW224" s="431">
        <f t="shared" si="140"/>
        <v>0</v>
      </c>
      <c r="LDX224" s="431">
        <f t="shared" si="140"/>
        <v>0</v>
      </c>
      <c r="LDY224" s="431">
        <f t="shared" si="140"/>
        <v>0</v>
      </c>
      <c r="LDZ224" s="431">
        <f t="shared" si="140"/>
        <v>0</v>
      </c>
      <c r="LEA224" s="431">
        <f t="shared" ref="LEA224:LGL224" si="141">SUM(LEA217:LEA222)</f>
        <v>0</v>
      </c>
      <c r="LEB224" s="431">
        <f t="shared" si="141"/>
        <v>0</v>
      </c>
      <c r="LEC224" s="431">
        <f t="shared" si="141"/>
        <v>0</v>
      </c>
      <c r="LED224" s="431">
        <f t="shared" si="141"/>
        <v>0</v>
      </c>
      <c r="LEE224" s="431">
        <f t="shared" si="141"/>
        <v>0</v>
      </c>
      <c r="LEF224" s="431">
        <f t="shared" si="141"/>
        <v>0</v>
      </c>
      <c r="LEG224" s="431">
        <f t="shared" si="141"/>
        <v>0</v>
      </c>
      <c r="LEH224" s="431">
        <f t="shared" si="141"/>
        <v>0</v>
      </c>
      <c r="LEI224" s="431">
        <f t="shared" si="141"/>
        <v>0</v>
      </c>
      <c r="LEJ224" s="431">
        <f t="shared" si="141"/>
        <v>0</v>
      </c>
      <c r="LEK224" s="431">
        <f t="shared" si="141"/>
        <v>0</v>
      </c>
      <c r="LEL224" s="431">
        <f t="shared" si="141"/>
        <v>0</v>
      </c>
      <c r="LEM224" s="431">
        <f t="shared" si="141"/>
        <v>0</v>
      </c>
      <c r="LEN224" s="431">
        <f t="shared" si="141"/>
        <v>0</v>
      </c>
      <c r="LEO224" s="431">
        <f t="shared" si="141"/>
        <v>0</v>
      </c>
      <c r="LEP224" s="431">
        <f t="shared" si="141"/>
        <v>0</v>
      </c>
      <c r="LEQ224" s="431">
        <f t="shared" si="141"/>
        <v>0</v>
      </c>
      <c r="LER224" s="431">
        <f t="shared" si="141"/>
        <v>0</v>
      </c>
      <c r="LES224" s="431">
        <f t="shared" si="141"/>
        <v>0</v>
      </c>
      <c r="LET224" s="431">
        <f t="shared" si="141"/>
        <v>0</v>
      </c>
      <c r="LEU224" s="431">
        <f t="shared" si="141"/>
        <v>0</v>
      </c>
      <c r="LEV224" s="431">
        <f t="shared" si="141"/>
        <v>0</v>
      </c>
      <c r="LEW224" s="431">
        <f t="shared" si="141"/>
        <v>0</v>
      </c>
      <c r="LEX224" s="431">
        <f t="shared" si="141"/>
        <v>0</v>
      </c>
      <c r="LEY224" s="431">
        <f t="shared" si="141"/>
        <v>0</v>
      </c>
      <c r="LEZ224" s="431">
        <f t="shared" si="141"/>
        <v>0</v>
      </c>
      <c r="LFA224" s="431">
        <f t="shared" si="141"/>
        <v>0</v>
      </c>
      <c r="LFB224" s="431">
        <f t="shared" si="141"/>
        <v>0</v>
      </c>
      <c r="LFC224" s="431">
        <f t="shared" si="141"/>
        <v>0</v>
      </c>
      <c r="LFD224" s="431">
        <f t="shared" si="141"/>
        <v>0</v>
      </c>
      <c r="LFE224" s="431">
        <f t="shared" si="141"/>
        <v>0</v>
      </c>
      <c r="LFF224" s="431">
        <f t="shared" si="141"/>
        <v>0</v>
      </c>
      <c r="LFG224" s="431">
        <f t="shared" si="141"/>
        <v>0</v>
      </c>
      <c r="LFH224" s="431">
        <f t="shared" si="141"/>
        <v>0</v>
      </c>
      <c r="LFI224" s="431">
        <f t="shared" si="141"/>
        <v>0</v>
      </c>
      <c r="LFJ224" s="431">
        <f t="shared" si="141"/>
        <v>0</v>
      </c>
      <c r="LFK224" s="431">
        <f t="shared" si="141"/>
        <v>0</v>
      </c>
      <c r="LFL224" s="431">
        <f t="shared" si="141"/>
        <v>0</v>
      </c>
      <c r="LFM224" s="431">
        <f t="shared" si="141"/>
        <v>0</v>
      </c>
      <c r="LFN224" s="431">
        <f t="shared" si="141"/>
        <v>0</v>
      </c>
      <c r="LFO224" s="431">
        <f t="shared" si="141"/>
        <v>0</v>
      </c>
      <c r="LFP224" s="431">
        <f t="shared" si="141"/>
        <v>0</v>
      </c>
      <c r="LFQ224" s="431">
        <f t="shared" si="141"/>
        <v>0</v>
      </c>
      <c r="LFR224" s="431">
        <f t="shared" si="141"/>
        <v>0</v>
      </c>
      <c r="LFS224" s="431">
        <f t="shared" si="141"/>
        <v>0</v>
      </c>
      <c r="LFT224" s="431">
        <f t="shared" si="141"/>
        <v>0</v>
      </c>
      <c r="LFU224" s="431">
        <f t="shared" si="141"/>
        <v>0</v>
      </c>
      <c r="LFV224" s="431">
        <f t="shared" si="141"/>
        <v>0</v>
      </c>
      <c r="LFW224" s="431">
        <f t="shared" si="141"/>
        <v>0</v>
      </c>
      <c r="LFX224" s="431">
        <f t="shared" si="141"/>
        <v>0</v>
      </c>
      <c r="LFY224" s="431">
        <f t="shared" si="141"/>
        <v>0</v>
      </c>
      <c r="LFZ224" s="431">
        <f t="shared" si="141"/>
        <v>0</v>
      </c>
      <c r="LGA224" s="431">
        <f t="shared" si="141"/>
        <v>0</v>
      </c>
      <c r="LGB224" s="431">
        <f t="shared" si="141"/>
        <v>0</v>
      </c>
      <c r="LGC224" s="431">
        <f t="shared" si="141"/>
        <v>0</v>
      </c>
      <c r="LGD224" s="431">
        <f t="shared" si="141"/>
        <v>0</v>
      </c>
      <c r="LGE224" s="431">
        <f t="shared" si="141"/>
        <v>0</v>
      </c>
      <c r="LGF224" s="431">
        <f t="shared" si="141"/>
        <v>0</v>
      </c>
      <c r="LGG224" s="431">
        <f t="shared" si="141"/>
        <v>0</v>
      </c>
      <c r="LGH224" s="431">
        <f t="shared" si="141"/>
        <v>0</v>
      </c>
      <c r="LGI224" s="431">
        <f t="shared" si="141"/>
        <v>0</v>
      </c>
      <c r="LGJ224" s="431">
        <f t="shared" si="141"/>
        <v>0</v>
      </c>
      <c r="LGK224" s="431">
        <f t="shared" si="141"/>
        <v>0</v>
      </c>
      <c r="LGL224" s="431">
        <f t="shared" si="141"/>
        <v>0</v>
      </c>
      <c r="LGM224" s="431">
        <f t="shared" ref="LGM224:LIX224" si="142">SUM(LGM217:LGM222)</f>
        <v>0</v>
      </c>
      <c r="LGN224" s="431">
        <f t="shared" si="142"/>
        <v>0</v>
      </c>
      <c r="LGO224" s="431">
        <f t="shared" si="142"/>
        <v>0</v>
      </c>
      <c r="LGP224" s="431">
        <f t="shared" si="142"/>
        <v>0</v>
      </c>
      <c r="LGQ224" s="431">
        <f t="shared" si="142"/>
        <v>0</v>
      </c>
      <c r="LGR224" s="431">
        <f t="shared" si="142"/>
        <v>0</v>
      </c>
      <c r="LGS224" s="431">
        <f t="shared" si="142"/>
        <v>0</v>
      </c>
      <c r="LGT224" s="431">
        <f t="shared" si="142"/>
        <v>0</v>
      </c>
      <c r="LGU224" s="431">
        <f t="shared" si="142"/>
        <v>0</v>
      </c>
      <c r="LGV224" s="431">
        <f t="shared" si="142"/>
        <v>0</v>
      </c>
      <c r="LGW224" s="431">
        <f t="shared" si="142"/>
        <v>0</v>
      </c>
      <c r="LGX224" s="431">
        <f t="shared" si="142"/>
        <v>0</v>
      </c>
      <c r="LGY224" s="431">
        <f t="shared" si="142"/>
        <v>0</v>
      </c>
      <c r="LGZ224" s="431">
        <f t="shared" si="142"/>
        <v>0</v>
      </c>
      <c r="LHA224" s="431">
        <f t="shared" si="142"/>
        <v>0</v>
      </c>
      <c r="LHB224" s="431">
        <f t="shared" si="142"/>
        <v>0</v>
      </c>
      <c r="LHC224" s="431">
        <f t="shared" si="142"/>
        <v>0</v>
      </c>
      <c r="LHD224" s="431">
        <f t="shared" si="142"/>
        <v>0</v>
      </c>
      <c r="LHE224" s="431">
        <f t="shared" si="142"/>
        <v>0</v>
      </c>
      <c r="LHF224" s="431">
        <f t="shared" si="142"/>
        <v>0</v>
      </c>
      <c r="LHG224" s="431">
        <f t="shared" si="142"/>
        <v>0</v>
      </c>
      <c r="LHH224" s="431">
        <f t="shared" si="142"/>
        <v>0</v>
      </c>
      <c r="LHI224" s="431">
        <f t="shared" si="142"/>
        <v>0</v>
      </c>
      <c r="LHJ224" s="431">
        <f t="shared" si="142"/>
        <v>0</v>
      </c>
      <c r="LHK224" s="431">
        <f t="shared" si="142"/>
        <v>0</v>
      </c>
      <c r="LHL224" s="431">
        <f t="shared" si="142"/>
        <v>0</v>
      </c>
      <c r="LHM224" s="431">
        <f t="shared" si="142"/>
        <v>0</v>
      </c>
      <c r="LHN224" s="431">
        <f t="shared" si="142"/>
        <v>0</v>
      </c>
      <c r="LHO224" s="431">
        <f t="shared" si="142"/>
        <v>0</v>
      </c>
      <c r="LHP224" s="431">
        <f t="shared" si="142"/>
        <v>0</v>
      </c>
      <c r="LHQ224" s="431">
        <f t="shared" si="142"/>
        <v>0</v>
      </c>
      <c r="LHR224" s="431">
        <f t="shared" si="142"/>
        <v>0</v>
      </c>
      <c r="LHS224" s="431">
        <f t="shared" si="142"/>
        <v>0</v>
      </c>
      <c r="LHT224" s="431">
        <f t="shared" si="142"/>
        <v>0</v>
      </c>
      <c r="LHU224" s="431">
        <f t="shared" si="142"/>
        <v>0</v>
      </c>
      <c r="LHV224" s="431">
        <f t="shared" si="142"/>
        <v>0</v>
      </c>
      <c r="LHW224" s="431">
        <f t="shared" si="142"/>
        <v>0</v>
      </c>
      <c r="LHX224" s="431">
        <f t="shared" si="142"/>
        <v>0</v>
      </c>
      <c r="LHY224" s="431">
        <f t="shared" si="142"/>
        <v>0</v>
      </c>
      <c r="LHZ224" s="431">
        <f t="shared" si="142"/>
        <v>0</v>
      </c>
      <c r="LIA224" s="431">
        <f t="shared" si="142"/>
        <v>0</v>
      </c>
      <c r="LIB224" s="431">
        <f t="shared" si="142"/>
        <v>0</v>
      </c>
      <c r="LIC224" s="431">
        <f t="shared" si="142"/>
        <v>0</v>
      </c>
      <c r="LID224" s="431">
        <f t="shared" si="142"/>
        <v>0</v>
      </c>
      <c r="LIE224" s="431">
        <f t="shared" si="142"/>
        <v>0</v>
      </c>
      <c r="LIF224" s="431">
        <f t="shared" si="142"/>
        <v>0</v>
      </c>
      <c r="LIG224" s="431">
        <f t="shared" si="142"/>
        <v>0</v>
      </c>
      <c r="LIH224" s="431">
        <f t="shared" si="142"/>
        <v>0</v>
      </c>
      <c r="LII224" s="431">
        <f t="shared" si="142"/>
        <v>0</v>
      </c>
      <c r="LIJ224" s="431">
        <f t="shared" si="142"/>
        <v>0</v>
      </c>
      <c r="LIK224" s="431">
        <f t="shared" si="142"/>
        <v>0</v>
      </c>
      <c r="LIL224" s="431">
        <f t="shared" si="142"/>
        <v>0</v>
      </c>
      <c r="LIM224" s="431">
        <f t="shared" si="142"/>
        <v>0</v>
      </c>
      <c r="LIN224" s="431">
        <f t="shared" si="142"/>
        <v>0</v>
      </c>
      <c r="LIO224" s="431">
        <f t="shared" si="142"/>
        <v>0</v>
      </c>
      <c r="LIP224" s="431">
        <f t="shared" si="142"/>
        <v>0</v>
      </c>
      <c r="LIQ224" s="431">
        <f t="shared" si="142"/>
        <v>0</v>
      </c>
      <c r="LIR224" s="431">
        <f t="shared" si="142"/>
        <v>0</v>
      </c>
      <c r="LIS224" s="431">
        <f t="shared" si="142"/>
        <v>0</v>
      </c>
      <c r="LIT224" s="431">
        <f t="shared" si="142"/>
        <v>0</v>
      </c>
      <c r="LIU224" s="431">
        <f t="shared" si="142"/>
        <v>0</v>
      </c>
      <c r="LIV224" s="431">
        <f t="shared" si="142"/>
        <v>0</v>
      </c>
      <c r="LIW224" s="431">
        <f t="shared" si="142"/>
        <v>0</v>
      </c>
      <c r="LIX224" s="431">
        <f t="shared" si="142"/>
        <v>0</v>
      </c>
      <c r="LIY224" s="431">
        <f t="shared" ref="LIY224:LLJ224" si="143">SUM(LIY217:LIY222)</f>
        <v>0</v>
      </c>
      <c r="LIZ224" s="431">
        <f t="shared" si="143"/>
        <v>0</v>
      </c>
      <c r="LJA224" s="431">
        <f t="shared" si="143"/>
        <v>0</v>
      </c>
      <c r="LJB224" s="431">
        <f t="shared" si="143"/>
        <v>0</v>
      </c>
      <c r="LJC224" s="431">
        <f t="shared" si="143"/>
        <v>0</v>
      </c>
      <c r="LJD224" s="431">
        <f t="shared" si="143"/>
        <v>0</v>
      </c>
      <c r="LJE224" s="431">
        <f t="shared" si="143"/>
        <v>0</v>
      </c>
      <c r="LJF224" s="431">
        <f t="shared" si="143"/>
        <v>0</v>
      </c>
      <c r="LJG224" s="431">
        <f t="shared" si="143"/>
        <v>0</v>
      </c>
      <c r="LJH224" s="431">
        <f t="shared" si="143"/>
        <v>0</v>
      </c>
      <c r="LJI224" s="431">
        <f t="shared" si="143"/>
        <v>0</v>
      </c>
      <c r="LJJ224" s="431">
        <f t="shared" si="143"/>
        <v>0</v>
      </c>
      <c r="LJK224" s="431">
        <f t="shared" si="143"/>
        <v>0</v>
      </c>
      <c r="LJL224" s="431">
        <f t="shared" si="143"/>
        <v>0</v>
      </c>
      <c r="LJM224" s="431">
        <f t="shared" si="143"/>
        <v>0</v>
      </c>
      <c r="LJN224" s="431">
        <f t="shared" si="143"/>
        <v>0</v>
      </c>
      <c r="LJO224" s="431">
        <f t="shared" si="143"/>
        <v>0</v>
      </c>
      <c r="LJP224" s="431">
        <f t="shared" si="143"/>
        <v>0</v>
      </c>
      <c r="LJQ224" s="431">
        <f t="shared" si="143"/>
        <v>0</v>
      </c>
      <c r="LJR224" s="431">
        <f t="shared" si="143"/>
        <v>0</v>
      </c>
      <c r="LJS224" s="431">
        <f t="shared" si="143"/>
        <v>0</v>
      </c>
      <c r="LJT224" s="431">
        <f t="shared" si="143"/>
        <v>0</v>
      </c>
      <c r="LJU224" s="431">
        <f t="shared" si="143"/>
        <v>0</v>
      </c>
      <c r="LJV224" s="431">
        <f t="shared" si="143"/>
        <v>0</v>
      </c>
      <c r="LJW224" s="431">
        <f t="shared" si="143"/>
        <v>0</v>
      </c>
      <c r="LJX224" s="431">
        <f t="shared" si="143"/>
        <v>0</v>
      </c>
      <c r="LJY224" s="431">
        <f t="shared" si="143"/>
        <v>0</v>
      </c>
      <c r="LJZ224" s="431">
        <f t="shared" si="143"/>
        <v>0</v>
      </c>
      <c r="LKA224" s="431">
        <f t="shared" si="143"/>
        <v>0</v>
      </c>
      <c r="LKB224" s="431">
        <f t="shared" si="143"/>
        <v>0</v>
      </c>
      <c r="LKC224" s="431">
        <f t="shared" si="143"/>
        <v>0</v>
      </c>
      <c r="LKD224" s="431">
        <f t="shared" si="143"/>
        <v>0</v>
      </c>
      <c r="LKE224" s="431">
        <f t="shared" si="143"/>
        <v>0</v>
      </c>
      <c r="LKF224" s="431">
        <f t="shared" si="143"/>
        <v>0</v>
      </c>
      <c r="LKG224" s="431">
        <f t="shared" si="143"/>
        <v>0</v>
      </c>
      <c r="LKH224" s="431">
        <f t="shared" si="143"/>
        <v>0</v>
      </c>
      <c r="LKI224" s="431">
        <f t="shared" si="143"/>
        <v>0</v>
      </c>
      <c r="LKJ224" s="431">
        <f t="shared" si="143"/>
        <v>0</v>
      </c>
      <c r="LKK224" s="431">
        <f t="shared" si="143"/>
        <v>0</v>
      </c>
      <c r="LKL224" s="431">
        <f t="shared" si="143"/>
        <v>0</v>
      </c>
      <c r="LKM224" s="431">
        <f t="shared" si="143"/>
        <v>0</v>
      </c>
      <c r="LKN224" s="431">
        <f t="shared" si="143"/>
        <v>0</v>
      </c>
      <c r="LKO224" s="431">
        <f t="shared" si="143"/>
        <v>0</v>
      </c>
      <c r="LKP224" s="431">
        <f t="shared" si="143"/>
        <v>0</v>
      </c>
      <c r="LKQ224" s="431">
        <f t="shared" si="143"/>
        <v>0</v>
      </c>
      <c r="LKR224" s="431">
        <f t="shared" si="143"/>
        <v>0</v>
      </c>
      <c r="LKS224" s="431">
        <f t="shared" si="143"/>
        <v>0</v>
      </c>
      <c r="LKT224" s="431">
        <f t="shared" si="143"/>
        <v>0</v>
      </c>
      <c r="LKU224" s="431">
        <f t="shared" si="143"/>
        <v>0</v>
      </c>
      <c r="LKV224" s="431">
        <f t="shared" si="143"/>
        <v>0</v>
      </c>
      <c r="LKW224" s="431">
        <f t="shared" si="143"/>
        <v>0</v>
      </c>
      <c r="LKX224" s="431">
        <f t="shared" si="143"/>
        <v>0</v>
      </c>
      <c r="LKY224" s="431">
        <f t="shared" si="143"/>
        <v>0</v>
      </c>
      <c r="LKZ224" s="431">
        <f t="shared" si="143"/>
        <v>0</v>
      </c>
      <c r="LLA224" s="431">
        <f t="shared" si="143"/>
        <v>0</v>
      </c>
      <c r="LLB224" s="431">
        <f t="shared" si="143"/>
        <v>0</v>
      </c>
      <c r="LLC224" s="431">
        <f t="shared" si="143"/>
        <v>0</v>
      </c>
      <c r="LLD224" s="431">
        <f t="shared" si="143"/>
        <v>0</v>
      </c>
      <c r="LLE224" s="431">
        <f t="shared" si="143"/>
        <v>0</v>
      </c>
      <c r="LLF224" s="431">
        <f t="shared" si="143"/>
        <v>0</v>
      </c>
      <c r="LLG224" s="431">
        <f t="shared" si="143"/>
        <v>0</v>
      </c>
      <c r="LLH224" s="431">
        <f t="shared" si="143"/>
        <v>0</v>
      </c>
      <c r="LLI224" s="431">
        <f t="shared" si="143"/>
        <v>0</v>
      </c>
      <c r="LLJ224" s="431">
        <f t="shared" si="143"/>
        <v>0</v>
      </c>
      <c r="LLK224" s="431">
        <f t="shared" ref="LLK224:LNV224" si="144">SUM(LLK217:LLK222)</f>
        <v>0</v>
      </c>
      <c r="LLL224" s="431">
        <f t="shared" si="144"/>
        <v>0</v>
      </c>
      <c r="LLM224" s="431">
        <f t="shared" si="144"/>
        <v>0</v>
      </c>
      <c r="LLN224" s="431">
        <f t="shared" si="144"/>
        <v>0</v>
      </c>
      <c r="LLO224" s="431">
        <f t="shared" si="144"/>
        <v>0</v>
      </c>
      <c r="LLP224" s="431">
        <f t="shared" si="144"/>
        <v>0</v>
      </c>
      <c r="LLQ224" s="431">
        <f t="shared" si="144"/>
        <v>0</v>
      </c>
      <c r="LLR224" s="431">
        <f t="shared" si="144"/>
        <v>0</v>
      </c>
      <c r="LLS224" s="431">
        <f t="shared" si="144"/>
        <v>0</v>
      </c>
      <c r="LLT224" s="431">
        <f t="shared" si="144"/>
        <v>0</v>
      </c>
      <c r="LLU224" s="431">
        <f t="shared" si="144"/>
        <v>0</v>
      </c>
      <c r="LLV224" s="431">
        <f t="shared" si="144"/>
        <v>0</v>
      </c>
      <c r="LLW224" s="431">
        <f t="shared" si="144"/>
        <v>0</v>
      </c>
      <c r="LLX224" s="431">
        <f t="shared" si="144"/>
        <v>0</v>
      </c>
      <c r="LLY224" s="431">
        <f t="shared" si="144"/>
        <v>0</v>
      </c>
      <c r="LLZ224" s="431">
        <f t="shared" si="144"/>
        <v>0</v>
      </c>
      <c r="LMA224" s="431">
        <f t="shared" si="144"/>
        <v>0</v>
      </c>
      <c r="LMB224" s="431">
        <f t="shared" si="144"/>
        <v>0</v>
      </c>
      <c r="LMC224" s="431">
        <f t="shared" si="144"/>
        <v>0</v>
      </c>
      <c r="LMD224" s="431">
        <f t="shared" si="144"/>
        <v>0</v>
      </c>
      <c r="LME224" s="431">
        <f t="shared" si="144"/>
        <v>0</v>
      </c>
      <c r="LMF224" s="431">
        <f t="shared" si="144"/>
        <v>0</v>
      </c>
      <c r="LMG224" s="431">
        <f t="shared" si="144"/>
        <v>0</v>
      </c>
      <c r="LMH224" s="431">
        <f t="shared" si="144"/>
        <v>0</v>
      </c>
      <c r="LMI224" s="431">
        <f t="shared" si="144"/>
        <v>0</v>
      </c>
      <c r="LMJ224" s="431">
        <f t="shared" si="144"/>
        <v>0</v>
      </c>
      <c r="LMK224" s="431">
        <f t="shared" si="144"/>
        <v>0</v>
      </c>
      <c r="LML224" s="431">
        <f t="shared" si="144"/>
        <v>0</v>
      </c>
      <c r="LMM224" s="431">
        <f t="shared" si="144"/>
        <v>0</v>
      </c>
      <c r="LMN224" s="431">
        <f t="shared" si="144"/>
        <v>0</v>
      </c>
      <c r="LMO224" s="431">
        <f t="shared" si="144"/>
        <v>0</v>
      </c>
      <c r="LMP224" s="431">
        <f t="shared" si="144"/>
        <v>0</v>
      </c>
      <c r="LMQ224" s="431">
        <f t="shared" si="144"/>
        <v>0</v>
      </c>
      <c r="LMR224" s="431">
        <f t="shared" si="144"/>
        <v>0</v>
      </c>
      <c r="LMS224" s="431">
        <f t="shared" si="144"/>
        <v>0</v>
      </c>
      <c r="LMT224" s="431">
        <f t="shared" si="144"/>
        <v>0</v>
      </c>
      <c r="LMU224" s="431">
        <f t="shared" si="144"/>
        <v>0</v>
      </c>
      <c r="LMV224" s="431">
        <f t="shared" si="144"/>
        <v>0</v>
      </c>
      <c r="LMW224" s="431">
        <f t="shared" si="144"/>
        <v>0</v>
      </c>
      <c r="LMX224" s="431">
        <f t="shared" si="144"/>
        <v>0</v>
      </c>
      <c r="LMY224" s="431">
        <f t="shared" si="144"/>
        <v>0</v>
      </c>
      <c r="LMZ224" s="431">
        <f t="shared" si="144"/>
        <v>0</v>
      </c>
      <c r="LNA224" s="431">
        <f t="shared" si="144"/>
        <v>0</v>
      </c>
      <c r="LNB224" s="431">
        <f t="shared" si="144"/>
        <v>0</v>
      </c>
      <c r="LNC224" s="431">
        <f t="shared" si="144"/>
        <v>0</v>
      </c>
      <c r="LND224" s="431">
        <f t="shared" si="144"/>
        <v>0</v>
      </c>
      <c r="LNE224" s="431">
        <f t="shared" si="144"/>
        <v>0</v>
      </c>
      <c r="LNF224" s="431">
        <f t="shared" si="144"/>
        <v>0</v>
      </c>
      <c r="LNG224" s="431">
        <f t="shared" si="144"/>
        <v>0</v>
      </c>
      <c r="LNH224" s="431">
        <f t="shared" si="144"/>
        <v>0</v>
      </c>
      <c r="LNI224" s="431">
        <f t="shared" si="144"/>
        <v>0</v>
      </c>
      <c r="LNJ224" s="431">
        <f t="shared" si="144"/>
        <v>0</v>
      </c>
      <c r="LNK224" s="431">
        <f t="shared" si="144"/>
        <v>0</v>
      </c>
      <c r="LNL224" s="431">
        <f t="shared" si="144"/>
        <v>0</v>
      </c>
      <c r="LNM224" s="431">
        <f t="shared" si="144"/>
        <v>0</v>
      </c>
      <c r="LNN224" s="431">
        <f t="shared" si="144"/>
        <v>0</v>
      </c>
      <c r="LNO224" s="431">
        <f t="shared" si="144"/>
        <v>0</v>
      </c>
      <c r="LNP224" s="431">
        <f t="shared" si="144"/>
        <v>0</v>
      </c>
      <c r="LNQ224" s="431">
        <f t="shared" si="144"/>
        <v>0</v>
      </c>
      <c r="LNR224" s="431">
        <f t="shared" si="144"/>
        <v>0</v>
      </c>
      <c r="LNS224" s="431">
        <f t="shared" si="144"/>
        <v>0</v>
      </c>
      <c r="LNT224" s="431">
        <f t="shared" si="144"/>
        <v>0</v>
      </c>
      <c r="LNU224" s="431">
        <f t="shared" si="144"/>
        <v>0</v>
      </c>
      <c r="LNV224" s="431">
        <f t="shared" si="144"/>
        <v>0</v>
      </c>
      <c r="LNW224" s="431">
        <f t="shared" ref="LNW224:LQH224" si="145">SUM(LNW217:LNW222)</f>
        <v>0</v>
      </c>
      <c r="LNX224" s="431">
        <f t="shared" si="145"/>
        <v>0</v>
      </c>
      <c r="LNY224" s="431">
        <f t="shared" si="145"/>
        <v>0</v>
      </c>
      <c r="LNZ224" s="431">
        <f t="shared" si="145"/>
        <v>0</v>
      </c>
      <c r="LOA224" s="431">
        <f t="shared" si="145"/>
        <v>0</v>
      </c>
      <c r="LOB224" s="431">
        <f t="shared" si="145"/>
        <v>0</v>
      </c>
      <c r="LOC224" s="431">
        <f t="shared" si="145"/>
        <v>0</v>
      </c>
      <c r="LOD224" s="431">
        <f t="shared" si="145"/>
        <v>0</v>
      </c>
      <c r="LOE224" s="431">
        <f t="shared" si="145"/>
        <v>0</v>
      </c>
      <c r="LOF224" s="431">
        <f t="shared" si="145"/>
        <v>0</v>
      </c>
      <c r="LOG224" s="431">
        <f t="shared" si="145"/>
        <v>0</v>
      </c>
      <c r="LOH224" s="431">
        <f t="shared" si="145"/>
        <v>0</v>
      </c>
      <c r="LOI224" s="431">
        <f t="shared" si="145"/>
        <v>0</v>
      </c>
      <c r="LOJ224" s="431">
        <f t="shared" si="145"/>
        <v>0</v>
      </c>
      <c r="LOK224" s="431">
        <f t="shared" si="145"/>
        <v>0</v>
      </c>
      <c r="LOL224" s="431">
        <f t="shared" si="145"/>
        <v>0</v>
      </c>
      <c r="LOM224" s="431">
        <f t="shared" si="145"/>
        <v>0</v>
      </c>
      <c r="LON224" s="431">
        <f t="shared" si="145"/>
        <v>0</v>
      </c>
      <c r="LOO224" s="431">
        <f t="shared" si="145"/>
        <v>0</v>
      </c>
      <c r="LOP224" s="431">
        <f t="shared" si="145"/>
        <v>0</v>
      </c>
      <c r="LOQ224" s="431">
        <f t="shared" si="145"/>
        <v>0</v>
      </c>
      <c r="LOR224" s="431">
        <f t="shared" si="145"/>
        <v>0</v>
      </c>
      <c r="LOS224" s="431">
        <f t="shared" si="145"/>
        <v>0</v>
      </c>
      <c r="LOT224" s="431">
        <f t="shared" si="145"/>
        <v>0</v>
      </c>
      <c r="LOU224" s="431">
        <f t="shared" si="145"/>
        <v>0</v>
      </c>
      <c r="LOV224" s="431">
        <f t="shared" si="145"/>
        <v>0</v>
      </c>
      <c r="LOW224" s="431">
        <f t="shared" si="145"/>
        <v>0</v>
      </c>
      <c r="LOX224" s="431">
        <f t="shared" si="145"/>
        <v>0</v>
      </c>
      <c r="LOY224" s="431">
        <f t="shared" si="145"/>
        <v>0</v>
      </c>
      <c r="LOZ224" s="431">
        <f t="shared" si="145"/>
        <v>0</v>
      </c>
      <c r="LPA224" s="431">
        <f t="shared" si="145"/>
        <v>0</v>
      </c>
      <c r="LPB224" s="431">
        <f t="shared" si="145"/>
        <v>0</v>
      </c>
      <c r="LPC224" s="431">
        <f t="shared" si="145"/>
        <v>0</v>
      </c>
      <c r="LPD224" s="431">
        <f t="shared" si="145"/>
        <v>0</v>
      </c>
      <c r="LPE224" s="431">
        <f t="shared" si="145"/>
        <v>0</v>
      </c>
      <c r="LPF224" s="431">
        <f t="shared" si="145"/>
        <v>0</v>
      </c>
      <c r="LPG224" s="431">
        <f t="shared" si="145"/>
        <v>0</v>
      </c>
      <c r="LPH224" s="431">
        <f t="shared" si="145"/>
        <v>0</v>
      </c>
      <c r="LPI224" s="431">
        <f t="shared" si="145"/>
        <v>0</v>
      </c>
      <c r="LPJ224" s="431">
        <f t="shared" si="145"/>
        <v>0</v>
      </c>
      <c r="LPK224" s="431">
        <f t="shared" si="145"/>
        <v>0</v>
      </c>
      <c r="LPL224" s="431">
        <f t="shared" si="145"/>
        <v>0</v>
      </c>
      <c r="LPM224" s="431">
        <f t="shared" si="145"/>
        <v>0</v>
      </c>
      <c r="LPN224" s="431">
        <f t="shared" si="145"/>
        <v>0</v>
      </c>
      <c r="LPO224" s="431">
        <f t="shared" si="145"/>
        <v>0</v>
      </c>
      <c r="LPP224" s="431">
        <f t="shared" si="145"/>
        <v>0</v>
      </c>
      <c r="LPQ224" s="431">
        <f t="shared" si="145"/>
        <v>0</v>
      </c>
      <c r="LPR224" s="431">
        <f t="shared" si="145"/>
        <v>0</v>
      </c>
      <c r="LPS224" s="431">
        <f t="shared" si="145"/>
        <v>0</v>
      </c>
      <c r="LPT224" s="431">
        <f t="shared" si="145"/>
        <v>0</v>
      </c>
      <c r="LPU224" s="431">
        <f t="shared" si="145"/>
        <v>0</v>
      </c>
      <c r="LPV224" s="431">
        <f t="shared" si="145"/>
        <v>0</v>
      </c>
      <c r="LPW224" s="431">
        <f t="shared" si="145"/>
        <v>0</v>
      </c>
      <c r="LPX224" s="431">
        <f t="shared" si="145"/>
        <v>0</v>
      </c>
      <c r="LPY224" s="431">
        <f t="shared" si="145"/>
        <v>0</v>
      </c>
      <c r="LPZ224" s="431">
        <f t="shared" si="145"/>
        <v>0</v>
      </c>
      <c r="LQA224" s="431">
        <f t="shared" si="145"/>
        <v>0</v>
      </c>
      <c r="LQB224" s="431">
        <f t="shared" si="145"/>
        <v>0</v>
      </c>
      <c r="LQC224" s="431">
        <f t="shared" si="145"/>
        <v>0</v>
      </c>
      <c r="LQD224" s="431">
        <f t="shared" si="145"/>
        <v>0</v>
      </c>
      <c r="LQE224" s="431">
        <f t="shared" si="145"/>
        <v>0</v>
      </c>
      <c r="LQF224" s="431">
        <f t="shared" si="145"/>
        <v>0</v>
      </c>
      <c r="LQG224" s="431">
        <f t="shared" si="145"/>
        <v>0</v>
      </c>
      <c r="LQH224" s="431">
        <f t="shared" si="145"/>
        <v>0</v>
      </c>
      <c r="LQI224" s="431">
        <f t="shared" ref="LQI224:LST224" si="146">SUM(LQI217:LQI222)</f>
        <v>0</v>
      </c>
      <c r="LQJ224" s="431">
        <f t="shared" si="146"/>
        <v>0</v>
      </c>
      <c r="LQK224" s="431">
        <f t="shared" si="146"/>
        <v>0</v>
      </c>
      <c r="LQL224" s="431">
        <f t="shared" si="146"/>
        <v>0</v>
      </c>
      <c r="LQM224" s="431">
        <f t="shared" si="146"/>
        <v>0</v>
      </c>
      <c r="LQN224" s="431">
        <f t="shared" si="146"/>
        <v>0</v>
      </c>
      <c r="LQO224" s="431">
        <f t="shared" si="146"/>
        <v>0</v>
      </c>
      <c r="LQP224" s="431">
        <f t="shared" si="146"/>
        <v>0</v>
      </c>
      <c r="LQQ224" s="431">
        <f t="shared" si="146"/>
        <v>0</v>
      </c>
      <c r="LQR224" s="431">
        <f t="shared" si="146"/>
        <v>0</v>
      </c>
      <c r="LQS224" s="431">
        <f t="shared" si="146"/>
        <v>0</v>
      </c>
      <c r="LQT224" s="431">
        <f t="shared" si="146"/>
        <v>0</v>
      </c>
      <c r="LQU224" s="431">
        <f t="shared" si="146"/>
        <v>0</v>
      </c>
      <c r="LQV224" s="431">
        <f t="shared" si="146"/>
        <v>0</v>
      </c>
      <c r="LQW224" s="431">
        <f t="shared" si="146"/>
        <v>0</v>
      </c>
      <c r="LQX224" s="431">
        <f t="shared" si="146"/>
        <v>0</v>
      </c>
      <c r="LQY224" s="431">
        <f t="shared" si="146"/>
        <v>0</v>
      </c>
      <c r="LQZ224" s="431">
        <f t="shared" si="146"/>
        <v>0</v>
      </c>
      <c r="LRA224" s="431">
        <f t="shared" si="146"/>
        <v>0</v>
      </c>
      <c r="LRB224" s="431">
        <f t="shared" si="146"/>
        <v>0</v>
      </c>
      <c r="LRC224" s="431">
        <f t="shared" si="146"/>
        <v>0</v>
      </c>
      <c r="LRD224" s="431">
        <f t="shared" si="146"/>
        <v>0</v>
      </c>
      <c r="LRE224" s="431">
        <f t="shared" si="146"/>
        <v>0</v>
      </c>
      <c r="LRF224" s="431">
        <f t="shared" si="146"/>
        <v>0</v>
      </c>
      <c r="LRG224" s="431">
        <f t="shared" si="146"/>
        <v>0</v>
      </c>
      <c r="LRH224" s="431">
        <f t="shared" si="146"/>
        <v>0</v>
      </c>
      <c r="LRI224" s="431">
        <f t="shared" si="146"/>
        <v>0</v>
      </c>
      <c r="LRJ224" s="431">
        <f t="shared" si="146"/>
        <v>0</v>
      </c>
      <c r="LRK224" s="431">
        <f t="shared" si="146"/>
        <v>0</v>
      </c>
      <c r="LRL224" s="431">
        <f t="shared" si="146"/>
        <v>0</v>
      </c>
      <c r="LRM224" s="431">
        <f t="shared" si="146"/>
        <v>0</v>
      </c>
      <c r="LRN224" s="431">
        <f t="shared" si="146"/>
        <v>0</v>
      </c>
      <c r="LRO224" s="431">
        <f t="shared" si="146"/>
        <v>0</v>
      </c>
      <c r="LRP224" s="431">
        <f t="shared" si="146"/>
        <v>0</v>
      </c>
      <c r="LRQ224" s="431">
        <f t="shared" si="146"/>
        <v>0</v>
      </c>
      <c r="LRR224" s="431">
        <f t="shared" si="146"/>
        <v>0</v>
      </c>
      <c r="LRS224" s="431">
        <f t="shared" si="146"/>
        <v>0</v>
      </c>
      <c r="LRT224" s="431">
        <f t="shared" si="146"/>
        <v>0</v>
      </c>
      <c r="LRU224" s="431">
        <f t="shared" si="146"/>
        <v>0</v>
      </c>
      <c r="LRV224" s="431">
        <f t="shared" si="146"/>
        <v>0</v>
      </c>
      <c r="LRW224" s="431">
        <f t="shared" si="146"/>
        <v>0</v>
      </c>
      <c r="LRX224" s="431">
        <f t="shared" si="146"/>
        <v>0</v>
      </c>
      <c r="LRY224" s="431">
        <f t="shared" si="146"/>
        <v>0</v>
      </c>
      <c r="LRZ224" s="431">
        <f t="shared" si="146"/>
        <v>0</v>
      </c>
      <c r="LSA224" s="431">
        <f t="shared" si="146"/>
        <v>0</v>
      </c>
      <c r="LSB224" s="431">
        <f t="shared" si="146"/>
        <v>0</v>
      </c>
      <c r="LSC224" s="431">
        <f t="shared" si="146"/>
        <v>0</v>
      </c>
      <c r="LSD224" s="431">
        <f t="shared" si="146"/>
        <v>0</v>
      </c>
      <c r="LSE224" s="431">
        <f t="shared" si="146"/>
        <v>0</v>
      </c>
      <c r="LSF224" s="431">
        <f t="shared" si="146"/>
        <v>0</v>
      </c>
      <c r="LSG224" s="431">
        <f t="shared" si="146"/>
        <v>0</v>
      </c>
      <c r="LSH224" s="431">
        <f t="shared" si="146"/>
        <v>0</v>
      </c>
      <c r="LSI224" s="431">
        <f t="shared" si="146"/>
        <v>0</v>
      </c>
      <c r="LSJ224" s="431">
        <f t="shared" si="146"/>
        <v>0</v>
      </c>
      <c r="LSK224" s="431">
        <f t="shared" si="146"/>
        <v>0</v>
      </c>
      <c r="LSL224" s="431">
        <f t="shared" si="146"/>
        <v>0</v>
      </c>
      <c r="LSM224" s="431">
        <f t="shared" si="146"/>
        <v>0</v>
      </c>
      <c r="LSN224" s="431">
        <f t="shared" si="146"/>
        <v>0</v>
      </c>
      <c r="LSO224" s="431">
        <f t="shared" si="146"/>
        <v>0</v>
      </c>
      <c r="LSP224" s="431">
        <f t="shared" si="146"/>
        <v>0</v>
      </c>
      <c r="LSQ224" s="431">
        <f t="shared" si="146"/>
        <v>0</v>
      </c>
      <c r="LSR224" s="431">
        <f t="shared" si="146"/>
        <v>0</v>
      </c>
      <c r="LSS224" s="431">
        <f t="shared" si="146"/>
        <v>0</v>
      </c>
      <c r="LST224" s="431">
        <f t="shared" si="146"/>
        <v>0</v>
      </c>
      <c r="LSU224" s="431">
        <f t="shared" ref="LSU224:LVF224" si="147">SUM(LSU217:LSU222)</f>
        <v>0</v>
      </c>
      <c r="LSV224" s="431">
        <f t="shared" si="147"/>
        <v>0</v>
      </c>
      <c r="LSW224" s="431">
        <f t="shared" si="147"/>
        <v>0</v>
      </c>
      <c r="LSX224" s="431">
        <f t="shared" si="147"/>
        <v>0</v>
      </c>
      <c r="LSY224" s="431">
        <f t="shared" si="147"/>
        <v>0</v>
      </c>
      <c r="LSZ224" s="431">
        <f t="shared" si="147"/>
        <v>0</v>
      </c>
      <c r="LTA224" s="431">
        <f t="shared" si="147"/>
        <v>0</v>
      </c>
      <c r="LTB224" s="431">
        <f t="shared" si="147"/>
        <v>0</v>
      </c>
      <c r="LTC224" s="431">
        <f t="shared" si="147"/>
        <v>0</v>
      </c>
      <c r="LTD224" s="431">
        <f t="shared" si="147"/>
        <v>0</v>
      </c>
      <c r="LTE224" s="431">
        <f t="shared" si="147"/>
        <v>0</v>
      </c>
      <c r="LTF224" s="431">
        <f t="shared" si="147"/>
        <v>0</v>
      </c>
      <c r="LTG224" s="431">
        <f t="shared" si="147"/>
        <v>0</v>
      </c>
      <c r="LTH224" s="431">
        <f t="shared" si="147"/>
        <v>0</v>
      </c>
      <c r="LTI224" s="431">
        <f t="shared" si="147"/>
        <v>0</v>
      </c>
      <c r="LTJ224" s="431">
        <f t="shared" si="147"/>
        <v>0</v>
      </c>
      <c r="LTK224" s="431">
        <f t="shared" si="147"/>
        <v>0</v>
      </c>
      <c r="LTL224" s="431">
        <f t="shared" si="147"/>
        <v>0</v>
      </c>
      <c r="LTM224" s="431">
        <f t="shared" si="147"/>
        <v>0</v>
      </c>
      <c r="LTN224" s="431">
        <f t="shared" si="147"/>
        <v>0</v>
      </c>
      <c r="LTO224" s="431">
        <f t="shared" si="147"/>
        <v>0</v>
      </c>
      <c r="LTP224" s="431">
        <f t="shared" si="147"/>
        <v>0</v>
      </c>
      <c r="LTQ224" s="431">
        <f t="shared" si="147"/>
        <v>0</v>
      </c>
      <c r="LTR224" s="431">
        <f t="shared" si="147"/>
        <v>0</v>
      </c>
      <c r="LTS224" s="431">
        <f t="shared" si="147"/>
        <v>0</v>
      </c>
      <c r="LTT224" s="431">
        <f t="shared" si="147"/>
        <v>0</v>
      </c>
      <c r="LTU224" s="431">
        <f t="shared" si="147"/>
        <v>0</v>
      </c>
      <c r="LTV224" s="431">
        <f t="shared" si="147"/>
        <v>0</v>
      </c>
      <c r="LTW224" s="431">
        <f t="shared" si="147"/>
        <v>0</v>
      </c>
      <c r="LTX224" s="431">
        <f t="shared" si="147"/>
        <v>0</v>
      </c>
      <c r="LTY224" s="431">
        <f t="shared" si="147"/>
        <v>0</v>
      </c>
      <c r="LTZ224" s="431">
        <f t="shared" si="147"/>
        <v>0</v>
      </c>
      <c r="LUA224" s="431">
        <f t="shared" si="147"/>
        <v>0</v>
      </c>
      <c r="LUB224" s="431">
        <f t="shared" si="147"/>
        <v>0</v>
      </c>
      <c r="LUC224" s="431">
        <f t="shared" si="147"/>
        <v>0</v>
      </c>
      <c r="LUD224" s="431">
        <f t="shared" si="147"/>
        <v>0</v>
      </c>
      <c r="LUE224" s="431">
        <f t="shared" si="147"/>
        <v>0</v>
      </c>
      <c r="LUF224" s="431">
        <f t="shared" si="147"/>
        <v>0</v>
      </c>
      <c r="LUG224" s="431">
        <f t="shared" si="147"/>
        <v>0</v>
      </c>
      <c r="LUH224" s="431">
        <f t="shared" si="147"/>
        <v>0</v>
      </c>
      <c r="LUI224" s="431">
        <f t="shared" si="147"/>
        <v>0</v>
      </c>
      <c r="LUJ224" s="431">
        <f t="shared" si="147"/>
        <v>0</v>
      </c>
      <c r="LUK224" s="431">
        <f t="shared" si="147"/>
        <v>0</v>
      </c>
      <c r="LUL224" s="431">
        <f t="shared" si="147"/>
        <v>0</v>
      </c>
      <c r="LUM224" s="431">
        <f t="shared" si="147"/>
        <v>0</v>
      </c>
      <c r="LUN224" s="431">
        <f t="shared" si="147"/>
        <v>0</v>
      </c>
      <c r="LUO224" s="431">
        <f t="shared" si="147"/>
        <v>0</v>
      </c>
      <c r="LUP224" s="431">
        <f t="shared" si="147"/>
        <v>0</v>
      </c>
      <c r="LUQ224" s="431">
        <f t="shared" si="147"/>
        <v>0</v>
      </c>
      <c r="LUR224" s="431">
        <f t="shared" si="147"/>
        <v>0</v>
      </c>
      <c r="LUS224" s="431">
        <f t="shared" si="147"/>
        <v>0</v>
      </c>
      <c r="LUT224" s="431">
        <f t="shared" si="147"/>
        <v>0</v>
      </c>
      <c r="LUU224" s="431">
        <f t="shared" si="147"/>
        <v>0</v>
      </c>
      <c r="LUV224" s="431">
        <f t="shared" si="147"/>
        <v>0</v>
      </c>
      <c r="LUW224" s="431">
        <f t="shared" si="147"/>
        <v>0</v>
      </c>
      <c r="LUX224" s="431">
        <f t="shared" si="147"/>
        <v>0</v>
      </c>
      <c r="LUY224" s="431">
        <f t="shared" si="147"/>
        <v>0</v>
      </c>
      <c r="LUZ224" s="431">
        <f t="shared" si="147"/>
        <v>0</v>
      </c>
      <c r="LVA224" s="431">
        <f t="shared" si="147"/>
        <v>0</v>
      </c>
      <c r="LVB224" s="431">
        <f t="shared" si="147"/>
        <v>0</v>
      </c>
      <c r="LVC224" s="431">
        <f t="shared" si="147"/>
        <v>0</v>
      </c>
      <c r="LVD224" s="431">
        <f t="shared" si="147"/>
        <v>0</v>
      </c>
      <c r="LVE224" s="431">
        <f t="shared" si="147"/>
        <v>0</v>
      </c>
      <c r="LVF224" s="431">
        <f t="shared" si="147"/>
        <v>0</v>
      </c>
      <c r="LVG224" s="431">
        <f t="shared" ref="LVG224:LXR224" si="148">SUM(LVG217:LVG222)</f>
        <v>0</v>
      </c>
      <c r="LVH224" s="431">
        <f t="shared" si="148"/>
        <v>0</v>
      </c>
      <c r="LVI224" s="431">
        <f t="shared" si="148"/>
        <v>0</v>
      </c>
      <c r="LVJ224" s="431">
        <f t="shared" si="148"/>
        <v>0</v>
      </c>
      <c r="LVK224" s="431">
        <f t="shared" si="148"/>
        <v>0</v>
      </c>
      <c r="LVL224" s="431">
        <f t="shared" si="148"/>
        <v>0</v>
      </c>
      <c r="LVM224" s="431">
        <f t="shared" si="148"/>
        <v>0</v>
      </c>
      <c r="LVN224" s="431">
        <f t="shared" si="148"/>
        <v>0</v>
      </c>
      <c r="LVO224" s="431">
        <f t="shared" si="148"/>
        <v>0</v>
      </c>
      <c r="LVP224" s="431">
        <f t="shared" si="148"/>
        <v>0</v>
      </c>
      <c r="LVQ224" s="431">
        <f t="shared" si="148"/>
        <v>0</v>
      </c>
      <c r="LVR224" s="431">
        <f t="shared" si="148"/>
        <v>0</v>
      </c>
      <c r="LVS224" s="431">
        <f t="shared" si="148"/>
        <v>0</v>
      </c>
      <c r="LVT224" s="431">
        <f t="shared" si="148"/>
        <v>0</v>
      </c>
      <c r="LVU224" s="431">
        <f t="shared" si="148"/>
        <v>0</v>
      </c>
      <c r="LVV224" s="431">
        <f t="shared" si="148"/>
        <v>0</v>
      </c>
      <c r="LVW224" s="431">
        <f t="shared" si="148"/>
        <v>0</v>
      </c>
      <c r="LVX224" s="431">
        <f t="shared" si="148"/>
        <v>0</v>
      </c>
      <c r="LVY224" s="431">
        <f t="shared" si="148"/>
        <v>0</v>
      </c>
      <c r="LVZ224" s="431">
        <f t="shared" si="148"/>
        <v>0</v>
      </c>
      <c r="LWA224" s="431">
        <f t="shared" si="148"/>
        <v>0</v>
      </c>
      <c r="LWB224" s="431">
        <f t="shared" si="148"/>
        <v>0</v>
      </c>
      <c r="LWC224" s="431">
        <f t="shared" si="148"/>
        <v>0</v>
      </c>
      <c r="LWD224" s="431">
        <f t="shared" si="148"/>
        <v>0</v>
      </c>
      <c r="LWE224" s="431">
        <f t="shared" si="148"/>
        <v>0</v>
      </c>
      <c r="LWF224" s="431">
        <f t="shared" si="148"/>
        <v>0</v>
      </c>
      <c r="LWG224" s="431">
        <f t="shared" si="148"/>
        <v>0</v>
      </c>
      <c r="LWH224" s="431">
        <f t="shared" si="148"/>
        <v>0</v>
      </c>
      <c r="LWI224" s="431">
        <f t="shared" si="148"/>
        <v>0</v>
      </c>
      <c r="LWJ224" s="431">
        <f t="shared" si="148"/>
        <v>0</v>
      </c>
      <c r="LWK224" s="431">
        <f t="shared" si="148"/>
        <v>0</v>
      </c>
      <c r="LWL224" s="431">
        <f t="shared" si="148"/>
        <v>0</v>
      </c>
      <c r="LWM224" s="431">
        <f t="shared" si="148"/>
        <v>0</v>
      </c>
      <c r="LWN224" s="431">
        <f t="shared" si="148"/>
        <v>0</v>
      </c>
      <c r="LWO224" s="431">
        <f t="shared" si="148"/>
        <v>0</v>
      </c>
      <c r="LWP224" s="431">
        <f t="shared" si="148"/>
        <v>0</v>
      </c>
      <c r="LWQ224" s="431">
        <f t="shared" si="148"/>
        <v>0</v>
      </c>
      <c r="LWR224" s="431">
        <f t="shared" si="148"/>
        <v>0</v>
      </c>
      <c r="LWS224" s="431">
        <f t="shared" si="148"/>
        <v>0</v>
      </c>
      <c r="LWT224" s="431">
        <f t="shared" si="148"/>
        <v>0</v>
      </c>
      <c r="LWU224" s="431">
        <f t="shared" si="148"/>
        <v>0</v>
      </c>
      <c r="LWV224" s="431">
        <f t="shared" si="148"/>
        <v>0</v>
      </c>
      <c r="LWW224" s="431">
        <f t="shared" si="148"/>
        <v>0</v>
      </c>
      <c r="LWX224" s="431">
        <f t="shared" si="148"/>
        <v>0</v>
      </c>
      <c r="LWY224" s="431">
        <f t="shared" si="148"/>
        <v>0</v>
      </c>
      <c r="LWZ224" s="431">
        <f t="shared" si="148"/>
        <v>0</v>
      </c>
      <c r="LXA224" s="431">
        <f t="shared" si="148"/>
        <v>0</v>
      </c>
      <c r="LXB224" s="431">
        <f t="shared" si="148"/>
        <v>0</v>
      </c>
      <c r="LXC224" s="431">
        <f t="shared" si="148"/>
        <v>0</v>
      </c>
      <c r="LXD224" s="431">
        <f t="shared" si="148"/>
        <v>0</v>
      </c>
      <c r="LXE224" s="431">
        <f t="shared" si="148"/>
        <v>0</v>
      </c>
      <c r="LXF224" s="431">
        <f t="shared" si="148"/>
        <v>0</v>
      </c>
      <c r="LXG224" s="431">
        <f t="shared" si="148"/>
        <v>0</v>
      </c>
      <c r="LXH224" s="431">
        <f t="shared" si="148"/>
        <v>0</v>
      </c>
      <c r="LXI224" s="431">
        <f t="shared" si="148"/>
        <v>0</v>
      </c>
      <c r="LXJ224" s="431">
        <f t="shared" si="148"/>
        <v>0</v>
      </c>
      <c r="LXK224" s="431">
        <f t="shared" si="148"/>
        <v>0</v>
      </c>
      <c r="LXL224" s="431">
        <f t="shared" si="148"/>
        <v>0</v>
      </c>
      <c r="LXM224" s="431">
        <f t="shared" si="148"/>
        <v>0</v>
      </c>
      <c r="LXN224" s="431">
        <f t="shared" si="148"/>
        <v>0</v>
      </c>
      <c r="LXO224" s="431">
        <f t="shared" si="148"/>
        <v>0</v>
      </c>
      <c r="LXP224" s="431">
        <f t="shared" si="148"/>
        <v>0</v>
      </c>
      <c r="LXQ224" s="431">
        <f t="shared" si="148"/>
        <v>0</v>
      </c>
      <c r="LXR224" s="431">
        <f t="shared" si="148"/>
        <v>0</v>
      </c>
      <c r="LXS224" s="431">
        <f t="shared" ref="LXS224:MAD224" si="149">SUM(LXS217:LXS222)</f>
        <v>0</v>
      </c>
      <c r="LXT224" s="431">
        <f t="shared" si="149"/>
        <v>0</v>
      </c>
      <c r="LXU224" s="431">
        <f t="shared" si="149"/>
        <v>0</v>
      </c>
      <c r="LXV224" s="431">
        <f t="shared" si="149"/>
        <v>0</v>
      </c>
      <c r="LXW224" s="431">
        <f t="shared" si="149"/>
        <v>0</v>
      </c>
      <c r="LXX224" s="431">
        <f t="shared" si="149"/>
        <v>0</v>
      </c>
      <c r="LXY224" s="431">
        <f t="shared" si="149"/>
        <v>0</v>
      </c>
      <c r="LXZ224" s="431">
        <f t="shared" si="149"/>
        <v>0</v>
      </c>
      <c r="LYA224" s="431">
        <f t="shared" si="149"/>
        <v>0</v>
      </c>
      <c r="LYB224" s="431">
        <f t="shared" si="149"/>
        <v>0</v>
      </c>
      <c r="LYC224" s="431">
        <f t="shared" si="149"/>
        <v>0</v>
      </c>
      <c r="LYD224" s="431">
        <f t="shared" si="149"/>
        <v>0</v>
      </c>
      <c r="LYE224" s="431">
        <f t="shared" si="149"/>
        <v>0</v>
      </c>
      <c r="LYF224" s="431">
        <f t="shared" si="149"/>
        <v>0</v>
      </c>
      <c r="LYG224" s="431">
        <f t="shared" si="149"/>
        <v>0</v>
      </c>
      <c r="LYH224" s="431">
        <f t="shared" si="149"/>
        <v>0</v>
      </c>
      <c r="LYI224" s="431">
        <f t="shared" si="149"/>
        <v>0</v>
      </c>
      <c r="LYJ224" s="431">
        <f t="shared" si="149"/>
        <v>0</v>
      </c>
      <c r="LYK224" s="431">
        <f t="shared" si="149"/>
        <v>0</v>
      </c>
      <c r="LYL224" s="431">
        <f t="shared" si="149"/>
        <v>0</v>
      </c>
      <c r="LYM224" s="431">
        <f t="shared" si="149"/>
        <v>0</v>
      </c>
      <c r="LYN224" s="431">
        <f t="shared" si="149"/>
        <v>0</v>
      </c>
      <c r="LYO224" s="431">
        <f t="shared" si="149"/>
        <v>0</v>
      </c>
      <c r="LYP224" s="431">
        <f t="shared" si="149"/>
        <v>0</v>
      </c>
      <c r="LYQ224" s="431">
        <f t="shared" si="149"/>
        <v>0</v>
      </c>
      <c r="LYR224" s="431">
        <f t="shared" si="149"/>
        <v>0</v>
      </c>
      <c r="LYS224" s="431">
        <f t="shared" si="149"/>
        <v>0</v>
      </c>
      <c r="LYT224" s="431">
        <f t="shared" si="149"/>
        <v>0</v>
      </c>
      <c r="LYU224" s="431">
        <f t="shared" si="149"/>
        <v>0</v>
      </c>
      <c r="LYV224" s="431">
        <f t="shared" si="149"/>
        <v>0</v>
      </c>
      <c r="LYW224" s="431">
        <f t="shared" si="149"/>
        <v>0</v>
      </c>
      <c r="LYX224" s="431">
        <f t="shared" si="149"/>
        <v>0</v>
      </c>
      <c r="LYY224" s="431">
        <f t="shared" si="149"/>
        <v>0</v>
      </c>
      <c r="LYZ224" s="431">
        <f t="shared" si="149"/>
        <v>0</v>
      </c>
      <c r="LZA224" s="431">
        <f t="shared" si="149"/>
        <v>0</v>
      </c>
      <c r="LZB224" s="431">
        <f t="shared" si="149"/>
        <v>0</v>
      </c>
      <c r="LZC224" s="431">
        <f t="shared" si="149"/>
        <v>0</v>
      </c>
      <c r="LZD224" s="431">
        <f t="shared" si="149"/>
        <v>0</v>
      </c>
      <c r="LZE224" s="431">
        <f t="shared" si="149"/>
        <v>0</v>
      </c>
      <c r="LZF224" s="431">
        <f t="shared" si="149"/>
        <v>0</v>
      </c>
      <c r="LZG224" s="431">
        <f t="shared" si="149"/>
        <v>0</v>
      </c>
      <c r="LZH224" s="431">
        <f t="shared" si="149"/>
        <v>0</v>
      </c>
      <c r="LZI224" s="431">
        <f t="shared" si="149"/>
        <v>0</v>
      </c>
      <c r="LZJ224" s="431">
        <f t="shared" si="149"/>
        <v>0</v>
      </c>
      <c r="LZK224" s="431">
        <f t="shared" si="149"/>
        <v>0</v>
      </c>
      <c r="LZL224" s="431">
        <f t="shared" si="149"/>
        <v>0</v>
      </c>
      <c r="LZM224" s="431">
        <f t="shared" si="149"/>
        <v>0</v>
      </c>
      <c r="LZN224" s="431">
        <f t="shared" si="149"/>
        <v>0</v>
      </c>
      <c r="LZO224" s="431">
        <f t="shared" si="149"/>
        <v>0</v>
      </c>
      <c r="LZP224" s="431">
        <f t="shared" si="149"/>
        <v>0</v>
      </c>
      <c r="LZQ224" s="431">
        <f t="shared" si="149"/>
        <v>0</v>
      </c>
      <c r="LZR224" s="431">
        <f t="shared" si="149"/>
        <v>0</v>
      </c>
      <c r="LZS224" s="431">
        <f t="shared" si="149"/>
        <v>0</v>
      </c>
      <c r="LZT224" s="431">
        <f t="shared" si="149"/>
        <v>0</v>
      </c>
      <c r="LZU224" s="431">
        <f t="shared" si="149"/>
        <v>0</v>
      </c>
      <c r="LZV224" s="431">
        <f t="shared" si="149"/>
        <v>0</v>
      </c>
      <c r="LZW224" s="431">
        <f t="shared" si="149"/>
        <v>0</v>
      </c>
      <c r="LZX224" s="431">
        <f t="shared" si="149"/>
        <v>0</v>
      </c>
      <c r="LZY224" s="431">
        <f t="shared" si="149"/>
        <v>0</v>
      </c>
      <c r="LZZ224" s="431">
        <f t="shared" si="149"/>
        <v>0</v>
      </c>
      <c r="MAA224" s="431">
        <f t="shared" si="149"/>
        <v>0</v>
      </c>
      <c r="MAB224" s="431">
        <f t="shared" si="149"/>
        <v>0</v>
      </c>
      <c r="MAC224" s="431">
        <f t="shared" si="149"/>
        <v>0</v>
      </c>
      <c r="MAD224" s="431">
        <f t="shared" si="149"/>
        <v>0</v>
      </c>
      <c r="MAE224" s="431">
        <f t="shared" ref="MAE224:MCP224" si="150">SUM(MAE217:MAE222)</f>
        <v>0</v>
      </c>
      <c r="MAF224" s="431">
        <f t="shared" si="150"/>
        <v>0</v>
      </c>
      <c r="MAG224" s="431">
        <f t="shared" si="150"/>
        <v>0</v>
      </c>
      <c r="MAH224" s="431">
        <f t="shared" si="150"/>
        <v>0</v>
      </c>
      <c r="MAI224" s="431">
        <f t="shared" si="150"/>
        <v>0</v>
      </c>
      <c r="MAJ224" s="431">
        <f t="shared" si="150"/>
        <v>0</v>
      </c>
      <c r="MAK224" s="431">
        <f t="shared" si="150"/>
        <v>0</v>
      </c>
      <c r="MAL224" s="431">
        <f t="shared" si="150"/>
        <v>0</v>
      </c>
      <c r="MAM224" s="431">
        <f t="shared" si="150"/>
        <v>0</v>
      </c>
      <c r="MAN224" s="431">
        <f t="shared" si="150"/>
        <v>0</v>
      </c>
      <c r="MAO224" s="431">
        <f t="shared" si="150"/>
        <v>0</v>
      </c>
      <c r="MAP224" s="431">
        <f t="shared" si="150"/>
        <v>0</v>
      </c>
      <c r="MAQ224" s="431">
        <f t="shared" si="150"/>
        <v>0</v>
      </c>
      <c r="MAR224" s="431">
        <f t="shared" si="150"/>
        <v>0</v>
      </c>
      <c r="MAS224" s="431">
        <f t="shared" si="150"/>
        <v>0</v>
      </c>
      <c r="MAT224" s="431">
        <f t="shared" si="150"/>
        <v>0</v>
      </c>
      <c r="MAU224" s="431">
        <f t="shared" si="150"/>
        <v>0</v>
      </c>
      <c r="MAV224" s="431">
        <f t="shared" si="150"/>
        <v>0</v>
      </c>
      <c r="MAW224" s="431">
        <f t="shared" si="150"/>
        <v>0</v>
      </c>
      <c r="MAX224" s="431">
        <f t="shared" si="150"/>
        <v>0</v>
      </c>
      <c r="MAY224" s="431">
        <f t="shared" si="150"/>
        <v>0</v>
      </c>
      <c r="MAZ224" s="431">
        <f t="shared" si="150"/>
        <v>0</v>
      </c>
      <c r="MBA224" s="431">
        <f t="shared" si="150"/>
        <v>0</v>
      </c>
      <c r="MBB224" s="431">
        <f t="shared" si="150"/>
        <v>0</v>
      </c>
      <c r="MBC224" s="431">
        <f t="shared" si="150"/>
        <v>0</v>
      </c>
      <c r="MBD224" s="431">
        <f t="shared" si="150"/>
        <v>0</v>
      </c>
      <c r="MBE224" s="431">
        <f t="shared" si="150"/>
        <v>0</v>
      </c>
      <c r="MBF224" s="431">
        <f t="shared" si="150"/>
        <v>0</v>
      </c>
      <c r="MBG224" s="431">
        <f t="shared" si="150"/>
        <v>0</v>
      </c>
      <c r="MBH224" s="431">
        <f t="shared" si="150"/>
        <v>0</v>
      </c>
      <c r="MBI224" s="431">
        <f t="shared" si="150"/>
        <v>0</v>
      </c>
      <c r="MBJ224" s="431">
        <f t="shared" si="150"/>
        <v>0</v>
      </c>
      <c r="MBK224" s="431">
        <f t="shared" si="150"/>
        <v>0</v>
      </c>
      <c r="MBL224" s="431">
        <f t="shared" si="150"/>
        <v>0</v>
      </c>
      <c r="MBM224" s="431">
        <f t="shared" si="150"/>
        <v>0</v>
      </c>
      <c r="MBN224" s="431">
        <f t="shared" si="150"/>
        <v>0</v>
      </c>
      <c r="MBO224" s="431">
        <f t="shared" si="150"/>
        <v>0</v>
      </c>
      <c r="MBP224" s="431">
        <f t="shared" si="150"/>
        <v>0</v>
      </c>
      <c r="MBQ224" s="431">
        <f t="shared" si="150"/>
        <v>0</v>
      </c>
      <c r="MBR224" s="431">
        <f t="shared" si="150"/>
        <v>0</v>
      </c>
      <c r="MBS224" s="431">
        <f t="shared" si="150"/>
        <v>0</v>
      </c>
      <c r="MBT224" s="431">
        <f t="shared" si="150"/>
        <v>0</v>
      </c>
      <c r="MBU224" s="431">
        <f t="shared" si="150"/>
        <v>0</v>
      </c>
      <c r="MBV224" s="431">
        <f t="shared" si="150"/>
        <v>0</v>
      </c>
      <c r="MBW224" s="431">
        <f t="shared" si="150"/>
        <v>0</v>
      </c>
      <c r="MBX224" s="431">
        <f t="shared" si="150"/>
        <v>0</v>
      </c>
      <c r="MBY224" s="431">
        <f t="shared" si="150"/>
        <v>0</v>
      </c>
      <c r="MBZ224" s="431">
        <f t="shared" si="150"/>
        <v>0</v>
      </c>
      <c r="MCA224" s="431">
        <f t="shared" si="150"/>
        <v>0</v>
      </c>
      <c r="MCB224" s="431">
        <f t="shared" si="150"/>
        <v>0</v>
      </c>
      <c r="MCC224" s="431">
        <f t="shared" si="150"/>
        <v>0</v>
      </c>
      <c r="MCD224" s="431">
        <f t="shared" si="150"/>
        <v>0</v>
      </c>
      <c r="MCE224" s="431">
        <f t="shared" si="150"/>
        <v>0</v>
      </c>
      <c r="MCF224" s="431">
        <f t="shared" si="150"/>
        <v>0</v>
      </c>
      <c r="MCG224" s="431">
        <f t="shared" si="150"/>
        <v>0</v>
      </c>
      <c r="MCH224" s="431">
        <f t="shared" si="150"/>
        <v>0</v>
      </c>
      <c r="MCI224" s="431">
        <f t="shared" si="150"/>
        <v>0</v>
      </c>
      <c r="MCJ224" s="431">
        <f t="shared" si="150"/>
        <v>0</v>
      </c>
      <c r="MCK224" s="431">
        <f t="shared" si="150"/>
        <v>0</v>
      </c>
      <c r="MCL224" s="431">
        <f t="shared" si="150"/>
        <v>0</v>
      </c>
      <c r="MCM224" s="431">
        <f t="shared" si="150"/>
        <v>0</v>
      </c>
      <c r="MCN224" s="431">
        <f t="shared" si="150"/>
        <v>0</v>
      </c>
      <c r="MCO224" s="431">
        <f t="shared" si="150"/>
        <v>0</v>
      </c>
      <c r="MCP224" s="431">
        <f t="shared" si="150"/>
        <v>0</v>
      </c>
      <c r="MCQ224" s="431">
        <f t="shared" ref="MCQ224:MFB224" si="151">SUM(MCQ217:MCQ222)</f>
        <v>0</v>
      </c>
      <c r="MCR224" s="431">
        <f t="shared" si="151"/>
        <v>0</v>
      </c>
      <c r="MCS224" s="431">
        <f t="shared" si="151"/>
        <v>0</v>
      </c>
      <c r="MCT224" s="431">
        <f t="shared" si="151"/>
        <v>0</v>
      </c>
      <c r="MCU224" s="431">
        <f t="shared" si="151"/>
        <v>0</v>
      </c>
      <c r="MCV224" s="431">
        <f t="shared" si="151"/>
        <v>0</v>
      </c>
      <c r="MCW224" s="431">
        <f t="shared" si="151"/>
        <v>0</v>
      </c>
      <c r="MCX224" s="431">
        <f t="shared" si="151"/>
        <v>0</v>
      </c>
      <c r="MCY224" s="431">
        <f t="shared" si="151"/>
        <v>0</v>
      </c>
      <c r="MCZ224" s="431">
        <f t="shared" si="151"/>
        <v>0</v>
      </c>
      <c r="MDA224" s="431">
        <f t="shared" si="151"/>
        <v>0</v>
      </c>
      <c r="MDB224" s="431">
        <f t="shared" si="151"/>
        <v>0</v>
      </c>
      <c r="MDC224" s="431">
        <f t="shared" si="151"/>
        <v>0</v>
      </c>
      <c r="MDD224" s="431">
        <f t="shared" si="151"/>
        <v>0</v>
      </c>
      <c r="MDE224" s="431">
        <f t="shared" si="151"/>
        <v>0</v>
      </c>
      <c r="MDF224" s="431">
        <f t="shared" si="151"/>
        <v>0</v>
      </c>
      <c r="MDG224" s="431">
        <f t="shared" si="151"/>
        <v>0</v>
      </c>
      <c r="MDH224" s="431">
        <f t="shared" si="151"/>
        <v>0</v>
      </c>
      <c r="MDI224" s="431">
        <f t="shared" si="151"/>
        <v>0</v>
      </c>
      <c r="MDJ224" s="431">
        <f t="shared" si="151"/>
        <v>0</v>
      </c>
      <c r="MDK224" s="431">
        <f t="shared" si="151"/>
        <v>0</v>
      </c>
      <c r="MDL224" s="431">
        <f t="shared" si="151"/>
        <v>0</v>
      </c>
      <c r="MDM224" s="431">
        <f t="shared" si="151"/>
        <v>0</v>
      </c>
      <c r="MDN224" s="431">
        <f t="shared" si="151"/>
        <v>0</v>
      </c>
      <c r="MDO224" s="431">
        <f t="shared" si="151"/>
        <v>0</v>
      </c>
      <c r="MDP224" s="431">
        <f t="shared" si="151"/>
        <v>0</v>
      </c>
      <c r="MDQ224" s="431">
        <f t="shared" si="151"/>
        <v>0</v>
      </c>
      <c r="MDR224" s="431">
        <f t="shared" si="151"/>
        <v>0</v>
      </c>
      <c r="MDS224" s="431">
        <f t="shared" si="151"/>
        <v>0</v>
      </c>
      <c r="MDT224" s="431">
        <f t="shared" si="151"/>
        <v>0</v>
      </c>
      <c r="MDU224" s="431">
        <f t="shared" si="151"/>
        <v>0</v>
      </c>
      <c r="MDV224" s="431">
        <f t="shared" si="151"/>
        <v>0</v>
      </c>
      <c r="MDW224" s="431">
        <f t="shared" si="151"/>
        <v>0</v>
      </c>
      <c r="MDX224" s="431">
        <f t="shared" si="151"/>
        <v>0</v>
      </c>
      <c r="MDY224" s="431">
        <f t="shared" si="151"/>
        <v>0</v>
      </c>
      <c r="MDZ224" s="431">
        <f t="shared" si="151"/>
        <v>0</v>
      </c>
      <c r="MEA224" s="431">
        <f t="shared" si="151"/>
        <v>0</v>
      </c>
      <c r="MEB224" s="431">
        <f t="shared" si="151"/>
        <v>0</v>
      </c>
      <c r="MEC224" s="431">
        <f t="shared" si="151"/>
        <v>0</v>
      </c>
      <c r="MED224" s="431">
        <f t="shared" si="151"/>
        <v>0</v>
      </c>
      <c r="MEE224" s="431">
        <f t="shared" si="151"/>
        <v>0</v>
      </c>
      <c r="MEF224" s="431">
        <f t="shared" si="151"/>
        <v>0</v>
      </c>
      <c r="MEG224" s="431">
        <f t="shared" si="151"/>
        <v>0</v>
      </c>
      <c r="MEH224" s="431">
        <f t="shared" si="151"/>
        <v>0</v>
      </c>
      <c r="MEI224" s="431">
        <f t="shared" si="151"/>
        <v>0</v>
      </c>
      <c r="MEJ224" s="431">
        <f t="shared" si="151"/>
        <v>0</v>
      </c>
      <c r="MEK224" s="431">
        <f t="shared" si="151"/>
        <v>0</v>
      </c>
      <c r="MEL224" s="431">
        <f t="shared" si="151"/>
        <v>0</v>
      </c>
      <c r="MEM224" s="431">
        <f t="shared" si="151"/>
        <v>0</v>
      </c>
      <c r="MEN224" s="431">
        <f t="shared" si="151"/>
        <v>0</v>
      </c>
      <c r="MEO224" s="431">
        <f t="shared" si="151"/>
        <v>0</v>
      </c>
      <c r="MEP224" s="431">
        <f t="shared" si="151"/>
        <v>0</v>
      </c>
      <c r="MEQ224" s="431">
        <f t="shared" si="151"/>
        <v>0</v>
      </c>
      <c r="MER224" s="431">
        <f t="shared" si="151"/>
        <v>0</v>
      </c>
      <c r="MES224" s="431">
        <f t="shared" si="151"/>
        <v>0</v>
      </c>
      <c r="MET224" s="431">
        <f t="shared" si="151"/>
        <v>0</v>
      </c>
      <c r="MEU224" s="431">
        <f t="shared" si="151"/>
        <v>0</v>
      </c>
      <c r="MEV224" s="431">
        <f t="shared" si="151"/>
        <v>0</v>
      </c>
      <c r="MEW224" s="431">
        <f t="shared" si="151"/>
        <v>0</v>
      </c>
      <c r="MEX224" s="431">
        <f t="shared" si="151"/>
        <v>0</v>
      </c>
      <c r="MEY224" s="431">
        <f t="shared" si="151"/>
        <v>0</v>
      </c>
      <c r="MEZ224" s="431">
        <f t="shared" si="151"/>
        <v>0</v>
      </c>
      <c r="MFA224" s="431">
        <f t="shared" si="151"/>
        <v>0</v>
      </c>
      <c r="MFB224" s="431">
        <f t="shared" si="151"/>
        <v>0</v>
      </c>
      <c r="MFC224" s="431">
        <f t="shared" ref="MFC224:MHN224" si="152">SUM(MFC217:MFC222)</f>
        <v>0</v>
      </c>
      <c r="MFD224" s="431">
        <f t="shared" si="152"/>
        <v>0</v>
      </c>
      <c r="MFE224" s="431">
        <f t="shared" si="152"/>
        <v>0</v>
      </c>
      <c r="MFF224" s="431">
        <f t="shared" si="152"/>
        <v>0</v>
      </c>
      <c r="MFG224" s="431">
        <f t="shared" si="152"/>
        <v>0</v>
      </c>
      <c r="MFH224" s="431">
        <f t="shared" si="152"/>
        <v>0</v>
      </c>
      <c r="MFI224" s="431">
        <f t="shared" si="152"/>
        <v>0</v>
      </c>
      <c r="MFJ224" s="431">
        <f t="shared" si="152"/>
        <v>0</v>
      </c>
      <c r="MFK224" s="431">
        <f t="shared" si="152"/>
        <v>0</v>
      </c>
      <c r="MFL224" s="431">
        <f t="shared" si="152"/>
        <v>0</v>
      </c>
      <c r="MFM224" s="431">
        <f t="shared" si="152"/>
        <v>0</v>
      </c>
      <c r="MFN224" s="431">
        <f t="shared" si="152"/>
        <v>0</v>
      </c>
      <c r="MFO224" s="431">
        <f t="shared" si="152"/>
        <v>0</v>
      </c>
      <c r="MFP224" s="431">
        <f t="shared" si="152"/>
        <v>0</v>
      </c>
      <c r="MFQ224" s="431">
        <f t="shared" si="152"/>
        <v>0</v>
      </c>
      <c r="MFR224" s="431">
        <f t="shared" si="152"/>
        <v>0</v>
      </c>
      <c r="MFS224" s="431">
        <f t="shared" si="152"/>
        <v>0</v>
      </c>
      <c r="MFT224" s="431">
        <f t="shared" si="152"/>
        <v>0</v>
      </c>
      <c r="MFU224" s="431">
        <f t="shared" si="152"/>
        <v>0</v>
      </c>
      <c r="MFV224" s="431">
        <f t="shared" si="152"/>
        <v>0</v>
      </c>
      <c r="MFW224" s="431">
        <f t="shared" si="152"/>
        <v>0</v>
      </c>
      <c r="MFX224" s="431">
        <f t="shared" si="152"/>
        <v>0</v>
      </c>
      <c r="MFY224" s="431">
        <f t="shared" si="152"/>
        <v>0</v>
      </c>
      <c r="MFZ224" s="431">
        <f t="shared" si="152"/>
        <v>0</v>
      </c>
      <c r="MGA224" s="431">
        <f t="shared" si="152"/>
        <v>0</v>
      </c>
      <c r="MGB224" s="431">
        <f t="shared" si="152"/>
        <v>0</v>
      </c>
      <c r="MGC224" s="431">
        <f t="shared" si="152"/>
        <v>0</v>
      </c>
      <c r="MGD224" s="431">
        <f t="shared" si="152"/>
        <v>0</v>
      </c>
      <c r="MGE224" s="431">
        <f t="shared" si="152"/>
        <v>0</v>
      </c>
      <c r="MGF224" s="431">
        <f t="shared" si="152"/>
        <v>0</v>
      </c>
      <c r="MGG224" s="431">
        <f t="shared" si="152"/>
        <v>0</v>
      </c>
      <c r="MGH224" s="431">
        <f t="shared" si="152"/>
        <v>0</v>
      </c>
      <c r="MGI224" s="431">
        <f t="shared" si="152"/>
        <v>0</v>
      </c>
      <c r="MGJ224" s="431">
        <f t="shared" si="152"/>
        <v>0</v>
      </c>
      <c r="MGK224" s="431">
        <f t="shared" si="152"/>
        <v>0</v>
      </c>
      <c r="MGL224" s="431">
        <f t="shared" si="152"/>
        <v>0</v>
      </c>
      <c r="MGM224" s="431">
        <f t="shared" si="152"/>
        <v>0</v>
      </c>
      <c r="MGN224" s="431">
        <f t="shared" si="152"/>
        <v>0</v>
      </c>
      <c r="MGO224" s="431">
        <f t="shared" si="152"/>
        <v>0</v>
      </c>
      <c r="MGP224" s="431">
        <f t="shared" si="152"/>
        <v>0</v>
      </c>
      <c r="MGQ224" s="431">
        <f t="shared" si="152"/>
        <v>0</v>
      </c>
      <c r="MGR224" s="431">
        <f t="shared" si="152"/>
        <v>0</v>
      </c>
      <c r="MGS224" s="431">
        <f t="shared" si="152"/>
        <v>0</v>
      </c>
      <c r="MGT224" s="431">
        <f t="shared" si="152"/>
        <v>0</v>
      </c>
      <c r="MGU224" s="431">
        <f t="shared" si="152"/>
        <v>0</v>
      </c>
      <c r="MGV224" s="431">
        <f t="shared" si="152"/>
        <v>0</v>
      </c>
      <c r="MGW224" s="431">
        <f t="shared" si="152"/>
        <v>0</v>
      </c>
      <c r="MGX224" s="431">
        <f t="shared" si="152"/>
        <v>0</v>
      </c>
      <c r="MGY224" s="431">
        <f t="shared" si="152"/>
        <v>0</v>
      </c>
      <c r="MGZ224" s="431">
        <f t="shared" si="152"/>
        <v>0</v>
      </c>
      <c r="MHA224" s="431">
        <f t="shared" si="152"/>
        <v>0</v>
      </c>
      <c r="MHB224" s="431">
        <f t="shared" si="152"/>
        <v>0</v>
      </c>
      <c r="MHC224" s="431">
        <f t="shared" si="152"/>
        <v>0</v>
      </c>
      <c r="MHD224" s="431">
        <f t="shared" si="152"/>
        <v>0</v>
      </c>
      <c r="MHE224" s="431">
        <f t="shared" si="152"/>
        <v>0</v>
      </c>
      <c r="MHF224" s="431">
        <f t="shared" si="152"/>
        <v>0</v>
      </c>
      <c r="MHG224" s="431">
        <f t="shared" si="152"/>
        <v>0</v>
      </c>
      <c r="MHH224" s="431">
        <f t="shared" si="152"/>
        <v>0</v>
      </c>
      <c r="MHI224" s="431">
        <f t="shared" si="152"/>
        <v>0</v>
      </c>
      <c r="MHJ224" s="431">
        <f t="shared" si="152"/>
        <v>0</v>
      </c>
      <c r="MHK224" s="431">
        <f t="shared" si="152"/>
        <v>0</v>
      </c>
      <c r="MHL224" s="431">
        <f t="shared" si="152"/>
        <v>0</v>
      </c>
      <c r="MHM224" s="431">
        <f t="shared" si="152"/>
        <v>0</v>
      </c>
      <c r="MHN224" s="431">
        <f t="shared" si="152"/>
        <v>0</v>
      </c>
      <c r="MHO224" s="431">
        <f t="shared" ref="MHO224:MJZ224" si="153">SUM(MHO217:MHO222)</f>
        <v>0</v>
      </c>
      <c r="MHP224" s="431">
        <f t="shared" si="153"/>
        <v>0</v>
      </c>
      <c r="MHQ224" s="431">
        <f t="shared" si="153"/>
        <v>0</v>
      </c>
      <c r="MHR224" s="431">
        <f t="shared" si="153"/>
        <v>0</v>
      </c>
      <c r="MHS224" s="431">
        <f t="shared" si="153"/>
        <v>0</v>
      </c>
      <c r="MHT224" s="431">
        <f t="shared" si="153"/>
        <v>0</v>
      </c>
      <c r="MHU224" s="431">
        <f t="shared" si="153"/>
        <v>0</v>
      </c>
      <c r="MHV224" s="431">
        <f t="shared" si="153"/>
        <v>0</v>
      </c>
      <c r="MHW224" s="431">
        <f t="shared" si="153"/>
        <v>0</v>
      </c>
      <c r="MHX224" s="431">
        <f t="shared" si="153"/>
        <v>0</v>
      </c>
      <c r="MHY224" s="431">
        <f t="shared" si="153"/>
        <v>0</v>
      </c>
      <c r="MHZ224" s="431">
        <f t="shared" si="153"/>
        <v>0</v>
      </c>
      <c r="MIA224" s="431">
        <f t="shared" si="153"/>
        <v>0</v>
      </c>
      <c r="MIB224" s="431">
        <f t="shared" si="153"/>
        <v>0</v>
      </c>
      <c r="MIC224" s="431">
        <f t="shared" si="153"/>
        <v>0</v>
      </c>
      <c r="MID224" s="431">
        <f t="shared" si="153"/>
        <v>0</v>
      </c>
      <c r="MIE224" s="431">
        <f t="shared" si="153"/>
        <v>0</v>
      </c>
      <c r="MIF224" s="431">
        <f t="shared" si="153"/>
        <v>0</v>
      </c>
      <c r="MIG224" s="431">
        <f t="shared" si="153"/>
        <v>0</v>
      </c>
      <c r="MIH224" s="431">
        <f t="shared" si="153"/>
        <v>0</v>
      </c>
      <c r="MII224" s="431">
        <f t="shared" si="153"/>
        <v>0</v>
      </c>
      <c r="MIJ224" s="431">
        <f t="shared" si="153"/>
        <v>0</v>
      </c>
      <c r="MIK224" s="431">
        <f t="shared" si="153"/>
        <v>0</v>
      </c>
      <c r="MIL224" s="431">
        <f t="shared" si="153"/>
        <v>0</v>
      </c>
      <c r="MIM224" s="431">
        <f t="shared" si="153"/>
        <v>0</v>
      </c>
      <c r="MIN224" s="431">
        <f t="shared" si="153"/>
        <v>0</v>
      </c>
      <c r="MIO224" s="431">
        <f t="shared" si="153"/>
        <v>0</v>
      </c>
      <c r="MIP224" s="431">
        <f t="shared" si="153"/>
        <v>0</v>
      </c>
      <c r="MIQ224" s="431">
        <f t="shared" si="153"/>
        <v>0</v>
      </c>
      <c r="MIR224" s="431">
        <f t="shared" si="153"/>
        <v>0</v>
      </c>
      <c r="MIS224" s="431">
        <f t="shared" si="153"/>
        <v>0</v>
      </c>
      <c r="MIT224" s="431">
        <f t="shared" si="153"/>
        <v>0</v>
      </c>
      <c r="MIU224" s="431">
        <f t="shared" si="153"/>
        <v>0</v>
      </c>
      <c r="MIV224" s="431">
        <f t="shared" si="153"/>
        <v>0</v>
      </c>
      <c r="MIW224" s="431">
        <f t="shared" si="153"/>
        <v>0</v>
      </c>
      <c r="MIX224" s="431">
        <f t="shared" si="153"/>
        <v>0</v>
      </c>
      <c r="MIY224" s="431">
        <f t="shared" si="153"/>
        <v>0</v>
      </c>
      <c r="MIZ224" s="431">
        <f t="shared" si="153"/>
        <v>0</v>
      </c>
      <c r="MJA224" s="431">
        <f t="shared" si="153"/>
        <v>0</v>
      </c>
      <c r="MJB224" s="431">
        <f t="shared" si="153"/>
        <v>0</v>
      </c>
      <c r="MJC224" s="431">
        <f t="shared" si="153"/>
        <v>0</v>
      </c>
      <c r="MJD224" s="431">
        <f t="shared" si="153"/>
        <v>0</v>
      </c>
      <c r="MJE224" s="431">
        <f t="shared" si="153"/>
        <v>0</v>
      </c>
      <c r="MJF224" s="431">
        <f t="shared" si="153"/>
        <v>0</v>
      </c>
      <c r="MJG224" s="431">
        <f t="shared" si="153"/>
        <v>0</v>
      </c>
      <c r="MJH224" s="431">
        <f t="shared" si="153"/>
        <v>0</v>
      </c>
      <c r="MJI224" s="431">
        <f t="shared" si="153"/>
        <v>0</v>
      </c>
      <c r="MJJ224" s="431">
        <f t="shared" si="153"/>
        <v>0</v>
      </c>
      <c r="MJK224" s="431">
        <f t="shared" si="153"/>
        <v>0</v>
      </c>
      <c r="MJL224" s="431">
        <f t="shared" si="153"/>
        <v>0</v>
      </c>
      <c r="MJM224" s="431">
        <f t="shared" si="153"/>
        <v>0</v>
      </c>
      <c r="MJN224" s="431">
        <f t="shared" si="153"/>
        <v>0</v>
      </c>
      <c r="MJO224" s="431">
        <f t="shared" si="153"/>
        <v>0</v>
      </c>
      <c r="MJP224" s="431">
        <f t="shared" si="153"/>
        <v>0</v>
      </c>
      <c r="MJQ224" s="431">
        <f t="shared" si="153"/>
        <v>0</v>
      </c>
      <c r="MJR224" s="431">
        <f t="shared" si="153"/>
        <v>0</v>
      </c>
      <c r="MJS224" s="431">
        <f t="shared" si="153"/>
        <v>0</v>
      </c>
      <c r="MJT224" s="431">
        <f t="shared" si="153"/>
        <v>0</v>
      </c>
      <c r="MJU224" s="431">
        <f t="shared" si="153"/>
        <v>0</v>
      </c>
      <c r="MJV224" s="431">
        <f t="shared" si="153"/>
        <v>0</v>
      </c>
      <c r="MJW224" s="431">
        <f t="shared" si="153"/>
        <v>0</v>
      </c>
      <c r="MJX224" s="431">
        <f t="shared" si="153"/>
        <v>0</v>
      </c>
      <c r="MJY224" s="431">
        <f t="shared" si="153"/>
        <v>0</v>
      </c>
      <c r="MJZ224" s="431">
        <f t="shared" si="153"/>
        <v>0</v>
      </c>
      <c r="MKA224" s="431">
        <f t="shared" ref="MKA224:MML224" si="154">SUM(MKA217:MKA222)</f>
        <v>0</v>
      </c>
      <c r="MKB224" s="431">
        <f t="shared" si="154"/>
        <v>0</v>
      </c>
      <c r="MKC224" s="431">
        <f t="shared" si="154"/>
        <v>0</v>
      </c>
      <c r="MKD224" s="431">
        <f t="shared" si="154"/>
        <v>0</v>
      </c>
      <c r="MKE224" s="431">
        <f t="shared" si="154"/>
        <v>0</v>
      </c>
      <c r="MKF224" s="431">
        <f t="shared" si="154"/>
        <v>0</v>
      </c>
      <c r="MKG224" s="431">
        <f t="shared" si="154"/>
        <v>0</v>
      </c>
      <c r="MKH224" s="431">
        <f t="shared" si="154"/>
        <v>0</v>
      </c>
      <c r="MKI224" s="431">
        <f t="shared" si="154"/>
        <v>0</v>
      </c>
      <c r="MKJ224" s="431">
        <f t="shared" si="154"/>
        <v>0</v>
      </c>
      <c r="MKK224" s="431">
        <f t="shared" si="154"/>
        <v>0</v>
      </c>
      <c r="MKL224" s="431">
        <f t="shared" si="154"/>
        <v>0</v>
      </c>
      <c r="MKM224" s="431">
        <f t="shared" si="154"/>
        <v>0</v>
      </c>
      <c r="MKN224" s="431">
        <f t="shared" si="154"/>
        <v>0</v>
      </c>
      <c r="MKO224" s="431">
        <f t="shared" si="154"/>
        <v>0</v>
      </c>
      <c r="MKP224" s="431">
        <f t="shared" si="154"/>
        <v>0</v>
      </c>
      <c r="MKQ224" s="431">
        <f t="shared" si="154"/>
        <v>0</v>
      </c>
      <c r="MKR224" s="431">
        <f t="shared" si="154"/>
        <v>0</v>
      </c>
      <c r="MKS224" s="431">
        <f t="shared" si="154"/>
        <v>0</v>
      </c>
      <c r="MKT224" s="431">
        <f t="shared" si="154"/>
        <v>0</v>
      </c>
      <c r="MKU224" s="431">
        <f t="shared" si="154"/>
        <v>0</v>
      </c>
      <c r="MKV224" s="431">
        <f t="shared" si="154"/>
        <v>0</v>
      </c>
      <c r="MKW224" s="431">
        <f t="shared" si="154"/>
        <v>0</v>
      </c>
      <c r="MKX224" s="431">
        <f t="shared" si="154"/>
        <v>0</v>
      </c>
      <c r="MKY224" s="431">
        <f t="shared" si="154"/>
        <v>0</v>
      </c>
      <c r="MKZ224" s="431">
        <f t="shared" si="154"/>
        <v>0</v>
      </c>
      <c r="MLA224" s="431">
        <f t="shared" si="154"/>
        <v>0</v>
      </c>
      <c r="MLB224" s="431">
        <f t="shared" si="154"/>
        <v>0</v>
      </c>
      <c r="MLC224" s="431">
        <f t="shared" si="154"/>
        <v>0</v>
      </c>
      <c r="MLD224" s="431">
        <f t="shared" si="154"/>
        <v>0</v>
      </c>
      <c r="MLE224" s="431">
        <f t="shared" si="154"/>
        <v>0</v>
      </c>
      <c r="MLF224" s="431">
        <f t="shared" si="154"/>
        <v>0</v>
      </c>
      <c r="MLG224" s="431">
        <f t="shared" si="154"/>
        <v>0</v>
      </c>
      <c r="MLH224" s="431">
        <f t="shared" si="154"/>
        <v>0</v>
      </c>
      <c r="MLI224" s="431">
        <f t="shared" si="154"/>
        <v>0</v>
      </c>
      <c r="MLJ224" s="431">
        <f t="shared" si="154"/>
        <v>0</v>
      </c>
      <c r="MLK224" s="431">
        <f t="shared" si="154"/>
        <v>0</v>
      </c>
      <c r="MLL224" s="431">
        <f t="shared" si="154"/>
        <v>0</v>
      </c>
      <c r="MLM224" s="431">
        <f t="shared" si="154"/>
        <v>0</v>
      </c>
      <c r="MLN224" s="431">
        <f t="shared" si="154"/>
        <v>0</v>
      </c>
      <c r="MLO224" s="431">
        <f t="shared" si="154"/>
        <v>0</v>
      </c>
      <c r="MLP224" s="431">
        <f t="shared" si="154"/>
        <v>0</v>
      </c>
      <c r="MLQ224" s="431">
        <f t="shared" si="154"/>
        <v>0</v>
      </c>
      <c r="MLR224" s="431">
        <f t="shared" si="154"/>
        <v>0</v>
      </c>
      <c r="MLS224" s="431">
        <f t="shared" si="154"/>
        <v>0</v>
      </c>
      <c r="MLT224" s="431">
        <f t="shared" si="154"/>
        <v>0</v>
      </c>
      <c r="MLU224" s="431">
        <f t="shared" si="154"/>
        <v>0</v>
      </c>
      <c r="MLV224" s="431">
        <f t="shared" si="154"/>
        <v>0</v>
      </c>
      <c r="MLW224" s="431">
        <f t="shared" si="154"/>
        <v>0</v>
      </c>
      <c r="MLX224" s="431">
        <f t="shared" si="154"/>
        <v>0</v>
      </c>
      <c r="MLY224" s="431">
        <f t="shared" si="154"/>
        <v>0</v>
      </c>
      <c r="MLZ224" s="431">
        <f t="shared" si="154"/>
        <v>0</v>
      </c>
      <c r="MMA224" s="431">
        <f t="shared" si="154"/>
        <v>0</v>
      </c>
      <c r="MMB224" s="431">
        <f t="shared" si="154"/>
        <v>0</v>
      </c>
      <c r="MMC224" s="431">
        <f t="shared" si="154"/>
        <v>0</v>
      </c>
      <c r="MMD224" s="431">
        <f t="shared" si="154"/>
        <v>0</v>
      </c>
      <c r="MME224" s="431">
        <f t="shared" si="154"/>
        <v>0</v>
      </c>
      <c r="MMF224" s="431">
        <f t="shared" si="154"/>
        <v>0</v>
      </c>
      <c r="MMG224" s="431">
        <f t="shared" si="154"/>
        <v>0</v>
      </c>
      <c r="MMH224" s="431">
        <f t="shared" si="154"/>
        <v>0</v>
      </c>
      <c r="MMI224" s="431">
        <f t="shared" si="154"/>
        <v>0</v>
      </c>
      <c r="MMJ224" s="431">
        <f t="shared" si="154"/>
        <v>0</v>
      </c>
      <c r="MMK224" s="431">
        <f t="shared" si="154"/>
        <v>0</v>
      </c>
      <c r="MML224" s="431">
        <f t="shared" si="154"/>
        <v>0</v>
      </c>
      <c r="MMM224" s="431">
        <f t="shared" ref="MMM224:MOX224" si="155">SUM(MMM217:MMM222)</f>
        <v>0</v>
      </c>
      <c r="MMN224" s="431">
        <f t="shared" si="155"/>
        <v>0</v>
      </c>
      <c r="MMO224" s="431">
        <f t="shared" si="155"/>
        <v>0</v>
      </c>
      <c r="MMP224" s="431">
        <f t="shared" si="155"/>
        <v>0</v>
      </c>
      <c r="MMQ224" s="431">
        <f t="shared" si="155"/>
        <v>0</v>
      </c>
      <c r="MMR224" s="431">
        <f t="shared" si="155"/>
        <v>0</v>
      </c>
      <c r="MMS224" s="431">
        <f t="shared" si="155"/>
        <v>0</v>
      </c>
      <c r="MMT224" s="431">
        <f t="shared" si="155"/>
        <v>0</v>
      </c>
      <c r="MMU224" s="431">
        <f t="shared" si="155"/>
        <v>0</v>
      </c>
      <c r="MMV224" s="431">
        <f t="shared" si="155"/>
        <v>0</v>
      </c>
      <c r="MMW224" s="431">
        <f t="shared" si="155"/>
        <v>0</v>
      </c>
      <c r="MMX224" s="431">
        <f t="shared" si="155"/>
        <v>0</v>
      </c>
      <c r="MMY224" s="431">
        <f t="shared" si="155"/>
        <v>0</v>
      </c>
      <c r="MMZ224" s="431">
        <f t="shared" si="155"/>
        <v>0</v>
      </c>
      <c r="MNA224" s="431">
        <f t="shared" si="155"/>
        <v>0</v>
      </c>
      <c r="MNB224" s="431">
        <f t="shared" si="155"/>
        <v>0</v>
      </c>
      <c r="MNC224" s="431">
        <f t="shared" si="155"/>
        <v>0</v>
      </c>
      <c r="MND224" s="431">
        <f t="shared" si="155"/>
        <v>0</v>
      </c>
      <c r="MNE224" s="431">
        <f t="shared" si="155"/>
        <v>0</v>
      </c>
      <c r="MNF224" s="431">
        <f t="shared" si="155"/>
        <v>0</v>
      </c>
      <c r="MNG224" s="431">
        <f t="shared" si="155"/>
        <v>0</v>
      </c>
      <c r="MNH224" s="431">
        <f t="shared" si="155"/>
        <v>0</v>
      </c>
      <c r="MNI224" s="431">
        <f t="shared" si="155"/>
        <v>0</v>
      </c>
      <c r="MNJ224" s="431">
        <f t="shared" si="155"/>
        <v>0</v>
      </c>
      <c r="MNK224" s="431">
        <f t="shared" si="155"/>
        <v>0</v>
      </c>
      <c r="MNL224" s="431">
        <f t="shared" si="155"/>
        <v>0</v>
      </c>
      <c r="MNM224" s="431">
        <f t="shared" si="155"/>
        <v>0</v>
      </c>
      <c r="MNN224" s="431">
        <f t="shared" si="155"/>
        <v>0</v>
      </c>
      <c r="MNO224" s="431">
        <f t="shared" si="155"/>
        <v>0</v>
      </c>
      <c r="MNP224" s="431">
        <f t="shared" si="155"/>
        <v>0</v>
      </c>
      <c r="MNQ224" s="431">
        <f t="shared" si="155"/>
        <v>0</v>
      </c>
      <c r="MNR224" s="431">
        <f t="shared" si="155"/>
        <v>0</v>
      </c>
      <c r="MNS224" s="431">
        <f t="shared" si="155"/>
        <v>0</v>
      </c>
      <c r="MNT224" s="431">
        <f t="shared" si="155"/>
        <v>0</v>
      </c>
      <c r="MNU224" s="431">
        <f t="shared" si="155"/>
        <v>0</v>
      </c>
      <c r="MNV224" s="431">
        <f t="shared" si="155"/>
        <v>0</v>
      </c>
      <c r="MNW224" s="431">
        <f t="shared" si="155"/>
        <v>0</v>
      </c>
      <c r="MNX224" s="431">
        <f t="shared" si="155"/>
        <v>0</v>
      </c>
      <c r="MNY224" s="431">
        <f t="shared" si="155"/>
        <v>0</v>
      </c>
      <c r="MNZ224" s="431">
        <f t="shared" si="155"/>
        <v>0</v>
      </c>
      <c r="MOA224" s="431">
        <f t="shared" si="155"/>
        <v>0</v>
      </c>
      <c r="MOB224" s="431">
        <f t="shared" si="155"/>
        <v>0</v>
      </c>
      <c r="MOC224" s="431">
        <f t="shared" si="155"/>
        <v>0</v>
      </c>
      <c r="MOD224" s="431">
        <f t="shared" si="155"/>
        <v>0</v>
      </c>
      <c r="MOE224" s="431">
        <f t="shared" si="155"/>
        <v>0</v>
      </c>
      <c r="MOF224" s="431">
        <f t="shared" si="155"/>
        <v>0</v>
      </c>
      <c r="MOG224" s="431">
        <f t="shared" si="155"/>
        <v>0</v>
      </c>
      <c r="MOH224" s="431">
        <f t="shared" si="155"/>
        <v>0</v>
      </c>
      <c r="MOI224" s="431">
        <f t="shared" si="155"/>
        <v>0</v>
      </c>
      <c r="MOJ224" s="431">
        <f t="shared" si="155"/>
        <v>0</v>
      </c>
      <c r="MOK224" s="431">
        <f t="shared" si="155"/>
        <v>0</v>
      </c>
      <c r="MOL224" s="431">
        <f t="shared" si="155"/>
        <v>0</v>
      </c>
      <c r="MOM224" s="431">
        <f t="shared" si="155"/>
        <v>0</v>
      </c>
      <c r="MON224" s="431">
        <f t="shared" si="155"/>
        <v>0</v>
      </c>
      <c r="MOO224" s="431">
        <f t="shared" si="155"/>
        <v>0</v>
      </c>
      <c r="MOP224" s="431">
        <f t="shared" si="155"/>
        <v>0</v>
      </c>
      <c r="MOQ224" s="431">
        <f t="shared" si="155"/>
        <v>0</v>
      </c>
      <c r="MOR224" s="431">
        <f t="shared" si="155"/>
        <v>0</v>
      </c>
      <c r="MOS224" s="431">
        <f t="shared" si="155"/>
        <v>0</v>
      </c>
      <c r="MOT224" s="431">
        <f t="shared" si="155"/>
        <v>0</v>
      </c>
      <c r="MOU224" s="431">
        <f t="shared" si="155"/>
        <v>0</v>
      </c>
      <c r="MOV224" s="431">
        <f t="shared" si="155"/>
        <v>0</v>
      </c>
      <c r="MOW224" s="431">
        <f t="shared" si="155"/>
        <v>0</v>
      </c>
      <c r="MOX224" s="431">
        <f t="shared" si="155"/>
        <v>0</v>
      </c>
      <c r="MOY224" s="431">
        <f t="shared" ref="MOY224:MRJ224" si="156">SUM(MOY217:MOY222)</f>
        <v>0</v>
      </c>
      <c r="MOZ224" s="431">
        <f t="shared" si="156"/>
        <v>0</v>
      </c>
      <c r="MPA224" s="431">
        <f t="shared" si="156"/>
        <v>0</v>
      </c>
      <c r="MPB224" s="431">
        <f t="shared" si="156"/>
        <v>0</v>
      </c>
      <c r="MPC224" s="431">
        <f t="shared" si="156"/>
        <v>0</v>
      </c>
      <c r="MPD224" s="431">
        <f t="shared" si="156"/>
        <v>0</v>
      </c>
      <c r="MPE224" s="431">
        <f t="shared" si="156"/>
        <v>0</v>
      </c>
      <c r="MPF224" s="431">
        <f t="shared" si="156"/>
        <v>0</v>
      </c>
      <c r="MPG224" s="431">
        <f t="shared" si="156"/>
        <v>0</v>
      </c>
      <c r="MPH224" s="431">
        <f t="shared" si="156"/>
        <v>0</v>
      </c>
      <c r="MPI224" s="431">
        <f t="shared" si="156"/>
        <v>0</v>
      </c>
      <c r="MPJ224" s="431">
        <f t="shared" si="156"/>
        <v>0</v>
      </c>
      <c r="MPK224" s="431">
        <f t="shared" si="156"/>
        <v>0</v>
      </c>
      <c r="MPL224" s="431">
        <f t="shared" si="156"/>
        <v>0</v>
      </c>
      <c r="MPM224" s="431">
        <f t="shared" si="156"/>
        <v>0</v>
      </c>
      <c r="MPN224" s="431">
        <f t="shared" si="156"/>
        <v>0</v>
      </c>
      <c r="MPO224" s="431">
        <f t="shared" si="156"/>
        <v>0</v>
      </c>
      <c r="MPP224" s="431">
        <f t="shared" si="156"/>
        <v>0</v>
      </c>
      <c r="MPQ224" s="431">
        <f t="shared" si="156"/>
        <v>0</v>
      </c>
      <c r="MPR224" s="431">
        <f t="shared" si="156"/>
        <v>0</v>
      </c>
      <c r="MPS224" s="431">
        <f t="shared" si="156"/>
        <v>0</v>
      </c>
      <c r="MPT224" s="431">
        <f t="shared" si="156"/>
        <v>0</v>
      </c>
      <c r="MPU224" s="431">
        <f t="shared" si="156"/>
        <v>0</v>
      </c>
      <c r="MPV224" s="431">
        <f t="shared" si="156"/>
        <v>0</v>
      </c>
      <c r="MPW224" s="431">
        <f t="shared" si="156"/>
        <v>0</v>
      </c>
      <c r="MPX224" s="431">
        <f t="shared" si="156"/>
        <v>0</v>
      </c>
      <c r="MPY224" s="431">
        <f t="shared" si="156"/>
        <v>0</v>
      </c>
      <c r="MPZ224" s="431">
        <f t="shared" si="156"/>
        <v>0</v>
      </c>
      <c r="MQA224" s="431">
        <f t="shared" si="156"/>
        <v>0</v>
      </c>
      <c r="MQB224" s="431">
        <f t="shared" si="156"/>
        <v>0</v>
      </c>
      <c r="MQC224" s="431">
        <f t="shared" si="156"/>
        <v>0</v>
      </c>
      <c r="MQD224" s="431">
        <f t="shared" si="156"/>
        <v>0</v>
      </c>
      <c r="MQE224" s="431">
        <f t="shared" si="156"/>
        <v>0</v>
      </c>
      <c r="MQF224" s="431">
        <f t="shared" si="156"/>
        <v>0</v>
      </c>
      <c r="MQG224" s="431">
        <f t="shared" si="156"/>
        <v>0</v>
      </c>
      <c r="MQH224" s="431">
        <f t="shared" si="156"/>
        <v>0</v>
      </c>
      <c r="MQI224" s="431">
        <f t="shared" si="156"/>
        <v>0</v>
      </c>
      <c r="MQJ224" s="431">
        <f t="shared" si="156"/>
        <v>0</v>
      </c>
      <c r="MQK224" s="431">
        <f t="shared" si="156"/>
        <v>0</v>
      </c>
      <c r="MQL224" s="431">
        <f t="shared" si="156"/>
        <v>0</v>
      </c>
      <c r="MQM224" s="431">
        <f t="shared" si="156"/>
        <v>0</v>
      </c>
      <c r="MQN224" s="431">
        <f t="shared" si="156"/>
        <v>0</v>
      </c>
      <c r="MQO224" s="431">
        <f t="shared" si="156"/>
        <v>0</v>
      </c>
      <c r="MQP224" s="431">
        <f t="shared" si="156"/>
        <v>0</v>
      </c>
      <c r="MQQ224" s="431">
        <f t="shared" si="156"/>
        <v>0</v>
      </c>
      <c r="MQR224" s="431">
        <f t="shared" si="156"/>
        <v>0</v>
      </c>
      <c r="MQS224" s="431">
        <f t="shared" si="156"/>
        <v>0</v>
      </c>
      <c r="MQT224" s="431">
        <f t="shared" si="156"/>
        <v>0</v>
      </c>
      <c r="MQU224" s="431">
        <f t="shared" si="156"/>
        <v>0</v>
      </c>
      <c r="MQV224" s="431">
        <f t="shared" si="156"/>
        <v>0</v>
      </c>
      <c r="MQW224" s="431">
        <f t="shared" si="156"/>
        <v>0</v>
      </c>
      <c r="MQX224" s="431">
        <f t="shared" si="156"/>
        <v>0</v>
      </c>
      <c r="MQY224" s="431">
        <f t="shared" si="156"/>
        <v>0</v>
      </c>
      <c r="MQZ224" s="431">
        <f t="shared" si="156"/>
        <v>0</v>
      </c>
      <c r="MRA224" s="431">
        <f t="shared" si="156"/>
        <v>0</v>
      </c>
      <c r="MRB224" s="431">
        <f t="shared" si="156"/>
        <v>0</v>
      </c>
      <c r="MRC224" s="431">
        <f t="shared" si="156"/>
        <v>0</v>
      </c>
      <c r="MRD224" s="431">
        <f t="shared" si="156"/>
        <v>0</v>
      </c>
      <c r="MRE224" s="431">
        <f t="shared" si="156"/>
        <v>0</v>
      </c>
      <c r="MRF224" s="431">
        <f t="shared" si="156"/>
        <v>0</v>
      </c>
      <c r="MRG224" s="431">
        <f t="shared" si="156"/>
        <v>0</v>
      </c>
      <c r="MRH224" s="431">
        <f t="shared" si="156"/>
        <v>0</v>
      </c>
      <c r="MRI224" s="431">
        <f t="shared" si="156"/>
        <v>0</v>
      </c>
      <c r="MRJ224" s="431">
        <f t="shared" si="156"/>
        <v>0</v>
      </c>
      <c r="MRK224" s="431">
        <f t="shared" ref="MRK224:MTV224" si="157">SUM(MRK217:MRK222)</f>
        <v>0</v>
      </c>
      <c r="MRL224" s="431">
        <f t="shared" si="157"/>
        <v>0</v>
      </c>
      <c r="MRM224" s="431">
        <f t="shared" si="157"/>
        <v>0</v>
      </c>
      <c r="MRN224" s="431">
        <f t="shared" si="157"/>
        <v>0</v>
      </c>
      <c r="MRO224" s="431">
        <f t="shared" si="157"/>
        <v>0</v>
      </c>
      <c r="MRP224" s="431">
        <f t="shared" si="157"/>
        <v>0</v>
      </c>
      <c r="MRQ224" s="431">
        <f t="shared" si="157"/>
        <v>0</v>
      </c>
      <c r="MRR224" s="431">
        <f t="shared" si="157"/>
        <v>0</v>
      </c>
      <c r="MRS224" s="431">
        <f t="shared" si="157"/>
        <v>0</v>
      </c>
      <c r="MRT224" s="431">
        <f t="shared" si="157"/>
        <v>0</v>
      </c>
      <c r="MRU224" s="431">
        <f t="shared" si="157"/>
        <v>0</v>
      </c>
      <c r="MRV224" s="431">
        <f t="shared" si="157"/>
        <v>0</v>
      </c>
      <c r="MRW224" s="431">
        <f t="shared" si="157"/>
        <v>0</v>
      </c>
      <c r="MRX224" s="431">
        <f t="shared" si="157"/>
        <v>0</v>
      </c>
      <c r="MRY224" s="431">
        <f t="shared" si="157"/>
        <v>0</v>
      </c>
      <c r="MRZ224" s="431">
        <f t="shared" si="157"/>
        <v>0</v>
      </c>
      <c r="MSA224" s="431">
        <f t="shared" si="157"/>
        <v>0</v>
      </c>
      <c r="MSB224" s="431">
        <f t="shared" si="157"/>
        <v>0</v>
      </c>
      <c r="MSC224" s="431">
        <f t="shared" si="157"/>
        <v>0</v>
      </c>
      <c r="MSD224" s="431">
        <f t="shared" si="157"/>
        <v>0</v>
      </c>
      <c r="MSE224" s="431">
        <f t="shared" si="157"/>
        <v>0</v>
      </c>
      <c r="MSF224" s="431">
        <f t="shared" si="157"/>
        <v>0</v>
      </c>
      <c r="MSG224" s="431">
        <f t="shared" si="157"/>
        <v>0</v>
      </c>
      <c r="MSH224" s="431">
        <f t="shared" si="157"/>
        <v>0</v>
      </c>
      <c r="MSI224" s="431">
        <f t="shared" si="157"/>
        <v>0</v>
      </c>
      <c r="MSJ224" s="431">
        <f t="shared" si="157"/>
        <v>0</v>
      </c>
      <c r="MSK224" s="431">
        <f t="shared" si="157"/>
        <v>0</v>
      </c>
      <c r="MSL224" s="431">
        <f t="shared" si="157"/>
        <v>0</v>
      </c>
      <c r="MSM224" s="431">
        <f t="shared" si="157"/>
        <v>0</v>
      </c>
      <c r="MSN224" s="431">
        <f t="shared" si="157"/>
        <v>0</v>
      </c>
      <c r="MSO224" s="431">
        <f t="shared" si="157"/>
        <v>0</v>
      </c>
      <c r="MSP224" s="431">
        <f t="shared" si="157"/>
        <v>0</v>
      </c>
      <c r="MSQ224" s="431">
        <f t="shared" si="157"/>
        <v>0</v>
      </c>
      <c r="MSR224" s="431">
        <f t="shared" si="157"/>
        <v>0</v>
      </c>
      <c r="MSS224" s="431">
        <f t="shared" si="157"/>
        <v>0</v>
      </c>
      <c r="MST224" s="431">
        <f t="shared" si="157"/>
        <v>0</v>
      </c>
      <c r="MSU224" s="431">
        <f t="shared" si="157"/>
        <v>0</v>
      </c>
      <c r="MSV224" s="431">
        <f t="shared" si="157"/>
        <v>0</v>
      </c>
      <c r="MSW224" s="431">
        <f t="shared" si="157"/>
        <v>0</v>
      </c>
      <c r="MSX224" s="431">
        <f t="shared" si="157"/>
        <v>0</v>
      </c>
      <c r="MSY224" s="431">
        <f t="shared" si="157"/>
        <v>0</v>
      </c>
      <c r="MSZ224" s="431">
        <f t="shared" si="157"/>
        <v>0</v>
      </c>
      <c r="MTA224" s="431">
        <f t="shared" si="157"/>
        <v>0</v>
      </c>
      <c r="MTB224" s="431">
        <f t="shared" si="157"/>
        <v>0</v>
      </c>
      <c r="MTC224" s="431">
        <f t="shared" si="157"/>
        <v>0</v>
      </c>
      <c r="MTD224" s="431">
        <f t="shared" si="157"/>
        <v>0</v>
      </c>
      <c r="MTE224" s="431">
        <f t="shared" si="157"/>
        <v>0</v>
      </c>
      <c r="MTF224" s="431">
        <f t="shared" si="157"/>
        <v>0</v>
      </c>
      <c r="MTG224" s="431">
        <f t="shared" si="157"/>
        <v>0</v>
      </c>
      <c r="MTH224" s="431">
        <f t="shared" si="157"/>
        <v>0</v>
      </c>
      <c r="MTI224" s="431">
        <f t="shared" si="157"/>
        <v>0</v>
      </c>
      <c r="MTJ224" s="431">
        <f t="shared" si="157"/>
        <v>0</v>
      </c>
      <c r="MTK224" s="431">
        <f t="shared" si="157"/>
        <v>0</v>
      </c>
      <c r="MTL224" s="431">
        <f t="shared" si="157"/>
        <v>0</v>
      </c>
      <c r="MTM224" s="431">
        <f t="shared" si="157"/>
        <v>0</v>
      </c>
      <c r="MTN224" s="431">
        <f t="shared" si="157"/>
        <v>0</v>
      </c>
      <c r="MTO224" s="431">
        <f t="shared" si="157"/>
        <v>0</v>
      </c>
      <c r="MTP224" s="431">
        <f t="shared" si="157"/>
        <v>0</v>
      </c>
      <c r="MTQ224" s="431">
        <f t="shared" si="157"/>
        <v>0</v>
      </c>
      <c r="MTR224" s="431">
        <f t="shared" si="157"/>
        <v>0</v>
      </c>
      <c r="MTS224" s="431">
        <f t="shared" si="157"/>
        <v>0</v>
      </c>
      <c r="MTT224" s="431">
        <f t="shared" si="157"/>
        <v>0</v>
      </c>
      <c r="MTU224" s="431">
        <f t="shared" si="157"/>
        <v>0</v>
      </c>
      <c r="MTV224" s="431">
        <f t="shared" si="157"/>
        <v>0</v>
      </c>
      <c r="MTW224" s="431">
        <f t="shared" ref="MTW224:MWH224" si="158">SUM(MTW217:MTW222)</f>
        <v>0</v>
      </c>
      <c r="MTX224" s="431">
        <f t="shared" si="158"/>
        <v>0</v>
      </c>
      <c r="MTY224" s="431">
        <f t="shared" si="158"/>
        <v>0</v>
      </c>
      <c r="MTZ224" s="431">
        <f t="shared" si="158"/>
        <v>0</v>
      </c>
      <c r="MUA224" s="431">
        <f t="shared" si="158"/>
        <v>0</v>
      </c>
      <c r="MUB224" s="431">
        <f t="shared" si="158"/>
        <v>0</v>
      </c>
      <c r="MUC224" s="431">
        <f t="shared" si="158"/>
        <v>0</v>
      </c>
      <c r="MUD224" s="431">
        <f t="shared" si="158"/>
        <v>0</v>
      </c>
      <c r="MUE224" s="431">
        <f t="shared" si="158"/>
        <v>0</v>
      </c>
      <c r="MUF224" s="431">
        <f t="shared" si="158"/>
        <v>0</v>
      </c>
      <c r="MUG224" s="431">
        <f t="shared" si="158"/>
        <v>0</v>
      </c>
      <c r="MUH224" s="431">
        <f t="shared" si="158"/>
        <v>0</v>
      </c>
      <c r="MUI224" s="431">
        <f t="shared" si="158"/>
        <v>0</v>
      </c>
      <c r="MUJ224" s="431">
        <f t="shared" si="158"/>
        <v>0</v>
      </c>
      <c r="MUK224" s="431">
        <f t="shared" si="158"/>
        <v>0</v>
      </c>
      <c r="MUL224" s="431">
        <f t="shared" si="158"/>
        <v>0</v>
      </c>
      <c r="MUM224" s="431">
        <f t="shared" si="158"/>
        <v>0</v>
      </c>
      <c r="MUN224" s="431">
        <f t="shared" si="158"/>
        <v>0</v>
      </c>
      <c r="MUO224" s="431">
        <f t="shared" si="158"/>
        <v>0</v>
      </c>
      <c r="MUP224" s="431">
        <f t="shared" si="158"/>
        <v>0</v>
      </c>
      <c r="MUQ224" s="431">
        <f t="shared" si="158"/>
        <v>0</v>
      </c>
      <c r="MUR224" s="431">
        <f t="shared" si="158"/>
        <v>0</v>
      </c>
      <c r="MUS224" s="431">
        <f t="shared" si="158"/>
        <v>0</v>
      </c>
      <c r="MUT224" s="431">
        <f t="shared" si="158"/>
        <v>0</v>
      </c>
      <c r="MUU224" s="431">
        <f t="shared" si="158"/>
        <v>0</v>
      </c>
      <c r="MUV224" s="431">
        <f t="shared" si="158"/>
        <v>0</v>
      </c>
      <c r="MUW224" s="431">
        <f t="shared" si="158"/>
        <v>0</v>
      </c>
      <c r="MUX224" s="431">
        <f t="shared" si="158"/>
        <v>0</v>
      </c>
      <c r="MUY224" s="431">
        <f t="shared" si="158"/>
        <v>0</v>
      </c>
      <c r="MUZ224" s="431">
        <f t="shared" si="158"/>
        <v>0</v>
      </c>
      <c r="MVA224" s="431">
        <f t="shared" si="158"/>
        <v>0</v>
      </c>
      <c r="MVB224" s="431">
        <f t="shared" si="158"/>
        <v>0</v>
      </c>
      <c r="MVC224" s="431">
        <f t="shared" si="158"/>
        <v>0</v>
      </c>
      <c r="MVD224" s="431">
        <f t="shared" si="158"/>
        <v>0</v>
      </c>
      <c r="MVE224" s="431">
        <f t="shared" si="158"/>
        <v>0</v>
      </c>
      <c r="MVF224" s="431">
        <f t="shared" si="158"/>
        <v>0</v>
      </c>
      <c r="MVG224" s="431">
        <f t="shared" si="158"/>
        <v>0</v>
      </c>
      <c r="MVH224" s="431">
        <f t="shared" si="158"/>
        <v>0</v>
      </c>
      <c r="MVI224" s="431">
        <f t="shared" si="158"/>
        <v>0</v>
      </c>
      <c r="MVJ224" s="431">
        <f t="shared" si="158"/>
        <v>0</v>
      </c>
      <c r="MVK224" s="431">
        <f t="shared" si="158"/>
        <v>0</v>
      </c>
      <c r="MVL224" s="431">
        <f t="shared" si="158"/>
        <v>0</v>
      </c>
      <c r="MVM224" s="431">
        <f t="shared" si="158"/>
        <v>0</v>
      </c>
      <c r="MVN224" s="431">
        <f t="shared" si="158"/>
        <v>0</v>
      </c>
      <c r="MVO224" s="431">
        <f t="shared" si="158"/>
        <v>0</v>
      </c>
      <c r="MVP224" s="431">
        <f t="shared" si="158"/>
        <v>0</v>
      </c>
      <c r="MVQ224" s="431">
        <f t="shared" si="158"/>
        <v>0</v>
      </c>
      <c r="MVR224" s="431">
        <f t="shared" si="158"/>
        <v>0</v>
      </c>
      <c r="MVS224" s="431">
        <f t="shared" si="158"/>
        <v>0</v>
      </c>
      <c r="MVT224" s="431">
        <f t="shared" si="158"/>
        <v>0</v>
      </c>
      <c r="MVU224" s="431">
        <f t="shared" si="158"/>
        <v>0</v>
      </c>
      <c r="MVV224" s="431">
        <f t="shared" si="158"/>
        <v>0</v>
      </c>
      <c r="MVW224" s="431">
        <f t="shared" si="158"/>
        <v>0</v>
      </c>
      <c r="MVX224" s="431">
        <f t="shared" si="158"/>
        <v>0</v>
      </c>
      <c r="MVY224" s="431">
        <f t="shared" si="158"/>
        <v>0</v>
      </c>
      <c r="MVZ224" s="431">
        <f t="shared" si="158"/>
        <v>0</v>
      </c>
      <c r="MWA224" s="431">
        <f t="shared" si="158"/>
        <v>0</v>
      </c>
      <c r="MWB224" s="431">
        <f t="shared" si="158"/>
        <v>0</v>
      </c>
      <c r="MWC224" s="431">
        <f t="shared" si="158"/>
        <v>0</v>
      </c>
      <c r="MWD224" s="431">
        <f t="shared" si="158"/>
        <v>0</v>
      </c>
      <c r="MWE224" s="431">
        <f t="shared" si="158"/>
        <v>0</v>
      </c>
      <c r="MWF224" s="431">
        <f t="shared" si="158"/>
        <v>0</v>
      </c>
      <c r="MWG224" s="431">
        <f t="shared" si="158"/>
        <v>0</v>
      </c>
      <c r="MWH224" s="431">
        <f t="shared" si="158"/>
        <v>0</v>
      </c>
      <c r="MWI224" s="431">
        <f t="shared" ref="MWI224:MYT224" si="159">SUM(MWI217:MWI222)</f>
        <v>0</v>
      </c>
      <c r="MWJ224" s="431">
        <f t="shared" si="159"/>
        <v>0</v>
      </c>
      <c r="MWK224" s="431">
        <f t="shared" si="159"/>
        <v>0</v>
      </c>
      <c r="MWL224" s="431">
        <f t="shared" si="159"/>
        <v>0</v>
      </c>
      <c r="MWM224" s="431">
        <f t="shared" si="159"/>
        <v>0</v>
      </c>
      <c r="MWN224" s="431">
        <f t="shared" si="159"/>
        <v>0</v>
      </c>
      <c r="MWO224" s="431">
        <f t="shared" si="159"/>
        <v>0</v>
      </c>
      <c r="MWP224" s="431">
        <f t="shared" si="159"/>
        <v>0</v>
      </c>
      <c r="MWQ224" s="431">
        <f t="shared" si="159"/>
        <v>0</v>
      </c>
      <c r="MWR224" s="431">
        <f t="shared" si="159"/>
        <v>0</v>
      </c>
      <c r="MWS224" s="431">
        <f t="shared" si="159"/>
        <v>0</v>
      </c>
      <c r="MWT224" s="431">
        <f t="shared" si="159"/>
        <v>0</v>
      </c>
      <c r="MWU224" s="431">
        <f t="shared" si="159"/>
        <v>0</v>
      </c>
      <c r="MWV224" s="431">
        <f t="shared" si="159"/>
        <v>0</v>
      </c>
      <c r="MWW224" s="431">
        <f t="shared" si="159"/>
        <v>0</v>
      </c>
      <c r="MWX224" s="431">
        <f t="shared" si="159"/>
        <v>0</v>
      </c>
      <c r="MWY224" s="431">
        <f t="shared" si="159"/>
        <v>0</v>
      </c>
      <c r="MWZ224" s="431">
        <f t="shared" si="159"/>
        <v>0</v>
      </c>
      <c r="MXA224" s="431">
        <f t="shared" si="159"/>
        <v>0</v>
      </c>
      <c r="MXB224" s="431">
        <f t="shared" si="159"/>
        <v>0</v>
      </c>
      <c r="MXC224" s="431">
        <f t="shared" si="159"/>
        <v>0</v>
      </c>
      <c r="MXD224" s="431">
        <f t="shared" si="159"/>
        <v>0</v>
      </c>
      <c r="MXE224" s="431">
        <f t="shared" si="159"/>
        <v>0</v>
      </c>
      <c r="MXF224" s="431">
        <f t="shared" si="159"/>
        <v>0</v>
      </c>
      <c r="MXG224" s="431">
        <f t="shared" si="159"/>
        <v>0</v>
      </c>
      <c r="MXH224" s="431">
        <f t="shared" si="159"/>
        <v>0</v>
      </c>
      <c r="MXI224" s="431">
        <f t="shared" si="159"/>
        <v>0</v>
      </c>
      <c r="MXJ224" s="431">
        <f t="shared" si="159"/>
        <v>0</v>
      </c>
      <c r="MXK224" s="431">
        <f t="shared" si="159"/>
        <v>0</v>
      </c>
      <c r="MXL224" s="431">
        <f t="shared" si="159"/>
        <v>0</v>
      </c>
      <c r="MXM224" s="431">
        <f t="shared" si="159"/>
        <v>0</v>
      </c>
      <c r="MXN224" s="431">
        <f t="shared" si="159"/>
        <v>0</v>
      </c>
      <c r="MXO224" s="431">
        <f t="shared" si="159"/>
        <v>0</v>
      </c>
      <c r="MXP224" s="431">
        <f t="shared" si="159"/>
        <v>0</v>
      </c>
      <c r="MXQ224" s="431">
        <f t="shared" si="159"/>
        <v>0</v>
      </c>
      <c r="MXR224" s="431">
        <f t="shared" si="159"/>
        <v>0</v>
      </c>
      <c r="MXS224" s="431">
        <f t="shared" si="159"/>
        <v>0</v>
      </c>
      <c r="MXT224" s="431">
        <f t="shared" si="159"/>
        <v>0</v>
      </c>
      <c r="MXU224" s="431">
        <f t="shared" si="159"/>
        <v>0</v>
      </c>
      <c r="MXV224" s="431">
        <f t="shared" si="159"/>
        <v>0</v>
      </c>
      <c r="MXW224" s="431">
        <f t="shared" si="159"/>
        <v>0</v>
      </c>
      <c r="MXX224" s="431">
        <f t="shared" si="159"/>
        <v>0</v>
      </c>
      <c r="MXY224" s="431">
        <f t="shared" si="159"/>
        <v>0</v>
      </c>
      <c r="MXZ224" s="431">
        <f t="shared" si="159"/>
        <v>0</v>
      </c>
      <c r="MYA224" s="431">
        <f t="shared" si="159"/>
        <v>0</v>
      </c>
      <c r="MYB224" s="431">
        <f t="shared" si="159"/>
        <v>0</v>
      </c>
      <c r="MYC224" s="431">
        <f t="shared" si="159"/>
        <v>0</v>
      </c>
      <c r="MYD224" s="431">
        <f t="shared" si="159"/>
        <v>0</v>
      </c>
      <c r="MYE224" s="431">
        <f t="shared" si="159"/>
        <v>0</v>
      </c>
      <c r="MYF224" s="431">
        <f t="shared" si="159"/>
        <v>0</v>
      </c>
      <c r="MYG224" s="431">
        <f t="shared" si="159"/>
        <v>0</v>
      </c>
      <c r="MYH224" s="431">
        <f t="shared" si="159"/>
        <v>0</v>
      </c>
      <c r="MYI224" s="431">
        <f t="shared" si="159"/>
        <v>0</v>
      </c>
      <c r="MYJ224" s="431">
        <f t="shared" si="159"/>
        <v>0</v>
      </c>
      <c r="MYK224" s="431">
        <f t="shared" si="159"/>
        <v>0</v>
      </c>
      <c r="MYL224" s="431">
        <f t="shared" si="159"/>
        <v>0</v>
      </c>
      <c r="MYM224" s="431">
        <f t="shared" si="159"/>
        <v>0</v>
      </c>
      <c r="MYN224" s="431">
        <f t="shared" si="159"/>
        <v>0</v>
      </c>
      <c r="MYO224" s="431">
        <f t="shared" si="159"/>
        <v>0</v>
      </c>
      <c r="MYP224" s="431">
        <f t="shared" si="159"/>
        <v>0</v>
      </c>
      <c r="MYQ224" s="431">
        <f t="shared" si="159"/>
        <v>0</v>
      </c>
      <c r="MYR224" s="431">
        <f t="shared" si="159"/>
        <v>0</v>
      </c>
      <c r="MYS224" s="431">
        <f t="shared" si="159"/>
        <v>0</v>
      </c>
      <c r="MYT224" s="431">
        <f t="shared" si="159"/>
        <v>0</v>
      </c>
      <c r="MYU224" s="431">
        <f t="shared" ref="MYU224:NBF224" si="160">SUM(MYU217:MYU222)</f>
        <v>0</v>
      </c>
      <c r="MYV224" s="431">
        <f t="shared" si="160"/>
        <v>0</v>
      </c>
      <c r="MYW224" s="431">
        <f t="shared" si="160"/>
        <v>0</v>
      </c>
      <c r="MYX224" s="431">
        <f t="shared" si="160"/>
        <v>0</v>
      </c>
      <c r="MYY224" s="431">
        <f t="shared" si="160"/>
        <v>0</v>
      </c>
      <c r="MYZ224" s="431">
        <f t="shared" si="160"/>
        <v>0</v>
      </c>
      <c r="MZA224" s="431">
        <f t="shared" si="160"/>
        <v>0</v>
      </c>
      <c r="MZB224" s="431">
        <f t="shared" si="160"/>
        <v>0</v>
      </c>
      <c r="MZC224" s="431">
        <f t="shared" si="160"/>
        <v>0</v>
      </c>
      <c r="MZD224" s="431">
        <f t="shared" si="160"/>
        <v>0</v>
      </c>
      <c r="MZE224" s="431">
        <f t="shared" si="160"/>
        <v>0</v>
      </c>
      <c r="MZF224" s="431">
        <f t="shared" si="160"/>
        <v>0</v>
      </c>
      <c r="MZG224" s="431">
        <f t="shared" si="160"/>
        <v>0</v>
      </c>
      <c r="MZH224" s="431">
        <f t="shared" si="160"/>
        <v>0</v>
      </c>
      <c r="MZI224" s="431">
        <f t="shared" si="160"/>
        <v>0</v>
      </c>
      <c r="MZJ224" s="431">
        <f t="shared" si="160"/>
        <v>0</v>
      </c>
      <c r="MZK224" s="431">
        <f t="shared" si="160"/>
        <v>0</v>
      </c>
      <c r="MZL224" s="431">
        <f t="shared" si="160"/>
        <v>0</v>
      </c>
      <c r="MZM224" s="431">
        <f t="shared" si="160"/>
        <v>0</v>
      </c>
      <c r="MZN224" s="431">
        <f t="shared" si="160"/>
        <v>0</v>
      </c>
      <c r="MZO224" s="431">
        <f t="shared" si="160"/>
        <v>0</v>
      </c>
      <c r="MZP224" s="431">
        <f t="shared" si="160"/>
        <v>0</v>
      </c>
      <c r="MZQ224" s="431">
        <f t="shared" si="160"/>
        <v>0</v>
      </c>
      <c r="MZR224" s="431">
        <f t="shared" si="160"/>
        <v>0</v>
      </c>
      <c r="MZS224" s="431">
        <f t="shared" si="160"/>
        <v>0</v>
      </c>
      <c r="MZT224" s="431">
        <f t="shared" si="160"/>
        <v>0</v>
      </c>
      <c r="MZU224" s="431">
        <f t="shared" si="160"/>
        <v>0</v>
      </c>
      <c r="MZV224" s="431">
        <f t="shared" si="160"/>
        <v>0</v>
      </c>
      <c r="MZW224" s="431">
        <f t="shared" si="160"/>
        <v>0</v>
      </c>
      <c r="MZX224" s="431">
        <f t="shared" si="160"/>
        <v>0</v>
      </c>
      <c r="MZY224" s="431">
        <f t="shared" si="160"/>
        <v>0</v>
      </c>
      <c r="MZZ224" s="431">
        <f t="shared" si="160"/>
        <v>0</v>
      </c>
      <c r="NAA224" s="431">
        <f t="shared" si="160"/>
        <v>0</v>
      </c>
      <c r="NAB224" s="431">
        <f t="shared" si="160"/>
        <v>0</v>
      </c>
      <c r="NAC224" s="431">
        <f t="shared" si="160"/>
        <v>0</v>
      </c>
      <c r="NAD224" s="431">
        <f t="shared" si="160"/>
        <v>0</v>
      </c>
      <c r="NAE224" s="431">
        <f t="shared" si="160"/>
        <v>0</v>
      </c>
      <c r="NAF224" s="431">
        <f t="shared" si="160"/>
        <v>0</v>
      </c>
      <c r="NAG224" s="431">
        <f t="shared" si="160"/>
        <v>0</v>
      </c>
      <c r="NAH224" s="431">
        <f t="shared" si="160"/>
        <v>0</v>
      </c>
      <c r="NAI224" s="431">
        <f t="shared" si="160"/>
        <v>0</v>
      </c>
      <c r="NAJ224" s="431">
        <f t="shared" si="160"/>
        <v>0</v>
      </c>
      <c r="NAK224" s="431">
        <f t="shared" si="160"/>
        <v>0</v>
      </c>
      <c r="NAL224" s="431">
        <f t="shared" si="160"/>
        <v>0</v>
      </c>
      <c r="NAM224" s="431">
        <f t="shared" si="160"/>
        <v>0</v>
      </c>
      <c r="NAN224" s="431">
        <f t="shared" si="160"/>
        <v>0</v>
      </c>
      <c r="NAO224" s="431">
        <f t="shared" si="160"/>
        <v>0</v>
      </c>
      <c r="NAP224" s="431">
        <f t="shared" si="160"/>
        <v>0</v>
      </c>
      <c r="NAQ224" s="431">
        <f t="shared" si="160"/>
        <v>0</v>
      </c>
      <c r="NAR224" s="431">
        <f t="shared" si="160"/>
        <v>0</v>
      </c>
      <c r="NAS224" s="431">
        <f t="shared" si="160"/>
        <v>0</v>
      </c>
      <c r="NAT224" s="431">
        <f t="shared" si="160"/>
        <v>0</v>
      </c>
      <c r="NAU224" s="431">
        <f t="shared" si="160"/>
        <v>0</v>
      </c>
      <c r="NAV224" s="431">
        <f t="shared" si="160"/>
        <v>0</v>
      </c>
      <c r="NAW224" s="431">
        <f t="shared" si="160"/>
        <v>0</v>
      </c>
      <c r="NAX224" s="431">
        <f t="shared" si="160"/>
        <v>0</v>
      </c>
      <c r="NAY224" s="431">
        <f t="shared" si="160"/>
        <v>0</v>
      </c>
      <c r="NAZ224" s="431">
        <f t="shared" si="160"/>
        <v>0</v>
      </c>
      <c r="NBA224" s="431">
        <f t="shared" si="160"/>
        <v>0</v>
      </c>
      <c r="NBB224" s="431">
        <f t="shared" si="160"/>
        <v>0</v>
      </c>
      <c r="NBC224" s="431">
        <f t="shared" si="160"/>
        <v>0</v>
      </c>
      <c r="NBD224" s="431">
        <f t="shared" si="160"/>
        <v>0</v>
      </c>
      <c r="NBE224" s="431">
        <f t="shared" si="160"/>
        <v>0</v>
      </c>
      <c r="NBF224" s="431">
        <f t="shared" si="160"/>
        <v>0</v>
      </c>
      <c r="NBG224" s="431">
        <f t="shared" ref="NBG224:NDR224" si="161">SUM(NBG217:NBG222)</f>
        <v>0</v>
      </c>
      <c r="NBH224" s="431">
        <f t="shared" si="161"/>
        <v>0</v>
      </c>
      <c r="NBI224" s="431">
        <f t="shared" si="161"/>
        <v>0</v>
      </c>
      <c r="NBJ224" s="431">
        <f t="shared" si="161"/>
        <v>0</v>
      </c>
      <c r="NBK224" s="431">
        <f t="shared" si="161"/>
        <v>0</v>
      </c>
      <c r="NBL224" s="431">
        <f t="shared" si="161"/>
        <v>0</v>
      </c>
      <c r="NBM224" s="431">
        <f t="shared" si="161"/>
        <v>0</v>
      </c>
      <c r="NBN224" s="431">
        <f t="shared" si="161"/>
        <v>0</v>
      </c>
      <c r="NBO224" s="431">
        <f t="shared" si="161"/>
        <v>0</v>
      </c>
      <c r="NBP224" s="431">
        <f t="shared" si="161"/>
        <v>0</v>
      </c>
      <c r="NBQ224" s="431">
        <f t="shared" si="161"/>
        <v>0</v>
      </c>
      <c r="NBR224" s="431">
        <f t="shared" si="161"/>
        <v>0</v>
      </c>
      <c r="NBS224" s="431">
        <f t="shared" si="161"/>
        <v>0</v>
      </c>
      <c r="NBT224" s="431">
        <f t="shared" si="161"/>
        <v>0</v>
      </c>
      <c r="NBU224" s="431">
        <f t="shared" si="161"/>
        <v>0</v>
      </c>
      <c r="NBV224" s="431">
        <f t="shared" si="161"/>
        <v>0</v>
      </c>
      <c r="NBW224" s="431">
        <f t="shared" si="161"/>
        <v>0</v>
      </c>
      <c r="NBX224" s="431">
        <f t="shared" si="161"/>
        <v>0</v>
      </c>
      <c r="NBY224" s="431">
        <f t="shared" si="161"/>
        <v>0</v>
      </c>
      <c r="NBZ224" s="431">
        <f t="shared" si="161"/>
        <v>0</v>
      </c>
      <c r="NCA224" s="431">
        <f t="shared" si="161"/>
        <v>0</v>
      </c>
      <c r="NCB224" s="431">
        <f t="shared" si="161"/>
        <v>0</v>
      </c>
      <c r="NCC224" s="431">
        <f t="shared" si="161"/>
        <v>0</v>
      </c>
      <c r="NCD224" s="431">
        <f t="shared" si="161"/>
        <v>0</v>
      </c>
      <c r="NCE224" s="431">
        <f t="shared" si="161"/>
        <v>0</v>
      </c>
      <c r="NCF224" s="431">
        <f t="shared" si="161"/>
        <v>0</v>
      </c>
      <c r="NCG224" s="431">
        <f t="shared" si="161"/>
        <v>0</v>
      </c>
      <c r="NCH224" s="431">
        <f t="shared" si="161"/>
        <v>0</v>
      </c>
      <c r="NCI224" s="431">
        <f t="shared" si="161"/>
        <v>0</v>
      </c>
      <c r="NCJ224" s="431">
        <f t="shared" si="161"/>
        <v>0</v>
      </c>
      <c r="NCK224" s="431">
        <f t="shared" si="161"/>
        <v>0</v>
      </c>
      <c r="NCL224" s="431">
        <f t="shared" si="161"/>
        <v>0</v>
      </c>
      <c r="NCM224" s="431">
        <f t="shared" si="161"/>
        <v>0</v>
      </c>
      <c r="NCN224" s="431">
        <f t="shared" si="161"/>
        <v>0</v>
      </c>
      <c r="NCO224" s="431">
        <f t="shared" si="161"/>
        <v>0</v>
      </c>
      <c r="NCP224" s="431">
        <f t="shared" si="161"/>
        <v>0</v>
      </c>
      <c r="NCQ224" s="431">
        <f t="shared" si="161"/>
        <v>0</v>
      </c>
      <c r="NCR224" s="431">
        <f t="shared" si="161"/>
        <v>0</v>
      </c>
      <c r="NCS224" s="431">
        <f t="shared" si="161"/>
        <v>0</v>
      </c>
      <c r="NCT224" s="431">
        <f t="shared" si="161"/>
        <v>0</v>
      </c>
      <c r="NCU224" s="431">
        <f t="shared" si="161"/>
        <v>0</v>
      </c>
      <c r="NCV224" s="431">
        <f t="shared" si="161"/>
        <v>0</v>
      </c>
      <c r="NCW224" s="431">
        <f t="shared" si="161"/>
        <v>0</v>
      </c>
      <c r="NCX224" s="431">
        <f t="shared" si="161"/>
        <v>0</v>
      </c>
      <c r="NCY224" s="431">
        <f t="shared" si="161"/>
        <v>0</v>
      </c>
      <c r="NCZ224" s="431">
        <f t="shared" si="161"/>
        <v>0</v>
      </c>
      <c r="NDA224" s="431">
        <f t="shared" si="161"/>
        <v>0</v>
      </c>
      <c r="NDB224" s="431">
        <f t="shared" si="161"/>
        <v>0</v>
      </c>
      <c r="NDC224" s="431">
        <f t="shared" si="161"/>
        <v>0</v>
      </c>
      <c r="NDD224" s="431">
        <f t="shared" si="161"/>
        <v>0</v>
      </c>
      <c r="NDE224" s="431">
        <f t="shared" si="161"/>
        <v>0</v>
      </c>
      <c r="NDF224" s="431">
        <f t="shared" si="161"/>
        <v>0</v>
      </c>
      <c r="NDG224" s="431">
        <f t="shared" si="161"/>
        <v>0</v>
      </c>
      <c r="NDH224" s="431">
        <f t="shared" si="161"/>
        <v>0</v>
      </c>
      <c r="NDI224" s="431">
        <f t="shared" si="161"/>
        <v>0</v>
      </c>
      <c r="NDJ224" s="431">
        <f t="shared" si="161"/>
        <v>0</v>
      </c>
      <c r="NDK224" s="431">
        <f t="shared" si="161"/>
        <v>0</v>
      </c>
      <c r="NDL224" s="431">
        <f t="shared" si="161"/>
        <v>0</v>
      </c>
      <c r="NDM224" s="431">
        <f t="shared" si="161"/>
        <v>0</v>
      </c>
      <c r="NDN224" s="431">
        <f t="shared" si="161"/>
        <v>0</v>
      </c>
      <c r="NDO224" s="431">
        <f t="shared" si="161"/>
        <v>0</v>
      </c>
      <c r="NDP224" s="431">
        <f t="shared" si="161"/>
        <v>0</v>
      </c>
      <c r="NDQ224" s="431">
        <f t="shared" si="161"/>
        <v>0</v>
      </c>
      <c r="NDR224" s="431">
        <f t="shared" si="161"/>
        <v>0</v>
      </c>
      <c r="NDS224" s="431">
        <f t="shared" ref="NDS224:NGD224" si="162">SUM(NDS217:NDS222)</f>
        <v>0</v>
      </c>
      <c r="NDT224" s="431">
        <f t="shared" si="162"/>
        <v>0</v>
      </c>
      <c r="NDU224" s="431">
        <f t="shared" si="162"/>
        <v>0</v>
      </c>
      <c r="NDV224" s="431">
        <f t="shared" si="162"/>
        <v>0</v>
      </c>
      <c r="NDW224" s="431">
        <f t="shared" si="162"/>
        <v>0</v>
      </c>
      <c r="NDX224" s="431">
        <f t="shared" si="162"/>
        <v>0</v>
      </c>
      <c r="NDY224" s="431">
        <f t="shared" si="162"/>
        <v>0</v>
      </c>
      <c r="NDZ224" s="431">
        <f t="shared" si="162"/>
        <v>0</v>
      </c>
      <c r="NEA224" s="431">
        <f t="shared" si="162"/>
        <v>0</v>
      </c>
      <c r="NEB224" s="431">
        <f t="shared" si="162"/>
        <v>0</v>
      </c>
      <c r="NEC224" s="431">
        <f t="shared" si="162"/>
        <v>0</v>
      </c>
      <c r="NED224" s="431">
        <f t="shared" si="162"/>
        <v>0</v>
      </c>
      <c r="NEE224" s="431">
        <f t="shared" si="162"/>
        <v>0</v>
      </c>
      <c r="NEF224" s="431">
        <f t="shared" si="162"/>
        <v>0</v>
      </c>
      <c r="NEG224" s="431">
        <f t="shared" si="162"/>
        <v>0</v>
      </c>
      <c r="NEH224" s="431">
        <f t="shared" si="162"/>
        <v>0</v>
      </c>
      <c r="NEI224" s="431">
        <f t="shared" si="162"/>
        <v>0</v>
      </c>
      <c r="NEJ224" s="431">
        <f t="shared" si="162"/>
        <v>0</v>
      </c>
      <c r="NEK224" s="431">
        <f t="shared" si="162"/>
        <v>0</v>
      </c>
      <c r="NEL224" s="431">
        <f t="shared" si="162"/>
        <v>0</v>
      </c>
      <c r="NEM224" s="431">
        <f t="shared" si="162"/>
        <v>0</v>
      </c>
      <c r="NEN224" s="431">
        <f t="shared" si="162"/>
        <v>0</v>
      </c>
      <c r="NEO224" s="431">
        <f t="shared" si="162"/>
        <v>0</v>
      </c>
      <c r="NEP224" s="431">
        <f t="shared" si="162"/>
        <v>0</v>
      </c>
      <c r="NEQ224" s="431">
        <f t="shared" si="162"/>
        <v>0</v>
      </c>
      <c r="NER224" s="431">
        <f t="shared" si="162"/>
        <v>0</v>
      </c>
      <c r="NES224" s="431">
        <f t="shared" si="162"/>
        <v>0</v>
      </c>
      <c r="NET224" s="431">
        <f t="shared" si="162"/>
        <v>0</v>
      </c>
      <c r="NEU224" s="431">
        <f t="shared" si="162"/>
        <v>0</v>
      </c>
      <c r="NEV224" s="431">
        <f t="shared" si="162"/>
        <v>0</v>
      </c>
      <c r="NEW224" s="431">
        <f t="shared" si="162"/>
        <v>0</v>
      </c>
      <c r="NEX224" s="431">
        <f t="shared" si="162"/>
        <v>0</v>
      </c>
      <c r="NEY224" s="431">
        <f t="shared" si="162"/>
        <v>0</v>
      </c>
      <c r="NEZ224" s="431">
        <f t="shared" si="162"/>
        <v>0</v>
      </c>
      <c r="NFA224" s="431">
        <f t="shared" si="162"/>
        <v>0</v>
      </c>
      <c r="NFB224" s="431">
        <f t="shared" si="162"/>
        <v>0</v>
      </c>
      <c r="NFC224" s="431">
        <f t="shared" si="162"/>
        <v>0</v>
      </c>
      <c r="NFD224" s="431">
        <f t="shared" si="162"/>
        <v>0</v>
      </c>
      <c r="NFE224" s="431">
        <f t="shared" si="162"/>
        <v>0</v>
      </c>
      <c r="NFF224" s="431">
        <f t="shared" si="162"/>
        <v>0</v>
      </c>
      <c r="NFG224" s="431">
        <f t="shared" si="162"/>
        <v>0</v>
      </c>
      <c r="NFH224" s="431">
        <f t="shared" si="162"/>
        <v>0</v>
      </c>
      <c r="NFI224" s="431">
        <f t="shared" si="162"/>
        <v>0</v>
      </c>
      <c r="NFJ224" s="431">
        <f t="shared" si="162"/>
        <v>0</v>
      </c>
      <c r="NFK224" s="431">
        <f t="shared" si="162"/>
        <v>0</v>
      </c>
      <c r="NFL224" s="431">
        <f t="shared" si="162"/>
        <v>0</v>
      </c>
      <c r="NFM224" s="431">
        <f t="shared" si="162"/>
        <v>0</v>
      </c>
      <c r="NFN224" s="431">
        <f t="shared" si="162"/>
        <v>0</v>
      </c>
      <c r="NFO224" s="431">
        <f t="shared" si="162"/>
        <v>0</v>
      </c>
      <c r="NFP224" s="431">
        <f t="shared" si="162"/>
        <v>0</v>
      </c>
      <c r="NFQ224" s="431">
        <f t="shared" si="162"/>
        <v>0</v>
      </c>
      <c r="NFR224" s="431">
        <f t="shared" si="162"/>
        <v>0</v>
      </c>
      <c r="NFS224" s="431">
        <f t="shared" si="162"/>
        <v>0</v>
      </c>
      <c r="NFT224" s="431">
        <f t="shared" si="162"/>
        <v>0</v>
      </c>
      <c r="NFU224" s="431">
        <f t="shared" si="162"/>
        <v>0</v>
      </c>
      <c r="NFV224" s="431">
        <f t="shared" si="162"/>
        <v>0</v>
      </c>
      <c r="NFW224" s="431">
        <f t="shared" si="162"/>
        <v>0</v>
      </c>
      <c r="NFX224" s="431">
        <f t="shared" si="162"/>
        <v>0</v>
      </c>
      <c r="NFY224" s="431">
        <f t="shared" si="162"/>
        <v>0</v>
      </c>
      <c r="NFZ224" s="431">
        <f t="shared" si="162"/>
        <v>0</v>
      </c>
      <c r="NGA224" s="431">
        <f t="shared" si="162"/>
        <v>0</v>
      </c>
      <c r="NGB224" s="431">
        <f t="shared" si="162"/>
        <v>0</v>
      </c>
      <c r="NGC224" s="431">
        <f t="shared" si="162"/>
        <v>0</v>
      </c>
      <c r="NGD224" s="431">
        <f t="shared" si="162"/>
        <v>0</v>
      </c>
      <c r="NGE224" s="431">
        <f t="shared" ref="NGE224:NIP224" si="163">SUM(NGE217:NGE222)</f>
        <v>0</v>
      </c>
      <c r="NGF224" s="431">
        <f t="shared" si="163"/>
        <v>0</v>
      </c>
      <c r="NGG224" s="431">
        <f t="shared" si="163"/>
        <v>0</v>
      </c>
      <c r="NGH224" s="431">
        <f t="shared" si="163"/>
        <v>0</v>
      </c>
      <c r="NGI224" s="431">
        <f t="shared" si="163"/>
        <v>0</v>
      </c>
      <c r="NGJ224" s="431">
        <f t="shared" si="163"/>
        <v>0</v>
      </c>
      <c r="NGK224" s="431">
        <f t="shared" si="163"/>
        <v>0</v>
      </c>
      <c r="NGL224" s="431">
        <f t="shared" si="163"/>
        <v>0</v>
      </c>
      <c r="NGM224" s="431">
        <f t="shared" si="163"/>
        <v>0</v>
      </c>
      <c r="NGN224" s="431">
        <f t="shared" si="163"/>
        <v>0</v>
      </c>
      <c r="NGO224" s="431">
        <f t="shared" si="163"/>
        <v>0</v>
      </c>
      <c r="NGP224" s="431">
        <f t="shared" si="163"/>
        <v>0</v>
      </c>
      <c r="NGQ224" s="431">
        <f t="shared" si="163"/>
        <v>0</v>
      </c>
      <c r="NGR224" s="431">
        <f t="shared" si="163"/>
        <v>0</v>
      </c>
      <c r="NGS224" s="431">
        <f t="shared" si="163"/>
        <v>0</v>
      </c>
      <c r="NGT224" s="431">
        <f t="shared" si="163"/>
        <v>0</v>
      </c>
      <c r="NGU224" s="431">
        <f t="shared" si="163"/>
        <v>0</v>
      </c>
      <c r="NGV224" s="431">
        <f t="shared" si="163"/>
        <v>0</v>
      </c>
      <c r="NGW224" s="431">
        <f t="shared" si="163"/>
        <v>0</v>
      </c>
      <c r="NGX224" s="431">
        <f t="shared" si="163"/>
        <v>0</v>
      </c>
      <c r="NGY224" s="431">
        <f t="shared" si="163"/>
        <v>0</v>
      </c>
      <c r="NGZ224" s="431">
        <f t="shared" si="163"/>
        <v>0</v>
      </c>
      <c r="NHA224" s="431">
        <f t="shared" si="163"/>
        <v>0</v>
      </c>
      <c r="NHB224" s="431">
        <f t="shared" si="163"/>
        <v>0</v>
      </c>
      <c r="NHC224" s="431">
        <f t="shared" si="163"/>
        <v>0</v>
      </c>
      <c r="NHD224" s="431">
        <f t="shared" si="163"/>
        <v>0</v>
      </c>
      <c r="NHE224" s="431">
        <f t="shared" si="163"/>
        <v>0</v>
      </c>
      <c r="NHF224" s="431">
        <f t="shared" si="163"/>
        <v>0</v>
      </c>
      <c r="NHG224" s="431">
        <f t="shared" si="163"/>
        <v>0</v>
      </c>
      <c r="NHH224" s="431">
        <f t="shared" si="163"/>
        <v>0</v>
      </c>
      <c r="NHI224" s="431">
        <f t="shared" si="163"/>
        <v>0</v>
      </c>
      <c r="NHJ224" s="431">
        <f t="shared" si="163"/>
        <v>0</v>
      </c>
      <c r="NHK224" s="431">
        <f t="shared" si="163"/>
        <v>0</v>
      </c>
      <c r="NHL224" s="431">
        <f t="shared" si="163"/>
        <v>0</v>
      </c>
      <c r="NHM224" s="431">
        <f t="shared" si="163"/>
        <v>0</v>
      </c>
      <c r="NHN224" s="431">
        <f t="shared" si="163"/>
        <v>0</v>
      </c>
      <c r="NHO224" s="431">
        <f t="shared" si="163"/>
        <v>0</v>
      </c>
      <c r="NHP224" s="431">
        <f t="shared" si="163"/>
        <v>0</v>
      </c>
      <c r="NHQ224" s="431">
        <f t="shared" si="163"/>
        <v>0</v>
      </c>
      <c r="NHR224" s="431">
        <f t="shared" si="163"/>
        <v>0</v>
      </c>
      <c r="NHS224" s="431">
        <f t="shared" si="163"/>
        <v>0</v>
      </c>
      <c r="NHT224" s="431">
        <f t="shared" si="163"/>
        <v>0</v>
      </c>
      <c r="NHU224" s="431">
        <f t="shared" si="163"/>
        <v>0</v>
      </c>
      <c r="NHV224" s="431">
        <f t="shared" si="163"/>
        <v>0</v>
      </c>
      <c r="NHW224" s="431">
        <f t="shared" si="163"/>
        <v>0</v>
      </c>
      <c r="NHX224" s="431">
        <f t="shared" si="163"/>
        <v>0</v>
      </c>
      <c r="NHY224" s="431">
        <f t="shared" si="163"/>
        <v>0</v>
      </c>
      <c r="NHZ224" s="431">
        <f t="shared" si="163"/>
        <v>0</v>
      </c>
      <c r="NIA224" s="431">
        <f t="shared" si="163"/>
        <v>0</v>
      </c>
      <c r="NIB224" s="431">
        <f t="shared" si="163"/>
        <v>0</v>
      </c>
      <c r="NIC224" s="431">
        <f t="shared" si="163"/>
        <v>0</v>
      </c>
      <c r="NID224" s="431">
        <f t="shared" si="163"/>
        <v>0</v>
      </c>
      <c r="NIE224" s="431">
        <f t="shared" si="163"/>
        <v>0</v>
      </c>
      <c r="NIF224" s="431">
        <f t="shared" si="163"/>
        <v>0</v>
      </c>
      <c r="NIG224" s="431">
        <f t="shared" si="163"/>
        <v>0</v>
      </c>
      <c r="NIH224" s="431">
        <f t="shared" si="163"/>
        <v>0</v>
      </c>
      <c r="NII224" s="431">
        <f t="shared" si="163"/>
        <v>0</v>
      </c>
      <c r="NIJ224" s="431">
        <f t="shared" si="163"/>
        <v>0</v>
      </c>
      <c r="NIK224" s="431">
        <f t="shared" si="163"/>
        <v>0</v>
      </c>
      <c r="NIL224" s="431">
        <f t="shared" si="163"/>
        <v>0</v>
      </c>
      <c r="NIM224" s="431">
        <f t="shared" si="163"/>
        <v>0</v>
      </c>
      <c r="NIN224" s="431">
        <f t="shared" si="163"/>
        <v>0</v>
      </c>
      <c r="NIO224" s="431">
        <f t="shared" si="163"/>
        <v>0</v>
      </c>
      <c r="NIP224" s="431">
        <f t="shared" si="163"/>
        <v>0</v>
      </c>
      <c r="NIQ224" s="431">
        <f t="shared" ref="NIQ224:NLB224" si="164">SUM(NIQ217:NIQ222)</f>
        <v>0</v>
      </c>
      <c r="NIR224" s="431">
        <f t="shared" si="164"/>
        <v>0</v>
      </c>
      <c r="NIS224" s="431">
        <f t="shared" si="164"/>
        <v>0</v>
      </c>
      <c r="NIT224" s="431">
        <f t="shared" si="164"/>
        <v>0</v>
      </c>
      <c r="NIU224" s="431">
        <f t="shared" si="164"/>
        <v>0</v>
      </c>
      <c r="NIV224" s="431">
        <f t="shared" si="164"/>
        <v>0</v>
      </c>
      <c r="NIW224" s="431">
        <f t="shared" si="164"/>
        <v>0</v>
      </c>
      <c r="NIX224" s="431">
        <f t="shared" si="164"/>
        <v>0</v>
      </c>
      <c r="NIY224" s="431">
        <f t="shared" si="164"/>
        <v>0</v>
      </c>
      <c r="NIZ224" s="431">
        <f t="shared" si="164"/>
        <v>0</v>
      </c>
      <c r="NJA224" s="431">
        <f t="shared" si="164"/>
        <v>0</v>
      </c>
      <c r="NJB224" s="431">
        <f t="shared" si="164"/>
        <v>0</v>
      </c>
      <c r="NJC224" s="431">
        <f t="shared" si="164"/>
        <v>0</v>
      </c>
      <c r="NJD224" s="431">
        <f t="shared" si="164"/>
        <v>0</v>
      </c>
      <c r="NJE224" s="431">
        <f t="shared" si="164"/>
        <v>0</v>
      </c>
      <c r="NJF224" s="431">
        <f t="shared" si="164"/>
        <v>0</v>
      </c>
      <c r="NJG224" s="431">
        <f t="shared" si="164"/>
        <v>0</v>
      </c>
      <c r="NJH224" s="431">
        <f t="shared" si="164"/>
        <v>0</v>
      </c>
      <c r="NJI224" s="431">
        <f t="shared" si="164"/>
        <v>0</v>
      </c>
      <c r="NJJ224" s="431">
        <f t="shared" si="164"/>
        <v>0</v>
      </c>
      <c r="NJK224" s="431">
        <f t="shared" si="164"/>
        <v>0</v>
      </c>
      <c r="NJL224" s="431">
        <f t="shared" si="164"/>
        <v>0</v>
      </c>
      <c r="NJM224" s="431">
        <f t="shared" si="164"/>
        <v>0</v>
      </c>
      <c r="NJN224" s="431">
        <f t="shared" si="164"/>
        <v>0</v>
      </c>
      <c r="NJO224" s="431">
        <f t="shared" si="164"/>
        <v>0</v>
      </c>
      <c r="NJP224" s="431">
        <f t="shared" si="164"/>
        <v>0</v>
      </c>
      <c r="NJQ224" s="431">
        <f t="shared" si="164"/>
        <v>0</v>
      </c>
      <c r="NJR224" s="431">
        <f t="shared" si="164"/>
        <v>0</v>
      </c>
      <c r="NJS224" s="431">
        <f t="shared" si="164"/>
        <v>0</v>
      </c>
      <c r="NJT224" s="431">
        <f t="shared" si="164"/>
        <v>0</v>
      </c>
      <c r="NJU224" s="431">
        <f t="shared" si="164"/>
        <v>0</v>
      </c>
      <c r="NJV224" s="431">
        <f t="shared" si="164"/>
        <v>0</v>
      </c>
      <c r="NJW224" s="431">
        <f t="shared" si="164"/>
        <v>0</v>
      </c>
      <c r="NJX224" s="431">
        <f t="shared" si="164"/>
        <v>0</v>
      </c>
      <c r="NJY224" s="431">
        <f t="shared" si="164"/>
        <v>0</v>
      </c>
      <c r="NJZ224" s="431">
        <f t="shared" si="164"/>
        <v>0</v>
      </c>
      <c r="NKA224" s="431">
        <f t="shared" si="164"/>
        <v>0</v>
      </c>
      <c r="NKB224" s="431">
        <f t="shared" si="164"/>
        <v>0</v>
      </c>
      <c r="NKC224" s="431">
        <f t="shared" si="164"/>
        <v>0</v>
      </c>
      <c r="NKD224" s="431">
        <f t="shared" si="164"/>
        <v>0</v>
      </c>
      <c r="NKE224" s="431">
        <f t="shared" si="164"/>
        <v>0</v>
      </c>
      <c r="NKF224" s="431">
        <f t="shared" si="164"/>
        <v>0</v>
      </c>
      <c r="NKG224" s="431">
        <f t="shared" si="164"/>
        <v>0</v>
      </c>
      <c r="NKH224" s="431">
        <f t="shared" si="164"/>
        <v>0</v>
      </c>
      <c r="NKI224" s="431">
        <f t="shared" si="164"/>
        <v>0</v>
      </c>
      <c r="NKJ224" s="431">
        <f t="shared" si="164"/>
        <v>0</v>
      </c>
      <c r="NKK224" s="431">
        <f t="shared" si="164"/>
        <v>0</v>
      </c>
      <c r="NKL224" s="431">
        <f t="shared" si="164"/>
        <v>0</v>
      </c>
      <c r="NKM224" s="431">
        <f t="shared" si="164"/>
        <v>0</v>
      </c>
      <c r="NKN224" s="431">
        <f t="shared" si="164"/>
        <v>0</v>
      </c>
      <c r="NKO224" s="431">
        <f t="shared" si="164"/>
        <v>0</v>
      </c>
      <c r="NKP224" s="431">
        <f t="shared" si="164"/>
        <v>0</v>
      </c>
      <c r="NKQ224" s="431">
        <f t="shared" si="164"/>
        <v>0</v>
      </c>
      <c r="NKR224" s="431">
        <f t="shared" si="164"/>
        <v>0</v>
      </c>
      <c r="NKS224" s="431">
        <f t="shared" si="164"/>
        <v>0</v>
      </c>
      <c r="NKT224" s="431">
        <f t="shared" si="164"/>
        <v>0</v>
      </c>
      <c r="NKU224" s="431">
        <f t="shared" si="164"/>
        <v>0</v>
      </c>
      <c r="NKV224" s="431">
        <f t="shared" si="164"/>
        <v>0</v>
      </c>
      <c r="NKW224" s="431">
        <f t="shared" si="164"/>
        <v>0</v>
      </c>
      <c r="NKX224" s="431">
        <f t="shared" si="164"/>
        <v>0</v>
      </c>
      <c r="NKY224" s="431">
        <f t="shared" si="164"/>
        <v>0</v>
      </c>
      <c r="NKZ224" s="431">
        <f t="shared" si="164"/>
        <v>0</v>
      </c>
      <c r="NLA224" s="431">
        <f t="shared" si="164"/>
        <v>0</v>
      </c>
      <c r="NLB224" s="431">
        <f t="shared" si="164"/>
        <v>0</v>
      </c>
      <c r="NLC224" s="431">
        <f t="shared" ref="NLC224:NNN224" si="165">SUM(NLC217:NLC222)</f>
        <v>0</v>
      </c>
      <c r="NLD224" s="431">
        <f t="shared" si="165"/>
        <v>0</v>
      </c>
      <c r="NLE224" s="431">
        <f t="shared" si="165"/>
        <v>0</v>
      </c>
      <c r="NLF224" s="431">
        <f t="shared" si="165"/>
        <v>0</v>
      </c>
      <c r="NLG224" s="431">
        <f t="shared" si="165"/>
        <v>0</v>
      </c>
      <c r="NLH224" s="431">
        <f t="shared" si="165"/>
        <v>0</v>
      </c>
      <c r="NLI224" s="431">
        <f t="shared" si="165"/>
        <v>0</v>
      </c>
      <c r="NLJ224" s="431">
        <f t="shared" si="165"/>
        <v>0</v>
      </c>
      <c r="NLK224" s="431">
        <f t="shared" si="165"/>
        <v>0</v>
      </c>
      <c r="NLL224" s="431">
        <f t="shared" si="165"/>
        <v>0</v>
      </c>
      <c r="NLM224" s="431">
        <f t="shared" si="165"/>
        <v>0</v>
      </c>
      <c r="NLN224" s="431">
        <f t="shared" si="165"/>
        <v>0</v>
      </c>
      <c r="NLO224" s="431">
        <f t="shared" si="165"/>
        <v>0</v>
      </c>
      <c r="NLP224" s="431">
        <f t="shared" si="165"/>
        <v>0</v>
      </c>
      <c r="NLQ224" s="431">
        <f t="shared" si="165"/>
        <v>0</v>
      </c>
      <c r="NLR224" s="431">
        <f t="shared" si="165"/>
        <v>0</v>
      </c>
      <c r="NLS224" s="431">
        <f t="shared" si="165"/>
        <v>0</v>
      </c>
      <c r="NLT224" s="431">
        <f t="shared" si="165"/>
        <v>0</v>
      </c>
      <c r="NLU224" s="431">
        <f t="shared" si="165"/>
        <v>0</v>
      </c>
      <c r="NLV224" s="431">
        <f t="shared" si="165"/>
        <v>0</v>
      </c>
      <c r="NLW224" s="431">
        <f t="shared" si="165"/>
        <v>0</v>
      </c>
      <c r="NLX224" s="431">
        <f t="shared" si="165"/>
        <v>0</v>
      </c>
      <c r="NLY224" s="431">
        <f t="shared" si="165"/>
        <v>0</v>
      </c>
      <c r="NLZ224" s="431">
        <f t="shared" si="165"/>
        <v>0</v>
      </c>
      <c r="NMA224" s="431">
        <f t="shared" si="165"/>
        <v>0</v>
      </c>
      <c r="NMB224" s="431">
        <f t="shared" si="165"/>
        <v>0</v>
      </c>
      <c r="NMC224" s="431">
        <f t="shared" si="165"/>
        <v>0</v>
      </c>
      <c r="NMD224" s="431">
        <f t="shared" si="165"/>
        <v>0</v>
      </c>
      <c r="NME224" s="431">
        <f t="shared" si="165"/>
        <v>0</v>
      </c>
      <c r="NMF224" s="431">
        <f t="shared" si="165"/>
        <v>0</v>
      </c>
      <c r="NMG224" s="431">
        <f t="shared" si="165"/>
        <v>0</v>
      </c>
      <c r="NMH224" s="431">
        <f t="shared" si="165"/>
        <v>0</v>
      </c>
      <c r="NMI224" s="431">
        <f t="shared" si="165"/>
        <v>0</v>
      </c>
      <c r="NMJ224" s="431">
        <f t="shared" si="165"/>
        <v>0</v>
      </c>
      <c r="NMK224" s="431">
        <f t="shared" si="165"/>
        <v>0</v>
      </c>
      <c r="NML224" s="431">
        <f t="shared" si="165"/>
        <v>0</v>
      </c>
      <c r="NMM224" s="431">
        <f t="shared" si="165"/>
        <v>0</v>
      </c>
      <c r="NMN224" s="431">
        <f t="shared" si="165"/>
        <v>0</v>
      </c>
      <c r="NMO224" s="431">
        <f t="shared" si="165"/>
        <v>0</v>
      </c>
      <c r="NMP224" s="431">
        <f t="shared" si="165"/>
        <v>0</v>
      </c>
      <c r="NMQ224" s="431">
        <f t="shared" si="165"/>
        <v>0</v>
      </c>
      <c r="NMR224" s="431">
        <f t="shared" si="165"/>
        <v>0</v>
      </c>
      <c r="NMS224" s="431">
        <f t="shared" si="165"/>
        <v>0</v>
      </c>
      <c r="NMT224" s="431">
        <f t="shared" si="165"/>
        <v>0</v>
      </c>
      <c r="NMU224" s="431">
        <f t="shared" si="165"/>
        <v>0</v>
      </c>
      <c r="NMV224" s="431">
        <f t="shared" si="165"/>
        <v>0</v>
      </c>
      <c r="NMW224" s="431">
        <f t="shared" si="165"/>
        <v>0</v>
      </c>
      <c r="NMX224" s="431">
        <f t="shared" si="165"/>
        <v>0</v>
      </c>
      <c r="NMY224" s="431">
        <f t="shared" si="165"/>
        <v>0</v>
      </c>
      <c r="NMZ224" s="431">
        <f t="shared" si="165"/>
        <v>0</v>
      </c>
      <c r="NNA224" s="431">
        <f t="shared" si="165"/>
        <v>0</v>
      </c>
      <c r="NNB224" s="431">
        <f t="shared" si="165"/>
        <v>0</v>
      </c>
      <c r="NNC224" s="431">
        <f t="shared" si="165"/>
        <v>0</v>
      </c>
      <c r="NND224" s="431">
        <f t="shared" si="165"/>
        <v>0</v>
      </c>
      <c r="NNE224" s="431">
        <f t="shared" si="165"/>
        <v>0</v>
      </c>
      <c r="NNF224" s="431">
        <f t="shared" si="165"/>
        <v>0</v>
      </c>
      <c r="NNG224" s="431">
        <f t="shared" si="165"/>
        <v>0</v>
      </c>
      <c r="NNH224" s="431">
        <f t="shared" si="165"/>
        <v>0</v>
      </c>
      <c r="NNI224" s="431">
        <f t="shared" si="165"/>
        <v>0</v>
      </c>
      <c r="NNJ224" s="431">
        <f t="shared" si="165"/>
        <v>0</v>
      </c>
      <c r="NNK224" s="431">
        <f t="shared" si="165"/>
        <v>0</v>
      </c>
      <c r="NNL224" s="431">
        <f t="shared" si="165"/>
        <v>0</v>
      </c>
      <c r="NNM224" s="431">
        <f t="shared" si="165"/>
        <v>0</v>
      </c>
      <c r="NNN224" s="431">
        <f t="shared" si="165"/>
        <v>0</v>
      </c>
      <c r="NNO224" s="431">
        <f t="shared" ref="NNO224:NPZ224" si="166">SUM(NNO217:NNO222)</f>
        <v>0</v>
      </c>
      <c r="NNP224" s="431">
        <f t="shared" si="166"/>
        <v>0</v>
      </c>
      <c r="NNQ224" s="431">
        <f t="shared" si="166"/>
        <v>0</v>
      </c>
      <c r="NNR224" s="431">
        <f t="shared" si="166"/>
        <v>0</v>
      </c>
      <c r="NNS224" s="431">
        <f t="shared" si="166"/>
        <v>0</v>
      </c>
      <c r="NNT224" s="431">
        <f t="shared" si="166"/>
        <v>0</v>
      </c>
      <c r="NNU224" s="431">
        <f t="shared" si="166"/>
        <v>0</v>
      </c>
      <c r="NNV224" s="431">
        <f t="shared" si="166"/>
        <v>0</v>
      </c>
      <c r="NNW224" s="431">
        <f t="shared" si="166"/>
        <v>0</v>
      </c>
      <c r="NNX224" s="431">
        <f t="shared" si="166"/>
        <v>0</v>
      </c>
      <c r="NNY224" s="431">
        <f t="shared" si="166"/>
        <v>0</v>
      </c>
      <c r="NNZ224" s="431">
        <f t="shared" si="166"/>
        <v>0</v>
      </c>
      <c r="NOA224" s="431">
        <f t="shared" si="166"/>
        <v>0</v>
      </c>
      <c r="NOB224" s="431">
        <f t="shared" si="166"/>
        <v>0</v>
      </c>
      <c r="NOC224" s="431">
        <f t="shared" si="166"/>
        <v>0</v>
      </c>
      <c r="NOD224" s="431">
        <f t="shared" si="166"/>
        <v>0</v>
      </c>
      <c r="NOE224" s="431">
        <f t="shared" si="166"/>
        <v>0</v>
      </c>
      <c r="NOF224" s="431">
        <f t="shared" si="166"/>
        <v>0</v>
      </c>
      <c r="NOG224" s="431">
        <f t="shared" si="166"/>
        <v>0</v>
      </c>
      <c r="NOH224" s="431">
        <f t="shared" si="166"/>
        <v>0</v>
      </c>
      <c r="NOI224" s="431">
        <f t="shared" si="166"/>
        <v>0</v>
      </c>
      <c r="NOJ224" s="431">
        <f t="shared" si="166"/>
        <v>0</v>
      </c>
      <c r="NOK224" s="431">
        <f t="shared" si="166"/>
        <v>0</v>
      </c>
      <c r="NOL224" s="431">
        <f t="shared" si="166"/>
        <v>0</v>
      </c>
      <c r="NOM224" s="431">
        <f t="shared" si="166"/>
        <v>0</v>
      </c>
      <c r="NON224" s="431">
        <f t="shared" si="166"/>
        <v>0</v>
      </c>
      <c r="NOO224" s="431">
        <f t="shared" si="166"/>
        <v>0</v>
      </c>
      <c r="NOP224" s="431">
        <f t="shared" si="166"/>
        <v>0</v>
      </c>
      <c r="NOQ224" s="431">
        <f t="shared" si="166"/>
        <v>0</v>
      </c>
      <c r="NOR224" s="431">
        <f t="shared" si="166"/>
        <v>0</v>
      </c>
      <c r="NOS224" s="431">
        <f t="shared" si="166"/>
        <v>0</v>
      </c>
      <c r="NOT224" s="431">
        <f t="shared" si="166"/>
        <v>0</v>
      </c>
      <c r="NOU224" s="431">
        <f t="shared" si="166"/>
        <v>0</v>
      </c>
      <c r="NOV224" s="431">
        <f t="shared" si="166"/>
        <v>0</v>
      </c>
      <c r="NOW224" s="431">
        <f t="shared" si="166"/>
        <v>0</v>
      </c>
      <c r="NOX224" s="431">
        <f t="shared" si="166"/>
        <v>0</v>
      </c>
      <c r="NOY224" s="431">
        <f t="shared" si="166"/>
        <v>0</v>
      </c>
      <c r="NOZ224" s="431">
        <f t="shared" si="166"/>
        <v>0</v>
      </c>
      <c r="NPA224" s="431">
        <f t="shared" si="166"/>
        <v>0</v>
      </c>
      <c r="NPB224" s="431">
        <f t="shared" si="166"/>
        <v>0</v>
      </c>
      <c r="NPC224" s="431">
        <f t="shared" si="166"/>
        <v>0</v>
      </c>
      <c r="NPD224" s="431">
        <f t="shared" si="166"/>
        <v>0</v>
      </c>
      <c r="NPE224" s="431">
        <f t="shared" si="166"/>
        <v>0</v>
      </c>
      <c r="NPF224" s="431">
        <f t="shared" si="166"/>
        <v>0</v>
      </c>
      <c r="NPG224" s="431">
        <f t="shared" si="166"/>
        <v>0</v>
      </c>
      <c r="NPH224" s="431">
        <f t="shared" si="166"/>
        <v>0</v>
      </c>
      <c r="NPI224" s="431">
        <f t="shared" si="166"/>
        <v>0</v>
      </c>
      <c r="NPJ224" s="431">
        <f t="shared" si="166"/>
        <v>0</v>
      </c>
      <c r="NPK224" s="431">
        <f t="shared" si="166"/>
        <v>0</v>
      </c>
      <c r="NPL224" s="431">
        <f t="shared" si="166"/>
        <v>0</v>
      </c>
      <c r="NPM224" s="431">
        <f t="shared" si="166"/>
        <v>0</v>
      </c>
      <c r="NPN224" s="431">
        <f t="shared" si="166"/>
        <v>0</v>
      </c>
      <c r="NPO224" s="431">
        <f t="shared" si="166"/>
        <v>0</v>
      </c>
      <c r="NPP224" s="431">
        <f t="shared" si="166"/>
        <v>0</v>
      </c>
      <c r="NPQ224" s="431">
        <f t="shared" si="166"/>
        <v>0</v>
      </c>
      <c r="NPR224" s="431">
        <f t="shared" si="166"/>
        <v>0</v>
      </c>
      <c r="NPS224" s="431">
        <f t="shared" si="166"/>
        <v>0</v>
      </c>
      <c r="NPT224" s="431">
        <f t="shared" si="166"/>
        <v>0</v>
      </c>
      <c r="NPU224" s="431">
        <f t="shared" si="166"/>
        <v>0</v>
      </c>
      <c r="NPV224" s="431">
        <f t="shared" si="166"/>
        <v>0</v>
      </c>
      <c r="NPW224" s="431">
        <f t="shared" si="166"/>
        <v>0</v>
      </c>
      <c r="NPX224" s="431">
        <f t="shared" si="166"/>
        <v>0</v>
      </c>
      <c r="NPY224" s="431">
        <f t="shared" si="166"/>
        <v>0</v>
      </c>
      <c r="NPZ224" s="431">
        <f t="shared" si="166"/>
        <v>0</v>
      </c>
      <c r="NQA224" s="431">
        <f t="shared" ref="NQA224:NSL224" si="167">SUM(NQA217:NQA222)</f>
        <v>0</v>
      </c>
      <c r="NQB224" s="431">
        <f t="shared" si="167"/>
        <v>0</v>
      </c>
      <c r="NQC224" s="431">
        <f t="shared" si="167"/>
        <v>0</v>
      </c>
      <c r="NQD224" s="431">
        <f t="shared" si="167"/>
        <v>0</v>
      </c>
      <c r="NQE224" s="431">
        <f t="shared" si="167"/>
        <v>0</v>
      </c>
      <c r="NQF224" s="431">
        <f t="shared" si="167"/>
        <v>0</v>
      </c>
      <c r="NQG224" s="431">
        <f t="shared" si="167"/>
        <v>0</v>
      </c>
      <c r="NQH224" s="431">
        <f t="shared" si="167"/>
        <v>0</v>
      </c>
      <c r="NQI224" s="431">
        <f t="shared" si="167"/>
        <v>0</v>
      </c>
      <c r="NQJ224" s="431">
        <f t="shared" si="167"/>
        <v>0</v>
      </c>
      <c r="NQK224" s="431">
        <f t="shared" si="167"/>
        <v>0</v>
      </c>
      <c r="NQL224" s="431">
        <f t="shared" si="167"/>
        <v>0</v>
      </c>
      <c r="NQM224" s="431">
        <f t="shared" si="167"/>
        <v>0</v>
      </c>
      <c r="NQN224" s="431">
        <f t="shared" si="167"/>
        <v>0</v>
      </c>
      <c r="NQO224" s="431">
        <f t="shared" si="167"/>
        <v>0</v>
      </c>
      <c r="NQP224" s="431">
        <f t="shared" si="167"/>
        <v>0</v>
      </c>
      <c r="NQQ224" s="431">
        <f t="shared" si="167"/>
        <v>0</v>
      </c>
      <c r="NQR224" s="431">
        <f t="shared" si="167"/>
        <v>0</v>
      </c>
      <c r="NQS224" s="431">
        <f t="shared" si="167"/>
        <v>0</v>
      </c>
      <c r="NQT224" s="431">
        <f t="shared" si="167"/>
        <v>0</v>
      </c>
      <c r="NQU224" s="431">
        <f t="shared" si="167"/>
        <v>0</v>
      </c>
      <c r="NQV224" s="431">
        <f t="shared" si="167"/>
        <v>0</v>
      </c>
      <c r="NQW224" s="431">
        <f t="shared" si="167"/>
        <v>0</v>
      </c>
      <c r="NQX224" s="431">
        <f t="shared" si="167"/>
        <v>0</v>
      </c>
      <c r="NQY224" s="431">
        <f t="shared" si="167"/>
        <v>0</v>
      </c>
      <c r="NQZ224" s="431">
        <f t="shared" si="167"/>
        <v>0</v>
      </c>
      <c r="NRA224" s="431">
        <f t="shared" si="167"/>
        <v>0</v>
      </c>
      <c r="NRB224" s="431">
        <f t="shared" si="167"/>
        <v>0</v>
      </c>
      <c r="NRC224" s="431">
        <f t="shared" si="167"/>
        <v>0</v>
      </c>
      <c r="NRD224" s="431">
        <f t="shared" si="167"/>
        <v>0</v>
      </c>
      <c r="NRE224" s="431">
        <f t="shared" si="167"/>
        <v>0</v>
      </c>
      <c r="NRF224" s="431">
        <f t="shared" si="167"/>
        <v>0</v>
      </c>
      <c r="NRG224" s="431">
        <f t="shared" si="167"/>
        <v>0</v>
      </c>
      <c r="NRH224" s="431">
        <f t="shared" si="167"/>
        <v>0</v>
      </c>
      <c r="NRI224" s="431">
        <f t="shared" si="167"/>
        <v>0</v>
      </c>
      <c r="NRJ224" s="431">
        <f t="shared" si="167"/>
        <v>0</v>
      </c>
      <c r="NRK224" s="431">
        <f t="shared" si="167"/>
        <v>0</v>
      </c>
      <c r="NRL224" s="431">
        <f t="shared" si="167"/>
        <v>0</v>
      </c>
      <c r="NRM224" s="431">
        <f t="shared" si="167"/>
        <v>0</v>
      </c>
      <c r="NRN224" s="431">
        <f t="shared" si="167"/>
        <v>0</v>
      </c>
      <c r="NRO224" s="431">
        <f t="shared" si="167"/>
        <v>0</v>
      </c>
      <c r="NRP224" s="431">
        <f t="shared" si="167"/>
        <v>0</v>
      </c>
      <c r="NRQ224" s="431">
        <f t="shared" si="167"/>
        <v>0</v>
      </c>
      <c r="NRR224" s="431">
        <f t="shared" si="167"/>
        <v>0</v>
      </c>
      <c r="NRS224" s="431">
        <f t="shared" si="167"/>
        <v>0</v>
      </c>
      <c r="NRT224" s="431">
        <f t="shared" si="167"/>
        <v>0</v>
      </c>
      <c r="NRU224" s="431">
        <f t="shared" si="167"/>
        <v>0</v>
      </c>
      <c r="NRV224" s="431">
        <f t="shared" si="167"/>
        <v>0</v>
      </c>
      <c r="NRW224" s="431">
        <f t="shared" si="167"/>
        <v>0</v>
      </c>
      <c r="NRX224" s="431">
        <f t="shared" si="167"/>
        <v>0</v>
      </c>
      <c r="NRY224" s="431">
        <f t="shared" si="167"/>
        <v>0</v>
      </c>
      <c r="NRZ224" s="431">
        <f t="shared" si="167"/>
        <v>0</v>
      </c>
      <c r="NSA224" s="431">
        <f t="shared" si="167"/>
        <v>0</v>
      </c>
      <c r="NSB224" s="431">
        <f t="shared" si="167"/>
        <v>0</v>
      </c>
      <c r="NSC224" s="431">
        <f t="shared" si="167"/>
        <v>0</v>
      </c>
      <c r="NSD224" s="431">
        <f t="shared" si="167"/>
        <v>0</v>
      </c>
      <c r="NSE224" s="431">
        <f t="shared" si="167"/>
        <v>0</v>
      </c>
      <c r="NSF224" s="431">
        <f t="shared" si="167"/>
        <v>0</v>
      </c>
      <c r="NSG224" s="431">
        <f t="shared" si="167"/>
        <v>0</v>
      </c>
      <c r="NSH224" s="431">
        <f t="shared" si="167"/>
        <v>0</v>
      </c>
      <c r="NSI224" s="431">
        <f t="shared" si="167"/>
        <v>0</v>
      </c>
      <c r="NSJ224" s="431">
        <f t="shared" si="167"/>
        <v>0</v>
      </c>
      <c r="NSK224" s="431">
        <f t="shared" si="167"/>
        <v>0</v>
      </c>
      <c r="NSL224" s="431">
        <f t="shared" si="167"/>
        <v>0</v>
      </c>
      <c r="NSM224" s="431">
        <f t="shared" ref="NSM224:NUX224" si="168">SUM(NSM217:NSM222)</f>
        <v>0</v>
      </c>
      <c r="NSN224" s="431">
        <f t="shared" si="168"/>
        <v>0</v>
      </c>
      <c r="NSO224" s="431">
        <f t="shared" si="168"/>
        <v>0</v>
      </c>
      <c r="NSP224" s="431">
        <f t="shared" si="168"/>
        <v>0</v>
      </c>
      <c r="NSQ224" s="431">
        <f t="shared" si="168"/>
        <v>0</v>
      </c>
      <c r="NSR224" s="431">
        <f t="shared" si="168"/>
        <v>0</v>
      </c>
      <c r="NSS224" s="431">
        <f t="shared" si="168"/>
        <v>0</v>
      </c>
      <c r="NST224" s="431">
        <f t="shared" si="168"/>
        <v>0</v>
      </c>
      <c r="NSU224" s="431">
        <f t="shared" si="168"/>
        <v>0</v>
      </c>
      <c r="NSV224" s="431">
        <f t="shared" si="168"/>
        <v>0</v>
      </c>
      <c r="NSW224" s="431">
        <f t="shared" si="168"/>
        <v>0</v>
      </c>
      <c r="NSX224" s="431">
        <f t="shared" si="168"/>
        <v>0</v>
      </c>
      <c r="NSY224" s="431">
        <f t="shared" si="168"/>
        <v>0</v>
      </c>
      <c r="NSZ224" s="431">
        <f t="shared" si="168"/>
        <v>0</v>
      </c>
      <c r="NTA224" s="431">
        <f t="shared" si="168"/>
        <v>0</v>
      </c>
      <c r="NTB224" s="431">
        <f t="shared" si="168"/>
        <v>0</v>
      </c>
      <c r="NTC224" s="431">
        <f t="shared" si="168"/>
        <v>0</v>
      </c>
      <c r="NTD224" s="431">
        <f t="shared" si="168"/>
        <v>0</v>
      </c>
      <c r="NTE224" s="431">
        <f t="shared" si="168"/>
        <v>0</v>
      </c>
      <c r="NTF224" s="431">
        <f t="shared" si="168"/>
        <v>0</v>
      </c>
      <c r="NTG224" s="431">
        <f t="shared" si="168"/>
        <v>0</v>
      </c>
      <c r="NTH224" s="431">
        <f t="shared" si="168"/>
        <v>0</v>
      </c>
      <c r="NTI224" s="431">
        <f t="shared" si="168"/>
        <v>0</v>
      </c>
      <c r="NTJ224" s="431">
        <f t="shared" si="168"/>
        <v>0</v>
      </c>
      <c r="NTK224" s="431">
        <f t="shared" si="168"/>
        <v>0</v>
      </c>
      <c r="NTL224" s="431">
        <f t="shared" si="168"/>
        <v>0</v>
      </c>
      <c r="NTM224" s="431">
        <f t="shared" si="168"/>
        <v>0</v>
      </c>
      <c r="NTN224" s="431">
        <f t="shared" si="168"/>
        <v>0</v>
      </c>
      <c r="NTO224" s="431">
        <f t="shared" si="168"/>
        <v>0</v>
      </c>
      <c r="NTP224" s="431">
        <f t="shared" si="168"/>
        <v>0</v>
      </c>
      <c r="NTQ224" s="431">
        <f t="shared" si="168"/>
        <v>0</v>
      </c>
      <c r="NTR224" s="431">
        <f t="shared" si="168"/>
        <v>0</v>
      </c>
      <c r="NTS224" s="431">
        <f t="shared" si="168"/>
        <v>0</v>
      </c>
      <c r="NTT224" s="431">
        <f t="shared" si="168"/>
        <v>0</v>
      </c>
      <c r="NTU224" s="431">
        <f t="shared" si="168"/>
        <v>0</v>
      </c>
      <c r="NTV224" s="431">
        <f t="shared" si="168"/>
        <v>0</v>
      </c>
      <c r="NTW224" s="431">
        <f t="shared" si="168"/>
        <v>0</v>
      </c>
      <c r="NTX224" s="431">
        <f t="shared" si="168"/>
        <v>0</v>
      </c>
      <c r="NTY224" s="431">
        <f t="shared" si="168"/>
        <v>0</v>
      </c>
      <c r="NTZ224" s="431">
        <f t="shared" si="168"/>
        <v>0</v>
      </c>
      <c r="NUA224" s="431">
        <f t="shared" si="168"/>
        <v>0</v>
      </c>
      <c r="NUB224" s="431">
        <f t="shared" si="168"/>
        <v>0</v>
      </c>
      <c r="NUC224" s="431">
        <f t="shared" si="168"/>
        <v>0</v>
      </c>
      <c r="NUD224" s="431">
        <f t="shared" si="168"/>
        <v>0</v>
      </c>
      <c r="NUE224" s="431">
        <f t="shared" si="168"/>
        <v>0</v>
      </c>
      <c r="NUF224" s="431">
        <f t="shared" si="168"/>
        <v>0</v>
      </c>
      <c r="NUG224" s="431">
        <f t="shared" si="168"/>
        <v>0</v>
      </c>
      <c r="NUH224" s="431">
        <f t="shared" si="168"/>
        <v>0</v>
      </c>
      <c r="NUI224" s="431">
        <f t="shared" si="168"/>
        <v>0</v>
      </c>
      <c r="NUJ224" s="431">
        <f t="shared" si="168"/>
        <v>0</v>
      </c>
      <c r="NUK224" s="431">
        <f t="shared" si="168"/>
        <v>0</v>
      </c>
      <c r="NUL224" s="431">
        <f t="shared" si="168"/>
        <v>0</v>
      </c>
      <c r="NUM224" s="431">
        <f t="shared" si="168"/>
        <v>0</v>
      </c>
      <c r="NUN224" s="431">
        <f t="shared" si="168"/>
        <v>0</v>
      </c>
      <c r="NUO224" s="431">
        <f t="shared" si="168"/>
        <v>0</v>
      </c>
      <c r="NUP224" s="431">
        <f t="shared" si="168"/>
        <v>0</v>
      </c>
      <c r="NUQ224" s="431">
        <f t="shared" si="168"/>
        <v>0</v>
      </c>
      <c r="NUR224" s="431">
        <f t="shared" si="168"/>
        <v>0</v>
      </c>
      <c r="NUS224" s="431">
        <f t="shared" si="168"/>
        <v>0</v>
      </c>
      <c r="NUT224" s="431">
        <f t="shared" si="168"/>
        <v>0</v>
      </c>
      <c r="NUU224" s="431">
        <f t="shared" si="168"/>
        <v>0</v>
      </c>
      <c r="NUV224" s="431">
        <f t="shared" si="168"/>
        <v>0</v>
      </c>
      <c r="NUW224" s="431">
        <f t="shared" si="168"/>
        <v>0</v>
      </c>
      <c r="NUX224" s="431">
        <f t="shared" si="168"/>
        <v>0</v>
      </c>
      <c r="NUY224" s="431">
        <f t="shared" ref="NUY224:NXJ224" si="169">SUM(NUY217:NUY222)</f>
        <v>0</v>
      </c>
      <c r="NUZ224" s="431">
        <f t="shared" si="169"/>
        <v>0</v>
      </c>
      <c r="NVA224" s="431">
        <f t="shared" si="169"/>
        <v>0</v>
      </c>
      <c r="NVB224" s="431">
        <f t="shared" si="169"/>
        <v>0</v>
      </c>
      <c r="NVC224" s="431">
        <f t="shared" si="169"/>
        <v>0</v>
      </c>
      <c r="NVD224" s="431">
        <f t="shared" si="169"/>
        <v>0</v>
      </c>
      <c r="NVE224" s="431">
        <f t="shared" si="169"/>
        <v>0</v>
      </c>
      <c r="NVF224" s="431">
        <f t="shared" si="169"/>
        <v>0</v>
      </c>
      <c r="NVG224" s="431">
        <f t="shared" si="169"/>
        <v>0</v>
      </c>
      <c r="NVH224" s="431">
        <f t="shared" si="169"/>
        <v>0</v>
      </c>
      <c r="NVI224" s="431">
        <f t="shared" si="169"/>
        <v>0</v>
      </c>
      <c r="NVJ224" s="431">
        <f t="shared" si="169"/>
        <v>0</v>
      </c>
      <c r="NVK224" s="431">
        <f t="shared" si="169"/>
        <v>0</v>
      </c>
      <c r="NVL224" s="431">
        <f t="shared" si="169"/>
        <v>0</v>
      </c>
      <c r="NVM224" s="431">
        <f t="shared" si="169"/>
        <v>0</v>
      </c>
      <c r="NVN224" s="431">
        <f t="shared" si="169"/>
        <v>0</v>
      </c>
      <c r="NVO224" s="431">
        <f t="shared" si="169"/>
        <v>0</v>
      </c>
      <c r="NVP224" s="431">
        <f t="shared" si="169"/>
        <v>0</v>
      </c>
      <c r="NVQ224" s="431">
        <f t="shared" si="169"/>
        <v>0</v>
      </c>
      <c r="NVR224" s="431">
        <f t="shared" si="169"/>
        <v>0</v>
      </c>
      <c r="NVS224" s="431">
        <f t="shared" si="169"/>
        <v>0</v>
      </c>
      <c r="NVT224" s="431">
        <f t="shared" si="169"/>
        <v>0</v>
      </c>
      <c r="NVU224" s="431">
        <f t="shared" si="169"/>
        <v>0</v>
      </c>
      <c r="NVV224" s="431">
        <f t="shared" si="169"/>
        <v>0</v>
      </c>
      <c r="NVW224" s="431">
        <f t="shared" si="169"/>
        <v>0</v>
      </c>
      <c r="NVX224" s="431">
        <f t="shared" si="169"/>
        <v>0</v>
      </c>
      <c r="NVY224" s="431">
        <f t="shared" si="169"/>
        <v>0</v>
      </c>
      <c r="NVZ224" s="431">
        <f t="shared" si="169"/>
        <v>0</v>
      </c>
      <c r="NWA224" s="431">
        <f t="shared" si="169"/>
        <v>0</v>
      </c>
      <c r="NWB224" s="431">
        <f t="shared" si="169"/>
        <v>0</v>
      </c>
      <c r="NWC224" s="431">
        <f t="shared" si="169"/>
        <v>0</v>
      </c>
      <c r="NWD224" s="431">
        <f t="shared" si="169"/>
        <v>0</v>
      </c>
      <c r="NWE224" s="431">
        <f t="shared" si="169"/>
        <v>0</v>
      </c>
      <c r="NWF224" s="431">
        <f t="shared" si="169"/>
        <v>0</v>
      </c>
      <c r="NWG224" s="431">
        <f t="shared" si="169"/>
        <v>0</v>
      </c>
      <c r="NWH224" s="431">
        <f t="shared" si="169"/>
        <v>0</v>
      </c>
      <c r="NWI224" s="431">
        <f t="shared" si="169"/>
        <v>0</v>
      </c>
      <c r="NWJ224" s="431">
        <f t="shared" si="169"/>
        <v>0</v>
      </c>
      <c r="NWK224" s="431">
        <f t="shared" si="169"/>
        <v>0</v>
      </c>
      <c r="NWL224" s="431">
        <f t="shared" si="169"/>
        <v>0</v>
      </c>
      <c r="NWM224" s="431">
        <f t="shared" si="169"/>
        <v>0</v>
      </c>
      <c r="NWN224" s="431">
        <f t="shared" si="169"/>
        <v>0</v>
      </c>
      <c r="NWO224" s="431">
        <f t="shared" si="169"/>
        <v>0</v>
      </c>
      <c r="NWP224" s="431">
        <f t="shared" si="169"/>
        <v>0</v>
      </c>
      <c r="NWQ224" s="431">
        <f t="shared" si="169"/>
        <v>0</v>
      </c>
      <c r="NWR224" s="431">
        <f t="shared" si="169"/>
        <v>0</v>
      </c>
      <c r="NWS224" s="431">
        <f t="shared" si="169"/>
        <v>0</v>
      </c>
      <c r="NWT224" s="431">
        <f t="shared" si="169"/>
        <v>0</v>
      </c>
      <c r="NWU224" s="431">
        <f t="shared" si="169"/>
        <v>0</v>
      </c>
      <c r="NWV224" s="431">
        <f t="shared" si="169"/>
        <v>0</v>
      </c>
      <c r="NWW224" s="431">
        <f t="shared" si="169"/>
        <v>0</v>
      </c>
      <c r="NWX224" s="431">
        <f t="shared" si="169"/>
        <v>0</v>
      </c>
      <c r="NWY224" s="431">
        <f t="shared" si="169"/>
        <v>0</v>
      </c>
      <c r="NWZ224" s="431">
        <f t="shared" si="169"/>
        <v>0</v>
      </c>
      <c r="NXA224" s="431">
        <f t="shared" si="169"/>
        <v>0</v>
      </c>
      <c r="NXB224" s="431">
        <f t="shared" si="169"/>
        <v>0</v>
      </c>
      <c r="NXC224" s="431">
        <f t="shared" si="169"/>
        <v>0</v>
      </c>
      <c r="NXD224" s="431">
        <f t="shared" si="169"/>
        <v>0</v>
      </c>
      <c r="NXE224" s="431">
        <f t="shared" si="169"/>
        <v>0</v>
      </c>
      <c r="NXF224" s="431">
        <f t="shared" si="169"/>
        <v>0</v>
      </c>
      <c r="NXG224" s="431">
        <f t="shared" si="169"/>
        <v>0</v>
      </c>
      <c r="NXH224" s="431">
        <f t="shared" si="169"/>
        <v>0</v>
      </c>
      <c r="NXI224" s="431">
        <f t="shared" si="169"/>
        <v>0</v>
      </c>
      <c r="NXJ224" s="431">
        <f t="shared" si="169"/>
        <v>0</v>
      </c>
      <c r="NXK224" s="431">
        <f t="shared" ref="NXK224:NZV224" si="170">SUM(NXK217:NXK222)</f>
        <v>0</v>
      </c>
      <c r="NXL224" s="431">
        <f t="shared" si="170"/>
        <v>0</v>
      </c>
      <c r="NXM224" s="431">
        <f t="shared" si="170"/>
        <v>0</v>
      </c>
      <c r="NXN224" s="431">
        <f t="shared" si="170"/>
        <v>0</v>
      </c>
      <c r="NXO224" s="431">
        <f t="shared" si="170"/>
        <v>0</v>
      </c>
      <c r="NXP224" s="431">
        <f t="shared" si="170"/>
        <v>0</v>
      </c>
      <c r="NXQ224" s="431">
        <f t="shared" si="170"/>
        <v>0</v>
      </c>
      <c r="NXR224" s="431">
        <f t="shared" si="170"/>
        <v>0</v>
      </c>
      <c r="NXS224" s="431">
        <f t="shared" si="170"/>
        <v>0</v>
      </c>
      <c r="NXT224" s="431">
        <f t="shared" si="170"/>
        <v>0</v>
      </c>
      <c r="NXU224" s="431">
        <f t="shared" si="170"/>
        <v>0</v>
      </c>
      <c r="NXV224" s="431">
        <f t="shared" si="170"/>
        <v>0</v>
      </c>
      <c r="NXW224" s="431">
        <f t="shared" si="170"/>
        <v>0</v>
      </c>
      <c r="NXX224" s="431">
        <f t="shared" si="170"/>
        <v>0</v>
      </c>
      <c r="NXY224" s="431">
        <f t="shared" si="170"/>
        <v>0</v>
      </c>
      <c r="NXZ224" s="431">
        <f t="shared" si="170"/>
        <v>0</v>
      </c>
      <c r="NYA224" s="431">
        <f t="shared" si="170"/>
        <v>0</v>
      </c>
      <c r="NYB224" s="431">
        <f t="shared" si="170"/>
        <v>0</v>
      </c>
      <c r="NYC224" s="431">
        <f t="shared" si="170"/>
        <v>0</v>
      </c>
      <c r="NYD224" s="431">
        <f t="shared" si="170"/>
        <v>0</v>
      </c>
      <c r="NYE224" s="431">
        <f t="shared" si="170"/>
        <v>0</v>
      </c>
      <c r="NYF224" s="431">
        <f t="shared" si="170"/>
        <v>0</v>
      </c>
      <c r="NYG224" s="431">
        <f t="shared" si="170"/>
        <v>0</v>
      </c>
      <c r="NYH224" s="431">
        <f t="shared" si="170"/>
        <v>0</v>
      </c>
      <c r="NYI224" s="431">
        <f t="shared" si="170"/>
        <v>0</v>
      </c>
      <c r="NYJ224" s="431">
        <f t="shared" si="170"/>
        <v>0</v>
      </c>
      <c r="NYK224" s="431">
        <f t="shared" si="170"/>
        <v>0</v>
      </c>
      <c r="NYL224" s="431">
        <f t="shared" si="170"/>
        <v>0</v>
      </c>
      <c r="NYM224" s="431">
        <f t="shared" si="170"/>
        <v>0</v>
      </c>
      <c r="NYN224" s="431">
        <f t="shared" si="170"/>
        <v>0</v>
      </c>
      <c r="NYO224" s="431">
        <f t="shared" si="170"/>
        <v>0</v>
      </c>
      <c r="NYP224" s="431">
        <f t="shared" si="170"/>
        <v>0</v>
      </c>
      <c r="NYQ224" s="431">
        <f t="shared" si="170"/>
        <v>0</v>
      </c>
      <c r="NYR224" s="431">
        <f t="shared" si="170"/>
        <v>0</v>
      </c>
      <c r="NYS224" s="431">
        <f t="shared" si="170"/>
        <v>0</v>
      </c>
      <c r="NYT224" s="431">
        <f t="shared" si="170"/>
        <v>0</v>
      </c>
      <c r="NYU224" s="431">
        <f t="shared" si="170"/>
        <v>0</v>
      </c>
      <c r="NYV224" s="431">
        <f t="shared" si="170"/>
        <v>0</v>
      </c>
      <c r="NYW224" s="431">
        <f t="shared" si="170"/>
        <v>0</v>
      </c>
      <c r="NYX224" s="431">
        <f t="shared" si="170"/>
        <v>0</v>
      </c>
      <c r="NYY224" s="431">
        <f t="shared" si="170"/>
        <v>0</v>
      </c>
      <c r="NYZ224" s="431">
        <f t="shared" si="170"/>
        <v>0</v>
      </c>
      <c r="NZA224" s="431">
        <f t="shared" si="170"/>
        <v>0</v>
      </c>
      <c r="NZB224" s="431">
        <f t="shared" si="170"/>
        <v>0</v>
      </c>
      <c r="NZC224" s="431">
        <f t="shared" si="170"/>
        <v>0</v>
      </c>
      <c r="NZD224" s="431">
        <f t="shared" si="170"/>
        <v>0</v>
      </c>
      <c r="NZE224" s="431">
        <f t="shared" si="170"/>
        <v>0</v>
      </c>
      <c r="NZF224" s="431">
        <f t="shared" si="170"/>
        <v>0</v>
      </c>
      <c r="NZG224" s="431">
        <f t="shared" si="170"/>
        <v>0</v>
      </c>
      <c r="NZH224" s="431">
        <f t="shared" si="170"/>
        <v>0</v>
      </c>
      <c r="NZI224" s="431">
        <f t="shared" si="170"/>
        <v>0</v>
      </c>
      <c r="NZJ224" s="431">
        <f t="shared" si="170"/>
        <v>0</v>
      </c>
      <c r="NZK224" s="431">
        <f t="shared" si="170"/>
        <v>0</v>
      </c>
      <c r="NZL224" s="431">
        <f t="shared" si="170"/>
        <v>0</v>
      </c>
      <c r="NZM224" s="431">
        <f t="shared" si="170"/>
        <v>0</v>
      </c>
      <c r="NZN224" s="431">
        <f t="shared" si="170"/>
        <v>0</v>
      </c>
      <c r="NZO224" s="431">
        <f t="shared" si="170"/>
        <v>0</v>
      </c>
      <c r="NZP224" s="431">
        <f t="shared" si="170"/>
        <v>0</v>
      </c>
      <c r="NZQ224" s="431">
        <f t="shared" si="170"/>
        <v>0</v>
      </c>
      <c r="NZR224" s="431">
        <f t="shared" si="170"/>
        <v>0</v>
      </c>
      <c r="NZS224" s="431">
        <f t="shared" si="170"/>
        <v>0</v>
      </c>
      <c r="NZT224" s="431">
        <f t="shared" si="170"/>
        <v>0</v>
      </c>
      <c r="NZU224" s="431">
        <f t="shared" si="170"/>
        <v>0</v>
      </c>
      <c r="NZV224" s="431">
        <f t="shared" si="170"/>
        <v>0</v>
      </c>
      <c r="NZW224" s="431">
        <f t="shared" ref="NZW224:OCH224" si="171">SUM(NZW217:NZW222)</f>
        <v>0</v>
      </c>
      <c r="NZX224" s="431">
        <f t="shared" si="171"/>
        <v>0</v>
      </c>
      <c r="NZY224" s="431">
        <f t="shared" si="171"/>
        <v>0</v>
      </c>
      <c r="NZZ224" s="431">
        <f t="shared" si="171"/>
        <v>0</v>
      </c>
      <c r="OAA224" s="431">
        <f t="shared" si="171"/>
        <v>0</v>
      </c>
      <c r="OAB224" s="431">
        <f t="shared" si="171"/>
        <v>0</v>
      </c>
      <c r="OAC224" s="431">
        <f t="shared" si="171"/>
        <v>0</v>
      </c>
      <c r="OAD224" s="431">
        <f t="shared" si="171"/>
        <v>0</v>
      </c>
      <c r="OAE224" s="431">
        <f t="shared" si="171"/>
        <v>0</v>
      </c>
      <c r="OAF224" s="431">
        <f t="shared" si="171"/>
        <v>0</v>
      </c>
      <c r="OAG224" s="431">
        <f t="shared" si="171"/>
        <v>0</v>
      </c>
      <c r="OAH224" s="431">
        <f t="shared" si="171"/>
        <v>0</v>
      </c>
      <c r="OAI224" s="431">
        <f t="shared" si="171"/>
        <v>0</v>
      </c>
      <c r="OAJ224" s="431">
        <f t="shared" si="171"/>
        <v>0</v>
      </c>
      <c r="OAK224" s="431">
        <f t="shared" si="171"/>
        <v>0</v>
      </c>
      <c r="OAL224" s="431">
        <f t="shared" si="171"/>
        <v>0</v>
      </c>
      <c r="OAM224" s="431">
        <f t="shared" si="171"/>
        <v>0</v>
      </c>
      <c r="OAN224" s="431">
        <f t="shared" si="171"/>
        <v>0</v>
      </c>
      <c r="OAO224" s="431">
        <f t="shared" si="171"/>
        <v>0</v>
      </c>
      <c r="OAP224" s="431">
        <f t="shared" si="171"/>
        <v>0</v>
      </c>
      <c r="OAQ224" s="431">
        <f t="shared" si="171"/>
        <v>0</v>
      </c>
      <c r="OAR224" s="431">
        <f t="shared" si="171"/>
        <v>0</v>
      </c>
      <c r="OAS224" s="431">
        <f t="shared" si="171"/>
        <v>0</v>
      </c>
      <c r="OAT224" s="431">
        <f t="shared" si="171"/>
        <v>0</v>
      </c>
      <c r="OAU224" s="431">
        <f t="shared" si="171"/>
        <v>0</v>
      </c>
      <c r="OAV224" s="431">
        <f t="shared" si="171"/>
        <v>0</v>
      </c>
      <c r="OAW224" s="431">
        <f t="shared" si="171"/>
        <v>0</v>
      </c>
      <c r="OAX224" s="431">
        <f t="shared" si="171"/>
        <v>0</v>
      </c>
      <c r="OAY224" s="431">
        <f t="shared" si="171"/>
        <v>0</v>
      </c>
      <c r="OAZ224" s="431">
        <f t="shared" si="171"/>
        <v>0</v>
      </c>
      <c r="OBA224" s="431">
        <f t="shared" si="171"/>
        <v>0</v>
      </c>
      <c r="OBB224" s="431">
        <f t="shared" si="171"/>
        <v>0</v>
      </c>
      <c r="OBC224" s="431">
        <f t="shared" si="171"/>
        <v>0</v>
      </c>
      <c r="OBD224" s="431">
        <f t="shared" si="171"/>
        <v>0</v>
      </c>
      <c r="OBE224" s="431">
        <f t="shared" si="171"/>
        <v>0</v>
      </c>
      <c r="OBF224" s="431">
        <f t="shared" si="171"/>
        <v>0</v>
      </c>
      <c r="OBG224" s="431">
        <f t="shared" si="171"/>
        <v>0</v>
      </c>
      <c r="OBH224" s="431">
        <f t="shared" si="171"/>
        <v>0</v>
      </c>
      <c r="OBI224" s="431">
        <f t="shared" si="171"/>
        <v>0</v>
      </c>
      <c r="OBJ224" s="431">
        <f t="shared" si="171"/>
        <v>0</v>
      </c>
      <c r="OBK224" s="431">
        <f t="shared" si="171"/>
        <v>0</v>
      </c>
      <c r="OBL224" s="431">
        <f t="shared" si="171"/>
        <v>0</v>
      </c>
      <c r="OBM224" s="431">
        <f t="shared" si="171"/>
        <v>0</v>
      </c>
      <c r="OBN224" s="431">
        <f t="shared" si="171"/>
        <v>0</v>
      </c>
      <c r="OBO224" s="431">
        <f t="shared" si="171"/>
        <v>0</v>
      </c>
      <c r="OBP224" s="431">
        <f t="shared" si="171"/>
        <v>0</v>
      </c>
      <c r="OBQ224" s="431">
        <f t="shared" si="171"/>
        <v>0</v>
      </c>
      <c r="OBR224" s="431">
        <f t="shared" si="171"/>
        <v>0</v>
      </c>
      <c r="OBS224" s="431">
        <f t="shared" si="171"/>
        <v>0</v>
      </c>
      <c r="OBT224" s="431">
        <f t="shared" si="171"/>
        <v>0</v>
      </c>
      <c r="OBU224" s="431">
        <f t="shared" si="171"/>
        <v>0</v>
      </c>
      <c r="OBV224" s="431">
        <f t="shared" si="171"/>
        <v>0</v>
      </c>
      <c r="OBW224" s="431">
        <f t="shared" si="171"/>
        <v>0</v>
      </c>
      <c r="OBX224" s="431">
        <f t="shared" si="171"/>
        <v>0</v>
      </c>
      <c r="OBY224" s="431">
        <f t="shared" si="171"/>
        <v>0</v>
      </c>
      <c r="OBZ224" s="431">
        <f t="shared" si="171"/>
        <v>0</v>
      </c>
      <c r="OCA224" s="431">
        <f t="shared" si="171"/>
        <v>0</v>
      </c>
      <c r="OCB224" s="431">
        <f t="shared" si="171"/>
        <v>0</v>
      </c>
      <c r="OCC224" s="431">
        <f t="shared" si="171"/>
        <v>0</v>
      </c>
      <c r="OCD224" s="431">
        <f t="shared" si="171"/>
        <v>0</v>
      </c>
      <c r="OCE224" s="431">
        <f t="shared" si="171"/>
        <v>0</v>
      </c>
      <c r="OCF224" s="431">
        <f t="shared" si="171"/>
        <v>0</v>
      </c>
      <c r="OCG224" s="431">
        <f t="shared" si="171"/>
        <v>0</v>
      </c>
      <c r="OCH224" s="431">
        <f t="shared" si="171"/>
        <v>0</v>
      </c>
      <c r="OCI224" s="431">
        <f t="shared" ref="OCI224:OET224" si="172">SUM(OCI217:OCI222)</f>
        <v>0</v>
      </c>
      <c r="OCJ224" s="431">
        <f t="shared" si="172"/>
        <v>0</v>
      </c>
      <c r="OCK224" s="431">
        <f t="shared" si="172"/>
        <v>0</v>
      </c>
      <c r="OCL224" s="431">
        <f t="shared" si="172"/>
        <v>0</v>
      </c>
      <c r="OCM224" s="431">
        <f t="shared" si="172"/>
        <v>0</v>
      </c>
      <c r="OCN224" s="431">
        <f t="shared" si="172"/>
        <v>0</v>
      </c>
      <c r="OCO224" s="431">
        <f t="shared" si="172"/>
        <v>0</v>
      </c>
      <c r="OCP224" s="431">
        <f t="shared" si="172"/>
        <v>0</v>
      </c>
      <c r="OCQ224" s="431">
        <f t="shared" si="172"/>
        <v>0</v>
      </c>
      <c r="OCR224" s="431">
        <f t="shared" si="172"/>
        <v>0</v>
      </c>
      <c r="OCS224" s="431">
        <f t="shared" si="172"/>
        <v>0</v>
      </c>
      <c r="OCT224" s="431">
        <f t="shared" si="172"/>
        <v>0</v>
      </c>
      <c r="OCU224" s="431">
        <f t="shared" si="172"/>
        <v>0</v>
      </c>
      <c r="OCV224" s="431">
        <f t="shared" si="172"/>
        <v>0</v>
      </c>
      <c r="OCW224" s="431">
        <f t="shared" si="172"/>
        <v>0</v>
      </c>
      <c r="OCX224" s="431">
        <f t="shared" si="172"/>
        <v>0</v>
      </c>
      <c r="OCY224" s="431">
        <f t="shared" si="172"/>
        <v>0</v>
      </c>
      <c r="OCZ224" s="431">
        <f t="shared" si="172"/>
        <v>0</v>
      </c>
      <c r="ODA224" s="431">
        <f t="shared" si="172"/>
        <v>0</v>
      </c>
      <c r="ODB224" s="431">
        <f t="shared" si="172"/>
        <v>0</v>
      </c>
      <c r="ODC224" s="431">
        <f t="shared" si="172"/>
        <v>0</v>
      </c>
      <c r="ODD224" s="431">
        <f t="shared" si="172"/>
        <v>0</v>
      </c>
      <c r="ODE224" s="431">
        <f t="shared" si="172"/>
        <v>0</v>
      </c>
      <c r="ODF224" s="431">
        <f t="shared" si="172"/>
        <v>0</v>
      </c>
      <c r="ODG224" s="431">
        <f t="shared" si="172"/>
        <v>0</v>
      </c>
      <c r="ODH224" s="431">
        <f t="shared" si="172"/>
        <v>0</v>
      </c>
      <c r="ODI224" s="431">
        <f t="shared" si="172"/>
        <v>0</v>
      </c>
      <c r="ODJ224" s="431">
        <f t="shared" si="172"/>
        <v>0</v>
      </c>
      <c r="ODK224" s="431">
        <f t="shared" si="172"/>
        <v>0</v>
      </c>
      <c r="ODL224" s="431">
        <f t="shared" si="172"/>
        <v>0</v>
      </c>
      <c r="ODM224" s="431">
        <f t="shared" si="172"/>
        <v>0</v>
      </c>
      <c r="ODN224" s="431">
        <f t="shared" si="172"/>
        <v>0</v>
      </c>
      <c r="ODO224" s="431">
        <f t="shared" si="172"/>
        <v>0</v>
      </c>
      <c r="ODP224" s="431">
        <f t="shared" si="172"/>
        <v>0</v>
      </c>
      <c r="ODQ224" s="431">
        <f t="shared" si="172"/>
        <v>0</v>
      </c>
      <c r="ODR224" s="431">
        <f t="shared" si="172"/>
        <v>0</v>
      </c>
      <c r="ODS224" s="431">
        <f t="shared" si="172"/>
        <v>0</v>
      </c>
      <c r="ODT224" s="431">
        <f t="shared" si="172"/>
        <v>0</v>
      </c>
      <c r="ODU224" s="431">
        <f t="shared" si="172"/>
        <v>0</v>
      </c>
      <c r="ODV224" s="431">
        <f t="shared" si="172"/>
        <v>0</v>
      </c>
      <c r="ODW224" s="431">
        <f t="shared" si="172"/>
        <v>0</v>
      </c>
      <c r="ODX224" s="431">
        <f t="shared" si="172"/>
        <v>0</v>
      </c>
      <c r="ODY224" s="431">
        <f t="shared" si="172"/>
        <v>0</v>
      </c>
      <c r="ODZ224" s="431">
        <f t="shared" si="172"/>
        <v>0</v>
      </c>
      <c r="OEA224" s="431">
        <f t="shared" si="172"/>
        <v>0</v>
      </c>
      <c r="OEB224" s="431">
        <f t="shared" si="172"/>
        <v>0</v>
      </c>
      <c r="OEC224" s="431">
        <f t="shared" si="172"/>
        <v>0</v>
      </c>
      <c r="OED224" s="431">
        <f t="shared" si="172"/>
        <v>0</v>
      </c>
      <c r="OEE224" s="431">
        <f t="shared" si="172"/>
        <v>0</v>
      </c>
      <c r="OEF224" s="431">
        <f t="shared" si="172"/>
        <v>0</v>
      </c>
      <c r="OEG224" s="431">
        <f t="shared" si="172"/>
        <v>0</v>
      </c>
      <c r="OEH224" s="431">
        <f t="shared" si="172"/>
        <v>0</v>
      </c>
      <c r="OEI224" s="431">
        <f t="shared" si="172"/>
        <v>0</v>
      </c>
      <c r="OEJ224" s="431">
        <f t="shared" si="172"/>
        <v>0</v>
      </c>
      <c r="OEK224" s="431">
        <f t="shared" si="172"/>
        <v>0</v>
      </c>
      <c r="OEL224" s="431">
        <f t="shared" si="172"/>
        <v>0</v>
      </c>
      <c r="OEM224" s="431">
        <f t="shared" si="172"/>
        <v>0</v>
      </c>
      <c r="OEN224" s="431">
        <f t="shared" si="172"/>
        <v>0</v>
      </c>
      <c r="OEO224" s="431">
        <f t="shared" si="172"/>
        <v>0</v>
      </c>
      <c r="OEP224" s="431">
        <f t="shared" si="172"/>
        <v>0</v>
      </c>
      <c r="OEQ224" s="431">
        <f t="shared" si="172"/>
        <v>0</v>
      </c>
      <c r="OER224" s="431">
        <f t="shared" si="172"/>
        <v>0</v>
      </c>
      <c r="OES224" s="431">
        <f t="shared" si="172"/>
        <v>0</v>
      </c>
      <c r="OET224" s="431">
        <f t="shared" si="172"/>
        <v>0</v>
      </c>
      <c r="OEU224" s="431">
        <f t="shared" ref="OEU224:OHF224" si="173">SUM(OEU217:OEU222)</f>
        <v>0</v>
      </c>
      <c r="OEV224" s="431">
        <f t="shared" si="173"/>
        <v>0</v>
      </c>
      <c r="OEW224" s="431">
        <f t="shared" si="173"/>
        <v>0</v>
      </c>
      <c r="OEX224" s="431">
        <f t="shared" si="173"/>
        <v>0</v>
      </c>
      <c r="OEY224" s="431">
        <f t="shared" si="173"/>
        <v>0</v>
      </c>
      <c r="OEZ224" s="431">
        <f t="shared" si="173"/>
        <v>0</v>
      </c>
      <c r="OFA224" s="431">
        <f t="shared" si="173"/>
        <v>0</v>
      </c>
      <c r="OFB224" s="431">
        <f t="shared" si="173"/>
        <v>0</v>
      </c>
      <c r="OFC224" s="431">
        <f t="shared" si="173"/>
        <v>0</v>
      </c>
      <c r="OFD224" s="431">
        <f t="shared" si="173"/>
        <v>0</v>
      </c>
      <c r="OFE224" s="431">
        <f t="shared" si="173"/>
        <v>0</v>
      </c>
      <c r="OFF224" s="431">
        <f t="shared" si="173"/>
        <v>0</v>
      </c>
      <c r="OFG224" s="431">
        <f t="shared" si="173"/>
        <v>0</v>
      </c>
      <c r="OFH224" s="431">
        <f t="shared" si="173"/>
        <v>0</v>
      </c>
      <c r="OFI224" s="431">
        <f t="shared" si="173"/>
        <v>0</v>
      </c>
      <c r="OFJ224" s="431">
        <f t="shared" si="173"/>
        <v>0</v>
      </c>
      <c r="OFK224" s="431">
        <f t="shared" si="173"/>
        <v>0</v>
      </c>
      <c r="OFL224" s="431">
        <f t="shared" si="173"/>
        <v>0</v>
      </c>
      <c r="OFM224" s="431">
        <f t="shared" si="173"/>
        <v>0</v>
      </c>
      <c r="OFN224" s="431">
        <f t="shared" si="173"/>
        <v>0</v>
      </c>
      <c r="OFO224" s="431">
        <f t="shared" si="173"/>
        <v>0</v>
      </c>
      <c r="OFP224" s="431">
        <f t="shared" si="173"/>
        <v>0</v>
      </c>
      <c r="OFQ224" s="431">
        <f t="shared" si="173"/>
        <v>0</v>
      </c>
      <c r="OFR224" s="431">
        <f t="shared" si="173"/>
        <v>0</v>
      </c>
      <c r="OFS224" s="431">
        <f t="shared" si="173"/>
        <v>0</v>
      </c>
      <c r="OFT224" s="431">
        <f t="shared" si="173"/>
        <v>0</v>
      </c>
      <c r="OFU224" s="431">
        <f t="shared" si="173"/>
        <v>0</v>
      </c>
      <c r="OFV224" s="431">
        <f t="shared" si="173"/>
        <v>0</v>
      </c>
      <c r="OFW224" s="431">
        <f t="shared" si="173"/>
        <v>0</v>
      </c>
      <c r="OFX224" s="431">
        <f t="shared" si="173"/>
        <v>0</v>
      </c>
      <c r="OFY224" s="431">
        <f t="shared" si="173"/>
        <v>0</v>
      </c>
      <c r="OFZ224" s="431">
        <f t="shared" si="173"/>
        <v>0</v>
      </c>
      <c r="OGA224" s="431">
        <f t="shared" si="173"/>
        <v>0</v>
      </c>
      <c r="OGB224" s="431">
        <f t="shared" si="173"/>
        <v>0</v>
      </c>
      <c r="OGC224" s="431">
        <f t="shared" si="173"/>
        <v>0</v>
      </c>
      <c r="OGD224" s="431">
        <f t="shared" si="173"/>
        <v>0</v>
      </c>
      <c r="OGE224" s="431">
        <f t="shared" si="173"/>
        <v>0</v>
      </c>
      <c r="OGF224" s="431">
        <f t="shared" si="173"/>
        <v>0</v>
      </c>
      <c r="OGG224" s="431">
        <f t="shared" si="173"/>
        <v>0</v>
      </c>
      <c r="OGH224" s="431">
        <f t="shared" si="173"/>
        <v>0</v>
      </c>
      <c r="OGI224" s="431">
        <f t="shared" si="173"/>
        <v>0</v>
      </c>
      <c r="OGJ224" s="431">
        <f t="shared" si="173"/>
        <v>0</v>
      </c>
      <c r="OGK224" s="431">
        <f t="shared" si="173"/>
        <v>0</v>
      </c>
      <c r="OGL224" s="431">
        <f t="shared" si="173"/>
        <v>0</v>
      </c>
      <c r="OGM224" s="431">
        <f t="shared" si="173"/>
        <v>0</v>
      </c>
      <c r="OGN224" s="431">
        <f t="shared" si="173"/>
        <v>0</v>
      </c>
      <c r="OGO224" s="431">
        <f t="shared" si="173"/>
        <v>0</v>
      </c>
      <c r="OGP224" s="431">
        <f t="shared" si="173"/>
        <v>0</v>
      </c>
      <c r="OGQ224" s="431">
        <f t="shared" si="173"/>
        <v>0</v>
      </c>
      <c r="OGR224" s="431">
        <f t="shared" si="173"/>
        <v>0</v>
      </c>
      <c r="OGS224" s="431">
        <f t="shared" si="173"/>
        <v>0</v>
      </c>
      <c r="OGT224" s="431">
        <f t="shared" si="173"/>
        <v>0</v>
      </c>
      <c r="OGU224" s="431">
        <f t="shared" si="173"/>
        <v>0</v>
      </c>
      <c r="OGV224" s="431">
        <f t="shared" si="173"/>
        <v>0</v>
      </c>
      <c r="OGW224" s="431">
        <f t="shared" si="173"/>
        <v>0</v>
      </c>
      <c r="OGX224" s="431">
        <f t="shared" si="173"/>
        <v>0</v>
      </c>
      <c r="OGY224" s="431">
        <f t="shared" si="173"/>
        <v>0</v>
      </c>
      <c r="OGZ224" s="431">
        <f t="shared" si="173"/>
        <v>0</v>
      </c>
      <c r="OHA224" s="431">
        <f t="shared" si="173"/>
        <v>0</v>
      </c>
      <c r="OHB224" s="431">
        <f t="shared" si="173"/>
        <v>0</v>
      </c>
      <c r="OHC224" s="431">
        <f t="shared" si="173"/>
        <v>0</v>
      </c>
      <c r="OHD224" s="431">
        <f t="shared" si="173"/>
        <v>0</v>
      </c>
      <c r="OHE224" s="431">
        <f t="shared" si="173"/>
        <v>0</v>
      </c>
      <c r="OHF224" s="431">
        <f t="shared" si="173"/>
        <v>0</v>
      </c>
      <c r="OHG224" s="431">
        <f t="shared" ref="OHG224:OJR224" si="174">SUM(OHG217:OHG222)</f>
        <v>0</v>
      </c>
      <c r="OHH224" s="431">
        <f t="shared" si="174"/>
        <v>0</v>
      </c>
      <c r="OHI224" s="431">
        <f t="shared" si="174"/>
        <v>0</v>
      </c>
      <c r="OHJ224" s="431">
        <f t="shared" si="174"/>
        <v>0</v>
      </c>
      <c r="OHK224" s="431">
        <f t="shared" si="174"/>
        <v>0</v>
      </c>
      <c r="OHL224" s="431">
        <f t="shared" si="174"/>
        <v>0</v>
      </c>
      <c r="OHM224" s="431">
        <f t="shared" si="174"/>
        <v>0</v>
      </c>
      <c r="OHN224" s="431">
        <f t="shared" si="174"/>
        <v>0</v>
      </c>
      <c r="OHO224" s="431">
        <f t="shared" si="174"/>
        <v>0</v>
      </c>
      <c r="OHP224" s="431">
        <f t="shared" si="174"/>
        <v>0</v>
      </c>
      <c r="OHQ224" s="431">
        <f t="shared" si="174"/>
        <v>0</v>
      </c>
      <c r="OHR224" s="431">
        <f t="shared" si="174"/>
        <v>0</v>
      </c>
      <c r="OHS224" s="431">
        <f t="shared" si="174"/>
        <v>0</v>
      </c>
      <c r="OHT224" s="431">
        <f t="shared" si="174"/>
        <v>0</v>
      </c>
      <c r="OHU224" s="431">
        <f t="shared" si="174"/>
        <v>0</v>
      </c>
      <c r="OHV224" s="431">
        <f t="shared" si="174"/>
        <v>0</v>
      </c>
      <c r="OHW224" s="431">
        <f t="shared" si="174"/>
        <v>0</v>
      </c>
      <c r="OHX224" s="431">
        <f t="shared" si="174"/>
        <v>0</v>
      </c>
      <c r="OHY224" s="431">
        <f t="shared" si="174"/>
        <v>0</v>
      </c>
      <c r="OHZ224" s="431">
        <f t="shared" si="174"/>
        <v>0</v>
      </c>
      <c r="OIA224" s="431">
        <f t="shared" si="174"/>
        <v>0</v>
      </c>
      <c r="OIB224" s="431">
        <f t="shared" si="174"/>
        <v>0</v>
      </c>
      <c r="OIC224" s="431">
        <f t="shared" si="174"/>
        <v>0</v>
      </c>
      <c r="OID224" s="431">
        <f t="shared" si="174"/>
        <v>0</v>
      </c>
      <c r="OIE224" s="431">
        <f t="shared" si="174"/>
        <v>0</v>
      </c>
      <c r="OIF224" s="431">
        <f t="shared" si="174"/>
        <v>0</v>
      </c>
      <c r="OIG224" s="431">
        <f t="shared" si="174"/>
        <v>0</v>
      </c>
      <c r="OIH224" s="431">
        <f t="shared" si="174"/>
        <v>0</v>
      </c>
      <c r="OII224" s="431">
        <f t="shared" si="174"/>
        <v>0</v>
      </c>
      <c r="OIJ224" s="431">
        <f t="shared" si="174"/>
        <v>0</v>
      </c>
      <c r="OIK224" s="431">
        <f t="shared" si="174"/>
        <v>0</v>
      </c>
      <c r="OIL224" s="431">
        <f t="shared" si="174"/>
        <v>0</v>
      </c>
      <c r="OIM224" s="431">
        <f t="shared" si="174"/>
        <v>0</v>
      </c>
      <c r="OIN224" s="431">
        <f t="shared" si="174"/>
        <v>0</v>
      </c>
      <c r="OIO224" s="431">
        <f t="shared" si="174"/>
        <v>0</v>
      </c>
      <c r="OIP224" s="431">
        <f t="shared" si="174"/>
        <v>0</v>
      </c>
      <c r="OIQ224" s="431">
        <f t="shared" si="174"/>
        <v>0</v>
      </c>
      <c r="OIR224" s="431">
        <f t="shared" si="174"/>
        <v>0</v>
      </c>
      <c r="OIS224" s="431">
        <f t="shared" si="174"/>
        <v>0</v>
      </c>
      <c r="OIT224" s="431">
        <f t="shared" si="174"/>
        <v>0</v>
      </c>
      <c r="OIU224" s="431">
        <f t="shared" si="174"/>
        <v>0</v>
      </c>
      <c r="OIV224" s="431">
        <f t="shared" si="174"/>
        <v>0</v>
      </c>
      <c r="OIW224" s="431">
        <f t="shared" si="174"/>
        <v>0</v>
      </c>
      <c r="OIX224" s="431">
        <f t="shared" si="174"/>
        <v>0</v>
      </c>
      <c r="OIY224" s="431">
        <f t="shared" si="174"/>
        <v>0</v>
      </c>
      <c r="OIZ224" s="431">
        <f t="shared" si="174"/>
        <v>0</v>
      </c>
      <c r="OJA224" s="431">
        <f t="shared" si="174"/>
        <v>0</v>
      </c>
      <c r="OJB224" s="431">
        <f t="shared" si="174"/>
        <v>0</v>
      </c>
      <c r="OJC224" s="431">
        <f t="shared" si="174"/>
        <v>0</v>
      </c>
      <c r="OJD224" s="431">
        <f t="shared" si="174"/>
        <v>0</v>
      </c>
      <c r="OJE224" s="431">
        <f t="shared" si="174"/>
        <v>0</v>
      </c>
      <c r="OJF224" s="431">
        <f t="shared" si="174"/>
        <v>0</v>
      </c>
      <c r="OJG224" s="431">
        <f t="shared" si="174"/>
        <v>0</v>
      </c>
      <c r="OJH224" s="431">
        <f t="shared" si="174"/>
        <v>0</v>
      </c>
      <c r="OJI224" s="431">
        <f t="shared" si="174"/>
        <v>0</v>
      </c>
      <c r="OJJ224" s="431">
        <f t="shared" si="174"/>
        <v>0</v>
      </c>
      <c r="OJK224" s="431">
        <f t="shared" si="174"/>
        <v>0</v>
      </c>
      <c r="OJL224" s="431">
        <f t="shared" si="174"/>
        <v>0</v>
      </c>
      <c r="OJM224" s="431">
        <f t="shared" si="174"/>
        <v>0</v>
      </c>
      <c r="OJN224" s="431">
        <f t="shared" si="174"/>
        <v>0</v>
      </c>
      <c r="OJO224" s="431">
        <f t="shared" si="174"/>
        <v>0</v>
      </c>
      <c r="OJP224" s="431">
        <f t="shared" si="174"/>
        <v>0</v>
      </c>
      <c r="OJQ224" s="431">
        <f t="shared" si="174"/>
        <v>0</v>
      </c>
      <c r="OJR224" s="431">
        <f t="shared" si="174"/>
        <v>0</v>
      </c>
      <c r="OJS224" s="431">
        <f t="shared" ref="OJS224:OMD224" si="175">SUM(OJS217:OJS222)</f>
        <v>0</v>
      </c>
      <c r="OJT224" s="431">
        <f t="shared" si="175"/>
        <v>0</v>
      </c>
      <c r="OJU224" s="431">
        <f t="shared" si="175"/>
        <v>0</v>
      </c>
      <c r="OJV224" s="431">
        <f t="shared" si="175"/>
        <v>0</v>
      </c>
      <c r="OJW224" s="431">
        <f t="shared" si="175"/>
        <v>0</v>
      </c>
      <c r="OJX224" s="431">
        <f t="shared" si="175"/>
        <v>0</v>
      </c>
      <c r="OJY224" s="431">
        <f t="shared" si="175"/>
        <v>0</v>
      </c>
      <c r="OJZ224" s="431">
        <f t="shared" si="175"/>
        <v>0</v>
      </c>
      <c r="OKA224" s="431">
        <f t="shared" si="175"/>
        <v>0</v>
      </c>
      <c r="OKB224" s="431">
        <f t="shared" si="175"/>
        <v>0</v>
      </c>
      <c r="OKC224" s="431">
        <f t="shared" si="175"/>
        <v>0</v>
      </c>
      <c r="OKD224" s="431">
        <f t="shared" si="175"/>
        <v>0</v>
      </c>
      <c r="OKE224" s="431">
        <f t="shared" si="175"/>
        <v>0</v>
      </c>
      <c r="OKF224" s="431">
        <f t="shared" si="175"/>
        <v>0</v>
      </c>
      <c r="OKG224" s="431">
        <f t="shared" si="175"/>
        <v>0</v>
      </c>
      <c r="OKH224" s="431">
        <f t="shared" si="175"/>
        <v>0</v>
      </c>
      <c r="OKI224" s="431">
        <f t="shared" si="175"/>
        <v>0</v>
      </c>
      <c r="OKJ224" s="431">
        <f t="shared" si="175"/>
        <v>0</v>
      </c>
      <c r="OKK224" s="431">
        <f t="shared" si="175"/>
        <v>0</v>
      </c>
      <c r="OKL224" s="431">
        <f t="shared" si="175"/>
        <v>0</v>
      </c>
      <c r="OKM224" s="431">
        <f t="shared" si="175"/>
        <v>0</v>
      </c>
      <c r="OKN224" s="431">
        <f t="shared" si="175"/>
        <v>0</v>
      </c>
      <c r="OKO224" s="431">
        <f t="shared" si="175"/>
        <v>0</v>
      </c>
      <c r="OKP224" s="431">
        <f t="shared" si="175"/>
        <v>0</v>
      </c>
      <c r="OKQ224" s="431">
        <f t="shared" si="175"/>
        <v>0</v>
      </c>
      <c r="OKR224" s="431">
        <f t="shared" si="175"/>
        <v>0</v>
      </c>
      <c r="OKS224" s="431">
        <f t="shared" si="175"/>
        <v>0</v>
      </c>
      <c r="OKT224" s="431">
        <f t="shared" si="175"/>
        <v>0</v>
      </c>
      <c r="OKU224" s="431">
        <f t="shared" si="175"/>
        <v>0</v>
      </c>
      <c r="OKV224" s="431">
        <f t="shared" si="175"/>
        <v>0</v>
      </c>
      <c r="OKW224" s="431">
        <f t="shared" si="175"/>
        <v>0</v>
      </c>
      <c r="OKX224" s="431">
        <f t="shared" si="175"/>
        <v>0</v>
      </c>
      <c r="OKY224" s="431">
        <f t="shared" si="175"/>
        <v>0</v>
      </c>
      <c r="OKZ224" s="431">
        <f t="shared" si="175"/>
        <v>0</v>
      </c>
      <c r="OLA224" s="431">
        <f t="shared" si="175"/>
        <v>0</v>
      </c>
      <c r="OLB224" s="431">
        <f t="shared" si="175"/>
        <v>0</v>
      </c>
      <c r="OLC224" s="431">
        <f t="shared" si="175"/>
        <v>0</v>
      </c>
      <c r="OLD224" s="431">
        <f t="shared" si="175"/>
        <v>0</v>
      </c>
      <c r="OLE224" s="431">
        <f t="shared" si="175"/>
        <v>0</v>
      </c>
      <c r="OLF224" s="431">
        <f t="shared" si="175"/>
        <v>0</v>
      </c>
      <c r="OLG224" s="431">
        <f t="shared" si="175"/>
        <v>0</v>
      </c>
      <c r="OLH224" s="431">
        <f t="shared" si="175"/>
        <v>0</v>
      </c>
      <c r="OLI224" s="431">
        <f t="shared" si="175"/>
        <v>0</v>
      </c>
      <c r="OLJ224" s="431">
        <f t="shared" si="175"/>
        <v>0</v>
      </c>
      <c r="OLK224" s="431">
        <f t="shared" si="175"/>
        <v>0</v>
      </c>
      <c r="OLL224" s="431">
        <f t="shared" si="175"/>
        <v>0</v>
      </c>
      <c r="OLM224" s="431">
        <f t="shared" si="175"/>
        <v>0</v>
      </c>
      <c r="OLN224" s="431">
        <f t="shared" si="175"/>
        <v>0</v>
      </c>
      <c r="OLO224" s="431">
        <f t="shared" si="175"/>
        <v>0</v>
      </c>
      <c r="OLP224" s="431">
        <f t="shared" si="175"/>
        <v>0</v>
      </c>
      <c r="OLQ224" s="431">
        <f t="shared" si="175"/>
        <v>0</v>
      </c>
      <c r="OLR224" s="431">
        <f t="shared" si="175"/>
        <v>0</v>
      </c>
      <c r="OLS224" s="431">
        <f t="shared" si="175"/>
        <v>0</v>
      </c>
      <c r="OLT224" s="431">
        <f t="shared" si="175"/>
        <v>0</v>
      </c>
      <c r="OLU224" s="431">
        <f t="shared" si="175"/>
        <v>0</v>
      </c>
      <c r="OLV224" s="431">
        <f t="shared" si="175"/>
        <v>0</v>
      </c>
      <c r="OLW224" s="431">
        <f t="shared" si="175"/>
        <v>0</v>
      </c>
      <c r="OLX224" s="431">
        <f t="shared" si="175"/>
        <v>0</v>
      </c>
      <c r="OLY224" s="431">
        <f t="shared" si="175"/>
        <v>0</v>
      </c>
      <c r="OLZ224" s="431">
        <f t="shared" si="175"/>
        <v>0</v>
      </c>
      <c r="OMA224" s="431">
        <f t="shared" si="175"/>
        <v>0</v>
      </c>
      <c r="OMB224" s="431">
        <f t="shared" si="175"/>
        <v>0</v>
      </c>
      <c r="OMC224" s="431">
        <f t="shared" si="175"/>
        <v>0</v>
      </c>
      <c r="OMD224" s="431">
        <f t="shared" si="175"/>
        <v>0</v>
      </c>
      <c r="OME224" s="431">
        <f t="shared" ref="OME224:OOP224" si="176">SUM(OME217:OME222)</f>
        <v>0</v>
      </c>
      <c r="OMF224" s="431">
        <f t="shared" si="176"/>
        <v>0</v>
      </c>
      <c r="OMG224" s="431">
        <f t="shared" si="176"/>
        <v>0</v>
      </c>
      <c r="OMH224" s="431">
        <f t="shared" si="176"/>
        <v>0</v>
      </c>
      <c r="OMI224" s="431">
        <f t="shared" si="176"/>
        <v>0</v>
      </c>
      <c r="OMJ224" s="431">
        <f t="shared" si="176"/>
        <v>0</v>
      </c>
      <c r="OMK224" s="431">
        <f t="shared" si="176"/>
        <v>0</v>
      </c>
      <c r="OML224" s="431">
        <f t="shared" si="176"/>
        <v>0</v>
      </c>
      <c r="OMM224" s="431">
        <f t="shared" si="176"/>
        <v>0</v>
      </c>
      <c r="OMN224" s="431">
        <f t="shared" si="176"/>
        <v>0</v>
      </c>
      <c r="OMO224" s="431">
        <f t="shared" si="176"/>
        <v>0</v>
      </c>
      <c r="OMP224" s="431">
        <f t="shared" si="176"/>
        <v>0</v>
      </c>
      <c r="OMQ224" s="431">
        <f t="shared" si="176"/>
        <v>0</v>
      </c>
      <c r="OMR224" s="431">
        <f t="shared" si="176"/>
        <v>0</v>
      </c>
      <c r="OMS224" s="431">
        <f t="shared" si="176"/>
        <v>0</v>
      </c>
      <c r="OMT224" s="431">
        <f t="shared" si="176"/>
        <v>0</v>
      </c>
      <c r="OMU224" s="431">
        <f t="shared" si="176"/>
        <v>0</v>
      </c>
      <c r="OMV224" s="431">
        <f t="shared" si="176"/>
        <v>0</v>
      </c>
      <c r="OMW224" s="431">
        <f t="shared" si="176"/>
        <v>0</v>
      </c>
      <c r="OMX224" s="431">
        <f t="shared" si="176"/>
        <v>0</v>
      </c>
      <c r="OMY224" s="431">
        <f t="shared" si="176"/>
        <v>0</v>
      </c>
      <c r="OMZ224" s="431">
        <f t="shared" si="176"/>
        <v>0</v>
      </c>
      <c r="ONA224" s="431">
        <f t="shared" si="176"/>
        <v>0</v>
      </c>
      <c r="ONB224" s="431">
        <f t="shared" si="176"/>
        <v>0</v>
      </c>
      <c r="ONC224" s="431">
        <f t="shared" si="176"/>
        <v>0</v>
      </c>
      <c r="OND224" s="431">
        <f t="shared" si="176"/>
        <v>0</v>
      </c>
      <c r="ONE224" s="431">
        <f t="shared" si="176"/>
        <v>0</v>
      </c>
      <c r="ONF224" s="431">
        <f t="shared" si="176"/>
        <v>0</v>
      </c>
      <c r="ONG224" s="431">
        <f t="shared" si="176"/>
        <v>0</v>
      </c>
      <c r="ONH224" s="431">
        <f t="shared" si="176"/>
        <v>0</v>
      </c>
      <c r="ONI224" s="431">
        <f t="shared" si="176"/>
        <v>0</v>
      </c>
      <c r="ONJ224" s="431">
        <f t="shared" si="176"/>
        <v>0</v>
      </c>
      <c r="ONK224" s="431">
        <f t="shared" si="176"/>
        <v>0</v>
      </c>
      <c r="ONL224" s="431">
        <f t="shared" si="176"/>
        <v>0</v>
      </c>
      <c r="ONM224" s="431">
        <f t="shared" si="176"/>
        <v>0</v>
      </c>
      <c r="ONN224" s="431">
        <f t="shared" si="176"/>
        <v>0</v>
      </c>
      <c r="ONO224" s="431">
        <f t="shared" si="176"/>
        <v>0</v>
      </c>
      <c r="ONP224" s="431">
        <f t="shared" si="176"/>
        <v>0</v>
      </c>
      <c r="ONQ224" s="431">
        <f t="shared" si="176"/>
        <v>0</v>
      </c>
      <c r="ONR224" s="431">
        <f t="shared" si="176"/>
        <v>0</v>
      </c>
      <c r="ONS224" s="431">
        <f t="shared" si="176"/>
        <v>0</v>
      </c>
      <c r="ONT224" s="431">
        <f t="shared" si="176"/>
        <v>0</v>
      </c>
      <c r="ONU224" s="431">
        <f t="shared" si="176"/>
        <v>0</v>
      </c>
      <c r="ONV224" s="431">
        <f t="shared" si="176"/>
        <v>0</v>
      </c>
      <c r="ONW224" s="431">
        <f t="shared" si="176"/>
        <v>0</v>
      </c>
      <c r="ONX224" s="431">
        <f t="shared" si="176"/>
        <v>0</v>
      </c>
      <c r="ONY224" s="431">
        <f t="shared" si="176"/>
        <v>0</v>
      </c>
      <c r="ONZ224" s="431">
        <f t="shared" si="176"/>
        <v>0</v>
      </c>
      <c r="OOA224" s="431">
        <f t="shared" si="176"/>
        <v>0</v>
      </c>
      <c r="OOB224" s="431">
        <f t="shared" si="176"/>
        <v>0</v>
      </c>
      <c r="OOC224" s="431">
        <f t="shared" si="176"/>
        <v>0</v>
      </c>
      <c r="OOD224" s="431">
        <f t="shared" si="176"/>
        <v>0</v>
      </c>
      <c r="OOE224" s="431">
        <f t="shared" si="176"/>
        <v>0</v>
      </c>
      <c r="OOF224" s="431">
        <f t="shared" si="176"/>
        <v>0</v>
      </c>
      <c r="OOG224" s="431">
        <f t="shared" si="176"/>
        <v>0</v>
      </c>
      <c r="OOH224" s="431">
        <f t="shared" si="176"/>
        <v>0</v>
      </c>
      <c r="OOI224" s="431">
        <f t="shared" si="176"/>
        <v>0</v>
      </c>
      <c r="OOJ224" s="431">
        <f t="shared" si="176"/>
        <v>0</v>
      </c>
      <c r="OOK224" s="431">
        <f t="shared" si="176"/>
        <v>0</v>
      </c>
      <c r="OOL224" s="431">
        <f t="shared" si="176"/>
        <v>0</v>
      </c>
      <c r="OOM224" s="431">
        <f t="shared" si="176"/>
        <v>0</v>
      </c>
      <c r="OON224" s="431">
        <f t="shared" si="176"/>
        <v>0</v>
      </c>
      <c r="OOO224" s="431">
        <f t="shared" si="176"/>
        <v>0</v>
      </c>
      <c r="OOP224" s="431">
        <f t="shared" si="176"/>
        <v>0</v>
      </c>
      <c r="OOQ224" s="431">
        <f t="shared" ref="OOQ224:ORB224" si="177">SUM(OOQ217:OOQ222)</f>
        <v>0</v>
      </c>
      <c r="OOR224" s="431">
        <f t="shared" si="177"/>
        <v>0</v>
      </c>
      <c r="OOS224" s="431">
        <f t="shared" si="177"/>
        <v>0</v>
      </c>
      <c r="OOT224" s="431">
        <f t="shared" si="177"/>
        <v>0</v>
      </c>
      <c r="OOU224" s="431">
        <f t="shared" si="177"/>
        <v>0</v>
      </c>
      <c r="OOV224" s="431">
        <f t="shared" si="177"/>
        <v>0</v>
      </c>
      <c r="OOW224" s="431">
        <f t="shared" si="177"/>
        <v>0</v>
      </c>
      <c r="OOX224" s="431">
        <f t="shared" si="177"/>
        <v>0</v>
      </c>
      <c r="OOY224" s="431">
        <f t="shared" si="177"/>
        <v>0</v>
      </c>
      <c r="OOZ224" s="431">
        <f t="shared" si="177"/>
        <v>0</v>
      </c>
      <c r="OPA224" s="431">
        <f t="shared" si="177"/>
        <v>0</v>
      </c>
      <c r="OPB224" s="431">
        <f t="shared" si="177"/>
        <v>0</v>
      </c>
      <c r="OPC224" s="431">
        <f t="shared" si="177"/>
        <v>0</v>
      </c>
      <c r="OPD224" s="431">
        <f t="shared" si="177"/>
        <v>0</v>
      </c>
      <c r="OPE224" s="431">
        <f t="shared" si="177"/>
        <v>0</v>
      </c>
      <c r="OPF224" s="431">
        <f t="shared" si="177"/>
        <v>0</v>
      </c>
      <c r="OPG224" s="431">
        <f t="shared" si="177"/>
        <v>0</v>
      </c>
      <c r="OPH224" s="431">
        <f t="shared" si="177"/>
        <v>0</v>
      </c>
      <c r="OPI224" s="431">
        <f t="shared" si="177"/>
        <v>0</v>
      </c>
      <c r="OPJ224" s="431">
        <f t="shared" si="177"/>
        <v>0</v>
      </c>
      <c r="OPK224" s="431">
        <f t="shared" si="177"/>
        <v>0</v>
      </c>
      <c r="OPL224" s="431">
        <f t="shared" si="177"/>
        <v>0</v>
      </c>
      <c r="OPM224" s="431">
        <f t="shared" si="177"/>
        <v>0</v>
      </c>
      <c r="OPN224" s="431">
        <f t="shared" si="177"/>
        <v>0</v>
      </c>
      <c r="OPO224" s="431">
        <f t="shared" si="177"/>
        <v>0</v>
      </c>
      <c r="OPP224" s="431">
        <f t="shared" si="177"/>
        <v>0</v>
      </c>
      <c r="OPQ224" s="431">
        <f t="shared" si="177"/>
        <v>0</v>
      </c>
      <c r="OPR224" s="431">
        <f t="shared" si="177"/>
        <v>0</v>
      </c>
      <c r="OPS224" s="431">
        <f t="shared" si="177"/>
        <v>0</v>
      </c>
      <c r="OPT224" s="431">
        <f t="shared" si="177"/>
        <v>0</v>
      </c>
      <c r="OPU224" s="431">
        <f t="shared" si="177"/>
        <v>0</v>
      </c>
      <c r="OPV224" s="431">
        <f t="shared" si="177"/>
        <v>0</v>
      </c>
      <c r="OPW224" s="431">
        <f t="shared" si="177"/>
        <v>0</v>
      </c>
      <c r="OPX224" s="431">
        <f t="shared" si="177"/>
        <v>0</v>
      </c>
      <c r="OPY224" s="431">
        <f t="shared" si="177"/>
        <v>0</v>
      </c>
      <c r="OPZ224" s="431">
        <f t="shared" si="177"/>
        <v>0</v>
      </c>
      <c r="OQA224" s="431">
        <f t="shared" si="177"/>
        <v>0</v>
      </c>
      <c r="OQB224" s="431">
        <f t="shared" si="177"/>
        <v>0</v>
      </c>
      <c r="OQC224" s="431">
        <f t="shared" si="177"/>
        <v>0</v>
      </c>
      <c r="OQD224" s="431">
        <f t="shared" si="177"/>
        <v>0</v>
      </c>
      <c r="OQE224" s="431">
        <f t="shared" si="177"/>
        <v>0</v>
      </c>
      <c r="OQF224" s="431">
        <f t="shared" si="177"/>
        <v>0</v>
      </c>
      <c r="OQG224" s="431">
        <f t="shared" si="177"/>
        <v>0</v>
      </c>
      <c r="OQH224" s="431">
        <f t="shared" si="177"/>
        <v>0</v>
      </c>
      <c r="OQI224" s="431">
        <f t="shared" si="177"/>
        <v>0</v>
      </c>
      <c r="OQJ224" s="431">
        <f t="shared" si="177"/>
        <v>0</v>
      </c>
      <c r="OQK224" s="431">
        <f t="shared" si="177"/>
        <v>0</v>
      </c>
      <c r="OQL224" s="431">
        <f t="shared" si="177"/>
        <v>0</v>
      </c>
      <c r="OQM224" s="431">
        <f t="shared" si="177"/>
        <v>0</v>
      </c>
      <c r="OQN224" s="431">
        <f t="shared" si="177"/>
        <v>0</v>
      </c>
      <c r="OQO224" s="431">
        <f t="shared" si="177"/>
        <v>0</v>
      </c>
      <c r="OQP224" s="431">
        <f t="shared" si="177"/>
        <v>0</v>
      </c>
      <c r="OQQ224" s="431">
        <f t="shared" si="177"/>
        <v>0</v>
      </c>
      <c r="OQR224" s="431">
        <f t="shared" si="177"/>
        <v>0</v>
      </c>
      <c r="OQS224" s="431">
        <f t="shared" si="177"/>
        <v>0</v>
      </c>
      <c r="OQT224" s="431">
        <f t="shared" si="177"/>
        <v>0</v>
      </c>
      <c r="OQU224" s="431">
        <f t="shared" si="177"/>
        <v>0</v>
      </c>
      <c r="OQV224" s="431">
        <f t="shared" si="177"/>
        <v>0</v>
      </c>
      <c r="OQW224" s="431">
        <f t="shared" si="177"/>
        <v>0</v>
      </c>
      <c r="OQX224" s="431">
        <f t="shared" si="177"/>
        <v>0</v>
      </c>
      <c r="OQY224" s="431">
        <f t="shared" si="177"/>
        <v>0</v>
      </c>
      <c r="OQZ224" s="431">
        <f t="shared" si="177"/>
        <v>0</v>
      </c>
      <c r="ORA224" s="431">
        <f t="shared" si="177"/>
        <v>0</v>
      </c>
      <c r="ORB224" s="431">
        <f t="shared" si="177"/>
        <v>0</v>
      </c>
      <c r="ORC224" s="431">
        <f t="shared" ref="ORC224:OTN224" si="178">SUM(ORC217:ORC222)</f>
        <v>0</v>
      </c>
      <c r="ORD224" s="431">
        <f t="shared" si="178"/>
        <v>0</v>
      </c>
      <c r="ORE224" s="431">
        <f t="shared" si="178"/>
        <v>0</v>
      </c>
      <c r="ORF224" s="431">
        <f t="shared" si="178"/>
        <v>0</v>
      </c>
      <c r="ORG224" s="431">
        <f t="shared" si="178"/>
        <v>0</v>
      </c>
      <c r="ORH224" s="431">
        <f t="shared" si="178"/>
        <v>0</v>
      </c>
      <c r="ORI224" s="431">
        <f t="shared" si="178"/>
        <v>0</v>
      </c>
      <c r="ORJ224" s="431">
        <f t="shared" si="178"/>
        <v>0</v>
      </c>
      <c r="ORK224" s="431">
        <f t="shared" si="178"/>
        <v>0</v>
      </c>
      <c r="ORL224" s="431">
        <f t="shared" si="178"/>
        <v>0</v>
      </c>
      <c r="ORM224" s="431">
        <f t="shared" si="178"/>
        <v>0</v>
      </c>
      <c r="ORN224" s="431">
        <f t="shared" si="178"/>
        <v>0</v>
      </c>
      <c r="ORO224" s="431">
        <f t="shared" si="178"/>
        <v>0</v>
      </c>
      <c r="ORP224" s="431">
        <f t="shared" si="178"/>
        <v>0</v>
      </c>
      <c r="ORQ224" s="431">
        <f t="shared" si="178"/>
        <v>0</v>
      </c>
      <c r="ORR224" s="431">
        <f t="shared" si="178"/>
        <v>0</v>
      </c>
      <c r="ORS224" s="431">
        <f t="shared" si="178"/>
        <v>0</v>
      </c>
      <c r="ORT224" s="431">
        <f t="shared" si="178"/>
        <v>0</v>
      </c>
      <c r="ORU224" s="431">
        <f t="shared" si="178"/>
        <v>0</v>
      </c>
      <c r="ORV224" s="431">
        <f t="shared" si="178"/>
        <v>0</v>
      </c>
      <c r="ORW224" s="431">
        <f t="shared" si="178"/>
        <v>0</v>
      </c>
      <c r="ORX224" s="431">
        <f t="shared" si="178"/>
        <v>0</v>
      </c>
      <c r="ORY224" s="431">
        <f t="shared" si="178"/>
        <v>0</v>
      </c>
      <c r="ORZ224" s="431">
        <f t="shared" si="178"/>
        <v>0</v>
      </c>
      <c r="OSA224" s="431">
        <f t="shared" si="178"/>
        <v>0</v>
      </c>
      <c r="OSB224" s="431">
        <f t="shared" si="178"/>
        <v>0</v>
      </c>
      <c r="OSC224" s="431">
        <f t="shared" si="178"/>
        <v>0</v>
      </c>
      <c r="OSD224" s="431">
        <f t="shared" si="178"/>
        <v>0</v>
      </c>
      <c r="OSE224" s="431">
        <f t="shared" si="178"/>
        <v>0</v>
      </c>
      <c r="OSF224" s="431">
        <f t="shared" si="178"/>
        <v>0</v>
      </c>
      <c r="OSG224" s="431">
        <f t="shared" si="178"/>
        <v>0</v>
      </c>
      <c r="OSH224" s="431">
        <f t="shared" si="178"/>
        <v>0</v>
      </c>
      <c r="OSI224" s="431">
        <f t="shared" si="178"/>
        <v>0</v>
      </c>
      <c r="OSJ224" s="431">
        <f t="shared" si="178"/>
        <v>0</v>
      </c>
      <c r="OSK224" s="431">
        <f t="shared" si="178"/>
        <v>0</v>
      </c>
      <c r="OSL224" s="431">
        <f t="shared" si="178"/>
        <v>0</v>
      </c>
      <c r="OSM224" s="431">
        <f t="shared" si="178"/>
        <v>0</v>
      </c>
      <c r="OSN224" s="431">
        <f t="shared" si="178"/>
        <v>0</v>
      </c>
      <c r="OSO224" s="431">
        <f t="shared" si="178"/>
        <v>0</v>
      </c>
      <c r="OSP224" s="431">
        <f t="shared" si="178"/>
        <v>0</v>
      </c>
      <c r="OSQ224" s="431">
        <f t="shared" si="178"/>
        <v>0</v>
      </c>
      <c r="OSR224" s="431">
        <f t="shared" si="178"/>
        <v>0</v>
      </c>
      <c r="OSS224" s="431">
        <f t="shared" si="178"/>
        <v>0</v>
      </c>
      <c r="OST224" s="431">
        <f t="shared" si="178"/>
        <v>0</v>
      </c>
      <c r="OSU224" s="431">
        <f t="shared" si="178"/>
        <v>0</v>
      </c>
      <c r="OSV224" s="431">
        <f t="shared" si="178"/>
        <v>0</v>
      </c>
      <c r="OSW224" s="431">
        <f t="shared" si="178"/>
        <v>0</v>
      </c>
      <c r="OSX224" s="431">
        <f t="shared" si="178"/>
        <v>0</v>
      </c>
      <c r="OSY224" s="431">
        <f t="shared" si="178"/>
        <v>0</v>
      </c>
      <c r="OSZ224" s="431">
        <f t="shared" si="178"/>
        <v>0</v>
      </c>
      <c r="OTA224" s="431">
        <f t="shared" si="178"/>
        <v>0</v>
      </c>
      <c r="OTB224" s="431">
        <f t="shared" si="178"/>
        <v>0</v>
      </c>
      <c r="OTC224" s="431">
        <f t="shared" si="178"/>
        <v>0</v>
      </c>
      <c r="OTD224" s="431">
        <f t="shared" si="178"/>
        <v>0</v>
      </c>
      <c r="OTE224" s="431">
        <f t="shared" si="178"/>
        <v>0</v>
      </c>
      <c r="OTF224" s="431">
        <f t="shared" si="178"/>
        <v>0</v>
      </c>
      <c r="OTG224" s="431">
        <f t="shared" si="178"/>
        <v>0</v>
      </c>
      <c r="OTH224" s="431">
        <f t="shared" si="178"/>
        <v>0</v>
      </c>
      <c r="OTI224" s="431">
        <f t="shared" si="178"/>
        <v>0</v>
      </c>
      <c r="OTJ224" s="431">
        <f t="shared" si="178"/>
        <v>0</v>
      </c>
      <c r="OTK224" s="431">
        <f t="shared" si="178"/>
        <v>0</v>
      </c>
      <c r="OTL224" s="431">
        <f t="shared" si="178"/>
        <v>0</v>
      </c>
      <c r="OTM224" s="431">
        <f t="shared" si="178"/>
        <v>0</v>
      </c>
      <c r="OTN224" s="431">
        <f t="shared" si="178"/>
        <v>0</v>
      </c>
      <c r="OTO224" s="431">
        <f t="shared" ref="OTO224:OVZ224" si="179">SUM(OTO217:OTO222)</f>
        <v>0</v>
      </c>
      <c r="OTP224" s="431">
        <f t="shared" si="179"/>
        <v>0</v>
      </c>
      <c r="OTQ224" s="431">
        <f t="shared" si="179"/>
        <v>0</v>
      </c>
      <c r="OTR224" s="431">
        <f t="shared" si="179"/>
        <v>0</v>
      </c>
      <c r="OTS224" s="431">
        <f t="shared" si="179"/>
        <v>0</v>
      </c>
      <c r="OTT224" s="431">
        <f t="shared" si="179"/>
        <v>0</v>
      </c>
      <c r="OTU224" s="431">
        <f t="shared" si="179"/>
        <v>0</v>
      </c>
      <c r="OTV224" s="431">
        <f t="shared" si="179"/>
        <v>0</v>
      </c>
      <c r="OTW224" s="431">
        <f t="shared" si="179"/>
        <v>0</v>
      </c>
      <c r="OTX224" s="431">
        <f t="shared" si="179"/>
        <v>0</v>
      </c>
      <c r="OTY224" s="431">
        <f t="shared" si="179"/>
        <v>0</v>
      </c>
      <c r="OTZ224" s="431">
        <f t="shared" si="179"/>
        <v>0</v>
      </c>
      <c r="OUA224" s="431">
        <f t="shared" si="179"/>
        <v>0</v>
      </c>
      <c r="OUB224" s="431">
        <f t="shared" si="179"/>
        <v>0</v>
      </c>
      <c r="OUC224" s="431">
        <f t="shared" si="179"/>
        <v>0</v>
      </c>
      <c r="OUD224" s="431">
        <f t="shared" si="179"/>
        <v>0</v>
      </c>
      <c r="OUE224" s="431">
        <f t="shared" si="179"/>
        <v>0</v>
      </c>
      <c r="OUF224" s="431">
        <f t="shared" si="179"/>
        <v>0</v>
      </c>
      <c r="OUG224" s="431">
        <f t="shared" si="179"/>
        <v>0</v>
      </c>
      <c r="OUH224" s="431">
        <f t="shared" si="179"/>
        <v>0</v>
      </c>
      <c r="OUI224" s="431">
        <f t="shared" si="179"/>
        <v>0</v>
      </c>
      <c r="OUJ224" s="431">
        <f t="shared" si="179"/>
        <v>0</v>
      </c>
      <c r="OUK224" s="431">
        <f t="shared" si="179"/>
        <v>0</v>
      </c>
      <c r="OUL224" s="431">
        <f t="shared" si="179"/>
        <v>0</v>
      </c>
      <c r="OUM224" s="431">
        <f t="shared" si="179"/>
        <v>0</v>
      </c>
      <c r="OUN224" s="431">
        <f t="shared" si="179"/>
        <v>0</v>
      </c>
      <c r="OUO224" s="431">
        <f t="shared" si="179"/>
        <v>0</v>
      </c>
      <c r="OUP224" s="431">
        <f t="shared" si="179"/>
        <v>0</v>
      </c>
      <c r="OUQ224" s="431">
        <f t="shared" si="179"/>
        <v>0</v>
      </c>
      <c r="OUR224" s="431">
        <f t="shared" si="179"/>
        <v>0</v>
      </c>
      <c r="OUS224" s="431">
        <f t="shared" si="179"/>
        <v>0</v>
      </c>
      <c r="OUT224" s="431">
        <f t="shared" si="179"/>
        <v>0</v>
      </c>
      <c r="OUU224" s="431">
        <f t="shared" si="179"/>
        <v>0</v>
      </c>
      <c r="OUV224" s="431">
        <f t="shared" si="179"/>
        <v>0</v>
      </c>
      <c r="OUW224" s="431">
        <f t="shared" si="179"/>
        <v>0</v>
      </c>
      <c r="OUX224" s="431">
        <f t="shared" si="179"/>
        <v>0</v>
      </c>
      <c r="OUY224" s="431">
        <f t="shared" si="179"/>
        <v>0</v>
      </c>
      <c r="OUZ224" s="431">
        <f t="shared" si="179"/>
        <v>0</v>
      </c>
      <c r="OVA224" s="431">
        <f t="shared" si="179"/>
        <v>0</v>
      </c>
      <c r="OVB224" s="431">
        <f t="shared" si="179"/>
        <v>0</v>
      </c>
      <c r="OVC224" s="431">
        <f t="shared" si="179"/>
        <v>0</v>
      </c>
      <c r="OVD224" s="431">
        <f t="shared" si="179"/>
        <v>0</v>
      </c>
      <c r="OVE224" s="431">
        <f t="shared" si="179"/>
        <v>0</v>
      </c>
      <c r="OVF224" s="431">
        <f t="shared" si="179"/>
        <v>0</v>
      </c>
      <c r="OVG224" s="431">
        <f t="shared" si="179"/>
        <v>0</v>
      </c>
      <c r="OVH224" s="431">
        <f t="shared" si="179"/>
        <v>0</v>
      </c>
      <c r="OVI224" s="431">
        <f t="shared" si="179"/>
        <v>0</v>
      </c>
      <c r="OVJ224" s="431">
        <f t="shared" si="179"/>
        <v>0</v>
      </c>
      <c r="OVK224" s="431">
        <f t="shared" si="179"/>
        <v>0</v>
      </c>
      <c r="OVL224" s="431">
        <f t="shared" si="179"/>
        <v>0</v>
      </c>
      <c r="OVM224" s="431">
        <f t="shared" si="179"/>
        <v>0</v>
      </c>
      <c r="OVN224" s="431">
        <f t="shared" si="179"/>
        <v>0</v>
      </c>
      <c r="OVO224" s="431">
        <f t="shared" si="179"/>
        <v>0</v>
      </c>
      <c r="OVP224" s="431">
        <f t="shared" si="179"/>
        <v>0</v>
      </c>
      <c r="OVQ224" s="431">
        <f t="shared" si="179"/>
        <v>0</v>
      </c>
      <c r="OVR224" s="431">
        <f t="shared" si="179"/>
        <v>0</v>
      </c>
      <c r="OVS224" s="431">
        <f t="shared" si="179"/>
        <v>0</v>
      </c>
      <c r="OVT224" s="431">
        <f t="shared" si="179"/>
        <v>0</v>
      </c>
      <c r="OVU224" s="431">
        <f t="shared" si="179"/>
        <v>0</v>
      </c>
      <c r="OVV224" s="431">
        <f t="shared" si="179"/>
        <v>0</v>
      </c>
      <c r="OVW224" s="431">
        <f t="shared" si="179"/>
        <v>0</v>
      </c>
      <c r="OVX224" s="431">
        <f t="shared" si="179"/>
        <v>0</v>
      </c>
      <c r="OVY224" s="431">
        <f t="shared" si="179"/>
        <v>0</v>
      </c>
      <c r="OVZ224" s="431">
        <f t="shared" si="179"/>
        <v>0</v>
      </c>
      <c r="OWA224" s="431">
        <f t="shared" ref="OWA224:OYL224" si="180">SUM(OWA217:OWA222)</f>
        <v>0</v>
      </c>
      <c r="OWB224" s="431">
        <f t="shared" si="180"/>
        <v>0</v>
      </c>
      <c r="OWC224" s="431">
        <f t="shared" si="180"/>
        <v>0</v>
      </c>
      <c r="OWD224" s="431">
        <f t="shared" si="180"/>
        <v>0</v>
      </c>
      <c r="OWE224" s="431">
        <f t="shared" si="180"/>
        <v>0</v>
      </c>
      <c r="OWF224" s="431">
        <f t="shared" si="180"/>
        <v>0</v>
      </c>
      <c r="OWG224" s="431">
        <f t="shared" si="180"/>
        <v>0</v>
      </c>
      <c r="OWH224" s="431">
        <f t="shared" si="180"/>
        <v>0</v>
      </c>
      <c r="OWI224" s="431">
        <f t="shared" si="180"/>
        <v>0</v>
      </c>
      <c r="OWJ224" s="431">
        <f t="shared" si="180"/>
        <v>0</v>
      </c>
      <c r="OWK224" s="431">
        <f t="shared" si="180"/>
        <v>0</v>
      </c>
      <c r="OWL224" s="431">
        <f t="shared" si="180"/>
        <v>0</v>
      </c>
      <c r="OWM224" s="431">
        <f t="shared" si="180"/>
        <v>0</v>
      </c>
      <c r="OWN224" s="431">
        <f t="shared" si="180"/>
        <v>0</v>
      </c>
      <c r="OWO224" s="431">
        <f t="shared" si="180"/>
        <v>0</v>
      </c>
      <c r="OWP224" s="431">
        <f t="shared" si="180"/>
        <v>0</v>
      </c>
      <c r="OWQ224" s="431">
        <f t="shared" si="180"/>
        <v>0</v>
      </c>
      <c r="OWR224" s="431">
        <f t="shared" si="180"/>
        <v>0</v>
      </c>
      <c r="OWS224" s="431">
        <f t="shared" si="180"/>
        <v>0</v>
      </c>
      <c r="OWT224" s="431">
        <f t="shared" si="180"/>
        <v>0</v>
      </c>
      <c r="OWU224" s="431">
        <f t="shared" si="180"/>
        <v>0</v>
      </c>
      <c r="OWV224" s="431">
        <f t="shared" si="180"/>
        <v>0</v>
      </c>
      <c r="OWW224" s="431">
        <f t="shared" si="180"/>
        <v>0</v>
      </c>
      <c r="OWX224" s="431">
        <f t="shared" si="180"/>
        <v>0</v>
      </c>
      <c r="OWY224" s="431">
        <f t="shared" si="180"/>
        <v>0</v>
      </c>
      <c r="OWZ224" s="431">
        <f t="shared" si="180"/>
        <v>0</v>
      </c>
      <c r="OXA224" s="431">
        <f t="shared" si="180"/>
        <v>0</v>
      </c>
      <c r="OXB224" s="431">
        <f t="shared" si="180"/>
        <v>0</v>
      </c>
      <c r="OXC224" s="431">
        <f t="shared" si="180"/>
        <v>0</v>
      </c>
      <c r="OXD224" s="431">
        <f t="shared" si="180"/>
        <v>0</v>
      </c>
      <c r="OXE224" s="431">
        <f t="shared" si="180"/>
        <v>0</v>
      </c>
      <c r="OXF224" s="431">
        <f t="shared" si="180"/>
        <v>0</v>
      </c>
      <c r="OXG224" s="431">
        <f t="shared" si="180"/>
        <v>0</v>
      </c>
      <c r="OXH224" s="431">
        <f t="shared" si="180"/>
        <v>0</v>
      </c>
      <c r="OXI224" s="431">
        <f t="shared" si="180"/>
        <v>0</v>
      </c>
      <c r="OXJ224" s="431">
        <f t="shared" si="180"/>
        <v>0</v>
      </c>
      <c r="OXK224" s="431">
        <f t="shared" si="180"/>
        <v>0</v>
      </c>
      <c r="OXL224" s="431">
        <f t="shared" si="180"/>
        <v>0</v>
      </c>
      <c r="OXM224" s="431">
        <f t="shared" si="180"/>
        <v>0</v>
      </c>
      <c r="OXN224" s="431">
        <f t="shared" si="180"/>
        <v>0</v>
      </c>
      <c r="OXO224" s="431">
        <f t="shared" si="180"/>
        <v>0</v>
      </c>
      <c r="OXP224" s="431">
        <f t="shared" si="180"/>
        <v>0</v>
      </c>
      <c r="OXQ224" s="431">
        <f t="shared" si="180"/>
        <v>0</v>
      </c>
      <c r="OXR224" s="431">
        <f t="shared" si="180"/>
        <v>0</v>
      </c>
      <c r="OXS224" s="431">
        <f t="shared" si="180"/>
        <v>0</v>
      </c>
      <c r="OXT224" s="431">
        <f t="shared" si="180"/>
        <v>0</v>
      </c>
      <c r="OXU224" s="431">
        <f t="shared" si="180"/>
        <v>0</v>
      </c>
      <c r="OXV224" s="431">
        <f t="shared" si="180"/>
        <v>0</v>
      </c>
      <c r="OXW224" s="431">
        <f t="shared" si="180"/>
        <v>0</v>
      </c>
      <c r="OXX224" s="431">
        <f t="shared" si="180"/>
        <v>0</v>
      </c>
      <c r="OXY224" s="431">
        <f t="shared" si="180"/>
        <v>0</v>
      </c>
      <c r="OXZ224" s="431">
        <f t="shared" si="180"/>
        <v>0</v>
      </c>
      <c r="OYA224" s="431">
        <f t="shared" si="180"/>
        <v>0</v>
      </c>
      <c r="OYB224" s="431">
        <f t="shared" si="180"/>
        <v>0</v>
      </c>
      <c r="OYC224" s="431">
        <f t="shared" si="180"/>
        <v>0</v>
      </c>
      <c r="OYD224" s="431">
        <f t="shared" si="180"/>
        <v>0</v>
      </c>
      <c r="OYE224" s="431">
        <f t="shared" si="180"/>
        <v>0</v>
      </c>
      <c r="OYF224" s="431">
        <f t="shared" si="180"/>
        <v>0</v>
      </c>
      <c r="OYG224" s="431">
        <f t="shared" si="180"/>
        <v>0</v>
      </c>
      <c r="OYH224" s="431">
        <f t="shared" si="180"/>
        <v>0</v>
      </c>
      <c r="OYI224" s="431">
        <f t="shared" si="180"/>
        <v>0</v>
      </c>
      <c r="OYJ224" s="431">
        <f t="shared" si="180"/>
        <v>0</v>
      </c>
      <c r="OYK224" s="431">
        <f t="shared" si="180"/>
        <v>0</v>
      </c>
      <c r="OYL224" s="431">
        <f t="shared" si="180"/>
        <v>0</v>
      </c>
      <c r="OYM224" s="431">
        <f t="shared" ref="OYM224:PAX224" si="181">SUM(OYM217:OYM222)</f>
        <v>0</v>
      </c>
      <c r="OYN224" s="431">
        <f t="shared" si="181"/>
        <v>0</v>
      </c>
      <c r="OYO224" s="431">
        <f t="shared" si="181"/>
        <v>0</v>
      </c>
      <c r="OYP224" s="431">
        <f t="shared" si="181"/>
        <v>0</v>
      </c>
      <c r="OYQ224" s="431">
        <f t="shared" si="181"/>
        <v>0</v>
      </c>
      <c r="OYR224" s="431">
        <f t="shared" si="181"/>
        <v>0</v>
      </c>
      <c r="OYS224" s="431">
        <f t="shared" si="181"/>
        <v>0</v>
      </c>
      <c r="OYT224" s="431">
        <f t="shared" si="181"/>
        <v>0</v>
      </c>
      <c r="OYU224" s="431">
        <f t="shared" si="181"/>
        <v>0</v>
      </c>
      <c r="OYV224" s="431">
        <f t="shared" si="181"/>
        <v>0</v>
      </c>
      <c r="OYW224" s="431">
        <f t="shared" si="181"/>
        <v>0</v>
      </c>
      <c r="OYX224" s="431">
        <f t="shared" si="181"/>
        <v>0</v>
      </c>
      <c r="OYY224" s="431">
        <f t="shared" si="181"/>
        <v>0</v>
      </c>
      <c r="OYZ224" s="431">
        <f t="shared" si="181"/>
        <v>0</v>
      </c>
      <c r="OZA224" s="431">
        <f t="shared" si="181"/>
        <v>0</v>
      </c>
      <c r="OZB224" s="431">
        <f t="shared" si="181"/>
        <v>0</v>
      </c>
      <c r="OZC224" s="431">
        <f t="shared" si="181"/>
        <v>0</v>
      </c>
      <c r="OZD224" s="431">
        <f t="shared" si="181"/>
        <v>0</v>
      </c>
      <c r="OZE224" s="431">
        <f t="shared" si="181"/>
        <v>0</v>
      </c>
      <c r="OZF224" s="431">
        <f t="shared" si="181"/>
        <v>0</v>
      </c>
      <c r="OZG224" s="431">
        <f t="shared" si="181"/>
        <v>0</v>
      </c>
      <c r="OZH224" s="431">
        <f t="shared" si="181"/>
        <v>0</v>
      </c>
      <c r="OZI224" s="431">
        <f t="shared" si="181"/>
        <v>0</v>
      </c>
      <c r="OZJ224" s="431">
        <f t="shared" si="181"/>
        <v>0</v>
      </c>
      <c r="OZK224" s="431">
        <f t="shared" si="181"/>
        <v>0</v>
      </c>
      <c r="OZL224" s="431">
        <f t="shared" si="181"/>
        <v>0</v>
      </c>
      <c r="OZM224" s="431">
        <f t="shared" si="181"/>
        <v>0</v>
      </c>
      <c r="OZN224" s="431">
        <f t="shared" si="181"/>
        <v>0</v>
      </c>
      <c r="OZO224" s="431">
        <f t="shared" si="181"/>
        <v>0</v>
      </c>
      <c r="OZP224" s="431">
        <f t="shared" si="181"/>
        <v>0</v>
      </c>
      <c r="OZQ224" s="431">
        <f t="shared" si="181"/>
        <v>0</v>
      </c>
      <c r="OZR224" s="431">
        <f t="shared" si="181"/>
        <v>0</v>
      </c>
      <c r="OZS224" s="431">
        <f t="shared" si="181"/>
        <v>0</v>
      </c>
      <c r="OZT224" s="431">
        <f t="shared" si="181"/>
        <v>0</v>
      </c>
      <c r="OZU224" s="431">
        <f t="shared" si="181"/>
        <v>0</v>
      </c>
      <c r="OZV224" s="431">
        <f t="shared" si="181"/>
        <v>0</v>
      </c>
      <c r="OZW224" s="431">
        <f t="shared" si="181"/>
        <v>0</v>
      </c>
      <c r="OZX224" s="431">
        <f t="shared" si="181"/>
        <v>0</v>
      </c>
      <c r="OZY224" s="431">
        <f t="shared" si="181"/>
        <v>0</v>
      </c>
      <c r="OZZ224" s="431">
        <f t="shared" si="181"/>
        <v>0</v>
      </c>
      <c r="PAA224" s="431">
        <f t="shared" si="181"/>
        <v>0</v>
      </c>
      <c r="PAB224" s="431">
        <f t="shared" si="181"/>
        <v>0</v>
      </c>
      <c r="PAC224" s="431">
        <f t="shared" si="181"/>
        <v>0</v>
      </c>
      <c r="PAD224" s="431">
        <f t="shared" si="181"/>
        <v>0</v>
      </c>
      <c r="PAE224" s="431">
        <f t="shared" si="181"/>
        <v>0</v>
      </c>
      <c r="PAF224" s="431">
        <f t="shared" si="181"/>
        <v>0</v>
      </c>
      <c r="PAG224" s="431">
        <f t="shared" si="181"/>
        <v>0</v>
      </c>
      <c r="PAH224" s="431">
        <f t="shared" si="181"/>
        <v>0</v>
      </c>
      <c r="PAI224" s="431">
        <f t="shared" si="181"/>
        <v>0</v>
      </c>
      <c r="PAJ224" s="431">
        <f t="shared" si="181"/>
        <v>0</v>
      </c>
      <c r="PAK224" s="431">
        <f t="shared" si="181"/>
        <v>0</v>
      </c>
      <c r="PAL224" s="431">
        <f t="shared" si="181"/>
        <v>0</v>
      </c>
      <c r="PAM224" s="431">
        <f t="shared" si="181"/>
        <v>0</v>
      </c>
      <c r="PAN224" s="431">
        <f t="shared" si="181"/>
        <v>0</v>
      </c>
      <c r="PAO224" s="431">
        <f t="shared" si="181"/>
        <v>0</v>
      </c>
      <c r="PAP224" s="431">
        <f t="shared" si="181"/>
        <v>0</v>
      </c>
      <c r="PAQ224" s="431">
        <f t="shared" si="181"/>
        <v>0</v>
      </c>
      <c r="PAR224" s="431">
        <f t="shared" si="181"/>
        <v>0</v>
      </c>
      <c r="PAS224" s="431">
        <f t="shared" si="181"/>
        <v>0</v>
      </c>
      <c r="PAT224" s="431">
        <f t="shared" si="181"/>
        <v>0</v>
      </c>
      <c r="PAU224" s="431">
        <f t="shared" si="181"/>
        <v>0</v>
      </c>
      <c r="PAV224" s="431">
        <f t="shared" si="181"/>
        <v>0</v>
      </c>
      <c r="PAW224" s="431">
        <f t="shared" si="181"/>
        <v>0</v>
      </c>
      <c r="PAX224" s="431">
        <f t="shared" si="181"/>
        <v>0</v>
      </c>
      <c r="PAY224" s="431">
        <f t="shared" ref="PAY224:PDJ224" si="182">SUM(PAY217:PAY222)</f>
        <v>0</v>
      </c>
      <c r="PAZ224" s="431">
        <f t="shared" si="182"/>
        <v>0</v>
      </c>
      <c r="PBA224" s="431">
        <f t="shared" si="182"/>
        <v>0</v>
      </c>
      <c r="PBB224" s="431">
        <f t="shared" si="182"/>
        <v>0</v>
      </c>
      <c r="PBC224" s="431">
        <f t="shared" si="182"/>
        <v>0</v>
      </c>
      <c r="PBD224" s="431">
        <f t="shared" si="182"/>
        <v>0</v>
      </c>
      <c r="PBE224" s="431">
        <f t="shared" si="182"/>
        <v>0</v>
      </c>
      <c r="PBF224" s="431">
        <f t="shared" si="182"/>
        <v>0</v>
      </c>
      <c r="PBG224" s="431">
        <f t="shared" si="182"/>
        <v>0</v>
      </c>
      <c r="PBH224" s="431">
        <f t="shared" si="182"/>
        <v>0</v>
      </c>
      <c r="PBI224" s="431">
        <f t="shared" si="182"/>
        <v>0</v>
      </c>
      <c r="PBJ224" s="431">
        <f t="shared" si="182"/>
        <v>0</v>
      </c>
      <c r="PBK224" s="431">
        <f t="shared" si="182"/>
        <v>0</v>
      </c>
      <c r="PBL224" s="431">
        <f t="shared" si="182"/>
        <v>0</v>
      </c>
      <c r="PBM224" s="431">
        <f t="shared" si="182"/>
        <v>0</v>
      </c>
      <c r="PBN224" s="431">
        <f t="shared" si="182"/>
        <v>0</v>
      </c>
      <c r="PBO224" s="431">
        <f t="shared" si="182"/>
        <v>0</v>
      </c>
      <c r="PBP224" s="431">
        <f t="shared" si="182"/>
        <v>0</v>
      </c>
      <c r="PBQ224" s="431">
        <f t="shared" si="182"/>
        <v>0</v>
      </c>
      <c r="PBR224" s="431">
        <f t="shared" si="182"/>
        <v>0</v>
      </c>
      <c r="PBS224" s="431">
        <f t="shared" si="182"/>
        <v>0</v>
      </c>
      <c r="PBT224" s="431">
        <f t="shared" si="182"/>
        <v>0</v>
      </c>
      <c r="PBU224" s="431">
        <f t="shared" si="182"/>
        <v>0</v>
      </c>
      <c r="PBV224" s="431">
        <f t="shared" si="182"/>
        <v>0</v>
      </c>
      <c r="PBW224" s="431">
        <f t="shared" si="182"/>
        <v>0</v>
      </c>
      <c r="PBX224" s="431">
        <f t="shared" si="182"/>
        <v>0</v>
      </c>
      <c r="PBY224" s="431">
        <f t="shared" si="182"/>
        <v>0</v>
      </c>
      <c r="PBZ224" s="431">
        <f t="shared" si="182"/>
        <v>0</v>
      </c>
      <c r="PCA224" s="431">
        <f t="shared" si="182"/>
        <v>0</v>
      </c>
      <c r="PCB224" s="431">
        <f t="shared" si="182"/>
        <v>0</v>
      </c>
      <c r="PCC224" s="431">
        <f t="shared" si="182"/>
        <v>0</v>
      </c>
      <c r="PCD224" s="431">
        <f t="shared" si="182"/>
        <v>0</v>
      </c>
      <c r="PCE224" s="431">
        <f t="shared" si="182"/>
        <v>0</v>
      </c>
      <c r="PCF224" s="431">
        <f t="shared" si="182"/>
        <v>0</v>
      </c>
      <c r="PCG224" s="431">
        <f t="shared" si="182"/>
        <v>0</v>
      </c>
      <c r="PCH224" s="431">
        <f t="shared" si="182"/>
        <v>0</v>
      </c>
      <c r="PCI224" s="431">
        <f t="shared" si="182"/>
        <v>0</v>
      </c>
      <c r="PCJ224" s="431">
        <f t="shared" si="182"/>
        <v>0</v>
      </c>
      <c r="PCK224" s="431">
        <f t="shared" si="182"/>
        <v>0</v>
      </c>
      <c r="PCL224" s="431">
        <f t="shared" si="182"/>
        <v>0</v>
      </c>
      <c r="PCM224" s="431">
        <f t="shared" si="182"/>
        <v>0</v>
      </c>
      <c r="PCN224" s="431">
        <f t="shared" si="182"/>
        <v>0</v>
      </c>
      <c r="PCO224" s="431">
        <f t="shared" si="182"/>
        <v>0</v>
      </c>
      <c r="PCP224" s="431">
        <f t="shared" si="182"/>
        <v>0</v>
      </c>
      <c r="PCQ224" s="431">
        <f t="shared" si="182"/>
        <v>0</v>
      </c>
      <c r="PCR224" s="431">
        <f t="shared" si="182"/>
        <v>0</v>
      </c>
      <c r="PCS224" s="431">
        <f t="shared" si="182"/>
        <v>0</v>
      </c>
      <c r="PCT224" s="431">
        <f t="shared" si="182"/>
        <v>0</v>
      </c>
      <c r="PCU224" s="431">
        <f t="shared" si="182"/>
        <v>0</v>
      </c>
      <c r="PCV224" s="431">
        <f t="shared" si="182"/>
        <v>0</v>
      </c>
      <c r="PCW224" s="431">
        <f t="shared" si="182"/>
        <v>0</v>
      </c>
      <c r="PCX224" s="431">
        <f t="shared" si="182"/>
        <v>0</v>
      </c>
      <c r="PCY224" s="431">
        <f t="shared" si="182"/>
        <v>0</v>
      </c>
      <c r="PCZ224" s="431">
        <f t="shared" si="182"/>
        <v>0</v>
      </c>
      <c r="PDA224" s="431">
        <f t="shared" si="182"/>
        <v>0</v>
      </c>
      <c r="PDB224" s="431">
        <f t="shared" si="182"/>
        <v>0</v>
      </c>
      <c r="PDC224" s="431">
        <f t="shared" si="182"/>
        <v>0</v>
      </c>
      <c r="PDD224" s="431">
        <f t="shared" si="182"/>
        <v>0</v>
      </c>
      <c r="PDE224" s="431">
        <f t="shared" si="182"/>
        <v>0</v>
      </c>
      <c r="PDF224" s="431">
        <f t="shared" si="182"/>
        <v>0</v>
      </c>
      <c r="PDG224" s="431">
        <f t="shared" si="182"/>
        <v>0</v>
      </c>
      <c r="PDH224" s="431">
        <f t="shared" si="182"/>
        <v>0</v>
      </c>
      <c r="PDI224" s="431">
        <f t="shared" si="182"/>
        <v>0</v>
      </c>
      <c r="PDJ224" s="431">
        <f t="shared" si="182"/>
        <v>0</v>
      </c>
      <c r="PDK224" s="431">
        <f t="shared" ref="PDK224:PFV224" si="183">SUM(PDK217:PDK222)</f>
        <v>0</v>
      </c>
      <c r="PDL224" s="431">
        <f t="shared" si="183"/>
        <v>0</v>
      </c>
      <c r="PDM224" s="431">
        <f t="shared" si="183"/>
        <v>0</v>
      </c>
      <c r="PDN224" s="431">
        <f t="shared" si="183"/>
        <v>0</v>
      </c>
      <c r="PDO224" s="431">
        <f t="shared" si="183"/>
        <v>0</v>
      </c>
      <c r="PDP224" s="431">
        <f t="shared" si="183"/>
        <v>0</v>
      </c>
      <c r="PDQ224" s="431">
        <f t="shared" si="183"/>
        <v>0</v>
      </c>
      <c r="PDR224" s="431">
        <f t="shared" si="183"/>
        <v>0</v>
      </c>
      <c r="PDS224" s="431">
        <f t="shared" si="183"/>
        <v>0</v>
      </c>
      <c r="PDT224" s="431">
        <f t="shared" si="183"/>
        <v>0</v>
      </c>
      <c r="PDU224" s="431">
        <f t="shared" si="183"/>
        <v>0</v>
      </c>
      <c r="PDV224" s="431">
        <f t="shared" si="183"/>
        <v>0</v>
      </c>
      <c r="PDW224" s="431">
        <f t="shared" si="183"/>
        <v>0</v>
      </c>
      <c r="PDX224" s="431">
        <f t="shared" si="183"/>
        <v>0</v>
      </c>
      <c r="PDY224" s="431">
        <f t="shared" si="183"/>
        <v>0</v>
      </c>
      <c r="PDZ224" s="431">
        <f t="shared" si="183"/>
        <v>0</v>
      </c>
      <c r="PEA224" s="431">
        <f t="shared" si="183"/>
        <v>0</v>
      </c>
      <c r="PEB224" s="431">
        <f t="shared" si="183"/>
        <v>0</v>
      </c>
      <c r="PEC224" s="431">
        <f t="shared" si="183"/>
        <v>0</v>
      </c>
      <c r="PED224" s="431">
        <f t="shared" si="183"/>
        <v>0</v>
      </c>
      <c r="PEE224" s="431">
        <f t="shared" si="183"/>
        <v>0</v>
      </c>
      <c r="PEF224" s="431">
        <f t="shared" si="183"/>
        <v>0</v>
      </c>
      <c r="PEG224" s="431">
        <f t="shared" si="183"/>
        <v>0</v>
      </c>
      <c r="PEH224" s="431">
        <f t="shared" si="183"/>
        <v>0</v>
      </c>
      <c r="PEI224" s="431">
        <f t="shared" si="183"/>
        <v>0</v>
      </c>
      <c r="PEJ224" s="431">
        <f t="shared" si="183"/>
        <v>0</v>
      </c>
      <c r="PEK224" s="431">
        <f t="shared" si="183"/>
        <v>0</v>
      </c>
      <c r="PEL224" s="431">
        <f t="shared" si="183"/>
        <v>0</v>
      </c>
      <c r="PEM224" s="431">
        <f t="shared" si="183"/>
        <v>0</v>
      </c>
      <c r="PEN224" s="431">
        <f t="shared" si="183"/>
        <v>0</v>
      </c>
      <c r="PEO224" s="431">
        <f t="shared" si="183"/>
        <v>0</v>
      </c>
      <c r="PEP224" s="431">
        <f t="shared" si="183"/>
        <v>0</v>
      </c>
      <c r="PEQ224" s="431">
        <f t="shared" si="183"/>
        <v>0</v>
      </c>
      <c r="PER224" s="431">
        <f t="shared" si="183"/>
        <v>0</v>
      </c>
      <c r="PES224" s="431">
        <f t="shared" si="183"/>
        <v>0</v>
      </c>
      <c r="PET224" s="431">
        <f t="shared" si="183"/>
        <v>0</v>
      </c>
      <c r="PEU224" s="431">
        <f t="shared" si="183"/>
        <v>0</v>
      </c>
      <c r="PEV224" s="431">
        <f t="shared" si="183"/>
        <v>0</v>
      </c>
      <c r="PEW224" s="431">
        <f t="shared" si="183"/>
        <v>0</v>
      </c>
      <c r="PEX224" s="431">
        <f t="shared" si="183"/>
        <v>0</v>
      </c>
      <c r="PEY224" s="431">
        <f t="shared" si="183"/>
        <v>0</v>
      </c>
      <c r="PEZ224" s="431">
        <f t="shared" si="183"/>
        <v>0</v>
      </c>
      <c r="PFA224" s="431">
        <f t="shared" si="183"/>
        <v>0</v>
      </c>
      <c r="PFB224" s="431">
        <f t="shared" si="183"/>
        <v>0</v>
      </c>
      <c r="PFC224" s="431">
        <f t="shared" si="183"/>
        <v>0</v>
      </c>
      <c r="PFD224" s="431">
        <f t="shared" si="183"/>
        <v>0</v>
      </c>
      <c r="PFE224" s="431">
        <f t="shared" si="183"/>
        <v>0</v>
      </c>
      <c r="PFF224" s="431">
        <f t="shared" si="183"/>
        <v>0</v>
      </c>
      <c r="PFG224" s="431">
        <f t="shared" si="183"/>
        <v>0</v>
      </c>
      <c r="PFH224" s="431">
        <f t="shared" si="183"/>
        <v>0</v>
      </c>
      <c r="PFI224" s="431">
        <f t="shared" si="183"/>
        <v>0</v>
      </c>
      <c r="PFJ224" s="431">
        <f t="shared" si="183"/>
        <v>0</v>
      </c>
      <c r="PFK224" s="431">
        <f t="shared" si="183"/>
        <v>0</v>
      </c>
      <c r="PFL224" s="431">
        <f t="shared" si="183"/>
        <v>0</v>
      </c>
      <c r="PFM224" s="431">
        <f t="shared" si="183"/>
        <v>0</v>
      </c>
      <c r="PFN224" s="431">
        <f t="shared" si="183"/>
        <v>0</v>
      </c>
      <c r="PFO224" s="431">
        <f t="shared" si="183"/>
        <v>0</v>
      </c>
      <c r="PFP224" s="431">
        <f t="shared" si="183"/>
        <v>0</v>
      </c>
      <c r="PFQ224" s="431">
        <f t="shared" si="183"/>
        <v>0</v>
      </c>
      <c r="PFR224" s="431">
        <f t="shared" si="183"/>
        <v>0</v>
      </c>
      <c r="PFS224" s="431">
        <f t="shared" si="183"/>
        <v>0</v>
      </c>
      <c r="PFT224" s="431">
        <f t="shared" si="183"/>
        <v>0</v>
      </c>
      <c r="PFU224" s="431">
        <f t="shared" si="183"/>
        <v>0</v>
      </c>
      <c r="PFV224" s="431">
        <f t="shared" si="183"/>
        <v>0</v>
      </c>
      <c r="PFW224" s="431">
        <f t="shared" ref="PFW224:PIH224" si="184">SUM(PFW217:PFW222)</f>
        <v>0</v>
      </c>
      <c r="PFX224" s="431">
        <f t="shared" si="184"/>
        <v>0</v>
      </c>
      <c r="PFY224" s="431">
        <f t="shared" si="184"/>
        <v>0</v>
      </c>
      <c r="PFZ224" s="431">
        <f t="shared" si="184"/>
        <v>0</v>
      </c>
      <c r="PGA224" s="431">
        <f t="shared" si="184"/>
        <v>0</v>
      </c>
      <c r="PGB224" s="431">
        <f t="shared" si="184"/>
        <v>0</v>
      </c>
      <c r="PGC224" s="431">
        <f t="shared" si="184"/>
        <v>0</v>
      </c>
      <c r="PGD224" s="431">
        <f t="shared" si="184"/>
        <v>0</v>
      </c>
      <c r="PGE224" s="431">
        <f t="shared" si="184"/>
        <v>0</v>
      </c>
      <c r="PGF224" s="431">
        <f t="shared" si="184"/>
        <v>0</v>
      </c>
      <c r="PGG224" s="431">
        <f t="shared" si="184"/>
        <v>0</v>
      </c>
      <c r="PGH224" s="431">
        <f t="shared" si="184"/>
        <v>0</v>
      </c>
      <c r="PGI224" s="431">
        <f t="shared" si="184"/>
        <v>0</v>
      </c>
      <c r="PGJ224" s="431">
        <f t="shared" si="184"/>
        <v>0</v>
      </c>
      <c r="PGK224" s="431">
        <f t="shared" si="184"/>
        <v>0</v>
      </c>
      <c r="PGL224" s="431">
        <f t="shared" si="184"/>
        <v>0</v>
      </c>
      <c r="PGM224" s="431">
        <f t="shared" si="184"/>
        <v>0</v>
      </c>
      <c r="PGN224" s="431">
        <f t="shared" si="184"/>
        <v>0</v>
      </c>
      <c r="PGO224" s="431">
        <f t="shared" si="184"/>
        <v>0</v>
      </c>
      <c r="PGP224" s="431">
        <f t="shared" si="184"/>
        <v>0</v>
      </c>
      <c r="PGQ224" s="431">
        <f t="shared" si="184"/>
        <v>0</v>
      </c>
      <c r="PGR224" s="431">
        <f t="shared" si="184"/>
        <v>0</v>
      </c>
      <c r="PGS224" s="431">
        <f t="shared" si="184"/>
        <v>0</v>
      </c>
      <c r="PGT224" s="431">
        <f t="shared" si="184"/>
        <v>0</v>
      </c>
      <c r="PGU224" s="431">
        <f t="shared" si="184"/>
        <v>0</v>
      </c>
      <c r="PGV224" s="431">
        <f t="shared" si="184"/>
        <v>0</v>
      </c>
      <c r="PGW224" s="431">
        <f t="shared" si="184"/>
        <v>0</v>
      </c>
      <c r="PGX224" s="431">
        <f t="shared" si="184"/>
        <v>0</v>
      </c>
      <c r="PGY224" s="431">
        <f t="shared" si="184"/>
        <v>0</v>
      </c>
      <c r="PGZ224" s="431">
        <f t="shared" si="184"/>
        <v>0</v>
      </c>
      <c r="PHA224" s="431">
        <f t="shared" si="184"/>
        <v>0</v>
      </c>
      <c r="PHB224" s="431">
        <f t="shared" si="184"/>
        <v>0</v>
      </c>
      <c r="PHC224" s="431">
        <f t="shared" si="184"/>
        <v>0</v>
      </c>
      <c r="PHD224" s="431">
        <f t="shared" si="184"/>
        <v>0</v>
      </c>
      <c r="PHE224" s="431">
        <f t="shared" si="184"/>
        <v>0</v>
      </c>
      <c r="PHF224" s="431">
        <f t="shared" si="184"/>
        <v>0</v>
      </c>
      <c r="PHG224" s="431">
        <f t="shared" si="184"/>
        <v>0</v>
      </c>
      <c r="PHH224" s="431">
        <f t="shared" si="184"/>
        <v>0</v>
      </c>
      <c r="PHI224" s="431">
        <f t="shared" si="184"/>
        <v>0</v>
      </c>
      <c r="PHJ224" s="431">
        <f t="shared" si="184"/>
        <v>0</v>
      </c>
      <c r="PHK224" s="431">
        <f t="shared" si="184"/>
        <v>0</v>
      </c>
      <c r="PHL224" s="431">
        <f t="shared" si="184"/>
        <v>0</v>
      </c>
      <c r="PHM224" s="431">
        <f t="shared" si="184"/>
        <v>0</v>
      </c>
      <c r="PHN224" s="431">
        <f t="shared" si="184"/>
        <v>0</v>
      </c>
      <c r="PHO224" s="431">
        <f t="shared" si="184"/>
        <v>0</v>
      </c>
      <c r="PHP224" s="431">
        <f t="shared" si="184"/>
        <v>0</v>
      </c>
      <c r="PHQ224" s="431">
        <f t="shared" si="184"/>
        <v>0</v>
      </c>
      <c r="PHR224" s="431">
        <f t="shared" si="184"/>
        <v>0</v>
      </c>
      <c r="PHS224" s="431">
        <f t="shared" si="184"/>
        <v>0</v>
      </c>
      <c r="PHT224" s="431">
        <f t="shared" si="184"/>
        <v>0</v>
      </c>
      <c r="PHU224" s="431">
        <f t="shared" si="184"/>
        <v>0</v>
      </c>
      <c r="PHV224" s="431">
        <f t="shared" si="184"/>
        <v>0</v>
      </c>
      <c r="PHW224" s="431">
        <f t="shared" si="184"/>
        <v>0</v>
      </c>
      <c r="PHX224" s="431">
        <f t="shared" si="184"/>
        <v>0</v>
      </c>
      <c r="PHY224" s="431">
        <f t="shared" si="184"/>
        <v>0</v>
      </c>
      <c r="PHZ224" s="431">
        <f t="shared" si="184"/>
        <v>0</v>
      </c>
      <c r="PIA224" s="431">
        <f t="shared" si="184"/>
        <v>0</v>
      </c>
      <c r="PIB224" s="431">
        <f t="shared" si="184"/>
        <v>0</v>
      </c>
      <c r="PIC224" s="431">
        <f t="shared" si="184"/>
        <v>0</v>
      </c>
      <c r="PID224" s="431">
        <f t="shared" si="184"/>
        <v>0</v>
      </c>
      <c r="PIE224" s="431">
        <f t="shared" si="184"/>
        <v>0</v>
      </c>
      <c r="PIF224" s="431">
        <f t="shared" si="184"/>
        <v>0</v>
      </c>
      <c r="PIG224" s="431">
        <f t="shared" si="184"/>
        <v>0</v>
      </c>
      <c r="PIH224" s="431">
        <f t="shared" si="184"/>
        <v>0</v>
      </c>
      <c r="PII224" s="431">
        <f t="shared" ref="PII224:PKT224" si="185">SUM(PII217:PII222)</f>
        <v>0</v>
      </c>
      <c r="PIJ224" s="431">
        <f t="shared" si="185"/>
        <v>0</v>
      </c>
      <c r="PIK224" s="431">
        <f t="shared" si="185"/>
        <v>0</v>
      </c>
      <c r="PIL224" s="431">
        <f t="shared" si="185"/>
        <v>0</v>
      </c>
      <c r="PIM224" s="431">
        <f t="shared" si="185"/>
        <v>0</v>
      </c>
      <c r="PIN224" s="431">
        <f t="shared" si="185"/>
        <v>0</v>
      </c>
      <c r="PIO224" s="431">
        <f t="shared" si="185"/>
        <v>0</v>
      </c>
      <c r="PIP224" s="431">
        <f t="shared" si="185"/>
        <v>0</v>
      </c>
      <c r="PIQ224" s="431">
        <f t="shared" si="185"/>
        <v>0</v>
      </c>
      <c r="PIR224" s="431">
        <f t="shared" si="185"/>
        <v>0</v>
      </c>
      <c r="PIS224" s="431">
        <f t="shared" si="185"/>
        <v>0</v>
      </c>
      <c r="PIT224" s="431">
        <f t="shared" si="185"/>
        <v>0</v>
      </c>
      <c r="PIU224" s="431">
        <f t="shared" si="185"/>
        <v>0</v>
      </c>
      <c r="PIV224" s="431">
        <f t="shared" si="185"/>
        <v>0</v>
      </c>
      <c r="PIW224" s="431">
        <f t="shared" si="185"/>
        <v>0</v>
      </c>
      <c r="PIX224" s="431">
        <f t="shared" si="185"/>
        <v>0</v>
      </c>
      <c r="PIY224" s="431">
        <f t="shared" si="185"/>
        <v>0</v>
      </c>
      <c r="PIZ224" s="431">
        <f t="shared" si="185"/>
        <v>0</v>
      </c>
      <c r="PJA224" s="431">
        <f t="shared" si="185"/>
        <v>0</v>
      </c>
      <c r="PJB224" s="431">
        <f t="shared" si="185"/>
        <v>0</v>
      </c>
      <c r="PJC224" s="431">
        <f t="shared" si="185"/>
        <v>0</v>
      </c>
      <c r="PJD224" s="431">
        <f t="shared" si="185"/>
        <v>0</v>
      </c>
      <c r="PJE224" s="431">
        <f t="shared" si="185"/>
        <v>0</v>
      </c>
      <c r="PJF224" s="431">
        <f t="shared" si="185"/>
        <v>0</v>
      </c>
      <c r="PJG224" s="431">
        <f t="shared" si="185"/>
        <v>0</v>
      </c>
      <c r="PJH224" s="431">
        <f t="shared" si="185"/>
        <v>0</v>
      </c>
      <c r="PJI224" s="431">
        <f t="shared" si="185"/>
        <v>0</v>
      </c>
      <c r="PJJ224" s="431">
        <f t="shared" si="185"/>
        <v>0</v>
      </c>
      <c r="PJK224" s="431">
        <f t="shared" si="185"/>
        <v>0</v>
      </c>
      <c r="PJL224" s="431">
        <f t="shared" si="185"/>
        <v>0</v>
      </c>
      <c r="PJM224" s="431">
        <f t="shared" si="185"/>
        <v>0</v>
      </c>
      <c r="PJN224" s="431">
        <f t="shared" si="185"/>
        <v>0</v>
      </c>
      <c r="PJO224" s="431">
        <f t="shared" si="185"/>
        <v>0</v>
      </c>
      <c r="PJP224" s="431">
        <f t="shared" si="185"/>
        <v>0</v>
      </c>
      <c r="PJQ224" s="431">
        <f t="shared" si="185"/>
        <v>0</v>
      </c>
      <c r="PJR224" s="431">
        <f t="shared" si="185"/>
        <v>0</v>
      </c>
      <c r="PJS224" s="431">
        <f t="shared" si="185"/>
        <v>0</v>
      </c>
      <c r="PJT224" s="431">
        <f t="shared" si="185"/>
        <v>0</v>
      </c>
      <c r="PJU224" s="431">
        <f t="shared" si="185"/>
        <v>0</v>
      </c>
      <c r="PJV224" s="431">
        <f t="shared" si="185"/>
        <v>0</v>
      </c>
      <c r="PJW224" s="431">
        <f t="shared" si="185"/>
        <v>0</v>
      </c>
      <c r="PJX224" s="431">
        <f t="shared" si="185"/>
        <v>0</v>
      </c>
      <c r="PJY224" s="431">
        <f t="shared" si="185"/>
        <v>0</v>
      </c>
      <c r="PJZ224" s="431">
        <f t="shared" si="185"/>
        <v>0</v>
      </c>
      <c r="PKA224" s="431">
        <f t="shared" si="185"/>
        <v>0</v>
      </c>
      <c r="PKB224" s="431">
        <f t="shared" si="185"/>
        <v>0</v>
      </c>
      <c r="PKC224" s="431">
        <f t="shared" si="185"/>
        <v>0</v>
      </c>
      <c r="PKD224" s="431">
        <f t="shared" si="185"/>
        <v>0</v>
      </c>
      <c r="PKE224" s="431">
        <f t="shared" si="185"/>
        <v>0</v>
      </c>
      <c r="PKF224" s="431">
        <f t="shared" si="185"/>
        <v>0</v>
      </c>
      <c r="PKG224" s="431">
        <f t="shared" si="185"/>
        <v>0</v>
      </c>
      <c r="PKH224" s="431">
        <f t="shared" si="185"/>
        <v>0</v>
      </c>
      <c r="PKI224" s="431">
        <f t="shared" si="185"/>
        <v>0</v>
      </c>
      <c r="PKJ224" s="431">
        <f t="shared" si="185"/>
        <v>0</v>
      </c>
      <c r="PKK224" s="431">
        <f t="shared" si="185"/>
        <v>0</v>
      </c>
      <c r="PKL224" s="431">
        <f t="shared" si="185"/>
        <v>0</v>
      </c>
      <c r="PKM224" s="431">
        <f t="shared" si="185"/>
        <v>0</v>
      </c>
      <c r="PKN224" s="431">
        <f t="shared" si="185"/>
        <v>0</v>
      </c>
      <c r="PKO224" s="431">
        <f t="shared" si="185"/>
        <v>0</v>
      </c>
      <c r="PKP224" s="431">
        <f t="shared" si="185"/>
        <v>0</v>
      </c>
      <c r="PKQ224" s="431">
        <f t="shared" si="185"/>
        <v>0</v>
      </c>
      <c r="PKR224" s="431">
        <f t="shared" si="185"/>
        <v>0</v>
      </c>
      <c r="PKS224" s="431">
        <f t="shared" si="185"/>
        <v>0</v>
      </c>
      <c r="PKT224" s="431">
        <f t="shared" si="185"/>
        <v>0</v>
      </c>
      <c r="PKU224" s="431">
        <f t="shared" ref="PKU224:PNF224" si="186">SUM(PKU217:PKU222)</f>
        <v>0</v>
      </c>
      <c r="PKV224" s="431">
        <f t="shared" si="186"/>
        <v>0</v>
      </c>
      <c r="PKW224" s="431">
        <f t="shared" si="186"/>
        <v>0</v>
      </c>
      <c r="PKX224" s="431">
        <f t="shared" si="186"/>
        <v>0</v>
      </c>
      <c r="PKY224" s="431">
        <f t="shared" si="186"/>
        <v>0</v>
      </c>
      <c r="PKZ224" s="431">
        <f t="shared" si="186"/>
        <v>0</v>
      </c>
      <c r="PLA224" s="431">
        <f t="shared" si="186"/>
        <v>0</v>
      </c>
      <c r="PLB224" s="431">
        <f t="shared" si="186"/>
        <v>0</v>
      </c>
      <c r="PLC224" s="431">
        <f t="shared" si="186"/>
        <v>0</v>
      </c>
      <c r="PLD224" s="431">
        <f t="shared" si="186"/>
        <v>0</v>
      </c>
      <c r="PLE224" s="431">
        <f t="shared" si="186"/>
        <v>0</v>
      </c>
      <c r="PLF224" s="431">
        <f t="shared" si="186"/>
        <v>0</v>
      </c>
      <c r="PLG224" s="431">
        <f t="shared" si="186"/>
        <v>0</v>
      </c>
      <c r="PLH224" s="431">
        <f t="shared" si="186"/>
        <v>0</v>
      </c>
      <c r="PLI224" s="431">
        <f t="shared" si="186"/>
        <v>0</v>
      </c>
      <c r="PLJ224" s="431">
        <f t="shared" si="186"/>
        <v>0</v>
      </c>
      <c r="PLK224" s="431">
        <f t="shared" si="186"/>
        <v>0</v>
      </c>
      <c r="PLL224" s="431">
        <f t="shared" si="186"/>
        <v>0</v>
      </c>
      <c r="PLM224" s="431">
        <f t="shared" si="186"/>
        <v>0</v>
      </c>
      <c r="PLN224" s="431">
        <f t="shared" si="186"/>
        <v>0</v>
      </c>
      <c r="PLO224" s="431">
        <f t="shared" si="186"/>
        <v>0</v>
      </c>
      <c r="PLP224" s="431">
        <f t="shared" si="186"/>
        <v>0</v>
      </c>
      <c r="PLQ224" s="431">
        <f t="shared" si="186"/>
        <v>0</v>
      </c>
      <c r="PLR224" s="431">
        <f t="shared" si="186"/>
        <v>0</v>
      </c>
      <c r="PLS224" s="431">
        <f t="shared" si="186"/>
        <v>0</v>
      </c>
      <c r="PLT224" s="431">
        <f t="shared" si="186"/>
        <v>0</v>
      </c>
      <c r="PLU224" s="431">
        <f t="shared" si="186"/>
        <v>0</v>
      </c>
      <c r="PLV224" s="431">
        <f t="shared" si="186"/>
        <v>0</v>
      </c>
      <c r="PLW224" s="431">
        <f t="shared" si="186"/>
        <v>0</v>
      </c>
      <c r="PLX224" s="431">
        <f t="shared" si="186"/>
        <v>0</v>
      </c>
      <c r="PLY224" s="431">
        <f t="shared" si="186"/>
        <v>0</v>
      </c>
      <c r="PLZ224" s="431">
        <f t="shared" si="186"/>
        <v>0</v>
      </c>
      <c r="PMA224" s="431">
        <f t="shared" si="186"/>
        <v>0</v>
      </c>
      <c r="PMB224" s="431">
        <f t="shared" si="186"/>
        <v>0</v>
      </c>
      <c r="PMC224" s="431">
        <f t="shared" si="186"/>
        <v>0</v>
      </c>
      <c r="PMD224" s="431">
        <f t="shared" si="186"/>
        <v>0</v>
      </c>
      <c r="PME224" s="431">
        <f t="shared" si="186"/>
        <v>0</v>
      </c>
      <c r="PMF224" s="431">
        <f t="shared" si="186"/>
        <v>0</v>
      </c>
      <c r="PMG224" s="431">
        <f t="shared" si="186"/>
        <v>0</v>
      </c>
      <c r="PMH224" s="431">
        <f t="shared" si="186"/>
        <v>0</v>
      </c>
      <c r="PMI224" s="431">
        <f t="shared" si="186"/>
        <v>0</v>
      </c>
      <c r="PMJ224" s="431">
        <f t="shared" si="186"/>
        <v>0</v>
      </c>
      <c r="PMK224" s="431">
        <f t="shared" si="186"/>
        <v>0</v>
      </c>
      <c r="PML224" s="431">
        <f t="shared" si="186"/>
        <v>0</v>
      </c>
      <c r="PMM224" s="431">
        <f t="shared" si="186"/>
        <v>0</v>
      </c>
      <c r="PMN224" s="431">
        <f t="shared" si="186"/>
        <v>0</v>
      </c>
      <c r="PMO224" s="431">
        <f t="shared" si="186"/>
        <v>0</v>
      </c>
      <c r="PMP224" s="431">
        <f t="shared" si="186"/>
        <v>0</v>
      </c>
      <c r="PMQ224" s="431">
        <f t="shared" si="186"/>
        <v>0</v>
      </c>
      <c r="PMR224" s="431">
        <f t="shared" si="186"/>
        <v>0</v>
      </c>
      <c r="PMS224" s="431">
        <f t="shared" si="186"/>
        <v>0</v>
      </c>
      <c r="PMT224" s="431">
        <f t="shared" si="186"/>
        <v>0</v>
      </c>
      <c r="PMU224" s="431">
        <f t="shared" si="186"/>
        <v>0</v>
      </c>
      <c r="PMV224" s="431">
        <f t="shared" si="186"/>
        <v>0</v>
      </c>
      <c r="PMW224" s="431">
        <f t="shared" si="186"/>
        <v>0</v>
      </c>
      <c r="PMX224" s="431">
        <f t="shared" si="186"/>
        <v>0</v>
      </c>
      <c r="PMY224" s="431">
        <f t="shared" si="186"/>
        <v>0</v>
      </c>
      <c r="PMZ224" s="431">
        <f t="shared" si="186"/>
        <v>0</v>
      </c>
      <c r="PNA224" s="431">
        <f t="shared" si="186"/>
        <v>0</v>
      </c>
      <c r="PNB224" s="431">
        <f t="shared" si="186"/>
        <v>0</v>
      </c>
      <c r="PNC224" s="431">
        <f t="shared" si="186"/>
        <v>0</v>
      </c>
      <c r="PND224" s="431">
        <f t="shared" si="186"/>
        <v>0</v>
      </c>
      <c r="PNE224" s="431">
        <f t="shared" si="186"/>
        <v>0</v>
      </c>
      <c r="PNF224" s="431">
        <f t="shared" si="186"/>
        <v>0</v>
      </c>
      <c r="PNG224" s="431">
        <f t="shared" ref="PNG224:PPR224" si="187">SUM(PNG217:PNG222)</f>
        <v>0</v>
      </c>
      <c r="PNH224" s="431">
        <f t="shared" si="187"/>
        <v>0</v>
      </c>
      <c r="PNI224" s="431">
        <f t="shared" si="187"/>
        <v>0</v>
      </c>
      <c r="PNJ224" s="431">
        <f t="shared" si="187"/>
        <v>0</v>
      </c>
      <c r="PNK224" s="431">
        <f t="shared" si="187"/>
        <v>0</v>
      </c>
      <c r="PNL224" s="431">
        <f t="shared" si="187"/>
        <v>0</v>
      </c>
      <c r="PNM224" s="431">
        <f t="shared" si="187"/>
        <v>0</v>
      </c>
      <c r="PNN224" s="431">
        <f t="shared" si="187"/>
        <v>0</v>
      </c>
      <c r="PNO224" s="431">
        <f t="shared" si="187"/>
        <v>0</v>
      </c>
      <c r="PNP224" s="431">
        <f t="shared" si="187"/>
        <v>0</v>
      </c>
      <c r="PNQ224" s="431">
        <f t="shared" si="187"/>
        <v>0</v>
      </c>
      <c r="PNR224" s="431">
        <f t="shared" si="187"/>
        <v>0</v>
      </c>
      <c r="PNS224" s="431">
        <f t="shared" si="187"/>
        <v>0</v>
      </c>
      <c r="PNT224" s="431">
        <f t="shared" si="187"/>
        <v>0</v>
      </c>
      <c r="PNU224" s="431">
        <f t="shared" si="187"/>
        <v>0</v>
      </c>
      <c r="PNV224" s="431">
        <f t="shared" si="187"/>
        <v>0</v>
      </c>
      <c r="PNW224" s="431">
        <f t="shared" si="187"/>
        <v>0</v>
      </c>
      <c r="PNX224" s="431">
        <f t="shared" si="187"/>
        <v>0</v>
      </c>
      <c r="PNY224" s="431">
        <f t="shared" si="187"/>
        <v>0</v>
      </c>
      <c r="PNZ224" s="431">
        <f t="shared" si="187"/>
        <v>0</v>
      </c>
      <c r="POA224" s="431">
        <f t="shared" si="187"/>
        <v>0</v>
      </c>
      <c r="POB224" s="431">
        <f t="shared" si="187"/>
        <v>0</v>
      </c>
      <c r="POC224" s="431">
        <f t="shared" si="187"/>
        <v>0</v>
      </c>
      <c r="POD224" s="431">
        <f t="shared" si="187"/>
        <v>0</v>
      </c>
      <c r="POE224" s="431">
        <f t="shared" si="187"/>
        <v>0</v>
      </c>
      <c r="POF224" s="431">
        <f t="shared" si="187"/>
        <v>0</v>
      </c>
      <c r="POG224" s="431">
        <f t="shared" si="187"/>
        <v>0</v>
      </c>
      <c r="POH224" s="431">
        <f t="shared" si="187"/>
        <v>0</v>
      </c>
      <c r="POI224" s="431">
        <f t="shared" si="187"/>
        <v>0</v>
      </c>
      <c r="POJ224" s="431">
        <f t="shared" si="187"/>
        <v>0</v>
      </c>
      <c r="POK224" s="431">
        <f t="shared" si="187"/>
        <v>0</v>
      </c>
      <c r="POL224" s="431">
        <f t="shared" si="187"/>
        <v>0</v>
      </c>
      <c r="POM224" s="431">
        <f t="shared" si="187"/>
        <v>0</v>
      </c>
      <c r="PON224" s="431">
        <f t="shared" si="187"/>
        <v>0</v>
      </c>
      <c r="POO224" s="431">
        <f t="shared" si="187"/>
        <v>0</v>
      </c>
      <c r="POP224" s="431">
        <f t="shared" si="187"/>
        <v>0</v>
      </c>
      <c r="POQ224" s="431">
        <f t="shared" si="187"/>
        <v>0</v>
      </c>
      <c r="POR224" s="431">
        <f t="shared" si="187"/>
        <v>0</v>
      </c>
      <c r="POS224" s="431">
        <f t="shared" si="187"/>
        <v>0</v>
      </c>
      <c r="POT224" s="431">
        <f t="shared" si="187"/>
        <v>0</v>
      </c>
      <c r="POU224" s="431">
        <f t="shared" si="187"/>
        <v>0</v>
      </c>
      <c r="POV224" s="431">
        <f t="shared" si="187"/>
        <v>0</v>
      </c>
      <c r="POW224" s="431">
        <f t="shared" si="187"/>
        <v>0</v>
      </c>
      <c r="POX224" s="431">
        <f t="shared" si="187"/>
        <v>0</v>
      </c>
      <c r="POY224" s="431">
        <f t="shared" si="187"/>
        <v>0</v>
      </c>
      <c r="POZ224" s="431">
        <f t="shared" si="187"/>
        <v>0</v>
      </c>
      <c r="PPA224" s="431">
        <f t="shared" si="187"/>
        <v>0</v>
      </c>
      <c r="PPB224" s="431">
        <f t="shared" si="187"/>
        <v>0</v>
      </c>
      <c r="PPC224" s="431">
        <f t="shared" si="187"/>
        <v>0</v>
      </c>
      <c r="PPD224" s="431">
        <f t="shared" si="187"/>
        <v>0</v>
      </c>
      <c r="PPE224" s="431">
        <f t="shared" si="187"/>
        <v>0</v>
      </c>
      <c r="PPF224" s="431">
        <f t="shared" si="187"/>
        <v>0</v>
      </c>
      <c r="PPG224" s="431">
        <f t="shared" si="187"/>
        <v>0</v>
      </c>
      <c r="PPH224" s="431">
        <f t="shared" si="187"/>
        <v>0</v>
      </c>
      <c r="PPI224" s="431">
        <f t="shared" si="187"/>
        <v>0</v>
      </c>
      <c r="PPJ224" s="431">
        <f t="shared" si="187"/>
        <v>0</v>
      </c>
      <c r="PPK224" s="431">
        <f t="shared" si="187"/>
        <v>0</v>
      </c>
      <c r="PPL224" s="431">
        <f t="shared" si="187"/>
        <v>0</v>
      </c>
      <c r="PPM224" s="431">
        <f t="shared" si="187"/>
        <v>0</v>
      </c>
      <c r="PPN224" s="431">
        <f t="shared" si="187"/>
        <v>0</v>
      </c>
      <c r="PPO224" s="431">
        <f t="shared" si="187"/>
        <v>0</v>
      </c>
      <c r="PPP224" s="431">
        <f t="shared" si="187"/>
        <v>0</v>
      </c>
      <c r="PPQ224" s="431">
        <f t="shared" si="187"/>
        <v>0</v>
      </c>
      <c r="PPR224" s="431">
        <f t="shared" si="187"/>
        <v>0</v>
      </c>
      <c r="PPS224" s="431">
        <f t="shared" ref="PPS224:PSD224" si="188">SUM(PPS217:PPS222)</f>
        <v>0</v>
      </c>
      <c r="PPT224" s="431">
        <f t="shared" si="188"/>
        <v>0</v>
      </c>
      <c r="PPU224" s="431">
        <f t="shared" si="188"/>
        <v>0</v>
      </c>
      <c r="PPV224" s="431">
        <f t="shared" si="188"/>
        <v>0</v>
      </c>
      <c r="PPW224" s="431">
        <f t="shared" si="188"/>
        <v>0</v>
      </c>
      <c r="PPX224" s="431">
        <f t="shared" si="188"/>
        <v>0</v>
      </c>
      <c r="PPY224" s="431">
        <f t="shared" si="188"/>
        <v>0</v>
      </c>
      <c r="PPZ224" s="431">
        <f t="shared" si="188"/>
        <v>0</v>
      </c>
      <c r="PQA224" s="431">
        <f t="shared" si="188"/>
        <v>0</v>
      </c>
      <c r="PQB224" s="431">
        <f t="shared" si="188"/>
        <v>0</v>
      </c>
      <c r="PQC224" s="431">
        <f t="shared" si="188"/>
        <v>0</v>
      </c>
      <c r="PQD224" s="431">
        <f t="shared" si="188"/>
        <v>0</v>
      </c>
      <c r="PQE224" s="431">
        <f t="shared" si="188"/>
        <v>0</v>
      </c>
      <c r="PQF224" s="431">
        <f t="shared" si="188"/>
        <v>0</v>
      </c>
      <c r="PQG224" s="431">
        <f t="shared" si="188"/>
        <v>0</v>
      </c>
      <c r="PQH224" s="431">
        <f t="shared" si="188"/>
        <v>0</v>
      </c>
      <c r="PQI224" s="431">
        <f t="shared" si="188"/>
        <v>0</v>
      </c>
      <c r="PQJ224" s="431">
        <f t="shared" si="188"/>
        <v>0</v>
      </c>
      <c r="PQK224" s="431">
        <f t="shared" si="188"/>
        <v>0</v>
      </c>
      <c r="PQL224" s="431">
        <f t="shared" si="188"/>
        <v>0</v>
      </c>
      <c r="PQM224" s="431">
        <f t="shared" si="188"/>
        <v>0</v>
      </c>
      <c r="PQN224" s="431">
        <f t="shared" si="188"/>
        <v>0</v>
      </c>
      <c r="PQO224" s="431">
        <f t="shared" si="188"/>
        <v>0</v>
      </c>
      <c r="PQP224" s="431">
        <f t="shared" si="188"/>
        <v>0</v>
      </c>
      <c r="PQQ224" s="431">
        <f t="shared" si="188"/>
        <v>0</v>
      </c>
      <c r="PQR224" s="431">
        <f t="shared" si="188"/>
        <v>0</v>
      </c>
      <c r="PQS224" s="431">
        <f t="shared" si="188"/>
        <v>0</v>
      </c>
      <c r="PQT224" s="431">
        <f t="shared" si="188"/>
        <v>0</v>
      </c>
      <c r="PQU224" s="431">
        <f t="shared" si="188"/>
        <v>0</v>
      </c>
      <c r="PQV224" s="431">
        <f t="shared" si="188"/>
        <v>0</v>
      </c>
      <c r="PQW224" s="431">
        <f t="shared" si="188"/>
        <v>0</v>
      </c>
      <c r="PQX224" s="431">
        <f t="shared" si="188"/>
        <v>0</v>
      </c>
      <c r="PQY224" s="431">
        <f t="shared" si="188"/>
        <v>0</v>
      </c>
      <c r="PQZ224" s="431">
        <f t="shared" si="188"/>
        <v>0</v>
      </c>
      <c r="PRA224" s="431">
        <f t="shared" si="188"/>
        <v>0</v>
      </c>
      <c r="PRB224" s="431">
        <f t="shared" si="188"/>
        <v>0</v>
      </c>
      <c r="PRC224" s="431">
        <f t="shared" si="188"/>
        <v>0</v>
      </c>
      <c r="PRD224" s="431">
        <f t="shared" si="188"/>
        <v>0</v>
      </c>
      <c r="PRE224" s="431">
        <f t="shared" si="188"/>
        <v>0</v>
      </c>
      <c r="PRF224" s="431">
        <f t="shared" si="188"/>
        <v>0</v>
      </c>
      <c r="PRG224" s="431">
        <f t="shared" si="188"/>
        <v>0</v>
      </c>
      <c r="PRH224" s="431">
        <f t="shared" si="188"/>
        <v>0</v>
      </c>
      <c r="PRI224" s="431">
        <f t="shared" si="188"/>
        <v>0</v>
      </c>
      <c r="PRJ224" s="431">
        <f t="shared" si="188"/>
        <v>0</v>
      </c>
      <c r="PRK224" s="431">
        <f t="shared" si="188"/>
        <v>0</v>
      </c>
      <c r="PRL224" s="431">
        <f t="shared" si="188"/>
        <v>0</v>
      </c>
      <c r="PRM224" s="431">
        <f t="shared" si="188"/>
        <v>0</v>
      </c>
      <c r="PRN224" s="431">
        <f t="shared" si="188"/>
        <v>0</v>
      </c>
      <c r="PRO224" s="431">
        <f t="shared" si="188"/>
        <v>0</v>
      </c>
      <c r="PRP224" s="431">
        <f t="shared" si="188"/>
        <v>0</v>
      </c>
      <c r="PRQ224" s="431">
        <f t="shared" si="188"/>
        <v>0</v>
      </c>
      <c r="PRR224" s="431">
        <f t="shared" si="188"/>
        <v>0</v>
      </c>
      <c r="PRS224" s="431">
        <f t="shared" si="188"/>
        <v>0</v>
      </c>
      <c r="PRT224" s="431">
        <f t="shared" si="188"/>
        <v>0</v>
      </c>
      <c r="PRU224" s="431">
        <f t="shared" si="188"/>
        <v>0</v>
      </c>
      <c r="PRV224" s="431">
        <f t="shared" si="188"/>
        <v>0</v>
      </c>
      <c r="PRW224" s="431">
        <f t="shared" si="188"/>
        <v>0</v>
      </c>
      <c r="PRX224" s="431">
        <f t="shared" si="188"/>
        <v>0</v>
      </c>
      <c r="PRY224" s="431">
        <f t="shared" si="188"/>
        <v>0</v>
      </c>
      <c r="PRZ224" s="431">
        <f t="shared" si="188"/>
        <v>0</v>
      </c>
      <c r="PSA224" s="431">
        <f t="shared" si="188"/>
        <v>0</v>
      </c>
      <c r="PSB224" s="431">
        <f t="shared" si="188"/>
        <v>0</v>
      </c>
      <c r="PSC224" s="431">
        <f t="shared" si="188"/>
        <v>0</v>
      </c>
      <c r="PSD224" s="431">
        <f t="shared" si="188"/>
        <v>0</v>
      </c>
      <c r="PSE224" s="431">
        <f t="shared" ref="PSE224:PUP224" si="189">SUM(PSE217:PSE222)</f>
        <v>0</v>
      </c>
      <c r="PSF224" s="431">
        <f t="shared" si="189"/>
        <v>0</v>
      </c>
      <c r="PSG224" s="431">
        <f t="shared" si="189"/>
        <v>0</v>
      </c>
      <c r="PSH224" s="431">
        <f t="shared" si="189"/>
        <v>0</v>
      </c>
      <c r="PSI224" s="431">
        <f t="shared" si="189"/>
        <v>0</v>
      </c>
      <c r="PSJ224" s="431">
        <f t="shared" si="189"/>
        <v>0</v>
      </c>
      <c r="PSK224" s="431">
        <f t="shared" si="189"/>
        <v>0</v>
      </c>
      <c r="PSL224" s="431">
        <f t="shared" si="189"/>
        <v>0</v>
      </c>
      <c r="PSM224" s="431">
        <f t="shared" si="189"/>
        <v>0</v>
      </c>
      <c r="PSN224" s="431">
        <f t="shared" si="189"/>
        <v>0</v>
      </c>
      <c r="PSO224" s="431">
        <f t="shared" si="189"/>
        <v>0</v>
      </c>
      <c r="PSP224" s="431">
        <f t="shared" si="189"/>
        <v>0</v>
      </c>
      <c r="PSQ224" s="431">
        <f t="shared" si="189"/>
        <v>0</v>
      </c>
      <c r="PSR224" s="431">
        <f t="shared" si="189"/>
        <v>0</v>
      </c>
      <c r="PSS224" s="431">
        <f t="shared" si="189"/>
        <v>0</v>
      </c>
      <c r="PST224" s="431">
        <f t="shared" si="189"/>
        <v>0</v>
      </c>
      <c r="PSU224" s="431">
        <f t="shared" si="189"/>
        <v>0</v>
      </c>
      <c r="PSV224" s="431">
        <f t="shared" si="189"/>
        <v>0</v>
      </c>
      <c r="PSW224" s="431">
        <f t="shared" si="189"/>
        <v>0</v>
      </c>
      <c r="PSX224" s="431">
        <f t="shared" si="189"/>
        <v>0</v>
      </c>
      <c r="PSY224" s="431">
        <f t="shared" si="189"/>
        <v>0</v>
      </c>
      <c r="PSZ224" s="431">
        <f t="shared" si="189"/>
        <v>0</v>
      </c>
      <c r="PTA224" s="431">
        <f t="shared" si="189"/>
        <v>0</v>
      </c>
      <c r="PTB224" s="431">
        <f t="shared" si="189"/>
        <v>0</v>
      </c>
      <c r="PTC224" s="431">
        <f t="shared" si="189"/>
        <v>0</v>
      </c>
      <c r="PTD224" s="431">
        <f t="shared" si="189"/>
        <v>0</v>
      </c>
      <c r="PTE224" s="431">
        <f t="shared" si="189"/>
        <v>0</v>
      </c>
      <c r="PTF224" s="431">
        <f t="shared" si="189"/>
        <v>0</v>
      </c>
      <c r="PTG224" s="431">
        <f t="shared" si="189"/>
        <v>0</v>
      </c>
      <c r="PTH224" s="431">
        <f t="shared" si="189"/>
        <v>0</v>
      </c>
      <c r="PTI224" s="431">
        <f t="shared" si="189"/>
        <v>0</v>
      </c>
      <c r="PTJ224" s="431">
        <f t="shared" si="189"/>
        <v>0</v>
      </c>
      <c r="PTK224" s="431">
        <f t="shared" si="189"/>
        <v>0</v>
      </c>
      <c r="PTL224" s="431">
        <f t="shared" si="189"/>
        <v>0</v>
      </c>
      <c r="PTM224" s="431">
        <f t="shared" si="189"/>
        <v>0</v>
      </c>
      <c r="PTN224" s="431">
        <f t="shared" si="189"/>
        <v>0</v>
      </c>
      <c r="PTO224" s="431">
        <f t="shared" si="189"/>
        <v>0</v>
      </c>
      <c r="PTP224" s="431">
        <f t="shared" si="189"/>
        <v>0</v>
      </c>
      <c r="PTQ224" s="431">
        <f t="shared" si="189"/>
        <v>0</v>
      </c>
      <c r="PTR224" s="431">
        <f t="shared" si="189"/>
        <v>0</v>
      </c>
      <c r="PTS224" s="431">
        <f t="shared" si="189"/>
        <v>0</v>
      </c>
      <c r="PTT224" s="431">
        <f t="shared" si="189"/>
        <v>0</v>
      </c>
      <c r="PTU224" s="431">
        <f t="shared" si="189"/>
        <v>0</v>
      </c>
      <c r="PTV224" s="431">
        <f t="shared" si="189"/>
        <v>0</v>
      </c>
      <c r="PTW224" s="431">
        <f t="shared" si="189"/>
        <v>0</v>
      </c>
      <c r="PTX224" s="431">
        <f t="shared" si="189"/>
        <v>0</v>
      </c>
      <c r="PTY224" s="431">
        <f t="shared" si="189"/>
        <v>0</v>
      </c>
      <c r="PTZ224" s="431">
        <f t="shared" si="189"/>
        <v>0</v>
      </c>
      <c r="PUA224" s="431">
        <f t="shared" si="189"/>
        <v>0</v>
      </c>
      <c r="PUB224" s="431">
        <f t="shared" si="189"/>
        <v>0</v>
      </c>
      <c r="PUC224" s="431">
        <f t="shared" si="189"/>
        <v>0</v>
      </c>
      <c r="PUD224" s="431">
        <f t="shared" si="189"/>
        <v>0</v>
      </c>
      <c r="PUE224" s="431">
        <f t="shared" si="189"/>
        <v>0</v>
      </c>
      <c r="PUF224" s="431">
        <f t="shared" si="189"/>
        <v>0</v>
      </c>
      <c r="PUG224" s="431">
        <f t="shared" si="189"/>
        <v>0</v>
      </c>
      <c r="PUH224" s="431">
        <f t="shared" si="189"/>
        <v>0</v>
      </c>
      <c r="PUI224" s="431">
        <f t="shared" si="189"/>
        <v>0</v>
      </c>
      <c r="PUJ224" s="431">
        <f t="shared" si="189"/>
        <v>0</v>
      </c>
      <c r="PUK224" s="431">
        <f t="shared" si="189"/>
        <v>0</v>
      </c>
      <c r="PUL224" s="431">
        <f t="shared" si="189"/>
        <v>0</v>
      </c>
      <c r="PUM224" s="431">
        <f t="shared" si="189"/>
        <v>0</v>
      </c>
      <c r="PUN224" s="431">
        <f t="shared" si="189"/>
        <v>0</v>
      </c>
      <c r="PUO224" s="431">
        <f t="shared" si="189"/>
        <v>0</v>
      </c>
      <c r="PUP224" s="431">
        <f t="shared" si="189"/>
        <v>0</v>
      </c>
      <c r="PUQ224" s="431">
        <f t="shared" ref="PUQ224:PXB224" si="190">SUM(PUQ217:PUQ222)</f>
        <v>0</v>
      </c>
      <c r="PUR224" s="431">
        <f t="shared" si="190"/>
        <v>0</v>
      </c>
      <c r="PUS224" s="431">
        <f t="shared" si="190"/>
        <v>0</v>
      </c>
      <c r="PUT224" s="431">
        <f t="shared" si="190"/>
        <v>0</v>
      </c>
      <c r="PUU224" s="431">
        <f t="shared" si="190"/>
        <v>0</v>
      </c>
      <c r="PUV224" s="431">
        <f t="shared" si="190"/>
        <v>0</v>
      </c>
      <c r="PUW224" s="431">
        <f t="shared" si="190"/>
        <v>0</v>
      </c>
      <c r="PUX224" s="431">
        <f t="shared" si="190"/>
        <v>0</v>
      </c>
      <c r="PUY224" s="431">
        <f t="shared" si="190"/>
        <v>0</v>
      </c>
      <c r="PUZ224" s="431">
        <f t="shared" si="190"/>
        <v>0</v>
      </c>
      <c r="PVA224" s="431">
        <f t="shared" si="190"/>
        <v>0</v>
      </c>
      <c r="PVB224" s="431">
        <f t="shared" si="190"/>
        <v>0</v>
      </c>
      <c r="PVC224" s="431">
        <f t="shared" si="190"/>
        <v>0</v>
      </c>
      <c r="PVD224" s="431">
        <f t="shared" si="190"/>
        <v>0</v>
      </c>
      <c r="PVE224" s="431">
        <f t="shared" si="190"/>
        <v>0</v>
      </c>
      <c r="PVF224" s="431">
        <f t="shared" si="190"/>
        <v>0</v>
      </c>
      <c r="PVG224" s="431">
        <f t="shared" si="190"/>
        <v>0</v>
      </c>
      <c r="PVH224" s="431">
        <f t="shared" si="190"/>
        <v>0</v>
      </c>
      <c r="PVI224" s="431">
        <f t="shared" si="190"/>
        <v>0</v>
      </c>
      <c r="PVJ224" s="431">
        <f t="shared" si="190"/>
        <v>0</v>
      </c>
      <c r="PVK224" s="431">
        <f t="shared" si="190"/>
        <v>0</v>
      </c>
      <c r="PVL224" s="431">
        <f t="shared" si="190"/>
        <v>0</v>
      </c>
      <c r="PVM224" s="431">
        <f t="shared" si="190"/>
        <v>0</v>
      </c>
      <c r="PVN224" s="431">
        <f t="shared" si="190"/>
        <v>0</v>
      </c>
      <c r="PVO224" s="431">
        <f t="shared" si="190"/>
        <v>0</v>
      </c>
      <c r="PVP224" s="431">
        <f t="shared" si="190"/>
        <v>0</v>
      </c>
      <c r="PVQ224" s="431">
        <f t="shared" si="190"/>
        <v>0</v>
      </c>
      <c r="PVR224" s="431">
        <f t="shared" si="190"/>
        <v>0</v>
      </c>
      <c r="PVS224" s="431">
        <f t="shared" si="190"/>
        <v>0</v>
      </c>
      <c r="PVT224" s="431">
        <f t="shared" si="190"/>
        <v>0</v>
      </c>
      <c r="PVU224" s="431">
        <f t="shared" si="190"/>
        <v>0</v>
      </c>
      <c r="PVV224" s="431">
        <f t="shared" si="190"/>
        <v>0</v>
      </c>
      <c r="PVW224" s="431">
        <f t="shared" si="190"/>
        <v>0</v>
      </c>
      <c r="PVX224" s="431">
        <f t="shared" si="190"/>
        <v>0</v>
      </c>
      <c r="PVY224" s="431">
        <f t="shared" si="190"/>
        <v>0</v>
      </c>
      <c r="PVZ224" s="431">
        <f t="shared" si="190"/>
        <v>0</v>
      </c>
      <c r="PWA224" s="431">
        <f t="shared" si="190"/>
        <v>0</v>
      </c>
      <c r="PWB224" s="431">
        <f t="shared" si="190"/>
        <v>0</v>
      </c>
      <c r="PWC224" s="431">
        <f t="shared" si="190"/>
        <v>0</v>
      </c>
      <c r="PWD224" s="431">
        <f t="shared" si="190"/>
        <v>0</v>
      </c>
      <c r="PWE224" s="431">
        <f t="shared" si="190"/>
        <v>0</v>
      </c>
      <c r="PWF224" s="431">
        <f t="shared" si="190"/>
        <v>0</v>
      </c>
      <c r="PWG224" s="431">
        <f t="shared" si="190"/>
        <v>0</v>
      </c>
      <c r="PWH224" s="431">
        <f t="shared" si="190"/>
        <v>0</v>
      </c>
      <c r="PWI224" s="431">
        <f t="shared" si="190"/>
        <v>0</v>
      </c>
      <c r="PWJ224" s="431">
        <f t="shared" si="190"/>
        <v>0</v>
      </c>
      <c r="PWK224" s="431">
        <f t="shared" si="190"/>
        <v>0</v>
      </c>
      <c r="PWL224" s="431">
        <f t="shared" si="190"/>
        <v>0</v>
      </c>
      <c r="PWM224" s="431">
        <f t="shared" si="190"/>
        <v>0</v>
      </c>
      <c r="PWN224" s="431">
        <f t="shared" si="190"/>
        <v>0</v>
      </c>
      <c r="PWO224" s="431">
        <f t="shared" si="190"/>
        <v>0</v>
      </c>
      <c r="PWP224" s="431">
        <f t="shared" si="190"/>
        <v>0</v>
      </c>
      <c r="PWQ224" s="431">
        <f t="shared" si="190"/>
        <v>0</v>
      </c>
      <c r="PWR224" s="431">
        <f t="shared" si="190"/>
        <v>0</v>
      </c>
      <c r="PWS224" s="431">
        <f t="shared" si="190"/>
        <v>0</v>
      </c>
      <c r="PWT224" s="431">
        <f t="shared" si="190"/>
        <v>0</v>
      </c>
      <c r="PWU224" s="431">
        <f t="shared" si="190"/>
        <v>0</v>
      </c>
      <c r="PWV224" s="431">
        <f t="shared" si="190"/>
        <v>0</v>
      </c>
      <c r="PWW224" s="431">
        <f t="shared" si="190"/>
        <v>0</v>
      </c>
      <c r="PWX224" s="431">
        <f t="shared" si="190"/>
        <v>0</v>
      </c>
      <c r="PWY224" s="431">
        <f t="shared" si="190"/>
        <v>0</v>
      </c>
      <c r="PWZ224" s="431">
        <f t="shared" si="190"/>
        <v>0</v>
      </c>
      <c r="PXA224" s="431">
        <f t="shared" si="190"/>
        <v>0</v>
      </c>
      <c r="PXB224" s="431">
        <f t="shared" si="190"/>
        <v>0</v>
      </c>
      <c r="PXC224" s="431">
        <f t="shared" ref="PXC224:PZN224" si="191">SUM(PXC217:PXC222)</f>
        <v>0</v>
      </c>
      <c r="PXD224" s="431">
        <f t="shared" si="191"/>
        <v>0</v>
      </c>
      <c r="PXE224" s="431">
        <f t="shared" si="191"/>
        <v>0</v>
      </c>
      <c r="PXF224" s="431">
        <f t="shared" si="191"/>
        <v>0</v>
      </c>
      <c r="PXG224" s="431">
        <f t="shared" si="191"/>
        <v>0</v>
      </c>
      <c r="PXH224" s="431">
        <f t="shared" si="191"/>
        <v>0</v>
      </c>
      <c r="PXI224" s="431">
        <f t="shared" si="191"/>
        <v>0</v>
      </c>
      <c r="PXJ224" s="431">
        <f t="shared" si="191"/>
        <v>0</v>
      </c>
      <c r="PXK224" s="431">
        <f t="shared" si="191"/>
        <v>0</v>
      </c>
      <c r="PXL224" s="431">
        <f t="shared" si="191"/>
        <v>0</v>
      </c>
      <c r="PXM224" s="431">
        <f t="shared" si="191"/>
        <v>0</v>
      </c>
      <c r="PXN224" s="431">
        <f t="shared" si="191"/>
        <v>0</v>
      </c>
      <c r="PXO224" s="431">
        <f t="shared" si="191"/>
        <v>0</v>
      </c>
      <c r="PXP224" s="431">
        <f t="shared" si="191"/>
        <v>0</v>
      </c>
      <c r="PXQ224" s="431">
        <f t="shared" si="191"/>
        <v>0</v>
      </c>
      <c r="PXR224" s="431">
        <f t="shared" si="191"/>
        <v>0</v>
      </c>
      <c r="PXS224" s="431">
        <f t="shared" si="191"/>
        <v>0</v>
      </c>
      <c r="PXT224" s="431">
        <f t="shared" si="191"/>
        <v>0</v>
      </c>
      <c r="PXU224" s="431">
        <f t="shared" si="191"/>
        <v>0</v>
      </c>
      <c r="PXV224" s="431">
        <f t="shared" si="191"/>
        <v>0</v>
      </c>
      <c r="PXW224" s="431">
        <f t="shared" si="191"/>
        <v>0</v>
      </c>
      <c r="PXX224" s="431">
        <f t="shared" si="191"/>
        <v>0</v>
      </c>
      <c r="PXY224" s="431">
        <f t="shared" si="191"/>
        <v>0</v>
      </c>
      <c r="PXZ224" s="431">
        <f t="shared" si="191"/>
        <v>0</v>
      </c>
      <c r="PYA224" s="431">
        <f t="shared" si="191"/>
        <v>0</v>
      </c>
      <c r="PYB224" s="431">
        <f t="shared" si="191"/>
        <v>0</v>
      </c>
      <c r="PYC224" s="431">
        <f t="shared" si="191"/>
        <v>0</v>
      </c>
      <c r="PYD224" s="431">
        <f t="shared" si="191"/>
        <v>0</v>
      </c>
      <c r="PYE224" s="431">
        <f t="shared" si="191"/>
        <v>0</v>
      </c>
      <c r="PYF224" s="431">
        <f t="shared" si="191"/>
        <v>0</v>
      </c>
      <c r="PYG224" s="431">
        <f t="shared" si="191"/>
        <v>0</v>
      </c>
      <c r="PYH224" s="431">
        <f t="shared" si="191"/>
        <v>0</v>
      </c>
      <c r="PYI224" s="431">
        <f t="shared" si="191"/>
        <v>0</v>
      </c>
      <c r="PYJ224" s="431">
        <f t="shared" si="191"/>
        <v>0</v>
      </c>
      <c r="PYK224" s="431">
        <f t="shared" si="191"/>
        <v>0</v>
      </c>
      <c r="PYL224" s="431">
        <f t="shared" si="191"/>
        <v>0</v>
      </c>
      <c r="PYM224" s="431">
        <f t="shared" si="191"/>
        <v>0</v>
      </c>
      <c r="PYN224" s="431">
        <f t="shared" si="191"/>
        <v>0</v>
      </c>
      <c r="PYO224" s="431">
        <f t="shared" si="191"/>
        <v>0</v>
      </c>
      <c r="PYP224" s="431">
        <f t="shared" si="191"/>
        <v>0</v>
      </c>
      <c r="PYQ224" s="431">
        <f t="shared" si="191"/>
        <v>0</v>
      </c>
      <c r="PYR224" s="431">
        <f t="shared" si="191"/>
        <v>0</v>
      </c>
      <c r="PYS224" s="431">
        <f t="shared" si="191"/>
        <v>0</v>
      </c>
      <c r="PYT224" s="431">
        <f t="shared" si="191"/>
        <v>0</v>
      </c>
      <c r="PYU224" s="431">
        <f t="shared" si="191"/>
        <v>0</v>
      </c>
      <c r="PYV224" s="431">
        <f t="shared" si="191"/>
        <v>0</v>
      </c>
      <c r="PYW224" s="431">
        <f t="shared" si="191"/>
        <v>0</v>
      </c>
      <c r="PYX224" s="431">
        <f t="shared" si="191"/>
        <v>0</v>
      </c>
      <c r="PYY224" s="431">
        <f t="shared" si="191"/>
        <v>0</v>
      </c>
      <c r="PYZ224" s="431">
        <f t="shared" si="191"/>
        <v>0</v>
      </c>
      <c r="PZA224" s="431">
        <f t="shared" si="191"/>
        <v>0</v>
      </c>
      <c r="PZB224" s="431">
        <f t="shared" si="191"/>
        <v>0</v>
      </c>
      <c r="PZC224" s="431">
        <f t="shared" si="191"/>
        <v>0</v>
      </c>
      <c r="PZD224" s="431">
        <f t="shared" si="191"/>
        <v>0</v>
      </c>
      <c r="PZE224" s="431">
        <f t="shared" si="191"/>
        <v>0</v>
      </c>
      <c r="PZF224" s="431">
        <f t="shared" si="191"/>
        <v>0</v>
      </c>
      <c r="PZG224" s="431">
        <f t="shared" si="191"/>
        <v>0</v>
      </c>
      <c r="PZH224" s="431">
        <f t="shared" si="191"/>
        <v>0</v>
      </c>
      <c r="PZI224" s="431">
        <f t="shared" si="191"/>
        <v>0</v>
      </c>
      <c r="PZJ224" s="431">
        <f t="shared" si="191"/>
        <v>0</v>
      </c>
      <c r="PZK224" s="431">
        <f t="shared" si="191"/>
        <v>0</v>
      </c>
      <c r="PZL224" s="431">
        <f t="shared" si="191"/>
        <v>0</v>
      </c>
      <c r="PZM224" s="431">
        <f t="shared" si="191"/>
        <v>0</v>
      </c>
      <c r="PZN224" s="431">
        <f t="shared" si="191"/>
        <v>0</v>
      </c>
      <c r="PZO224" s="431">
        <f t="shared" ref="PZO224:QBZ224" si="192">SUM(PZO217:PZO222)</f>
        <v>0</v>
      </c>
      <c r="PZP224" s="431">
        <f t="shared" si="192"/>
        <v>0</v>
      </c>
      <c r="PZQ224" s="431">
        <f t="shared" si="192"/>
        <v>0</v>
      </c>
      <c r="PZR224" s="431">
        <f t="shared" si="192"/>
        <v>0</v>
      </c>
      <c r="PZS224" s="431">
        <f t="shared" si="192"/>
        <v>0</v>
      </c>
      <c r="PZT224" s="431">
        <f t="shared" si="192"/>
        <v>0</v>
      </c>
      <c r="PZU224" s="431">
        <f t="shared" si="192"/>
        <v>0</v>
      </c>
      <c r="PZV224" s="431">
        <f t="shared" si="192"/>
        <v>0</v>
      </c>
      <c r="PZW224" s="431">
        <f t="shared" si="192"/>
        <v>0</v>
      </c>
      <c r="PZX224" s="431">
        <f t="shared" si="192"/>
        <v>0</v>
      </c>
      <c r="PZY224" s="431">
        <f t="shared" si="192"/>
        <v>0</v>
      </c>
      <c r="PZZ224" s="431">
        <f t="shared" si="192"/>
        <v>0</v>
      </c>
      <c r="QAA224" s="431">
        <f t="shared" si="192"/>
        <v>0</v>
      </c>
      <c r="QAB224" s="431">
        <f t="shared" si="192"/>
        <v>0</v>
      </c>
      <c r="QAC224" s="431">
        <f t="shared" si="192"/>
        <v>0</v>
      </c>
      <c r="QAD224" s="431">
        <f t="shared" si="192"/>
        <v>0</v>
      </c>
      <c r="QAE224" s="431">
        <f t="shared" si="192"/>
        <v>0</v>
      </c>
      <c r="QAF224" s="431">
        <f t="shared" si="192"/>
        <v>0</v>
      </c>
      <c r="QAG224" s="431">
        <f t="shared" si="192"/>
        <v>0</v>
      </c>
      <c r="QAH224" s="431">
        <f t="shared" si="192"/>
        <v>0</v>
      </c>
      <c r="QAI224" s="431">
        <f t="shared" si="192"/>
        <v>0</v>
      </c>
      <c r="QAJ224" s="431">
        <f t="shared" si="192"/>
        <v>0</v>
      </c>
      <c r="QAK224" s="431">
        <f t="shared" si="192"/>
        <v>0</v>
      </c>
      <c r="QAL224" s="431">
        <f t="shared" si="192"/>
        <v>0</v>
      </c>
      <c r="QAM224" s="431">
        <f t="shared" si="192"/>
        <v>0</v>
      </c>
      <c r="QAN224" s="431">
        <f t="shared" si="192"/>
        <v>0</v>
      </c>
      <c r="QAO224" s="431">
        <f t="shared" si="192"/>
        <v>0</v>
      </c>
      <c r="QAP224" s="431">
        <f t="shared" si="192"/>
        <v>0</v>
      </c>
      <c r="QAQ224" s="431">
        <f t="shared" si="192"/>
        <v>0</v>
      </c>
      <c r="QAR224" s="431">
        <f t="shared" si="192"/>
        <v>0</v>
      </c>
      <c r="QAS224" s="431">
        <f t="shared" si="192"/>
        <v>0</v>
      </c>
      <c r="QAT224" s="431">
        <f t="shared" si="192"/>
        <v>0</v>
      </c>
      <c r="QAU224" s="431">
        <f t="shared" si="192"/>
        <v>0</v>
      </c>
      <c r="QAV224" s="431">
        <f t="shared" si="192"/>
        <v>0</v>
      </c>
      <c r="QAW224" s="431">
        <f t="shared" si="192"/>
        <v>0</v>
      </c>
      <c r="QAX224" s="431">
        <f t="shared" si="192"/>
        <v>0</v>
      </c>
      <c r="QAY224" s="431">
        <f t="shared" si="192"/>
        <v>0</v>
      </c>
      <c r="QAZ224" s="431">
        <f t="shared" si="192"/>
        <v>0</v>
      </c>
      <c r="QBA224" s="431">
        <f t="shared" si="192"/>
        <v>0</v>
      </c>
      <c r="QBB224" s="431">
        <f t="shared" si="192"/>
        <v>0</v>
      </c>
      <c r="QBC224" s="431">
        <f t="shared" si="192"/>
        <v>0</v>
      </c>
      <c r="QBD224" s="431">
        <f t="shared" si="192"/>
        <v>0</v>
      </c>
      <c r="QBE224" s="431">
        <f t="shared" si="192"/>
        <v>0</v>
      </c>
      <c r="QBF224" s="431">
        <f t="shared" si="192"/>
        <v>0</v>
      </c>
      <c r="QBG224" s="431">
        <f t="shared" si="192"/>
        <v>0</v>
      </c>
      <c r="QBH224" s="431">
        <f t="shared" si="192"/>
        <v>0</v>
      </c>
      <c r="QBI224" s="431">
        <f t="shared" si="192"/>
        <v>0</v>
      </c>
      <c r="QBJ224" s="431">
        <f t="shared" si="192"/>
        <v>0</v>
      </c>
      <c r="QBK224" s="431">
        <f t="shared" si="192"/>
        <v>0</v>
      </c>
      <c r="QBL224" s="431">
        <f t="shared" si="192"/>
        <v>0</v>
      </c>
      <c r="QBM224" s="431">
        <f t="shared" si="192"/>
        <v>0</v>
      </c>
      <c r="QBN224" s="431">
        <f t="shared" si="192"/>
        <v>0</v>
      </c>
      <c r="QBO224" s="431">
        <f t="shared" si="192"/>
        <v>0</v>
      </c>
      <c r="QBP224" s="431">
        <f t="shared" si="192"/>
        <v>0</v>
      </c>
      <c r="QBQ224" s="431">
        <f t="shared" si="192"/>
        <v>0</v>
      </c>
      <c r="QBR224" s="431">
        <f t="shared" si="192"/>
        <v>0</v>
      </c>
      <c r="QBS224" s="431">
        <f t="shared" si="192"/>
        <v>0</v>
      </c>
      <c r="QBT224" s="431">
        <f t="shared" si="192"/>
        <v>0</v>
      </c>
      <c r="QBU224" s="431">
        <f t="shared" si="192"/>
        <v>0</v>
      </c>
      <c r="QBV224" s="431">
        <f t="shared" si="192"/>
        <v>0</v>
      </c>
      <c r="QBW224" s="431">
        <f t="shared" si="192"/>
        <v>0</v>
      </c>
      <c r="QBX224" s="431">
        <f t="shared" si="192"/>
        <v>0</v>
      </c>
      <c r="QBY224" s="431">
        <f t="shared" si="192"/>
        <v>0</v>
      </c>
      <c r="QBZ224" s="431">
        <f t="shared" si="192"/>
        <v>0</v>
      </c>
      <c r="QCA224" s="431">
        <f t="shared" ref="QCA224:QEL224" si="193">SUM(QCA217:QCA222)</f>
        <v>0</v>
      </c>
      <c r="QCB224" s="431">
        <f t="shared" si="193"/>
        <v>0</v>
      </c>
      <c r="QCC224" s="431">
        <f t="shared" si="193"/>
        <v>0</v>
      </c>
      <c r="QCD224" s="431">
        <f t="shared" si="193"/>
        <v>0</v>
      </c>
      <c r="QCE224" s="431">
        <f t="shared" si="193"/>
        <v>0</v>
      </c>
      <c r="QCF224" s="431">
        <f t="shared" si="193"/>
        <v>0</v>
      </c>
      <c r="QCG224" s="431">
        <f t="shared" si="193"/>
        <v>0</v>
      </c>
      <c r="QCH224" s="431">
        <f t="shared" si="193"/>
        <v>0</v>
      </c>
      <c r="QCI224" s="431">
        <f t="shared" si="193"/>
        <v>0</v>
      </c>
      <c r="QCJ224" s="431">
        <f t="shared" si="193"/>
        <v>0</v>
      </c>
      <c r="QCK224" s="431">
        <f t="shared" si="193"/>
        <v>0</v>
      </c>
      <c r="QCL224" s="431">
        <f t="shared" si="193"/>
        <v>0</v>
      </c>
      <c r="QCM224" s="431">
        <f t="shared" si="193"/>
        <v>0</v>
      </c>
      <c r="QCN224" s="431">
        <f t="shared" si="193"/>
        <v>0</v>
      </c>
      <c r="QCO224" s="431">
        <f t="shared" si="193"/>
        <v>0</v>
      </c>
      <c r="QCP224" s="431">
        <f t="shared" si="193"/>
        <v>0</v>
      </c>
      <c r="QCQ224" s="431">
        <f t="shared" si="193"/>
        <v>0</v>
      </c>
      <c r="QCR224" s="431">
        <f t="shared" si="193"/>
        <v>0</v>
      </c>
      <c r="QCS224" s="431">
        <f t="shared" si="193"/>
        <v>0</v>
      </c>
      <c r="QCT224" s="431">
        <f t="shared" si="193"/>
        <v>0</v>
      </c>
      <c r="QCU224" s="431">
        <f t="shared" si="193"/>
        <v>0</v>
      </c>
      <c r="QCV224" s="431">
        <f t="shared" si="193"/>
        <v>0</v>
      </c>
      <c r="QCW224" s="431">
        <f t="shared" si="193"/>
        <v>0</v>
      </c>
      <c r="QCX224" s="431">
        <f t="shared" si="193"/>
        <v>0</v>
      </c>
      <c r="QCY224" s="431">
        <f t="shared" si="193"/>
        <v>0</v>
      </c>
      <c r="QCZ224" s="431">
        <f t="shared" si="193"/>
        <v>0</v>
      </c>
      <c r="QDA224" s="431">
        <f t="shared" si="193"/>
        <v>0</v>
      </c>
      <c r="QDB224" s="431">
        <f t="shared" si="193"/>
        <v>0</v>
      </c>
      <c r="QDC224" s="431">
        <f t="shared" si="193"/>
        <v>0</v>
      </c>
      <c r="QDD224" s="431">
        <f t="shared" si="193"/>
        <v>0</v>
      </c>
      <c r="QDE224" s="431">
        <f t="shared" si="193"/>
        <v>0</v>
      </c>
      <c r="QDF224" s="431">
        <f t="shared" si="193"/>
        <v>0</v>
      </c>
      <c r="QDG224" s="431">
        <f t="shared" si="193"/>
        <v>0</v>
      </c>
      <c r="QDH224" s="431">
        <f t="shared" si="193"/>
        <v>0</v>
      </c>
      <c r="QDI224" s="431">
        <f t="shared" si="193"/>
        <v>0</v>
      </c>
      <c r="QDJ224" s="431">
        <f t="shared" si="193"/>
        <v>0</v>
      </c>
      <c r="QDK224" s="431">
        <f t="shared" si="193"/>
        <v>0</v>
      </c>
      <c r="QDL224" s="431">
        <f t="shared" si="193"/>
        <v>0</v>
      </c>
      <c r="QDM224" s="431">
        <f t="shared" si="193"/>
        <v>0</v>
      </c>
      <c r="QDN224" s="431">
        <f t="shared" si="193"/>
        <v>0</v>
      </c>
      <c r="QDO224" s="431">
        <f t="shared" si="193"/>
        <v>0</v>
      </c>
      <c r="QDP224" s="431">
        <f t="shared" si="193"/>
        <v>0</v>
      </c>
      <c r="QDQ224" s="431">
        <f t="shared" si="193"/>
        <v>0</v>
      </c>
      <c r="QDR224" s="431">
        <f t="shared" si="193"/>
        <v>0</v>
      </c>
      <c r="QDS224" s="431">
        <f t="shared" si="193"/>
        <v>0</v>
      </c>
      <c r="QDT224" s="431">
        <f t="shared" si="193"/>
        <v>0</v>
      </c>
      <c r="QDU224" s="431">
        <f t="shared" si="193"/>
        <v>0</v>
      </c>
      <c r="QDV224" s="431">
        <f t="shared" si="193"/>
        <v>0</v>
      </c>
      <c r="QDW224" s="431">
        <f t="shared" si="193"/>
        <v>0</v>
      </c>
      <c r="QDX224" s="431">
        <f t="shared" si="193"/>
        <v>0</v>
      </c>
      <c r="QDY224" s="431">
        <f t="shared" si="193"/>
        <v>0</v>
      </c>
      <c r="QDZ224" s="431">
        <f t="shared" si="193"/>
        <v>0</v>
      </c>
      <c r="QEA224" s="431">
        <f t="shared" si="193"/>
        <v>0</v>
      </c>
      <c r="QEB224" s="431">
        <f t="shared" si="193"/>
        <v>0</v>
      </c>
      <c r="QEC224" s="431">
        <f t="shared" si="193"/>
        <v>0</v>
      </c>
      <c r="QED224" s="431">
        <f t="shared" si="193"/>
        <v>0</v>
      </c>
      <c r="QEE224" s="431">
        <f t="shared" si="193"/>
        <v>0</v>
      </c>
      <c r="QEF224" s="431">
        <f t="shared" si="193"/>
        <v>0</v>
      </c>
      <c r="QEG224" s="431">
        <f t="shared" si="193"/>
        <v>0</v>
      </c>
      <c r="QEH224" s="431">
        <f t="shared" si="193"/>
        <v>0</v>
      </c>
      <c r="QEI224" s="431">
        <f t="shared" si="193"/>
        <v>0</v>
      </c>
      <c r="QEJ224" s="431">
        <f t="shared" si="193"/>
        <v>0</v>
      </c>
      <c r="QEK224" s="431">
        <f t="shared" si="193"/>
        <v>0</v>
      </c>
      <c r="QEL224" s="431">
        <f t="shared" si="193"/>
        <v>0</v>
      </c>
      <c r="QEM224" s="431">
        <f t="shared" ref="QEM224:QGX224" si="194">SUM(QEM217:QEM222)</f>
        <v>0</v>
      </c>
      <c r="QEN224" s="431">
        <f t="shared" si="194"/>
        <v>0</v>
      </c>
      <c r="QEO224" s="431">
        <f t="shared" si="194"/>
        <v>0</v>
      </c>
      <c r="QEP224" s="431">
        <f t="shared" si="194"/>
        <v>0</v>
      </c>
      <c r="QEQ224" s="431">
        <f t="shared" si="194"/>
        <v>0</v>
      </c>
      <c r="QER224" s="431">
        <f t="shared" si="194"/>
        <v>0</v>
      </c>
      <c r="QES224" s="431">
        <f t="shared" si="194"/>
        <v>0</v>
      </c>
      <c r="QET224" s="431">
        <f t="shared" si="194"/>
        <v>0</v>
      </c>
      <c r="QEU224" s="431">
        <f t="shared" si="194"/>
        <v>0</v>
      </c>
      <c r="QEV224" s="431">
        <f t="shared" si="194"/>
        <v>0</v>
      </c>
      <c r="QEW224" s="431">
        <f t="shared" si="194"/>
        <v>0</v>
      </c>
      <c r="QEX224" s="431">
        <f t="shared" si="194"/>
        <v>0</v>
      </c>
      <c r="QEY224" s="431">
        <f t="shared" si="194"/>
        <v>0</v>
      </c>
      <c r="QEZ224" s="431">
        <f t="shared" si="194"/>
        <v>0</v>
      </c>
      <c r="QFA224" s="431">
        <f t="shared" si="194"/>
        <v>0</v>
      </c>
      <c r="QFB224" s="431">
        <f t="shared" si="194"/>
        <v>0</v>
      </c>
      <c r="QFC224" s="431">
        <f t="shared" si="194"/>
        <v>0</v>
      </c>
      <c r="QFD224" s="431">
        <f t="shared" si="194"/>
        <v>0</v>
      </c>
      <c r="QFE224" s="431">
        <f t="shared" si="194"/>
        <v>0</v>
      </c>
      <c r="QFF224" s="431">
        <f t="shared" si="194"/>
        <v>0</v>
      </c>
      <c r="QFG224" s="431">
        <f t="shared" si="194"/>
        <v>0</v>
      </c>
      <c r="QFH224" s="431">
        <f t="shared" si="194"/>
        <v>0</v>
      </c>
      <c r="QFI224" s="431">
        <f t="shared" si="194"/>
        <v>0</v>
      </c>
      <c r="QFJ224" s="431">
        <f t="shared" si="194"/>
        <v>0</v>
      </c>
      <c r="QFK224" s="431">
        <f t="shared" si="194"/>
        <v>0</v>
      </c>
      <c r="QFL224" s="431">
        <f t="shared" si="194"/>
        <v>0</v>
      </c>
      <c r="QFM224" s="431">
        <f t="shared" si="194"/>
        <v>0</v>
      </c>
      <c r="QFN224" s="431">
        <f t="shared" si="194"/>
        <v>0</v>
      </c>
      <c r="QFO224" s="431">
        <f t="shared" si="194"/>
        <v>0</v>
      </c>
      <c r="QFP224" s="431">
        <f t="shared" si="194"/>
        <v>0</v>
      </c>
      <c r="QFQ224" s="431">
        <f t="shared" si="194"/>
        <v>0</v>
      </c>
      <c r="QFR224" s="431">
        <f t="shared" si="194"/>
        <v>0</v>
      </c>
      <c r="QFS224" s="431">
        <f t="shared" si="194"/>
        <v>0</v>
      </c>
      <c r="QFT224" s="431">
        <f t="shared" si="194"/>
        <v>0</v>
      </c>
      <c r="QFU224" s="431">
        <f t="shared" si="194"/>
        <v>0</v>
      </c>
      <c r="QFV224" s="431">
        <f t="shared" si="194"/>
        <v>0</v>
      </c>
      <c r="QFW224" s="431">
        <f t="shared" si="194"/>
        <v>0</v>
      </c>
      <c r="QFX224" s="431">
        <f t="shared" si="194"/>
        <v>0</v>
      </c>
      <c r="QFY224" s="431">
        <f t="shared" si="194"/>
        <v>0</v>
      </c>
      <c r="QFZ224" s="431">
        <f t="shared" si="194"/>
        <v>0</v>
      </c>
      <c r="QGA224" s="431">
        <f t="shared" si="194"/>
        <v>0</v>
      </c>
      <c r="QGB224" s="431">
        <f t="shared" si="194"/>
        <v>0</v>
      </c>
      <c r="QGC224" s="431">
        <f t="shared" si="194"/>
        <v>0</v>
      </c>
      <c r="QGD224" s="431">
        <f t="shared" si="194"/>
        <v>0</v>
      </c>
      <c r="QGE224" s="431">
        <f t="shared" si="194"/>
        <v>0</v>
      </c>
      <c r="QGF224" s="431">
        <f t="shared" si="194"/>
        <v>0</v>
      </c>
      <c r="QGG224" s="431">
        <f t="shared" si="194"/>
        <v>0</v>
      </c>
      <c r="QGH224" s="431">
        <f t="shared" si="194"/>
        <v>0</v>
      </c>
      <c r="QGI224" s="431">
        <f t="shared" si="194"/>
        <v>0</v>
      </c>
      <c r="QGJ224" s="431">
        <f t="shared" si="194"/>
        <v>0</v>
      </c>
      <c r="QGK224" s="431">
        <f t="shared" si="194"/>
        <v>0</v>
      </c>
      <c r="QGL224" s="431">
        <f t="shared" si="194"/>
        <v>0</v>
      </c>
      <c r="QGM224" s="431">
        <f t="shared" si="194"/>
        <v>0</v>
      </c>
      <c r="QGN224" s="431">
        <f t="shared" si="194"/>
        <v>0</v>
      </c>
      <c r="QGO224" s="431">
        <f t="shared" si="194"/>
        <v>0</v>
      </c>
      <c r="QGP224" s="431">
        <f t="shared" si="194"/>
        <v>0</v>
      </c>
      <c r="QGQ224" s="431">
        <f t="shared" si="194"/>
        <v>0</v>
      </c>
      <c r="QGR224" s="431">
        <f t="shared" si="194"/>
        <v>0</v>
      </c>
      <c r="QGS224" s="431">
        <f t="shared" si="194"/>
        <v>0</v>
      </c>
      <c r="QGT224" s="431">
        <f t="shared" si="194"/>
        <v>0</v>
      </c>
      <c r="QGU224" s="431">
        <f t="shared" si="194"/>
        <v>0</v>
      </c>
      <c r="QGV224" s="431">
        <f t="shared" si="194"/>
        <v>0</v>
      </c>
      <c r="QGW224" s="431">
        <f t="shared" si="194"/>
        <v>0</v>
      </c>
      <c r="QGX224" s="431">
        <f t="shared" si="194"/>
        <v>0</v>
      </c>
      <c r="QGY224" s="431">
        <f t="shared" ref="QGY224:QJJ224" si="195">SUM(QGY217:QGY222)</f>
        <v>0</v>
      </c>
      <c r="QGZ224" s="431">
        <f t="shared" si="195"/>
        <v>0</v>
      </c>
      <c r="QHA224" s="431">
        <f t="shared" si="195"/>
        <v>0</v>
      </c>
      <c r="QHB224" s="431">
        <f t="shared" si="195"/>
        <v>0</v>
      </c>
      <c r="QHC224" s="431">
        <f t="shared" si="195"/>
        <v>0</v>
      </c>
      <c r="QHD224" s="431">
        <f t="shared" si="195"/>
        <v>0</v>
      </c>
      <c r="QHE224" s="431">
        <f t="shared" si="195"/>
        <v>0</v>
      </c>
      <c r="QHF224" s="431">
        <f t="shared" si="195"/>
        <v>0</v>
      </c>
      <c r="QHG224" s="431">
        <f t="shared" si="195"/>
        <v>0</v>
      </c>
      <c r="QHH224" s="431">
        <f t="shared" si="195"/>
        <v>0</v>
      </c>
      <c r="QHI224" s="431">
        <f t="shared" si="195"/>
        <v>0</v>
      </c>
      <c r="QHJ224" s="431">
        <f t="shared" si="195"/>
        <v>0</v>
      </c>
      <c r="QHK224" s="431">
        <f t="shared" si="195"/>
        <v>0</v>
      </c>
      <c r="QHL224" s="431">
        <f t="shared" si="195"/>
        <v>0</v>
      </c>
      <c r="QHM224" s="431">
        <f t="shared" si="195"/>
        <v>0</v>
      </c>
      <c r="QHN224" s="431">
        <f t="shared" si="195"/>
        <v>0</v>
      </c>
      <c r="QHO224" s="431">
        <f t="shared" si="195"/>
        <v>0</v>
      </c>
      <c r="QHP224" s="431">
        <f t="shared" si="195"/>
        <v>0</v>
      </c>
      <c r="QHQ224" s="431">
        <f t="shared" si="195"/>
        <v>0</v>
      </c>
      <c r="QHR224" s="431">
        <f t="shared" si="195"/>
        <v>0</v>
      </c>
      <c r="QHS224" s="431">
        <f t="shared" si="195"/>
        <v>0</v>
      </c>
      <c r="QHT224" s="431">
        <f t="shared" si="195"/>
        <v>0</v>
      </c>
      <c r="QHU224" s="431">
        <f t="shared" si="195"/>
        <v>0</v>
      </c>
      <c r="QHV224" s="431">
        <f t="shared" si="195"/>
        <v>0</v>
      </c>
      <c r="QHW224" s="431">
        <f t="shared" si="195"/>
        <v>0</v>
      </c>
      <c r="QHX224" s="431">
        <f t="shared" si="195"/>
        <v>0</v>
      </c>
      <c r="QHY224" s="431">
        <f t="shared" si="195"/>
        <v>0</v>
      </c>
      <c r="QHZ224" s="431">
        <f t="shared" si="195"/>
        <v>0</v>
      </c>
      <c r="QIA224" s="431">
        <f t="shared" si="195"/>
        <v>0</v>
      </c>
      <c r="QIB224" s="431">
        <f t="shared" si="195"/>
        <v>0</v>
      </c>
      <c r="QIC224" s="431">
        <f t="shared" si="195"/>
        <v>0</v>
      </c>
      <c r="QID224" s="431">
        <f t="shared" si="195"/>
        <v>0</v>
      </c>
      <c r="QIE224" s="431">
        <f t="shared" si="195"/>
        <v>0</v>
      </c>
      <c r="QIF224" s="431">
        <f t="shared" si="195"/>
        <v>0</v>
      </c>
      <c r="QIG224" s="431">
        <f t="shared" si="195"/>
        <v>0</v>
      </c>
      <c r="QIH224" s="431">
        <f t="shared" si="195"/>
        <v>0</v>
      </c>
      <c r="QII224" s="431">
        <f t="shared" si="195"/>
        <v>0</v>
      </c>
      <c r="QIJ224" s="431">
        <f t="shared" si="195"/>
        <v>0</v>
      </c>
      <c r="QIK224" s="431">
        <f t="shared" si="195"/>
        <v>0</v>
      </c>
      <c r="QIL224" s="431">
        <f t="shared" si="195"/>
        <v>0</v>
      </c>
      <c r="QIM224" s="431">
        <f t="shared" si="195"/>
        <v>0</v>
      </c>
      <c r="QIN224" s="431">
        <f t="shared" si="195"/>
        <v>0</v>
      </c>
      <c r="QIO224" s="431">
        <f t="shared" si="195"/>
        <v>0</v>
      </c>
      <c r="QIP224" s="431">
        <f t="shared" si="195"/>
        <v>0</v>
      </c>
      <c r="QIQ224" s="431">
        <f t="shared" si="195"/>
        <v>0</v>
      </c>
      <c r="QIR224" s="431">
        <f t="shared" si="195"/>
        <v>0</v>
      </c>
      <c r="QIS224" s="431">
        <f t="shared" si="195"/>
        <v>0</v>
      </c>
      <c r="QIT224" s="431">
        <f t="shared" si="195"/>
        <v>0</v>
      </c>
      <c r="QIU224" s="431">
        <f t="shared" si="195"/>
        <v>0</v>
      </c>
      <c r="QIV224" s="431">
        <f t="shared" si="195"/>
        <v>0</v>
      </c>
      <c r="QIW224" s="431">
        <f t="shared" si="195"/>
        <v>0</v>
      </c>
      <c r="QIX224" s="431">
        <f t="shared" si="195"/>
        <v>0</v>
      </c>
      <c r="QIY224" s="431">
        <f t="shared" si="195"/>
        <v>0</v>
      </c>
      <c r="QIZ224" s="431">
        <f t="shared" si="195"/>
        <v>0</v>
      </c>
      <c r="QJA224" s="431">
        <f t="shared" si="195"/>
        <v>0</v>
      </c>
      <c r="QJB224" s="431">
        <f t="shared" si="195"/>
        <v>0</v>
      </c>
      <c r="QJC224" s="431">
        <f t="shared" si="195"/>
        <v>0</v>
      </c>
      <c r="QJD224" s="431">
        <f t="shared" si="195"/>
        <v>0</v>
      </c>
      <c r="QJE224" s="431">
        <f t="shared" si="195"/>
        <v>0</v>
      </c>
      <c r="QJF224" s="431">
        <f t="shared" si="195"/>
        <v>0</v>
      </c>
      <c r="QJG224" s="431">
        <f t="shared" si="195"/>
        <v>0</v>
      </c>
      <c r="QJH224" s="431">
        <f t="shared" si="195"/>
        <v>0</v>
      </c>
      <c r="QJI224" s="431">
        <f t="shared" si="195"/>
        <v>0</v>
      </c>
      <c r="QJJ224" s="431">
        <f t="shared" si="195"/>
        <v>0</v>
      </c>
      <c r="QJK224" s="431">
        <f t="shared" ref="QJK224:QLV224" si="196">SUM(QJK217:QJK222)</f>
        <v>0</v>
      </c>
      <c r="QJL224" s="431">
        <f t="shared" si="196"/>
        <v>0</v>
      </c>
      <c r="QJM224" s="431">
        <f t="shared" si="196"/>
        <v>0</v>
      </c>
      <c r="QJN224" s="431">
        <f t="shared" si="196"/>
        <v>0</v>
      </c>
      <c r="QJO224" s="431">
        <f t="shared" si="196"/>
        <v>0</v>
      </c>
      <c r="QJP224" s="431">
        <f t="shared" si="196"/>
        <v>0</v>
      </c>
      <c r="QJQ224" s="431">
        <f t="shared" si="196"/>
        <v>0</v>
      </c>
      <c r="QJR224" s="431">
        <f t="shared" si="196"/>
        <v>0</v>
      </c>
      <c r="QJS224" s="431">
        <f t="shared" si="196"/>
        <v>0</v>
      </c>
      <c r="QJT224" s="431">
        <f t="shared" si="196"/>
        <v>0</v>
      </c>
      <c r="QJU224" s="431">
        <f t="shared" si="196"/>
        <v>0</v>
      </c>
      <c r="QJV224" s="431">
        <f t="shared" si="196"/>
        <v>0</v>
      </c>
      <c r="QJW224" s="431">
        <f t="shared" si="196"/>
        <v>0</v>
      </c>
      <c r="QJX224" s="431">
        <f t="shared" si="196"/>
        <v>0</v>
      </c>
      <c r="QJY224" s="431">
        <f t="shared" si="196"/>
        <v>0</v>
      </c>
      <c r="QJZ224" s="431">
        <f t="shared" si="196"/>
        <v>0</v>
      </c>
      <c r="QKA224" s="431">
        <f t="shared" si="196"/>
        <v>0</v>
      </c>
      <c r="QKB224" s="431">
        <f t="shared" si="196"/>
        <v>0</v>
      </c>
      <c r="QKC224" s="431">
        <f t="shared" si="196"/>
        <v>0</v>
      </c>
      <c r="QKD224" s="431">
        <f t="shared" si="196"/>
        <v>0</v>
      </c>
      <c r="QKE224" s="431">
        <f t="shared" si="196"/>
        <v>0</v>
      </c>
      <c r="QKF224" s="431">
        <f t="shared" si="196"/>
        <v>0</v>
      </c>
      <c r="QKG224" s="431">
        <f t="shared" si="196"/>
        <v>0</v>
      </c>
      <c r="QKH224" s="431">
        <f t="shared" si="196"/>
        <v>0</v>
      </c>
      <c r="QKI224" s="431">
        <f t="shared" si="196"/>
        <v>0</v>
      </c>
      <c r="QKJ224" s="431">
        <f t="shared" si="196"/>
        <v>0</v>
      </c>
      <c r="QKK224" s="431">
        <f t="shared" si="196"/>
        <v>0</v>
      </c>
      <c r="QKL224" s="431">
        <f t="shared" si="196"/>
        <v>0</v>
      </c>
      <c r="QKM224" s="431">
        <f t="shared" si="196"/>
        <v>0</v>
      </c>
      <c r="QKN224" s="431">
        <f t="shared" si="196"/>
        <v>0</v>
      </c>
      <c r="QKO224" s="431">
        <f t="shared" si="196"/>
        <v>0</v>
      </c>
      <c r="QKP224" s="431">
        <f t="shared" si="196"/>
        <v>0</v>
      </c>
      <c r="QKQ224" s="431">
        <f t="shared" si="196"/>
        <v>0</v>
      </c>
      <c r="QKR224" s="431">
        <f t="shared" si="196"/>
        <v>0</v>
      </c>
      <c r="QKS224" s="431">
        <f t="shared" si="196"/>
        <v>0</v>
      </c>
      <c r="QKT224" s="431">
        <f t="shared" si="196"/>
        <v>0</v>
      </c>
      <c r="QKU224" s="431">
        <f t="shared" si="196"/>
        <v>0</v>
      </c>
      <c r="QKV224" s="431">
        <f t="shared" si="196"/>
        <v>0</v>
      </c>
      <c r="QKW224" s="431">
        <f t="shared" si="196"/>
        <v>0</v>
      </c>
      <c r="QKX224" s="431">
        <f t="shared" si="196"/>
        <v>0</v>
      </c>
      <c r="QKY224" s="431">
        <f t="shared" si="196"/>
        <v>0</v>
      </c>
      <c r="QKZ224" s="431">
        <f t="shared" si="196"/>
        <v>0</v>
      </c>
      <c r="QLA224" s="431">
        <f t="shared" si="196"/>
        <v>0</v>
      </c>
      <c r="QLB224" s="431">
        <f t="shared" si="196"/>
        <v>0</v>
      </c>
      <c r="QLC224" s="431">
        <f t="shared" si="196"/>
        <v>0</v>
      </c>
      <c r="QLD224" s="431">
        <f t="shared" si="196"/>
        <v>0</v>
      </c>
      <c r="QLE224" s="431">
        <f t="shared" si="196"/>
        <v>0</v>
      </c>
      <c r="QLF224" s="431">
        <f t="shared" si="196"/>
        <v>0</v>
      </c>
      <c r="QLG224" s="431">
        <f t="shared" si="196"/>
        <v>0</v>
      </c>
      <c r="QLH224" s="431">
        <f t="shared" si="196"/>
        <v>0</v>
      </c>
      <c r="QLI224" s="431">
        <f t="shared" si="196"/>
        <v>0</v>
      </c>
      <c r="QLJ224" s="431">
        <f t="shared" si="196"/>
        <v>0</v>
      </c>
      <c r="QLK224" s="431">
        <f t="shared" si="196"/>
        <v>0</v>
      </c>
      <c r="QLL224" s="431">
        <f t="shared" si="196"/>
        <v>0</v>
      </c>
      <c r="QLM224" s="431">
        <f t="shared" si="196"/>
        <v>0</v>
      </c>
      <c r="QLN224" s="431">
        <f t="shared" si="196"/>
        <v>0</v>
      </c>
      <c r="QLO224" s="431">
        <f t="shared" si="196"/>
        <v>0</v>
      </c>
      <c r="QLP224" s="431">
        <f t="shared" si="196"/>
        <v>0</v>
      </c>
      <c r="QLQ224" s="431">
        <f t="shared" si="196"/>
        <v>0</v>
      </c>
      <c r="QLR224" s="431">
        <f t="shared" si="196"/>
        <v>0</v>
      </c>
      <c r="QLS224" s="431">
        <f t="shared" si="196"/>
        <v>0</v>
      </c>
      <c r="QLT224" s="431">
        <f t="shared" si="196"/>
        <v>0</v>
      </c>
      <c r="QLU224" s="431">
        <f t="shared" si="196"/>
        <v>0</v>
      </c>
      <c r="QLV224" s="431">
        <f t="shared" si="196"/>
        <v>0</v>
      </c>
      <c r="QLW224" s="431">
        <f t="shared" ref="QLW224:QOH224" si="197">SUM(QLW217:QLW222)</f>
        <v>0</v>
      </c>
      <c r="QLX224" s="431">
        <f t="shared" si="197"/>
        <v>0</v>
      </c>
      <c r="QLY224" s="431">
        <f t="shared" si="197"/>
        <v>0</v>
      </c>
      <c r="QLZ224" s="431">
        <f t="shared" si="197"/>
        <v>0</v>
      </c>
      <c r="QMA224" s="431">
        <f t="shared" si="197"/>
        <v>0</v>
      </c>
      <c r="QMB224" s="431">
        <f t="shared" si="197"/>
        <v>0</v>
      </c>
      <c r="QMC224" s="431">
        <f t="shared" si="197"/>
        <v>0</v>
      </c>
      <c r="QMD224" s="431">
        <f t="shared" si="197"/>
        <v>0</v>
      </c>
      <c r="QME224" s="431">
        <f t="shared" si="197"/>
        <v>0</v>
      </c>
      <c r="QMF224" s="431">
        <f t="shared" si="197"/>
        <v>0</v>
      </c>
      <c r="QMG224" s="431">
        <f t="shared" si="197"/>
        <v>0</v>
      </c>
      <c r="QMH224" s="431">
        <f t="shared" si="197"/>
        <v>0</v>
      </c>
      <c r="QMI224" s="431">
        <f t="shared" si="197"/>
        <v>0</v>
      </c>
      <c r="QMJ224" s="431">
        <f t="shared" si="197"/>
        <v>0</v>
      </c>
      <c r="QMK224" s="431">
        <f t="shared" si="197"/>
        <v>0</v>
      </c>
      <c r="QML224" s="431">
        <f t="shared" si="197"/>
        <v>0</v>
      </c>
      <c r="QMM224" s="431">
        <f t="shared" si="197"/>
        <v>0</v>
      </c>
      <c r="QMN224" s="431">
        <f t="shared" si="197"/>
        <v>0</v>
      </c>
      <c r="QMO224" s="431">
        <f t="shared" si="197"/>
        <v>0</v>
      </c>
      <c r="QMP224" s="431">
        <f t="shared" si="197"/>
        <v>0</v>
      </c>
      <c r="QMQ224" s="431">
        <f t="shared" si="197"/>
        <v>0</v>
      </c>
      <c r="QMR224" s="431">
        <f t="shared" si="197"/>
        <v>0</v>
      </c>
      <c r="QMS224" s="431">
        <f t="shared" si="197"/>
        <v>0</v>
      </c>
      <c r="QMT224" s="431">
        <f t="shared" si="197"/>
        <v>0</v>
      </c>
      <c r="QMU224" s="431">
        <f t="shared" si="197"/>
        <v>0</v>
      </c>
      <c r="QMV224" s="431">
        <f t="shared" si="197"/>
        <v>0</v>
      </c>
      <c r="QMW224" s="431">
        <f t="shared" si="197"/>
        <v>0</v>
      </c>
      <c r="QMX224" s="431">
        <f t="shared" si="197"/>
        <v>0</v>
      </c>
      <c r="QMY224" s="431">
        <f t="shared" si="197"/>
        <v>0</v>
      </c>
      <c r="QMZ224" s="431">
        <f t="shared" si="197"/>
        <v>0</v>
      </c>
      <c r="QNA224" s="431">
        <f t="shared" si="197"/>
        <v>0</v>
      </c>
      <c r="QNB224" s="431">
        <f t="shared" si="197"/>
        <v>0</v>
      </c>
      <c r="QNC224" s="431">
        <f t="shared" si="197"/>
        <v>0</v>
      </c>
      <c r="QND224" s="431">
        <f t="shared" si="197"/>
        <v>0</v>
      </c>
      <c r="QNE224" s="431">
        <f t="shared" si="197"/>
        <v>0</v>
      </c>
      <c r="QNF224" s="431">
        <f t="shared" si="197"/>
        <v>0</v>
      </c>
      <c r="QNG224" s="431">
        <f t="shared" si="197"/>
        <v>0</v>
      </c>
      <c r="QNH224" s="431">
        <f t="shared" si="197"/>
        <v>0</v>
      </c>
      <c r="QNI224" s="431">
        <f t="shared" si="197"/>
        <v>0</v>
      </c>
      <c r="QNJ224" s="431">
        <f t="shared" si="197"/>
        <v>0</v>
      </c>
      <c r="QNK224" s="431">
        <f t="shared" si="197"/>
        <v>0</v>
      </c>
      <c r="QNL224" s="431">
        <f t="shared" si="197"/>
        <v>0</v>
      </c>
      <c r="QNM224" s="431">
        <f t="shared" si="197"/>
        <v>0</v>
      </c>
      <c r="QNN224" s="431">
        <f t="shared" si="197"/>
        <v>0</v>
      </c>
      <c r="QNO224" s="431">
        <f t="shared" si="197"/>
        <v>0</v>
      </c>
      <c r="QNP224" s="431">
        <f t="shared" si="197"/>
        <v>0</v>
      </c>
      <c r="QNQ224" s="431">
        <f t="shared" si="197"/>
        <v>0</v>
      </c>
      <c r="QNR224" s="431">
        <f t="shared" si="197"/>
        <v>0</v>
      </c>
      <c r="QNS224" s="431">
        <f t="shared" si="197"/>
        <v>0</v>
      </c>
      <c r="QNT224" s="431">
        <f t="shared" si="197"/>
        <v>0</v>
      </c>
      <c r="QNU224" s="431">
        <f t="shared" si="197"/>
        <v>0</v>
      </c>
      <c r="QNV224" s="431">
        <f t="shared" si="197"/>
        <v>0</v>
      </c>
      <c r="QNW224" s="431">
        <f t="shared" si="197"/>
        <v>0</v>
      </c>
      <c r="QNX224" s="431">
        <f t="shared" si="197"/>
        <v>0</v>
      </c>
      <c r="QNY224" s="431">
        <f t="shared" si="197"/>
        <v>0</v>
      </c>
      <c r="QNZ224" s="431">
        <f t="shared" si="197"/>
        <v>0</v>
      </c>
      <c r="QOA224" s="431">
        <f t="shared" si="197"/>
        <v>0</v>
      </c>
      <c r="QOB224" s="431">
        <f t="shared" si="197"/>
        <v>0</v>
      </c>
      <c r="QOC224" s="431">
        <f t="shared" si="197"/>
        <v>0</v>
      </c>
      <c r="QOD224" s="431">
        <f t="shared" si="197"/>
        <v>0</v>
      </c>
      <c r="QOE224" s="431">
        <f t="shared" si="197"/>
        <v>0</v>
      </c>
      <c r="QOF224" s="431">
        <f t="shared" si="197"/>
        <v>0</v>
      </c>
      <c r="QOG224" s="431">
        <f t="shared" si="197"/>
        <v>0</v>
      </c>
      <c r="QOH224" s="431">
        <f t="shared" si="197"/>
        <v>0</v>
      </c>
      <c r="QOI224" s="431">
        <f t="shared" ref="QOI224:QQT224" si="198">SUM(QOI217:QOI222)</f>
        <v>0</v>
      </c>
      <c r="QOJ224" s="431">
        <f t="shared" si="198"/>
        <v>0</v>
      </c>
      <c r="QOK224" s="431">
        <f t="shared" si="198"/>
        <v>0</v>
      </c>
      <c r="QOL224" s="431">
        <f t="shared" si="198"/>
        <v>0</v>
      </c>
      <c r="QOM224" s="431">
        <f t="shared" si="198"/>
        <v>0</v>
      </c>
      <c r="QON224" s="431">
        <f t="shared" si="198"/>
        <v>0</v>
      </c>
      <c r="QOO224" s="431">
        <f t="shared" si="198"/>
        <v>0</v>
      </c>
      <c r="QOP224" s="431">
        <f t="shared" si="198"/>
        <v>0</v>
      </c>
      <c r="QOQ224" s="431">
        <f t="shared" si="198"/>
        <v>0</v>
      </c>
      <c r="QOR224" s="431">
        <f t="shared" si="198"/>
        <v>0</v>
      </c>
      <c r="QOS224" s="431">
        <f t="shared" si="198"/>
        <v>0</v>
      </c>
      <c r="QOT224" s="431">
        <f t="shared" si="198"/>
        <v>0</v>
      </c>
      <c r="QOU224" s="431">
        <f t="shared" si="198"/>
        <v>0</v>
      </c>
      <c r="QOV224" s="431">
        <f t="shared" si="198"/>
        <v>0</v>
      </c>
      <c r="QOW224" s="431">
        <f t="shared" si="198"/>
        <v>0</v>
      </c>
      <c r="QOX224" s="431">
        <f t="shared" si="198"/>
        <v>0</v>
      </c>
      <c r="QOY224" s="431">
        <f t="shared" si="198"/>
        <v>0</v>
      </c>
      <c r="QOZ224" s="431">
        <f t="shared" si="198"/>
        <v>0</v>
      </c>
      <c r="QPA224" s="431">
        <f t="shared" si="198"/>
        <v>0</v>
      </c>
      <c r="QPB224" s="431">
        <f t="shared" si="198"/>
        <v>0</v>
      </c>
      <c r="QPC224" s="431">
        <f t="shared" si="198"/>
        <v>0</v>
      </c>
      <c r="QPD224" s="431">
        <f t="shared" si="198"/>
        <v>0</v>
      </c>
      <c r="QPE224" s="431">
        <f t="shared" si="198"/>
        <v>0</v>
      </c>
      <c r="QPF224" s="431">
        <f t="shared" si="198"/>
        <v>0</v>
      </c>
      <c r="QPG224" s="431">
        <f t="shared" si="198"/>
        <v>0</v>
      </c>
      <c r="QPH224" s="431">
        <f t="shared" si="198"/>
        <v>0</v>
      </c>
      <c r="QPI224" s="431">
        <f t="shared" si="198"/>
        <v>0</v>
      </c>
      <c r="QPJ224" s="431">
        <f t="shared" si="198"/>
        <v>0</v>
      </c>
      <c r="QPK224" s="431">
        <f t="shared" si="198"/>
        <v>0</v>
      </c>
      <c r="QPL224" s="431">
        <f t="shared" si="198"/>
        <v>0</v>
      </c>
      <c r="QPM224" s="431">
        <f t="shared" si="198"/>
        <v>0</v>
      </c>
      <c r="QPN224" s="431">
        <f t="shared" si="198"/>
        <v>0</v>
      </c>
      <c r="QPO224" s="431">
        <f t="shared" si="198"/>
        <v>0</v>
      </c>
      <c r="QPP224" s="431">
        <f t="shared" si="198"/>
        <v>0</v>
      </c>
      <c r="QPQ224" s="431">
        <f t="shared" si="198"/>
        <v>0</v>
      </c>
      <c r="QPR224" s="431">
        <f t="shared" si="198"/>
        <v>0</v>
      </c>
      <c r="QPS224" s="431">
        <f t="shared" si="198"/>
        <v>0</v>
      </c>
      <c r="QPT224" s="431">
        <f t="shared" si="198"/>
        <v>0</v>
      </c>
      <c r="QPU224" s="431">
        <f t="shared" si="198"/>
        <v>0</v>
      </c>
      <c r="QPV224" s="431">
        <f t="shared" si="198"/>
        <v>0</v>
      </c>
      <c r="QPW224" s="431">
        <f t="shared" si="198"/>
        <v>0</v>
      </c>
      <c r="QPX224" s="431">
        <f t="shared" si="198"/>
        <v>0</v>
      </c>
      <c r="QPY224" s="431">
        <f t="shared" si="198"/>
        <v>0</v>
      </c>
      <c r="QPZ224" s="431">
        <f t="shared" si="198"/>
        <v>0</v>
      </c>
      <c r="QQA224" s="431">
        <f t="shared" si="198"/>
        <v>0</v>
      </c>
      <c r="QQB224" s="431">
        <f t="shared" si="198"/>
        <v>0</v>
      </c>
      <c r="QQC224" s="431">
        <f t="shared" si="198"/>
        <v>0</v>
      </c>
      <c r="QQD224" s="431">
        <f t="shared" si="198"/>
        <v>0</v>
      </c>
      <c r="QQE224" s="431">
        <f t="shared" si="198"/>
        <v>0</v>
      </c>
      <c r="QQF224" s="431">
        <f t="shared" si="198"/>
        <v>0</v>
      </c>
      <c r="QQG224" s="431">
        <f t="shared" si="198"/>
        <v>0</v>
      </c>
      <c r="QQH224" s="431">
        <f t="shared" si="198"/>
        <v>0</v>
      </c>
      <c r="QQI224" s="431">
        <f t="shared" si="198"/>
        <v>0</v>
      </c>
      <c r="QQJ224" s="431">
        <f t="shared" si="198"/>
        <v>0</v>
      </c>
      <c r="QQK224" s="431">
        <f t="shared" si="198"/>
        <v>0</v>
      </c>
      <c r="QQL224" s="431">
        <f t="shared" si="198"/>
        <v>0</v>
      </c>
      <c r="QQM224" s="431">
        <f t="shared" si="198"/>
        <v>0</v>
      </c>
      <c r="QQN224" s="431">
        <f t="shared" si="198"/>
        <v>0</v>
      </c>
      <c r="QQO224" s="431">
        <f t="shared" si="198"/>
        <v>0</v>
      </c>
      <c r="QQP224" s="431">
        <f t="shared" si="198"/>
        <v>0</v>
      </c>
      <c r="QQQ224" s="431">
        <f t="shared" si="198"/>
        <v>0</v>
      </c>
      <c r="QQR224" s="431">
        <f t="shared" si="198"/>
        <v>0</v>
      </c>
      <c r="QQS224" s="431">
        <f t="shared" si="198"/>
        <v>0</v>
      </c>
      <c r="QQT224" s="431">
        <f t="shared" si="198"/>
        <v>0</v>
      </c>
      <c r="QQU224" s="431">
        <f t="shared" ref="QQU224:QTF224" si="199">SUM(QQU217:QQU222)</f>
        <v>0</v>
      </c>
      <c r="QQV224" s="431">
        <f t="shared" si="199"/>
        <v>0</v>
      </c>
      <c r="QQW224" s="431">
        <f t="shared" si="199"/>
        <v>0</v>
      </c>
      <c r="QQX224" s="431">
        <f t="shared" si="199"/>
        <v>0</v>
      </c>
      <c r="QQY224" s="431">
        <f t="shared" si="199"/>
        <v>0</v>
      </c>
      <c r="QQZ224" s="431">
        <f t="shared" si="199"/>
        <v>0</v>
      </c>
      <c r="QRA224" s="431">
        <f t="shared" si="199"/>
        <v>0</v>
      </c>
      <c r="QRB224" s="431">
        <f t="shared" si="199"/>
        <v>0</v>
      </c>
      <c r="QRC224" s="431">
        <f t="shared" si="199"/>
        <v>0</v>
      </c>
      <c r="QRD224" s="431">
        <f t="shared" si="199"/>
        <v>0</v>
      </c>
      <c r="QRE224" s="431">
        <f t="shared" si="199"/>
        <v>0</v>
      </c>
      <c r="QRF224" s="431">
        <f t="shared" si="199"/>
        <v>0</v>
      </c>
      <c r="QRG224" s="431">
        <f t="shared" si="199"/>
        <v>0</v>
      </c>
      <c r="QRH224" s="431">
        <f t="shared" si="199"/>
        <v>0</v>
      </c>
      <c r="QRI224" s="431">
        <f t="shared" si="199"/>
        <v>0</v>
      </c>
      <c r="QRJ224" s="431">
        <f t="shared" si="199"/>
        <v>0</v>
      </c>
      <c r="QRK224" s="431">
        <f t="shared" si="199"/>
        <v>0</v>
      </c>
      <c r="QRL224" s="431">
        <f t="shared" si="199"/>
        <v>0</v>
      </c>
      <c r="QRM224" s="431">
        <f t="shared" si="199"/>
        <v>0</v>
      </c>
      <c r="QRN224" s="431">
        <f t="shared" si="199"/>
        <v>0</v>
      </c>
      <c r="QRO224" s="431">
        <f t="shared" si="199"/>
        <v>0</v>
      </c>
      <c r="QRP224" s="431">
        <f t="shared" si="199"/>
        <v>0</v>
      </c>
      <c r="QRQ224" s="431">
        <f t="shared" si="199"/>
        <v>0</v>
      </c>
      <c r="QRR224" s="431">
        <f t="shared" si="199"/>
        <v>0</v>
      </c>
      <c r="QRS224" s="431">
        <f t="shared" si="199"/>
        <v>0</v>
      </c>
      <c r="QRT224" s="431">
        <f t="shared" si="199"/>
        <v>0</v>
      </c>
      <c r="QRU224" s="431">
        <f t="shared" si="199"/>
        <v>0</v>
      </c>
      <c r="QRV224" s="431">
        <f t="shared" si="199"/>
        <v>0</v>
      </c>
      <c r="QRW224" s="431">
        <f t="shared" si="199"/>
        <v>0</v>
      </c>
      <c r="QRX224" s="431">
        <f t="shared" si="199"/>
        <v>0</v>
      </c>
      <c r="QRY224" s="431">
        <f t="shared" si="199"/>
        <v>0</v>
      </c>
      <c r="QRZ224" s="431">
        <f t="shared" si="199"/>
        <v>0</v>
      </c>
      <c r="QSA224" s="431">
        <f t="shared" si="199"/>
        <v>0</v>
      </c>
      <c r="QSB224" s="431">
        <f t="shared" si="199"/>
        <v>0</v>
      </c>
      <c r="QSC224" s="431">
        <f t="shared" si="199"/>
        <v>0</v>
      </c>
      <c r="QSD224" s="431">
        <f t="shared" si="199"/>
        <v>0</v>
      </c>
      <c r="QSE224" s="431">
        <f t="shared" si="199"/>
        <v>0</v>
      </c>
      <c r="QSF224" s="431">
        <f t="shared" si="199"/>
        <v>0</v>
      </c>
      <c r="QSG224" s="431">
        <f t="shared" si="199"/>
        <v>0</v>
      </c>
      <c r="QSH224" s="431">
        <f t="shared" si="199"/>
        <v>0</v>
      </c>
      <c r="QSI224" s="431">
        <f t="shared" si="199"/>
        <v>0</v>
      </c>
      <c r="QSJ224" s="431">
        <f t="shared" si="199"/>
        <v>0</v>
      </c>
      <c r="QSK224" s="431">
        <f t="shared" si="199"/>
        <v>0</v>
      </c>
      <c r="QSL224" s="431">
        <f t="shared" si="199"/>
        <v>0</v>
      </c>
      <c r="QSM224" s="431">
        <f t="shared" si="199"/>
        <v>0</v>
      </c>
      <c r="QSN224" s="431">
        <f t="shared" si="199"/>
        <v>0</v>
      </c>
      <c r="QSO224" s="431">
        <f t="shared" si="199"/>
        <v>0</v>
      </c>
      <c r="QSP224" s="431">
        <f t="shared" si="199"/>
        <v>0</v>
      </c>
      <c r="QSQ224" s="431">
        <f t="shared" si="199"/>
        <v>0</v>
      </c>
      <c r="QSR224" s="431">
        <f t="shared" si="199"/>
        <v>0</v>
      </c>
      <c r="QSS224" s="431">
        <f t="shared" si="199"/>
        <v>0</v>
      </c>
      <c r="QST224" s="431">
        <f t="shared" si="199"/>
        <v>0</v>
      </c>
      <c r="QSU224" s="431">
        <f t="shared" si="199"/>
        <v>0</v>
      </c>
      <c r="QSV224" s="431">
        <f t="shared" si="199"/>
        <v>0</v>
      </c>
      <c r="QSW224" s="431">
        <f t="shared" si="199"/>
        <v>0</v>
      </c>
      <c r="QSX224" s="431">
        <f t="shared" si="199"/>
        <v>0</v>
      </c>
      <c r="QSY224" s="431">
        <f t="shared" si="199"/>
        <v>0</v>
      </c>
      <c r="QSZ224" s="431">
        <f t="shared" si="199"/>
        <v>0</v>
      </c>
      <c r="QTA224" s="431">
        <f t="shared" si="199"/>
        <v>0</v>
      </c>
      <c r="QTB224" s="431">
        <f t="shared" si="199"/>
        <v>0</v>
      </c>
      <c r="QTC224" s="431">
        <f t="shared" si="199"/>
        <v>0</v>
      </c>
      <c r="QTD224" s="431">
        <f t="shared" si="199"/>
        <v>0</v>
      </c>
      <c r="QTE224" s="431">
        <f t="shared" si="199"/>
        <v>0</v>
      </c>
      <c r="QTF224" s="431">
        <f t="shared" si="199"/>
        <v>0</v>
      </c>
      <c r="QTG224" s="431">
        <f t="shared" ref="QTG224:QVR224" si="200">SUM(QTG217:QTG222)</f>
        <v>0</v>
      </c>
      <c r="QTH224" s="431">
        <f t="shared" si="200"/>
        <v>0</v>
      </c>
      <c r="QTI224" s="431">
        <f t="shared" si="200"/>
        <v>0</v>
      </c>
      <c r="QTJ224" s="431">
        <f t="shared" si="200"/>
        <v>0</v>
      </c>
      <c r="QTK224" s="431">
        <f t="shared" si="200"/>
        <v>0</v>
      </c>
      <c r="QTL224" s="431">
        <f t="shared" si="200"/>
        <v>0</v>
      </c>
      <c r="QTM224" s="431">
        <f t="shared" si="200"/>
        <v>0</v>
      </c>
      <c r="QTN224" s="431">
        <f t="shared" si="200"/>
        <v>0</v>
      </c>
      <c r="QTO224" s="431">
        <f t="shared" si="200"/>
        <v>0</v>
      </c>
      <c r="QTP224" s="431">
        <f t="shared" si="200"/>
        <v>0</v>
      </c>
      <c r="QTQ224" s="431">
        <f t="shared" si="200"/>
        <v>0</v>
      </c>
      <c r="QTR224" s="431">
        <f t="shared" si="200"/>
        <v>0</v>
      </c>
      <c r="QTS224" s="431">
        <f t="shared" si="200"/>
        <v>0</v>
      </c>
      <c r="QTT224" s="431">
        <f t="shared" si="200"/>
        <v>0</v>
      </c>
      <c r="QTU224" s="431">
        <f t="shared" si="200"/>
        <v>0</v>
      </c>
      <c r="QTV224" s="431">
        <f t="shared" si="200"/>
        <v>0</v>
      </c>
      <c r="QTW224" s="431">
        <f t="shared" si="200"/>
        <v>0</v>
      </c>
      <c r="QTX224" s="431">
        <f t="shared" si="200"/>
        <v>0</v>
      </c>
      <c r="QTY224" s="431">
        <f t="shared" si="200"/>
        <v>0</v>
      </c>
      <c r="QTZ224" s="431">
        <f t="shared" si="200"/>
        <v>0</v>
      </c>
      <c r="QUA224" s="431">
        <f t="shared" si="200"/>
        <v>0</v>
      </c>
      <c r="QUB224" s="431">
        <f t="shared" si="200"/>
        <v>0</v>
      </c>
      <c r="QUC224" s="431">
        <f t="shared" si="200"/>
        <v>0</v>
      </c>
      <c r="QUD224" s="431">
        <f t="shared" si="200"/>
        <v>0</v>
      </c>
      <c r="QUE224" s="431">
        <f t="shared" si="200"/>
        <v>0</v>
      </c>
      <c r="QUF224" s="431">
        <f t="shared" si="200"/>
        <v>0</v>
      </c>
      <c r="QUG224" s="431">
        <f t="shared" si="200"/>
        <v>0</v>
      </c>
      <c r="QUH224" s="431">
        <f t="shared" si="200"/>
        <v>0</v>
      </c>
      <c r="QUI224" s="431">
        <f t="shared" si="200"/>
        <v>0</v>
      </c>
      <c r="QUJ224" s="431">
        <f t="shared" si="200"/>
        <v>0</v>
      </c>
      <c r="QUK224" s="431">
        <f t="shared" si="200"/>
        <v>0</v>
      </c>
      <c r="QUL224" s="431">
        <f t="shared" si="200"/>
        <v>0</v>
      </c>
      <c r="QUM224" s="431">
        <f t="shared" si="200"/>
        <v>0</v>
      </c>
      <c r="QUN224" s="431">
        <f t="shared" si="200"/>
        <v>0</v>
      </c>
      <c r="QUO224" s="431">
        <f t="shared" si="200"/>
        <v>0</v>
      </c>
      <c r="QUP224" s="431">
        <f t="shared" si="200"/>
        <v>0</v>
      </c>
      <c r="QUQ224" s="431">
        <f t="shared" si="200"/>
        <v>0</v>
      </c>
      <c r="QUR224" s="431">
        <f t="shared" si="200"/>
        <v>0</v>
      </c>
      <c r="QUS224" s="431">
        <f t="shared" si="200"/>
        <v>0</v>
      </c>
      <c r="QUT224" s="431">
        <f t="shared" si="200"/>
        <v>0</v>
      </c>
      <c r="QUU224" s="431">
        <f t="shared" si="200"/>
        <v>0</v>
      </c>
      <c r="QUV224" s="431">
        <f t="shared" si="200"/>
        <v>0</v>
      </c>
      <c r="QUW224" s="431">
        <f t="shared" si="200"/>
        <v>0</v>
      </c>
      <c r="QUX224" s="431">
        <f t="shared" si="200"/>
        <v>0</v>
      </c>
      <c r="QUY224" s="431">
        <f t="shared" si="200"/>
        <v>0</v>
      </c>
      <c r="QUZ224" s="431">
        <f t="shared" si="200"/>
        <v>0</v>
      </c>
      <c r="QVA224" s="431">
        <f t="shared" si="200"/>
        <v>0</v>
      </c>
      <c r="QVB224" s="431">
        <f t="shared" si="200"/>
        <v>0</v>
      </c>
      <c r="QVC224" s="431">
        <f t="shared" si="200"/>
        <v>0</v>
      </c>
      <c r="QVD224" s="431">
        <f t="shared" si="200"/>
        <v>0</v>
      </c>
      <c r="QVE224" s="431">
        <f t="shared" si="200"/>
        <v>0</v>
      </c>
      <c r="QVF224" s="431">
        <f t="shared" si="200"/>
        <v>0</v>
      </c>
      <c r="QVG224" s="431">
        <f t="shared" si="200"/>
        <v>0</v>
      </c>
      <c r="QVH224" s="431">
        <f t="shared" si="200"/>
        <v>0</v>
      </c>
      <c r="QVI224" s="431">
        <f t="shared" si="200"/>
        <v>0</v>
      </c>
      <c r="QVJ224" s="431">
        <f t="shared" si="200"/>
        <v>0</v>
      </c>
      <c r="QVK224" s="431">
        <f t="shared" si="200"/>
        <v>0</v>
      </c>
      <c r="QVL224" s="431">
        <f t="shared" si="200"/>
        <v>0</v>
      </c>
      <c r="QVM224" s="431">
        <f t="shared" si="200"/>
        <v>0</v>
      </c>
      <c r="QVN224" s="431">
        <f t="shared" si="200"/>
        <v>0</v>
      </c>
      <c r="QVO224" s="431">
        <f t="shared" si="200"/>
        <v>0</v>
      </c>
      <c r="QVP224" s="431">
        <f t="shared" si="200"/>
        <v>0</v>
      </c>
      <c r="QVQ224" s="431">
        <f t="shared" si="200"/>
        <v>0</v>
      </c>
      <c r="QVR224" s="431">
        <f t="shared" si="200"/>
        <v>0</v>
      </c>
      <c r="QVS224" s="431">
        <f t="shared" ref="QVS224:QYD224" si="201">SUM(QVS217:QVS222)</f>
        <v>0</v>
      </c>
      <c r="QVT224" s="431">
        <f t="shared" si="201"/>
        <v>0</v>
      </c>
      <c r="QVU224" s="431">
        <f t="shared" si="201"/>
        <v>0</v>
      </c>
      <c r="QVV224" s="431">
        <f t="shared" si="201"/>
        <v>0</v>
      </c>
      <c r="QVW224" s="431">
        <f t="shared" si="201"/>
        <v>0</v>
      </c>
      <c r="QVX224" s="431">
        <f t="shared" si="201"/>
        <v>0</v>
      </c>
      <c r="QVY224" s="431">
        <f t="shared" si="201"/>
        <v>0</v>
      </c>
      <c r="QVZ224" s="431">
        <f t="shared" si="201"/>
        <v>0</v>
      </c>
      <c r="QWA224" s="431">
        <f t="shared" si="201"/>
        <v>0</v>
      </c>
      <c r="QWB224" s="431">
        <f t="shared" si="201"/>
        <v>0</v>
      </c>
      <c r="QWC224" s="431">
        <f t="shared" si="201"/>
        <v>0</v>
      </c>
      <c r="QWD224" s="431">
        <f t="shared" si="201"/>
        <v>0</v>
      </c>
      <c r="QWE224" s="431">
        <f t="shared" si="201"/>
        <v>0</v>
      </c>
      <c r="QWF224" s="431">
        <f t="shared" si="201"/>
        <v>0</v>
      </c>
      <c r="QWG224" s="431">
        <f t="shared" si="201"/>
        <v>0</v>
      </c>
      <c r="QWH224" s="431">
        <f t="shared" si="201"/>
        <v>0</v>
      </c>
      <c r="QWI224" s="431">
        <f t="shared" si="201"/>
        <v>0</v>
      </c>
      <c r="QWJ224" s="431">
        <f t="shared" si="201"/>
        <v>0</v>
      </c>
      <c r="QWK224" s="431">
        <f t="shared" si="201"/>
        <v>0</v>
      </c>
      <c r="QWL224" s="431">
        <f t="shared" si="201"/>
        <v>0</v>
      </c>
      <c r="QWM224" s="431">
        <f t="shared" si="201"/>
        <v>0</v>
      </c>
      <c r="QWN224" s="431">
        <f t="shared" si="201"/>
        <v>0</v>
      </c>
      <c r="QWO224" s="431">
        <f t="shared" si="201"/>
        <v>0</v>
      </c>
      <c r="QWP224" s="431">
        <f t="shared" si="201"/>
        <v>0</v>
      </c>
      <c r="QWQ224" s="431">
        <f t="shared" si="201"/>
        <v>0</v>
      </c>
      <c r="QWR224" s="431">
        <f t="shared" si="201"/>
        <v>0</v>
      </c>
      <c r="QWS224" s="431">
        <f t="shared" si="201"/>
        <v>0</v>
      </c>
      <c r="QWT224" s="431">
        <f t="shared" si="201"/>
        <v>0</v>
      </c>
      <c r="QWU224" s="431">
        <f t="shared" si="201"/>
        <v>0</v>
      </c>
      <c r="QWV224" s="431">
        <f t="shared" si="201"/>
        <v>0</v>
      </c>
      <c r="QWW224" s="431">
        <f t="shared" si="201"/>
        <v>0</v>
      </c>
      <c r="QWX224" s="431">
        <f t="shared" si="201"/>
        <v>0</v>
      </c>
      <c r="QWY224" s="431">
        <f t="shared" si="201"/>
        <v>0</v>
      </c>
      <c r="QWZ224" s="431">
        <f t="shared" si="201"/>
        <v>0</v>
      </c>
      <c r="QXA224" s="431">
        <f t="shared" si="201"/>
        <v>0</v>
      </c>
      <c r="QXB224" s="431">
        <f t="shared" si="201"/>
        <v>0</v>
      </c>
      <c r="QXC224" s="431">
        <f t="shared" si="201"/>
        <v>0</v>
      </c>
      <c r="QXD224" s="431">
        <f t="shared" si="201"/>
        <v>0</v>
      </c>
      <c r="QXE224" s="431">
        <f t="shared" si="201"/>
        <v>0</v>
      </c>
      <c r="QXF224" s="431">
        <f t="shared" si="201"/>
        <v>0</v>
      </c>
      <c r="QXG224" s="431">
        <f t="shared" si="201"/>
        <v>0</v>
      </c>
      <c r="QXH224" s="431">
        <f t="shared" si="201"/>
        <v>0</v>
      </c>
      <c r="QXI224" s="431">
        <f t="shared" si="201"/>
        <v>0</v>
      </c>
      <c r="QXJ224" s="431">
        <f t="shared" si="201"/>
        <v>0</v>
      </c>
      <c r="QXK224" s="431">
        <f t="shared" si="201"/>
        <v>0</v>
      </c>
      <c r="QXL224" s="431">
        <f t="shared" si="201"/>
        <v>0</v>
      </c>
      <c r="QXM224" s="431">
        <f t="shared" si="201"/>
        <v>0</v>
      </c>
      <c r="QXN224" s="431">
        <f t="shared" si="201"/>
        <v>0</v>
      </c>
      <c r="QXO224" s="431">
        <f t="shared" si="201"/>
        <v>0</v>
      </c>
      <c r="QXP224" s="431">
        <f t="shared" si="201"/>
        <v>0</v>
      </c>
      <c r="QXQ224" s="431">
        <f t="shared" si="201"/>
        <v>0</v>
      </c>
      <c r="QXR224" s="431">
        <f t="shared" si="201"/>
        <v>0</v>
      </c>
      <c r="QXS224" s="431">
        <f t="shared" si="201"/>
        <v>0</v>
      </c>
      <c r="QXT224" s="431">
        <f t="shared" si="201"/>
        <v>0</v>
      </c>
      <c r="QXU224" s="431">
        <f t="shared" si="201"/>
        <v>0</v>
      </c>
      <c r="QXV224" s="431">
        <f t="shared" si="201"/>
        <v>0</v>
      </c>
      <c r="QXW224" s="431">
        <f t="shared" si="201"/>
        <v>0</v>
      </c>
      <c r="QXX224" s="431">
        <f t="shared" si="201"/>
        <v>0</v>
      </c>
      <c r="QXY224" s="431">
        <f t="shared" si="201"/>
        <v>0</v>
      </c>
      <c r="QXZ224" s="431">
        <f t="shared" si="201"/>
        <v>0</v>
      </c>
      <c r="QYA224" s="431">
        <f t="shared" si="201"/>
        <v>0</v>
      </c>
      <c r="QYB224" s="431">
        <f t="shared" si="201"/>
        <v>0</v>
      </c>
      <c r="QYC224" s="431">
        <f t="shared" si="201"/>
        <v>0</v>
      </c>
      <c r="QYD224" s="431">
        <f t="shared" si="201"/>
        <v>0</v>
      </c>
      <c r="QYE224" s="431">
        <f t="shared" ref="QYE224:RAP224" si="202">SUM(QYE217:QYE222)</f>
        <v>0</v>
      </c>
      <c r="QYF224" s="431">
        <f t="shared" si="202"/>
        <v>0</v>
      </c>
      <c r="QYG224" s="431">
        <f t="shared" si="202"/>
        <v>0</v>
      </c>
      <c r="QYH224" s="431">
        <f t="shared" si="202"/>
        <v>0</v>
      </c>
      <c r="QYI224" s="431">
        <f t="shared" si="202"/>
        <v>0</v>
      </c>
      <c r="QYJ224" s="431">
        <f t="shared" si="202"/>
        <v>0</v>
      </c>
      <c r="QYK224" s="431">
        <f t="shared" si="202"/>
        <v>0</v>
      </c>
      <c r="QYL224" s="431">
        <f t="shared" si="202"/>
        <v>0</v>
      </c>
      <c r="QYM224" s="431">
        <f t="shared" si="202"/>
        <v>0</v>
      </c>
      <c r="QYN224" s="431">
        <f t="shared" si="202"/>
        <v>0</v>
      </c>
      <c r="QYO224" s="431">
        <f t="shared" si="202"/>
        <v>0</v>
      </c>
      <c r="QYP224" s="431">
        <f t="shared" si="202"/>
        <v>0</v>
      </c>
      <c r="QYQ224" s="431">
        <f t="shared" si="202"/>
        <v>0</v>
      </c>
      <c r="QYR224" s="431">
        <f t="shared" si="202"/>
        <v>0</v>
      </c>
      <c r="QYS224" s="431">
        <f t="shared" si="202"/>
        <v>0</v>
      </c>
      <c r="QYT224" s="431">
        <f t="shared" si="202"/>
        <v>0</v>
      </c>
      <c r="QYU224" s="431">
        <f t="shared" si="202"/>
        <v>0</v>
      </c>
      <c r="QYV224" s="431">
        <f t="shared" si="202"/>
        <v>0</v>
      </c>
      <c r="QYW224" s="431">
        <f t="shared" si="202"/>
        <v>0</v>
      </c>
      <c r="QYX224" s="431">
        <f t="shared" si="202"/>
        <v>0</v>
      </c>
      <c r="QYY224" s="431">
        <f t="shared" si="202"/>
        <v>0</v>
      </c>
      <c r="QYZ224" s="431">
        <f t="shared" si="202"/>
        <v>0</v>
      </c>
      <c r="QZA224" s="431">
        <f t="shared" si="202"/>
        <v>0</v>
      </c>
      <c r="QZB224" s="431">
        <f t="shared" si="202"/>
        <v>0</v>
      </c>
      <c r="QZC224" s="431">
        <f t="shared" si="202"/>
        <v>0</v>
      </c>
      <c r="QZD224" s="431">
        <f t="shared" si="202"/>
        <v>0</v>
      </c>
      <c r="QZE224" s="431">
        <f t="shared" si="202"/>
        <v>0</v>
      </c>
      <c r="QZF224" s="431">
        <f t="shared" si="202"/>
        <v>0</v>
      </c>
      <c r="QZG224" s="431">
        <f t="shared" si="202"/>
        <v>0</v>
      </c>
      <c r="QZH224" s="431">
        <f t="shared" si="202"/>
        <v>0</v>
      </c>
      <c r="QZI224" s="431">
        <f t="shared" si="202"/>
        <v>0</v>
      </c>
      <c r="QZJ224" s="431">
        <f t="shared" si="202"/>
        <v>0</v>
      </c>
      <c r="QZK224" s="431">
        <f t="shared" si="202"/>
        <v>0</v>
      </c>
      <c r="QZL224" s="431">
        <f t="shared" si="202"/>
        <v>0</v>
      </c>
      <c r="QZM224" s="431">
        <f t="shared" si="202"/>
        <v>0</v>
      </c>
      <c r="QZN224" s="431">
        <f t="shared" si="202"/>
        <v>0</v>
      </c>
      <c r="QZO224" s="431">
        <f t="shared" si="202"/>
        <v>0</v>
      </c>
      <c r="QZP224" s="431">
        <f t="shared" si="202"/>
        <v>0</v>
      </c>
      <c r="QZQ224" s="431">
        <f t="shared" si="202"/>
        <v>0</v>
      </c>
      <c r="QZR224" s="431">
        <f t="shared" si="202"/>
        <v>0</v>
      </c>
      <c r="QZS224" s="431">
        <f t="shared" si="202"/>
        <v>0</v>
      </c>
      <c r="QZT224" s="431">
        <f t="shared" si="202"/>
        <v>0</v>
      </c>
      <c r="QZU224" s="431">
        <f t="shared" si="202"/>
        <v>0</v>
      </c>
      <c r="QZV224" s="431">
        <f t="shared" si="202"/>
        <v>0</v>
      </c>
      <c r="QZW224" s="431">
        <f t="shared" si="202"/>
        <v>0</v>
      </c>
      <c r="QZX224" s="431">
        <f t="shared" si="202"/>
        <v>0</v>
      </c>
      <c r="QZY224" s="431">
        <f t="shared" si="202"/>
        <v>0</v>
      </c>
      <c r="QZZ224" s="431">
        <f t="shared" si="202"/>
        <v>0</v>
      </c>
      <c r="RAA224" s="431">
        <f t="shared" si="202"/>
        <v>0</v>
      </c>
      <c r="RAB224" s="431">
        <f t="shared" si="202"/>
        <v>0</v>
      </c>
      <c r="RAC224" s="431">
        <f t="shared" si="202"/>
        <v>0</v>
      </c>
      <c r="RAD224" s="431">
        <f t="shared" si="202"/>
        <v>0</v>
      </c>
      <c r="RAE224" s="431">
        <f t="shared" si="202"/>
        <v>0</v>
      </c>
      <c r="RAF224" s="431">
        <f t="shared" si="202"/>
        <v>0</v>
      </c>
      <c r="RAG224" s="431">
        <f t="shared" si="202"/>
        <v>0</v>
      </c>
      <c r="RAH224" s="431">
        <f t="shared" si="202"/>
        <v>0</v>
      </c>
      <c r="RAI224" s="431">
        <f t="shared" si="202"/>
        <v>0</v>
      </c>
      <c r="RAJ224" s="431">
        <f t="shared" si="202"/>
        <v>0</v>
      </c>
      <c r="RAK224" s="431">
        <f t="shared" si="202"/>
        <v>0</v>
      </c>
      <c r="RAL224" s="431">
        <f t="shared" si="202"/>
        <v>0</v>
      </c>
      <c r="RAM224" s="431">
        <f t="shared" si="202"/>
        <v>0</v>
      </c>
      <c r="RAN224" s="431">
        <f t="shared" si="202"/>
        <v>0</v>
      </c>
      <c r="RAO224" s="431">
        <f t="shared" si="202"/>
        <v>0</v>
      </c>
      <c r="RAP224" s="431">
        <f t="shared" si="202"/>
        <v>0</v>
      </c>
      <c r="RAQ224" s="431">
        <f t="shared" ref="RAQ224:RDB224" si="203">SUM(RAQ217:RAQ222)</f>
        <v>0</v>
      </c>
      <c r="RAR224" s="431">
        <f t="shared" si="203"/>
        <v>0</v>
      </c>
      <c r="RAS224" s="431">
        <f t="shared" si="203"/>
        <v>0</v>
      </c>
      <c r="RAT224" s="431">
        <f t="shared" si="203"/>
        <v>0</v>
      </c>
      <c r="RAU224" s="431">
        <f t="shared" si="203"/>
        <v>0</v>
      </c>
      <c r="RAV224" s="431">
        <f t="shared" si="203"/>
        <v>0</v>
      </c>
      <c r="RAW224" s="431">
        <f t="shared" si="203"/>
        <v>0</v>
      </c>
      <c r="RAX224" s="431">
        <f t="shared" si="203"/>
        <v>0</v>
      </c>
      <c r="RAY224" s="431">
        <f t="shared" si="203"/>
        <v>0</v>
      </c>
      <c r="RAZ224" s="431">
        <f t="shared" si="203"/>
        <v>0</v>
      </c>
      <c r="RBA224" s="431">
        <f t="shared" si="203"/>
        <v>0</v>
      </c>
      <c r="RBB224" s="431">
        <f t="shared" si="203"/>
        <v>0</v>
      </c>
      <c r="RBC224" s="431">
        <f t="shared" si="203"/>
        <v>0</v>
      </c>
      <c r="RBD224" s="431">
        <f t="shared" si="203"/>
        <v>0</v>
      </c>
      <c r="RBE224" s="431">
        <f t="shared" si="203"/>
        <v>0</v>
      </c>
      <c r="RBF224" s="431">
        <f t="shared" si="203"/>
        <v>0</v>
      </c>
      <c r="RBG224" s="431">
        <f t="shared" si="203"/>
        <v>0</v>
      </c>
      <c r="RBH224" s="431">
        <f t="shared" si="203"/>
        <v>0</v>
      </c>
      <c r="RBI224" s="431">
        <f t="shared" si="203"/>
        <v>0</v>
      </c>
      <c r="RBJ224" s="431">
        <f t="shared" si="203"/>
        <v>0</v>
      </c>
      <c r="RBK224" s="431">
        <f t="shared" si="203"/>
        <v>0</v>
      </c>
      <c r="RBL224" s="431">
        <f t="shared" si="203"/>
        <v>0</v>
      </c>
      <c r="RBM224" s="431">
        <f t="shared" si="203"/>
        <v>0</v>
      </c>
      <c r="RBN224" s="431">
        <f t="shared" si="203"/>
        <v>0</v>
      </c>
      <c r="RBO224" s="431">
        <f t="shared" si="203"/>
        <v>0</v>
      </c>
      <c r="RBP224" s="431">
        <f t="shared" si="203"/>
        <v>0</v>
      </c>
      <c r="RBQ224" s="431">
        <f t="shared" si="203"/>
        <v>0</v>
      </c>
      <c r="RBR224" s="431">
        <f t="shared" si="203"/>
        <v>0</v>
      </c>
      <c r="RBS224" s="431">
        <f t="shared" si="203"/>
        <v>0</v>
      </c>
      <c r="RBT224" s="431">
        <f t="shared" si="203"/>
        <v>0</v>
      </c>
      <c r="RBU224" s="431">
        <f t="shared" si="203"/>
        <v>0</v>
      </c>
      <c r="RBV224" s="431">
        <f t="shared" si="203"/>
        <v>0</v>
      </c>
      <c r="RBW224" s="431">
        <f t="shared" si="203"/>
        <v>0</v>
      </c>
      <c r="RBX224" s="431">
        <f t="shared" si="203"/>
        <v>0</v>
      </c>
      <c r="RBY224" s="431">
        <f t="shared" si="203"/>
        <v>0</v>
      </c>
      <c r="RBZ224" s="431">
        <f t="shared" si="203"/>
        <v>0</v>
      </c>
      <c r="RCA224" s="431">
        <f t="shared" si="203"/>
        <v>0</v>
      </c>
      <c r="RCB224" s="431">
        <f t="shared" si="203"/>
        <v>0</v>
      </c>
      <c r="RCC224" s="431">
        <f t="shared" si="203"/>
        <v>0</v>
      </c>
      <c r="RCD224" s="431">
        <f t="shared" si="203"/>
        <v>0</v>
      </c>
      <c r="RCE224" s="431">
        <f t="shared" si="203"/>
        <v>0</v>
      </c>
      <c r="RCF224" s="431">
        <f t="shared" si="203"/>
        <v>0</v>
      </c>
      <c r="RCG224" s="431">
        <f t="shared" si="203"/>
        <v>0</v>
      </c>
      <c r="RCH224" s="431">
        <f t="shared" si="203"/>
        <v>0</v>
      </c>
      <c r="RCI224" s="431">
        <f t="shared" si="203"/>
        <v>0</v>
      </c>
      <c r="RCJ224" s="431">
        <f t="shared" si="203"/>
        <v>0</v>
      </c>
      <c r="RCK224" s="431">
        <f t="shared" si="203"/>
        <v>0</v>
      </c>
      <c r="RCL224" s="431">
        <f t="shared" si="203"/>
        <v>0</v>
      </c>
      <c r="RCM224" s="431">
        <f t="shared" si="203"/>
        <v>0</v>
      </c>
      <c r="RCN224" s="431">
        <f t="shared" si="203"/>
        <v>0</v>
      </c>
      <c r="RCO224" s="431">
        <f t="shared" si="203"/>
        <v>0</v>
      </c>
      <c r="RCP224" s="431">
        <f t="shared" si="203"/>
        <v>0</v>
      </c>
      <c r="RCQ224" s="431">
        <f t="shared" si="203"/>
        <v>0</v>
      </c>
      <c r="RCR224" s="431">
        <f t="shared" si="203"/>
        <v>0</v>
      </c>
      <c r="RCS224" s="431">
        <f t="shared" si="203"/>
        <v>0</v>
      </c>
      <c r="RCT224" s="431">
        <f t="shared" si="203"/>
        <v>0</v>
      </c>
      <c r="RCU224" s="431">
        <f t="shared" si="203"/>
        <v>0</v>
      </c>
      <c r="RCV224" s="431">
        <f t="shared" si="203"/>
        <v>0</v>
      </c>
      <c r="RCW224" s="431">
        <f t="shared" si="203"/>
        <v>0</v>
      </c>
      <c r="RCX224" s="431">
        <f t="shared" si="203"/>
        <v>0</v>
      </c>
      <c r="RCY224" s="431">
        <f t="shared" si="203"/>
        <v>0</v>
      </c>
      <c r="RCZ224" s="431">
        <f t="shared" si="203"/>
        <v>0</v>
      </c>
      <c r="RDA224" s="431">
        <f t="shared" si="203"/>
        <v>0</v>
      </c>
      <c r="RDB224" s="431">
        <f t="shared" si="203"/>
        <v>0</v>
      </c>
      <c r="RDC224" s="431">
        <f t="shared" ref="RDC224:RFN224" si="204">SUM(RDC217:RDC222)</f>
        <v>0</v>
      </c>
      <c r="RDD224" s="431">
        <f t="shared" si="204"/>
        <v>0</v>
      </c>
      <c r="RDE224" s="431">
        <f t="shared" si="204"/>
        <v>0</v>
      </c>
      <c r="RDF224" s="431">
        <f t="shared" si="204"/>
        <v>0</v>
      </c>
      <c r="RDG224" s="431">
        <f t="shared" si="204"/>
        <v>0</v>
      </c>
      <c r="RDH224" s="431">
        <f t="shared" si="204"/>
        <v>0</v>
      </c>
      <c r="RDI224" s="431">
        <f t="shared" si="204"/>
        <v>0</v>
      </c>
      <c r="RDJ224" s="431">
        <f t="shared" si="204"/>
        <v>0</v>
      </c>
      <c r="RDK224" s="431">
        <f t="shared" si="204"/>
        <v>0</v>
      </c>
      <c r="RDL224" s="431">
        <f t="shared" si="204"/>
        <v>0</v>
      </c>
      <c r="RDM224" s="431">
        <f t="shared" si="204"/>
        <v>0</v>
      </c>
      <c r="RDN224" s="431">
        <f t="shared" si="204"/>
        <v>0</v>
      </c>
      <c r="RDO224" s="431">
        <f t="shared" si="204"/>
        <v>0</v>
      </c>
      <c r="RDP224" s="431">
        <f t="shared" si="204"/>
        <v>0</v>
      </c>
      <c r="RDQ224" s="431">
        <f t="shared" si="204"/>
        <v>0</v>
      </c>
      <c r="RDR224" s="431">
        <f t="shared" si="204"/>
        <v>0</v>
      </c>
      <c r="RDS224" s="431">
        <f t="shared" si="204"/>
        <v>0</v>
      </c>
      <c r="RDT224" s="431">
        <f t="shared" si="204"/>
        <v>0</v>
      </c>
      <c r="RDU224" s="431">
        <f t="shared" si="204"/>
        <v>0</v>
      </c>
      <c r="RDV224" s="431">
        <f t="shared" si="204"/>
        <v>0</v>
      </c>
      <c r="RDW224" s="431">
        <f t="shared" si="204"/>
        <v>0</v>
      </c>
      <c r="RDX224" s="431">
        <f t="shared" si="204"/>
        <v>0</v>
      </c>
      <c r="RDY224" s="431">
        <f t="shared" si="204"/>
        <v>0</v>
      </c>
      <c r="RDZ224" s="431">
        <f t="shared" si="204"/>
        <v>0</v>
      </c>
      <c r="REA224" s="431">
        <f t="shared" si="204"/>
        <v>0</v>
      </c>
      <c r="REB224" s="431">
        <f t="shared" si="204"/>
        <v>0</v>
      </c>
      <c r="REC224" s="431">
        <f t="shared" si="204"/>
        <v>0</v>
      </c>
      <c r="RED224" s="431">
        <f t="shared" si="204"/>
        <v>0</v>
      </c>
      <c r="REE224" s="431">
        <f t="shared" si="204"/>
        <v>0</v>
      </c>
      <c r="REF224" s="431">
        <f t="shared" si="204"/>
        <v>0</v>
      </c>
      <c r="REG224" s="431">
        <f t="shared" si="204"/>
        <v>0</v>
      </c>
      <c r="REH224" s="431">
        <f t="shared" si="204"/>
        <v>0</v>
      </c>
      <c r="REI224" s="431">
        <f t="shared" si="204"/>
        <v>0</v>
      </c>
      <c r="REJ224" s="431">
        <f t="shared" si="204"/>
        <v>0</v>
      </c>
      <c r="REK224" s="431">
        <f t="shared" si="204"/>
        <v>0</v>
      </c>
      <c r="REL224" s="431">
        <f t="shared" si="204"/>
        <v>0</v>
      </c>
      <c r="REM224" s="431">
        <f t="shared" si="204"/>
        <v>0</v>
      </c>
      <c r="REN224" s="431">
        <f t="shared" si="204"/>
        <v>0</v>
      </c>
      <c r="REO224" s="431">
        <f t="shared" si="204"/>
        <v>0</v>
      </c>
      <c r="REP224" s="431">
        <f t="shared" si="204"/>
        <v>0</v>
      </c>
      <c r="REQ224" s="431">
        <f t="shared" si="204"/>
        <v>0</v>
      </c>
      <c r="RER224" s="431">
        <f t="shared" si="204"/>
        <v>0</v>
      </c>
      <c r="RES224" s="431">
        <f t="shared" si="204"/>
        <v>0</v>
      </c>
      <c r="RET224" s="431">
        <f t="shared" si="204"/>
        <v>0</v>
      </c>
      <c r="REU224" s="431">
        <f t="shared" si="204"/>
        <v>0</v>
      </c>
      <c r="REV224" s="431">
        <f t="shared" si="204"/>
        <v>0</v>
      </c>
      <c r="REW224" s="431">
        <f t="shared" si="204"/>
        <v>0</v>
      </c>
      <c r="REX224" s="431">
        <f t="shared" si="204"/>
        <v>0</v>
      </c>
      <c r="REY224" s="431">
        <f t="shared" si="204"/>
        <v>0</v>
      </c>
      <c r="REZ224" s="431">
        <f t="shared" si="204"/>
        <v>0</v>
      </c>
      <c r="RFA224" s="431">
        <f t="shared" si="204"/>
        <v>0</v>
      </c>
      <c r="RFB224" s="431">
        <f t="shared" si="204"/>
        <v>0</v>
      </c>
      <c r="RFC224" s="431">
        <f t="shared" si="204"/>
        <v>0</v>
      </c>
      <c r="RFD224" s="431">
        <f t="shared" si="204"/>
        <v>0</v>
      </c>
      <c r="RFE224" s="431">
        <f t="shared" si="204"/>
        <v>0</v>
      </c>
      <c r="RFF224" s="431">
        <f t="shared" si="204"/>
        <v>0</v>
      </c>
      <c r="RFG224" s="431">
        <f t="shared" si="204"/>
        <v>0</v>
      </c>
      <c r="RFH224" s="431">
        <f t="shared" si="204"/>
        <v>0</v>
      </c>
      <c r="RFI224" s="431">
        <f t="shared" si="204"/>
        <v>0</v>
      </c>
      <c r="RFJ224" s="431">
        <f t="shared" si="204"/>
        <v>0</v>
      </c>
      <c r="RFK224" s="431">
        <f t="shared" si="204"/>
        <v>0</v>
      </c>
      <c r="RFL224" s="431">
        <f t="shared" si="204"/>
        <v>0</v>
      </c>
      <c r="RFM224" s="431">
        <f t="shared" si="204"/>
        <v>0</v>
      </c>
      <c r="RFN224" s="431">
        <f t="shared" si="204"/>
        <v>0</v>
      </c>
      <c r="RFO224" s="431">
        <f t="shared" ref="RFO224:RHZ224" si="205">SUM(RFO217:RFO222)</f>
        <v>0</v>
      </c>
      <c r="RFP224" s="431">
        <f t="shared" si="205"/>
        <v>0</v>
      </c>
      <c r="RFQ224" s="431">
        <f t="shared" si="205"/>
        <v>0</v>
      </c>
      <c r="RFR224" s="431">
        <f t="shared" si="205"/>
        <v>0</v>
      </c>
      <c r="RFS224" s="431">
        <f t="shared" si="205"/>
        <v>0</v>
      </c>
      <c r="RFT224" s="431">
        <f t="shared" si="205"/>
        <v>0</v>
      </c>
      <c r="RFU224" s="431">
        <f t="shared" si="205"/>
        <v>0</v>
      </c>
      <c r="RFV224" s="431">
        <f t="shared" si="205"/>
        <v>0</v>
      </c>
      <c r="RFW224" s="431">
        <f t="shared" si="205"/>
        <v>0</v>
      </c>
      <c r="RFX224" s="431">
        <f t="shared" si="205"/>
        <v>0</v>
      </c>
      <c r="RFY224" s="431">
        <f t="shared" si="205"/>
        <v>0</v>
      </c>
      <c r="RFZ224" s="431">
        <f t="shared" si="205"/>
        <v>0</v>
      </c>
      <c r="RGA224" s="431">
        <f t="shared" si="205"/>
        <v>0</v>
      </c>
      <c r="RGB224" s="431">
        <f t="shared" si="205"/>
        <v>0</v>
      </c>
      <c r="RGC224" s="431">
        <f t="shared" si="205"/>
        <v>0</v>
      </c>
      <c r="RGD224" s="431">
        <f t="shared" si="205"/>
        <v>0</v>
      </c>
      <c r="RGE224" s="431">
        <f t="shared" si="205"/>
        <v>0</v>
      </c>
      <c r="RGF224" s="431">
        <f t="shared" si="205"/>
        <v>0</v>
      </c>
      <c r="RGG224" s="431">
        <f t="shared" si="205"/>
        <v>0</v>
      </c>
      <c r="RGH224" s="431">
        <f t="shared" si="205"/>
        <v>0</v>
      </c>
      <c r="RGI224" s="431">
        <f t="shared" si="205"/>
        <v>0</v>
      </c>
      <c r="RGJ224" s="431">
        <f t="shared" si="205"/>
        <v>0</v>
      </c>
      <c r="RGK224" s="431">
        <f t="shared" si="205"/>
        <v>0</v>
      </c>
      <c r="RGL224" s="431">
        <f t="shared" si="205"/>
        <v>0</v>
      </c>
      <c r="RGM224" s="431">
        <f t="shared" si="205"/>
        <v>0</v>
      </c>
      <c r="RGN224" s="431">
        <f t="shared" si="205"/>
        <v>0</v>
      </c>
      <c r="RGO224" s="431">
        <f t="shared" si="205"/>
        <v>0</v>
      </c>
      <c r="RGP224" s="431">
        <f t="shared" si="205"/>
        <v>0</v>
      </c>
      <c r="RGQ224" s="431">
        <f t="shared" si="205"/>
        <v>0</v>
      </c>
      <c r="RGR224" s="431">
        <f t="shared" si="205"/>
        <v>0</v>
      </c>
      <c r="RGS224" s="431">
        <f t="shared" si="205"/>
        <v>0</v>
      </c>
      <c r="RGT224" s="431">
        <f t="shared" si="205"/>
        <v>0</v>
      </c>
      <c r="RGU224" s="431">
        <f t="shared" si="205"/>
        <v>0</v>
      </c>
      <c r="RGV224" s="431">
        <f t="shared" si="205"/>
        <v>0</v>
      </c>
      <c r="RGW224" s="431">
        <f t="shared" si="205"/>
        <v>0</v>
      </c>
      <c r="RGX224" s="431">
        <f t="shared" si="205"/>
        <v>0</v>
      </c>
      <c r="RGY224" s="431">
        <f t="shared" si="205"/>
        <v>0</v>
      </c>
      <c r="RGZ224" s="431">
        <f t="shared" si="205"/>
        <v>0</v>
      </c>
      <c r="RHA224" s="431">
        <f t="shared" si="205"/>
        <v>0</v>
      </c>
      <c r="RHB224" s="431">
        <f t="shared" si="205"/>
        <v>0</v>
      </c>
      <c r="RHC224" s="431">
        <f t="shared" si="205"/>
        <v>0</v>
      </c>
      <c r="RHD224" s="431">
        <f t="shared" si="205"/>
        <v>0</v>
      </c>
      <c r="RHE224" s="431">
        <f t="shared" si="205"/>
        <v>0</v>
      </c>
      <c r="RHF224" s="431">
        <f t="shared" si="205"/>
        <v>0</v>
      </c>
      <c r="RHG224" s="431">
        <f t="shared" si="205"/>
        <v>0</v>
      </c>
      <c r="RHH224" s="431">
        <f t="shared" si="205"/>
        <v>0</v>
      </c>
      <c r="RHI224" s="431">
        <f t="shared" si="205"/>
        <v>0</v>
      </c>
      <c r="RHJ224" s="431">
        <f t="shared" si="205"/>
        <v>0</v>
      </c>
      <c r="RHK224" s="431">
        <f t="shared" si="205"/>
        <v>0</v>
      </c>
      <c r="RHL224" s="431">
        <f t="shared" si="205"/>
        <v>0</v>
      </c>
      <c r="RHM224" s="431">
        <f t="shared" si="205"/>
        <v>0</v>
      </c>
      <c r="RHN224" s="431">
        <f t="shared" si="205"/>
        <v>0</v>
      </c>
      <c r="RHO224" s="431">
        <f t="shared" si="205"/>
        <v>0</v>
      </c>
      <c r="RHP224" s="431">
        <f t="shared" si="205"/>
        <v>0</v>
      </c>
      <c r="RHQ224" s="431">
        <f t="shared" si="205"/>
        <v>0</v>
      </c>
      <c r="RHR224" s="431">
        <f t="shared" si="205"/>
        <v>0</v>
      </c>
      <c r="RHS224" s="431">
        <f t="shared" si="205"/>
        <v>0</v>
      </c>
      <c r="RHT224" s="431">
        <f t="shared" si="205"/>
        <v>0</v>
      </c>
      <c r="RHU224" s="431">
        <f t="shared" si="205"/>
        <v>0</v>
      </c>
      <c r="RHV224" s="431">
        <f t="shared" si="205"/>
        <v>0</v>
      </c>
      <c r="RHW224" s="431">
        <f t="shared" si="205"/>
        <v>0</v>
      </c>
      <c r="RHX224" s="431">
        <f t="shared" si="205"/>
        <v>0</v>
      </c>
      <c r="RHY224" s="431">
        <f t="shared" si="205"/>
        <v>0</v>
      </c>
      <c r="RHZ224" s="431">
        <f t="shared" si="205"/>
        <v>0</v>
      </c>
      <c r="RIA224" s="431">
        <f t="shared" ref="RIA224:RKL224" si="206">SUM(RIA217:RIA222)</f>
        <v>0</v>
      </c>
      <c r="RIB224" s="431">
        <f t="shared" si="206"/>
        <v>0</v>
      </c>
      <c r="RIC224" s="431">
        <f t="shared" si="206"/>
        <v>0</v>
      </c>
      <c r="RID224" s="431">
        <f t="shared" si="206"/>
        <v>0</v>
      </c>
      <c r="RIE224" s="431">
        <f t="shared" si="206"/>
        <v>0</v>
      </c>
      <c r="RIF224" s="431">
        <f t="shared" si="206"/>
        <v>0</v>
      </c>
      <c r="RIG224" s="431">
        <f t="shared" si="206"/>
        <v>0</v>
      </c>
      <c r="RIH224" s="431">
        <f t="shared" si="206"/>
        <v>0</v>
      </c>
      <c r="RII224" s="431">
        <f t="shared" si="206"/>
        <v>0</v>
      </c>
      <c r="RIJ224" s="431">
        <f t="shared" si="206"/>
        <v>0</v>
      </c>
      <c r="RIK224" s="431">
        <f t="shared" si="206"/>
        <v>0</v>
      </c>
      <c r="RIL224" s="431">
        <f t="shared" si="206"/>
        <v>0</v>
      </c>
      <c r="RIM224" s="431">
        <f t="shared" si="206"/>
        <v>0</v>
      </c>
      <c r="RIN224" s="431">
        <f t="shared" si="206"/>
        <v>0</v>
      </c>
      <c r="RIO224" s="431">
        <f t="shared" si="206"/>
        <v>0</v>
      </c>
      <c r="RIP224" s="431">
        <f t="shared" si="206"/>
        <v>0</v>
      </c>
      <c r="RIQ224" s="431">
        <f t="shared" si="206"/>
        <v>0</v>
      </c>
      <c r="RIR224" s="431">
        <f t="shared" si="206"/>
        <v>0</v>
      </c>
      <c r="RIS224" s="431">
        <f t="shared" si="206"/>
        <v>0</v>
      </c>
      <c r="RIT224" s="431">
        <f t="shared" si="206"/>
        <v>0</v>
      </c>
      <c r="RIU224" s="431">
        <f t="shared" si="206"/>
        <v>0</v>
      </c>
      <c r="RIV224" s="431">
        <f t="shared" si="206"/>
        <v>0</v>
      </c>
      <c r="RIW224" s="431">
        <f t="shared" si="206"/>
        <v>0</v>
      </c>
      <c r="RIX224" s="431">
        <f t="shared" si="206"/>
        <v>0</v>
      </c>
      <c r="RIY224" s="431">
        <f t="shared" si="206"/>
        <v>0</v>
      </c>
      <c r="RIZ224" s="431">
        <f t="shared" si="206"/>
        <v>0</v>
      </c>
      <c r="RJA224" s="431">
        <f t="shared" si="206"/>
        <v>0</v>
      </c>
      <c r="RJB224" s="431">
        <f t="shared" si="206"/>
        <v>0</v>
      </c>
      <c r="RJC224" s="431">
        <f t="shared" si="206"/>
        <v>0</v>
      </c>
      <c r="RJD224" s="431">
        <f t="shared" si="206"/>
        <v>0</v>
      </c>
      <c r="RJE224" s="431">
        <f t="shared" si="206"/>
        <v>0</v>
      </c>
      <c r="RJF224" s="431">
        <f t="shared" si="206"/>
        <v>0</v>
      </c>
      <c r="RJG224" s="431">
        <f t="shared" si="206"/>
        <v>0</v>
      </c>
      <c r="RJH224" s="431">
        <f t="shared" si="206"/>
        <v>0</v>
      </c>
      <c r="RJI224" s="431">
        <f t="shared" si="206"/>
        <v>0</v>
      </c>
      <c r="RJJ224" s="431">
        <f t="shared" si="206"/>
        <v>0</v>
      </c>
      <c r="RJK224" s="431">
        <f t="shared" si="206"/>
        <v>0</v>
      </c>
      <c r="RJL224" s="431">
        <f t="shared" si="206"/>
        <v>0</v>
      </c>
      <c r="RJM224" s="431">
        <f t="shared" si="206"/>
        <v>0</v>
      </c>
      <c r="RJN224" s="431">
        <f t="shared" si="206"/>
        <v>0</v>
      </c>
      <c r="RJO224" s="431">
        <f t="shared" si="206"/>
        <v>0</v>
      </c>
      <c r="RJP224" s="431">
        <f t="shared" si="206"/>
        <v>0</v>
      </c>
      <c r="RJQ224" s="431">
        <f t="shared" si="206"/>
        <v>0</v>
      </c>
      <c r="RJR224" s="431">
        <f t="shared" si="206"/>
        <v>0</v>
      </c>
      <c r="RJS224" s="431">
        <f t="shared" si="206"/>
        <v>0</v>
      </c>
      <c r="RJT224" s="431">
        <f t="shared" si="206"/>
        <v>0</v>
      </c>
      <c r="RJU224" s="431">
        <f t="shared" si="206"/>
        <v>0</v>
      </c>
      <c r="RJV224" s="431">
        <f t="shared" si="206"/>
        <v>0</v>
      </c>
      <c r="RJW224" s="431">
        <f t="shared" si="206"/>
        <v>0</v>
      </c>
      <c r="RJX224" s="431">
        <f t="shared" si="206"/>
        <v>0</v>
      </c>
      <c r="RJY224" s="431">
        <f t="shared" si="206"/>
        <v>0</v>
      </c>
      <c r="RJZ224" s="431">
        <f t="shared" si="206"/>
        <v>0</v>
      </c>
      <c r="RKA224" s="431">
        <f t="shared" si="206"/>
        <v>0</v>
      </c>
      <c r="RKB224" s="431">
        <f t="shared" si="206"/>
        <v>0</v>
      </c>
      <c r="RKC224" s="431">
        <f t="shared" si="206"/>
        <v>0</v>
      </c>
      <c r="RKD224" s="431">
        <f t="shared" si="206"/>
        <v>0</v>
      </c>
      <c r="RKE224" s="431">
        <f t="shared" si="206"/>
        <v>0</v>
      </c>
      <c r="RKF224" s="431">
        <f t="shared" si="206"/>
        <v>0</v>
      </c>
      <c r="RKG224" s="431">
        <f t="shared" si="206"/>
        <v>0</v>
      </c>
      <c r="RKH224" s="431">
        <f t="shared" si="206"/>
        <v>0</v>
      </c>
      <c r="RKI224" s="431">
        <f t="shared" si="206"/>
        <v>0</v>
      </c>
      <c r="RKJ224" s="431">
        <f t="shared" si="206"/>
        <v>0</v>
      </c>
      <c r="RKK224" s="431">
        <f t="shared" si="206"/>
        <v>0</v>
      </c>
      <c r="RKL224" s="431">
        <f t="shared" si="206"/>
        <v>0</v>
      </c>
      <c r="RKM224" s="431">
        <f t="shared" ref="RKM224:RMX224" si="207">SUM(RKM217:RKM222)</f>
        <v>0</v>
      </c>
      <c r="RKN224" s="431">
        <f t="shared" si="207"/>
        <v>0</v>
      </c>
      <c r="RKO224" s="431">
        <f t="shared" si="207"/>
        <v>0</v>
      </c>
      <c r="RKP224" s="431">
        <f t="shared" si="207"/>
        <v>0</v>
      </c>
      <c r="RKQ224" s="431">
        <f t="shared" si="207"/>
        <v>0</v>
      </c>
      <c r="RKR224" s="431">
        <f t="shared" si="207"/>
        <v>0</v>
      </c>
      <c r="RKS224" s="431">
        <f t="shared" si="207"/>
        <v>0</v>
      </c>
      <c r="RKT224" s="431">
        <f t="shared" si="207"/>
        <v>0</v>
      </c>
      <c r="RKU224" s="431">
        <f t="shared" si="207"/>
        <v>0</v>
      </c>
      <c r="RKV224" s="431">
        <f t="shared" si="207"/>
        <v>0</v>
      </c>
      <c r="RKW224" s="431">
        <f t="shared" si="207"/>
        <v>0</v>
      </c>
      <c r="RKX224" s="431">
        <f t="shared" si="207"/>
        <v>0</v>
      </c>
      <c r="RKY224" s="431">
        <f t="shared" si="207"/>
        <v>0</v>
      </c>
      <c r="RKZ224" s="431">
        <f t="shared" si="207"/>
        <v>0</v>
      </c>
      <c r="RLA224" s="431">
        <f t="shared" si="207"/>
        <v>0</v>
      </c>
      <c r="RLB224" s="431">
        <f t="shared" si="207"/>
        <v>0</v>
      </c>
      <c r="RLC224" s="431">
        <f t="shared" si="207"/>
        <v>0</v>
      </c>
      <c r="RLD224" s="431">
        <f t="shared" si="207"/>
        <v>0</v>
      </c>
      <c r="RLE224" s="431">
        <f t="shared" si="207"/>
        <v>0</v>
      </c>
      <c r="RLF224" s="431">
        <f t="shared" si="207"/>
        <v>0</v>
      </c>
      <c r="RLG224" s="431">
        <f t="shared" si="207"/>
        <v>0</v>
      </c>
      <c r="RLH224" s="431">
        <f t="shared" si="207"/>
        <v>0</v>
      </c>
      <c r="RLI224" s="431">
        <f t="shared" si="207"/>
        <v>0</v>
      </c>
      <c r="RLJ224" s="431">
        <f t="shared" si="207"/>
        <v>0</v>
      </c>
      <c r="RLK224" s="431">
        <f t="shared" si="207"/>
        <v>0</v>
      </c>
      <c r="RLL224" s="431">
        <f t="shared" si="207"/>
        <v>0</v>
      </c>
      <c r="RLM224" s="431">
        <f t="shared" si="207"/>
        <v>0</v>
      </c>
      <c r="RLN224" s="431">
        <f t="shared" si="207"/>
        <v>0</v>
      </c>
      <c r="RLO224" s="431">
        <f t="shared" si="207"/>
        <v>0</v>
      </c>
      <c r="RLP224" s="431">
        <f t="shared" si="207"/>
        <v>0</v>
      </c>
      <c r="RLQ224" s="431">
        <f t="shared" si="207"/>
        <v>0</v>
      </c>
      <c r="RLR224" s="431">
        <f t="shared" si="207"/>
        <v>0</v>
      </c>
      <c r="RLS224" s="431">
        <f t="shared" si="207"/>
        <v>0</v>
      </c>
      <c r="RLT224" s="431">
        <f t="shared" si="207"/>
        <v>0</v>
      </c>
      <c r="RLU224" s="431">
        <f t="shared" si="207"/>
        <v>0</v>
      </c>
      <c r="RLV224" s="431">
        <f t="shared" si="207"/>
        <v>0</v>
      </c>
      <c r="RLW224" s="431">
        <f t="shared" si="207"/>
        <v>0</v>
      </c>
      <c r="RLX224" s="431">
        <f t="shared" si="207"/>
        <v>0</v>
      </c>
      <c r="RLY224" s="431">
        <f t="shared" si="207"/>
        <v>0</v>
      </c>
      <c r="RLZ224" s="431">
        <f t="shared" si="207"/>
        <v>0</v>
      </c>
      <c r="RMA224" s="431">
        <f t="shared" si="207"/>
        <v>0</v>
      </c>
      <c r="RMB224" s="431">
        <f t="shared" si="207"/>
        <v>0</v>
      </c>
      <c r="RMC224" s="431">
        <f t="shared" si="207"/>
        <v>0</v>
      </c>
      <c r="RMD224" s="431">
        <f t="shared" si="207"/>
        <v>0</v>
      </c>
      <c r="RME224" s="431">
        <f t="shared" si="207"/>
        <v>0</v>
      </c>
      <c r="RMF224" s="431">
        <f t="shared" si="207"/>
        <v>0</v>
      </c>
      <c r="RMG224" s="431">
        <f t="shared" si="207"/>
        <v>0</v>
      </c>
      <c r="RMH224" s="431">
        <f t="shared" si="207"/>
        <v>0</v>
      </c>
      <c r="RMI224" s="431">
        <f t="shared" si="207"/>
        <v>0</v>
      </c>
      <c r="RMJ224" s="431">
        <f t="shared" si="207"/>
        <v>0</v>
      </c>
      <c r="RMK224" s="431">
        <f t="shared" si="207"/>
        <v>0</v>
      </c>
      <c r="RML224" s="431">
        <f t="shared" si="207"/>
        <v>0</v>
      </c>
      <c r="RMM224" s="431">
        <f t="shared" si="207"/>
        <v>0</v>
      </c>
      <c r="RMN224" s="431">
        <f t="shared" si="207"/>
        <v>0</v>
      </c>
      <c r="RMO224" s="431">
        <f t="shared" si="207"/>
        <v>0</v>
      </c>
      <c r="RMP224" s="431">
        <f t="shared" si="207"/>
        <v>0</v>
      </c>
      <c r="RMQ224" s="431">
        <f t="shared" si="207"/>
        <v>0</v>
      </c>
      <c r="RMR224" s="431">
        <f t="shared" si="207"/>
        <v>0</v>
      </c>
      <c r="RMS224" s="431">
        <f t="shared" si="207"/>
        <v>0</v>
      </c>
      <c r="RMT224" s="431">
        <f t="shared" si="207"/>
        <v>0</v>
      </c>
      <c r="RMU224" s="431">
        <f t="shared" si="207"/>
        <v>0</v>
      </c>
      <c r="RMV224" s="431">
        <f t="shared" si="207"/>
        <v>0</v>
      </c>
      <c r="RMW224" s="431">
        <f t="shared" si="207"/>
        <v>0</v>
      </c>
      <c r="RMX224" s="431">
        <f t="shared" si="207"/>
        <v>0</v>
      </c>
      <c r="RMY224" s="431">
        <f t="shared" ref="RMY224:RPJ224" si="208">SUM(RMY217:RMY222)</f>
        <v>0</v>
      </c>
      <c r="RMZ224" s="431">
        <f t="shared" si="208"/>
        <v>0</v>
      </c>
      <c r="RNA224" s="431">
        <f t="shared" si="208"/>
        <v>0</v>
      </c>
      <c r="RNB224" s="431">
        <f t="shared" si="208"/>
        <v>0</v>
      </c>
      <c r="RNC224" s="431">
        <f t="shared" si="208"/>
        <v>0</v>
      </c>
      <c r="RND224" s="431">
        <f t="shared" si="208"/>
        <v>0</v>
      </c>
      <c r="RNE224" s="431">
        <f t="shared" si="208"/>
        <v>0</v>
      </c>
      <c r="RNF224" s="431">
        <f t="shared" si="208"/>
        <v>0</v>
      </c>
      <c r="RNG224" s="431">
        <f t="shared" si="208"/>
        <v>0</v>
      </c>
      <c r="RNH224" s="431">
        <f t="shared" si="208"/>
        <v>0</v>
      </c>
      <c r="RNI224" s="431">
        <f t="shared" si="208"/>
        <v>0</v>
      </c>
      <c r="RNJ224" s="431">
        <f t="shared" si="208"/>
        <v>0</v>
      </c>
      <c r="RNK224" s="431">
        <f t="shared" si="208"/>
        <v>0</v>
      </c>
      <c r="RNL224" s="431">
        <f t="shared" si="208"/>
        <v>0</v>
      </c>
      <c r="RNM224" s="431">
        <f t="shared" si="208"/>
        <v>0</v>
      </c>
      <c r="RNN224" s="431">
        <f t="shared" si="208"/>
        <v>0</v>
      </c>
      <c r="RNO224" s="431">
        <f t="shared" si="208"/>
        <v>0</v>
      </c>
      <c r="RNP224" s="431">
        <f t="shared" si="208"/>
        <v>0</v>
      </c>
      <c r="RNQ224" s="431">
        <f t="shared" si="208"/>
        <v>0</v>
      </c>
      <c r="RNR224" s="431">
        <f t="shared" si="208"/>
        <v>0</v>
      </c>
      <c r="RNS224" s="431">
        <f t="shared" si="208"/>
        <v>0</v>
      </c>
      <c r="RNT224" s="431">
        <f t="shared" si="208"/>
        <v>0</v>
      </c>
      <c r="RNU224" s="431">
        <f t="shared" si="208"/>
        <v>0</v>
      </c>
      <c r="RNV224" s="431">
        <f t="shared" si="208"/>
        <v>0</v>
      </c>
      <c r="RNW224" s="431">
        <f t="shared" si="208"/>
        <v>0</v>
      </c>
      <c r="RNX224" s="431">
        <f t="shared" si="208"/>
        <v>0</v>
      </c>
      <c r="RNY224" s="431">
        <f t="shared" si="208"/>
        <v>0</v>
      </c>
      <c r="RNZ224" s="431">
        <f t="shared" si="208"/>
        <v>0</v>
      </c>
      <c r="ROA224" s="431">
        <f t="shared" si="208"/>
        <v>0</v>
      </c>
      <c r="ROB224" s="431">
        <f t="shared" si="208"/>
        <v>0</v>
      </c>
      <c r="ROC224" s="431">
        <f t="shared" si="208"/>
        <v>0</v>
      </c>
      <c r="ROD224" s="431">
        <f t="shared" si="208"/>
        <v>0</v>
      </c>
      <c r="ROE224" s="431">
        <f t="shared" si="208"/>
        <v>0</v>
      </c>
      <c r="ROF224" s="431">
        <f t="shared" si="208"/>
        <v>0</v>
      </c>
      <c r="ROG224" s="431">
        <f t="shared" si="208"/>
        <v>0</v>
      </c>
      <c r="ROH224" s="431">
        <f t="shared" si="208"/>
        <v>0</v>
      </c>
      <c r="ROI224" s="431">
        <f t="shared" si="208"/>
        <v>0</v>
      </c>
      <c r="ROJ224" s="431">
        <f t="shared" si="208"/>
        <v>0</v>
      </c>
      <c r="ROK224" s="431">
        <f t="shared" si="208"/>
        <v>0</v>
      </c>
      <c r="ROL224" s="431">
        <f t="shared" si="208"/>
        <v>0</v>
      </c>
      <c r="ROM224" s="431">
        <f t="shared" si="208"/>
        <v>0</v>
      </c>
      <c r="RON224" s="431">
        <f t="shared" si="208"/>
        <v>0</v>
      </c>
      <c r="ROO224" s="431">
        <f t="shared" si="208"/>
        <v>0</v>
      </c>
      <c r="ROP224" s="431">
        <f t="shared" si="208"/>
        <v>0</v>
      </c>
      <c r="ROQ224" s="431">
        <f t="shared" si="208"/>
        <v>0</v>
      </c>
      <c r="ROR224" s="431">
        <f t="shared" si="208"/>
        <v>0</v>
      </c>
      <c r="ROS224" s="431">
        <f t="shared" si="208"/>
        <v>0</v>
      </c>
      <c r="ROT224" s="431">
        <f t="shared" si="208"/>
        <v>0</v>
      </c>
      <c r="ROU224" s="431">
        <f t="shared" si="208"/>
        <v>0</v>
      </c>
      <c r="ROV224" s="431">
        <f t="shared" si="208"/>
        <v>0</v>
      </c>
      <c r="ROW224" s="431">
        <f t="shared" si="208"/>
        <v>0</v>
      </c>
      <c r="ROX224" s="431">
        <f t="shared" si="208"/>
        <v>0</v>
      </c>
      <c r="ROY224" s="431">
        <f t="shared" si="208"/>
        <v>0</v>
      </c>
      <c r="ROZ224" s="431">
        <f t="shared" si="208"/>
        <v>0</v>
      </c>
      <c r="RPA224" s="431">
        <f t="shared" si="208"/>
        <v>0</v>
      </c>
      <c r="RPB224" s="431">
        <f t="shared" si="208"/>
        <v>0</v>
      </c>
      <c r="RPC224" s="431">
        <f t="shared" si="208"/>
        <v>0</v>
      </c>
      <c r="RPD224" s="431">
        <f t="shared" si="208"/>
        <v>0</v>
      </c>
      <c r="RPE224" s="431">
        <f t="shared" si="208"/>
        <v>0</v>
      </c>
      <c r="RPF224" s="431">
        <f t="shared" si="208"/>
        <v>0</v>
      </c>
      <c r="RPG224" s="431">
        <f t="shared" si="208"/>
        <v>0</v>
      </c>
      <c r="RPH224" s="431">
        <f t="shared" si="208"/>
        <v>0</v>
      </c>
      <c r="RPI224" s="431">
        <f t="shared" si="208"/>
        <v>0</v>
      </c>
      <c r="RPJ224" s="431">
        <f t="shared" si="208"/>
        <v>0</v>
      </c>
      <c r="RPK224" s="431">
        <f t="shared" ref="RPK224:RRV224" si="209">SUM(RPK217:RPK222)</f>
        <v>0</v>
      </c>
      <c r="RPL224" s="431">
        <f t="shared" si="209"/>
        <v>0</v>
      </c>
      <c r="RPM224" s="431">
        <f t="shared" si="209"/>
        <v>0</v>
      </c>
      <c r="RPN224" s="431">
        <f t="shared" si="209"/>
        <v>0</v>
      </c>
      <c r="RPO224" s="431">
        <f t="shared" si="209"/>
        <v>0</v>
      </c>
      <c r="RPP224" s="431">
        <f t="shared" si="209"/>
        <v>0</v>
      </c>
      <c r="RPQ224" s="431">
        <f t="shared" si="209"/>
        <v>0</v>
      </c>
      <c r="RPR224" s="431">
        <f t="shared" si="209"/>
        <v>0</v>
      </c>
      <c r="RPS224" s="431">
        <f t="shared" si="209"/>
        <v>0</v>
      </c>
      <c r="RPT224" s="431">
        <f t="shared" si="209"/>
        <v>0</v>
      </c>
      <c r="RPU224" s="431">
        <f t="shared" si="209"/>
        <v>0</v>
      </c>
      <c r="RPV224" s="431">
        <f t="shared" si="209"/>
        <v>0</v>
      </c>
      <c r="RPW224" s="431">
        <f t="shared" si="209"/>
        <v>0</v>
      </c>
      <c r="RPX224" s="431">
        <f t="shared" si="209"/>
        <v>0</v>
      </c>
      <c r="RPY224" s="431">
        <f t="shared" si="209"/>
        <v>0</v>
      </c>
      <c r="RPZ224" s="431">
        <f t="shared" si="209"/>
        <v>0</v>
      </c>
      <c r="RQA224" s="431">
        <f t="shared" si="209"/>
        <v>0</v>
      </c>
      <c r="RQB224" s="431">
        <f t="shared" si="209"/>
        <v>0</v>
      </c>
      <c r="RQC224" s="431">
        <f t="shared" si="209"/>
        <v>0</v>
      </c>
      <c r="RQD224" s="431">
        <f t="shared" si="209"/>
        <v>0</v>
      </c>
      <c r="RQE224" s="431">
        <f t="shared" si="209"/>
        <v>0</v>
      </c>
      <c r="RQF224" s="431">
        <f t="shared" si="209"/>
        <v>0</v>
      </c>
      <c r="RQG224" s="431">
        <f t="shared" si="209"/>
        <v>0</v>
      </c>
      <c r="RQH224" s="431">
        <f t="shared" si="209"/>
        <v>0</v>
      </c>
      <c r="RQI224" s="431">
        <f t="shared" si="209"/>
        <v>0</v>
      </c>
      <c r="RQJ224" s="431">
        <f t="shared" si="209"/>
        <v>0</v>
      </c>
      <c r="RQK224" s="431">
        <f t="shared" si="209"/>
        <v>0</v>
      </c>
      <c r="RQL224" s="431">
        <f t="shared" si="209"/>
        <v>0</v>
      </c>
      <c r="RQM224" s="431">
        <f t="shared" si="209"/>
        <v>0</v>
      </c>
      <c r="RQN224" s="431">
        <f t="shared" si="209"/>
        <v>0</v>
      </c>
      <c r="RQO224" s="431">
        <f t="shared" si="209"/>
        <v>0</v>
      </c>
      <c r="RQP224" s="431">
        <f t="shared" si="209"/>
        <v>0</v>
      </c>
      <c r="RQQ224" s="431">
        <f t="shared" si="209"/>
        <v>0</v>
      </c>
      <c r="RQR224" s="431">
        <f t="shared" si="209"/>
        <v>0</v>
      </c>
      <c r="RQS224" s="431">
        <f t="shared" si="209"/>
        <v>0</v>
      </c>
      <c r="RQT224" s="431">
        <f t="shared" si="209"/>
        <v>0</v>
      </c>
      <c r="RQU224" s="431">
        <f t="shared" si="209"/>
        <v>0</v>
      </c>
      <c r="RQV224" s="431">
        <f t="shared" si="209"/>
        <v>0</v>
      </c>
      <c r="RQW224" s="431">
        <f t="shared" si="209"/>
        <v>0</v>
      </c>
      <c r="RQX224" s="431">
        <f t="shared" si="209"/>
        <v>0</v>
      </c>
      <c r="RQY224" s="431">
        <f t="shared" si="209"/>
        <v>0</v>
      </c>
      <c r="RQZ224" s="431">
        <f t="shared" si="209"/>
        <v>0</v>
      </c>
      <c r="RRA224" s="431">
        <f t="shared" si="209"/>
        <v>0</v>
      </c>
      <c r="RRB224" s="431">
        <f t="shared" si="209"/>
        <v>0</v>
      </c>
      <c r="RRC224" s="431">
        <f t="shared" si="209"/>
        <v>0</v>
      </c>
      <c r="RRD224" s="431">
        <f t="shared" si="209"/>
        <v>0</v>
      </c>
      <c r="RRE224" s="431">
        <f t="shared" si="209"/>
        <v>0</v>
      </c>
      <c r="RRF224" s="431">
        <f t="shared" si="209"/>
        <v>0</v>
      </c>
      <c r="RRG224" s="431">
        <f t="shared" si="209"/>
        <v>0</v>
      </c>
      <c r="RRH224" s="431">
        <f t="shared" si="209"/>
        <v>0</v>
      </c>
      <c r="RRI224" s="431">
        <f t="shared" si="209"/>
        <v>0</v>
      </c>
      <c r="RRJ224" s="431">
        <f t="shared" si="209"/>
        <v>0</v>
      </c>
      <c r="RRK224" s="431">
        <f t="shared" si="209"/>
        <v>0</v>
      </c>
      <c r="RRL224" s="431">
        <f t="shared" si="209"/>
        <v>0</v>
      </c>
      <c r="RRM224" s="431">
        <f t="shared" si="209"/>
        <v>0</v>
      </c>
      <c r="RRN224" s="431">
        <f t="shared" si="209"/>
        <v>0</v>
      </c>
      <c r="RRO224" s="431">
        <f t="shared" si="209"/>
        <v>0</v>
      </c>
      <c r="RRP224" s="431">
        <f t="shared" si="209"/>
        <v>0</v>
      </c>
      <c r="RRQ224" s="431">
        <f t="shared" si="209"/>
        <v>0</v>
      </c>
      <c r="RRR224" s="431">
        <f t="shared" si="209"/>
        <v>0</v>
      </c>
      <c r="RRS224" s="431">
        <f t="shared" si="209"/>
        <v>0</v>
      </c>
      <c r="RRT224" s="431">
        <f t="shared" si="209"/>
        <v>0</v>
      </c>
      <c r="RRU224" s="431">
        <f t="shared" si="209"/>
        <v>0</v>
      </c>
      <c r="RRV224" s="431">
        <f t="shared" si="209"/>
        <v>0</v>
      </c>
      <c r="RRW224" s="431">
        <f t="shared" ref="RRW224:RUH224" si="210">SUM(RRW217:RRW222)</f>
        <v>0</v>
      </c>
      <c r="RRX224" s="431">
        <f t="shared" si="210"/>
        <v>0</v>
      </c>
      <c r="RRY224" s="431">
        <f t="shared" si="210"/>
        <v>0</v>
      </c>
      <c r="RRZ224" s="431">
        <f t="shared" si="210"/>
        <v>0</v>
      </c>
      <c r="RSA224" s="431">
        <f t="shared" si="210"/>
        <v>0</v>
      </c>
      <c r="RSB224" s="431">
        <f t="shared" si="210"/>
        <v>0</v>
      </c>
      <c r="RSC224" s="431">
        <f t="shared" si="210"/>
        <v>0</v>
      </c>
      <c r="RSD224" s="431">
        <f t="shared" si="210"/>
        <v>0</v>
      </c>
      <c r="RSE224" s="431">
        <f t="shared" si="210"/>
        <v>0</v>
      </c>
      <c r="RSF224" s="431">
        <f t="shared" si="210"/>
        <v>0</v>
      </c>
      <c r="RSG224" s="431">
        <f t="shared" si="210"/>
        <v>0</v>
      </c>
      <c r="RSH224" s="431">
        <f t="shared" si="210"/>
        <v>0</v>
      </c>
      <c r="RSI224" s="431">
        <f t="shared" si="210"/>
        <v>0</v>
      </c>
      <c r="RSJ224" s="431">
        <f t="shared" si="210"/>
        <v>0</v>
      </c>
      <c r="RSK224" s="431">
        <f t="shared" si="210"/>
        <v>0</v>
      </c>
      <c r="RSL224" s="431">
        <f t="shared" si="210"/>
        <v>0</v>
      </c>
      <c r="RSM224" s="431">
        <f t="shared" si="210"/>
        <v>0</v>
      </c>
      <c r="RSN224" s="431">
        <f t="shared" si="210"/>
        <v>0</v>
      </c>
      <c r="RSO224" s="431">
        <f t="shared" si="210"/>
        <v>0</v>
      </c>
      <c r="RSP224" s="431">
        <f t="shared" si="210"/>
        <v>0</v>
      </c>
      <c r="RSQ224" s="431">
        <f t="shared" si="210"/>
        <v>0</v>
      </c>
      <c r="RSR224" s="431">
        <f t="shared" si="210"/>
        <v>0</v>
      </c>
      <c r="RSS224" s="431">
        <f t="shared" si="210"/>
        <v>0</v>
      </c>
      <c r="RST224" s="431">
        <f t="shared" si="210"/>
        <v>0</v>
      </c>
      <c r="RSU224" s="431">
        <f t="shared" si="210"/>
        <v>0</v>
      </c>
      <c r="RSV224" s="431">
        <f t="shared" si="210"/>
        <v>0</v>
      </c>
      <c r="RSW224" s="431">
        <f t="shared" si="210"/>
        <v>0</v>
      </c>
      <c r="RSX224" s="431">
        <f t="shared" si="210"/>
        <v>0</v>
      </c>
      <c r="RSY224" s="431">
        <f t="shared" si="210"/>
        <v>0</v>
      </c>
      <c r="RSZ224" s="431">
        <f t="shared" si="210"/>
        <v>0</v>
      </c>
      <c r="RTA224" s="431">
        <f t="shared" si="210"/>
        <v>0</v>
      </c>
      <c r="RTB224" s="431">
        <f t="shared" si="210"/>
        <v>0</v>
      </c>
      <c r="RTC224" s="431">
        <f t="shared" si="210"/>
        <v>0</v>
      </c>
      <c r="RTD224" s="431">
        <f t="shared" si="210"/>
        <v>0</v>
      </c>
      <c r="RTE224" s="431">
        <f t="shared" si="210"/>
        <v>0</v>
      </c>
      <c r="RTF224" s="431">
        <f t="shared" si="210"/>
        <v>0</v>
      </c>
      <c r="RTG224" s="431">
        <f t="shared" si="210"/>
        <v>0</v>
      </c>
      <c r="RTH224" s="431">
        <f t="shared" si="210"/>
        <v>0</v>
      </c>
      <c r="RTI224" s="431">
        <f t="shared" si="210"/>
        <v>0</v>
      </c>
      <c r="RTJ224" s="431">
        <f t="shared" si="210"/>
        <v>0</v>
      </c>
      <c r="RTK224" s="431">
        <f t="shared" si="210"/>
        <v>0</v>
      </c>
      <c r="RTL224" s="431">
        <f t="shared" si="210"/>
        <v>0</v>
      </c>
      <c r="RTM224" s="431">
        <f t="shared" si="210"/>
        <v>0</v>
      </c>
      <c r="RTN224" s="431">
        <f t="shared" si="210"/>
        <v>0</v>
      </c>
      <c r="RTO224" s="431">
        <f t="shared" si="210"/>
        <v>0</v>
      </c>
      <c r="RTP224" s="431">
        <f t="shared" si="210"/>
        <v>0</v>
      </c>
      <c r="RTQ224" s="431">
        <f t="shared" si="210"/>
        <v>0</v>
      </c>
      <c r="RTR224" s="431">
        <f t="shared" si="210"/>
        <v>0</v>
      </c>
      <c r="RTS224" s="431">
        <f t="shared" si="210"/>
        <v>0</v>
      </c>
      <c r="RTT224" s="431">
        <f t="shared" si="210"/>
        <v>0</v>
      </c>
      <c r="RTU224" s="431">
        <f t="shared" si="210"/>
        <v>0</v>
      </c>
      <c r="RTV224" s="431">
        <f t="shared" si="210"/>
        <v>0</v>
      </c>
      <c r="RTW224" s="431">
        <f t="shared" si="210"/>
        <v>0</v>
      </c>
      <c r="RTX224" s="431">
        <f t="shared" si="210"/>
        <v>0</v>
      </c>
      <c r="RTY224" s="431">
        <f t="shared" si="210"/>
        <v>0</v>
      </c>
      <c r="RTZ224" s="431">
        <f t="shared" si="210"/>
        <v>0</v>
      </c>
      <c r="RUA224" s="431">
        <f t="shared" si="210"/>
        <v>0</v>
      </c>
      <c r="RUB224" s="431">
        <f t="shared" si="210"/>
        <v>0</v>
      </c>
      <c r="RUC224" s="431">
        <f t="shared" si="210"/>
        <v>0</v>
      </c>
      <c r="RUD224" s="431">
        <f t="shared" si="210"/>
        <v>0</v>
      </c>
      <c r="RUE224" s="431">
        <f t="shared" si="210"/>
        <v>0</v>
      </c>
      <c r="RUF224" s="431">
        <f t="shared" si="210"/>
        <v>0</v>
      </c>
      <c r="RUG224" s="431">
        <f t="shared" si="210"/>
        <v>0</v>
      </c>
      <c r="RUH224" s="431">
        <f t="shared" si="210"/>
        <v>0</v>
      </c>
      <c r="RUI224" s="431">
        <f t="shared" ref="RUI224:RWT224" si="211">SUM(RUI217:RUI222)</f>
        <v>0</v>
      </c>
      <c r="RUJ224" s="431">
        <f t="shared" si="211"/>
        <v>0</v>
      </c>
      <c r="RUK224" s="431">
        <f t="shared" si="211"/>
        <v>0</v>
      </c>
      <c r="RUL224" s="431">
        <f t="shared" si="211"/>
        <v>0</v>
      </c>
      <c r="RUM224" s="431">
        <f t="shared" si="211"/>
        <v>0</v>
      </c>
      <c r="RUN224" s="431">
        <f t="shared" si="211"/>
        <v>0</v>
      </c>
      <c r="RUO224" s="431">
        <f t="shared" si="211"/>
        <v>0</v>
      </c>
      <c r="RUP224" s="431">
        <f t="shared" si="211"/>
        <v>0</v>
      </c>
      <c r="RUQ224" s="431">
        <f t="shared" si="211"/>
        <v>0</v>
      </c>
      <c r="RUR224" s="431">
        <f t="shared" si="211"/>
        <v>0</v>
      </c>
      <c r="RUS224" s="431">
        <f t="shared" si="211"/>
        <v>0</v>
      </c>
      <c r="RUT224" s="431">
        <f t="shared" si="211"/>
        <v>0</v>
      </c>
      <c r="RUU224" s="431">
        <f t="shared" si="211"/>
        <v>0</v>
      </c>
      <c r="RUV224" s="431">
        <f t="shared" si="211"/>
        <v>0</v>
      </c>
      <c r="RUW224" s="431">
        <f t="shared" si="211"/>
        <v>0</v>
      </c>
      <c r="RUX224" s="431">
        <f t="shared" si="211"/>
        <v>0</v>
      </c>
      <c r="RUY224" s="431">
        <f t="shared" si="211"/>
        <v>0</v>
      </c>
      <c r="RUZ224" s="431">
        <f t="shared" si="211"/>
        <v>0</v>
      </c>
      <c r="RVA224" s="431">
        <f t="shared" si="211"/>
        <v>0</v>
      </c>
      <c r="RVB224" s="431">
        <f t="shared" si="211"/>
        <v>0</v>
      </c>
      <c r="RVC224" s="431">
        <f t="shared" si="211"/>
        <v>0</v>
      </c>
      <c r="RVD224" s="431">
        <f t="shared" si="211"/>
        <v>0</v>
      </c>
      <c r="RVE224" s="431">
        <f t="shared" si="211"/>
        <v>0</v>
      </c>
      <c r="RVF224" s="431">
        <f t="shared" si="211"/>
        <v>0</v>
      </c>
      <c r="RVG224" s="431">
        <f t="shared" si="211"/>
        <v>0</v>
      </c>
      <c r="RVH224" s="431">
        <f t="shared" si="211"/>
        <v>0</v>
      </c>
      <c r="RVI224" s="431">
        <f t="shared" si="211"/>
        <v>0</v>
      </c>
      <c r="RVJ224" s="431">
        <f t="shared" si="211"/>
        <v>0</v>
      </c>
      <c r="RVK224" s="431">
        <f t="shared" si="211"/>
        <v>0</v>
      </c>
      <c r="RVL224" s="431">
        <f t="shared" si="211"/>
        <v>0</v>
      </c>
      <c r="RVM224" s="431">
        <f t="shared" si="211"/>
        <v>0</v>
      </c>
      <c r="RVN224" s="431">
        <f t="shared" si="211"/>
        <v>0</v>
      </c>
      <c r="RVO224" s="431">
        <f t="shared" si="211"/>
        <v>0</v>
      </c>
      <c r="RVP224" s="431">
        <f t="shared" si="211"/>
        <v>0</v>
      </c>
      <c r="RVQ224" s="431">
        <f t="shared" si="211"/>
        <v>0</v>
      </c>
      <c r="RVR224" s="431">
        <f t="shared" si="211"/>
        <v>0</v>
      </c>
      <c r="RVS224" s="431">
        <f t="shared" si="211"/>
        <v>0</v>
      </c>
      <c r="RVT224" s="431">
        <f t="shared" si="211"/>
        <v>0</v>
      </c>
      <c r="RVU224" s="431">
        <f t="shared" si="211"/>
        <v>0</v>
      </c>
      <c r="RVV224" s="431">
        <f t="shared" si="211"/>
        <v>0</v>
      </c>
      <c r="RVW224" s="431">
        <f t="shared" si="211"/>
        <v>0</v>
      </c>
      <c r="RVX224" s="431">
        <f t="shared" si="211"/>
        <v>0</v>
      </c>
      <c r="RVY224" s="431">
        <f t="shared" si="211"/>
        <v>0</v>
      </c>
      <c r="RVZ224" s="431">
        <f t="shared" si="211"/>
        <v>0</v>
      </c>
      <c r="RWA224" s="431">
        <f t="shared" si="211"/>
        <v>0</v>
      </c>
      <c r="RWB224" s="431">
        <f t="shared" si="211"/>
        <v>0</v>
      </c>
      <c r="RWC224" s="431">
        <f t="shared" si="211"/>
        <v>0</v>
      </c>
      <c r="RWD224" s="431">
        <f t="shared" si="211"/>
        <v>0</v>
      </c>
      <c r="RWE224" s="431">
        <f t="shared" si="211"/>
        <v>0</v>
      </c>
      <c r="RWF224" s="431">
        <f t="shared" si="211"/>
        <v>0</v>
      </c>
      <c r="RWG224" s="431">
        <f t="shared" si="211"/>
        <v>0</v>
      </c>
      <c r="RWH224" s="431">
        <f t="shared" si="211"/>
        <v>0</v>
      </c>
      <c r="RWI224" s="431">
        <f t="shared" si="211"/>
        <v>0</v>
      </c>
      <c r="RWJ224" s="431">
        <f t="shared" si="211"/>
        <v>0</v>
      </c>
      <c r="RWK224" s="431">
        <f t="shared" si="211"/>
        <v>0</v>
      </c>
      <c r="RWL224" s="431">
        <f t="shared" si="211"/>
        <v>0</v>
      </c>
      <c r="RWM224" s="431">
        <f t="shared" si="211"/>
        <v>0</v>
      </c>
      <c r="RWN224" s="431">
        <f t="shared" si="211"/>
        <v>0</v>
      </c>
      <c r="RWO224" s="431">
        <f t="shared" si="211"/>
        <v>0</v>
      </c>
      <c r="RWP224" s="431">
        <f t="shared" si="211"/>
        <v>0</v>
      </c>
      <c r="RWQ224" s="431">
        <f t="shared" si="211"/>
        <v>0</v>
      </c>
      <c r="RWR224" s="431">
        <f t="shared" si="211"/>
        <v>0</v>
      </c>
      <c r="RWS224" s="431">
        <f t="shared" si="211"/>
        <v>0</v>
      </c>
      <c r="RWT224" s="431">
        <f t="shared" si="211"/>
        <v>0</v>
      </c>
      <c r="RWU224" s="431">
        <f t="shared" ref="RWU224:RZF224" si="212">SUM(RWU217:RWU222)</f>
        <v>0</v>
      </c>
      <c r="RWV224" s="431">
        <f t="shared" si="212"/>
        <v>0</v>
      </c>
      <c r="RWW224" s="431">
        <f t="shared" si="212"/>
        <v>0</v>
      </c>
      <c r="RWX224" s="431">
        <f t="shared" si="212"/>
        <v>0</v>
      </c>
      <c r="RWY224" s="431">
        <f t="shared" si="212"/>
        <v>0</v>
      </c>
      <c r="RWZ224" s="431">
        <f t="shared" si="212"/>
        <v>0</v>
      </c>
      <c r="RXA224" s="431">
        <f t="shared" si="212"/>
        <v>0</v>
      </c>
      <c r="RXB224" s="431">
        <f t="shared" si="212"/>
        <v>0</v>
      </c>
      <c r="RXC224" s="431">
        <f t="shared" si="212"/>
        <v>0</v>
      </c>
      <c r="RXD224" s="431">
        <f t="shared" si="212"/>
        <v>0</v>
      </c>
      <c r="RXE224" s="431">
        <f t="shared" si="212"/>
        <v>0</v>
      </c>
      <c r="RXF224" s="431">
        <f t="shared" si="212"/>
        <v>0</v>
      </c>
      <c r="RXG224" s="431">
        <f t="shared" si="212"/>
        <v>0</v>
      </c>
      <c r="RXH224" s="431">
        <f t="shared" si="212"/>
        <v>0</v>
      </c>
      <c r="RXI224" s="431">
        <f t="shared" si="212"/>
        <v>0</v>
      </c>
      <c r="RXJ224" s="431">
        <f t="shared" si="212"/>
        <v>0</v>
      </c>
      <c r="RXK224" s="431">
        <f t="shared" si="212"/>
        <v>0</v>
      </c>
      <c r="RXL224" s="431">
        <f t="shared" si="212"/>
        <v>0</v>
      </c>
      <c r="RXM224" s="431">
        <f t="shared" si="212"/>
        <v>0</v>
      </c>
      <c r="RXN224" s="431">
        <f t="shared" si="212"/>
        <v>0</v>
      </c>
      <c r="RXO224" s="431">
        <f t="shared" si="212"/>
        <v>0</v>
      </c>
      <c r="RXP224" s="431">
        <f t="shared" si="212"/>
        <v>0</v>
      </c>
      <c r="RXQ224" s="431">
        <f t="shared" si="212"/>
        <v>0</v>
      </c>
      <c r="RXR224" s="431">
        <f t="shared" si="212"/>
        <v>0</v>
      </c>
      <c r="RXS224" s="431">
        <f t="shared" si="212"/>
        <v>0</v>
      </c>
      <c r="RXT224" s="431">
        <f t="shared" si="212"/>
        <v>0</v>
      </c>
      <c r="RXU224" s="431">
        <f t="shared" si="212"/>
        <v>0</v>
      </c>
      <c r="RXV224" s="431">
        <f t="shared" si="212"/>
        <v>0</v>
      </c>
      <c r="RXW224" s="431">
        <f t="shared" si="212"/>
        <v>0</v>
      </c>
      <c r="RXX224" s="431">
        <f t="shared" si="212"/>
        <v>0</v>
      </c>
      <c r="RXY224" s="431">
        <f t="shared" si="212"/>
        <v>0</v>
      </c>
      <c r="RXZ224" s="431">
        <f t="shared" si="212"/>
        <v>0</v>
      </c>
      <c r="RYA224" s="431">
        <f t="shared" si="212"/>
        <v>0</v>
      </c>
      <c r="RYB224" s="431">
        <f t="shared" si="212"/>
        <v>0</v>
      </c>
      <c r="RYC224" s="431">
        <f t="shared" si="212"/>
        <v>0</v>
      </c>
      <c r="RYD224" s="431">
        <f t="shared" si="212"/>
        <v>0</v>
      </c>
      <c r="RYE224" s="431">
        <f t="shared" si="212"/>
        <v>0</v>
      </c>
      <c r="RYF224" s="431">
        <f t="shared" si="212"/>
        <v>0</v>
      </c>
      <c r="RYG224" s="431">
        <f t="shared" si="212"/>
        <v>0</v>
      </c>
      <c r="RYH224" s="431">
        <f t="shared" si="212"/>
        <v>0</v>
      </c>
      <c r="RYI224" s="431">
        <f t="shared" si="212"/>
        <v>0</v>
      </c>
      <c r="RYJ224" s="431">
        <f t="shared" si="212"/>
        <v>0</v>
      </c>
      <c r="RYK224" s="431">
        <f t="shared" si="212"/>
        <v>0</v>
      </c>
      <c r="RYL224" s="431">
        <f t="shared" si="212"/>
        <v>0</v>
      </c>
      <c r="RYM224" s="431">
        <f t="shared" si="212"/>
        <v>0</v>
      </c>
      <c r="RYN224" s="431">
        <f t="shared" si="212"/>
        <v>0</v>
      </c>
      <c r="RYO224" s="431">
        <f t="shared" si="212"/>
        <v>0</v>
      </c>
      <c r="RYP224" s="431">
        <f t="shared" si="212"/>
        <v>0</v>
      </c>
      <c r="RYQ224" s="431">
        <f t="shared" si="212"/>
        <v>0</v>
      </c>
      <c r="RYR224" s="431">
        <f t="shared" si="212"/>
        <v>0</v>
      </c>
      <c r="RYS224" s="431">
        <f t="shared" si="212"/>
        <v>0</v>
      </c>
      <c r="RYT224" s="431">
        <f t="shared" si="212"/>
        <v>0</v>
      </c>
      <c r="RYU224" s="431">
        <f t="shared" si="212"/>
        <v>0</v>
      </c>
      <c r="RYV224" s="431">
        <f t="shared" si="212"/>
        <v>0</v>
      </c>
      <c r="RYW224" s="431">
        <f t="shared" si="212"/>
        <v>0</v>
      </c>
      <c r="RYX224" s="431">
        <f t="shared" si="212"/>
        <v>0</v>
      </c>
      <c r="RYY224" s="431">
        <f t="shared" si="212"/>
        <v>0</v>
      </c>
      <c r="RYZ224" s="431">
        <f t="shared" si="212"/>
        <v>0</v>
      </c>
      <c r="RZA224" s="431">
        <f t="shared" si="212"/>
        <v>0</v>
      </c>
      <c r="RZB224" s="431">
        <f t="shared" si="212"/>
        <v>0</v>
      </c>
      <c r="RZC224" s="431">
        <f t="shared" si="212"/>
        <v>0</v>
      </c>
      <c r="RZD224" s="431">
        <f t="shared" si="212"/>
        <v>0</v>
      </c>
      <c r="RZE224" s="431">
        <f t="shared" si="212"/>
        <v>0</v>
      </c>
      <c r="RZF224" s="431">
        <f t="shared" si="212"/>
        <v>0</v>
      </c>
      <c r="RZG224" s="431">
        <f t="shared" ref="RZG224:SBR224" si="213">SUM(RZG217:RZG222)</f>
        <v>0</v>
      </c>
      <c r="RZH224" s="431">
        <f t="shared" si="213"/>
        <v>0</v>
      </c>
      <c r="RZI224" s="431">
        <f t="shared" si="213"/>
        <v>0</v>
      </c>
      <c r="RZJ224" s="431">
        <f t="shared" si="213"/>
        <v>0</v>
      </c>
      <c r="RZK224" s="431">
        <f t="shared" si="213"/>
        <v>0</v>
      </c>
      <c r="RZL224" s="431">
        <f t="shared" si="213"/>
        <v>0</v>
      </c>
      <c r="RZM224" s="431">
        <f t="shared" si="213"/>
        <v>0</v>
      </c>
      <c r="RZN224" s="431">
        <f t="shared" si="213"/>
        <v>0</v>
      </c>
      <c r="RZO224" s="431">
        <f t="shared" si="213"/>
        <v>0</v>
      </c>
      <c r="RZP224" s="431">
        <f t="shared" si="213"/>
        <v>0</v>
      </c>
      <c r="RZQ224" s="431">
        <f t="shared" si="213"/>
        <v>0</v>
      </c>
      <c r="RZR224" s="431">
        <f t="shared" si="213"/>
        <v>0</v>
      </c>
      <c r="RZS224" s="431">
        <f t="shared" si="213"/>
        <v>0</v>
      </c>
      <c r="RZT224" s="431">
        <f t="shared" si="213"/>
        <v>0</v>
      </c>
      <c r="RZU224" s="431">
        <f t="shared" si="213"/>
        <v>0</v>
      </c>
      <c r="RZV224" s="431">
        <f t="shared" si="213"/>
        <v>0</v>
      </c>
      <c r="RZW224" s="431">
        <f t="shared" si="213"/>
        <v>0</v>
      </c>
      <c r="RZX224" s="431">
        <f t="shared" si="213"/>
        <v>0</v>
      </c>
      <c r="RZY224" s="431">
        <f t="shared" si="213"/>
        <v>0</v>
      </c>
      <c r="RZZ224" s="431">
        <f t="shared" si="213"/>
        <v>0</v>
      </c>
      <c r="SAA224" s="431">
        <f t="shared" si="213"/>
        <v>0</v>
      </c>
      <c r="SAB224" s="431">
        <f t="shared" si="213"/>
        <v>0</v>
      </c>
      <c r="SAC224" s="431">
        <f t="shared" si="213"/>
        <v>0</v>
      </c>
      <c r="SAD224" s="431">
        <f t="shared" si="213"/>
        <v>0</v>
      </c>
      <c r="SAE224" s="431">
        <f t="shared" si="213"/>
        <v>0</v>
      </c>
      <c r="SAF224" s="431">
        <f t="shared" si="213"/>
        <v>0</v>
      </c>
      <c r="SAG224" s="431">
        <f t="shared" si="213"/>
        <v>0</v>
      </c>
      <c r="SAH224" s="431">
        <f t="shared" si="213"/>
        <v>0</v>
      </c>
      <c r="SAI224" s="431">
        <f t="shared" si="213"/>
        <v>0</v>
      </c>
      <c r="SAJ224" s="431">
        <f t="shared" si="213"/>
        <v>0</v>
      </c>
      <c r="SAK224" s="431">
        <f t="shared" si="213"/>
        <v>0</v>
      </c>
      <c r="SAL224" s="431">
        <f t="shared" si="213"/>
        <v>0</v>
      </c>
      <c r="SAM224" s="431">
        <f t="shared" si="213"/>
        <v>0</v>
      </c>
      <c r="SAN224" s="431">
        <f t="shared" si="213"/>
        <v>0</v>
      </c>
      <c r="SAO224" s="431">
        <f t="shared" si="213"/>
        <v>0</v>
      </c>
      <c r="SAP224" s="431">
        <f t="shared" si="213"/>
        <v>0</v>
      </c>
      <c r="SAQ224" s="431">
        <f t="shared" si="213"/>
        <v>0</v>
      </c>
      <c r="SAR224" s="431">
        <f t="shared" si="213"/>
        <v>0</v>
      </c>
      <c r="SAS224" s="431">
        <f t="shared" si="213"/>
        <v>0</v>
      </c>
      <c r="SAT224" s="431">
        <f t="shared" si="213"/>
        <v>0</v>
      </c>
      <c r="SAU224" s="431">
        <f t="shared" si="213"/>
        <v>0</v>
      </c>
      <c r="SAV224" s="431">
        <f t="shared" si="213"/>
        <v>0</v>
      </c>
      <c r="SAW224" s="431">
        <f t="shared" si="213"/>
        <v>0</v>
      </c>
      <c r="SAX224" s="431">
        <f t="shared" si="213"/>
        <v>0</v>
      </c>
      <c r="SAY224" s="431">
        <f t="shared" si="213"/>
        <v>0</v>
      </c>
      <c r="SAZ224" s="431">
        <f t="shared" si="213"/>
        <v>0</v>
      </c>
      <c r="SBA224" s="431">
        <f t="shared" si="213"/>
        <v>0</v>
      </c>
      <c r="SBB224" s="431">
        <f t="shared" si="213"/>
        <v>0</v>
      </c>
      <c r="SBC224" s="431">
        <f t="shared" si="213"/>
        <v>0</v>
      </c>
      <c r="SBD224" s="431">
        <f t="shared" si="213"/>
        <v>0</v>
      </c>
      <c r="SBE224" s="431">
        <f t="shared" si="213"/>
        <v>0</v>
      </c>
      <c r="SBF224" s="431">
        <f t="shared" si="213"/>
        <v>0</v>
      </c>
      <c r="SBG224" s="431">
        <f t="shared" si="213"/>
        <v>0</v>
      </c>
      <c r="SBH224" s="431">
        <f t="shared" si="213"/>
        <v>0</v>
      </c>
      <c r="SBI224" s="431">
        <f t="shared" si="213"/>
        <v>0</v>
      </c>
      <c r="SBJ224" s="431">
        <f t="shared" si="213"/>
        <v>0</v>
      </c>
      <c r="SBK224" s="431">
        <f t="shared" si="213"/>
        <v>0</v>
      </c>
      <c r="SBL224" s="431">
        <f t="shared" si="213"/>
        <v>0</v>
      </c>
      <c r="SBM224" s="431">
        <f t="shared" si="213"/>
        <v>0</v>
      </c>
      <c r="SBN224" s="431">
        <f t="shared" si="213"/>
        <v>0</v>
      </c>
      <c r="SBO224" s="431">
        <f t="shared" si="213"/>
        <v>0</v>
      </c>
      <c r="SBP224" s="431">
        <f t="shared" si="213"/>
        <v>0</v>
      </c>
      <c r="SBQ224" s="431">
        <f t="shared" si="213"/>
        <v>0</v>
      </c>
      <c r="SBR224" s="431">
        <f t="shared" si="213"/>
        <v>0</v>
      </c>
      <c r="SBS224" s="431">
        <f t="shared" ref="SBS224:SED224" si="214">SUM(SBS217:SBS222)</f>
        <v>0</v>
      </c>
      <c r="SBT224" s="431">
        <f t="shared" si="214"/>
        <v>0</v>
      </c>
      <c r="SBU224" s="431">
        <f t="shared" si="214"/>
        <v>0</v>
      </c>
      <c r="SBV224" s="431">
        <f t="shared" si="214"/>
        <v>0</v>
      </c>
      <c r="SBW224" s="431">
        <f t="shared" si="214"/>
        <v>0</v>
      </c>
      <c r="SBX224" s="431">
        <f t="shared" si="214"/>
        <v>0</v>
      </c>
      <c r="SBY224" s="431">
        <f t="shared" si="214"/>
        <v>0</v>
      </c>
      <c r="SBZ224" s="431">
        <f t="shared" si="214"/>
        <v>0</v>
      </c>
      <c r="SCA224" s="431">
        <f t="shared" si="214"/>
        <v>0</v>
      </c>
      <c r="SCB224" s="431">
        <f t="shared" si="214"/>
        <v>0</v>
      </c>
      <c r="SCC224" s="431">
        <f t="shared" si="214"/>
        <v>0</v>
      </c>
      <c r="SCD224" s="431">
        <f t="shared" si="214"/>
        <v>0</v>
      </c>
      <c r="SCE224" s="431">
        <f t="shared" si="214"/>
        <v>0</v>
      </c>
      <c r="SCF224" s="431">
        <f t="shared" si="214"/>
        <v>0</v>
      </c>
      <c r="SCG224" s="431">
        <f t="shared" si="214"/>
        <v>0</v>
      </c>
      <c r="SCH224" s="431">
        <f t="shared" si="214"/>
        <v>0</v>
      </c>
      <c r="SCI224" s="431">
        <f t="shared" si="214"/>
        <v>0</v>
      </c>
      <c r="SCJ224" s="431">
        <f t="shared" si="214"/>
        <v>0</v>
      </c>
      <c r="SCK224" s="431">
        <f t="shared" si="214"/>
        <v>0</v>
      </c>
      <c r="SCL224" s="431">
        <f t="shared" si="214"/>
        <v>0</v>
      </c>
      <c r="SCM224" s="431">
        <f t="shared" si="214"/>
        <v>0</v>
      </c>
      <c r="SCN224" s="431">
        <f t="shared" si="214"/>
        <v>0</v>
      </c>
      <c r="SCO224" s="431">
        <f t="shared" si="214"/>
        <v>0</v>
      </c>
      <c r="SCP224" s="431">
        <f t="shared" si="214"/>
        <v>0</v>
      </c>
      <c r="SCQ224" s="431">
        <f t="shared" si="214"/>
        <v>0</v>
      </c>
      <c r="SCR224" s="431">
        <f t="shared" si="214"/>
        <v>0</v>
      </c>
      <c r="SCS224" s="431">
        <f t="shared" si="214"/>
        <v>0</v>
      </c>
      <c r="SCT224" s="431">
        <f t="shared" si="214"/>
        <v>0</v>
      </c>
      <c r="SCU224" s="431">
        <f t="shared" si="214"/>
        <v>0</v>
      </c>
      <c r="SCV224" s="431">
        <f t="shared" si="214"/>
        <v>0</v>
      </c>
      <c r="SCW224" s="431">
        <f t="shared" si="214"/>
        <v>0</v>
      </c>
      <c r="SCX224" s="431">
        <f t="shared" si="214"/>
        <v>0</v>
      </c>
      <c r="SCY224" s="431">
        <f t="shared" si="214"/>
        <v>0</v>
      </c>
      <c r="SCZ224" s="431">
        <f t="shared" si="214"/>
        <v>0</v>
      </c>
      <c r="SDA224" s="431">
        <f t="shared" si="214"/>
        <v>0</v>
      </c>
      <c r="SDB224" s="431">
        <f t="shared" si="214"/>
        <v>0</v>
      </c>
      <c r="SDC224" s="431">
        <f t="shared" si="214"/>
        <v>0</v>
      </c>
      <c r="SDD224" s="431">
        <f t="shared" si="214"/>
        <v>0</v>
      </c>
      <c r="SDE224" s="431">
        <f t="shared" si="214"/>
        <v>0</v>
      </c>
      <c r="SDF224" s="431">
        <f t="shared" si="214"/>
        <v>0</v>
      </c>
      <c r="SDG224" s="431">
        <f t="shared" si="214"/>
        <v>0</v>
      </c>
      <c r="SDH224" s="431">
        <f t="shared" si="214"/>
        <v>0</v>
      </c>
      <c r="SDI224" s="431">
        <f t="shared" si="214"/>
        <v>0</v>
      </c>
      <c r="SDJ224" s="431">
        <f t="shared" si="214"/>
        <v>0</v>
      </c>
      <c r="SDK224" s="431">
        <f t="shared" si="214"/>
        <v>0</v>
      </c>
      <c r="SDL224" s="431">
        <f t="shared" si="214"/>
        <v>0</v>
      </c>
      <c r="SDM224" s="431">
        <f t="shared" si="214"/>
        <v>0</v>
      </c>
      <c r="SDN224" s="431">
        <f t="shared" si="214"/>
        <v>0</v>
      </c>
      <c r="SDO224" s="431">
        <f t="shared" si="214"/>
        <v>0</v>
      </c>
      <c r="SDP224" s="431">
        <f t="shared" si="214"/>
        <v>0</v>
      </c>
      <c r="SDQ224" s="431">
        <f t="shared" si="214"/>
        <v>0</v>
      </c>
      <c r="SDR224" s="431">
        <f t="shared" si="214"/>
        <v>0</v>
      </c>
      <c r="SDS224" s="431">
        <f t="shared" si="214"/>
        <v>0</v>
      </c>
      <c r="SDT224" s="431">
        <f t="shared" si="214"/>
        <v>0</v>
      </c>
      <c r="SDU224" s="431">
        <f t="shared" si="214"/>
        <v>0</v>
      </c>
      <c r="SDV224" s="431">
        <f t="shared" si="214"/>
        <v>0</v>
      </c>
      <c r="SDW224" s="431">
        <f t="shared" si="214"/>
        <v>0</v>
      </c>
      <c r="SDX224" s="431">
        <f t="shared" si="214"/>
        <v>0</v>
      </c>
      <c r="SDY224" s="431">
        <f t="shared" si="214"/>
        <v>0</v>
      </c>
      <c r="SDZ224" s="431">
        <f t="shared" si="214"/>
        <v>0</v>
      </c>
      <c r="SEA224" s="431">
        <f t="shared" si="214"/>
        <v>0</v>
      </c>
      <c r="SEB224" s="431">
        <f t="shared" si="214"/>
        <v>0</v>
      </c>
      <c r="SEC224" s="431">
        <f t="shared" si="214"/>
        <v>0</v>
      </c>
      <c r="SED224" s="431">
        <f t="shared" si="214"/>
        <v>0</v>
      </c>
      <c r="SEE224" s="431">
        <f t="shared" ref="SEE224:SGP224" si="215">SUM(SEE217:SEE222)</f>
        <v>0</v>
      </c>
      <c r="SEF224" s="431">
        <f t="shared" si="215"/>
        <v>0</v>
      </c>
      <c r="SEG224" s="431">
        <f t="shared" si="215"/>
        <v>0</v>
      </c>
      <c r="SEH224" s="431">
        <f t="shared" si="215"/>
        <v>0</v>
      </c>
      <c r="SEI224" s="431">
        <f t="shared" si="215"/>
        <v>0</v>
      </c>
      <c r="SEJ224" s="431">
        <f t="shared" si="215"/>
        <v>0</v>
      </c>
      <c r="SEK224" s="431">
        <f t="shared" si="215"/>
        <v>0</v>
      </c>
      <c r="SEL224" s="431">
        <f t="shared" si="215"/>
        <v>0</v>
      </c>
      <c r="SEM224" s="431">
        <f t="shared" si="215"/>
        <v>0</v>
      </c>
      <c r="SEN224" s="431">
        <f t="shared" si="215"/>
        <v>0</v>
      </c>
      <c r="SEO224" s="431">
        <f t="shared" si="215"/>
        <v>0</v>
      </c>
      <c r="SEP224" s="431">
        <f t="shared" si="215"/>
        <v>0</v>
      </c>
      <c r="SEQ224" s="431">
        <f t="shared" si="215"/>
        <v>0</v>
      </c>
      <c r="SER224" s="431">
        <f t="shared" si="215"/>
        <v>0</v>
      </c>
      <c r="SES224" s="431">
        <f t="shared" si="215"/>
        <v>0</v>
      </c>
      <c r="SET224" s="431">
        <f t="shared" si="215"/>
        <v>0</v>
      </c>
      <c r="SEU224" s="431">
        <f t="shared" si="215"/>
        <v>0</v>
      </c>
      <c r="SEV224" s="431">
        <f t="shared" si="215"/>
        <v>0</v>
      </c>
      <c r="SEW224" s="431">
        <f t="shared" si="215"/>
        <v>0</v>
      </c>
      <c r="SEX224" s="431">
        <f t="shared" si="215"/>
        <v>0</v>
      </c>
      <c r="SEY224" s="431">
        <f t="shared" si="215"/>
        <v>0</v>
      </c>
      <c r="SEZ224" s="431">
        <f t="shared" si="215"/>
        <v>0</v>
      </c>
      <c r="SFA224" s="431">
        <f t="shared" si="215"/>
        <v>0</v>
      </c>
      <c r="SFB224" s="431">
        <f t="shared" si="215"/>
        <v>0</v>
      </c>
      <c r="SFC224" s="431">
        <f t="shared" si="215"/>
        <v>0</v>
      </c>
      <c r="SFD224" s="431">
        <f t="shared" si="215"/>
        <v>0</v>
      </c>
      <c r="SFE224" s="431">
        <f t="shared" si="215"/>
        <v>0</v>
      </c>
      <c r="SFF224" s="431">
        <f t="shared" si="215"/>
        <v>0</v>
      </c>
      <c r="SFG224" s="431">
        <f t="shared" si="215"/>
        <v>0</v>
      </c>
      <c r="SFH224" s="431">
        <f t="shared" si="215"/>
        <v>0</v>
      </c>
      <c r="SFI224" s="431">
        <f t="shared" si="215"/>
        <v>0</v>
      </c>
      <c r="SFJ224" s="431">
        <f t="shared" si="215"/>
        <v>0</v>
      </c>
      <c r="SFK224" s="431">
        <f t="shared" si="215"/>
        <v>0</v>
      </c>
      <c r="SFL224" s="431">
        <f t="shared" si="215"/>
        <v>0</v>
      </c>
      <c r="SFM224" s="431">
        <f t="shared" si="215"/>
        <v>0</v>
      </c>
      <c r="SFN224" s="431">
        <f t="shared" si="215"/>
        <v>0</v>
      </c>
      <c r="SFO224" s="431">
        <f t="shared" si="215"/>
        <v>0</v>
      </c>
      <c r="SFP224" s="431">
        <f t="shared" si="215"/>
        <v>0</v>
      </c>
      <c r="SFQ224" s="431">
        <f t="shared" si="215"/>
        <v>0</v>
      </c>
      <c r="SFR224" s="431">
        <f t="shared" si="215"/>
        <v>0</v>
      </c>
      <c r="SFS224" s="431">
        <f t="shared" si="215"/>
        <v>0</v>
      </c>
      <c r="SFT224" s="431">
        <f t="shared" si="215"/>
        <v>0</v>
      </c>
      <c r="SFU224" s="431">
        <f t="shared" si="215"/>
        <v>0</v>
      </c>
      <c r="SFV224" s="431">
        <f t="shared" si="215"/>
        <v>0</v>
      </c>
      <c r="SFW224" s="431">
        <f t="shared" si="215"/>
        <v>0</v>
      </c>
      <c r="SFX224" s="431">
        <f t="shared" si="215"/>
        <v>0</v>
      </c>
      <c r="SFY224" s="431">
        <f t="shared" si="215"/>
        <v>0</v>
      </c>
      <c r="SFZ224" s="431">
        <f t="shared" si="215"/>
        <v>0</v>
      </c>
      <c r="SGA224" s="431">
        <f t="shared" si="215"/>
        <v>0</v>
      </c>
      <c r="SGB224" s="431">
        <f t="shared" si="215"/>
        <v>0</v>
      </c>
      <c r="SGC224" s="431">
        <f t="shared" si="215"/>
        <v>0</v>
      </c>
      <c r="SGD224" s="431">
        <f t="shared" si="215"/>
        <v>0</v>
      </c>
      <c r="SGE224" s="431">
        <f t="shared" si="215"/>
        <v>0</v>
      </c>
      <c r="SGF224" s="431">
        <f t="shared" si="215"/>
        <v>0</v>
      </c>
      <c r="SGG224" s="431">
        <f t="shared" si="215"/>
        <v>0</v>
      </c>
      <c r="SGH224" s="431">
        <f t="shared" si="215"/>
        <v>0</v>
      </c>
      <c r="SGI224" s="431">
        <f t="shared" si="215"/>
        <v>0</v>
      </c>
      <c r="SGJ224" s="431">
        <f t="shared" si="215"/>
        <v>0</v>
      </c>
      <c r="SGK224" s="431">
        <f t="shared" si="215"/>
        <v>0</v>
      </c>
      <c r="SGL224" s="431">
        <f t="shared" si="215"/>
        <v>0</v>
      </c>
      <c r="SGM224" s="431">
        <f t="shared" si="215"/>
        <v>0</v>
      </c>
      <c r="SGN224" s="431">
        <f t="shared" si="215"/>
        <v>0</v>
      </c>
      <c r="SGO224" s="431">
        <f t="shared" si="215"/>
        <v>0</v>
      </c>
      <c r="SGP224" s="431">
        <f t="shared" si="215"/>
        <v>0</v>
      </c>
      <c r="SGQ224" s="431">
        <f t="shared" ref="SGQ224:SJB224" si="216">SUM(SGQ217:SGQ222)</f>
        <v>0</v>
      </c>
      <c r="SGR224" s="431">
        <f t="shared" si="216"/>
        <v>0</v>
      </c>
      <c r="SGS224" s="431">
        <f t="shared" si="216"/>
        <v>0</v>
      </c>
      <c r="SGT224" s="431">
        <f t="shared" si="216"/>
        <v>0</v>
      </c>
      <c r="SGU224" s="431">
        <f t="shared" si="216"/>
        <v>0</v>
      </c>
      <c r="SGV224" s="431">
        <f t="shared" si="216"/>
        <v>0</v>
      </c>
      <c r="SGW224" s="431">
        <f t="shared" si="216"/>
        <v>0</v>
      </c>
      <c r="SGX224" s="431">
        <f t="shared" si="216"/>
        <v>0</v>
      </c>
      <c r="SGY224" s="431">
        <f t="shared" si="216"/>
        <v>0</v>
      </c>
      <c r="SGZ224" s="431">
        <f t="shared" si="216"/>
        <v>0</v>
      </c>
      <c r="SHA224" s="431">
        <f t="shared" si="216"/>
        <v>0</v>
      </c>
      <c r="SHB224" s="431">
        <f t="shared" si="216"/>
        <v>0</v>
      </c>
      <c r="SHC224" s="431">
        <f t="shared" si="216"/>
        <v>0</v>
      </c>
      <c r="SHD224" s="431">
        <f t="shared" si="216"/>
        <v>0</v>
      </c>
      <c r="SHE224" s="431">
        <f t="shared" si="216"/>
        <v>0</v>
      </c>
      <c r="SHF224" s="431">
        <f t="shared" si="216"/>
        <v>0</v>
      </c>
      <c r="SHG224" s="431">
        <f t="shared" si="216"/>
        <v>0</v>
      </c>
      <c r="SHH224" s="431">
        <f t="shared" si="216"/>
        <v>0</v>
      </c>
      <c r="SHI224" s="431">
        <f t="shared" si="216"/>
        <v>0</v>
      </c>
      <c r="SHJ224" s="431">
        <f t="shared" si="216"/>
        <v>0</v>
      </c>
      <c r="SHK224" s="431">
        <f t="shared" si="216"/>
        <v>0</v>
      </c>
      <c r="SHL224" s="431">
        <f t="shared" si="216"/>
        <v>0</v>
      </c>
      <c r="SHM224" s="431">
        <f t="shared" si="216"/>
        <v>0</v>
      </c>
      <c r="SHN224" s="431">
        <f t="shared" si="216"/>
        <v>0</v>
      </c>
      <c r="SHO224" s="431">
        <f t="shared" si="216"/>
        <v>0</v>
      </c>
      <c r="SHP224" s="431">
        <f t="shared" si="216"/>
        <v>0</v>
      </c>
      <c r="SHQ224" s="431">
        <f t="shared" si="216"/>
        <v>0</v>
      </c>
      <c r="SHR224" s="431">
        <f t="shared" si="216"/>
        <v>0</v>
      </c>
      <c r="SHS224" s="431">
        <f t="shared" si="216"/>
        <v>0</v>
      </c>
      <c r="SHT224" s="431">
        <f t="shared" si="216"/>
        <v>0</v>
      </c>
      <c r="SHU224" s="431">
        <f t="shared" si="216"/>
        <v>0</v>
      </c>
      <c r="SHV224" s="431">
        <f t="shared" si="216"/>
        <v>0</v>
      </c>
      <c r="SHW224" s="431">
        <f t="shared" si="216"/>
        <v>0</v>
      </c>
      <c r="SHX224" s="431">
        <f t="shared" si="216"/>
        <v>0</v>
      </c>
      <c r="SHY224" s="431">
        <f t="shared" si="216"/>
        <v>0</v>
      </c>
      <c r="SHZ224" s="431">
        <f t="shared" si="216"/>
        <v>0</v>
      </c>
      <c r="SIA224" s="431">
        <f t="shared" si="216"/>
        <v>0</v>
      </c>
      <c r="SIB224" s="431">
        <f t="shared" si="216"/>
        <v>0</v>
      </c>
      <c r="SIC224" s="431">
        <f t="shared" si="216"/>
        <v>0</v>
      </c>
      <c r="SID224" s="431">
        <f t="shared" si="216"/>
        <v>0</v>
      </c>
      <c r="SIE224" s="431">
        <f t="shared" si="216"/>
        <v>0</v>
      </c>
      <c r="SIF224" s="431">
        <f t="shared" si="216"/>
        <v>0</v>
      </c>
      <c r="SIG224" s="431">
        <f t="shared" si="216"/>
        <v>0</v>
      </c>
      <c r="SIH224" s="431">
        <f t="shared" si="216"/>
        <v>0</v>
      </c>
      <c r="SII224" s="431">
        <f t="shared" si="216"/>
        <v>0</v>
      </c>
      <c r="SIJ224" s="431">
        <f t="shared" si="216"/>
        <v>0</v>
      </c>
      <c r="SIK224" s="431">
        <f t="shared" si="216"/>
        <v>0</v>
      </c>
      <c r="SIL224" s="431">
        <f t="shared" si="216"/>
        <v>0</v>
      </c>
      <c r="SIM224" s="431">
        <f t="shared" si="216"/>
        <v>0</v>
      </c>
      <c r="SIN224" s="431">
        <f t="shared" si="216"/>
        <v>0</v>
      </c>
      <c r="SIO224" s="431">
        <f t="shared" si="216"/>
        <v>0</v>
      </c>
      <c r="SIP224" s="431">
        <f t="shared" si="216"/>
        <v>0</v>
      </c>
      <c r="SIQ224" s="431">
        <f t="shared" si="216"/>
        <v>0</v>
      </c>
      <c r="SIR224" s="431">
        <f t="shared" si="216"/>
        <v>0</v>
      </c>
      <c r="SIS224" s="431">
        <f t="shared" si="216"/>
        <v>0</v>
      </c>
      <c r="SIT224" s="431">
        <f t="shared" si="216"/>
        <v>0</v>
      </c>
      <c r="SIU224" s="431">
        <f t="shared" si="216"/>
        <v>0</v>
      </c>
      <c r="SIV224" s="431">
        <f t="shared" si="216"/>
        <v>0</v>
      </c>
      <c r="SIW224" s="431">
        <f t="shared" si="216"/>
        <v>0</v>
      </c>
      <c r="SIX224" s="431">
        <f t="shared" si="216"/>
        <v>0</v>
      </c>
      <c r="SIY224" s="431">
        <f t="shared" si="216"/>
        <v>0</v>
      </c>
      <c r="SIZ224" s="431">
        <f t="shared" si="216"/>
        <v>0</v>
      </c>
      <c r="SJA224" s="431">
        <f t="shared" si="216"/>
        <v>0</v>
      </c>
      <c r="SJB224" s="431">
        <f t="shared" si="216"/>
        <v>0</v>
      </c>
      <c r="SJC224" s="431">
        <f t="shared" ref="SJC224:SLN224" si="217">SUM(SJC217:SJC222)</f>
        <v>0</v>
      </c>
      <c r="SJD224" s="431">
        <f t="shared" si="217"/>
        <v>0</v>
      </c>
      <c r="SJE224" s="431">
        <f t="shared" si="217"/>
        <v>0</v>
      </c>
      <c r="SJF224" s="431">
        <f t="shared" si="217"/>
        <v>0</v>
      </c>
      <c r="SJG224" s="431">
        <f t="shared" si="217"/>
        <v>0</v>
      </c>
      <c r="SJH224" s="431">
        <f t="shared" si="217"/>
        <v>0</v>
      </c>
      <c r="SJI224" s="431">
        <f t="shared" si="217"/>
        <v>0</v>
      </c>
      <c r="SJJ224" s="431">
        <f t="shared" si="217"/>
        <v>0</v>
      </c>
      <c r="SJK224" s="431">
        <f t="shared" si="217"/>
        <v>0</v>
      </c>
      <c r="SJL224" s="431">
        <f t="shared" si="217"/>
        <v>0</v>
      </c>
      <c r="SJM224" s="431">
        <f t="shared" si="217"/>
        <v>0</v>
      </c>
      <c r="SJN224" s="431">
        <f t="shared" si="217"/>
        <v>0</v>
      </c>
      <c r="SJO224" s="431">
        <f t="shared" si="217"/>
        <v>0</v>
      </c>
      <c r="SJP224" s="431">
        <f t="shared" si="217"/>
        <v>0</v>
      </c>
      <c r="SJQ224" s="431">
        <f t="shared" si="217"/>
        <v>0</v>
      </c>
      <c r="SJR224" s="431">
        <f t="shared" si="217"/>
        <v>0</v>
      </c>
      <c r="SJS224" s="431">
        <f t="shared" si="217"/>
        <v>0</v>
      </c>
      <c r="SJT224" s="431">
        <f t="shared" si="217"/>
        <v>0</v>
      </c>
      <c r="SJU224" s="431">
        <f t="shared" si="217"/>
        <v>0</v>
      </c>
      <c r="SJV224" s="431">
        <f t="shared" si="217"/>
        <v>0</v>
      </c>
      <c r="SJW224" s="431">
        <f t="shared" si="217"/>
        <v>0</v>
      </c>
      <c r="SJX224" s="431">
        <f t="shared" si="217"/>
        <v>0</v>
      </c>
      <c r="SJY224" s="431">
        <f t="shared" si="217"/>
        <v>0</v>
      </c>
      <c r="SJZ224" s="431">
        <f t="shared" si="217"/>
        <v>0</v>
      </c>
      <c r="SKA224" s="431">
        <f t="shared" si="217"/>
        <v>0</v>
      </c>
      <c r="SKB224" s="431">
        <f t="shared" si="217"/>
        <v>0</v>
      </c>
      <c r="SKC224" s="431">
        <f t="shared" si="217"/>
        <v>0</v>
      </c>
      <c r="SKD224" s="431">
        <f t="shared" si="217"/>
        <v>0</v>
      </c>
      <c r="SKE224" s="431">
        <f t="shared" si="217"/>
        <v>0</v>
      </c>
      <c r="SKF224" s="431">
        <f t="shared" si="217"/>
        <v>0</v>
      </c>
      <c r="SKG224" s="431">
        <f t="shared" si="217"/>
        <v>0</v>
      </c>
      <c r="SKH224" s="431">
        <f t="shared" si="217"/>
        <v>0</v>
      </c>
      <c r="SKI224" s="431">
        <f t="shared" si="217"/>
        <v>0</v>
      </c>
      <c r="SKJ224" s="431">
        <f t="shared" si="217"/>
        <v>0</v>
      </c>
      <c r="SKK224" s="431">
        <f t="shared" si="217"/>
        <v>0</v>
      </c>
      <c r="SKL224" s="431">
        <f t="shared" si="217"/>
        <v>0</v>
      </c>
      <c r="SKM224" s="431">
        <f t="shared" si="217"/>
        <v>0</v>
      </c>
      <c r="SKN224" s="431">
        <f t="shared" si="217"/>
        <v>0</v>
      </c>
      <c r="SKO224" s="431">
        <f t="shared" si="217"/>
        <v>0</v>
      </c>
      <c r="SKP224" s="431">
        <f t="shared" si="217"/>
        <v>0</v>
      </c>
      <c r="SKQ224" s="431">
        <f t="shared" si="217"/>
        <v>0</v>
      </c>
      <c r="SKR224" s="431">
        <f t="shared" si="217"/>
        <v>0</v>
      </c>
      <c r="SKS224" s="431">
        <f t="shared" si="217"/>
        <v>0</v>
      </c>
      <c r="SKT224" s="431">
        <f t="shared" si="217"/>
        <v>0</v>
      </c>
      <c r="SKU224" s="431">
        <f t="shared" si="217"/>
        <v>0</v>
      </c>
      <c r="SKV224" s="431">
        <f t="shared" si="217"/>
        <v>0</v>
      </c>
      <c r="SKW224" s="431">
        <f t="shared" si="217"/>
        <v>0</v>
      </c>
      <c r="SKX224" s="431">
        <f t="shared" si="217"/>
        <v>0</v>
      </c>
      <c r="SKY224" s="431">
        <f t="shared" si="217"/>
        <v>0</v>
      </c>
      <c r="SKZ224" s="431">
        <f t="shared" si="217"/>
        <v>0</v>
      </c>
      <c r="SLA224" s="431">
        <f t="shared" si="217"/>
        <v>0</v>
      </c>
      <c r="SLB224" s="431">
        <f t="shared" si="217"/>
        <v>0</v>
      </c>
      <c r="SLC224" s="431">
        <f t="shared" si="217"/>
        <v>0</v>
      </c>
      <c r="SLD224" s="431">
        <f t="shared" si="217"/>
        <v>0</v>
      </c>
      <c r="SLE224" s="431">
        <f t="shared" si="217"/>
        <v>0</v>
      </c>
      <c r="SLF224" s="431">
        <f t="shared" si="217"/>
        <v>0</v>
      </c>
      <c r="SLG224" s="431">
        <f t="shared" si="217"/>
        <v>0</v>
      </c>
      <c r="SLH224" s="431">
        <f t="shared" si="217"/>
        <v>0</v>
      </c>
      <c r="SLI224" s="431">
        <f t="shared" si="217"/>
        <v>0</v>
      </c>
      <c r="SLJ224" s="431">
        <f t="shared" si="217"/>
        <v>0</v>
      </c>
      <c r="SLK224" s="431">
        <f t="shared" si="217"/>
        <v>0</v>
      </c>
      <c r="SLL224" s="431">
        <f t="shared" si="217"/>
        <v>0</v>
      </c>
      <c r="SLM224" s="431">
        <f t="shared" si="217"/>
        <v>0</v>
      </c>
      <c r="SLN224" s="431">
        <f t="shared" si="217"/>
        <v>0</v>
      </c>
      <c r="SLO224" s="431">
        <f t="shared" ref="SLO224:SNZ224" si="218">SUM(SLO217:SLO222)</f>
        <v>0</v>
      </c>
      <c r="SLP224" s="431">
        <f t="shared" si="218"/>
        <v>0</v>
      </c>
      <c r="SLQ224" s="431">
        <f t="shared" si="218"/>
        <v>0</v>
      </c>
      <c r="SLR224" s="431">
        <f t="shared" si="218"/>
        <v>0</v>
      </c>
      <c r="SLS224" s="431">
        <f t="shared" si="218"/>
        <v>0</v>
      </c>
      <c r="SLT224" s="431">
        <f t="shared" si="218"/>
        <v>0</v>
      </c>
      <c r="SLU224" s="431">
        <f t="shared" si="218"/>
        <v>0</v>
      </c>
      <c r="SLV224" s="431">
        <f t="shared" si="218"/>
        <v>0</v>
      </c>
      <c r="SLW224" s="431">
        <f t="shared" si="218"/>
        <v>0</v>
      </c>
      <c r="SLX224" s="431">
        <f t="shared" si="218"/>
        <v>0</v>
      </c>
      <c r="SLY224" s="431">
        <f t="shared" si="218"/>
        <v>0</v>
      </c>
      <c r="SLZ224" s="431">
        <f t="shared" si="218"/>
        <v>0</v>
      </c>
      <c r="SMA224" s="431">
        <f t="shared" si="218"/>
        <v>0</v>
      </c>
      <c r="SMB224" s="431">
        <f t="shared" si="218"/>
        <v>0</v>
      </c>
      <c r="SMC224" s="431">
        <f t="shared" si="218"/>
        <v>0</v>
      </c>
      <c r="SMD224" s="431">
        <f t="shared" si="218"/>
        <v>0</v>
      </c>
      <c r="SME224" s="431">
        <f t="shared" si="218"/>
        <v>0</v>
      </c>
      <c r="SMF224" s="431">
        <f t="shared" si="218"/>
        <v>0</v>
      </c>
      <c r="SMG224" s="431">
        <f t="shared" si="218"/>
        <v>0</v>
      </c>
      <c r="SMH224" s="431">
        <f t="shared" si="218"/>
        <v>0</v>
      </c>
      <c r="SMI224" s="431">
        <f t="shared" si="218"/>
        <v>0</v>
      </c>
      <c r="SMJ224" s="431">
        <f t="shared" si="218"/>
        <v>0</v>
      </c>
      <c r="SMK224" s="431">
        <f t="shared" si="218"/>
        <v>0</v>
      </c>
      <c r="SML224" s="431">
        <f t="shared" si="218"/>
        <v>0</v>
      </c>
      <c r="SMM224" s="431">
        <f t="shared" si="218"/>
        <v>0</v>
      </c>
      <c r="SMN224" s="431">
        <f t="shared" si="218"/>
        <v>0</v>
      </c>
      <c r="SMO224" s="431">
        <f t="shared" si="218"/>
        <v>0</v>
      </c>
      <c r="SMP224" s="431">
        <f t="shared" si="218"/>
        <v>0</v>
      </c>
      <c r="SMQ224" s="431">
        <f t="shared" si="218"/>
        <v>0</v>
      </c>
      <c r="SMR224" s="431">
        <f t="shared" si="218"/>
        <v>0</v>
      </c>
      <c r="SMS224" s="431">
        <f t="shared" si="218"/>
        <v>0</v>
      </c>
      <c r="SMT224" s="431">
        <f t="shared" si="218"/>
        <v>0</v>
      </c>
      <c r="SMU224" s="431">
        <f t="shared" si="218"/>
        <v>0</v>
      </c>
      <c r="SMV224" s="431">
        <f t="shared" si="218"/>
        <v>0</v>
      </c>
      <c r="SMW224" s="431">
        <f t="shared" si="218"/>
        <v>0</v>
      </c>
      <c r="SMX224" s="431">
        <f t="shared" si="218"/>
        <v>0</v>
      </c>
      <c r="SMY224" s="431">
        <f t="shared" si="218"/>
        <v>0</v>
      </c>
      <c r="SMZ224" s="431">
        <f t="shared" si="218"/>
        <v>0</v>
      </c>
      <c r="SNA224" s="431">
        <f t="shared" si="218"/>
        <v>0</v>
      </c>
      <c r="SNB224" s="431">
        <f t="shared" si="218"/>
        <v>0</v>
      </c>
      <c r="SNC224" s="431">
        <f t="shared" si="218"/>
        <v>0</v>
      </c>
      <c r="SND224" s="431">
        <f t="shared" si="218"/>
        <v>0</v>
      </c>
      <c r="SNE224" s="431">
        <f t="shared" si="218"/>
        <v>0</v>
      </c>
      <c r="SNF224" s="431">
        <f t="shared" si="218"/>
        <v>0</v>
      </c>
      <c r="SNG224" s="431">
        <f t="shared" si="218"/>
        <v>0</v>
      </c>
      <c r="SNH224" s="431">
        <f t="shared" si="218"/>
        <v>0</v>
      </c>
      <c r="SNI224" s="431">
        <f t="shared" si="218"/>
        <v>0</v>
      </c>
      <c r="SNJ224" s="431">
        <f t="shared" si="218"/>
        <v>0</v>
      </c>
      <c r="SNK224" s="431">
        <f t="shared" si="218"/>
        <v>0</v>
      </c>
      <c r="SNL224" s="431">
        <f t="shared" si="218"/>
        <v>0</v>
      </c>
      <c r="SNM224" s="431">
        <f t="shared" si="218"/>
        <v>0</v>
      </c>
      <c r="SNN224" s="431">
        <f t="shared" si="218"/>
        <v>0</v>
      </c>
      <c r="SNO224" s="431">
        <f t="shared" si="218"/>
        <v>0</v>
      </c>
      <c r="SNP224" s="431">
        <f t="shared" si="218"/>
        <v>0</v>
      </c>
      <c r="SNQ224" s="431">
        <f t="shared" si="218"/>
        <v>0</v>
      </c>
      <c r="SNR224" s="431">
        <f t="shared" si="218"/>
        <v>0</v>
      </c>
      <c r="SNS224" s="431">
        <f t="shared" si="218"/>
        <v>0</v>
      </c>
      <c r="SNT224" s="431">
        <f t="shared" si="218"/>
        <v>0</v>
      </c>
      <c r="SNU224" s="431">
        <f t="shared" si="218"/>
        <v>0</v>
      </c>
      <c r="SNV224" s="431">
        <f t="shared" si="218"/>
        <v>0</v>
      </c>
      <c r="SNW224" s="431">
        <f t="shared" si="218"/>
        <v>0</v>
      </c>
      <c r="SNX224" s="431">
        <f t="shared" si="218"/>
        <v>0</v>
      </c>
      <c r="SNY224" s="431">
        <f t="shared" si="218"/>
        <v>0</v>
      </c>
      <c r="SNZ224" s="431">
        <f t="shared" si="218"/>
        <v>0</v>
      </c>
      <c r="SOA224" s="431">
        <f t="shared" ref="SOA224:SQL224" si="219">SUM(SOA217:SOA222)</f>
        <v>0</v>
      </c>
      <c r="SOB224" s="431">
        <f t="shared" si="219"/>
        <v>0</v>
      </c>
      <c r="SOC224" s="431">
        <f t="shared" si="219"/>
        <v>0</v>
      </c>
      <c r="SOD224" s="431">
        <f t="shared" si="219"/>
        <v>0</v>
      </c>
      <c r="SOE224" s="431">
        <f t="shared" si="219"/>
        <v>0</v>
      </c>
      <c r="SOF224" s="431">
        <f t="shared" si="219"/>
        <v>0</v>
      </c>
      <c r="SOG224" s="431">
        <f t="shared" si="219"/>
        <v>0</v>
      </c>
      <c r="SOH224" s="431">
        <f t="shared" si="219"/>
        <v>0</v>
      </c>
      <c r="SOI224" s="431">
        <f t="shared" si="219"/>
        <v>0</v>
      </c>
      <c r="SOJ224" s="431">
        <f t="shared" si="219"/>
        <v>0</v>
      </c>
      <c r="SOK224" s="431">
        <f t="shared" si="219"/>
        <v>0</v>
      </c>
      <c r="SOL224" s="431">
        <f t="shared" si="219"/>
        <v>0</v>
      </c>
      <c r="SOM224" s="431">
        <f t="shared" si="219"/>
        <v>0</v>
      </c>
      <c r="SON224" s="431">
        <f t="shared" si="219"/>
        <v>0</v>
      </c>
      <c r="SOO224" s="431">
        <f t="shared" si="219"/>
        <v>0</v>
      </c>
      <c r="SOP224" s="431">
        <f t="shared" si="219"/>
        <v>0</v>
      </c>
      <c r="SOQ224" s="431">
        <f t="shared" si="219"/>
        <v>0</v>
      </c>
      <c r="SOR224" s="431">
        <f t="shared" si="219"/>
        <v>0</v>
      </c>
      <c r="SOS224" s="431">
        <f t="shared" si="219"/>
        <v>0</v>
      </c>
      <c r="SOT224" s="431">
        <f t="shared" si="219"/>
        <v>0</v>
      </c>
      <c r="SOU224" s="431">
        <f t="shared" si="219"/>
        <v>0</v>
      </c>
      <c r="SOV224" s="431">
        <f t="shared" si="219"/>
        <v>0</v>
      </c>
      <c r="SOW224" s="431">
        <f t="shared" si="219"/>
        <v>0</v>
      </c>
      <c r="SOX224" s="431">
        <f t="shared" si="219"/>
        <v>0</v>
      </c>
      <c r="SOY224" s="431">
        <f t="shared" si="219"/>
        <v>0</v>
      </c>
      <c r="SOZ224" s="431">
        <f t="shared" si="219"/>
        <v>0</v>
      </c>
      <c r="SPA224" s="431">
        <f t="shared" si="219"/>
        <v>0</v>
      </c>
      <c r="SPB224" s="431">
        <f t="shared" si="219"/>
        <v>0</v>
      </c>
      <c r="SPC224" s="431">
        <f t="shared" si="219"/>
        <v>0</v>
      </c>
      <c r="SPD224" s="431">
        <f t="shared" si="219"/>
        <v>0</v>
      </c>
      <c r="SPE224" s="431">
        <f t="shared" si="219"/>
        <v>0</v>
      </c>
      <c r="SPF224" s="431">
        <f t="shared" si="219"/>
        <v>0</v>
      </c>
      <c r="SPG224" s="431">
        <f t="shared" si="219"/>
        <v>0</v>
      </c>
      <c r="SPH224" s="431">
        <f t="shared" si="219"/>
        <v>0</v>
      </c>
      <c r="SPI224" s="431">
        <f t="shared" si="219"/>
        <v>0</v>
      </c>
      <c r="SPJ224" s="431">
        <f t="shared" si="219"/>
        <v>0</v>
      </c>
      <c r="SPK224" s="431">
        <f t="shared" si="219"/>
        <v>0</v>
      </c>
      <c r="SPL224" s="431">
        <f t="shared" si="219"/>
        <v>0</v>
      </c>
      <c r="SPM224" s="431">
        <f t="shared" si="219"/>
        <v>0</v>
      </c>
      <c r="SPN224" s="431">
        <f t="shared" si="219"/>
        <v>0</v>
      </c>
      <c r="SPO224" s="431">
        <f t="shared" si="219"/>
        <v>0</v>
      </c>
      <c r="SPP224" s="431">
        <f t="shared" si="219"/>
        <v>0</v>
      </c>
      <c r="SPQ224" s="431">
        <f t="shared" si="219"/>
        <v>0</v>
      </c>
      <c r="SPR224" s="431">
        <f t="shared" si="219"/>
        <v>0</v>
      </c>
      <c r="SPS224" s="431">
        <f t="shared" si="219"/>
        <v>0</v>
      </c>
      <c r="SPT224" s="431">
        <f t="shared" si="219"/>
        <v>0</v>
      </c>
      <c r="SPU224" s="431">
        <f t="shared" si="219"/>
        <v>0</v>
      </c>
      <c r="SPV224" s="431">
        <f t="shared" si="219"/>
        <v>0</v>
      </c>
      <c r="SPW224" s="431">
        <f t="shared" si="219"/>
        <v>0</v>
      </c>
      <c r="SPX224" s="431">
        <f t="shared" si="219"/>
        <v>0</v>
      </c>
      <c r="SPY224" s="431">
        <f t="shared" si="219"/>
        <v>0</v>
      </c>
      <c r="SPZ224" s="431">
        <f t="shared" si="219"/>
        <v>0</v>
      </c>
      <c r="SQA224" s="431">
        <f t="shared" si="219"/>
        <v>0</v>
      </c>
      <c r="SQB224" s="431">
        <f t="shared" si="219"/>
        <v>0</v>
      </c>
      <c r="SQC224" s="431">
        <f t="shared" si="219"/>
        <v>0</v>
      </c>
      <c r="SQD224" s="431">
        <f t="shared" si="219"/>
        <v>0</v>
      </c>
      <c r="SQE224" s="431">
        <f t="shared" si="219"/>
        <v>0</v>
      </c>
      <c r="SQF224" s="431">
        <f t="shared" si="219"/>
        <v>0</v>
      </c>
      <c r="SQG224" s="431">
        <f t="shared" si="219"/>
        <v>0</v>
      </c>
      <c r="SQH224" s="431">
        <f t="shared" si="219"/>
        <v>0</v>
      </c>
      <c r="SQI224" s="431">
        <f t="shared" si="219"/>
        <v>0</v>
      </c>
      <c r="SQJ224" s="431">
        <f t="shared" si="219"/>
        <v>0</v>
      </c>
      <c r="SQK224" s="431">
        <f t="shared" si="219"/>
        <v>0</v>
      </c>
      <c r="SQL224" s="431">
        <f t="shared" si="219"/>
        <v>0</v>
      </c>
      <c r="SQM224" s="431">
        <f t="shared" ref="SQM224:SSX224" si="220">SUM(SQM217:SQM222)</f>
        <v>0</v>
      </c>
      <c r="SQN224" s="431">
        <f t="shared" si="220"/>
        <v>0</v>
      </c>
      <c r="SQO224" s="431">
        <f t="shared" si="220"/>
        <v>0</v>
      </c>
      <c r="SQP224" s="431">
        <f t="shared" si="220"/>
        <v>0</v>
      </c>
      <c r="SQQ224" s="431">
        <f t="shared" si="220"/>
        <v>0</v>
      </c>
      <c r="SQR224" s="431">
        <f t="shared" si="220"/>
        <v>0</v>
      </c>
      <c r="SQS224" s="431">
        <f t="shared" si="220"/>
        <v>0</v>
      </c>
      <c r="SQT224" s="431">
        <f t="shared" si="220"/>
        <v>0</v>
      </c>
      <c r="SQU224" s="431">
        <f t="shared" si="220"/>
        <v>0</v>
      </c>
      <c r="SQV224" s="431">
        <f t="shared" si="220"/>
        <v>0</v>
      </c>
      <c r="SQW224" s="431">
        <f t="shared" si="220"/>
        <v>0</v>
      </c>
      <c r="SQX224" s="431">
        <f t="shared" si="220"/>
        <v>0</v>
      </c>
      <c r="SQY224" s="431">
        <f t="shared" si="220"/>
        <v>0</v>
      </c>
      <c r="SQZ224" s="431">
        <f t="shared" si="220"/>
        <v>0</v>
      </c>
      <c r="SRA224" s="431">
        <f t="shared" si="220"/>
        <v>0</v>
      </c>
      <c r="SRB224" s="431">
        <f t="shared" si="220"/>
        <v>0</v>
      </c>
      <c r="SRC224" s="431">
        <f t="shared" si="220"/>
        <v>0</v>
      </c>
      <c r="SRD224" s="431">
        <f t="shared" si="220"/>
        <v>0</v>
      </c>
      <c r="SRE224" s="431">
        <f t="shared" si="220"/>
        <v>0</v>
      </c>
      <c r="SRF224" s="431">
        <f t="shared" si="220"/>
        <v>0</v>
      </c>
      <c r="SRG224" s="431">
        <f t="shared" si="220"/>
        <v>0</v>
      </c>
      <c r="SRH224" s="431">
        <f t="shared" si="220"/>
        <v>0</v>
      </c>
      <c r="SRI224" s="431">
        <f t="shared" si="220"/>
        <v>0</v>
      </c>
      <c r="SRJ224" s="431">
        <f t="shared" si="220"/>
        <v>0</v>
      </c>
      <c r="SRK224" s="431">
        <f t="shared" si="220"/>
        <v>0</v>
      </c>
      <c r="SRL224" s="431">
        <f t="shared" si="220"/>
        <v>0</v>
      </c>
      <c r="SRM224" s="431">
        <f t="shared" si="220"/>
        <v>0</v>
      </c>
      <c r="SRN224" s="431">
        <f t="shared" si="220"/>
        <v>0</v>
      </c>
      <c r="SRO224" s="431">
        <f t="shared" si="220"/>
        <v>0</v>
      </c>
      <c r="SRP224" s="431">
        <f t="shared" si="220"/>
        <v>0</v>
      </c>
      <c r="SRQ224" s="431">
        <f t="shared" si="220"/>
        <v>0</v>
      </c>
      <c r="SRR224" s="431">
        <f t="shared" si="220"/>
        <v>0</v>
      </c>
      <c r="SRS224" s="431">
        <f t="shared" si="220"/>
        <v>0</v>
      </c>
      <c r="SRT224" s="431">
        <f t="shared" si="220"/>
        <v>0</v>
      </c>
      <c r="SRU224" s="431">
        <f t="shared" si="220"/>
        <v>0</v>
      </c>
      <c r="SRV224" s="431">
        <f t="shared" si="220"/>
        <v>0</v>
      </c>
      <c r="SRW224" s="431">
        <f t="shared" si="220"/>
        <v>0</v>
      </c>
      <c r="SRX224" s="431">
        <f t="shared" si="220"/>
        <v>0</v>
      </c>
      <c r="SRY224" s="431">
        <f t="shared" si="220"/>
        <v>0</v>
      </c>
      <c r="SRZ224" s="431">
        <f t="shared" si="220"/>
        <v>0</v>
      </c>
      <c r="SSA224" s="431">
        <f t="shared" si="220"/>
        <v>0</v>
      </c>
      <c r="SSB224" s="431">
        <f t="shared" si="220"/>
        <v>0</v>
      </c>
      <c r="SSC224" s="431">
        <f t="shared" si="220"/>
        <v>0</v>
      </c>
      <c r="SSD224" s="431">
        <f t="shared" si="220"/>
        <v>0</v>
      </c>
      <c r="SSE224" s="431">
        <f t="shared" si="220"/>
        <v>0</v>
      </c>
      <c r="SSF224" s="431">
        <f t="shared" si="220"/>
        <v>0</v>
      </c>
      <c r="SSG224" s="431">
        <f t="shared" si="220"/>
        <v>0</v>
      </c>
      <c r="SSH224" s="431">
        <f t="shared" si="220"/>
        <v>0</v>
      </c>
      <c r="SSI224" s="431">
        <f t="shared" si="220"/>
        <v>0</v>
      </c>
      <c r="SSJ224" s="431">
        <f t="shared" si="220"/>
        <v>0</v>
      </c>
      <c r="SSK224" s="431">
        <f t="shared" si="220"/>
        <v>0</v>
      </c>
      <c r="SSL224" s="431">
        <f t="shared" si="220"/>
        <v>0</v>
      </c>
      <c r="SSM224" s="431">
        <f t="shared" si="220"/>
        <v>0</v>
      </c>
      <c r="SSN224" s="431">
        <f t="shared" si="220"/>
        <v>0</v>
      </c>
      <c r="SSO224" s="431">
        <f t="shared" si="220"/>
        <v>0</v>
      </c>
      <c r="SSP224" s="431">
        <f t="shared" si="220"/>
        <v>0</v>
      </c>
      <c r="SSQ224" s="431">
        <f t="shared" si="220"/>
        <v>0</v>
      </c>
      <c r="SSR224" s="431">
        <f t="shared" si="220"/>
        <v>0</v>
      </c>
      <c r="SSS224" s="431">
        <f t="shared" si="220"/>
        <v>0</v>
      </c>
      <c r="SST224" s="431">
        <f t="shared" si="220"/>
        <v>0</v>
      </c>
      <c r="SSU224" s="431">
        <f t="shared" si="220"/>
        <v>0</v>
      </c>
      <c r="SSV224" s="431">
        <f t="shared" si="220"/>
        <v>0</v>
      </c>
      <c r="SSW224" s="431">
        <f t="shared" si="220"/>
        <v>0</v>
      </c>
      <c r="SSX224" s="431">
        <f t="shared" si="220"/>
        <v>0</v>
      </c>
      <c r="SSY224" s="431">
        <f t="shared" ref="SSY224:SVJ224" si="221">SUM(SSY217:SSY222)</f>
        <v>0</v>
      </c>
      <c r="SSZ224" s="431">
        <f t="shared" si="221"/>
        <v>0</v>
      </c>
      <c r="STA224" s="431">
        <f t="shared" si="221"/>
        <v>0</v>
      </c>
      <c r="STB224" s="431">
        <f t="shared" si="221"/>
        <v>0</v>
      </c>
      <c r="STC224" s="431">
        <f t="shared" si="221"/>
        <v>0</v>
      </c>
      <c r="STD224" s="431">
        <f t="shared" si="221"/>
        <v>0</v>
      </c>
      <c r="STE224" s="431">
        <f t="shared" si="221"/>
        <v>0</v>
      </c>
      <c r="STF224" s="431">
        <f t="shared" si="221"/>
        <v>0</v>
      </c>
      <c r="STG224" s="431">
        <f t="shared" si="221"/>
        <v>0</v>
      </c>
      <c r="STH224" s="431">
        <f t="shared" si="221"/>
        <v>0</v>
      </c>
      <c r="STI224" s="431">
        <f t="shared" si="221"/>
        <v>0</v>
      </c>
      <c r="STJ224" s="431">
        <f t="shared" si="221"/>
        <v>0</v>
      </c>
      <c r="STK224" s="431">
        <f t="shared" si="221"/>
        <v>0</v>
      </c>
      <c r="STL224" s="431">
        <f t="shared" si="221"/>
        <v>0</v>
      </c>
      <c r="STM224" s="431">
        <f t="shared" si="221"/>
        <v>0</v>
      </c>
      <c r="STN224" s="431">
        <f t="shared" si="221"/>
        <v>0</v>
      </c>
      <c r="STO224" s="431">
        <f t="shared" si="221"/>
        <v>0</v>
      </c>
      <c r="STP224" s="431">
        <f t="shared" si="221"/>
        <v>0</v>
      </c>
      <c r="STQ224" s="431">
        <f t="shared" si="221"/>
        <v>0</v>
      </c>
      <c r="STR224" s="431">
        <f t="shared" si="221"/>
        <v>0</v>
      </c>
      <c r="STS224" s="431">
        <f t="shared" si="221"/>
        <v>0</v>
      </c>
      <c r="STT224" s="431">
        <f t="shared" si="221"/>
        <v>0</v>
      </c>
      <c r="STU224" s="431">
        <f t="shared" si="221"/>
        <v>0</v>
      </c>
      <c r="STV224" s="431">
        <f t="shared" si="221"/>
        <v>0</v>
      </c>
      <c r="STW224" s="431">
        <f t="shared" si="221"/>
        <v>0</v>
      </c>
      <c r="STX224" s="431">
        <f t="shared" si="221"/>
        <v>0</v>
      </c>
      <c r="STY224" s="431">
        <f t="shared" si="221"/>
        <v>0</v>
      </c>
      <c r="STZ224" s="431">
        <f t="shared" si="221"/>
        <v>0</v>
      </c>
      <c r="SUA224" s="431">
        <f t="shared" si="221"/>
        <v>0</v>
      </c>
      <c r="SUB224" s="431">
        <f t="shared" si="221"/>
        <v>0</v>
      </c>
      <c r="SUC224" s="431">
        <f t="shared" si="221"/>
        <v>0</v>
      </c>
      <c r="SUD224" s="431">
        <f t="shared" si="221"/>
        <v>0</v>
      </c>
      <c r="SUE224" s="431">
        <f t="shared" si="221"/>
        <v>0</v>
      </c>
      <c r="SUF224" s="431">
        <f t="shared" si="221"/>
        <v>0</v>
      </c>
      <c r="SUG224" s="431">
        <f t="shared" si="221"/>
        <v>0</v>
      </c>
      <c r="SUH224" s="431">
        <f t="shared" si="221"/>
        <v>0</v>
      </c>
      <c r="SUI224" s="431">
        <f t="shared" si="221"/>
        <v>0</v>
      </c>
      <c r="SUJ224" s="431">
        <f t="shared" si="221"/>
        <v>0</v>
      </c>
      <c r="SUK224" s="431">
        <f t="shared" si="221"/>
        <v>0</v>
      </c>
      <c r="SUL224" s="431">
        <f t="shared" si="221"/>
        <v>0</v>
      </c>
      <c r="SUM224" s="431">
        <f t="shared" si="221"/>
        <v>0</v>
      </c>
      <c r="SUN224" s="431">
        <f t="shared" si="221"/>
        <v>0</v>
      </c>
      <c r="SUO224" s="431">
        <f t="shared" si="221"/>
        <v>0</v>
      </c>
      <c r="SUP224" s="431">
        <f t="shared" si="221"/>
        <v>0</v>
      </c>
      <c r="SUQ224" s="431">
        <f t="shared" si="221"/>
        <v>0</v>
      </c>
      <c r="SUR224" s="431">
        <f t="shared" si="221"/>
        <v>0</v>
      </c>
      <c r="SUS224" s="431">
        <f t="shared" si="221"/>
        <v>0</v>
      </c>
      <c r="SUT224" s="431">
        <f t="shared" si="221"/>
        <v>0</v>
      </c>
      <c r="SUU224" s="431">
        <f t="shared" si="221"/>
        <v>0</v>
      </c>
      <c r="SUV224" s="431">
        <f t="shared" si="221"/>
        <v>0</v>
      </c>
      <c r="SUW224" s="431">
        <f t="shared" si="221"/>
        <v>0</v>
      </c>
      <c r="SUX224" s="431">
        <f t="shared" si="221"/>
        <v>0</v>
      </c>
      <c r="SUY224" s="431">
        <f t="shared" si="221"/>
        <v>0</v>
      </c>
      <c r="SUZ224" s="431">
        <f t="shared" si="221"/>
        <v>0</v>
      </c>
      <c r="SVA224" s="431">
        <f t="shared" si="221"/>
        <v>0</v>
      </c>
      <c r="SVB224" s="431">
        <f t="shared" si="221"/>
        <v>0</v>
      </c>
      <c r="SVC224" s="431">
        <f t="shared" si="221"/>
        <v>0</v>
      </c>
      <c r="SVD224" s="431">
        <f t="shared" si="221"/>
        <v>0</v>
      </c>
      <c r="SVE224" s="431">
        <f t="shared" si="221"/>
        <v>0</v>
      </c>
      <c r="SVF224" s="431">
        <f t="shared" si="221"/>
        <v>0</v>
      </c>
      <c r="SVG224" s="431">
        <f t="shared" si="221"/>
        <v>0</v>
      </c>
      <c r="SVH224" s="431">
        <f t="shared" si="221"/>
        <v>0</v>
      </c>
      <c r="SVI224" s="431">
        <f t="shared" si="221"/>
        <v>0</v>
      </c>
      <c r="SVJ224" s="431">
        <f t="shared" si="221"/>
        <v>0</v>
      </c>
      <c r="SVK224" s="431">
        <f t="shared" ref="SVK224:SXV224" si="222">SUM(SVK217:SVK222)</f>
        <v>0</v>
      </c>
      <c r="SVL224" s="431">
        <f t="shared" si="222"/>
        <v>0</v>
      </c>
      <c r="SVM224" s="431">
        <f t="shared" si="222"/>
        <v>0</v>
      </c>
      <c r="SVN224" s="431">
        <f t="shared" si="222"/>
        <v>0</v>
      </c>
      <c r="SVO224" s="431">
        <f t="shared" si="222"/>
        <v>0</v>
      </c>
      <c r="SVP224" s="431">
        <f t="shared" si="222"/>
        <v>0</v>
      </c>
      <c r="SVQ224" s="431">
        <f t="shared" si="222"/>
        <v>0</v>
      </c>
      <c r="SVR224" s="431">
        <f t="shared" si="222"/>
        <v>0</v>
      </c>
      <c r="SVS224" s="431">
        <f t="shared" si="222"/>
        <v>0</v>
      </c>
      <c r="SVT224" s="431">
        <f t="shared" si="222"/>
        <v>0</v>
      </c>
      <c r="SVU224" s="431">
        <f t="shared" si="222"/>
        <v>0</v>
      </c>
      <c r="SVV224" s="431">
        <f t="shared" si="222"/>
        <v>0</v>
      </c>
      <c r="SVW224" s="431">
        <f t="shared" si="222"/>
        <v>0</v>
      </c>
      <c r="SVX224" s="431">
        <f t="shared" si="222"/>
        <v>0</v>
      </c>
      <c r="SVY224" s="431">
        <f t="shared" si="222"/>
        <v>0</v>
      </c>
      <c r="SVZ224" s="431">
        <f t="shared" si="222"/>
        <v>0</v>
      </c>
      <c r="SWA224" s="431">
        <f t="shared" si="222"/>
        <v>0</v>
      </c>
      <c r="SWB224" s="431">
        <f t="shared" si="222"/>
        <v>0</v>
      </c>
      <c r="SWC224" s="431">
        <f t="shared" si="222"/>
        <v>0</v>
      </c>
      <c r="SWD224" s="431">
        <f t="shared" si="222"/>
        <v>0</v>
      </c>
      <c r="SWE224" s="431">
        <f t="shared" si="222"/>
        <v>0</v>
      </c>
      <c r="SWF224" s="431">
        <f t="shared" si="222"/>
        <v>0</v>
      </c>
      <c r="SWG224" s="431">
        <f t="shared" si="222"/>
        <v>0</v>
      </c>
      <c r="SWH224" s="431">
        <f t="shared" si="222"/>
        <v>0</v>
      </c>
      <c r="SWI224" s="431">
        <f t="shared" si="222"/>
        <v>0</v>
      </c>
      <c r="SWJ224" s="431">
        <f t="shared" si="222"/>
        <v>0</v>
      </c>
      <c r="SWK224" s="431">
        <f t="shared" si="222"/>
        <v>0</v>
      </c>
      <c r="SWL224" s="431">
        <f t="shared" si="222"/>
        <v>0</v>
      </c>
      <c r="SWM224" s="431">
        <f t="shared" si="222"/>
        <v>0</v>
      </c>
      <c r="SWN224" s="431">
        <f t="shared" si="222"/>
        <v>0</v>
      </c>
      <c r="SWO224" s="431">
        <f t="shared" si="222"/>
        <v>0</v>
      </c>
      <c r="SWP224" s="431">
        <f t="shared" si="222"/>
        <v>0</v>
      </c>
      <c r="SWQ224" s="431">
        <f t="shared" si="222"/>
        <v>0</v>
      </c>
      <c r="SWR224" s="431">
        <f t="shared" si="222"/>
        <v>0</v>
      </c>
      <c r="SWS224" s="431">
        <f t="shared" si="222"/>
        <v>0</v>
      </c>
      <c r="SWT224" s="431">
        <f t="shared" si="222"/>
        <v>0</v>
      </c>
      <c r="SWU224" s="431">
        <f t="shared" si="222"/>
        <v>0</v>
      </c>
      <c r="SWV224" s="431">
        <f t="shared" si="222"/>
        <v>0</v>
      </c>
      <c r="SWW224" s="431">
        <f t="shared" si="222"/>
        <v>0</v>
      </c>
      <c r="SWX224" s="431">
        <f t="shared" si="222"/>
        <v>0</v>
      </c>
      <c r="SWY224" s="431">
        <f t="shared" si="222"/>
        <v>0</v>
      </c>
      <c r="SWZ224" s="431">
        <f t="shared" si="222"/>
        <v>0</v>
      </c>
      <c r="SXA224" s="431">
        <f t="shared" si="222"/>
        <v>0</v>
      </c>
      <c r="SXB224" s="431">
        <f t="shared" si="222"/>
        <v>0</v>
      </c>
      <c r="SXC224" s="431">
        <f t="shared" si="222"/>
        <v>0</v>
      </c>
      <c r="SXD224" s="431">
        <f t="shared" si="222"/>
        <v>0</v>
      </c>
      <c r="SXE224" s="431">
        <f t="shared" si="222"/>
        <v>0</v>
      </c>
      <c r="SXF224" s="431">
        <f t="shared" si="222"/>
        <v>0</v>
      </c>
      <c r="SXG224" s="431">
        <f t="shared" si="222"/>
        <v>0</v>
      </c>
      <c r="SXH224" s="431">
        <f t="shared" si="222"/>
        <v>0</v>
      </c>
      <c r="SXI224" s="431">
        <f t="shared" si="222"/>
        <v>0</v>
      </c>
      <c r="SXJ224" s="431">
        <f t="shared" si="222"/>
        <v>0</v>
      </c>
      <c r="SXK224" s="431">
        <f t="shared" si="222"/>
        <v>0</v>
      </c>
      <c r="SXL224" s="431">
        <f t="shared" si="222"/>
        <v>0</v>
      </c>
      <c r="SXM224" s="431">
        <f t="shared" si="222"/>
        <v>0</v>
      </c>
      <c r="SXN224" s="431">
        <f t="shared" si="222"/>
        <v>0</v>
      </c>
      <c r="SXO224" s="431">
        <f t="shared" si="222"/>
        <v>0</v>
      </c>
      <c r="SXP224" s="431">
        <f t="shared" si="222"/>
        <v>0</v>
      </c>
      <c r="SXQ224" s="431">
        <f t="shared" si="222"/>
        <v>0</v>
      </c>
      <c r="SXR224" s="431">
        <f t="shared" si="222"/>
        <v>0</v>
      </c>
      <c r="SXS224" s="431">
        <f t="shared" si="222"/>
        <v>0</v>
      </c>
      <c r="SXT224" s="431">
        <f t="shared" si="222"/>
        <v>0</v>
      </c>
      <c r="SXU224" s="431">
        <f t="shared" si="222"/>
        <v>0</v>
      </c>
      <c r="SXV224" s="431">
        <f t="shared" si="222"/>
        <v>0</v>
      </c>
      <c r="SXW224" s="431">
        <f t="shared" ref="SXW224:TAH224" si="223">SUM(SXW217:SXW222)</f>
        <v>0</v>
      </c>
      <c r="SXX224" s="431">
        <f t="shared" si="223"/>
        <v>0</v>
      </c>
      <c r="SXY224" s="431">
        <f t="shared" si="223"/>
        <v>0</v>
      </c>
      <c r="SXZ224" s="431">
        <f t="shared" si="223"/>
        <v>0</v>
      </c>
      <c r="SYA224" s="431">
        <f t="shared" si="223"/>
        <v>0</v>
      </c>
      <c r="SYB224" s="431">
        <f t="shared" si="223"/>
        <v>0</v>
      </c>
      <c r="SYC224" s="431">
        <f t="shared" si="223"/>
        <v>0</v>
      </c>
      <c r="SYD224" s="431">
        <f t="shared" si="223"/>
        <v>0</v>
      </c>
      <c r="SYE224" s="431">
        <f t="shared" si="223"/>
        <v>0</v>
      </c>
      <c r="SYF224" s="431">
        <f t="shared" si="223"/>
        <v>0</v>
      </c>
      <c r="SYG224" s="431">
        <f t="shared" si="223"/>
        <v>0</v>
      </c>
      <c r="SYH224" s="431">
        <f t="shared" si="223"/>
        <v>0</v>
      </c>
      <c r="SYI224" s="431">
        <f t="shared" si="223"/>
        <v>0</v>
      </c>
      <c r="SYJ224" s="431">
        <f t="shared" si="223"/>
        <v>0</v>
      </c>
      <c r="SYK224" s="431">
        <f t="shared" si="223"/>
        <v>0</v>
      </c>
      <c r="SYL224" s="431">
        <f t="shared" si="223"/>
        <v>0</v>
      </c>
      <c r="SYM224" s="431">
        <f t="shared" si="223"/>
        <v>0</v>
      </c>
      <c r="SYN224" s="431">
        <f t="shared" si="223"/>
        <v>0</v>
      </c>
      <c r="SYO224" s="431">
        <f t="shared" si="223"/>
        <v>0</v>
      </c>
      <c r="SYP224" s="431">
        <f t="shared" si="223"/>
        <v>0</v>
      </c>
      <c r="SYQ224" s="431">
        <f t="shared" si="223"/>
        <v>0</v>
      </c>
      <c r="SYR224" s="431">
        <f t="shared" si="223"/>
        <v>0</v>
      </c>
      <c r="SYS224" s="431">
        <f t="shared" si="223"/>
        <v>0</v>
      </c>
      <c r="SYT224" s="431">
        <f t="shared" si="223"/>
        <v>0</v>
      </c>
      <c r="SYU224" s="431">
        <f t="shared" si="223"/>
        <v>0</v>
      </c>
      <c r="SYV224" s="431">
        <f t="shared" si="223"/>
        <v>0</v>
      </c>
      <c r="SYW224" s="431">
        <f t="shared" si="223"/>
        <v>0</v>
      </c>
      <c r="SYX224" s="431">
        <f t="shared" si="223"/>
        <v>0</v>
      </c>
      <c r="SYY224" s="431">
        <f t="shared" si="223"/>
        <v>0</v>
      </c>
      <c r="SYZ224" s="431">
        <f t="shared" si="223"/>
        <v>0</v>
      </c>
      <c r="SZA224" s="431">
        <f t="shared" si="223"/>
        <v>0</v>
      </c>
      <c r="SZB224" s="431">
        <f t="shared" si="223"/>
        <v>0</v>
      </c>
      <c r="SZC224" s="431">
        <f t="shared" si="223"/>
        <v>0</v>
      </c>
      <c r="SZD224" s="431">
        <f t="shared" si="223"/>
        <v>0</v>
      </c>
      <c r="SZE224" s="431">
        <f t="shared" si="223"/>
        <v>0</v>
      </c>
      <c r="SZF224" s="431">
        <f t="shared" si="223"/>
        <v>0</v>
      </c>
      <c r="SZG224" s="431">
        <f t="shared" si="223"/>
        <v>0</v>
      </c>
      <c r="SZH224" s="431">
        <f t="shared" si="223"/>
        <v>0</v>
      </c>
      <c r="SZI224" s="431">
        <f t="shared" si="223"/>
        <v>0</v>
      </c>
      <c r="SZJ224" s="431">
        <f t="shared" si="223"/>
        <v>0</v>
      </c>
      <c r="SZK224" s="431">
        <f t="shared" si="223"/>
        <v>0</v>
      </c>
      <c r="SZL224" s="431">
        <f t="shared" si="223"/>
        <v>0</v>
      </c>
      <c r="SZM224" s="431">
        <f t="shared" si="223"/>
        <v>0</v>
      </c>
      <c r="SZN224" s="431">
        <f t="shared" si="223"/>
        <v>0</v>
      </c>
      <c r="SZO224" s="431">
        <f t="shared" si="223"/>
        <v>0</v>
      </c>
      <c r="SZP224" s="431">
        <f t="shared" si="223"/>
        <v>0</v>
      </c>
      <c r="SZQ224" s="431">
        <f t="shared" si="223"/>
        <v>0</v>
      </c>
      <c r="SZR224" s="431">
        <f t="shared" si="223"/>
        <v>0</v>
      </c>
      <c r="SZS224" s="431">
        <f t="shared" si="223"/>
        <v>0</v>
      </c>
      <c r="SZT224" s="431">
        <f t="shared" si="223"/>
        <v>0</v>
      </c>
      <c r="SZU224" s="431">
        <f t="shared" si="223"/>
        <v>0</v>
      </c>
      <c r="SZV224" s="431">
        <f t="shared" si="223"/>
        <v>0</v>
      </c>
      <c r="SZW224" s="431">
        <f t="shared" si="223"/>
        <v>0</v>
      </c>
      <c r="SZX224" s="431">
        <f t="shared" si="223"/>
        <v>0</v>
      </c>
      <c r="SZY224" s="431">
        <f t="shared" si="223"/>
        <v>0</v>
      </c>
      <c r="SZZ224" s="431">
        <f t="shared" si="223"/>
        <v>0</v>
      </c>
      <c r="TAA224" s="431">
        <f t="shared" si="223"/>
        <v>0</v>
      </c>
      <c r="TAB224" s="431">
        <f t="shared" si="223"/>
        <v>0</v>
      </c>
      <c r="TAC224" s="431">
        <f t="shared" si="223"/>
        <v>0</v>
      </c>
      <c r="TAD224" s="431">
        <f t="shared" si="223"/>
        <v>0</v>
      </c>
      <c r="TAE224" s="431">
        <f t="shared" si="223"/>
        <v>0</v>
      </c>
      <c r="TAF224" s="431">
        <f t="shared" si="223"/>
        <v>0</v>
      </c>
      <c r="TAG224" s="431">
        <f t="shared" si="223"/>
        <v>0</v>
      </c>
      <c r="TAH224" s="431">
        <f t="shared" si="223"/>
        <v>0</v>
      </c>
      <c r="TAI224" s="431">
        <f t="shared" ref="TAI224:TCT224" si="224">SUM(TAI217:TAI222)</f>
        <v>0</v>
      </c>
      <c r="TAJ224" s="431">
        <f t="shared" si="224"/>
        <v>0</v>
      </c>
      <c r="TAK224" s="431">
        <f t="shared" si="224"/>
        <v>0</v>
      </c>
      <c r="TAL224" s="431">
        <f t="shared" si="224"/>
        <v>0</v>
      </c>
      <c r="TAM224" s="431">
        <f t="shared" si="224"/>
        <v>0</v>
      </c>
      <c r="TAN224" s="431">
        <f t="shared" si="224"/>
        <v>0</v>
      </c>
      <c r="TAO224" s="431">
        <f t="shared" si="224"/>
        <v>0</v>
      </c>
      <c r="TAP224" s="431">
        <f t="shared" si="224"/>
        <v>0</v>
      </c>
      <c r="TAQ224" s="431">
        <f t="shared" si="224"/>
        <v>0</v>
      </c>
      <c r="TAR224" s="431">
        <f t="shared" si="224"/>
        <v>0</v>
      </c>
      <c r="TAS224" s="431">
        <f t="shared" si="224"/>
        <v>0</v>
      </c>
      <c r="TAT224" s="431">
        <f t="shared" si="224"/>
        <v>0</v>
      </c>
      <c r="TAU224" s="431">
        <f t="shared" si="224"/>
        <v>0</v>
      </c>
      <c r="TAV224" s="431">
        <f t="shared" si="224"/>
        <v>0</v>
      </c>
      <c r="TAW224" s="431">
        <f t="shared" si="224"/>
        <v>0</v>
      </c>
      <c r="TAX224" s="431">
        <f t="shared" si="224"/>
        <v>0</v>
      </c>
      <c r="TAY224" s="431">
        <f t="shared" si="224"/>
        <v>0</v>
      </c>
      <c r="TAZ224" s="431">
        <f t="shared" si="224"/>
        <v>0</v>
      </c>
      <c r="TBA224" s="431">
        <f t="shared" si="224"/>
        <v>0</v>
      </c>
      <c r="TBB224" s="431">
        <f t="shared" si="224"/>
        <v>0</v>
      </c>
      <c r="TBC224" s="431">
        <f t="shared" si="224"/>
        <v>0</v>
      </c>
      <c r="TBD224" s="431">
        <f t="shared" si="224"/>
        <v>0</v>
      </c>
      <c r="TBE224" s="431">
        <f t="shared" si="224"/>
        <v>0</v>
      </c>
      <c r="TBF224" s="431">
        <f t="shared" si="224"/>
        <v>0</v>
      </c>
      <c r="TBG224" s="431">
        <f t="shared" si="224"/>
        <v>0</v>
      </c>
      <c r="TBH224" s="431">
        <f t="shared" si="224"/>
        <v>0</v>
      </c>
      <c r="TBI224" s="431">
        <f t="shared" si="224"/>
        <v>0</v>
      </c>
      <c r="TBJ224" s="431">
        <f t="shared" si="224"/>
        <v>0</v>
      </c>
      <c r="TBK224" s="431">
        <f t="shared" si="224"/>
        <v>0</v>
      </c>
      <c r="TBL224" s="431">
        <f t="shared" si="224"/>
        <v>0</v>
      </c>
      <c r="TBM224" s="431">
        <f t="shared" si="224"/>
        <v>0</v>
      </c>
      <c r="TBN224" s="431">
        <f t="shared" si="224"/>
        <v>0</v>
      </c>
      <c r="TBO224" s="431">
        <f t="shared" si="224"/>
        <v>0</v>
      </c>
      <c r="TBP224" s="431">
        <f t="shared" si="224"/>
        <v>0</v>
      </c>
      <c r="TBQ224" s="431">
        <f t="shared" si="224"/>
        <v>0</v>
      </c>
      <c r="TBR224" s="431">
        <f t="shared" si="224"/>
        <v>0</v>
      </c>
      <c r="TBS224" s="431">
        <f t="shared" si="224"/>
        <v>0</v>
      </c>
      <c r="TBT224" s="431">
        <f t="shared" si="224"/>
        <v>0</v>
      </c>
      <c r="TBU224" s="431">
        <f t="shared" si="224"/>
        <v>0</v>
      </c>
      <c r="TBV224" s="431">
        <f t="shared" si="224"/>
        <v>0</v>
      </c>
      <c r="TBW224" s="431">
        <f t="shared" si="224"/>
        <v>0</v>
      </c>
      <c r="TBX224" s="431">
        <f t="shared" si="224"/>
        <v>0</v>
      </c>
      <c r="TBY224" s="431">
        <f t="shared" si="224"/>
        <v>0</v>
      </c>
      <c r="TBZ224" s="431">
        <f t="shared" si="224"/>
        <v>0</v>
      </c>
      <c r="TCA224" s="431">
        <f t="shared" si="224"/>
        <v>0</v>
      </c>
      <c r="TCB224" s="431">
        <f t="shared" si="224"/>
        <v>0</v>
      </c>
      <c r="TCC224" s="431">
        <f t="shared" si="224"/>
        <v>0</v>
      </c>
      <c r="TCD224" s="431">
        <f t="shared" si="224"/>
        <v>0</v>
      </c>
      <c r="TCE224" s="431">
        <f t="shared" si="224"/>
        <v>0</v>
      </c>
      <c r="TCF224" s="431">
        <f t="shared" si="224"/>
        <v>0</v>
      </c>
      <c r="TCG224" s="431">
        <f t="shared" si="224"/>
        <v>0</v>
      </c>
      <c r="TCH224" s="431">
        <f t="shared" si="224"/>
        <v>0</v>
      </c>
      <c r="TCI224" s="431">
        <f t="shared" si="224"/>
        <v>0</v>
      </c>
      <c r="TCJ224" s="431">
        <f t="shared" si="224"/>
        <v>0</v>
      </c>
      <c r="TCK224" s="431">
        <f t="shared" si="224"/>
        <v>0</v>
      </c>
      <c r="TCL224" s="431">
        <f t="shared" si="224"/>
        <v>0</v>
      </c>
      <c r="TCM224" s="431">
        <f t="shared" si="224"/>
        <v>0</v>
      </c>
      <c r="TCN224" s="431">
        <f t="shared" si="224"/>
        <v>0</v>
      </c>
      <c r="TCO224" s="431">
        <f t="shared" si="224"/>
        <v>0</v>
      </c>
      <c r="TCP224" s="431">
        <f t="shared" si="224"/>
        <v>0</v>
      </c>
      <c r="TCQ224" s="431">
        <f t="shared" si="224"/>
        <v>0</v>
      </c>
      <c r="TCR224" s="431">
        <f t="shared" si="224"/>
        <v>0</v>
      </c>
      <c r="TCS224" s="431">
        <f t="shared" si="224"/>
        <v>0</v>
      </c>
      <c r="TCT224" s="431">
        <f t="shared" si="224"/>
        <v>0</v>
      </c>
      <c r="TCU224" s="431">
        <f t="shared" ref="TCU224:TFF224" si="225">SUM(TCU217:TCU222)</f>
        <v>0</v>
      </c>
      <c r="TCV224" s="431">
        <f t="shared" si="225"/>
        <v>0</v>
      </c>
      <c r="TCW224" s="431">
        <f t="shared" si="225"/>
        <v>0</v>
      </c>
      <c r="TCX224" s="431">
        <f t="shared" si="225"/>
        <v>0</v>
      </c>
      <c r="TCY224" s="431">
        <f t="shared" si="225"/>
        <v>0</v>
      </c>
      <c r="TCZ224" s="431">
        <f t="shared" si="225"/>
        <v>0</v>
      </c>
      <c r="TDA224" s="431">
        <f t="shared" si="225"/>
        <v>0</v>
      </c>
      <c r="TDB224" s="431">
        <f t="shared" si="225"/>
        <v>0</v>
      </c>
      <c r="TDC224" s="431">
        <f t="shared" si="225"/>
        <v>0</v>
      </c>
      <c r="TDD224" s="431">
        <f t="shared" si="225"/>
        <v>0</v>
      </c>
      <c r="TDE224" s="431">
        <f t="shared" si="225"/>
        <v>0</v>
      </c>
      <c r="TDF224" s="431">
        <f t="shared" si="225"/>
        <v>0</v>
      </c>
      <c r="TDG224" s="431">
        <f t="shared" si="225"/>
        <v>0</v>
      </c>
      <c r="TDH224" s="431">
        <f t="shared" si="225"/>
        <v>0</v>
      </c>
      <c r="TDI224" s="431">
        <f t="shared" si="225"/>
        <v>0</v>
      </c>
      <c r="TDJ224" s="431">
        <f t="shared" si="225"/>
        <v>0</v>
      </c>
      <c r="TDK224" s="431">
        <f t="shared" si="225"/>
        <v>0</v>
      </c>
      <c r="TDL224" s="431">
        <f t="shared" si="225"/>
        <v>0</v>
      </c>
      <c r="TDM224" s="431">
        <f t="shared" si="225"/>
        <v>0</v>
      </c>
      <c r="TDN224" s="431">
        <f t="shared" si="225"/>
        <v>0</v>
      </c>
      <c r="TDO224" s="431">
        <f t="shared" si="225"/>
        <v>0</v>
      </c>
      <c r="TDP224" s="431">
        <f t="shared" si="225"/>
        <v>0</v>
      </c>
      <c r="TDQ224" s="431">
        <f t="shared" si="225"/>
        <v>0</v>
      </c>
      <c r="TDR224" s="431">
        <f t="shared" si="225"/>
        <v>0</v>
      </c>
      <c r="TDS224" s="431">
        <f t="shared" si="225"/>
        <v>0</v>
      </c>
      <c r="TDT224" s="431">
        <f t="shared" si="225"/>
        <v>0</v>
      </c>
      <c r="TDU224" s="431">
        <f t="shared" si="225"/>
        <v>0</v>
      </c>
      <c r="TDV224" s="431">
        <f t="shared" si="225"/>
        <v>0</v>
      </c>
      <c r="TDW224" s="431">
        <f t="shared" si="225"/>
        <v>0</v>
      </c>
      <c r="TDX224" s="431">
        <f t="shared" si="225"/>
        <v>0</v>
      </c>
      <c r="TDY224" s="431">
        <f t="shared" si="225"/>
        <v>0</v>
      </c>
      <c r="TDZ224" s="431">
        <f t="shared" si="225"/>
        <v>0</v>
      </c>
      <c r="TEA224" s="431">
        <f t="shared" si="225"/>
        <v>0</v>
      </c>
      <c r="TEB224" s="431">
        <f t="shared" si="225"/>
        <v>0</v>
      </c>
      <c r="TEC224" s="431">
        <f t="shared" si="225"/>
        <v>0</v>
      </c>
      <c r="TED224" s="431">
        <f t="shared" si="225"/>
        <v>0</v>
      </c>
      <c r="TEE224" s="431">
        <f t="shared" si="225"/>
        <v>0</v>
      </c>
      <c r="TEF224" s="431">
        <f t="shared" si="225"/>
        <v>0</v>
      </c>
      <c r="TEG224" s="431">
        <f t="shared" si="225"/>
        <v>0</v>
      </c>
      <c r="TEH224" s="431">
        <f t="shared" si="225"/>
        <v>0</v>
      </c>
      <c r="TEI224" s="431">
        <f t="shared" si="225"/>
        <v>0</v>
      </c>
      <c r="TEJ224" s="431">
        <f t="shared" si="225"/>
        <v>0</v>
      </c>
      <c r="TEK224" s="431">
        <f t="shared" si="225"/>
        <v>0</v>
      </c>
      <c r="TEL224" s="431">
        <f t="shared" si="225"/>
        <v>0</v>
      </c>
      <c r="TEM224" s="431">
        <f t="shared" si="225"/>
        <v>0</v>
      </c>
      <c r="TEN224" s="431">
        <f t="shared" si="225"/>
        <v>0</v>
      </c>
      <c r="TEO224" s="431">
        <f t="shared" si="225"/>
        <v>0</v>
      </c>
      <c r="TEP224" s="431">
        <f t="shared" si="225"/>
        <v>0</v>
      </c>
      <c r="TEQ224" s="431">
        <f t="shared" si="225"/>
        <v>0</v>
      </c>
      <c r="TER224" s="431">
        <f t="shared" si="225"/>
        <v>0</v>
      </c>
      <c r="TES224" s="431">
        <f t="shared" si="225"/>
        <v>0</v>
      </c>
      <c r="TET224" s="431">
        <f t="shared" si="225"/>
        <v>0</v>
      </c>
      <c r="TEU224" s="431">
        <f t="shared" si="225"/>
        <v>0</v>
      </c>
      <c r="TEV224" s="431">
        <f t="shared" si="225"/>
        <v>0</v>
      </c>
      <c r="TEW224" s="431">
        <f t="shared" si="225"/>
        <v>0</v>
      </c>
      <c r="TEX224" s="431">
        <f t="shared" si="225"/>
        <v>0</v>
      </c>
      <c r="TEY224" s="431">
        <f t="shared" si="225"/>
        <v>0</v>
      </c>
      <c r="TEZ224" s="431">
        <f t="shared" si="225"/>
        <v>0</v>
      </c>
      <c r="TFA224" s="431">
        <f t="shared" si="225"/>
        <v>0</v>
      </c>
      <c r="TFB224" s="431">
        <f t="shared" si="225"/>
        <v>0</v>
      </c>
      <c r="TFC224" s="431">
        <f t="shared" si="225"/>
        <v>0</v>
      </c>
      <c r="TFD224" s="431">
        <f t="shared" si="225"/>
        <v>0</v>
      </c>
      <c r="TFE224" s="431">
        <f t="shared" si="225"/>
        <v>0</v>
      </c>
      <c r="TFF224" s="431">
        <f t="shared" si="225"/>
        <v>0</v>
      </c>
      <c r="TFG224" s="431">
        <f t="shared" ref="TFG224:THR224" si="226">SUM(TFG217:TFG222)</f>
        <v>0</v>
      </c>
      <c r="TFH224" s="431">
        <f t="shared" si="226"/>
        <v>0</v>
      </c>
      <c r="TFI224" s="431">
        <f t="shared" si="226"/>
        <v>0</v>
      </c>
      <c r="TFJ224" s="431">
        <f t="shared" si="226"/>
        <v>0</v>
      </c>
      <c r="TFK224" s="431">
        <f t="shared" si="226"/>
        <v>0</v>
      </c>
      <c r="TFL224" s="431">
        <f t="shared" si="226"/>
        <v>0</v>
      </c>
      <c r="TFM224" s="431">
        <f t="shared" si="226"/>
        <v>0</v>
      </c>
      <c r="TFN224" s="431">
        <f t="shared" si="226"/>
        <v>0</v>
      </c>
      <c r="TFO224" s="431">
        <f t="shared" si="226"/>
        <v>0</v>
      </c>
      <c r="TFP224" s="431">
        <f t="shared" si="226"/>
        <v>0</v>
      </c>
      <c r="TFQ224" s="431">
        <f t="shared" si="226"/>
        <v>0</v>
      </c>
      <c r="TFR224" s="431">
        <f t="shared" si="226"/>
        <v>0</v>
      </c>
      <c r="TFS224" s="431">
        <f t="shared" si="226"/>
        <v>0</v>
      </c>
      <c r="TFT224" s="431">
        <f t="shared" si="226"/>
        <v>0</v>
      </c>
      <c r="TFU224" s="431">
        <f t="shared" si="226"/>
        <v>0</v>
      </c>
      <c r="TFV224" s="431">
        <f t="shared" si="226"/>
        <v>0</v>
      </c>
      <c r="TFW224" s="431">
        <f t="shared" si="226"/>
        <v>0</v>
      </c>
      <c r="TFX224" s="431">
        <f t="shared" si="226"/>
        <v>0</v>
      </c>
      <c r="TFY224" s="431">
        <f t="shared" si="226"/>
        <v>0</v>
      </c>
      <c r="TFZ224" s="431">
        <f t="shared" si="226"/>
        <v>0</v>
      </c>
      <c r="TGA224" s="431">
        <f t="shared" si="226"/>
        <v>0</v>
      </c>
      <c r="TGB224" s="431">
        <f t="shared" si="226"/>
        <v>0</v>
      </c>
      <c r="TGC224" s="431">
        <f t="shared" si="226"/>
        <v>0</v>
      </c>
      <c r="TGD224" s="431">
        <f t="shared" si="226"/>
        <v>0</v>
      </c>
      <c r="TGE224" s="431">
        <f t="shared" si="226"/>
        <v>0</v>
      </c>
      <c r="TGF224" s="431">
        <f t="shared" si="226"/>
        <v>0</v>
      </c>
      <c r="TGG224" s="431">
        <f t="shared" si="226"/>
        <v>0</v>
      </c>
      <c r="TGH224" s="431">
        <f t="shared" si="226"/>
        <v>0</v>
      </c>
      <c r="TGI224" s="431">
        <f t="shared" si="226"/>
        <v>0</v>
      </c>
      <c r="TGJ224" s="431">
        <f t="shared" si="226"/>
        <v>0</v>
      </c>
      <c r="TGK224" s="431">
        <f t="shared" si="226"/>
        <v>0</v>
      </c>
      <c r="TGL224" s="431">
        <f t="shared" si="226"/>
        <v>0</v>
      </c>
      <c r="TGM224" s="431">
        <f t="shared" si="226"/>
        <v>0</v>
      </c>
      <c r="TGN224" s="431">
        <f t="shared" si="226"/>
        <v>0</v>
      </c>
      <c r="TGO224" s="431">
        <f t="shared" si="226"/>
        <v>0</v>
      </c>
      <c r="TGP224" s="431">
        <f t="shared" si="226"/>
        <v>0</v>
      </c>
      <c r="TGQ224" s="431">
        <f t="shared" si="226"/>
        <v>0</v>
      </c>
      <c r="TGR224" s="431">
        <f t="shared" si="226"/>
        <v>0</v>
      </c>
      <c r="TGS224" s="431">
        <f t="shared" si="226"/>
        <v>0</v>
      </c>
      <c r="TGT224" s="431">
        <f t="shared" si="226"/>
        <v>0</v>
      </c>
      <c r="TGU224" s="431">
        <f t="shared" si="226"/>
        <v>0</v>
      </c>
      <c r="TGV224" s="431">
        <f t="shared" si="226"/>
        <v>0</v>
      </c>
      <c r="TGW224" s="431">
        <f t="shared" si="226"/>
        <v>0</v>
      </c>
      <c r="TGX224" s="431">
        <f t="shared" si="226"/>
        <v>0</v>
      </c>
      <c r="TGY224" s="431">
        <f t="shared" si="226"/>
        <v>0</v>
      </c>
      <c r="TGZ224" s="431">
        <f t="shared" si="226"/>
        <v>0</v>
      </c>
      <c r="THA224" s="431">
        <f t="shared" si="226"/>
        <v>0</v>
      </c>
      <c r="THB224" s="431">
        <f t="shared" si="226"/>
        <v>0</v>
      </c>
      <c r="THC224" s="431">
        <f t="shared" si="226"/>
        <v>0</v>
      </c>
      <c r="THD224" s="431">
        <f t="shared" si="226"/>
        <v>0</v>
      </c>
      <c r="THE224" s="431">
        <f t="shared" si="226"/>
        <v>0</v>
      </c>
      <c r="THF224" s="431">
        <f t="shared" si="226"/>
        <v>0</v>
      </c>
      <c r="THG224" s="431">
        <f t="shared" si="226"/>
        <v>0</v>
      </c>
      <c r="THH224" s="431">
        <f t="shared" si="226"/>
        <v>0</v>
      </c>
      <c r="THI224" s="431">
        <f t="shared" si="226"/>
        <v>0</v>
      </c>
      <c r="THJ224" s="431">
        <f t="shared" si="226"/>
        <v>0</v>
      </c>
      <c r="THK224" s="431">
        <f t="shared" si="226"/>
        <v>0</v>
      </c>
      <c r="THL224" s="431">
        <f t="shared" si="226"/>
        <v>0</v>
      </c>
      <c r="THM224" s="431">
        <f t="shared" si="226"/>
        <v>0</v>
      </c>
      <c r="THN224" s="431">
        <f t="shared" si="226"/>
        <v>0</v>
      </c>
      <c r="THO224" s="431">
        <f t="shared" si="226"/>
        <v>0</v>
      </c>
      <c r="THP224" s="431">
        <f t="shared" si="226"/>
        <v>0</v>
      </c>
      <c r="THQ224" s="431">
        <f t="shared" si="226"/>
        <v>0</v>
      </c>
      <c r="THR224" s="431">
        <f t="shared" si="226"/>
        <v>0</v>
      </c>
      <c r="THS224" s="431">
        <f t="shared" ref="THS224:TKD224" si="227">SUM(THS217:THS222)</f>
        <v>0</v>
      </c>
      <c r="THT224" s="431">
        <f t="shared" si="227"/>
        <v>0</v>
      </c>
      <c r="THU224" s="431">
        <f t="shared" si="227"/>
        <v>0</v>
      </c>
      <c r="THV224" s="431">
        <f t="shared" si="227"/>
        <v>0</v>
      </c>
      <c r="THW224" s="431">
        <f t="shared" si="227"/>
        <v>0</v>
      </c>
      <c r="THX224" s="431">
        <f t="shared" si="227"/>
        <v>0</v>
      </c>
      <c r="THY224" s="431">
        <f t="shared" si="227"/>
        <v>0</v>
      </c>
      <c r="THZ224" s="431">
        <f t="shared" si="227"/>
        <v>0</v>
      </c>
      <c r="TIA224" s="431">
        <f t="shared" si="227"/>
        <v>0</v>
      </c>
      <c r="TIB224" s="431">
        <f t="shared" si="227"/>
        <v>0</v>
      </c>
      <c r="TIC224" s="431">
        <f t="shared" si="227"/>
        <v>0</v>
      </c>
      <c r="TID224" s="431">
        <f t="shared" si="227"/>
        <v>0</v>
      </c>
      <c r="TIE224" s="431">
        <f t="shared" si="227"/>
        <v>0</v>
      </c>
      <c r="TIF224" s="431">
        <f t="shared" si="227"/>
        <v>0</v>
      </c>
      <c r="TIG224" s="431">
        <f t="shared" si="227"/>
        <v>0</v>
      </c>
      <c r="TIH224" s="431">
        <f t="shared" si="227"/>
        <v>0</v>
      </c>
      <c r="TII224" s="431">
        <f t="shared" si="227"/>
        <v>0</v>
      </c>
      <c r="TIJ224" s="431">
        <f t="shared" si="227"/>
        <v>0</v>
      </c>
      <c r="TIK224" s="431">
        <f t="shared" si="227"/>
        <v>0</v>
      </c>
      <c r="TIL224" s="431">
        <f t="shared" si="227"/>
        <v>0</v>
      </c>
      <c r="TIM224" s="431">
        <f t="shared" si="227"/>
        <v>0</v>
      </c>
      <c r="TIN224" s="431">
        <f t="shared" si="227"/>
        <v>0</v>
      </c>
      <c r="TIO224" s="431">
        <f t="shared" si="227"/>
        <v>0</v>
      </c>
      <c r="TIP224" s="431">
        <f t="shared" si="227"/>
        <v>0</v>
      </c>
      <c r="TIQ224" s="431">
        <f t="shared" si="227"/>
        <v>0</v>
      </c>
      <c r="TIR224" s="431">
        <f t="shared" si="227"/>
        <v>0</v>
      </c>
      <c r="TIS224" s="431">
        <f t="shared" si="227"/>
        <v>0</v>
      </c>
      <c r="TIT224" s="431">
        <f t="shared" si="227"/>
        <v>0</v>
      </c>
      <c r="TIU224" s="431">
        <f t="shared" si="227"/>
        <v>0</v>
      </c>
      <c r="TIV224" s="431">
        <f t="shared" si="227"/>
        <v>0</v>
      </c>
      <c r="TIW224" s="431">
        <f t="shared" si="227"/>
        <v>0</v>
      </c>
      <c r="TIX224" s="431">
        <f t="shared" si="227"/>
        <v>0</v>
      </c>
      <c r="TIY224" s="431">
        <f t="shared" si="227"/>
        <v>0</v>
      </c>
      <c r="TIZ224" s="431">
        <f t="shared" si="227"/>
        <v>0</v>
      </c>
      <c r="TJA224" s="431">
        <f t="shared" si="227"/>
        <v>0</v>
      </c>
      <c r="TJB224" s="431">
        <f t="shared" si="227"/>
        <v>0</v>
      </c>
      <c r="TJC224" s="431">
        <f t="shared" si="227"/>
        <v>0</v>
      </c>
      <c r="TJD224" s="431">
        <f t="shared" si="227"/>
        <v>0</v>
      </c>
      <c r="TJE224" s="431">
        <f t="shared" si="227"/>
        <v>0</v>
      </c>
      <c r="TJF224" s="431">
        <f t="shared" si="227"/>
        <v>0</v>
      </c>
      <c r="TJG224" s="431">
        <f t="shared" si="227"/>
        <v>0</v>
      </c>
      <c r="TJH224" s="431">
        <f t="shared" si="227"/>
        <v>0</v>
      </c>
      <c r="TJI224" s="431">
        <f t="shared" si="227"/>
        <v>0</v>
      </c>
      <c r="TJJ224" s="431">
        <f t="shared" si="227"/>
        <v>0</v>
      </c>
      <c r="TJK224" s="431">
        <f t="shared" si="227"/>
        <v>0</v>
      </c>
      <c r="TJL224" s="431">
        <f t="shared" si="227"/>
        <v>0</v>
      </c>
      <c r="TJM224" s="431">
        <f t="shared" si="227"/>
        <v>0</v>
      </c>
      <c r="TJN224" s="431">
        <f t="shared" si="227"/>
        <v>0</v>
      </c>
      <c r="TJO224" s="431">
        <f t="shared" si="227"/>
        <v>0</v>
      </c>
      <c r="TJP224" s="431">
        <f t="shared" si="227"/>
        <v>0</v>
      </c>
      <c r="TJQ224" s="431">
        <f t="shared" si="227"/>
        <v>0</v>
      </c>
      <c r="TJR224" s="431">
        <f t="shared" si="227"/>
        <v>0</v>
      </c>
      <c r="TJS224" s="431">
        <f t="shared" si="227"/>
        <v>0</v>
      </c>
      <c r="TJT224" s="431">
        <f t="shared" si="227"/>
        <v>0</v>
      </c>
      <c r="TJU224" s="431">
        <f t="shared" si="227"/>
        <v>0</v>
      </c>
      <c r="TJV224" s="431">
        <f t="shared" si="227"/>
        <v>0</v>
      </c>
      <c r="TJW224" s="431">
        <f t="shared" si="227"/>
        <v>0</v>
      </c>
      <c r="TJX224" s="431">
        <f t="shared" si="227"/>
        <v>0</v>
      </c>
      <c r="TJY224" s="431">
        <f t="shared" si="227"/>
        <v>0</v>
      </c>
      <c r="TJZ224" s="431">
        <f t="shared" si="227"/>
        <v>0</v>
      </c>
      <c r="TKA224" s="431">
        <f t="shared" si="227"/>
        <v>0</v>
      </c>
      <c r="TKB224" s="431">
        <f t="shared" si="227"/>
        <v>0</v>
      </c>
      <c r="TKC224" s="431">
        <f t="shared" si="227"/>
        <v>0</v>
      </c>
      <c r="TKD224" s="431">
        <f t="shared" si="227"/>
        <v>0</v>
      </c>
      <c r="TKE224" s="431">
        <f t="shared" ref="TKE224:TMP224" si="228">SUM(TKE217:TKE222)</f>
        <v>0</v>
      </c>
      <c r="TKF224" s="431">
        <f t="shared" si="228"/>
        <v>0</v>
      </c>
      <c r="TKG224" s="431">
        <f t="shared" si="228"/>
        <v>0</v>
      </c>
      <c r="TKH224" s="431">
        <f t="shared" si="228"/>
        <v>0</v>
      </c>
      <c r="TKI224" s="431">
        <f t="shared" si="228"/>
        <v>0</v>
      </c>
      <c r="TKJ224" s="431">
        <f t="shared" si="228"/>
        <v>0</v>
      </c>
      <c r="TKK224" s="431">
        <f t="shared" si="228"/>
        <v>0</v>
      </c>
      <c r="TKL224" s="431">
        <f t="shared" si="228"/>
        <v>0</v>
      </c>
      <c r="TKM224" s="431">
        <f t="shared" si="228"/>
        <v>0</v>
      </c>
      <c r="TKN224" s="431">
        <f t="shared" si="228"/>
        <v>0</v>
      </c>
      <c r="TKO224" s="431">
        <f t="shared" si="228"/>
        <v>0</v>
      </c>
      <c r="TKP224" s="431">
        <f t="shared" si="228"/>
        <v>0</v>
      </c>
      <c r="TKQ224" s="431">
        <f t="shared" si="228"/>
        <v>0</v>
      </c>
      <c r="TKR224" s="431">
        <f t="shared" si="228"/>
        <v>0</v>
      </c>
      <c r="TKS224" s="431">
        <f t="shared" si="228"/>
        <v>0</v>
      </c>
      <c r="TKT224" s="431">
        <f t="shared" si="228"/>
        <v>0</v>
      </c>
      <c r="TKU224" s="431">
        <f t="shared" si="228"/>
        <v>0</v>
      </c>
      <c r="TKV224" s="431">
        <f t="shared" si="228"/>
        <v>0</v>
      </c>
      <c r="TKW224" s="431">
        <f t="shared" si="228"/>
        <v>0</v>
      </c>
      <c r="TKX224" s="431">
        <f t="shared" si="228"/>
        <v>0</v>
      </c>
      <c r="TKY224" s="431">
        <f t="shared" si="228"/>
        <v>0</v>
      </c>
      <c r="TKZ224" s="431">
        <f t="shared" si="228"/>
        <v>0</v>
      </c>
      <c r="TLA224" s="431">
        <f t="shared" si="228"/>
        <v>0</v>
      </c>
      <c r="TLB224" s="431">
        <f t="shared" si="228"/>
        <v>0</v>
      </c>
      <c r="TLC224" s="431">
        <f t="shared" si="228"/>
        <v>0</v>
      </c>
      <c r="TLD224" s="431">
        <f t="shared" si="228"/>
        <v>0</v>
      </c>
      <c r="TLE224" s="431">
        <f t="shared" si="228"/>
        <v>0</v>
      </c>
      <c r="TLF224" s="431">
        <f t="shared" si="228"/>
        <v>0</v>
      </c>
      <c r="TLG224" s="431">
        <f t="shared" si="228"/>
        <v>0</v>
      </c>
      <c r="TLH224" s="431">
        <f t="shared" si="228"/>
        <v>0</v>
      </c>
      <c r="TLI224" s="431">
        <f t="shared" si="228"/>
        <v>0</v>
      </c>
      <c r="TLJ224" s="431">
        <f t="shared" si="228"/>
        <v>0</v>
      </c>
      <c r="TLK224" s="431">
        <f t="shared" si="228"/>
        <v>0</v>
      </c>
      <c r="TLL224" s="431">
        <f t="shared" si="228"/>
        <v>0</v>
      </c>
      <c r="TLM224" s="431">
        <f t="shared" si="228"/>
        <v>0</v>
      </c>
      <c r="TLN224" s="431">
        <f t="shared" si="228"/>
        <v>0</v>
      </c>
      <c r="TLO224" s="431">
        <f t="shared" si="228"/>
        <v>0</v>
      </c>
      <c r="TLP224" s="431">
        <f t="shared" si="228"/>
        <v>0</v>
      </c>
      <c r="TLQ224" s="431">
        <f t="shared" si="228"/>
        <v>0</v>
      </c>
      <c r="TLR224" s="431">
        <f t="shared" si="228"/>
        <v>0</v>
      </c>
      <c r="TLS224" s="431">
        <f t="shared" si="228"/>
        <v>0</v>
      </c>
      <c r="TLT224" s="431">
        <f t="shared" si="228"/>
        <v>0</v>
      </c>
      <c r="TLU224" s="431">
        <f t="shared" si="228"/>
        <v>0</v>
      </c>
      <c r="TLV224" s="431">
        <f t="shared" si="228"/>
        <v>0</v>
      </c>
      <c r="TLW224" s="431">
        <f t="shared" si="228"/>
        <v>0</v>
      </c>
      <c r="TLX224" s="431">
        <f t="shared" si="228"/>
        <v>0</v>
      </c>
      <c r="TLY224" s="431">
        <f t="shared" si="228"/>
        <v>0</v>
      </c>
      <c r="TLZ224" s="431">
        <f t="shared" si="228"/>
        <v>0</v>
      </c>
      <c r="TMA224" s="431">
        <f t="shared" si="228"/>
        <v>0</v>
      </c>
      <c r="TMB224" s="431">
        <f t="shared" si="228"/>
        <v>0</v>
      </c>
      <c r="TMC224" s="431">
        <f t="shared" si="228"/>
        <v>0</v>
      </c>
      <c r="TMD224" s="431">
        <f t="shared" si="228"/>
        <v>0</v>
      </c>
      <c r="TME224" s="431">
        <f t="shared" si="228"/>
        <v>0</v>
      </c>
      <c r="TMF224" s="431">
        <f t="shared" si="228"/>
        <v>0</v>
      </c>
      <c r="TMG224" s="431">
        <f t="shared" si="228"/>
        <v>0</v>
      </c>
      <c r="TMH224" s="431">
        <f t="shared" si="228"/>
        <v>0</v>
      </c>
      <c r="TMI224" s="431">
        <f t="shared" si="228"/>
        <v>0</v>
      </c>
      <c r="TMJ224" s="431">
        <f t="shared" si="228"/>
        <v>0</v>
      </c>
      <c r="TMK224" s="431">
        <f t="shared" si="228"/>
        <v>0</v>
      </c>
      <c r="TML224" s="431">
        <f t="shared" si="228"/>
        <v>0</v>
      </c>
      <c r="TMM224" s="431">
        <f t="shared" si="228"/>
        <v>0</v>
      </c>
      <c r="TMN224" s="431">
        <f t="shared" si="228"/>
        <v>0</v>
      </c>
      <c r="TMO224" s="431">
        <f t="shared" si="228"/>
        <v>0</v>
      </c>
      <c r="TMP224" s="431">
        <f t="shared" si="228"/>
        <v>0</v>
      </c>
      <c r="TMQ224" s="431">
        <f t="shared" ref="TMQ224:TPB224" si="229">SUM(TMQ217:TMQ222)</f>
        <v>0</v>
      </c>
      <c r="TMR224" s="431">
        <f t="shared" si="229"/>
        <v>0</v>
      </c>
      <c r="TMS224" s="431">
        <f t="shared" si="229"/>
        <v>0</v>
      </c>
      <c r="TMT224" s="431">
        <f t="shared" si="229"/>
        <v>0</v>
      </c>
      <c r="TMU224" s="431">
        <f t="shared" si="229"/>
        <v>0</v>
      </c>
      <c r="TMV224" s="431">
        <f t="shared" si="229"/>
        <v>0</v>
      </c>
      <c r="TMW224" s="431">
        <f t="shared" si="229"/>
        <v>0</v>
      </c>
      <c r="TMX224" s="431">
        <f t="shared" si="229"/>
        <v>0</v>
      </c>
      <c r="TMY224" s="431">
        <f t="shared" si="229"/>
        <v>0</v>
      </c>
      <c r="TMZ224" s="431">
        <f t="shared" si="229"/>
        <v>0</v>
      </c>
      <c r="TNA224" s="431">
        <f t="shared" si="229"/>
        <v>0</v>
      </c>
      <c r="TNB224" s="431">
        <f t="shared" si="229"/>
        <v>0</v>
      </c>
      <c r="TNC224" s="431">
        <f t="shared" si="229"/>
        <v>0</v>
      </c>
      <c r="TND224" s="431">
        <f t="shared" si="229"/>
        <v>0</v>
      </c>
      <c r="TNE224" s="431">
        <f t="shared" si="229"/>
        <v>0</v>
      </c>
      <c r="TNF224" s="431">
        <f t="shared" si="229"/>
        <v>0</v>
      </c>
      <c r="TNG224" s="431">
        <f t="shared" si="229"/>
        <v>0</v>
      </c>
      <c r="TNH224" s="431">
        <f t="shared" si="229"/>
        <v>0</v>
      </c>
      <c r="TNI224" s="431">
        <f t="shared" si="229"/>
        <v>0</v>
      </c>
      <c r="TNJ224" s="431">
        <f t="shared" si="229"/>
        <v>0</v>
      </c>
      <c r="TNK224" s="431">
        <f t="shared" si="229"/>
        <v>0</v>
      </c>
      <c r="TNL224" s="431">
        <f t="shared" si="229"/>
        <v>0</v>
      </c>
      <c r="TNM224" s="431">
        <f t="shared" si="229"/>
        <v>0</v>
      </c>
      <c r="TNN224" s="431">
        <f t="shared" si="229"/>
        <v>0</v>
      </c>
      <c r="TNO224" s="431">
        <f t="shared" si="229"/>
        <v>0</v>
      </c>
      <c r="TNP224" s="431">
        <f t="shared" si="229"/>
        <v>0</v>
      </c>
      <c r="TNQ224" s="431">
        <f t="shared" si="229"/>
        <v>0</v>
      </c>
      <c r="TNR224" s="431">
        <f t="shared" si="229"/>
        <v>0</v>
      </c>
      <c r="TNS224" s="431">
        <f t="shared" si="229"/>
        <v>0</v>
      </c>
      <c r="TNT224" s="431">
        <f t="shared" si="229"/>
        <v>0</v>
      </c>
      <c r="TNU224" s="431">
        <f t="shared" si="229"/>
        <v>0</v>
      </c>
      <c r="TNV224" s="431">
        <f t="shared" si="229"/>
        <v>0</v>
      </c>
      <c r="TNW224" s="431">
        <f t="shared" si="229"/>
        <v>0</v>
      </c>
      <c r="TNX224" s="431">
        <f t="shared" si="229"/>
        <v>0</v>
      </c>
      <c r="TNY224" s="431">
        <f t="shared" si="229"/>
        <v>0</v>
      </c>
      <c r="TNZ224" s="431">
        <f t="shared" si="229"/>
        <v>0</v>
      </c>
      <c r="TOA224" s="431">
        <f t="shared" si="229"/>
        <v>0</v>
      </c>
      <c r="TOB224" s="431">
        <f t="shared" si="229"/>
        <v>0</v>
      </c>
      <c r="TOC224" s="431">
        <f t="shared" si="229"/>
        <v>0</v>
      </c>
      <c r="TOD224" s="431">
        <f t="shared" si="229"/>
        <v>0</v>
      </c>
      <c r="TOE224" s="431">
        <f t="shared" si="229"/>
        <v>0</v>
      </c>
      <c r="TOF224" s="431">
        <f t="shared" si="229"/>
        <v>0</v>
      </c>
      <c r="TOG224" s="431">
        <f t="shared" si="229"/>
        <v>0</v>
      </c>
      <c r="TOH224" s="431">
        <f t="shared" si="229"/>
        <v>0</v>
      </c>
      <c r="TOI224" s="431">
        <f t="shared" si="229"/>
        <v>0</v>
      </c>
      <c r="TOJ224" s="431">
        <f t="shared" si="229"/>
        <v>0</v>
      </c>
      <c r="TOK224" s="431">
        <f t="shared" si="229"/>
        <v>0</v>
      </c>
      <c r="TOL224" s="431">
        <f t="shared" si="229"/>
        <v>0</v>
      </c>
      <c r="TOM224" s="431">
        <f t="shared" si="229"/>
        <v>0</v>
      </c>
      <c r="TON224" s="431">
        <f t="shared" si="229"/>
        <v>0</v>
      </c>
      <c r="TOO224" s="431">
        <f t="shared" si="229"/>
        <v>0</v>
      </c>
      <c r="TOP224" s="431">
        <f t="shared" si="229"/>
        <v>0</v>
      </c>
      <c r="TOQ224" s="431">
        <f t="shared" si="229"/>
        <v>0</v>
      </c>
      <c r="TOR224" s="431">
        <f t="shared" si="229"/>
        <v>0</v>
      </c>
      <c r="TOS224" s="431">
        <f t="shared" si="229"/>
        <v>0</v>
      </c>
      <c r="TOT224" s="431">
        <f t="shared" si="229"/>
        <v>0</v>
      </c>
      <c r="TOU224" s="431">
        <f t="shared" si="229"/>
        <v>0</v>
      </c>
      <c r="TOV224" s="431">
        <f t="shared" si="229"/>
        <v>0</v>
      </c>
      <c r="TOW224" s="431">
        <f t="shared" si="229"/>
        <v>0</v>
      </c>
      <c r="TOX224" s="431">
        <f t="shared" si="229"/>
        <v>0</v>
      </c>
      <c r="TOY224" s="431">
        <f t="shared" si="229"/>
        <v>0</v>
      </c>
      <c r="TOZ224" s="431">
        <f t="shared" si="229"/>
        <v>0</v>
      </c>
      <c r="TPA224" s="431">
        <f t="shared" si="229"/>
        <v>0</v>
      </c>
      <c r="TPB224" s="431">
        <f t="shared" si="229"/>
        <v>0</v>
      </c>
      <c r="TPC224" s="431">
        <f t="shared" ref="TPC224:TRN224" si="230">SUM(TPC217:TPC222)</f>
        <v>0</v>
      </c>
      <c r="TPD224" s="431">
        <f t="shared" si="230"/>
        <v>0</v>
      </c>
      <c r="TPE224" s="431">
        <f t="shared" si="230"/>
        <v>0</v>
      </c>
      <c r="TPF224" s="431">
        <f t="shared" si="230"/>
        <v>0</v>
      </c>
      <c r="TPG224" s="431">
        <f t="shared" si="230"/>
        <v>0</v>
      </c>
      <c r="TPH224" s="431">
        <f t="shared" si="230"/>
        <v>0</v>
      </c>
      <c r="TPI224" s="431">
        <f t="shared" si="230"/>
        <v>0</v>
      </c>
      <c r="TPJ224" s="431">
        <f t="shared" si="230"/>
        <v>0</v>
      </c>
      <c r="TPK224" s="431">
        <f t="shared" si="230"/>
        <v>0</v>
      </c>
      <c r="TPL224" s="431">
        <f t="shared" si="230"/>
        <v>0</v>
      </c>
      <c r="TPM224" s="431">
        <f t="shared" si="230"/>
        <v>0</v>
      </c>
      <c r="TPN224" s="431">
        <f t="shared" si="230"/>
        <v>0</v>
      </c>
      <c r="TPO224" s="431">
        <f t="shared" si="230"/>
        <v>0</v>
      </c>
      <c r="TPP224" s="431">
        <f t="shared" si="230"/>
        <v>0</v>
      </c>
      <c r="TPQ224" s="431">
        <f t="shared" si="230"/>
        <v>0</v>
      </c>
      <c r="TPR224" s="431">
        <f t="shared" si="230"/>
        <v>0</v>
      </c>
      <c r="TPS224" s="431">
        <f t="shared" si="230"/>
        <v>0</v>
      </c>
      <c r="TPT224" s="431">
        <f t="shared" si="230"/>
        <v>0</v>
      </c>
      <c r="TPU224" s="431">
        <f t="shared" si="230"/>
        <v>0</v>
      </c>
      <c r="TPV224" s="431">
        <f t="shared" si="230"/>
        <v>0</v>
      </c>
      <c r="TPW224" s="431">
        <f t="shared" si="230"/>
        <v>0</v>
      </c>
      <c r="TPX224" s="431">
        <f t="shared" si="230"/>
        <v>0</v>
      </c>
      <c r="TPY224" s="431">
        <f t="shared" si="230"/>
        <v>0</v>
      </c>
      <c r="TPZ224" s="431">
        <f t="shared" si="230"/>
        <v>0</v>
      </c>
      <c r="TQA224" s="431">
        <f t="shared" si="230"/>
        <v>0</v>
      </c>
      <c r="TQB224" s="431">
        <f t="shared" si="230"/>
        <v>0</v>
      </c>
      <c r="TQC224" s="431">
        <f t="shared" si="230"/>
        <v>0</v>
      </c>
      <c r="TQD224" s="431">
        <f t="shared" si="230"/>
        <v>0</v>
      </c>
      <c r="TQE224" s="431">
        <f t="shared" si="230"/>
        <v>0</v>
      </c>
      <c r="TQF224" s="431">
        <f t="shared" si="230"/>
        <v>0</v>
      </c>
      <c r="TQG224" s="431">
        <f t="shared" si="230"/>
        <v>0</v>
      </c>
      <c r="TQH224" s="431">
        <f t="shared" si="230"/>
        <v>0</v>
      </c>
      <c r="TQI224" s="431">
        <f t="shared" si="230"/>
        <v>0</v>
      </c>
      <c r="TQJ224" s="431">
        <f t="shared" si="230"/>
        <v>0</v>
      </c>
      <c r="TQK224" s="431">
        <f t="shared" si="230"/>
        <v>0</v>
      </c>
      <c r="TQL224" s="431">
        <f t="shared" si="230"/>
        <v>0</v>
      </c>
      <c r="TQM224" s="431">
        <f t="shared" si="230"/>
        <v>0</v>
      </c>
      <c r="TQN224" s="431">
        <f t="shared" si="230"/>
        <v>0</v>
      </c>
      <c r="TQO224" s="431">
        <f t="shared" si="230"/>
        <v>0</v>
      </c>
      <c r="TQP224" s="431">
        <f t="shared" si="230"/>
        <v>0</v>
      </c>
      <c r="TQQ224" s="431">
        <f t="shared" si="230"/>
        <v>0</v>
      </c>
      <c r="TQR224" s="431">
        <f t="shared" si="230"/>
        <v>0</v>
      </c>
      <c r="TQS224" s="431">
        <f t="shared" si="230"/>
        <v>0</v>
      </c>
      <c r="TQT224" s="431">
        <f t="shared" si="230"/>
        <v>0</v>
      </c>
      <c r="TQU224" s="431">
        <f t="shared" si="230"/>
        <v>0</v>
      </c>
      <c r="TQV224" s="431">
        <f t="shared" si="230"/>
        <v>0</v>
      </c>
      <c r="TQW224" s="431">
        <f t="shared" si="230"/>
        <v>0</v>
      </c>
      <c r="TQX224" s="431">
        <f t="shared" si="230"/>
        <v>0</v>
      </c>
      <c r="TQY224" s="431">
        <f t="shared" si="230"/>
        <v>0</v>
      </c>
      <c r="TQZ224" s="431">
        <f t="shared" si="230"/>
        <v>0</v>
      </c>
      <c r="TRA224" s="431">
        <f t="shared" si="230"/>
        <v>0</v>
      </c>
      <c r="TRB224" s="431">
        <f t="shared" si="230"/>
        <v>0</v>
      </c>
      <c r="TRC224" s="431">
        <f t="shared" si="230"/>
        <v>0</v>
      </c>
      <c r="TRD224" s="431">
        <f t="shared" si="230"/>
        <v>0</v>
      </c>
      <c r="TRE224" s="431">
        <f t="shared" si="230"/>
        <v>0</v>
      </c>
      <c r="TRF224" s="431">
        <f t="shared" si="230"/>
        <v>0</v>
      </c>
      <c r="TRG224" s="431">
        <f t="shared" si="230"/>
        <v>0</v>
      </c>
      <c r="TRH224" s="431">
        <f t="shared" si="230"/>
        <v>0</v>
      </c>
      <c r="TRI224" s="431">
        <f t="shared" si="230"/>
        <v>0</v>
      </c>
      <c r="TRJ224" s="431">
        <f t="shared" si="230"/>
        <v>0</v>
      </c>
      <c r="TRK224" s="431">
        <f t="shared" si="230"/>
        <v>0</v>
      </c>
      <c r="TRL224" s="431">
        <f t="shared" si="230"/>
        <v>0</v>
      </c>
      <c r="TRM224" s="431">
        <f t="shared" si="230"/>
        <v>0</v>
      </c>
      <c r="TRN224" s="431">
        <f t="shared" si="230"/>
        <v>0</v>
      </c>
      <c r="TRO224" s="431">
        <f t="shared" ref="TRO224:TTZ224" si="231">SUM(TRO217:TRO222)</f>
        <v>0</v>
      </c>
      <c r="TRP224" s="431">
        <f t="shared" si="231"/>
        <v>0</v>
      </c>
      <c r="TRQ224" s="431">
        <f t="shared" si="231"/>
        <v>0</v>
      </c>
      <c r="TRR224" s="431">
        <f t="shared" si="231"/>
        <v>0</v>
      </c>
      <c r="TRS224" s="431">
        <f t="shared" si="231"/>
        <v>0</v>
      </c>
      <c r="TRT224" s="431">
        <f t="shared" si="231"/>
        <v>0</v>
      </c>
      <c r="TRU224" s="431">
        <f t="shared" si="231"/>
        <v>0</v>
      </c>
      <c r="TRV224" s="431">
        <f t="shared" si="231"/>
        <v>0</v>
      </c>
      <c r="TRW224" s="431">
        <f t="shared" si="231"/>
        <v>0</v>
      </c>
      <c r="TRX224" s="431">
        <f t="shared" si="231"/>
        <v>0</v>
      </c>
      <c r="TRY224" s="431">
        <f t="shared" si="231"/>
        <v>0</v>
      </c>
      <c r="TRZ224" s="431">
        <f t="shared" si="231"/>
        <v>0</v>
      </c>
      <c r="TSA224" s="431">
        <f t="shared" si="231"/>
        <v>0</v>
      </c>
      <c r="TSB224" s="431">
        <f t="shared" si="231"/>
        <v>0</v>
      </c>
      <c r="TSC224" s="431">
        <f t="shared" si="231"/>
        <v>0</v>
      </c>
      <c r="TSD224" s="431">
        <f t="shared" si="231"/>
        <v>0</v>
      </c>
      <c r="TSE224" s="431">
        <f t="shared" si="231"/>
        <v>0</v>
      </c>
      <c r="TSF224" s="431">
        <f t="shared" si="231"/>
        <v>0</v>
      </c>
      <c r="TSG224" s="431">
        <f t="shared" si="231"/>
        <v>0</v>
      </c>
      <c r="TSH224" s="431">
        <f t="shared" si="231"/>
        <v>0</v>
      </c>
      <c r="TSI224" s="431">
        <f t="shared" si="231"/>
        <v>0</v>
      </c>
      <c r="TSJ224" s="431">
        <f t="shared" si="231"/>
        <v>0</v>
      </c>
      <c r="TSK224" s="431">
        <f t="shared" si="231"/>
        <v>0</v>
      </c>
      <c r="TSL224" s="431">
        <f t="shared" si="231"/>
        <v>0</v>
      </c>
      <c r="TSM224" s="431">
        <f t="shared" si="231"/>
        <v>0</v>
      </c>
      <c r="TSN224" s="431">
        <f t="shared" si="231"/>
        <v>0</v>
      </c>
      <c r="TSO224" s="431">
        <f t="shared" si="231"/>
        <v>0</v>
      </c>
      <c r="TSP224" s="431">
        <f t="shared" si="231"/>
        <v>0</v>
      </c>
      <c r="TSQ224" s="431">
        <f t="shared" si="231"/>
        <v>0</v>
      </c>
      <c r="TSR224" s="431">
        <f t="shared" si="231"/>
        <v>0</v>
      </c>
      <c r="TSS224" s="431">
        <f t="shared" si="231"/>
        <v>0</v>
      </c>
      <c r="TST224" s="431">
        <f t="shared" si="231"/>
        <v>0</v>
      </c>
      <c r="TSU224" s="431">
        <f t="shared" si="231"/>
        <v>0</v>
      </c>
      <c r="TSV224" s="431">
        <f t="shared" si="231"/>
        <v>0</v>
      </c>
      <c r="TSW224" s="431">
        <f t="shared" si="231"/>
        <v>0</v>
      </c>
      <c r="TSX224" s="431">
        <f t="shared" si="231"/>
        <v>0</v>
      </c>
      <c r="TSY224" s="431">
        <f t="shared" si="231"/>
        <v>0</v>
      </c>
      <c r="TSZ224" s="431">
        <f t="shared" si="231"/>
        <v>0</v>
      </c>
      <c r="TTA224" s="431">
        <f t="shared" si="231"/>
        <v>0</v>
      </c>
      <c r="TTB224" s="431">
        <f t="shared" si="231"/>
        <v>0</v>
      </c>
      <c r="TTC224" s="431">
        <f t="shared" si="231"/>
        <v>0</v>
      </c>
      <c r="TTD224" s="431">
        <f t="shared" si="231"/>
        <v>0</v>
      </c>
      <c r="TTE224" s="431">
        <f t="shared" si="231"/>
        <v>0</v>
      </c>
      <c r="TTF224" s="431">
        <f t="shared" si="231"/>
        <v>0</v>
      </c>
      <c r="TTG224" s="431">
        <f t="shared" si="231"/>
        <v>0</v>
      </c>
      <c r="TTH224" s="431">
        <f t="shared" si="231"/>
        <v>0</v>
      </c>
      <c r="TTI224" s="431">
        <f t="shared" si="231"/>
        <v>0</v>
      </c>
      <c r="TTJ224" s="431">
        <f t="shared" si="231"/>
        <v>0</v>
      </c>
      <c r="TTK224" s="431">
        <f t="shared" si="231"/>
        <v>0</v>
      </c>
      <c r="TTL224" s="431">
        <f t="shared" si="231"/>
        <v>0</v>
      </c>
      <c r="TTM224" s="431">
        <f t="shared" si="231"/>
        <v>0</v>
      </c>
      <c r="TTN224" s="431">
        <f t="shared" si="231"/>
        <v>0</v>
      </c>
      <c r="TTO224" s="431">
        <f t="shared" si="231"/>
        <v>0</v>
      </c>
      <c r="TTP224" s="431">
        <f t="shared" si="231"/>
        <v>0</v>
      </c>
      <c r="TTQ224" s="431">
        <f t="shared" si="231"/>
        <v>0</v>
      </c>
      <c r="TTR224" s="431">
        <f t="shared" si="231"/>
        <v>0</v>
      </c>
      <c r="TTS224" s="431">
        <f t="shared" si="231"/>
        <v>0</v>
      </c>
      <c r="TTT224" s="431">
        <f t="shared" si="231"/>
        <v>0</v>
      </c>
      <c r="TTU224" s="431">
        <f t="shared" si="231"/>
        <v>0</v>
      </c>
      <c r="TTV224" s="431">
        <f t="shared" si="231"/>
        <v>0</v>
      </c>
      <c r="TTW224" s="431">
        <f t="shared" si="231"/>
        <v>0</v>
      </c>
      <c r="TTX224" s="431">
        <f t="shared" si="231"/>
        <v>0</v>
      </c>
      <c r="TTY224" s="431">
        <f t="shared" si="231"/>
        <v>0</v>
      </c>
      <c r="TTZ224" s="431">
        <f t="shared" si="231"/>
        <v>0</v>
      </c>
      <c r="TUA224" s="431">
        <f t="shared" ref="TUA224:TWL224" si="232">SUM(TUA217:TUA222)</f>
        <v>0</v>
      </c>
      <c r="TUB224" s="431">
        <f t="shared" si="232"/>
        <v>0</v>
      </c>
      <c r="TUC224" s="431">
        <f t="shared" si="232"/>
        <v>0</v>
      </c>
      <c r="TUD224" s="431">
        <f t="shared" si="232"/>
        <v>0</v>
      </c>
      <c r="TUE224" s="431">
        <f t="shared" si="232"/>
        <v>0</v>
      </c>
      <c r="TUF224" s="431">
        <f t="shared" si="232"/>
        <v>0</v>
      </c>
      <c r="TUG224" s="431">
        <f t="shared" si="232"/>
        <v>0</v>
      </c>
      <c r="TUH224" s="431">
        <f t="shared" si="232"/>
        <v>0</v>
      </c>
      <c r="TUI224" s="431">
        <f t="shared" si="232"/>
        <v>0</v>
      </c>
      <c r="TUJ224" s="431">
        <f t="shared" si="232"/>
        <v>0</v>
      </c>
      <c r="TUK224" s="431">
        <f t="shared" si="232"/>
        <v>0</v>
      </c>
      <c r="TUL224" s="431">
        <f t="shared" si="232"/>
        <v>0</v>
      </c>
      <c r="TUM224" s="431">
        <f t="shared" si="232"/>
        <v>0</v>
      </c>
      <c r="TUN224" s="431">
        <f t="shared" si="232"/>
        <v>0</v>
      </c>
      <c r="TUO224" s="431">
        <f t="shared" si="232"/>
        <v>0</v>
      </c>
      <c r="TUP224" s="431">
        <f t="shared" si="232"/>
        <v>0</v>
      </c>
      <c r="TUQ224" s="431">
        <f t="shared" si="232"/>
        <v>0</v>
      </c>
      <c r="TUR224" s="431">
        <f t="shared" si="232"/>
        <v>0</v>
      </c>
      <c r="TUS224" s="431">
        <f t="shared" si="232"/>
        <v>0</v>
      </c>
      <c r="TUT224" s="431">
        <f t="shared" si="232"/>
        <v>0</v>
      </c>
      <c r="TUU224" s="431">
        <f t="shared" si="232"/>
        <v>0</v>
      </c>
      <c r="TUV224" s="431">
        <f t="shared" si="232"/>
        <v>0</v>
      </c>
      <c r="TUW224" s="431">
        <f t="shared" si="232"/>
        <v>0</v>
      </c>
      <c r="TUX224" s="431">
        <f t="shared" si="232"/>
        <v>0</v>
      </c>
      <c r="TUY224" s="431">
        <f t="shared" si="232"/>
        <v>0</v>
      </c>
      <c r="TUZ224" s="431">
        <f t="shared" si="232"/>
        <v>0</v>
      </c>
      <c r="TVA224" s="431">
        <f t="shared" si="232"/>
        <v>0</v>
      </c>
      <c r="TVB224" s="431">
        <f t="shared" si="232"/>
        <v>0</v>
      </c>
      <c r="TVC224" s="431">
        <f t="shared" si="232"/>
        <v>0</v>
      </c>
      <c r="TVD224" s="431">
        <f t="shared" si="232"/>
        <v>0</v>
      </c>
      <c r="TVE224" s="431">
        <f t="shared" si="232"/>
        <v>0</v>
      </c>
      <c r="TVF224" s="431">
        <f t="shared" si="232"/>
        <v>0</v>
      </c>
      <c r="TVG224" s="431">
        <f t="shared" si="232"/>
        <v>0</v>
      </c>
      <c r="TVH224" s="431">
        <f t="shared" si="232"/>
        <v>0</v>
      </c>
      <c r="TVI224" s="431">
        <f t="shared" si="232"/>
        <v>0</v>
      </c>
      <c r="TVJ224" s="431">
        <f t="shared" si="232"/>
        <v>0</v>
      </c>
      <c r="TVK224" s="431">
        <f t="shared" si="232"/>
        <v>0</v>
      </c>
      <c r="TVL224" s="431">
        <f t="shared" si="232"/>
        <v>0</v>
      </c>
      <c r="TVM224" s="431">
        <f t="shared" si="232"/>
        <v>0</v>
      </c>
      <c r="TVN224" s="431">
        <f t="shared" si="232"/>
        <v>0</v>
      </c>
      <c r="TVO224" s="431">
        <f t="shared" si="232"/>
        <v>0</v>
      </c>
      <c r="TVP224" s="431">
        <f t="shared" si="232"/>
        <v>0</v>
      </c>
      <c r="TVQ224" s="431">
        <f t="shared" si="232"/>
        <v>0</v>
      </c>
      <c r="TVR224" s="431">
        <f t="shared" si="232"/>
        <v>0</v>
      </c>
      <c r="TVS224" s="431">
        <f t="shared" si="232"/>
        <v>0</v>
      </c>
      <c r="TVT224" s="431">
        <f t="shared" si="232"/>
        <v>0</v>
      </c>
      <c r="TVU224" s="431">
        <f t="shared" si="232"/>
        <v>0</v>
      </c>
      <c r="TVV224" s="431">
        <f t="shared" si="232"/>
        <v>0</v>
      </c>
      <c r="TVW224" s="431">
        <f t="shared" si="232"/>
        <v>0</v>
      </c>
      <c r="TVX224" s="431">
        <f t="shared" si="232"/>
        <v>0</v>
      </c>
      <c r="TVY224" s="431">
        <f t="shared" si="232"/>
        <v>0</v>
      </c>
      <c r="TVZ224" s="431">
        <f t="shared" si="232"/>
        <v>0</v>
      </c>
      <c r="TWA224" s="431">
        <f t="shared" si="232"/>
        <v>0</v>
      </c>
      <c r="TWB224" s="431">
        <f t="shared" si="232"/>
        <v>0</v>
      </c>
      <c r="TWC224" s="431">
        <f t="shared" si="232"/>
        <v>0</v>
      </c>
      <c r="TWD224" s="431">
        <f t="shared" si="232"/>
        <v>0</v>
      </c>
      <c r="TWE224" s="431">
        <f t="shared" si="232"/>
        <v>0</v>
      </c>
      <c r="TWF224" s="431">
        <f t="shared" si="232"/>
        <v>0</v>
      </c>
      <c r="TWG224" s="431">
        <f t="shared" si="232"/>
        <v>0</v>
      </c>
      <c r="TWH224" s="431">
        <f t="shared" si="232"/>
        <v>0</v>
      </c>
      <c r="TWI224" s="431">
        <f t="shared" si="232"/>
        <v>0</v>
      </c>
      <c r="TWJ224" s="431">
        <f t="shared" si="232"/>
        <v>0</v>
      </c>
      <c r="TWK224" s="431">
        <f t="shared" si="232"/>
        <v>0</v>
      </c>
      <c r="TWL224" s="431">
        <f t="shared" si="232"/>
        <v>0</v>
      </c>
      <c r="TWM224" s="431">
        <f t="shared" ref="TWM224:TYX224" si="233">SUM(TWM217:TWM222)</f>
        <v>0</v>
      </c>
      <c r="TWN224" s="431">
        <f t="shared" si="233"/>
        <v>0</v>
      </c>
      <c r="TWO224" s="431">
        <f t="shared" si="233"/>
        <v>0</v>
      </c>
      <c r="TWP224" s="431">
        <f t="shared" si="233"/>
        <v>0</v>
      </c>
      <c r="TWQ224" s="431">
        <f t="shared" si="233"/>
        <v>0</v>
      </c>
      <c r="TWR224" s="431">
        <f t="shared" si="233"/>
        <v>0</v>
      </c>
      <c r="TWS224" s="431">
        <f t="shared" si="233"/>
        <v>0</v>
      </c>
      <c r="TWT224" s="431">
        <f t="shared" si="233"/>
        <v>0</v>
      </c>
      <c r="TWU224" s="431">
        <f t="shared" si="233"/>
        <v>0</v>
      </c>
      <c r="TWV224" s="431">
        <f t="shared" si="233"/>
        <v>0</v>
      </c>
      <c r="TWW224" s="431">
        <f t="shared" si="233"/>
        <v>0</v>
      </c>
      <c r="TWX224" s="431">
        <f t="shared" si="233"/>
        <v>0</v>
      </c>
      <c r="TWY224" s="431">
        <f t="shared" si="233"/>
        <v>0</v>
      </c>
      <c r="TWZ224" s="431">
        <f t="shared" si="233"/>
        <v>0</v>
      </c>
      <c r="TXA224" s="431">
        <f t="shared" si="233"/>
        <v>0</v>
      </c>
      <c r="TXB224" s="431">
        <f t="shared" si="233"/>
        <v>0</v>
      </c>
      <c r="TXC224" s="431">
        <f t="shared" si="233"/>
        <v>0</v>
      </c>
      <c r="TXD224" s="431">
        <f t="shared" si="233"/>
        <v>0</v>
      </c>
      <c r="TXE224" s="431">
        <f t="shared" si="233"/>
        <v>0</v>
      </c>
      <c r="TXF224" s="431">
        <f t="shared" si="233"/>
        <v>0</v>
      </c>
      <c r="TXG224" s="431">
        <f t="shared" si="233"/>
        <v>0</v>
      </c>
      <c r="TXH224" s="431">
        <f t="shared" si="233"/>
        <v>0</v>
      </c>
      <c r="TXI224" s="431">
        <f t="shared" si="233"/>
        <v>0</v>
      </c>
      <c r="TXJ224" s="431">
        <f t="shared" si="233"/>
        <v>0</v>
      </c>
      <c r="TXK224" s="431">
        <f t="shared" si="233"/>
        <v>0</v>
      </c>
      <c r="TXL224" s="431">
        <f t="shared" si="233"/>
        <v>0</v>
      </c>
      <c r="TXM224" s="431">
        <f t="shared" si="233"/>
        <v>0</v>
      </c>
      <c r="TXN224" s="431">
        <f t="shared" si="233"/>
        <v>0</v>
      </c>
      <c r="TXO224" s="431">
        <f t="shared" si="233"/>
        <v>0</v>
      </c>
      <c r="TXP224" s="431">
        <f t="shared" si="233"/>
        <v>0</v>
      </c>
      <c r="TXQ224" s="431">
        <f t="shared" si="233"/>
        <v>0</v>
      </c>
      <c r="TXR224" s="431">
        <f t="shared" si="233"/>
        <v>0</v>
      </c>
      <c r="TXS224" s="431">
        <f t="shared" si="233"/>
        <v>0</v>
      </c>
      <c r="TXT224" s="431">
        <f t="shared" si="233"/>
        <v>0</v>
      </c>
      <c r="TXU224" s="431">
        <f t="shared" si="233"/>
        <v>0</v>
      </c>
      <c r="TXV224" s="431">
        <f t="shared" si="233"/>
        <v>0</v>
      </c>
      <c r="TXW224" s="431">
        <f t="shared" si="233"/>
        <v>0</v>
      </c>
      <c r="TXX224" s="431">
        <f t="shared" si="233"/>
        <v>0</v>
      </c>
      <c r="TXY224" s="431">
        <f t="shared" si="233"/>
        <v>0</v>
      </c>
      <c r="TXZ224" s="431">
        <f t="shared" si="233"/>
        <v>0</v>
      </c>
      <c r="TYA224" s="431">
        <f t="shared" si="233"/>
        <v>0</v>
      </c>
      <c r="TYB224" s="431">
        <f t="shared" si="233"/>
        <v>0</v>
      </c>
      <c r="TYC224" s="431">
        <f t="shared" si="233"/>
        <v>0</v>
      </c>
      <c r="TYD224" s="431">
        <f t="shared" si="233"/>
        <v>0</v>
      </c>
      <c r="TYE224" s="431">
        <f t="shared" si="233"/>
        <v>0</v>
      </c>
      <c r="TYF224" s="431">
        <f t="shared" si="233"/>
        <v>0</v>
      </c>
      <c r="TYG224" s="431">
        <f t="shared" si="233"/>
        <v>0</v>
      </c>
      <c r="TYH224" s="431">
        <f t="shared" si="233"/>
        <v>0</v>
      </c>
      <c r="TYI224" s="431">
        <f t="shared" si="233"/>
        <v>0</v>
      </c>
      <c r="TYJ224" s="431">
        <f t="shared" si="233"/>
        <v>0</v>
      </c>
      <c r="TYK224" s="431">
        <f t="shared" si="233"/>
        <v>0</v>
      </c>
      <c r="TYL224" s="431">
        <f t="shared" si="233"/>
        <v>0</v>
      </c>
      <c r="TYM224" s="431">
        <f t="shared" si="233"/>
        <v>0</v>
      </c>
      <c r="TYN224" s="431">
        <f t="shared" si="233"/>
        <v>0</v>
      </c>
      <c r="TYO224" s="431">
        <f t="shared" si="233"/>
        <v>0</v>
      </c>
      <c r="TYP224" s="431">
        <f t="shared" si="233"/>
        <v>0</v>
      </c>
      <c r="TYQ224" s="431">
        <f t="shared" si="233"/>
        <v>0</v>
      </c>
      <c r="TYR224" s="431">
        <f t="shared" si="233"/>
        <v>0</v>
      </c>
      <c r="TYS224" s="431">
        <f t="shared" si="233"/>
        <v>0</v>
      </c>
      <c r="TYT224" s="431">
        <f t="shared" si="233"/>
        <v>0</v>
      </c>
      <c r="TYU224" s="431">
        <f t="shared" si="233"/>
        <v>0</v>
      </c>
      <c r="TYV224" s="431">
        <f t="shared" si="233"/>
        <v>0</v>
      </c>
      <c r="TYW224" s="431">
        <f t="shared" si="233"/>
        <v>0</v>
      </c>
      <c r="TYX224" s="431">
        <f t="shared" si="233"/>
        <v>0</v>
      </c>
      <c r="TYY224" s="431">
        <f t="shared" ref="TYY224:UBJ224" si="234">SUM(TYY217:TYY222)</f>
        <v>0</v>
      </c>
      <c r="TYZ224" s="431">
        <f t="shared" si="234"/>
        <v>0</v>
      </c>
      <c r="TZA224" s="431">
        <f t="shared" si="234"/>
        <v>0</v>
      </c>
      <c r="TZB224" s="431">
        <f t="shared" si="234"/>
        <v>0</v>
      </c>
      <c r="TZC224" s="431">
        <f t="shared" si="234"/>
        <v>0</v>
      </c>
      <c r="TZD224" s="431">
        <f t="shared" si="234"/>
        <v>0</v>
      </c>
      <c r="TZE224" s="431">
        <f t="shared" si="234"/>
        <v>0</v>
      </c>
      <c r="TZF224" s="431">
        <f t="shared" si="234"/>
        <v>0</v>
      </c>
      <c r="TZG224" s="431">
        <f t="shared" si="234"/>
        <v>0</v>
      </c>
      <c r="TZH224" s="431">
        <f t="shared" si="234"/>
        <v>0</v>
      </c>
      <c r="TZI224" s="431">
        <f t="shared" si="234"/>
        <v>0</v>
      </c>
      <c r="TZJ224" s="431">
        <f t="shared" si="234"/>
        <v>0</v>
      </c>
      <c r="TZK224" s="431">
        <f t="shared" si="234"/>
        <v>0</v>
      </c>
      <c r="TZL224" s="431">
        <f t="shared" si="234"/>
        <v>0</v>
      </c>
      <c r="TZM224" s="431">
        <f t="shared" si="234"/>
        <v>0</v>
      </c>
      <c r="TZN224" s="431">
        <f t="shared" si="234"/>
        <v>0</v>
      </c>
      <c r="TZO224" s="431">
        <f t="shared" si="234"/>
        <v>0</v>
      </c>
      <c r="TZP224" s="431">
        <f t="shared" si="234"/>
        <v>0</v>
      </c>
      <c r="TZQ224" s="431">
        <f t="shared" si="234"/>
        <v>0</v>
      </c>
      <c r="TZR224" s="431">
        <f t="shared" si="234"/>
        <v>0</v>
      </c>
      <c r="TZS224" s="431">
        <f t="shared" si="234"/>
        <v>0</v>
      </c>
      <c r="TZT224" s="431">
        <f t="shared" si="234"/>
        <v>0</v>
      </c>
      <c r="TZU224" s="431">
        <f t="shared" si="234"/>
        <v>0</v>
      </c>
      <c r="TZV224" s="431">
        <f t="shared" si="234"/>
        <v>0</v>
      </c>
      <c r="TZW224" s="431">
        <f t="shared" si="234"/>
        <v>0</v>
      </c>
      <c r="TZX224" s="431">
        <f t="shared" si="234"/>
        <v>0</v>
      </c>
      <c r="TZY224" s="431">
        <f t="shared" si="234"/>
        <v>0</v>
      </c>
      <c r="TZZ224" s="431">
        <f t="shared" si="234"/>
        <v>0</v>
      </c>
      <c r="UAA224" s="431">
        <f t="shared" si="234"/>
        <v>0</v>
      </c>
      <c r="UAB224" s="431">
        <f t="shared" si="234"/>
        <v>0</v>
      </c>
      <c r="UAC224" s="431">
        <f t="shared" si="234"/>
        <v>0</v>
      </c>
      <c r="UAD224" s="431">
        <f t="shared" si="234"/>
        <v>0</v>
      </c>
      <c r="UAE224" s="431">
        <f t="shared" si="234"/>
        <v>0</v>
      </c>
      <c r="UAF224" s="431">
        <f t="shared" si="234"/>
        <v>0</v>
      </c>
      <c r="UAG224" s="431">
        <f t="shared" si="234"/>
        <v>0</v>
      </c>
      <c r="UAH224" s="431">
        <f t="shared" si="234"/>
        <v>0</v>
      </c>
      <c r="UAI224" s="431">
        <f t="shared" si="234"/>
        <v>0</v>
      </c>
      <c r="UAJ224" s="431">
        <f t="shared" si="234"/>
        <v>0</v>
      </c>
      <c r="UAK224" s="431">
        <f t="shared" si="234"/>
        <v>0</v>
      </c>
      <c r="UAL224" s="431">
        <f t="shared" si="234"/>
        <v>0</v>
      </c>
      <c r="UAM224" s="431">
        <f t="shared" si="234"/>
        <v>0</v>
      </c>
      <c r="UAN224" s="431">
        <f t="shared" si="234"/>
        <v>0</v>
      </c>
      <c r="UAO224" s="431">
        <f t="shared" si="234"/>
        <v>0</v>
      </c>
      <c r="UAP224" s="431">
        <f t="shared" si="234"/>
        <v>0</v>
      </c>
      <c r="UAQ224" s="431">
        <f t="shared" si="234"/>
        <v>0</v>
      </c>
      <c r="UAR224" s="431">
        <f t="shared" si="234"/>
        <v>0</v>
      </c>
      <c r="UAS224" s="431">
        <f t="shared" si="234"/>
        <v>0</v>
      </c>
      <c r="UAT224" s="431">
        <f t="shared" si="234"/>
        <v>0</v>
      </c>
      <c r="UAU224" s="431">
        <f t="shared" si="234"/>
        <v>0</v>
      </c>
      <c r="UAV224" s="431">
        <f t="shared" si="234"/>
        <v>0</v>
      </c>
      <c r="UAW224" s="431">
        <f t="shared" si="234"/>
        <v>0</v>
      </c>
      <c r="UAX224" s="431">
        <f t="shared" si="234"/>
        <v>0</v>
      </c>
      <c r="UAY224" s="431">
        <f t="shared" si="234"/>
        <v>0</v>
      </c>
      <c r="UAZ224" s="431">
        <f t="shared" si="234"/>
        <v>0</v>
      </c>
      <c r="UBA224" s="431">
        <f t="shared" si="234"/>
        <v>0</v>
      </c>
      <c r="UBB224" s="431">
        <f t="shared" si="234"/>
        <v>0</v>
      </c>
      <c r="UBC224" s="431">
        <f t="shared" si="234"/>
        <v>0</v>
      </c>
      <c r="UBD224" s="431">
        <f t="shared" si="234"/>
        <v>0</v>
      </c>
      <c r="UBE224" s="431">
        <f t="shared" si="234"/>
        <v>0</v>
      </c>
      <c r="UBF224" s="431">
        <f t="shared" si="234"/>
        <v>0</v>
      </c>
      <c r="UBG224" s="431">
        <f t="shared" si="234"/>
        <v>0</v>
      </c>
      <c r="UBH224" s="431">
        <f t="shared" si="234"/>
        <v>0</v>
      </c>
      <c r="UBI224" s="431">
        <f t="shared" si="234"/>
        <v>0</v>
      </c>
      <c r="UBJ224" s="431">
        <f t="shared" si="234"/>
        <v>0</v>
      </c>
      <c r="UBK224" s="431">
        <f t="shared" ref="UBK224:UDV224" si="235">SUM(UBK217:UBK222)</f>
        <v>0</v>
      </c>
      <c r="UBL224" s="431">
        <f t="shared" si="235"/>
        <v>0</v>
      </c>
      <c r="UBM224" s="431">
        <f t="shared" si="235"/>
        <v>0</v>
      </c>
      <c r="UBN224" s="431">
        <f t="shared" si="235"/>
        <v>0</v>
      </c>
      <c r="UBO224" s="431">
        <f t="shared" si="235"/>
        <v>0</v>
      </c>
      <c r="UBP224" s="431">
        <f t="shared" si="235"/>
        <v>0</v>
      </c>
      <c r="UBQ224" s="431">
        <f t="shared" si="235"/>
        <v>0</v>
      </c>
      <c r="UBR224" s="431">
        <f t="shared" si="235"/>
        <v>0</v>
      </c>
      <c r="UBS224" s="431">
        <f t="shared" si="235"/>
        <v>0</v>
      </c>
      <c r="UBT224" s="431">
        <f t="shared" si="235"/>
        <v>0</v>
      </c>
      <c r="UBU224" s="431">
        <f t="shared" si="235"/>
        <v>0</v>
      </c>
      <c r="UBV224" s="431">
        <f t="shared" si="235"/>
        <v>0</v>
      </c>
      <c r="UBW224" s="431">
        <f t="shared" si="235"/>
        <v>0</v>
      </c>
      <c r="UBX224" s="431">
        <f t="shared" si="235"/>
        <v>0</v>
      </c>
      <c r="UBY224" s="431">
        <f t="shared" si="235"/>
        <v>0</v>
      </c>
      <c r="UBZ224" s="431">
        <f t="shared" si="235"/>
        <v>0</v>
      </c>
      <c r="UCA224" s="431">
        <f t="shared" si="235"/>
        <v>0</v>
      </c>
      <c r="UCB224" s="431">
        <f t="shared" si="235"/>
        <v>0</v>
      </c>
      <c r="UCC224" s="431">
        <f t="shared" si="235"/>
        <v>0</v>
      </c>
      <c r="UCD224" s="431">
        <f t="shared" si="235"/>
        <v>0</v>
      </c>
      <c r="UCE224" s="431">
        <f t="shared" si="235"/>
        <v>0</v>
      </c>
      <c r="UCF224" s="431">
        <f t="shared" si="235"/>
        <v>0</v>
      </c>
      <c r="UCG224" s="431">
        <f t="shared" si="235"/>
        <v>0</v>
      </c>
      <c r="UCH224" s="431">
        <f t="shared" si="235"/>
        <v>0</v>
      </c>
      <c r="UCI224" s="431">
        <f t="shared" si="235"/>
        <v>0</v>
      </c>
      <c r="UCJ224" s="431">
        <f t="shared" si="235"/>
        <v>0</v>
      </c>
      <c r="UCK224" s="431">
        <f t="shared" si="235"/>
        <v>0</v>
      </c>
      <c r="UCL224" s="431">
        <f t="shared" si="235"/>
        <v>0</v>
      </c>
      <c r="UCM224" s="431">
        <f t="shared" si="235"/>
        <v>0</v>
      </c>
      <c r="UCN224" s="431">
        <f t="shared" si="235"/>
        <v>0</v>
      </c>
      <c r="UCO224" s="431">
        <f t="shared" si="235"/>
        <v>0</v>
      </c>
      <c r="UCP224" s="431">
        <f t="shared" si="235"/>
        <v>0</v>
      </c>
      <c r="UCQ224" s="431">
        <f t="shared" si="235"/>
        <v>0</v>
      </c>
      <c r="UCR224" s="431">
        <f t="shared" si="235"/>
        <v>0</v>
      </c>
      <c r="UCS224" s="431">
        <f t="shared" si="235"/>
        <v>0</v>
      </c>
      <c r="UCT224" s="431">
        <f t="shared" si="235"/>
        <v>0</v>
      </c>
      <c r="UCU224" s="431">
        <f t="shared" si="235"/>
        <v>0</v>
      </c>
      <c r="UCV224" s="431">
        <f t="shared" si="235"/>
        <v>0</v>
      </c>
      <c r="UCW224" s="431">
        <f t="shared" si="235"/>
        <v>0</v>
      </c>
      <c r="UCX224" s="431">
        <f t="shared" si="235"/>
        <v>0</v>
      </c>
      <c r="UCY224" s="431">
        <f t="shared" si="235"/>
        <v>0</v>
      </c>
      <c r="UCZ224" s="431">
        <f t="shared" si="235"/>
        <v>0</v>
      </c>
      <c r="UDA224" s="431">
        <f t="shared" si="235"/>
        <v>0</v>
      </c>
      <c r="UDB224" s="431">
        <f t="shared" si="235"/>
        <v>0</v>
      </c>
      <c r="UDC224" s="431">
        <f t="shared" si="235"/>
        <v>0</v>
      </c>
      <c r="UDD224" s="431">
        <f t="shared" si="235"/>
        <v>0</v>
      </c>
      <c r="UDE224" s="431">
        <f t="shared" si="235"/>
        <v>0</v>
      </c>
      <c r="UDF224" s="431">
        <f t="shared" si="235"/>
        <v>0</v>
      </c>
      <c r="UDG224" s="431">
        <f t="shared" si="235"/>
        <v>0</v>
      </c>
      <c r="UDH224" s="431">
        <f t="shared" si="235"/>
        <v>0</v>
      </c>
      <c r="UDI224" s="431">
        <f t="shared" si="235"/>
        <v>0</v>
      </c>
      <c r="UDJ224" s="431">
        <f t="shared" si="235"/>
        <v>0</v>
      </c>
      <c r="UDK224" s="431">
        <f t="shared" si="235"/>
        <v>0</v>
      </c>
      <c r="UDL224" s="431">
        <f t="shared" si="235"/>
        <v>0</v>
      </c>
      <c r="UDM224" s="431">
        <f t="shared" si="235"/>
        <v>0</v>
      </c>
      <c r="UDN224" s="431">
        <f t="shared" si="235"/>
        <v>0</v>
      </c>
      <c r="UDO224" s="431">
        <f t="shared" si="235"/>
        <v>0</v>
      </c>
      <c r="UDP224" s="431">
        <f t="shared" si="235"/>
        <v>0</v>
      </c>
      <c r="UDQ224" s="431">
        <f t="shared" si="235"/>
        <v>0</v>
      </c>
      <c r="UDR224" s="431">
        <f t="shared" si="235"/>
        <v>0</v>
      </c>
      <c r="UDS224" s="431">
        <f t="shared" si="235"/>
        <v>0</v>
      </c>
      <c r="UDT224" s="431">
        <f t="shared" si="235"/>
        <v>0</v>
      </c>
      <c r="UDU224" s="431">
        <f t="shared" si="235"/>
        <v>0</v>
      </c>
      <c r="UDV224" s="431">
        <f t="shared" si="235"/>
        <v>0</v>
      </c>
      <c r="UDW224" s="431">
        <f t="shared" ref="UDW224:UGH224" si="236">SUM(UDW217:UDW222)</f>
        <v>0</v>
      </c>
      <c r="UDX224" s="431">
        <f t="shared" si="236"/>
        <v>0</v>
      </c>
      <c r="UDY224" s="431">
        <f t="shared" si="236"/>
        <v>0</v>
      </c>
      <c r="UDZ224" s="431">
        <f t="shared" si="236"/>
        <v>0</v>
      </c>
      <c r="UEA224" s="431">
        <f t="shared" si="236"/>
        <v>0</v>
      </c>
      <c r="UEB224" s="431">
        <f t="shared" si="236"/>
        <v>0</v>
      </c>
      <c r="UEC224" s="431">
        <f t="shared" si="236"/>
        <v>0</v>
      </c>
      <c r="UED224" s="431">
        <f t="shared" si="236"/>
        <v>0</v>
      </c>
      <c r="UEE224" s="431">
        <f t="shared" si="236"/>
        <v>0</v>
      </c>
      <c r="UEF224" s="431">
        <f t="shared" si="236"/>
        <v>0</v>
      </c>
      <c r="UEG224" s="431">
        <f t="shared" si="236"/>
        <v>0</v>
      </c>
      <c r="UEH224" s="431">
        <f t="shared" si="236"/>
        <v>0</v>
      </c>
      <c r="UEI224" s="431">
        <f t="shared" si="236"/>
        <v>0</v>
      </c>
      <c r="UEJ224" s="431">
        <f t="shared" si="236"/>
        <v>0</v>
      </c>
      <c r="UEK224" s="431">
        <f t="shared" si="236"/>
        <v>0</v>
      </c>
      <c r="UEL224" s="431">
        <f t="shared" si="236"/>
        <v>0</v>
      </c>
      <c r="UEM224" s="431">
        <f t="shared" si="236"/>
        <v>0</v>
      </c>
      <c r="UEN224" s="431">
        <f t="shared" si="236"/>
        <v>0</v>
      </c>
      <c r="UEO224" s="431">
        <f t="shared" si="236"/>
        <v>0</v>
      </c>
      <c r="UEP224" s="431">
        <f t="shared" si="236"/>
        <v>0</v>
      </c>
      <c r="UEQ224" s="431">
        <f t="shared" si="236"/>
        <v>0</v>
      </c>
      <c r="UER224" s="431">
        <f t="shared" si="236"/>
        <v>0</v>
      </c>
      <c r="UES224" s="431">
        <f t="shared" si="236"/>
        <v>0</v>
      </c>
      <c r="UET224" s="431">
        <f t="shared" si="236"/>
        <v>0</v>
      </c>
      <c r="UEU224" s="431">
        <f t="shared" si="236"/>
        <v>0</v>
      </c>
      <c r="UEV224" s="431">
        <f t="shared" si="236"/>
        <v>0</v>
      </c>
      <c r="UEW224" s="431">
        <f t="shared" si="236"/>
        <v>0</v>
      </c>
      <c r="UEX224" s="431">
        <f t="shared" si="236"/>
        <v>0</v>
      </c>
      <c r="UEY224" s="431">
        <f t="shared" si="236"/>
        <v>0</v>
      </c>
      <c r="UEZ224" s="431">
        <f t="shared" si="236"/>
        <v>0</v>
      </c>
      <c r="UFA224" s="431">
        <f t="shared" si="236"/>
        <v>0</v>
      </c>
      <c r="UFB224" s="431">
        <f t="shared" si="236"/>
        <v>0</v>
      </c>
      <c r="UFC224" s="431">
        <f t="shared" si="236"/>
        <v>0</v>
      </c>
      <c r="UFD224" s="431">
        <f t="shared" si="236"/>
        <v>0</v>
      </c>
      <c r="UFE224" s="431">
        <f t="shared" si="236"/>
        <v>0</v>
      </c>
      <c r="UFF224" s="431">
        <f t="shared" si="236"/>
        <v>0</v>
      </c>
      <c r="UFG224" s="431">
        <f t="shared" si="236"/>
        <v>0</v>
      </c>
      <c r="UFH224" s="431">
        <f t="shared" si="236"/>
        <v>0</v>
      </c>
      <c r="UFI224" s="431">
        <f t="shared" si="236"/>
        <v>0</v>
      </c>
      <c r="UFJ224" s="431">
        <f t="shared" si="236"/>
        <v>0</v>
      </c>
      <c r="UFK224" s="431">
        <f t="shared" si="236"/>
        <v>0</v>
      </c>
      <c r="UFL224" s="431">
        <f t="shared" si="236"/>
        <v>0</v>
      </c>
      <c r="UFM224" s="431">
        <f t="shared" si="236"/>
        <v>0</v>
      </c>
      <c r="UFN224" s="431">
        <f t="shared" si="236"/>
        <v>0</v>
      </c>
      <c r="UFO224" s="431">
        <f t="shared" si="236"/>
        <v>0</v>
      </c>
      <c r="UFP224" s="431">
        <f t="shared" si="236"/>
        <v>0</v>
      </c>
      <c r="UFQ224" s="431">
        <f t="shared" si="236"/>
        <v>0</v>
      </c>
      <c r="UFR224" s="431">
        <f t="shared" si="236"/>
        <v>0</v>
      </c>
      <c r="UFS224" s="431">
        <f t="shared" si="236"/>
        <v>0</v>
      </c>
      <c r="UFT224" s="431">
        <f t="shared" si="236"/>
        <v>0</v>
      </c>
      <c r="UFU224" s="431">
        <f t="shared" si="236"/>
        <v>0</v>
      </c>
      <c r="UFV224" s="431">
        <f t="shared" si="236"/>
        <v>0</v>
      </c>
      <c r="UFW224" s="431">
        <f t="shared" si="236"/>
        <v>0</v>
      </c>
      <c r="UFX224" s="431">
        <f t="shared" si="236"/>
        <v>0</v>
      </c>
      <c r="UFY224" s="431">
        <f t="shared" si="236"/>
        <v>0</v>
      </c>
      <c r="UFZ224" s="431">
        <f t="shared" si="236"/>
        <v>0</v>
      </c>
      <c r="UGA224" s="431">
        <f t="shared" si="236"/>
        <v>0</v>
      </c>
      <c r="UGB224" s="431">
        <f t="shared" si="236"/>
        <v>0</v>
      </c>
      <c r="UGC224" s="431">
        <f t="shared" si="236"/>
        <v>0</v>
      </c>
      <c r="UGD224" s="431">
        <f t="shared" si="236"/>
        <v>0</v>
      </c>
      <c r="UGE224" s="431">
        <f t="shared" si="236"/>
        <v>0</v>
      </c>
      <c r="UGF224" s="431">
        <f t="shared" si="236"/>
        <v>0</v>
      </c>
      <c r="UGG224" s="431">
        <f t="shared" si="236"/>
        <v>0</v>
      </c>
      <c r="UGH224" s="431">
        <f t="shared" si="236"/>
        <v>0</v>
      </c>
      <c r="UGI224" s="431">
        <f t="shared" ref="UGI224:UIT224" si="237">SUM(UGI217:UGI222)</f>
        <v>0</v>
      </c>
      <c r="UGJ224" s="431">
        <f t="shared" si="237"/>
        <v>0</v>
      </c>
      <c r="UGK224" s="431">
        <f t="shared" si="237"/>
        <v>0</v>
      </c>
      <c r="UGL224" s="431">
        <f t="shared" si="237"/>
        <v>0</v>
      </c>
      <c r="UGM224" s="431">
        <f t="shared" si="237"/>
        <v>0</v>
      </c>
      <c r="UGN224" s="431">
        <f t="shared" si="237"/>
        <v>0</v>
      </c>
      <c r="UGO224" s="431">
        <f t="shared" si="237"/>
        <v>0</v>
      </c>
      <c r="UGP224" s="431">
        <f t="shared" si="237"/>
        <v>0</v>
      </c>
      <c r="UGQ224" s="431">
        <f t="shared" si="237"/>
        <v>0</v>
      </c>
      <c r="UGR224" s="431">
        <f t="shared" si="237"/>
        <v>0</v>
      </c>
      <c r="UGS224" s="431">
        <f t="shared" si="237"/>
        <v>0</v>
      </c>
      <c r="UGT224" s="431">
        <f t="shared" si="237"/>
        <v>0</v>
      </c>
      <c r="UGU224" s="431">
        <f t="shared" si="237"/>
        <v>0</v>
      </c>
      <c r="UGV224" s="431">
        <f t="shared" si="237"/>
        <v>0</v>
      </c>
      <c r="UGW224" s="431">
        <f t="shared" si="237"/>
        <v>0</v>
      </c>
      <c r="UGX224" s="431">
        <f t="shared" si="237"/>
        <v>0</v>
      </c>
      <c r="UGY224" s="431">
        <f t="shared" si="237"/>
        <v>0</v>
      </c>
      <c r="UGZ224" s="431">
        <f t="shared" si="237"/>
        <v>0</v>
      </c>
      <c r="UHA224" s="431">
        <f t="shared" si="237"/>
        <v>0</v>
      </c>
      <c r="UHB224" s="431">
        <f t="shared" si="237"/>
        <v>0</v>
      </c>
      <c r="UHC224" s="431">
        <f t="shared" si="237"/>
        <v>0</v>
      </c>
      <c r="UHD224" s="431">
        <f t="shared" si="237"/>
        <v>0</v>
      </c>
      <c r="UHE224" s="431">
        <f t="shared" si="237"/>
        <v>0</v>
      </c>
      <c r="UHF224" s="431">
        <f t="shared" si="237"/>
        <v>0</v>
      </c>
      <c r="UHG224" s="431">
        <f t="shared" si="237"/>
        <v>0</v>
      </c>
      <c r="UHH224" s="431">
        <f t="shared" si="237"/>
        <v>0</v>
      </c>
      <c r="UHI224" s="431">
        <f t="shared" si="237"/>
        <v>0</v>
      </c>
      <c r="UHJ224" s="431">
        <f t="shared" si="237"/>
        <v>0</v>
      </c>
      <c r="UHK224" s="431">
        <f t="shared" si="237"/>
        <v>0</v>
      </c>
      <c r="UHL224" s="431">
        <f t="shared" si="237"/>
        <v>0</v>
      </c>
      <c r="UHM224" s="431">
        <f t="shared" si="237"/>
        <v>0</v>
      </c>
      <c r="UHN224" s="431">
        <f t="shared" si="237"/>
        <v>0</v>
      </c>
      <c r="UHO224" s="431">
        <f t="shared" si="237"/>
        <v>0</v>
      </c>
      <c r="UHP224" s="431">
        <f t="shared" si="237"/>
        <v>0</v>
      </c>
      <c r="UHQ224" s="431">
        <f t="shared" si="237"/>
        <v>0</v>
      </c>
      <c r="UHR224" s="431">
        <f t="shared" si="237"/>
        <v>0</v>
      </c>
      <c r="UHS224" s="431">
        <f t="shared" si="237"/>
        <v>0</v>
      </c>
      <c r="UHT224" s="431">
        <f t="shared" si="237"/>
        <v>0</v>
      </c>
      <c r="UHU224" s="431">
        <f t="shared" si="237"/>
        <v>0</v>
      </c>
      <c r="UHV224" s="431">
        <f t="shared" si="237"/>
        <v>0</v>
      </c>
      <c r="UHW224" s="431">
        <f t="shared" si="237"/>
        <v>0</v>
      </c>
      <c r="UHX224" s="431">
        <f t="shared" si="237"/>
        <v>0</v>
      </c>
      <c r="UHY224" s="431">
        <f t="shared" si="237"/>
        <v>0</v>
      </c>
      <c r="UHZ224" s="431">
        <f t="shared" si="237"/>
        <v>0</v>
      </c>
      <c r="UIA224" s="431">
        <f t="shared" si="237"/>
        <v>0</v>
      </c>
      <c r="UIB224" s="431">
        <f t="shared" si="237"/>
        <v>0</v>
      </c>
      <c r="UIC224" s="431">
        <f t="shared" si="237"/>
        <v>0</v>
      </c>
      <c r="UID224" s="431">
        <f t="shared" si="237"/>
        <v>0</v>
      </c>
      <c r="UIE224" s="431">
        <f t="shared" si="237"/>
        <v>0</v>
      </c>
      <c r="UIF224" s="431">
        <f t="shared" si="237"/>
        <v>0</v>
      </c>
      <c r="UIG224" s="431">
        <f t="shared" si="237"/>
        <v>0</v>
      </c>
      <c r="UIH224" s="431">
        <f t="shared" si="237"/>
        <v>0</v>
      </c>
      <c r="UII224" s="431">
        <f t="shared" si="237"/>
        <v>0</v>
      </c>
      <c r="UIJ224" s="431">
        <f t="shared" si="237"/>
        <v>0</v>
      </c>
      <c r="UIK224" s="431">
        <f t="shared" si="237"/>
        <v>0</v>
      </c>
      <c r="UIL224" s="431">
        <f t="shared" si="237"/>
        <v>0</v>
      </c>
      <c r="UIM224" s="431">
        <f t="shared" si="237"/>
        <v>0</v>
      </c>
      <c r="UIN224" s="431">
        <f t="shared" si="237"/>
        <v>0</v>
      </c>
      <c r="UIO224" s="431">
        <f t="shared" si="237"/>
        <v>0</v>
      </c>
      <c r="UIP224" s="431">
        <f t="shared" si="237"/>
        <v>0</v>
      </c>
      <c r="UIQ224" s="431">
        <f t="shared" si="237"/>
        <v>0</v>
      </c>
      <c r="UIR224" s="431">
        <f t="shared" si="237"/>
        <v>0</v>
      </c>
      <c r="UIS224" s="431">
        <f t="shared" si="237"/>
        <v>0</v>
      </c>
      <c r="UIT224" s="431">
        <f t="shared" si="237"/>
        <v>0</v>
      </c>
      <c r="UIU224" s="431">
        <f t="shared" ref="UIU224:ULF224" si="238">SUM(UIU217:UIU222)</f>
        <v>0</v>
      </c>
      <c r="UIV224" s="431">
        <f t="shared" si="238"/>
        <v>0</v>
      </c>
      <c r="UIW224" s="431">
        <f t="shared" si="238"/>
        <v>0</v>
      </c>
      <c r="UIX224" s="431">
        <f t="shared" si="238"/>
        <v>0</v>
      </c>
      <c r="UIY224" s="431">
        <f t="shared" si="238"/>
        <v>0</v>
      </c>
      <c r="UIZ224" s="431">
        <f t="shared" si="238"/>
        <v>0</v>
      </c>
      <c r="UJA224" s="431">
        <f t="shared" si="238"/>
        <v>0</v>
      </c>
      <c r="UJB224" s="431">
        <f t="shared" si="238"/>
        <v>0</v>
      </c>
      <c r="UJC224" s="431">
        <f t="shared" si="238"/>
        <v>0</v>
      </c>
      <c r="UJD224" s="431">
        <f t="shared" si="238"/>
        <v>0</v>
      </c>
      <c r="UJE224" s="431">
        <f t="shared" si="238"/>
        <v>0</v>
      </c>
      <c r="UJF224" s="431">
        <f t="shared" si="238"/>
        <v>0</v>
      </c>
      <c r="UJG224" s="431">
        <f t="shared" si="238"/>
        <v>0</v>
      </c>
      <c r="UJH224" s="431">
        <f t="shared" si="238"/>
        <v>0</v>
      </c>
      <c r="UJI224" s="431">
        <f t="shared" si="238"/>
        <v>0</v>
      </c>
      <c r="UJJ224" s="431">
        <f t="shared" si="238"/>
        <v>0</v>
      </c>
      <c r="UJK224" s="431">
        <f t="shared" si="238"/>
        <v>0</v>
      </c>
      <c r="UJL224" s="431">
        <f t="shared" si="238"/>
        <v>0</v>
      </c>
      <c r="UJM224" s="431">
        <f t="shared" si="238"/>
        <v>0</v>
      </c>
      <c r="UJN224" s="431">
        <f t="shared" si="238"/>
        <v>0</v>
      </c>
      <c r="UJO224" s="431">
        <f t="shared" si="238"/>
        <v>0</v>
      </c>
      <c r="UJP224" s="431">
        <f t="shared" si="238"/>
        <v>0</v>
      </c>
      <c r="UJQ224" s="431">
        <f t="shared" si="238"/>
        <v>0</v>
      </c>
      <c r="UJR224" s="431">
        <f t="shared" si="238"/>
        <v>0</v>
      </c>
      <c r="UJS224" s="431">
        <f t="shared" si="238"/>
        <v>0</v>
      </c>
      <c r="UJT224" s="431">
        <f t="shared" si="238"/>
        <v>0</v>
      </c>
      <c r="UJU224" s="431">
        <f t="shared" si="238"/>
        <v>0</v>
      </c>
      <c r="UJV224" s="431">
        <f t="shared" si="238"/>
        <v>0</v>
      </c>
      <c r="UJW224" s="431">
        <f t="shared" si="238"/>
        <v>0</v>
      </c>
      <c r="UJX224" s="431">
        <f t="shared" si="238"/>
        <v>0</v>
      </c>
      <c r="UJY224" s="431">
        <f t="shared" si="238"/>
        <v>0</v>
      </c>
      <c r="UJZ224" s="431">
        <f t="shared" si="238"/>
        <v>0</v>
      </c>
      <c r="UKA224" s="431">
        <f t="shared" si="238"/>
        <v>0</v>
      </c>
      <c r="UKB224" s="431">
        <f t="shared" si="238"/>
        <v>0</v>
      </c>
      <c r="UKC224" s="431">
        <f t="shared" si="238"/>
        <v>0</v>
      </c>
      <c r="UKD224" s="431">
        <f t="shared" si="238"/>
        <v>0</v>
      </c>
      <c r="UKE224" s="431">
        <f t="shared" si="238"/>
        <v>0</v>
      </c>
      <c r="UKF224" s="431">
        <f t="shared" si="238"/>
        <v>0</v>
      </c>
      <c r="UKG224" s="431">
        <f t="shared" si="238"/>
        <v>0</v>
      </c>
      <c r="UKH224" s="431">
        <f t="shared" si="238"/>
        <v>0</v>
      </c>
      <c r="UKI224" s="431">
        <f t="shared" si="238"/>
        <v>0</v>
      </c>
      <c r="UKJ224" s="431">
        <f t="shared" si="238"/>
        <v>0</v>
      </c>
      <c r="UKK224" s="431">
        <f t="shared" si="238"/>
        <v>0</v>
      </c>
      <c r="UKL224" s="431">
        <f t="shared" si="238"/>
        <v>0</v>
      </c>
      <c r="UKM224" s="431">
        <f t="shared" si="238"/>
        <v>0</v>
      </c>
      <c r="UKN224" s="431">
        <f t="shared" si="238"/>
        <v>0</v>
      </c>
      <c r="UKO224" s="431">
        <f t="shared" si="238"/>
        <v>0</v>
      </c>
      <c r="UKP224" s="431">
        <f t="shared" si="238"/>
        <v>0</v>
      </c>
      <c r="UKQ224" s="431">
        <f t="shared" si="238"/>
        <v>0</v>
      </c>
      <c r="UKR224" s="431">
        <f t="shared" si="238"/>
        <v>0</v>
      </c>
      <c r="UKS224" s="431">
        <f t="shared" si="238"/>
        <v>0</v>
      </c>
      <c r="UKT224" s="431">
        <f t="shared" si="238"/>
        <v>0</v>
      </c>
      <c r="UKU224" s="431">
        <f t="shared" si="238"/>
        <v>0</v>
      </c>
      <c r="UKV224" s="431">
        <f t="shared" si="238"/>
        <v>0</v>
      </c>
      <c r="UKW224" s="431">
        <f t="shared" si="238"/>
        <v>0</v>
      </c>
      <c r="UKX224" s="431">
        <f t="shared" si="238"/>
        <v>0</v>
      </c>
      <c r="UKY224" s="431">
        <f t="shared" si="238"/>
        <v>0</v>
      </c>
      <c r="UKZ224" s="431">
        <f t="shared" si="238"/>
        <v>0</v>
      </c>
      <c r="ULA224" s="431">
        <f t="shared" si="238"/>
        <v>0</v>
      </c>
      <c r="ULB224" s="431">
        <f t="shared" si="238"/>
        <v>0</v>
      </c>
      <c r="ULC224" s="431">
        <f t="shared" si="238"/>
        <v>0</v>
      </c>
      <c r="ULD224" s="431">
        <f t="shared" si="238"/>
        <v>0</v>
      </c>
      <c r="ULE224" s="431">
        <f t="shared" si="238"/>
        <v>0</v>
      </c>
      <c r="ULF224" s="431">
        <f t="shared" si="238"/>
        <v>0</v>
      </c>
      <c r="ULG224" s="431">
        <f t="shared" ref="ULG224:UNR224" si="239">SUM(ULG217:ULG222)</f>
        <v>0</v>
      </c>
      <c r="ULH224" s="431">
        <f t="shared" si="239"/>
        <v>0</v>
      </c>
      <c r="ULI224" s="431">
        <f t="shared" si="239"/>
        <v>0</v>
      </c>
      <c r="ULJ224" s="431">
        <f t="shared" si="239"/>
        <v>0</v>
      </c>
      <c r="ULK224" s="431">
        <f t="shared" si="239"/>
        <v>0</v>
      </c>
      <c r="ULL224" s="431">
        <f t="shared" si="239"/>
        <v>0</v>
      </c>
      <c r="ULM224" s="431">
        <f t="shared" si="239"/>
        <v>0</v>
      </c>
      <c r="ULN224" s="431">
        <f t="shared" si="239"/>
        <v>0</v>
      </c>
      <c r="ULO224" s="431">
        <f t="shared" si="239"/>
        <v>0</v>
      </c>
      <c r="ULP224" s="431">
        <f t="shared" si="239"/>
        <v>0</v>
      </c>
      <c r="ULQ224" s="431">
        <f t="shared" si="239"/>
        <v>0</v>
      </c>
      <c r="ULR224" s="431">
        <f t="shared" si="239"/>
        <v>0</v>
      </c>
      <c r="ULS224" s="431">
        <f t="shared" si="239"/>
        <v>0</v>
      </c>
      <c r="ULT224" s="431">
        <f t="shared" si="239"/>
        <v>0</v>
      </c>
      <c r="ULU224" s="431">
        <f t="shared" si="239"/>
        <v>0</v>
      </c>
      <c r="ULV224" s="431">
        <f t="shared" si="239"/>
        <v>0</v>
      </c>
      <c r="ULW224" s="431">
        <f t="shared" si="239"/>
        <v>0</v>
      </c>
      <c r="ULX224" s="431">
        <f t="shared" si="239"/>
        <v>0</v>
      </c>
      <c r="ULY224" s="431">
        <f t="shared" si="239"/>
        <v>0</v>
      </c>
      <c r="ULZ224" s="431">
        <f t="shared" si="239"/>
        <v>0</v>
      </c>
      <c r="UMA224" s="431">
        <f t="shared" si="239"/>
        <v>0</v>
      </c>
      <c r="UMB224" s="431">
        <f t="shared" si="239"/>
        <v>0</v>
      </c>
      <c r="UMC224" s="431">
        <f t="shared" si="239"/>
        <v>0</v>
      </c>
      <c r="UMD224" s="431">
        <f t="shared" si="239"/>
        <v>0</v>
      </c>
      <c r="UME224" s="431">
        <f t="shared" si="239"/>
        <v>0</v>
      </c>
      <c r="UMF224" s="431">
        <f t="shared" si="239"/>
        <v>0</v>
      </c>
      <c r="UMG224" s="431">
        <f t="shared" si="239"/>
        <v>0</v>
      </c>
      <c r="UMH224" s="431">
        <f t="shared" si="239"/>
        <v>0</v>
      </c>
      <c r="UMI224" s="431">
        <f t="shared" si="239"/>
        <v>0</v>
      </c>
      <c r="UMJ224" s="431">
        <f t="shared" si="239"/>
        <v>0</v>
      </c>
      <c r="UMK224" s="431">
        <f t="shared" si="239"/>
        <v>0</v>
      </c>
      <c r="UML224" s="431">
        <f t="shared" si="239"/>
        <v>0</v>
      </c>
      <c r="UMM224" s="431">
        <f t="shared" si="239"/>
        <v>0</v>
      </c>
      <c r="UMN224" s="431">
        <f t="shared" si="239"/>
        <v>0</v>
      </c>
      <c r="UMO224" s="431">
        <f t="shared" si="239"/>
        <v>0</v>
      </c>
      <c r="UMP224" s="431">
        <f t="shared" si="239"/>
        <v>0</v>
      </c>
      <c r="UMQ224" s="431">
        <f t="shared" si="239"/>
        <v>0</v>
      </c>
      <c r="UMR224" s="431">
        <f t="shared" si="239"/>
        <v>0</v>
      </c>
      <c r="UMS224" s="431">
        <f t="shared" si="239"/>
        <v>0</v>
      </c>
      <c r="UMT224" s="431">
        <f t="shared" si="239"/>
        <v>0</v>
      </c>
      <c r="UMU224" s="431">
        <f t="shared" si="239"/>
        <v>0</v>
      </c>
      <c r="UMV224" s="431">
        <f t="shared" si="239"/>
        <v>0</v>
      </c>
      <c r="UMW224" s="431">
        <f t="shared" si="239"/>
        <v>0</v>
      </c>
      <c r="UMX224" s="431">
        <f t="shared" si="239"/>
        <v>0</v>
      </c>
      <c r="UMY224" s="431">
        <f t="shared" si="239"/>
        <v>0</v>
      </c>
      <c r="UMZ224" s="431">
        <f t="shared" si="239"/>
        <v>0</v>
      </c>
      <c r="UNA224" s="431">
        <f t="shared" si="239"/>
        <v>0</v>
      </c>
      <c r="UNB224" s="431">
        <f t="shared" si="239"/>
        <v>0</v>
      </c>
      <c r="UNC224" s="431">
        <f t="shared" si="239"/>
        <v>0</v>
      </c>
      <c r="UND224" s="431">
        <f t="shared" si="239"/>
        <v>0</v>
      </c>
      <c r="UNE224" s="431">
        <f t="shared" si="239"/>
        <v>0</v>
      </c>
      <c r="UNF224" s="431">
        <f t="shared" si="239"/>
        <v>0</v>
      </c>
      <c r="UNG224" s="431">
        <f t="shared" si="239"/>
        <v>0</v>
      </c>
      <c r="UNH224" s="431">
        <f t="shared" si="239"/>
        <v>0</v>
      </c>
      <c r="UNI224" s="431">
        <f t="shared" si="239"/>
        <v>0</v>
      </c>
      <c r="UNJ224" s="431">
        <f t="shared" si="239"/>
        <v>0</v>
      </c>
      <c r="UNK224" s="431">
        <f t="shared" si="239"/>
        <v>0</v>
      </c>
      <c r="UNL224" s="431">
        <f t="shared" si="239"/>
        <v>0</v>
      </c>
      <c r="UNM224" s="431">
        <f t="shared" si="239"/>
        <v>0</v>
      </c>
      <c r="UNN224" s="431">
        <f t="shared" si="239"/>
        <v>0</v>
      </c>
      <c r="UNO224" s="431">
        <f t="shared" si="239"/>
        <v>0</v>
      </c>
      <c r="UNP224" s="431">
        <f t="shared" si="239"/>
        <v>0</v>
      </c>
      <c r="UNQ224" s="431">
        <f t="shared" si="239"/>
        <v>0</v>
      </c>
      <c r="UNR224" s="431">
        <f t="shared" si="239"/>
        <v>0</v>
      </c>
      <c r="UNS224" s="431">
        <f t="shared" ref="UNS224:UQD224" si="240">SUM(UNS217:UNS222)</f>
        <v>0</v>
      </c>
      <c r="UNT224" s="431">
        <f t="shared" si="240"/>
        <v>0</v>
      </c>
      <c r="UNU224" s="431">
        <f t="shared" si="240"/>
        <v>0</v>
      </c>
      <c r="UNV224" s="431">
        <f t="shared" si="240"/>
        <v>0</v>
      </c>
      <c r="UNW224" s="431">
        <f t="shared" si="240"/>
        <v>0</v>
      </c>
      <c r="UNX224" s="431">
        <f t="shared" si="240"/>
        <v>0</v>
      </c>
      <c r="UNY224" s="431">
        <f t="shared" si="240"/>
        <v>0</v>
      </c>
      <c r="UNZ224" s="431">
        <f t="shared" si="240"/>
        <v>0</v>
      </c>
      <c r="UOA224" s="431">
        <f t="shared" si="240"/>
        <v>0</v>
      </c>
      <c r="UOB224" s="431">
        <f t="shared" si="240"/>
        <v>0</v>
      </c>
      <c r="UOC224" s="431">
        <f t="shared" si="240"/>
        <v>0</v>
      </c>
      <c r="UOD224" s="431">
        <f t="shared" si="240"/>
        <v>0</v>
      </c>
      <c r="UOE224" s="431">
        <f t="shared" si="240"/>
        <v>0</v>
      </c>
      <c r="UOF224" s="431">
        <f t="shared" si="240"/>
        <v>0</v>
      </c>
      <c r="UOG224" s="431">
        <f t="shared" si="240"/>
        <v>0</v>
      </c>
      <c r="UOH224" s="431">
        <f t="shared" si="240"/>
        <v>0</v>
      </c>
      <c r="UOI224" s="431">
        <f t="shared" si="240"/>
        <v>0</v>
      </c>
      <c r="UOJ224" s="431">
        <f t="shared" si="240"/>
        <v>0</v>
      </c>
      <c r="UOK224" s="431">
        <f t="shared" si="240"/>
        <v>0</v>
      </c>
      <c r="UOL224" s="431">
        <f t="shared" si="240"/>
        <v>0</v>
      </c>
      <c r="UOM224" s="431">
        <f t="shared" si="240"/>
        <v>0</v>
      </c>
      <c r="UON224" s="431">
        <f t="shared" si="240"/>
        <v>0</v>
      </c>
      <c r="UOO224" s="431">
        <f t="shared" si="240"/>
        <v>0</v>
      </c>
      <c r="UOP224" s="431">
        <f t="shared" si="240"/>
        <v>0</v>
      </c>
      <c r="UOQ224" s="431">
        <f t="shared" si="240"/>
        <v>0</v>
      </c>
      <c r="UOR224" s="431">
        <f t="shared" si="240"/>
        <v>0</v>
      </c>
      <c r="UOS224" s="431">
        <f t="shared" si="240"/>
        <v>0</v>
      </c>
      <c r="UOT224" s="431">
        <f t="shared" si="240"/>
        <v>0</v>
      </c>
      <c r="UOU224" s="431">
        <f t="shared" si="240"/>
        <v>0</v>
      </c>
      <c r="UOV224" s="431">
        <f t="shared" si="240"/>
        <v>0</v>
      </c>
      <c r="UOW224" s="431">
        <f t="shared" si="240"/>
        <v>0</v>
      </c>
      <c r="UOX224" s="431">
        <f t="shared" si="240"/>
        <v>0</v>
      </c>
      <c r="UOY224" s="431">
        <f t="shared" si="240"/>
        <v>0</v>
      </c>
      <c r="UOZ224" s="431">
        <f t="shared" si="240"/>
        <v>0</v>
      </c>
      <c r="UPA224" s="431">
        <f t="shared" si="240"/>
        <v>0</v>
      </c>
      <c r="UPB224" s="431">
        <f t="shared" si="240"/>
        <v>0</v>
      </c>
      <c r="UPC224" s="431">
        <f t="shared" si="240"/>
        <v>0</v>
      </c>
      <c r="UPD224" s="431">
        <f t="shared" si="240"/>
        <v>0</v>
      </c>
      <c r="UPE224" s="431">
        <f t="shared" si="240"/>
        <v>0</v>
      </c>
      <c r="UPF224" s="431">
        <f t="shared" si="240"/>
        <v>0</v>
      </c>
      <c r="UPG224" s="431">
        <f t="shared" si="240"/>
        <v>0</v>
      </c>
      <c r="UPH224" s="431">
        <f t="shared" si="240"/>
        <v>0</v>
      </c>
      <c r="UPI224" s="431">
        <f t="shared" si="240"/>
        <v>0</v>
      </c>
      <c r="UPJ224" s="431">
        <f t="shared" si="240"/>
        <v>0</v>
      </c>
      <c r="UPK224" s="431">
        <f t="shared" si="240"/>
        <v>0</v>
      </c>
      <c r="UPL224" s="431">
        <f t="shared" si="240"/>
        <v>0</v>
      </c>
      <c r="UPM224" s="431">
        <f t="shared" si="240"/>
        <v>0</v>
      </c>
      <c r="UPN224" s="431">
        <f t="shared" si="240"/>
        <v>0</v>
      </c>
      <c r="UPO224" s="431">
        <f t="shared" si="240"/>
        <v>0</v>
      </c>
      <c r="UPP224" s="431">
        <f t="shared" si="240"/>
        <v>0</v>
      </c>
      <c r="UPQ224" s="431">
        <f t="shared" si="240"/>
        <v>0</v>
      </c>
      <c r="UPR224" s="431">
        <f t="shared" si="240"/>
        <v>0</v>
      </c>
      <c r="UPS224" s="431">
        <f t="shared" si="240"/>
        <v>0</v>
      </c>
      <c r="UPT224" s="431">
        <f t="shared" si="240"/>
        <v>0</v>
      </c>
      <c r="UPU224" s="431">
        <f t="shared" si="240"/>
        <v>0</v>
      </c>
      <c r="UPV224" s="431">
        <f t="shared" si="240"/>
        <v>0</v>
      </c>
      <c r="UPW224" s="431">
        <f t="shared" si="240"/>
        <v>0</v>
      </c>
      <c r="UPX224" s="431">
        <f t="shared" si="240"/>
        <v>0</v>
      </c>
      <c r="UPY224" s="431">
        <f t="shared" si="240"/>
        <v>0</v>
      </c>
      <c r="UPZ224" s="431">
        <f t="shared" si="240"/>
        <v>0</v>
      </c>
      <c r="UQA224" s="431">
        <f t="shared" si="240"/>
        <v>0</v>
      </c>
      <c r="UQB224" s="431">
        <f t="shared" si="240"/>
        <v>0</v>
      </c>
      <c r="UQC224" s="431">
        <f t="shared" si="240"/>
        <v>0</v>
      </c>
      <c r="UQD224" s="431">
        <f t="shared" si="240"/>
        <v>0</v>
      </c>
      <c r="UQE224" s="431">
        <f t="shared" ref="UQE224:USP224" si="241">SUM(UQE217:UQE222)</f>
        <v>0</v>
      </c>
      <c r="UQF224" s="431">
        <f t="shared" si="241"/>
        <v>0</v>
      </c>
      <c r="UQG224" s="431">
        <f t="shared" si="241"/>
        <v>0</v>
      </c>
      <c r="UQH224" s="431">
        <f t="shared" si="241"/>
        <v>0</v>
      </c>
      <c r="UQI224" s="431">
        <f t="shared" si="241"/>
        <v>0</v>
      </c>
      <c r="UQJ224" s="431">
        <f t="shared" si="241"/>
        <v>0</v>
      </c>
      <c r="UQK224" s="431">
        <f t="shared" si="241"/>
        <v>0</v>
      </c>
      <c r="UQL224" s="431">
        <f t="shared" si="241"/>
        <v>0</v>
      </c>
      <c r="UQM224" s="431">
        <f t="shared" si="241"/>
        <v>0</v>
      </c>
      <c r="UQN224" s="431">
        <f t="shared" si="241"/>
        <v>0</v>
      </c>
      <c r="UQO224" s="431">
        <f t="shared" si="241"/>
        <v>0</v>
      </c>
      <c r="UQP224" s="431">
        <f t="shared" si="241"/>
        <v>0</v>
      </c>
      <c r="UQQ224" s="431">
        <f t="shared" si="241"/>
        <v>0</v>
      </c>
      <c r="UQR224" s="431">
        <f t="shared" si="241"/>
        <v>0</v>
      </c>
      <c r="UQS224" s="431">
        <f t="shared" si="241"/>
        <v>0</v>
      </c>
      <c r="UQT224" s="431">
        <f t="shared" si="241"/>
        <v>0</v>
      </c>
      <c r="UQU224" s="431">
        <f t="shared" si="241"/>
        <v>0</v>
      </c>
      <c r="UQV224" s="431">
        <f t="shared" si="241"/>
        <v>0</v>
      </c>
      <c r="UQW224" s="431">
        <f t="shared" si="241"/>
        <v>0</v>
      </c>
      <c r="UQX224" s="431">
        <f t="shared" si="241"/>
        <v>0</v>
      </c>
      <c r="UQY224" s="431">
        <f t="shared" si="241"/>
        <v>0</v>
      </c>
      <c r="UQZ224" s="431">
        <f t="shared" si="241"/>
        <v>0</v>
      </c>
      <c r="URA224" s="431">
        <f t="shared" si="241"/>
        <v>0</v>
      </c>
      <c r="URB224" s="431">
        <f t="shared" si="241"/>
        <v>0</v>
      </c>
      <c r="URC224" s="431">
        <f t="shared" si="241"/>
        <v>0</v>
      </c>
      <c r="URD224" s="431">
        <f t="shared" si="241"/>
        <v>0</v>
      </c>
      <c r="URE224" s="431">
        <f t="shared" si="241"/>
        <v>0</v>
      </c>
      <c r="URF224" s="431">
        <f t="shared" si="241"/>
        <v>0</v>
      </c>
      <c r="URG224" s="431">
        <f t="shared" si="241"/>
        <v>0</v>
      </c>
      <c r="URH224" s="431">
        <f t="shared" si="241"/>
        <v>0</v>
      </c>
      <c r="URI224" s="431">
        <f t="shared" si="241"/>
        <v>0</v>
      </c>
      <c r="URJ224" s="431">
        <f t="shared" si="241"/>
        <v>0</v>
      </c>
      <c r="URK224" s="431">
        <f t="shared" si="241"/>
        <v>0</v>
      </c>
      <c r="URL224" s="431">
        <f t="shared" si="241"/>
        <v>0</v>
      </c>
      <c r="URM224" s="431">
        <f t="shared" si="241"/>
        <v>0</v>
      </c>
      <c r="URN224" s="431">
        <f t="shared" si="241"/>
        <v>0</v>
      </c>
      <c r="URO224" s="431">
        <f t="shared" si="241"/>
        <v>0</v>
      </c>
      <c r="URP224" s="431">
        <f t="shared" si="241"/>
        <v>0</v>
      </c>
      <c r="URQ224" s="431">
        <f t="shared" si="241"/>
        <v>0</v>
      </c>
      <c r="URR224" s="431">
        <f t="shared" si="241"/>
        <v>0</v>
      </c>
      <c r="URS224" s="431">
        <f t="shared" si="241"/>
        <v>0</v>
      </c>
      <c r="URT224" s="431">
        <f t="shared" si="241"/>
        <v>0</v>
      </c>
      <c r="URU224" s="431">
        <f t="shared" si="241"/>
        <v>0</v>
      </c>
      <c r="URV224" s="431">
        <f t="shared" si="241"/>
        <v>0</v>
      </c>
      <c r="URW224" s="431">
        <f t="shared" si="241"/>
        <v>0</v>
      </c>
      <c r="URX224" s="431">
        <f t="shared" si="241"/>
        <v>0</v>
      </c>
      <c r="URY224" s="431">
        <f t="shared" si="241"/>
        <v>0</v>
      </c>
      <c r="URZ224" s="431">
        <f t="shared" si="241"/>
        <v>0</v>
      </c>
      <c r="USA224" s="431">
        <f t="shared" si="241"/>
        <v>0</v>
      </c>
      <c r="USB224" s="431">
        <f t="shared" si="241"/>
        <v>0</v>
      </c>
      <c r="USC224" s="431">
        <f t="shared" si="241"/>
        <v>0</v>
      </c>
      <c r="USD224" s="431">
        <f t="shared" si="241"/>
        <v>0</v>
      </c>
      <c r="USE224" s="431">
        <f t="shared" si="241"/>
        <v>0</v>
      </c>
      <c r="USF224" s="431">
        <f t="shared" si="241"/>
        <v>0</v>
      </c>
      <c r="USG224" s="431">
        <f t="shared" si="241"/>
        <v>0</v>
      </c>
      <c r="USH224" s="431">
        <f t="shared" si="241"/>
        <v>0</v>
      </c>
      <c r="USI224" s="431">
        <f t="shared" si="241"/>
        <v>0</v>
      </c>
      <c r="USJ224" s="431">
        <f t="shared" si="241"/>
        <v>0</v>
      </c>
      <c r="USK224" s="431">
        <f t="shared" si="241"/>
        <v>0</v>
      </c>
      <c r="USL224" s="431">
        <f t="shared" si="241"/>
        <v>0</v>
      </c>
      <c r="USM224" s="431">
        <f t="shared" si="241"/>
        <v>0</v>
      </c>
      <c r="USN224" s="431">
        <f t="shared" si="241"/>
        <v>0</v>
      </c>
      <c r="USO224" s="431">
        <f t="shared" si="241"/>
        <v>0</v>
      </c>
      <c r="USP224" s="431">
        <f t="shared" si="241"/>
        <v>0</v>
      </c>
      <c r="USQ224" s="431">
        <f t="shared" ref="USQ224:UVB224" si="242">SUM(USQ217:USQ222)</f>
        <v>0</v>
      </c>
      <c r="USR224" s="431">
        <f t="shared" si="242"/>
        <v>0</v>
      </c>
      <c r="USS224" s="431">
        <f t="shared" si="242"/>
        <v>0</v>
      </c>
      <c r="UST224" s="431">
        <f t="shared" si="242"/>
        <v>0</v>
      </c>
      <c r="USU224" s="431">
        <f t="shared" si="242"/>
        <v>0</v>
      </c>
      <c r="USV224" s="431">
        <f t="shared" si="242"/>
        <v>0</v>
      </c>
      <c r="USW224" s="431">
        <f t="shared" si="242"/>
        <v>0</v>
      </c>
      <c r="USX224" s="431">
        <f t="shared" si="242"/>
        <v>0</v>
      </c>
      <c r="USY224" s="431">
        <f t="shared" si="242"/>
        <v>0</v>
      </c>
      <c r="USZ224" s="431">
        <f t="shared" si="242"/>
        <v>0</v>
      </c>
      <c r="UTA224" s="431">
        <f t="shared" si="242"/>
        <v>0</v>
      </c>
      <c r="UTB224" s="431">
        <f t="shared" si="242"/>
        <v>0</v>
      </c>
      <c r="UTC224" s="431">
        <f t="shared" si="242"/>
        <v>0</v>
      </c>
      <c r="UTD224" s="431">
        <f t="shared" si="242"/>
        <v>0</v>
      </c>
      <c r="UTE224" s="431">
        <f t="shared" si="242"/>
        <v>0</v>
      </c>
      <c r="UTF224" s="431">
        <f t="shared" si="242"/>
        <v>0</v>
      </c>
      <c r="UTG224" s="431">
        <f t="shared" si="242"/>
        <v>0</v>
      </c>
      <c r="UTH224" s="431">
        <f t="shared" si="242"/>
        <v>0</v>
      </c>
      <c r="UTI224" s="431">
        <f t="shared" si="242"/>
        <v>0</v>
      </c>
      <c r="UTJ224" s="431">
        <f t="shared" si="242"/>
        <v>0</v>
      </c>
      <c r="UTK224" s="431">
        <f t="shared" si="242"/>
        <v>0</v>
      </c>
      <c r="UTL224" s="431">
        <f t="shared" si="242"/>
        <v>0</v>
      </c>
      <c r="UTM224" s="431">
        <f t="shared" si="242"/>
        <v>0</v>
      </c>
      <c r="UTN224" s="431">
        <f t="shared" si="242"/>
        <v>0</v>
      </c>
      <c r="UTO224" s="431">
        <f t="shared" si="242"/>
        <v>0</v>
      </c>
      <c r="UTP224" s="431">
        <f t="shared" si="242"/>
        <v>0</v>
      </c>
      <c r="UTQ224" s="431">
        <f t="shared" si="242"/>
        <v>0</v>
      </c>
      <c r="UTR224" s="431">
        <f t="shared" si="242"/>
        <v>0</v>
      </c>
      <c r="UTS224" s="431">
        <f t="shared" si="242"/>
        <v>0</v>
      </c>
      <c r="UTT224" s="431">
        <f t="shared" si="242"/>
        <v>0</v>
      </c>
      <c r="UTU224" s="431">
        <f t="shared" si="242"/>
        <v>0</v>
      </c>
      <c r="UTV224" s="431">
        <f t="shared" si="242"/>
        <v>0</v>
      </c>
      <c r="UTW224" s="431">
        <f t="shared" si="242"/>
        <v>0</v>
      </c>
      <c r="UTX224" s="431">
        <f t="shared" si="242"/>
        <v>0</v>
      </c>
      <c r="UTY224" s="431">
        <f t="shared" si="242"/>
        <v>0</v>
      </c>
      <c r="UTZ224" s="431">
        <f t="shared" si="242"/>
        <v>0</v>
      </c>
      <c r="UUA224" s="431">
        <f t="shared" si="242"/>
        <v>0</v>
      </c>
      <c r="UUB224" s="431">
        <f t="shared" si="242"/>
        <v>0</v>
      </c>
      <c r="UUC224" s="431">
        <f t="shared" si="242"/>
        <v>0</v>
      </c>
      <c r="UUD224" s="431">
        <f t="shared" si="242"/>
        <v>0</v>
      </c>
      <c r="UUE224" s="431">
        <f t="shared" si="242"/>
        <v>0</v>
      </c>
      <c r="UUF224" s="431">
        <f t="shared" si="242"/>
        <v>0</v>
      </c>
      <c r="UUG224" s="431">
        <f t="shared" si="242"/>
        <v>0</v>
      </c>
      <c r="UUH224" s="431">
        <f t="shared" si="242"/>
        <v>0</v>
      </c>
      <c r="UUI224" s="431">
        <f t="shared" si="242"/>
        <v>0</v>
      </c>
      <c r="UUJ224" s="431">
        <f t="shared" si="242"/>
        <v>0</v>
      </c>
      <c r="UUK224" s="431">
        <f t="shared" si="242"/>
        <v>0</v>
      </c>
      <c r="UUL224" s="431">
        <f t="shared" si="242"/>
        <v>0</v>
      </c>
      <c r="UUM224" s="431">
        <f t="shared" si="242"/>
        <v>0</v>
      </c>
      <c r="UUN224" s="431">
        <f t="shared" si="242"/>
        <v>0</v>
      </c>
      <c r="UUO224" s="431">
        <f t="shared" si="242"/>
        <v>0</v>
      </c>
      <c r="UUP224" s="431">
        <f t="shared" si="242"/>
        <v>0</v>
      </c>
      <c r="UUQ224" s="431">
        <f t="shared" si="242"/>
        <v>0</v>
      </c>
      <c r="UUR224" s="431">
        <f t="shared" si="242"/>
        <v>0</v>
      </c>
      <c r="UUS224" s="431">
        <f t="shared" si="242"/>
        <v>0</v>
      </c>
      <c r="UUT224" s="431">
        <f t="shared" si="242"/>
        <v>0</v>
      </c>
      <c r="UUU224" s="431">
        <f t="shared" si="242"/>
        <v>0</v>
      </c>
      <c r="UUV224" s="431">
        <f t="shared" si="242"/>
        <v>0</v>
      </c>
      <c r="UUW224" s="431">
        <f t="shared" si="242"/>
        <v>0</v>
      </c>
      <c r="UUX224" s="431">
        <f t="shared" si="242"/>
        <v>0</v>
      </c>
      <c r="UUY224" s="431">
        <f t="shared" si="242"/>
        <v>0</v>
      </c>
      <c r="UUZ224" s="431">
        <f t="shared" si="242"/>
        <v>0</v>
      </c>
      <c r="UVA224" s="431">
        <f t="shared" si="242"/>
        <v>0</v>
      </c>
      <c r="UVB224" s="431">
        <f t="shared" si="242"/>
        <v>0</v>
      </c>
      <c r="UVC224" s="431">
        <f t="shared" ref="UVC224:UXN224" si="243">SUM(UVC217:UVC222)</f>
        <v>0</v>
      </c>
      <c r="UVD224" s="431">
        <f t="shared" si="243"/>
        <v>0</v>
      </c>
      <c r="UVE224" s="431">
        <f t="shared" si="243"/>
        <v>0</v>
      </c>
      <c r="UVF224" s="431">
        <f t="shared" si="243"/>
        <v>0</v>
      </c>
      <c r="UVG224" s="431">
        <f t="shared" si="243"/>
        <v>0</v>
      </c>
      <c r="UVH224" s="431">
        <f t="shared" si="243"/>
        <v>0</v>
      </c>
      <c r="UVI224" s="431">
        <f t="shared" si="243"/>
        <v>0</v>
      </c>
      <c r="UVJ224" s="431">
        <f t="shared" si="243"/>
        <v>0</v>
      </c>
      <c r="UVK224" s="431">
        <f t="shared" si="243"/>
        <v>0</v>
      </c>
      <c r="UVL224" s="431">
        <f t="shared" si="243"/>
        <v>0</v>
      </c>
      <c r="UVM224" s="431">
        <f t="shared" si="243"/>
        <v>0</v>
      </c>
      <c r="UVN224" s="431">
        <f t="shared" si="243"/>
        <v>0</v>
      </c>
      <c r="UVO224" s="431">
        <f t="shared" si="243"/>
        <v>0</v>
      </c>
      <c r="UVP224" s="431">
        <f t="shared" si="243"/>
        <v>0</v>
      </c>
      <c r="UVQ224" s="431">
        <f t="shared" si="243"/>
        <v>0</v>
      </c>
      <c r="UVR224" s="431">
        <f t="shared" si="243"/>
        <v>0</v>
      </c>
      <c r="UVS224" s="431">
        <f t="shared" si="243"/>
        <v>0</v>
      </c>
      <c r="UVT224" s="431">
        <f t="shared" si="243"/>
        <v>0</v>
      </c>
      <c r="UVU224" s="431">
        <f t="shared" si="243"/>
        <v>0</v>
      </c>
      <c r="UVV224" s="431">
        <f t="shared" si="243"/>
        <v>0</v>
      </c>
      <c r="UVW224" s="431">
        <f t="shared" si="243"/>
        <v>0</v>
      </c>
      <c r="UVX224" s="431">
        <f t="shared" si="243"/>
        <v>0</v>
      </c>
      <c r="UVY224" s="431">
        <f t="shared" si="243"/>
        <v>0</v>
      </c>
      <c r="UVZ224" s="431">
        <f t="shared" si="243"/>
        <v>0</v>
      </c>
      <c r="UWA224" s="431">
        <f t="shared" si="243"/>
        <v>0</v>
      </c>
      <c r="UWB224" s="431">
        <f t="shared" si="243"/>
        <v>0</v>
      </c>
      <c r="UWC224" s="431">
        <f t="shared" si="243"/>
        <v>0</v>
      </c>
      <c r="UWD224" s="431">
        <f t="shared" si="243"/>
        <v>0</v>
      </c>
      <c r="UWE224" s="431">
        <f t="shared" si="243"/>
        <v>0</v>
      </c>
      <c r="UWF224" s="431">
        <f t="shared" si="243"/>
        <v>0</v>
      </c>
      <c r="UWG224" s="431">
        <f t="shared" si="243"/>
        <v>0</v>
      </c>
      <c r="UWH224" s="431">
        <f t="shared" si="243"/>
        <v>0</v>
      </c>
      <c r="UWI224" s="431">
        <f t="shared" si="243"/>
        <v>0</v>
      </c>
      <c r="UWJ224" s="431">
        <f t="shared" si="243"/>
        <v>0</v>
      </c>
      <c r="UWK224" s="431">
        <f t="shared" si="243"/>
        <v>0</v>
      </c>
      <c r="UWL224" s="431">
        <f t="shared" si="243"/>
        <v>0</v>
      </c>
      <c r="UWM224" s="431">
        <f t="shared" si="243"/>
        <v>0</v>
      </c>
      <c r="UWN224" s="431">
        <f t="shared" si="243"/>
        <v>0</v>
      </c>
      <c r="UWO224" s="431">
        <f t="shared" si="243"/>
        <v>0</v>
      </c>
      <c r="UWP224" s="431">
        <f t="shared" si="243"/>
        <v>0</v>
      </c>
      <c r="UWQ224" s="431">
        <f t="shared" si="243"/>
        <v>0</v>
      </c>
      <c r="UWR224" s="431">
        <f t="shared" si="243"/>
        <v>0</v>
      </c>
      <c r="UWS224" s="431">
        <f t="shared" si="243"/>
        <v>0</v>
      </c>
      <c r="UWT224" s="431">
        <f t="shared" si="243"/>
        <v>0</v>
      </c>
      <c r="UWU224" s="431">
        <f t="shared" si="243"/>
        <v>0</v>
      </c>
      <c r="UWV224" s="431">
        <f t="shared" si="243"/>
        <v>0</v>
      </c>
      <c r="UWW224" s="431">
        <f t="shared" si="243"/>
        <v>0</v>
      </c>
      <c r="UWX224" s="431">
        <f t="shared" si="243"/>
        <v>0</v>
      </c>
      <c r="UWY224" s="431">
        <f t="shared" si="243"/>
        <v>0</v>
      </c>
      <c r="UWZ224" s="431">
        <f t="shared" si="243"/>
        <v>0</v>
      </c>
      <c r="UXA224" s="431">
        <f t="shared" si="243"/>
        <v>0</v>
      </c>
      <c r="UXB224" s="431">
        <f t="shared" si="243"/>
        <v>0</v>
      </c>
      <c r="UXC224" s="431">
        <f t="shared" si="243"/>
        <v>0</v>
      </c>
      <c r="UXD224" s="431">
        <f t="shared" si="243"/>
        <v>0</v>
      </c>
      <c r="UXE224" s="431">
        <f t="shared" si="243"/>
        <v>0</v>
      </c>
      <c r="UXF224" s="431">
        <f t="shared" si="243"/>
        <v>0</v>
      </c>
      <c r="UXG224" s="431">
        <f t="shared" si="243"/>
        <v>0</v>
      </c>
      <c r="UXH224" s="431">
        <f t="shared" si="243"/>
        <v>0</v>
      </c>
      <c r="UXI224" s="431">
        <f t="shared" si="243"/>
        <v>0</v>
      </c>
      <c r="UXJ224" s="431">
        <f t="shared" si="243"/>
        <v>0</v>
      </c>
      <c r="UXK224" s="431">
        <f t="shared" si="243"/>
        <v>0</v>
      </c>
      <c r="UXL224" s="431">
        <f t="shared" si="243"/>
        <v>0</v>
      </c>
      <c r="UXM224" s="431">
        <f t="shared" si="243"/>
        <v>0</v>
      </c>
      <c r="UXN224" s="431">
        <f t="shared" si="243"/>
        <v>0</v>
      </c>
      <c r="UXO224" s="431">
        <f t="shared" ref="UXO224:UZZ224" si="244">SUM(UXO217:UXO222)</f>
        <v>0</v>
      </c>
      <c r="UXP224" s="431">
        <f t="shared" si="244"/>
        <v>0</v>
      </c>
      <c r="UXQ224" s="431">
        <f t="shared" si="244"/>
        <v>0</v>
      </c>
      <c r="UXR224" s="431">
        <f t="shared" si="244"/>
        <v>0</v>
      </c>
      <c r="UXS224" s="431">
        <f t="shared" si="244"/>
        <v>0</v>
      </c>
      <c r="UXT224" s="431">
        <f t="shared" si="244"/>
        <v>0</v>
      </c>
      <c r="UXU224" s="431">
        <f t="shared" si="244"/>
        <v>0</v>
      </c>
      <c r="UXV224" s="431">
        <f t="shared" si="244"/>
        <v>0</v>
      </c>
      <c r="UXW224" s="431">
        <f t="shared" si="244"/>
        <v>0</v>
      </c>
      <c r="UXX224" s="431">
        <f t="shared" si="244"/>
        <v>0</v>
      </c>
      <c r="UXY224" s="431">
        <f t="shared" si="244"/>
        <v>0</v>
      </c>
      <c r="UXZ224" s="431">
        <f t="shared" si="244"/>
        <v>0</v>
      </c>
      <c r="UYA224" s="431">
        <f t="shared" si="244"/>
        <v>0</v>
      </c>
      <c r="UYB224" s="431">
        <f t="shared" si="244"/>
        <v>0</v>
      </c>
      <c r="UYC224" s="431">
        <f t="shared" si="244"/>
        <v>0</v>
      </c>
      <c r="UYD224" s="431">
        <f t="shared" si="244"/>
        <v>0</v>
      </c>
      <c r="UYE224" s="431">
        <f t="shared" si="244"/>
        <v>0</v>
      </c>
      <c r="UYF224" s="431">
        <f t="shared" si="244"/>
        <v>0</v>
      </c>
      <c r="UYG224" s="431">
        <f t="shared" si="244"/>
        <v>0</v>
      </c>
      <c r="UYH224" s="431">
        <f t="shared" si="244"/>
        <v>0</v>
      </c>
      <c r="UYI224" s="431">
        <f t="shared" si="244"/>
        <v>0</v>
      </c>
      <c r="UYJ224" s="431">
        <f t="shared" si="244"/>
        <v>0</v>
      </c>
      <c r="UYK224" s="431">
        <f t="shared" si="244"/>
        <v>0</v>
      </c>
      <c r="UYL224" s="431">
        <f t="shared" si="244"/>
        <v>0</v>
      </c>
      <c r="UYM224" s="431">
        <f t="shared" si="244"/>
        <v>0</v>
      </c>
      <c r="UYN224" s="431">
        <f t="shared" si="244"/>
        <v>0</v>
      </c>
      <c r="UYO224" s="431">
        <f t="shared" si="244"/>
        <v>0</v>
      </c>
      <c r="UYP224" s="431">
        <f t="shared" si="244"/>
        <v>0</v>
      </c>
      <c r="UYQ224" s="431">
        <f t="shared" si="244"/>
        <v>0</v>
      </c>
      <c r="UYR224" s="431">
        <f t="shared" si="244"/>
        <v>0</v>
      </c>
      <c r="UYS224" s="431">
        <f t="shared" si="244"/>
        <v>0</v>
      </c>
      <c r="UYT224" s="431">
        <f t="shared" si="244"/>
        <v>0</v>
      </c>
      <c r="UYU224" s="431">
        <f t="shared" si="244"/>
        <v>0</v>
      </c>
      <c r="UYV224" s="431">
        <f t="shared" si="244"/>
        <v>0</v>
      </c>
      <c r="UYW224" s="431">
        <f t="shared" si="244"/>
        <v>0</v>
      </c>
      <c r="UYX224" s="431">
        <f t="shared" si="244"/>
        <v>0</v>
      </c>
      <c r="UYY224" s="431">
        <f t="shared" si="244"/>
        <v>0</v>
      </c>
      <c r="UYZ224" s="431">
        <f t="shared" si="244"/>
        <v>0</v>
      </c>
      <c r="UZA224" s="431">
        <f t="shared" si="244"/>
        <v>0</v>
      </c>
      <c r="UZB224" s="431">
        <f t="shared" si="244"/>
        <v>0</v>
      </c>
      <c r="UZC224" s="431">
        <f t="shared" si="244"/>
        <v>0</v>
      </c>
      <c r="UZD224" s="431">
        <f t="shared" si="244"/>
        <v>0</v>
      </c>
      <c r="UZE224" s="431">
        <f t="shared" si="244"/>
        <v>0</v>
      </c>
      <c r="UZF224" s="431">
        <f t="shared" si="244"/>
        <v>0</v>
      </c>
      <c r="UZG224" s="431">
        <f t="shared" si="244"/>
        <v>0</v>
      </c>
      <c r="UZH224" s="431">
        <f t="shared" si="244"/>
        <v>0</v>
      </c>
      <c r="UZI224" s="431">
        <f t="shared" si="244"/>
        <v>0</v>
      </c>
      <c r="UZJ224" s="431">
        <f t="shared" si="244"/>
        <v>0</v>
      </c>
      <c r="UZK224" s="431">
        <f t="shared" si="244"/>
        <v>0</v>
      </c>
      <c r="UZL224" s="431">
        <f t="shared" si="244"/>
        <v>0</v>
      </c>
      <c r="UZM224" s="431">
        <f t="shared" si="244"/>
        <v>0</v>
      </c>
      <c r="UZN224" s="431">
        <f t="shared" si="244"/>
        <v>0</v>
      </c>
      <c r="UZO224" s="431">
        <f t="shared" si="244"/>
        <v>0</v>
      </c>
      <c r="UZP224" s="431">
        <f t="shared" si="244"/>
        <v>0</v>
      </c>
      <c r="UZQ224" s="431">
        <f t="shared" si="244"/>
        <v>0</v>
      </c>
      <c r="UZR224" s="431">
        <f t="shared" si="244"/>
        <v>0</v>
      </c>
      <c r="UZS224" s="431">
        <f t="shared" si="244"/>
        <v>0</v>
      </c>
      <c r="UZT224" s="431">
        <f t="shared" si="244"/>
        <v>0</v>
      </c>
      <c r="UZU224" s="431">
        <f t="shared" si="244"/>
        <v>0</v>
      </c>
      <c r="UZV224" s="431">
        <f t="shared" si="244"/>
        <v>0</v>
      </c>
      <c r="UZW224" s="431">
        <f t="shared" si="244"/>
        <v>0</v>
      </c>
      <c r="UZX224" s="431">
        <f t="shared" si="244"/>
        <v>0</v>
      </c>
      <c r="UZY224" s="431">
        <f t="shared" si="244"/>
        <v>0</v>
      </c>
      <c r="UZZ224" s="431">
        <f t="shared" si="244"/>
        <v>0</v>
      </c>
      <c r="VAA224" s="431">
        <f t="shared" ref="VAA224:VCL224" si="245">SUM(VAA217:VAA222)</f>
        <v>0</v>
      </c>
      <c r="VAB224" s="431">
        <f t="shared" si="245"/>
        <v>0</v>
      </c>
      <c r="VAC224" s="431">
        <f t="shared" si="245"/>
        <v>0</v>
      </c>
      <c r="VAD224" s="431">
        <f t="shared" si="245"/>
        <v>0</v>
      </c>
      <c r="VAE224" s="431">
        <f t="shared" si="245"/>
        <v>0</v>
      </c>
      <c r="VAF224" s="431">
        <f t="shared" si="245"/>
        <v>0</v>
      </c>
      <c r="VAG224" s="431">
        <f t="shared" si="245"/>
        <v>0</v>
      </c>
      <c r="VAH224" s="431">
        <f t="shared" si="245"/>
        <v>0</v>
      </c>
      <c r="VAI224" s="431">
        <f t="shared" si="245"/>
        <v>0</v>
      </c>
      <c r="VAJ224" s="431">
        <f t="shared" si="245"/>
        <v>0</v>
      </c>
      <c r="VAK224" s="431">
        <f t="shared" si="245"/>
        <v>0</v>
      </c>
      <c r="VAL224" s="431">
        <f t="shared" si="245"/>
        <v>0</v>
      </c>
      <c r="VAM224" s="431">
        <f t="shared" si="245"/>
        <v>0</v>
      </c>
      <c r="VAN224" s="431">
        <f t="shared" si="245"/>
        <v>0</v>
      </c>
      <c r="VAO224" s="431">
        <f t="shared" si="245"/>
        <v>0</v>
      </c>
      <c r="VAP224" s="431">
        <f t="shared" si="245"/>
        <v>0</v>
      </c>
      <c r="VAQ224" s="431">
        <f t="shared" si="245"/>
        <v>0</v>
      </c>
      <c r="VAR224" s="431">
        <f t="shared" si="245"/>
        <v>0</v>
      </c>
      <c r="VAS224" s="431">
        <f t="shared" si="245"/>
        <v>0</v>
      </c>
      <c r="VAT224" s="431">
        <f t="shared" si="245"/>
        <v>0</v>
      </c>
      <c r="VAU224" s="431">
        <f t="shared" si="245"/>
        <v>0</v>
      </c>
      <c r="VAV224" s="431">
        <f t="shared" si="245"/>
        <v>0</v>
      </c>
      <c r="VAW224" s="431">
        <f t="shared" si="245"/>
        <v>0</v>
      </c>
      <c r="VAX224" s="431">
        <f t="shared" si="245"/>
        <v>0</v>
      </c>
      <c r="VAY224" s="431">
        <f t="shared" si="245"/>
        <v>0</v>
      </c>
      <c r="VAZ224" s="431">
        <f t="shared" si="245"/>
        <v>0</v>
      </c>
      <c r="VBA224" s="431">
        <f t="shared" si="245"/>
        <v>0</v>
      </c>
      <c r="VBB224" s="431">
        <f t="shared" si="245"/>
        <v>0</v>
      </c>
      <c r="VBC224" s="431">
        <f t="shared" si="245"/>
        <v>0</v>
      </c>
      <c r="VBD224" s="431">
        <f t="shared" si="245"/>
        <v>0</v>
      </c>
      <c r="VBE224" s="431">
        <f t="shared" si="245"/>
        <v>0</v>
      </c>
      <c r="VBF224" s="431">
        <f t="shared" si="245"/>
        <v>0</v>
      </c>
      <c r="VBG224" s="431">
        <f t="shared" si="245"/>
        <v>0</v>
      </c>
      <c r="VBH224" s="431">
        <f t="shared" si="245"/>
        <v>0</v>
      </c>
      <c r="VBI224" s="431">
        <f t="shared" si="245"/>
        <v>0</v>
      </c>
      <c r="VBJ224" s="431">
        <f t="shared" si="245"/>
        <v>0</v>
      </c>
      <c r="VBK224" s="431">
        <f t="shared" si="245"/>
        <v>0</v>
      </c>
      <c r="VBL224" s="431">
        <f t="shared" si="245"/>
        <v>0</v>
      </c>
      <c r="VBM224" s="431">
        <f t="shared" si="245"/>
        <v>0</v>
      </c>
      <c r="VBN224" s="431">
        <f t="shared" si="245"/>
        <v>0</v>
      </c>
      <c r="VBO224" s="431">
        <f t="shared" si="245"/>
        <v>0</v>
      </c>
      <c r="VBP224" s="431">
        <f t="shared" si="245"/>
        <v>0</v>
      </c>
      <c r="VBQ224" s="431">
        <f t="shared" si="245"/>
        <v>0</v>
      </c>
      <c r="VBR224" s="431">
        <f t="shared" si="245"/>
        <v>0</v>
      </c>
      <c r="VBS224" s="431">
        <f t="shared" si="245"/>
        <v>0</v>
      </c>
      <c r="VBT224" s="431">
        <f t="shared" si="245"/>
        <v>0</v>
      </c>
      <c r="VBU224" s="431">
        <f t="shared" si="245"/>
        <v>0</v>
      </c>
      <c r="VBV224" s="431">
        <f t="shared" si="245"/>
        <v>0</v>
      </c>
      <c r="VBW224" s="431">
        <f t="shared" si="245"/>
        <v>0</v>
      </c>
      <c r="VBX224" s="431">
        <f t="shared" si="245"/>
        <v>0</v>
      </c>
      <c r="VBY224" s="431">
        <f t="shared" si="245"/>
        <v>0</v>
      </c>
      <c r="VBZ224" s="431">
        <f t="shared" si="245"/>
        <v>0</v>
      </c>
      <c r="VCA224" s="431">
        <f t="shared" si="245"/>
        <v>0</v>
      </c>
      <c r="VCB224" s="431">
        <f t="shared" si="245"/>
        <v>0</v>
      </c>
      <c r="VCC224" s="431">
        <f t="shared" si="245"/>
        <v>0</v>
      </c>
      <c r="VCD224" s="431">
        <f t="shared" si="245"/>
        <v>0</v>
      </c>
      <c r="VCE224" s="431">
        <f t="shared" si="245"/>
        <v>0</v>
      </c>
      <c r="VCF224" s="431">
        <f t="shared" si="245"/>
        <v>0</v>
      </c>
      <c r="VCG224" s="431">
        <f t="shared" si="245"/>
        <v>0</v>
      </c>
      <c r="VCH224" s="431">
        <f t="shared" si="245"/>
        <v>0</v>
      </c>
      <c r="VCI224" s="431">
        <f t="shared" si="245"/>
        <v>0</v>
      </c>
      <c r="VCJ224" s="431">
        <f t="shared" si="245"/>
        <v>0</v>
      </c>
      <c r="VCK224" s="431">
        <f t="shared" si="245"/>
        <v>0</v>
      </c>
      <c r="VCL224" s="431">
        <f t="shared" si="245"/>
        <v>0</v>
      </c>
      <c r="VCM224" s="431">
        <f t="shared" ref="VCM224:VEX224" si="246">SUM(VCM217:VCM222)</f>
        <v>0</v>
      </c>
      <c r="VCN224" s="431">
        <f t="shared" si="246"/>
        <v>0</v>
      </c>
      <c r="VCO224" s="431">
        <f t="shared" si="246"/>
        <v>0</v>
      </c>
      <c r="VCP224" s="431">
        <f t="shared" si="246"/>
        <v>0</v>
      </c>
      <c r="VCQ224" s="431">
        <f t="shared" si="246"/>
        <v>0</v>
      </c>
      <c r="VCR224" s="431">
        <f t="shared" si="246"/>
        <v>0</v>
      </c>
      <c r="VCS224" s="431">
        <f t="shared" si="246"/>
        <v>0</v>
      </c>
      <c r="VCT224" s="431">
        <f t="shared" si="246"/>
        <v>0</v>
      </c>
      <c r="VCU224" s="431">
        <f t="shared" si="246"/>
        <v>0</v>
      </c>
      <c r="VCV224" s="431">
        <f t="shared" si="246"/>
        <v>0</v>
      </c>
      <c r="VCW224" s="431">
        <f t="shared" si="246"/>
        <v>0</v>
      </c>
      <c r="VCX224" s="431">
        <f t="shared" si="246"/>
        <v>0</v>
      </c>
      <c r="VCY224" s="431">
        <f t="shared" si="246"/>
        <v>0</v>
      </c>
      <c r="VCZ224" s="431">
        <f t="shared" si="246"/>
        <v>0</v>
      </c>
      <c r="VDA224" s="431">
        <f t="shared" si="246"/>
        <v>0</v>
      </c>
      <c r="VDB224" s="431">
        <f t="shared" si="246"/>
        <v>0</v>
      </c>
      <c r="VDC224" s="431">
        <f t="shared" si="246"/>
        <v>0</v>
      </c>
      <c r="VDD224" s="431">
        <f t="shared" si="246"/>
        <v>0</v>
      </c>
      <c r="VDE224" s="431">
        <f t="shared" si="246"/>
        <v>0</v>
      </c>
      <c r="VDF224" s="431">
        <f t="shared" si="246"/>
        <v>0</v>
      </c>
      <c r="VDG224" s="431">
        <f t="shared" si="246"/>
        <v>0</v>
      </c>
      <c r="VDH224" s="431">
        <f t="shared" si="246"/>
        <v>0</v>
      </c>
      <c r="VDI224" s="431">
        <f t="shared" si="246"/>
        <v>0</v>
      </c>
      <c r="VDJ224" s="431">
        <f t="shared" si="246"/>
        <v>0</v>
      </c>
      <c r="VDK224" s="431">
        <f t="shared" si="246"/>
        <v>0</v>
      </c>
      <c r="VDL224" s="431">
        <f t="shared" si="246"/>
        <v>0</v>
      </c>
      <c r="VDM224" s="431">
        <f t="shared" si="246"/>
        <v>0</v>
      </c>
      <c r="VDN224" s="431">
        <f t="shared" si="246"/>
        <v>0</v>
      </c>
      <c r="VDO224" s="431">
        <f t="shared" si="246"/>
        <v>0</v>
      </c>
      <c r="VDP224" s="431">
        <f t="shared" si="246"/>
        <v>0</v>
      </c>
      <c r="VDQ224" s="431">
        <f t="shared" si="246"/>
        <v>0</v>
      </c>
      <c r="VDR224" s="431">
        <f t="shared" si="246"/>
        <v>0</v>
      </c>
      <c r="VDS224" s="431">
        <f t="shared" si="246"/>
        <v>0</v>
      </c>
      <c r="VDT224" s="431">
        <f t="shared" si="246"/>
        <v>0</v>
      </c>
      <c r="VDU224" s="431">
        <f t="shared" si="246"/>
        <v>0</v>
      </c>
      <c r="VDV224" s="431">
        <f t="shared" si="246"/>
        <v>0</v>
      </c>
      <c r="VDW224" s="431">
        <f t="shared" si="246"/>
        <v>0</v>
      </c>
      <c r="VDX224" s="431">
        <f t="shared" si="246"/>
        <v>0</v>
      </c>
      <c r="VDY224" s="431">
        <f t="shared" si="246"/>
        <v>0</v>
      </c>
      <c r="VDZ224" s="431">
        <f t="shared" si="246"/>
        <v>0</v>
      </c>
      <c r="VEA224" s="431">
        <f t="shared" si="246"/>
        <v>0</v>
      </c>
      <c r="VEB224" s="431">
        <f t="shared" si="246"/>
        <v>0</v>
      </c>
      <c r="VEC224" s="431">
        <f t="shared" si="246"/>
        <v>0</v>
      </c>
      <c r="VED224" s="431">
        <f t="shared" si="246"/>
        <v>0</v>
      </c>
      <c r="VEE224" s="431">
        <f t="shared" si="246"/>
        <v>0</v>
      </c>
      <c r="VEF224" s="431">
        <f t="shared" si="246"/>
        <v>0</v>
      </c>
      <c r="VEG224" s="431">
        <f t="shared" si="246"/>
        <v>0</v>
      </c>
      <c r="VEH224" s="431">
        <f t="shared" si="246"/>
        <v>0</v>
      </c>
      <c r="VEI224" s="431">
        <f t="shared" si="246"/>
        <v>0</v>
      </c>
      <c r="VEJ224" s="431">
        <f t="shared" si="246"/>
        <v>0</v>
      </c>
      <c r="VEK224" s="431">
        <f t="shared" si="246"/>
        <v>0</v>
      </c>
      <c r="VEL224" s="431">
        <f t="shared" si="246"/>
        <v>0</v>
      </c>
      <c r="VEM224" s="431">
        <f t="shared" si="246"/>
        <v>0</v>
      </c>
      <c r="VEN224" s="431">
        <f t="shared" si="246"/>
        <v>0</v>
      </c>
      <c r="VEO224" s="431">
        <f t="shared" si="246"/>
        <v>0</v>
      </c>
      <c r="VEP224" s="431">
        <f t="shared" si="246"/>
        <v>0</v>
      </c>
      <c r="VEQ224" s="431">
        <f t="shared" si="246"/>
        <v>0</v>
      </c>
      <c r="VER224" s="431">
        <f t="shared" si="246"/>
        <v>0</v>
      </c>
      <c r="VES224" s="431">
        <f t="shared" si="246"/>
        <v>0</v>
      </c>
      <c r="VET224" s="431">
        <f t="shared" si="246"/>
        <v>0</v>
      </c>
      <c r="VEU224" s="431">
        <f t="shared" si="246"/>
        <v>0</v>
      </c>
      <c r="VEV224" s="431">
        <f t="shared" si="246"/>
        <v>0</v>
      </c>
      <c r="VEW224" s="431">
        <f t="shared" si="246"/>
        <v>0</v>
      </c>
      <c r="VEX224" s="431">
        <f t="shared" si="246"/>
        <v>0</v>
      </c>
      <c r="VEY224" s="431">
        <f t="shared" ref="VEY224:VHJ224" si="247">SUM(VEY217:VEY222)</f>
        <v>0</v>
      </c>
      <c r="VEZ224" s="431">
        <f t="shared" si="247"/>
        <v>0</v>
      </c>
      <c r="VFA224" s="431">
        <f t="shared" si="247"/>
        <v>0</v>
      </c>
      <c r="VFB224" s="431">
        <f t="shared" si="247"/>
        <v>0</v>
      </c>
      <c r="VFC224" s="431">
        <f t="shared" si="247"/>
        <v>0</v>
      </c>
      <c r="VFD224" s="431">
        <f t="shared" si="247"/>
        <v>0</v>
      </c>
      <c r="VFE224" s="431">
        <f t="shared" si="247"/>
        <v>0</v>
      </c>
      <c r="VFF224" s="431">
        <f t="shared" si="247"/>
        <v>0</v>
      </c>
      <c r="VFG224" s="431">
        <f t="shared" si="247"/>
        <v>0</v>
      </c>
      <c r="VFH224" s="431">
        <f t="shared" si="247"/>
        <v>0</v>
      </c>
      <c r="VFI224" s="431">
        <f t="shared" si="247"/>
        <v>0</v>
      </c>
      <c r="VFJ224" s="431">
        <f t="shared" si="247"/>
        <v>0</v>
      </c>
      <c r="VFK224" s="431">
        <f t="shared" si="247"/>
        <v>0</v>
      </c>
      <c r="VFL224" s="431">
        <f t="shared" si="247"/>
        <v>0</v>
      </c>
      <c r="VFM224" s="431">
        <f t="shared" si="247"/>
        <v>0</v>
      </c>
      <c r="VFN224" s="431">
        <f t="shared" si="247"/>
        <v>0</v>
      </c>
      <c r="VFO224" s="431">
        <f t="shared" si="247"/>
        <v>0</v>
      </c>
      <c r="VFP224" s="431">
        <f t="shared" si="247"/>
        <v>0</v>
      </c>
      <c r="VFQ224" s="431">
        <f t="shared" si="247"/>
        <v>0</v>
      </c>
      <c r="VFR224" s="431">
        <f t="shared" si="247"/>
        <v>0</v>
      </c>
      <c r="VFS224" s="431">
        <f t="shared" si="247"/>
        <v>0</v>
      </c>
      <c r="VFT224" s="431">
        <f t="shared" si="247"/>
        <v>0</v>
      </c>
      <c r="VFU224" s="431">
        <f t="shared" si="247"/>
        <v>0</v>
      </c>
      <c r="VFV224" s="431">
        <f t="shared" si="247"/>
        <v>0</v>
      </c>
      <c r="VFW224" s="431">
        <f t="shared" si="247"/>
        <v>0</v>
      </c>
      <c r="VFX224" s="431">
        <f t="shared" si="247"/>
        <v>0</v>
      </c>
      <c r="VFY224" s="431">
        <f t="shared" si="247"/>
        <v>0</v>
      </c>
      <c r="VFZ224" s="431">
        <f t="shared" si="247"/>
        <v>0</v>
      </c>
      <c r="VGA224" s="431">
        <f t="shared" si="247"/>
        <v>0</v>
      </c>
      <c r="VGB224" s="431">
        <f t="shared" si="247"/>
        <v>0</v>
      </c>
      <c r="VGC224" s="431">
        <f t="shared" si="247"/>
        <v>0</v>
      </c>
      <c r="VGD224" s="431">
        <f t="shared" si="247"/>
        <v>0</v>
      </c>
      <c r="VGE224" s="431">
        <f t="shared" si="247"/>
        <v>0</v>
      </c>
      <c r="VGF224" s="431">
        <f t="shared" si="247"/>
        <v>0</v>
      </c>
      <c r="VGG224" s="431">
        <f t="shared" si="247"/>
        <v>0</v>
      </c>
      <c r="VGH224" s="431">
        <f t="shared" si="247"/>
        <v>0</v>
      </c>
      <c r="VGI224" s="431">
        <f t="shared" si="247"/>
        <v>0</v>
      </c>
      <c r="VGJ224" s="431">
        <f t="shared" si="247"/>
        <v>0</v>
      </c>
      <c r="VGK224" s="431">
        <f t="shared" si="247"/>
        <v>0</v>
      </c>
      <c r="VGL224" s="431">
        <f t="shared" si="247"/>
        <v>0</v>
      </c>
      <c r="VGM224" s="431">
        <f t="shared" si="247"/>
        <v>0</v>
      </c>
      <c r="VGN224" s="431">
        <f t="shared" si="247"/>
        <v>0</v>
      </c>
      <c r="VGO224" s="431">
        <f t="shared" si="247"/>
        <v>0</v>
      </c>
      <c r="VGP224" s="431">
        <f t="shared" si="247"/>
        <v>0</v>
      </c>
      <c r="VGQ224" s="431">
        <f t="shared" si="247"/>
        <v>0</v>
      </c>
      <c r="VGR224" s="431">
        <f t="shared" si="247"/>
        <v>0</v>
      </c>
      <c r="VGS224" s="431">
        <f t="shared" si="247"/>
        <v>0</v>
      </c>
      <c r="VGT224" s="431">
        <f t="shared" si="247"/>
        <v>0</v>
      </c>
      <c r="VGU224" s="431">
        <f t="shared" si="247"/>
        <v>0</v>
      </c>
      <c r="VGV224" s="431">
        <f t="shared" si="247"/>
        <v>0</v>
      </c>
      <c r="VGW224" s="431">
        <f t="shared" si="247"/>
        <v>0</v>
      </c>
      <c r="VGX224" s="431">
        <f t="shared" si="247"/>
        <v>0</v>
      </c>
      <c r="VGY224" s="431">
        <f t="shared" si="247"/>
        <v>0</v>
      </c>
      <c r="VGZ224" s="431">
        <f t="shared" si="247"/>
        <v>0</v>
      </c>
      <c r="VHA224" s="431">
        <f t="shared" si="247"/>
        <v>0</v>
      </c>
      <c r="VHB224" s="431">
        <f t="shared" si="247"/>
        <v>0</v>
      </c>
      <c r="VHC224" s="431">
        <f t="shared" si="247"/>
        <v>0</v>
      </c>
      <c r="VHD224" s="431">
        <f t="shared" si="247"/>
        <v>0</v>
      </c>
      <c r="VHE224" s="431">
        <f t="shared" si="247"/>
        <v>0</v>
      </c>
      <c r="VHF224" s="431">
        <f t="shared" si="247"/>
        <v>0</v>
      </c>
      <c r="VHG224" s="431">
        <f t="shared" si="247"/>
        <v>0</v>
      </c>
      <c r="VHH224" s="431">
        <f t="shared" si="247"/>
        <v>0</v>
      </c>
      <c r="VHI224" s="431">
        <f t="shared" si="247"/>
        <v>0</v>
      </c>
      <c r="VHJ224" s="431">
        <f t="shared" si="247"/>
        <v>0</v>
      </c>
      <c r="VHK224" s="431">
        <f t="shared" ref="VHK224:VJV224" si="248">SUM(VHK217:VHK222)</f>
        <v>0</v>
      </c>
      <c r="VHL224" s="431">
        <f t="shared" si="248"/>
        <v>0</v>
      </c>
      <c r="VHM224" s="431">
        <f t="shared" si="248"/>
        <v>0</v>
      </c>
      <c r="VHN224" s="431">
        <f t="shared" si="248"/>
        <v>0</v>
      </c>
      <c r="VHO224" s="431">
        <f t="shared" si="248"/>
        <v>0</v>
      </c>
      <c r="VHP224" s="431">
        <f t="shared" si="248"/>
        <v>0</v>
      </c>
      <c r="VHQ224" s="431">
        <f t="shared" si="248"/>
        <v>0</v>
      </c>
      <c r="VHR224" s="431">
        <f t="shared" si="248"/>
        <v>0</v>
      </c>
      <c r="VHS224" s="431">
        <f t="shared" si="248"/>
        <v>0</v>
      </c>
      <c r="VHT224" s="431">
        <f t="shared" si="248"/>
        <v>0</v>
      </c>
      <c r="VHU224" s="431">
        <f t="shared" si="248"/>
        <v>0</v>
      </c>
      <c r="VHV224" s="431">
        <f t="shared" si="248"/>
        <v>0</v>
      </c>
      <c r="VHW224" s="431">
        <f t="shared" si="248"/>
        <v>0</v>
      </c>
      <c r="VHX224" s="431">
        <f t="shared" si="248"/>
        <v>0</v>
      </c>
      <c r="VHY224" s="431">
        <f t="shared" si="248"/>
        <v>0</v>
      </c>
      <c r="VHZ224" s="431">
        <f t="shared" si="248"/>
        <v>0</v>
      </c>
      <c r="VIA224" s="431">
        <f t="shared" si="248"/>
        <v>0</v>
      </c>
      <c r="VIB224" s="431">
        <f t="shared" si="248"/>
        <v>0</v>
      </c>
      <c r="VIC224" s="431">
        <f t="shared" si="248"/>
        <v>0</v>
      </c>
      <c r="VID224" s="431">
        <f t="shared" si="248"/>
        <v>0</v>
      </c>
      <c r="VIE224" s="431">
        <f t="shared" si="248"/>
        <v>0</v>
      </c>
      <c r="VIF224" s="431">
        <f t="shared" si="248"/>
        <v>0</v>
      </c>
      <c r="VIG224" s="431">
        <f t="shared" si="248"/>
        <v>0</v>
      </c>
      <c r="VIH224" s="431">
        <f t="shared" si="248"/>
        <v>0</v>
      </c>
      <c r="VII224" s="431">
        <f t="shared" si="248"/>
        <v>0</v>
      </c>
      <c r="VIJ224" s="431">
        <f t="shared" si="248"/>
        <v>0</v>
      </c>
      <c r="VIK224" s="431">
        <f t="shared" si="248"/>
        <v>0</v>
      </c>
      <c r="VIL224" s="431">
        <f t="shared" si="248"/>
        <v>0</v>
      </c>
      <c r="VIM224" s="431">
        <f t="shared" si="248"/>
        <v>0</v>
      </c>
      <c r="VIN224" s="431">
        <f t="shared" si="248"/>
        <v>0</v>
      </c>
      <c r="VIO224" s="431">
        <f t="shared" si="248"/>
        <v>0</v>
      </c>
      <c r="VIP224" s="431">
        <f t="shared" si="248"/>
        <v>0</v>
      </c>
      <c r="VIQ224" s="431">
        <f t="shared" si="248"/>
        <v>0</v>
      </c>
      <c r="VIR224" s="431">
        <f t="shared" si="248"/>
        <v>0</v>
      </c>
      <c r="VIS224" s="431">
        <f t="shared" si="248"/>
        <v>0</v>
      </c>
      <c r="VIT224" s="431">
        <f t="shared" si="248"/>
        <v>0</v>
      </c>
      <c r="VIU224" s="431">
        <f t="shared" si="248"/>
        <v>0</v>
      </c>
      <c r="VIV224" s="431">
        <f t="shared" si="248"/>
        <v>0</v>
      </c>
      <c r="VIW224" s="431">
        <f t="shared" si="248"/>
        <v>0</v>
      </c>
      <c r="VIX224" s="431">
        <f t="shared" si="248"/>
        <v>0</v>
      </c>
      <c r="VIY224" s="431">
        <f t="shared" si="248"/>
        <v>0</v>
      </c>
      <c r="VIZ224" s="431">
        <f t="shared" si="248"/>
        <v>0</v>
      </c>
      <c r="VJA224" s="431">
        <f t="shared" si="248"/>
        <v>0</v>
      </c>
      <c r="VJB224" s="431">
        <f t="shared" si="248"/>
        <v>0</v>
      </c>
      <c r="VJC224" s="431">
        <f t="shared" si="248"/>
        <v>0</v>
      </c>
      <c r="VJD224" s="431">
        <f t="shared" si="248"/>
        <v>0</v>
      </c>
      <c r="VJE224" s="431">
        <f t="shared" si="248"/>
        <v>0</v>
      </c>
      <c r="VJF224" s="431">
        <f t="shared" si="248"/>
        <v>0</v>
      </c>
      <c r="VJG224" s="431">
        <f t="shared" si="248"/>
        <v>0</v>
      </c>
      <c r="VJH224" s="431">
        <f t="shared" si="248"/>
        <v>0</v>
      </c>
      <c r="VJI224" s="431">
        <f t="shared" si="248"/>
        <v>0</v>
      </c>
      <c r="VJJ224" s="431">
        <f t="shared" si="248"/>
        <v>0</v>
      </c>
      <c r="VJK224" s="431">
        <f t="shared" si="248"/>
        <v>0</v>
      </c>
      <c r="VJL224" s="431">
        <f t="shared" si="248"/>
        <v>0</v>
      </c>
      <c r="VJM224" s="431">
        <f t="shared" si="248"/>
        <v>0</v>
      </c>
      <c r="VJN224" s="431">
        <f t="shared" si="248"/>
        <v>0</v>
      </c>
      <c r="VJO224" s="431">
        <f t="shared" si="248"/>
        <v>0</v>
      </c>
      <c r="VJP224" s="431">
        <f t="shared" si="248"/>
        <v>0</v>
      </c>
      <c r="VJQ224" s="431">
        <f t="shared" si="248"/>
        <v>0</v>
      </c>
      <c r="VJR224" s="431">
        <f t="shared" si="248"/>
        <v>0</v>
      </c>
      <c r="VJS224" s="431">
        <f t="shared" si="248"/>
        <v>0</v>
      </c>
      <c r="VJT224" s="431">
        <f t="shared" si="248"/>
        <v>0</v>
      </c>
      <c r="VJU224" s="431">
        <f t="shared" si="248"/>
        <v>0</v>
      </c>
      <c r="VJV224" s="431">
        <f t="shared" si="248"/>
        <v>0</v>
      </c>
      <c r="VJW224" s="431">
        <f t="shared" ref="VJW224:VMH224" si="249">SUM(VJW217:VJW222)</f>
        <v>0</v>
      </c>
      <c r="VJX224" s="431">
        <f t="shared" si="249"/>
        <v>0</v>
      </c>
      <c r="VJY224" s="431">
        <f t="shared" si="249"/>
        <v>0</v>
      </c>
      <c r="VJZ224" s="431">
        <f t="shared" si="249"/>
        <v>0</v>
      </c>
      <c r="VKA224" s="431">
        <f t="shared" si="249"/>
        <v>0</v>
      </c>
      <c r="VKB224" s="431">
        <f t="shared" si="249"/>
        <v>0</v>
      </c>
      <c r="VKC224" s="431">
        <f t="shared" si="249"/>
        <v>0</v>
      </c>
      <c r="VKD224" s="431">
        <f t="shared" si="249"/>
        <v>0</v>
      </c>
      <c r="VKE224" s="431">
        <f t="shared" si="249"/>
        <v>0</v>
      </c>
      <c r="VKF224" s="431">
        <f t="shared" si="249"/>
        <v>0</v>
      </c>
      <c r="VKG224" s="431">
        <f t="shared" si="249"/>
        <v>0</v>
      </c>
      <c r="VKH224" s="431">
        <f t="shared" si="249"/>
        <v>0</v>
      </c>
      <c r="VKI224" s="431">
        <f t="shared" si="249"/>
        <v>0</v>
      </c>
      <c r="VKJ224" s="431">
        <f t="shared" si="249"/>
        <v>0</v>
      </c>
      <c r="VKK224" s="431">
        <f t="shared" si="249"/>
        <v>0</v>
      </c>
      <c r="VKL224" s="431">
        <f t="shared" si="249"/>
        <v>0</v>
      </c>
      <c r="VKM224" s="431">
        <f t="shared" si="249"/>
        <v>0</v>
      </c>
      <c r="VKN224" s="431">
        <f t="shared" si="249"/>
        <v>0</v>
      </c>
      <c r="VKO224" s="431">
        <f t="shared" si="249"/>
        <v>0</v>
      </c>
      <c r="VKP224" s="431">
        <f t="shared" si="249"/>
        <v>0</v>
      </c>
      <c r="VKQ224" s="431">
        <f t="shared" si="249"/>
        <v>0</v>
      </c>
      <c r="VKR224" s="431">
        <f t="shared" si="249"/>
        <v>0</v>
      </c>
      <c r="VKS224" s="431">
        <f t="shared" si="249"/>
        <v>0</v>
      </c>
      <c r="VKT224" s="431">
        <f t="shared" si="249"/>
        <v>0</v>
      </c>
      <c r="VKU224" s="431">
        <f t="shared" si="249"/>
        <v>0</v>
      </c>
      <c r="VKV224" s="431">
        <f t="shared" si="249"/>
        <v>0</v>
      </c>
      <c r="VKW224" s="431">
        <f t="shared" si="249"/>
        <v>0</v>
      </c>
      <c r="VKX224" s="431">
        <f t="shared" si="249"/>
        <v>0</v>
      </c>
      <c r="VKY224" s="431">
        <f t="shared" si="249"/>
        <v>0</v>
      </c>
      <c r="VKZ224" s="431">
        <f t="shared" si="249"/>
        <v>0</v>
      </c>
      <c r="VLA224" s="431">
        <f t="shared" si="249"/>
        <v>0</v>
      </c>
      <c r="VLB224" s="431">
        <f t="shared" si="249"/>
        <v>0</v>
      </c>
      <c r="VLC224" s="431">
        <f t="shared" si="249"/>
        <v>0</v>
      </c>
      <c r="VLD224" s="431">
        <f t="shared" si="249"/>
        <v>0</v>
      </c>
      <c r="VLE224" s="431">
        <f t="shared" si="249"/>
        <v>0</v>
      </c>
      <c r="VLF224" s="431">
        <f t="shared" si="249"/>
        <v>0</v>
      </c>
      <c r="VLG224" s="431">
        <f t="shared" si="249"/>
        <v>0</v>
      </c>
      <c r="VLH224" s="431">
        <f t="shared" si="249"/>
        <v>0</v>
      </c>
      <c r="VLI224" s="431">
        <f t="shared" si="249"/>
        <v>0</v>
      </c>
      <c r="VLJ224" s="431">
        <f t="shared" si="249"/>
        <v>0</v>
      </c>
      <c r="VLK224" s="431">
        <f t="shared" si="249"/>
        <v>0</v>
      </c>
      <c r="VLL224" s="431">
        <f t="shared" si="249"/>
        <v>0</v>
      </c>
      <c r="VLM224" s="431">
        <f t="shared" si="249"/>
        <v>0</v>
      </c>
      <c r="VLN224" s="431">
        <f t="shared" si="249"/>
        <v>0</v>
      </c>
      <c r="VLO224" s="431">
        <f t="shared" si="249"/>
        <v>0</v>
      </c>
      <c r="VLP224" s="431">
        <f t="shared" si="249"/>
        <v>0</v>
      </c>
      <c r="VLQ224" s="431">
        <f t="shared" si="249"/>
        <v>0</v>
      </c>
      <c r="VLR224" s="431">
        <f t="shared" si="249"/>
        <v>0</v>
      </c>
      <c r="VLS224" s="431">
        <f t="shared" si="249"/>
        <v>0</v>
      </c>
      <c r="VLT224" s="431">
        <f t="shared" si="249"/>
        <v>0</v>
      </c>
      <c r="VLU224" s="431">
        <f t="shared" si="249"/>
        <v>0</v>
      </c>
      <c r="VLV224" s="431">
        <f t="shared" si="249"/>
        <v>0</v>
      </c>
      <c r="VLW224" s="431">
        <f t="shared" si="249"/>
        <v>0</v>
      </c>
      <c r="VLX224" s="431">
        <f t="shared" si="249"/>
        <v>0</v>
      </c>
      <c r="VLY224" s="431">
        <f t="shared" si="249"/>
        <v>0</v>
      </c>
      <c r="VLZ224" s="431">
        <f t="shared" si="249"/>
        <v>0</v>
      </c>
      <c r="VMA224" s="431">
        <f t="shared" si="249"/>
        <v>0</v>
      </c>
      <c r="VMB224" s="431">
        <f t="shared" si="249"/>
        <v>0</v>
      </c>
      <c r="VMC224" s="431">
        <f t="shared" si="249"/>
        <v>0</v>
      </c>
      <c r="VMD224" s="431">
        <f t="shared" si="249"/>
        <v>0</v>
      </c>
      <c r="VME224" s="431">
        <f t="shared" si="249"/>
        <v>0</v>
      </c>
      <c r="VMF224" s="431">
        <f t="shared" si="249"/>
        <v>0</v>
      </c>
      <c r="VMG224" s="431">
        <f t="shared" si="249"/>
        <v>0</v>
      </c>
      <c r="VMH224" s="431">
        <f t="shared" si="249"/>
        <v>0</v>
      </c>
      <c r="VMI224" s="431">
        <f t="shared" ref="VMI224:VOT224" si="250">SUM(VMI217:VMI222)</f>
        <v>0</v>
      </c>
      <c r="VMJ224" s="431">
        <f t="shared" si="250"/>
        <v>0</v>
      </c>
      <c r="VMK224" s="431">
        <f t="shared" si="250"/>
        <v>0</v>
      </c>
      <c r="VML224" s="431">
        <f t="shared" si="250"/>
        <v>0</v>
      </c>
      <c r="VMM224" s="431">
        <f t="shared" si="250"/>
        <v>0</v>
      </c>
      <c r="VMN224" s="431">
        <f t="shared" si="250"/>
        <v>0</v>
      </c>
      <c r="VMO224" s="431">
        <f t="shared" si="250"/>
        <v>0</v>
      </c>
      <c r="VMP224" s="431">
        <f t="shared" si="250"/>
        <v>0</v>
      </c>
      <c r="VMQ224" s="431">
        <f t="shared" si="250"/>
        <v>0</v>
      </c>
      <c r="VMR224" s="431">
        <f t="shared" si="250"/>
        <v>0</v>
      </c>
      <c r="VMS224" s="431">
        <f t="shared" si="250"/>
        <v>0</v>
      </c>
      <c r="VMT224" s="431">
        <f t="shared" si="250"/>
        <v>0</v>
      </c>
      <c r="VMU224" s="431">
        <f t="shared" si="250"/>
        <v>0</v>
      </c>
      <c r="VMV224" s="431">
        <f t="shared" si="250"/>
        <v>0</v>
      </c>
      <c r="VMW224" s="431">
        <f t="shared" si="250"/>
        <v>0</v>
      </c>
      <c r="VMX224" s="431">
        <f t="shared" si="250"/>
        <v>0</v>
      </c>
      <c r="VMY224" s="431">
        <f t="shared" si="250"/>
        <v>0</v>
      </c>
      <c r="VMZ224" s="431">
        <f t="shared" si="250"/>
        <v>0</v>
      </c>
      <c r="VNA224" s="431">
        <f t="shared" si="250"/>
        <v>0</v>
      </c>
      <c r="VNB224" s="431">
        <f t="shared" si="250"/>
        <v>0</v>
      </c>
      <c r="VNC224" s="431">
        <f t="shared" si="250"/>
        <v>0</v>
      </c>
      <c r="VND224" s="431">
        <f t="shared" si="250"/>
        <v>0</v>
      </c>
      <c r="VNE224" s="431">
        <f t="shared" si="250"/>
        <v>0</v>
      </c>
      <c r="VNF224" s="431">
        <f t="shared" si="250"/>
        <v>0</v>
      </c>
      <c r="VNG224" s="431">
        <f t="shared" si="250"/>
        <v>0</v>
      </c>
      <c r="VNH224" s="431">
        <f t="shared" si="250"/>
        <v>0</v>
      </c>
      <c r="VNI224" s="431">
        <f t="shared" si="250"/>
        <v>0</v>
      </c>
      <c r="VNJ224" s="431">
        <f t="shared" si="250"/>
        <v>0</v>
      </c>
      <c r="VNK224" s="431">
        <f t="shared" si="250"/>
        <v>0</v>
      </c>
      <c r="VNL224" s="431">
        <f t="shared" si="250"/>
        <v>0</v>
      </c>
      <c r="VNM224" s="431">
        <f t="shared" si="250"/>
        <v>0</v>
      </c>
      <c r="VNN224" s="431">
        <f t="shared" si="250"/>
        <v>0</v>
      </c>
      <c r="VNO224" s="431">
        <f t="shared" si="250"/>
        <v>0</v>
      </c>
      <c r="VNP224" s="431">
        <f t="shared" si="250"/>
        <v>0</v>
      </c>
      <c r="VNQ224" s="431">
        <f t="shared" si="250"/>
        <v>0</v>
      </c>
      <c r="VNR224" s="431">
        <f t="shared" si="250"/>
        <v>0</v>
      </c>
      <c r="VNS224" s="431">
        <f t="shared" si="250"/>
        <v>0</v>
      </c>
      <c r="VNT224" s="431">
        <f t="shared" si="250"/>
        <v>0</v>
      </c>
      <c r="VNU224" s="431">
        <f t="shared" si="250"/>
        <v>0</v>
      </c>
      <c r="VNV224" s="431">
        <f t="shared" si="250"/>
        <v>0</v>
      </c>
      <c r="VNW224" s="431">
        <f t="shared" si="250"/>
        <v>0</v>
      </c>
      <c r="VNX224" s="431">
        <f t="shared" si="250"/>
        <v>0</v>
      </c>
      <c r="VNY224" s="431">
        <f t="shared" si="250"/>
        <v>0</v>
      </c>
      <c r="VNZ224" s="431">
        <f t="shared" si="250"/>
        <v>0</v>
      </c>
      <c r="VOA224" s="431">
        <f t="shared" si="250"/>
        <v>0</v>
      </c>
      <c r="VOB224" s="431">
        <f t="shared" si="250"/>
        <v>0</v>
      </c>
      <c r="VOC224" s="431">
        <f t="shared" si="250"/>
        <v>0</v>
      </c>
      <c r="VOD224" s="431">
        <f t="shared" si="250"/>
        <v>0</v>
      </c>
      <c r="VOE224" s="431">
        <f t="shared" si="250"/>
        <v>0</v>
      </c>
      <c r="VOF224" s="431">
        <f t="shared" si="250"/>
        <v>0</v>
      </c>
      <c r="VOG224" s="431">
        <f t="shared" si="250"/>
        <v>0</v>
      </c>
      <c r="VOH224" s="431">
        <f t="shared" si="250"/>
        <v>0</v>
      </c>
      <c r="VOI224" s="431">
        <f t="shared" si="250"/>
        <v>0</v>
      </c>
      <c r="VOJ224" s="431">
        <f t="shared" si="250"/>
        <v>0</v>
      </c>
      <c r="VOK224" s="431">
        <f t="shared" si="250"/>
        <v>0</v>
      </c>
      <c r="VOL224" s="431">
        <f t="shared" si="250"/>
        <v>0</v>
      </c>
      <c r="VOM224" s="431">
        <f t="shared" si="250"/>
        <v>0</v>
      </c>
      <c r="VON224" s="431">
        <f t="shared" si="250"/>
        <v>0</v>
      </c>
      <c r="VOO224" s="431">
        <f t="shared" si="250"/>
        <v>0</v>
      </c>
      <c r="VOP224" s="431">
        <f t="shared" si="250"/>
        <v>0</v>
      </c>
      <c r="VOQ224" s="431">
        <f t="shared" si="250"/>
        <v>0</v>
      </c>
      <c r="VOR224" s="431">
        <f t="shared" si="250"/>
        <v>0</v>
      </c>
      <c r="VOS224" s="431">
        <f t="shared" si="250"/>
        <v>0</v>
      </c>
      <c r="VOT224" s="431">
        <f t="shared" si="250"/>
        <v>0</v>
      </c>
      <c r="VOU224" s="431">
        <f t="shared" ref="VOU224:VRF224" si="251">SUM(VOU217:VOU222)</f>
        <v>0</v>
      </c>
      <c r="VOV224" s="431">
        <f t="shared" si="251"/>
        <v>0</v>
      </c>
      <c r="VOW224" s="431">
        <f t="shared" si="251"/>
        <v>0</v>
      </c>
      <c r="VOX224" s="431">
        <f t="shared" si="251"/>
        <v>0</v>
      </c>
      <c r="VOY224" s="431">
        <f t="shared" si="251"/>
        <v>0</v>
      </c>
      <c r="VOZ224" s="431">
        <f t="shared" si="251"/>
        <v>0</v>
      </c>
      <c r="VPA224" s="431">
        <f t="shared" si="251"/>
        <v>0</v>
      </c>
      <c r="VPB224" s="431">
        <f t="shared" si="251"/>
        <v>0</v>
      </c>
      <c r="VPC224" s="431">
        <f t="shared" si="251"/>
        <v>0</v>
      </c>
      <c r="VPD224" s="431">
        <f t="shared" si="251"/>
        <v>0</v>
      </c>
      <c r="VPE224" s="431">
        <f t="shared" si="251"/>
        <v>0</v>
      </c>
      <c r="VPF224" s="431">
        <f t="shared" si="251"/>
        <v>0</v>
      </c>
      <c r="VPG224" s="431">
        <f t="shared" si="251"/>
        <v>0</v>
      </c>
      <c r="VPH224" s="431">
        <f t="shared" si="251"/>
        <v>0</v>
      </c>
      <c r="VPI224" s="431">
        <f t="shared" si="251"/>
        <v>0</v>
      </c>
      <c r="VPJ224" s="431">
        <f t="shared" si="251"/>
        <v>0</v>
      </c>
      <c r="VPK224" s="431">
        <f t="shared" si="251"/>
        <v>0</v>
      </c>
      <c r="VPL224" s="431">
        <f t="shared" si="251"/>
        <v>0</v>
      </c>
      <c r="VPM224" s="431">
        <f t="shared" si="251"/>
        <v>0</v>
      </c>
      <c r="VPN224" s="431">
        <f t="shared" si="251"/>
        <v>0</v>
      </c>
      <c r="VPO224" s="431">
        <f t="shared" si="251"/>
        <v>0</v>
      </c>
      <c r="VPP224" s="431">
        <f t="shared" si="251"/>
        <v>0</v>
      </c>
      <c r="VPQ224" s="431">
        <f t="shared" si="251"/>
        <v>0</v>
      </c>
      <c r="VPR224" s="431">
        <f t="shared" si="251"/>
        <v>0</v>
      </c>
      <c r="VPS224" s="431">
        <f t="shared" si="251"/>
        <v>0</v>
      </c>
      <c r="VPT224" s="431">
        <f t="shared" si="251"/>
        <v>0</v>
      </c>
      <c r="VPU224" s="431">
        <f t="shared" si="251"/>
        <v>0</v>
      </c>
      <c r="VPV224" s="431">
        <f t="shared" si="251"/>
        <v>0</v>
      </c>
      <c r="VPW224" s="431">
        <f t="shared" si="251"/>
        <v>0</v>
      </c>
      <c r="VPX224" s="431">
        <f t="shared" si="251"/>
        <v>0</v>
      </c>
      <c r="VPY224" s="431">
        <f t="shared" si="251"/>
        <v>0</v>
      </c>
      <c r="VPZ224" s="431">
        <f t="shared" si="251"/>
        <v>0</v>
      </c>
      <c r="VQA224" s="431">
        <f t="shared" si="251"/>
        <v>0</v>
      </c>
      <c r="VQB224" s="431">
        <f t="shared" si="251"/>
        <v>0</v>
      </c>
      <c r="VQC224" s="431">
        <f t="shared" si="251"/>
        <v>0</v>
      </c>
      <c r="VQD224" s="431">
        <f t="shared" si="251"/>
        <v>0</v>
      </c>
      <c r="VQE224" s="431">
        <f t="shared" si="251"/>
        <v>0</v>
      </c>
      <c r="VQF224" s="431">
        <f t="shared" si="251"/>
        <v>0</v>
      </c>
      <c r="VQG224" s="431">
        <f t="shared" si="251"/>
        <v>0</v>
      </c>
      <c r="VQH224" s="431">
        <f t="shared" si="251"/>
        <v>0</v>
      </c>
      <c r="VQI224" s="431">
        <f t="shared" si="251"/>
        <v>0</v>
      </c>
      <c r="VQJ224" s="431">
        <f t="shared" si="251"/>
        <v>0</v>
      </c>
      <c r="VQK224" s="431">
        <f t="shared" si="251"/>
        <v>0</v>
      </c>
      <c r="VQL224" s="431">
        <f t="shared" si="251"/>
        <v>0</v>
      </c>
      <c r="VQM224" s="431">
        <f t="shared" si="251"/>
        <v>0</v>
      </c>
      <c r="VQN224" s="431">
        <f t="shared" si="251"/>
        <v>0</v>
      </c>
      <c r="VQO224" s="431">
        <f t="shared" si="251"/>
        <v>0</v>
      </c>
      <c r="VQP224" s="431">
        <f t="shared" si="251"/>
        <v>0</v>
      </c>
      <c r="VQQ224" s="431">
        <f t="shared" si="251"/>
        <v>0</v>
      </c>
      <c r="VQR224" s="431">
        <f t="shared" si="251"/>
        <v>0</v>
      </c>
      <c r="VQS224" s="431">
        <f t="shared" si="251"/>
        <v>0</v>
      </c>
      <c r="VQT224" s="431">
        <f t="shared" si="251"/>
        <v>0</v>
      </c>
      <c r="VQU224" s="431">
        <f t="shared" si="251"/>
        <v>0</v>
      </c>
      <c r="VQV224" s="431">
        <f t="shared" si="251"/>
        <v>0</v>
      </c>
      <c r="VQW224" s="431">
        <f t="shared" si="251"/>
        <v>0</v>
      </c>
      <c r="VQX224" s="431">
        <f t="shared" si="251"/>
        <v>0</v>
      </c>
      <c r="VQY224" s="431">
        <f t="shared" si="251"/>
        <v>0</v>
      </c>
      <c r="VQZ224" s="431">
        <f t="shared" si="251"/>
        <v>0</v>
      </c>
      <c r="VRA224" s="431">
        <f t="shared" si="251"/>
        <v>0</v>
      </c>
      <c r="VRB224" s="431">
        <f t="shared" si="251"/>
        <v>0</v>
      </c>
      <c r="VRC224" s="431">
        <f t="shared" si="251"/>
        <v>0</v>
      </c>
      <c r="VRD224" s="431">
        <f t="shared" si="251"/>
        <v>0</v>
      </c>
      <c r="VRE224" s="431">
        <f t="shared" si="251"/>
        <v>0</v>
      </c>
      <c r="VRF224" s="431">
        <f t="shared" si="251"/>
        <v>0</v>
      </c>
      <c r="VRG224" s="431">
        <f t="shared" ref="VRG224:VTR224" si="252">SUM(VRG217:VRG222)</f>
        <v>0</v>
      </c>
      <c r="VRH224" s="431">
        <f t="shared" si="252"/>
        <v>0</v>
      </c>
      <c r="VRI224" s="431">
        <f t="shared" si="252"/>
        <v>0</v>
      </c>
      <c r="VRJ224" s="431">
        <f t="shared" si="252"/>
        <v>0</v>
      </c>
      <c r="VRK224" s="431">
        <f t="shared" si="252"/>
        <v>0</v>
      </c>
      <c r="VRL224" s="431">
        <f t="shared" si="252"/>
        <v>0</v>
      </c>
      <c r="VRM224" s="431">
        <f t="shared" si="252"/>
        <v>0</v>
      </c>
      <c r="VRN224" s="431">
        <f t="shared" si="252"/>
        <v>0</v>
      </c>
      <c r="VRO224" s="431">
        <f t="shared" si="252"/>
        <v>0</v>
      </c>
      <c r="VRP224" s="431">
        <f t="shared" si="252"/>
        <v>0</v>
      </c>
      <c r="VRQ224" s="431">
        <f t="shared" si="252"/>
        <v>0</v>
      </c>
      <c r="VRR224" s="431">
        <f t="shared" si="252"/>
        <v>0</v>
      </c>
      <c r="VRS224" s="431">
        <f t="shared" si="252"/>
        <v>0</v>
      </c>
      <c r="VRT224" s="431">
        <f t="shared" si="252"/>
        <v>0</v>
      </c>
      <c r="VRU224" s="431">
        <f t="shared" si="252"/>
        <v>0</v>
      </c>
      <c r="VRV224" s="431">
        <f t="shared" si="252"/>
        <v>0</v>
      </c>
      <c r="VRW224" s="431">
        <f t="shared" si="252"/>
        <v>0</v>
      </c>
      <c r="VRX224" s="431">
        <f t="shared" si="252"/>
        <v>0</v>
      </c>
      <c r="VRY224" s="431">
        <f t="shared" si="252"/>
        <v>0</v>
      </c>
      <c r="VRZ224" s="431">
        <f t="shared" si="252"/>
        <v>0</v>
      </c>
      <c r="VSA224" s="431">
        <f t="shared" si="252"/>
        <v>0</v>
      </c>
      <c r="VSB224" s="431">
        <f t="shared" si="252"/>
        <v>0</v>
      </c>
      <c r="VSC224" s="431">
        <f t="shared" si="252"/>
        <v>0</v>
      </c>
      <c r="VSD224" s="431">
        <f t="shared" si="252"/>
        <v>0</v>
      </c>
      <c r="VSE224" s="431">
        <f t="shared" si="252"/>
        <v>0</v>
      </c>
      <c r="VSF224" s="431">
        <f t="shared" si="252"/>
        <v>0</v>
      </c>
      <c r="VSG224" s="431">
        <f t="shared" si="252"/>
        <v>0</v>
      </c>
      <c r="VSH224" s="431">
        <f t="shared" si="252"/>
        <v>0</v>
      </c>
      <c r="VSI224" s="431">
        <f t="shared" si="252"/>
        <v>0</v>
      </c>
      <c r="VSJ224" s="431">
        <f t="shared" si="252"/>
        <v>0</v>
      </c>
      <c r="VSK224" s="431">
        <f t="shared" si="252"/>
        <v>0</v>
      </c>
      <c r="VSL224" s="431">
        <f t="shared" si="252"/>
        <v>0</v>
      </c>
      <c r="VSM224" s="431">
        <f t="shared" si="252"/>
        <v>0</v>
      </c>
      <c r="VSN224" s="431">
        <f t="shared" si="252"/>
        <v>0</v>
      </c>
      <c r="VSO224" s="431">
        <f t="shared" si="252"/>
        <v>0</v>
      </c>
      <c r="VSP224" s="431">
        <f t="shared" si="252"/>
        <v>0</v>
      </c>
      <c r="VSQ224" s="431">
        <f t="shared" si="252"/>
        <v>0</v>
      </c>
      <c r="VSR224" s="431">
        <f t="shared" si="252"/>
        <v>0</v>
      </c>
      <c r="VSS224" s="431">
        <f t="shared" si="252"/>
        <v>0</v>
      </c>
      <c r="VST224" s="431">
        <f t="shared" si="252"/>
        <v>0</v>
      </c>
      <c r="VSU224" s="431">
        <f t="shared" si="252"/>
        <v>0</v>
      </c>
      <c r="VSV224" s="431">
        <f t="shared" si="252"/>
        <v>0</v>
      </c>
      <c r="VSW224" s="431">
        <f t="shared" si="252"/>
        <v>0</v>
      </c>
      <c r="VSX224" s="431">
        <f t="shared" si="252"/>
        <v>0</v>
      </c>
      <c r="VSY224" s="431">
        <f t="shared" si="252"/>
        <v>0</v>
      </c>
      <c r="VSZ224" s="431">
        <f t="shared" si="252"/>
        <v>0</v>
      </c>
      <c r="VTA224" s="431">
        <f t="shared" si="252"/>
        <v>0</v>
      </c>
      <c r="VTB224" s="431">
        <f t="shared" si="252"/>
        <v>0</v>
      </c>
      <c r="VTC224" s="431">
        <f t="shared" si="252"/>
        <v>0</v>
      </c>
      <c r="VTD224" s="431">
        <f t="shared" si="252"/>
        <v>0</v>
      </c>
      <c r="VTE224" s="431">
        <f t="shared" si="252"/>
        <v>0</v>
      </c>
      <c r="VTF224" s="431">
        <f t="shared" si="252"/>
        <v>0</v>
      </c>
      <c r="VTG224" s="431">
        <f t="shared" si="252"/>
        <v>0</v>
      </c>
      <c r="VTH224" s="431">
        <f t="shared" si="252"/>
        <v>0</v>
      </c>
      <c r="VTI224" s="431">
        <f t="shared" si="252"/>
        <v>0</v>
      </c>
      <c r="VTJ224" s="431">
        <f t="shared" si="252"/>
        <v>0</v>
      </c>
      <c r="VTK224" s="431">
        <f t="shared" si="252"/>
        <v>0</v>
      </c>
      <c r="VTL224" s="431">
        <f t="shared" si="252"/>
        <v>0</v>
      </c>
      <c r="VTM224" s="431">
        <f t="shared" si="252"/>
        <v>0</v>
      </c>
      <c r="VTN224" s="431">
        <f t="shared" si="252"/>
        <v>0</v>
      </c>
      <c r="VTO224" s="431">
        <f t="shared" si="252"/>
        <v>0</v>
      </c>
      <c r="VTP224" s="431">
        <f t="shared" si="252"/>
        <v>0</v>
      </c>
      <c r="VTQ224" s="431">
        <f t="shared" si="252"/>
        <v>0</v>
      </c>
      <c r="VTR224" s="431">
        <f t="shared" si="252"/>
        <v>0</v>
      </c>
      <c r="VTS224" s="431">
        <f t="shared" ref="VTS224:VWD224" si="253">SUM(VTS217:VTS222)</f>
        <v>0</v>
      </c>
      <c r="VTT224" s="431">
        <f t="shared" si="253"/>
        <v>0</v>
      </c>
      <c r="VTU224" s="431">
        <f t="shared" si="253"/>
        <v>0</v>
      </c>
      <c r="VTV224" s="431">
        <f t="shared" si="253"/>
        <v>0</v>
      </c>
      <c r="VTW224" s="431">
        <f t="shared" si="253"/>
        <v>0</v>
      </c>
      <c r="VTX224" s="431">
        <f t="shared" si="253"/>
        <v>0</v>
      </c>
      <c r="VTY224" s="431">
        <f t="shared" si="253"/>
        <v>0</v>
      </c>
      <c r="VTZ224" s="431">
        <f t="shared" si="253"/>
        <v>0</v>
      </c>
      <c r="VUA224" s="431">
        <f t="shared" si="253"/>
        <v>0</v>
      </c>
      <c r="VUB224" s="431">
        <f t="shared" si="253"/>
        <v>0</v>
      </c>
      <c r="VUC224" s="431">
        <f t="shared" si="253"/>
        <v>0</v>
      </c>
      <c r="VUD224" s="431">
        <f t="shared" si="253"/>
        <v>0</v>
      </c>
      <c r="VUE224" s="431">
        <f t="shared" si="253"/>
        <v>0</v>
      </c>
      <c r="VUF224" s="431">
        <f t="shared" si="253"/>
        <v>0</v>
      </c>
      <c r="VUG224" s="431">
        <f t="shared" si="253"/>
        <v>0</v>
      </c>
      <c r="VUH224" s="431">
        <f t="shared" si="253"/>
        <v>0</v>
      </c>
      <c r="VUI224" s="431">
        <f t="shared" si="253"/>
        <v>0</v>
      </c>
      <c r="VUJ224" s="431">
        <f t="shared" si="253"/>
        <v>0</v>
      </c>
      <c r="VUK224" s="431">
        <f t="shared" si="253"/>
        <v>0</v>
      </c>
      <c r="VUL224" s="431">
        <f t="shared" si="253"/>
        <v>0</v>
      </c>
      <c r="VUM224" s="431">
        <f t="shared" si="253"/>
        <v>0</v>
      </c>
      <c r="VUN224" s="431">
        <f t="shared" si="253"/>
        <v>0</v>
      </c>
      <c r="VUO224" s="431">
        <f t="shared" si="253"/>
        <v>0</v>
      </c>
      <c r="VUP224" s="431">
        <f t="shared" si="253"/>
        <v>0</v>
      </c>
      <c r="VUQ224" s="431">
        <f t="shared" si="253"/>
        <v>0</v>
      </c>
      <c r="VUR224" s="431">
        <f t="shared" si="253"/>
        <v>0</v>
      </c>
      <c r="VUS224" s="431">
        <f t="shared" si="253"/>
        <v>0</v>
      </c>
      <c r="VUT224" s="431">
        <f t="shared" si="253"/>
        <v>0</v>
      </c>
      <c r="VUU224" s="431">
        <f t="shared" si="253"/>
        <v>0</v>
      </c>
      <c r="VUV224" s="431">
        <f t="shared" si="253"/>
        <v>0</v>
      </c>
      <c r="VUW224" s="431">
        <f t="shared" si="253"/>
        <v>0</v>
      </c>
      <c r="VUX224" s="431">
        <f t="shared" si="253"/>
        <v>0</v>
      </c>
      <c r="VUY224" s="431">
        <f t="shared" si="253"/>
        <v>0</v>
      </c>
      <c r="VUZ224" s="431">
        <f t="shared" si="253"/>
        <v>0</v>
      </c>
      <c r="VVA224" s="431">
        <f t="shared" si="253"/>
        <v>0</v>
      </c>
      <c r="VVB224" s="431">
        <f t="shared" si="253"/>
        <v>0</v>
      </c>
      <c r="VVC224" s="431">
        <f t="shared" si="253"/>
        <v>0</v>
      </c>
      <c r="VVD224" s="431">
        <f t="shared" si="253"/>
        <v>0</v>
      </c>
      <c r="VVE224" s="431">
        <f t="shared" si="253"/>
        <v>0</v>
      </c>
      <c r="VVF224" s="431">
        <f t="shared" si="253"/>
        <v>0</v>
      </c>
      <c r="VVG224" s="431">
        <f t="shared" si="253"/>
        <v>0</v>
      </c>
      <c r="VVH224" s="431">
        <f t="shared" si="253"/>
        <v>0</v>
      </c>
      <c r="VVI224" s="431">
        <f t="shared" si="253"/>
        <v>0</v>
      </c>
      <c r="VVJ224" s="431">
        <f t="shared" si="253"/>
        <v>0</v>
      </c>
      <c r="VVK224" s="431">
        <f t="shared" si="253"/>
        <v>0</v>
      </c>
      <c r="VVL224" s="431">
        <f t="shared" si="253"/>
        <v>0</v>
      </c>
      <c r="VVM224" s="431">
        <f t="shared" si="253"/>
        <v>0</v>
      </c>
      <c r="VVN224" s="431">
        <f t="shared" si="253"/>
        <v>0</v>
      </c>
      <c r="VVO224" s="431">
        <f t="shared" si="253"/>
        <v>0</v>
      </c>
      <c r="VVP224" s="431">
        <f t="shared" si="253"/>
        <v>0</v>
      </c>
      <c r="VVQ224" s="431">
        <f t="shared" si="253"/>
        <v>0</v>
      </c>
      <c r="VVR224" s="431">
        <f t="shared" si="253"/>
        <v>0</v>
      </c>
      <c r="VVS224" s="431">
        <f t="shared" si="253"/>
        <v>0</v>
      </c>
      <c r="VVT224" s="431">
        <f t="shared" si="253"/>
        <v>0</v>
      </c>
      <c r="VVU224" s="431">
        <f t="shared" si="253"/>
        <v>0</v>
      </c>
      <c r="VVV224" s="431">
        <f t="shared" si="253"/>
        <v>0</v>
      </c>
      <c r="VVW224" s="431">
        <f t="shared" si="253"/>
        <v>0</v>
      </c>
      <c r="VVX224" s="431">
        <f t="shared" si="253"/>
        <v>0</v>
      </c>
      <c r="VVY224" s="431">
        <f t="shared" si="253"/>
        <v>0</v>
      </c>
      <c r="VVZ224" s="431">
        <f t="shared" si="253"/>
        <v>0</v>
      </c>
      <c r="VWA224" s="431">
        <f t="shared" si="253"/>
        <v>0</v>
      </c>
      <c r="VWB224" s="431">
        <f t="shared" si="253"/>
        <v>0</v>
      </c>
      <c r="VWC224" s="431">
        <f t="shared" si="253"/>
        <v>0</v>
      </c>
      <c r="VWD224" s="431">
        <f t="shared" si="253"/>
        <v>0</v>
      </c>
      <c r="VWE224" s="431">
        <f t="shared" ref="VWE224:VYP224" si="254">SUM(VWE217:VWE222)</f>
        <v>0</v>
      </c>
      <c r="VWF224" s="431">
        <f t="shared" si="254"/>
        <v>0</v>
      </c>
      <c r="VWG224" s="431">
        <f t="shared" si="254"/>
        <v>0</v>
      </c>
      <c r="VWH224" s="431">
        <f t="shared" si="254"/>
        <v>0</v>
      </c>
      <c r="VWI224" s="431">
        <f t="shared" si="254"/>
        <v>0</v>
      </c>
      <c r="VWJ224" s="431">
        <f t="shared" si="254"/>
        <v>0</v>
      </c>
      <c r="VWK224" s="431">
        <f t="shared" si="254"/>
        <v>0</v>
      </c>
      <c r="VWL224" s="431">
        <f t="shared" si="254"/>
        <v>0</v>
      </c>
      <c r="VWM224" s="431">
        <f t="shared" si="254"/>
        <v>0</v>
      </c>
      <c r="VWN224" s="431">
        <f t="shared" si="254"/>
        <v>0</v>
      </c>
      <c r="VWO224" s="431">
        <f t="shared" si="254"/>
        <v>0</v>
      </c>
      <c r="VWP224" s="431">
        <f t="shared" si="254"/>
        <v>0</v>
      </c>
      <c r="VWQ224" s="431">
        <f t="shared" si="254"/>
        <v>0</v>
      </c>
      <c r="VWR224" s="431">
        <f t="shared" si="254"/>
        <v>0</v>
      </c>
      <c r="VWS224" s="431">
        <f t="shared" si="254"/>
        <v>0</v>
      </c>
      <c r="VWT224" s="431">
        <f t="shared" si="254"/>
        <v>0</v>
      </c>
      <c r="VWU224" s="431">
        <f t="shared" si="254"/>
        <v>0</v>
      </c>
      <c r="VWV224" s="431">
        <f t="shared" si="254"/>
        <v>0</v>
      </c>
      <c r="VWW224" s="431">
        <f t="shared" si="254"/>
        <v>0</v>
      </c>
      <c r="VWX224" s="431">
        <f t="shared" si="254"/>
        <v>0</v>
      </c>
      <c r="VWY224" s="431">
        <f t="shared" si="254"/>
        <v>0</v>
      </c>
      <c r="VWZ224" s="431">
        <f t="shared" si="254"/>
        <v>0</v>
      </c>
      <c r="VXA224" s="431">
        <f t="shared" si="254"/>
        <v>0</v>
      </c>
      <c r="VXB224" s="431">
        <f t="shared" si="254"/>
        <v>0</v>
      </c>
      <c r="VXC224" s="431">
        <f t="shared" si="254"/>
        <v>0</v>
      </c>
      <c r="VXD224" s="431">
        <f t="shared" si="254"/>
        <v>0</v>
      </c>
      <c r="VXE224" s="431">
        <f t="shared" si="254"/>
        <v>0</v>
      </c>
      <c r="VXF224" s="431">
        <f t="shared" si="254"/>
        <v>0</v>
      </c>
      <c r="VXG224" s="431">
        <f t="shared" si="254"/>
        <v>0</v>
      </c>
      <c r="VXH224" s="431">
        <f t="shared" si="254"/>
        <v>0</v>
      </c>
      <c r="VXI224" s="431">
        <f t="shared" si="254"/>
        <v>0</v>
      </c>
      <c r="VXJ224" s="431">
        <f t="shared" si="254"/>
        <v>0</v>
      </c>
      <c r="VXK224" s="431">
        <f t="shared" si="254"/>
        <v>0</v>
      </c>
      <c r="VXL224" s="431">
        <f t="shared" si="254"/>
        <v>0</v>
      </c>
      <c r="VXM224" s="431">
        <f t="shared" si="254"/>
        <v>0</v>
      </c>
      <c r="VXN224" s="431">
        <f t="shared" si="254"/>
        <v>0</v>
      </c>
      <c r="VXO224" s="431">
        <f t="shared" si="254"/>
        <v>0</v>
      </c>
      <c r="VXP224" s="431">
        <f t="shared" si="254"/>
        <v>0</v>
      </c>
      <c r="VXQ224" s="431">
        <f t="shared" si="254"/>
        <v>0</v>
      </c>
      <c r="VXR224" s="431">
        <f t="shared" si="254"/>
        <v>0</v>
      </c>
      <c r="VXS224" s="431">
        <f t="shared" si="254"/>
        <v>0</v>
      </c>
      <c r="VXT224" s="431">
        <f t="shared" si="254"/>
        <v>0</v>
      </c>
      <c r="VXU224" s="431">
        <f t="shared" si="254"/>
        <v>0</v>
      </c>
      <c r="VXV224" s="431">
        <f t="shared" si="254"/>
        <v>0</v>
      </c>
      <c r="VXW224" s="431">
        <f t="shared" si="254"/>
        <v>0</v>
      </c>
      <c r="VXX224" s="431">
        <f t="shared" si="254"/>
        <v>0</v>
      </c>
      <c r="VXY224" s="431">
        <f t="shared" si="254"/>
        <v>0</v>
      </c>
      <c r="VXZ224" s="431">
        <f t="shared" si="254"/>
        <v>0</v>
      </c>
      <c r="VYA224" s="431">
        <f t="shared" si="254"/>
        <v>0</v>
      </c>
      <c r="VYB224" s="431">
        <f t="shared" si="254"/>
        <v>0</v>
      </c>
      <c r="VYC224" s="431">
        <f t="shared" si="254"/>
        <v>0</v>
      </c>
      <c r="VYD224" s="431">
        <f t="shared" si="254"/>
        <v>0</v>
      </c>
      <c r="VYE224" s="431">
        <f t="shared" si="254"/>
        <v>0</v>
      </c>
      <c r="VYF224" s="431">
        <f t="shared" si="254"/>
        <v>0</v>
      </c>
      <c r="VYG224" s="431">
        <f t="shared" si="254"/>
        <v>0</v>
      </c>
      <c r="VYH224" s="431">
        <f t="shared" si="254"/>
        <v>0</v>
      </c>
      <c r="VYI224" s="431">
        <f t="shared" si="254"/>
        <v>0</v>
      </c>
      <c r="VYJ224" s="431">
        <f t="shared" si="254"/>
        <v>0</v>
      </c>
      <c r="VYK224" s="431">
        <f t="shared" si="254"/>
        <v>0</v>
      </c>
      <c r="VYL224" s="431">
        <f t="shared" si="254"/>
        <v>0</v>
      </c>
      <c r="VYM224" s="431">
        <f t="shared" si="254"/>
        <v>0</v>
      </c>
      <c r="VYN224" s="431">
        <f t="shared" si="254"/>
        <v>0</v>
      </c>
      <c r="VYO224" s="431">
        <f t="shared" si="254"/>
        <v>0</v>
      </c>
      <c r="VYP224" s="431">
        <f t="shared" si="254"/>
        <v>0</v>
      </c>
      <c r="VYQ224" s="431">
        <f t="shared" ref="VYQ224:WBB224" si="255">SUM(VYQ217:VYQ222)</f>
        <v>0</v>
      </c>
      <c r="VYR224" s="431">
        <f t="shared" si="255"/>
        <v>0</v>
      </c>
      <c r="VYS224" s="431">
        <f t="shared" si="255"/>
        <v>0</v>
      </c>
      <c r="VYT224" s="431">
        <f t="shared" si="255"/>
        <v>0</v>
      </c>
      <c r="VYU224" s="431">
        <f t="shared" si="255"/>
        <v>0</v>
      </c>
      <c r="VYV224" s="431">
        <f t="shared" si="255"/>
        <v>0</v>
      </c>
      <c r="VYW224" s="431">
        <f t="shared" si="255"/>
        <v>0</v>
      </c>
      <c r="VYX224" s="431">
        <f t="shared" si="255"/>
        <v>0</v>
      </c>
      <c r="VYY224" s="431">
        <f t="shared" si="255"/>
        <v>0</v>
      </c>
      <c r="VYZ224" s="431">
        <f t="shared" si="255"/>
        <v>0</v>
      </c>
      <c r="VZA224" s="431">
        <f t="shared" si="255"/>
        <v>0</v>
      </c>
      <c r="VZB224" s="431">
        <f t="shared" si="255"/>
        <v>0</v>
      </c>
      <c r="VZC224" s="431">
        <f t="shared" si="255"/>
        <v>0</v>
      </c>
      <c r="VZD224" s="431">
        <f t="shared" si="255"/>
        <v>0</v>
      </c>
      <c r="VZE224" s="431">
        <f t="shared" si="255"/>
        <v>0</v>
      </c>
      <c r="VZF224" s="431">
        <f t="shared" si="255"/>
        <v>0</v>
      </c>
      <c r="VZG224" s="431">
        <f t="shared" si="255"/>
        <v>0</v>
      </c>
      <c r="VZH224" s="431">
        <f t="shared" si="255"/>
        <v>0</v>
      </c>
      <c r="VZI224" s="431">
        <f t="shared" si="255"/>
        <v>0</v>
      </c>
      <c r="VZJ224" s="431">
        <f t="shared" si="255"/>
        <v>0</v>
      </c>
      <c r="VZK224" s="431">
        <f t="shared" si="255"/>
        <v>0</v>
      </c>
      <c r="VZL224" s="431">
        <f t="shared" si="255"/>
        <v>0</v>
      </c>
      <c r="VZM224" s="431">
        <f t="shared" si="255"/>
        <v>0</v>
      </c>
      <c r="VZN224" s="431">
        <f t="shared" si="255"/>
        <v>0</v>
      </c>
      <c r="VZO224" s="431">
        <f t="shared" si="255"/>
        <v>0</v>
      </c>
      <c r="VZP224" s="431">
        <f t="shared" si="255"/>
        <v>0</v>
      </c>
      <c r="VZQ224" s="431">
        <f t="shared" si="255"/>
        <v>0</v>
      </c>
      <c r="VZR224" s="431">
        <f t="shared" si="255"/>
        <v>0</v>
      </c>
      <c r="VZS224" s="431">
        <f t="shared" si="255"/>
        <v>0</v>
      </c>
      <c r="VZT224" s="431">
        <f t="shared" si="255"/>
        <v>0</v>
      </c>
      <c r="VZU224" s="431">
        <f t="shared" si="255"/>
        <v>0</v>
      </c>
      <c r="VZV224" s="431">
        <f t="shared" si="255"/>
        <v>0</v>
      </c>
      <c r="VZW224" s="431">
        <f t="shared" si="255"/>
        <v>0</v>
      </c>
      <c r="VZX224" s="431">
        <f t="shared" si="255"/>
        <v>0</v>
      </c>
      <c r="VZY224" s="431">
        <f t="shared" si="255"/>
        <v>0</v>
      </c>
      <c r="VZZ224" s="431">
        <f t="shared" si="255"/>
        <v>0</v>
      </c>
      <c r="WAA224" s="431">
        <f t="shared" si="255"/>
        <v>0</v>
      </c>
      <c r="WAB224" s="431">
        <f t="shared" si="255"/>
        <v>0</v>
      </c>
      <c r="WAC224" s="431">
        <f t="shared" si="255"/>
        <v>0</v>
      </c>
      <c r="WAD224" s="431">
        <f t="shared" si="255"/>
        <v>0</v>
      </c>
      <c r="WAE224" s="431">
        <f t="shared" si="255"/>
        <v>0</v>
      </c>
      <c r="WAF224" s="431">
        <f t="shared" si="255"/>
        <v>0</v>
      </c>
      <c r="WAG224" s="431">
        <f t="shared" si="255"/>
        <v>0</v>
      </c>
      <c r="WAH224" s="431">
        <f t="shared" si="255"/>
        <v>0</v>
      </c>
      <c r="WAI224" s="431">
        <f t="shared" si="255"/>
        <v>0</v>
      </c>
      <c r="WAJ224" s="431">
        <f t="shared" si="255"/>
        <v>0</v>
      </c>
      <c r="WAK224" s="431">
        <f t="shared" si="255"/>
        <v>0</v>
      </c>
      <c r="WAL224" s="431">
        <f t="shared" si="255"/>
        <v>0</v>
      </c>
      <c r="WAM224" s="431">
        <f t="shared" si="255"/>
        <v>0</v>
      </c>
      <c r="WAN224" s="431">
        <f t="shared" si="255"/>
        <v>0</v>
      </c>
      <c r="WAO224" s="431">
        <f t="shared" si="255"/>
        <v>0</v>
      </c>
      <c r="WAP224" s="431">
        <f t="shared" si="255"/>
        <v>0</v>
      </c>
      <c r="WAQ224" s="431">
        <f t="shared" si="255"/>
        <v>0</v>
      </c>
      <c r="WAR224" s="431">
        <f t="shared" si="255"/>
        <v>0</v>
      </c>
      <c r="WAS224" s="431">
        <f t="shared" si="255"/>
        <v>0</v>
      </c>
      <c r="WAT224" s="431">
        <f t="shared" si="255"/>
        <v>0</v>
      </c>
      <c r="WAU224" s="431">
        <f t="shared" si="255"/>
        <v>0</v>
      </c>
      <c r="WAV224" s="431">
        <f t="shared" si="255"/>
        <v>0</v>
      </c>
      <c r="WAW224" s="431">
        <f t="shared" si="255"/>
        <v>0</v>
      </c>
      <c r="WAX224" s="431">
        <f t="shared" si="255"/>
        <v>0</v>
      </c>
      <c r="WAY224" s="431">
        <f t="shared" si="255"/>
        <v>0</v>
      </c>
      <c r="WAZ224" s="431">
        <f t="shared" si="255"/>
        <v>0</v>
      </c>
      <c r="WBA224" s="431">
        <f t="shared" si="255"/>
        <v>0</v>
      </c>
      <c r="WBB224" s="431">
        <f t="shared" si="255"/>
        <v>0</v>
      </c>
      <c r="WBC224" s="431">
        <f t="shared" ref="WBC224:WDN224" si="256">SUM(WBC217:WBC222)</f>
        <v>0</v>
      </c>
      <c r="WBD224" s="431">
        <f t="shared" si="256"/>
        <v>0</v>
      </c>
      <c r="WBE224" s="431">
        <f t="shared" si="256"/>
        <v>0</v>
      </c>
      <c r="WBF224" s="431">
        <f t="shared" si="256"/>
        <v>0</v>
      </c>
      <c r="WBG224" s="431">
        <f t="shared" si="256"/>
        <v>0</v>
      </c>
      <c r="WBH224" s="431">
        <f t="shared" si="256"/>
        <v>0</v>
      </c>
      <c r="WBI224" s="431">
        <f t="shared" si="256"/>
        <v>0</v>
      </c>
      <c r="WBJ224" s="431">
        <f t="shared" si="256"/>
        <v>0</v>
      </c>
      <c r="WBK224" s="431">
        <f t="shared" si="256"/>
        <v>0</v>
      </c>
      <c r="WBL224" s="431">
        <f t="shared" si="256"/>
        <v>0</v>
      </c>
      <c r="WBM224" s="431">
        <f t="shared" si="256"/>
        <v>0</v>
      </c>
      <c r="WBN224" s="431">
        <f t="shared" si="256"/>
        <v>0</v>
      </c>
      <c r="WBO224" s="431">
        <f t="shared" si="256"/>
        <v>0</v>
      </c>
      <c r="WBP224" s="431">
        <f t="shared" si="256"/>
        <v>0</v>
      </c>
      <c r="WBQ224" s="431">
        <f t="shared" si="256"/>
        <v>0</v>
      </c>
      <c r="WBR224" s="431">
        <f t="shared" si="256"/>
        <v>0</v>
      </c>
      <c r="WBS224" s="431">
        <f t="shared" si="256"/>
        <v>0</v>
      </c>
      <c r="WBT224" s="431">
        <f t="shared" si="256"/>
        <v>0</v>
      </c>
      <c r="WBU224" s="431">
        <f t="shared" si="256"/>
        <v>0</v>
      </c>
      <c r="WBV224" s="431">
        <f t="shared" si="256"/>
        <v>0</v>
      </c>
      <c r="WBW224" s="431">
        <f t="shared" si="256"/>
        <v>0</v>
      </c>
      <c r="WBX224" s="431">
        <f t="shared" si="256"/>
        <v>0</v>
      </c>
      <c r="WBY224" s="431">
        <f t="shared" si="256"/>
        <v>0</v>
      </c>
      <c r="WBZ224" s="431">
        <f t="shared" si="256"/>
        <v>0</v>
      </c>
      <c r="WCA224" s="431">
        <f t="shared" si="256"/>
        <v>0</v>
      </c>
      <c r="WCB224" s="431">
        <f t="shared" si="256"/>
        <v>0</v>
      </c>
      <c r="WCC224" s="431">
        <f t="shared" si="256"/>
        <v>0</v>
      </c>
      <c r="WCD224" s="431">
        <f t="shared" si="256"/>
        <v>0</v>
      </c>
      <c r="WCE224" s="431">
        <f t="shared" si="256"/>
        <v>0</v>
      </c>
      <c r="WCF224" s="431">
        <f t="shared" si="256"/>
        <v>0</v>
      </c>
      <c r="WCG224" s="431">
        <f t="shared" si="256"/>
        <v>0</v>
      </c>
      <c r="WCH224" s="431">
        <f t="shared" si="256"/>
        <v>0</v>
      </c>
      <c r="WCI224" s="431">
        <f t="shared" si="256"/>
        <v>0</v>
      </c>
      <c r="WCJ224" s="431">
        <f t="shared" si="256"/>
        <v>0</v>
      </c>
      <c r="WCK224" s="431">
        <f t="shared" si="256"/>
        <v>0</v>
      </c>
      <c r="WCL224" s="431">
        <f t="shared" si="256"/>
        <v>0</v>
      </c>
      <c r="WCM224" s="431">
        <f t="shared" si="256"/>
        <v>0</v>
      </c>
      <c r="WCN224" s="431">
        <f t="shared" si="256"/>
        <v>0</v>
      </c>
      <c r="WCO224" s="431">
        <f t="shared" si="256"/>
        <v>0</v>
      </c>
      <c r="WCP224" s="431">
        <f t="shared" si="256"/>
        <v>0</v>
      </c>
      <c r="WCQ224" s="431">
        <f t="shared" si="256"/>
        <v>0</v>
      </c>
      <c r="WCR224" s="431">
        <f t="shared" si="256"/>
        <v>0</v>
      </c>
      <c r="WCS224" s="431">
        <f t="shared" si="256"/>
        <v>0</v>
      </c>
      <c r="WCT224" s="431">
        <f t="shared" si="256"/>
        <v>0</v>
      </c>
      <c r="WCU224" s="431">
        <f t="shared" si="256"/>
        <v>0</v>
      </c>
      <c r="WCV224" s="431">
        <f t="shared" si="256"/>
        <v>0</v>
      </c>
      <c r="WCW224" s="431">
        <f t="shared" si="256"/>
        <v>0</v>
      </c>
      <c r="WCX224" s="431">
        <f t="shared" si="256"/>
        <v>0</v>
      </c>
      <c r="WCY224" s="431">
        <f t="shared" si="256"/>
        <v>0</v>
      </c>
      <c r="WCZ224" s="431">
        <f t="shared" si="256"/>
        <v>0</v>
      </c>
      <c r="WDA224" s="431">
        <f t="shared" si="256"/>
        <v>0</v>
      </c>
      <c r="WDB224" s="431">
        <f t="shared" si="256"/>
        <v>0</v>
      </c>
      <c r="WDC224" s="431">
        <f t="shared" si="256"/>
        <v>0</v>
      </c>
      <c r="WDD224" s="431">
        <f t="shared" si="256"/>
        <v>0</v>
      </c>
      <c r="WDE224" s="431">
        <f t="shared" si="256"/>
        <v>0</v>
      </c>
      <c r="WDF224" s="431">
        <f t="shared" si="256"/>
        <v>0</v>
      </c>
      <c r="WDG224" s="431">
        <f t="shared" si="256"/>
        <v>0</v>
      </c>
      <c r="WDH224" s="431">
        <f t="shared" si="256"/>
        <v>0</v>
      </c>
      <c r="WDI224" s="431">
        <f t="shared" si="256"/>
        <v>0</v>
      </c>
      <c r="WDJ224" s="431">
        <f t="shared" si="256"/>
        <v>0</v>
      </c>
      <c r="WDK224" s="431">
        <f t="shared" si="256"/>
        <v>0</v>
      </c>
      <c r="WDL224" s="431">
        <f t="shared" si="256"/>
        <v>0</v>
      </c>
      <c r="WDM224" s="431">
        <f t="shared" si="256"/>
        <v>0</v>
      </c>
      <c r="WDN224" s="431">
        <f t="shared" si="256"/>
        <v>0</v>
      </c>
      <c r="WDO224" s="431">
        <f t="shared" ref="WDO224:WFZ224" si="257">SUM(WDO217:WDO222)</f>
        <v>0</v>
      </c>
      <c r="WDP224" s="431">
        <f t="shared" si="257"/>
        <v>0</v>
      </c>
      <c r="WDQ224" s="431">
        <f t="shared" si="257"/>
        <v>0</v>
      </c>
      <c r="WDR224" s="431">
        <f t="shared" si="257"/>
        <v>0</v>
      </c>
      <c r="WDS224" s="431">
        <f t="shared" si="257"/>
        <v>0</v>
      </c>
      <c r="WDT224" s="431">
        <f t="shared" si="257"/>
        <v>0</v>
      </c>
      <c r="WDU224" s="431">
        <f t="shared" si="257"/>
        <v>0</v>
      </c>
      <c r="WDV224" s="431">
        <f t="shared" si="257"/>
        <v>0</v>
      </c>
      <c r="WDW224" s="431">
        <f t="shared" si="257"/>
        <v>0</v>
      </c>
      <c r="WDX224" s="431">
        <f t="shared" si="257"/>
        <v>0</v>
      </c>
      <c r="WDY224" s="431">
        <f t="shared" si="257"/>
        <v>0</v>
      </c>
      <c r="WDZ224" s="431">
        <f t="shared" si="257"/>
        <v>0</v>
      </c>
      <c r="WEA224" s="431">
        <f t="shared" si="257"/>
        <v>0</v>
      </c>
      <c r="WEB224" s="431">
        <f t="shared" si="257"/>
        <v>0</v>
      </c>
      <c r="WEC224" s="431">
        <f t="shared" si="257"/>
        <v>0</v>
      </c>
      <c r="WED224" s="431">
        <f t="shared" si="257"/>
        <v>0</v>
      </c>
      <c r="WEE224" s="431">
        <f t="shared" si="257"/>
        <v>0</v>
      </c>
      <c r="WEF224" s="431">
        <f t="shared" si="257"/>
        <v>0</v>
      </c>
      <c r="WEG224" s="431">
        <f t="shared" si="257"/>
        <v>0</v>
      </c>
      <c r="WEH224" s="431">
        <f t="shared" si="257"/>
        <v>0</v>
      </c>
      <c r="WEI224" s="431">
        <f t="shared" si="257"/>
        <v>0</v>
      </c>
      <c r="WEJ224" s="431">
        <f t="shared" si="257"/>
        <v>0</v>
      </c>
      <c r="WEK224" s="431">
        <f t="shared" si="257"/>
        <v>0</v>
      </c>
      <c r="WEL224" s="431">
        <f t="shared" si="257"/>
        <v>0</v>
      </c>
      <c r="WEM224" s="431">
        <f t="shared" si="257"/>
        <v>0</v>
      </c>
      <c r="WEN224" s="431">
        <f t="shared" si="257"/>
        <v>0</v>
      </c>
      <c r="WEO224" s="431">
        <f t="shared" si="257"/>
        <v>0</v>
      </c>
      <c r="WEP224" s="431">
        <f t="shared" si="257"/>
        <v>0</v>
      </c>
      <c r="WEQ224" s="431">
        <f t="shared" si="257"/>
        <v>0</v>
      </c>
      <c r="WER224" s="431">
        <f t="shared" si="257"/>
        <v>0</v>
      </c>
      <c r="WES224" s="431">
        <f t="shared" si="257"/>
        <v>0</v>
      </c>
      <c r="WET224" s="431">
        <f t="shared" si="257"/>
        <v>0</v>
      </c>
      <c r="WEU224" s="431">
        <f t="shared" si="257"/>
        <v>0</v>
      </c>
      <c r="WEV224" s="431">
        <f t="shared" si="257"/>
        <v>0</v>
      </c>
      <c r="WEW224" s="431">
        <f t="shared" si="257"/>
        <v>0</v>
      </c>
      <c r="WEX224" s="431">
        <f t="shared" si="257"/>
        <v>0</v>
      </c>
      <c r="WEY224" s="431">
        <f t="shared" si="257"/>
        <v>0</v>
      </c>
      <c r="WEZ224" s="431">
        <f t="shared" si="257"/>
        <v>0</v>
      </c>
      <c r="WFA224" s="431">
        <f t="shared" si="257"/>
        <v>0</v>
      </c>
      <c r="WFB224" s="431">
        <f t="shared" si="257"/>
        <v>0</v>
      </c>
      <c r="WFC224" s="431">
        <f t="shared" si="257"/>
        <v>0</v>
      </c>
      <c r="WFD224" s="431">
        <f t="shared" si="257"/>
        <v>0</v>
      </c>
      <c r="WFE224" s="431">
        <f t="shared" si="257"/>
        <v>0</v>
      </c>
      <c r="WFF224" s="431">
        <f t="shared" si="257"/>
        <v>0</v>
      </c>
      <c r="WFG224" s="431">
        <f t="shared" si="257"/>
        <v>0</v>
      </c>
      <c r="WFH224" s="431">
        <f t="shared" si="257"/>
        <v>0</v>
      </c>
      <c r="WFI224" s="431">
        <f t="shared" si="257"/>
        <v>0</v>
      </c>
      <c r="WFJ224" s="431">
        <f t="shared" si="257"/>
        <v>0</v>
      </c>
      <c r="WFK224" s="431">
        <f t="shared" si="257"/>
        <v>0</v>
      </c>
      <c r="WFL224" s="431">
        <f t="shared" si="257"/>
        <v>0</v>
      </c>
      <c r="WFM224" s="431">
        <f t="shared" si="257"/>
        <v>0</v>
      </c>
      <c r="WFN224" s="431">
        <f t="shared" si="257"/>
        <v>0</v>
      </c>
      <c r="WFO224" s="431">
        <f t="shared" si="257"/>
        <v>0</v>
      </c>
      <c r="WFP224" s="431">
        <f t="shared" si="257"/>
        <v>0</v>
      </c>
      <c r="WFQ224" s="431">
        <f t="shared" si="257"/>
        <v>0</v>
      </c>
      <c r="WFR224" s="431">
        <f t="shared" si="257"/>
        <v>0</v>
      </c>
      <c r="WFS224" s="431">
        <f t="shared" si="257"/>
        <v>0</v>
      </c>
      <c r="WFT224" s="431">
        <f t="shared" si="257"/>
        <v>0</v>
      </c>
      <c r="WFU224" s="431">
        <f t="shared" si="257"/>
        <v>0</v>
      </c>
      <c r="WFV224" s="431">
        <f t="shared" si="257"/>
        <v>0</v>
      </c>
      <c r="WFW224" s="431">
        <f t="shared" si="257"/>
        <v>0</v>
      </c>
      <c r="WFX224" s="431">
        <f t="shared" si="257"/>
        <v>0</v>
      </c>
      <c r="WFY224" s="431">
        <f t="shared" si="257"/>
        <v>0</v>
      </c>
      <c r="WFZ224" s="431">
        <f t="shared" si="257"/>
        <v>0</v>
      </c>
      <c r="WGA224" s="431">
        <f t="shared" ref="WGA224:WIL224" si="258">SUM(WGA217:WGA222)</f>
        <v>0</v>
      </c>
      <c r="WGB224" s="431">
        <f t="shared" si="258"/>
        <v>0</v>
      </c>
      <c r="WGC224" s="431">
        <f t="shared" si="258"/>
        <v>0</v>
      </c>
      <c r="WGD224" s="431">
        <f t="shared" si="258"/>
        <v>0</v>
      </c>
      <c r="WGE224" s="431">
        <f t="shared" si="258"/>
        <v>0</v>
      </c>
      <c r="WGF224" s="431">
        <f t="shared" si="258"/>
        <v>0</v>
      </c>
      <c r="WGG224" s="431">
        <f t="shared" si="258"/>
        <v>0</v>
      </c>
      <c r="WGH224" s="431">
        <f t="shared" si="258"/>
        <v>0</v>
      </c>
      <c r="WGI224" s="431">
        <f t="shared" si="258"/>
        <v>0</v>
      </c>
      <c r="WGJ224" s="431">
        <f t="shared" si="258"/>
        <v>0</v>
      </c>
      <c r="WGK224" s="431">
        <f t="shared" si="258"/>
        <v>0</v>
      </c>
      <c r="WGL224" s="431">
        <f t="shared" si="258"/>
        <v>0</v>
      </c>
      <c r="WGM224" s="431">
        <f t="shared" si="258"/>
        <v>0</v>
      </c>
      <c r="WGN224" s="431">
        <f t="shared" si="258"/>
        <v>0</v>
      </c>
      <c r="WGO224" s="431">
        <f t="shared" si="258"/>
        <v>0</v>
      </c>
      <c r="WGP224" s="431">
        <f t="shared" si="258"/>
        <v>0</v>
      </c>
      <c r="WGQ224" s="431">
        <f t="shared" si="258"/>
        <v>0</v>
      </c>
      <c r="WGR224" s="431">
        <f t="shared" si="258"/>
        <v>0</v>
      </c>
      <c r="WGS224" s="431">
        <f t="shared" si="258"/>
        <v>0</v>
      </c>
      <c r="WGT224" s="431">
        <f t="shared" si="258"/>
        <v>0</v>
      </c>
      <c r="WGU224" s="431">
        <f t="shared" si="258"/>
        <v>0</v>
      </c>
      <c r="WGV224" s="431">
        <f t="shared" si="258"/>
        <v>0</v>
      </c>
      <c r="WGW224" s="431">
        <f t="shared" si="258"/>
        <v>0</v>
      </c>
      <c r="WGX224" s="431">
        <f t="shared" si="258"/>
        <v>0</v>
      </c>
      <c r="WGY224" s="431">
        <f t="shared" si="258"/>
        <v>0</v>
      </c>
      <c r="WGZ224" s="431">
        <f t="shared" si="258"/>
        <v>0</v>
      </c>
      <c r="WHA224" s="431">
        <f t="shared" si="258"/>
        <v>0</v>
      </c>
      <c r="WHB224" s="431">
        <f t="shared" si="258"/>
        <v>0</v>
      </c>
      <c r="WHC224" s="431">
        <f t="shared" si="258"/>
        <v>0</v>
      </c>
      <c r="WHD224" s="431">
        <f t="shared" si="258"/>
        <v>0</v>
      </c>
      <c r="WHE224" s="431">
        <f t="shared" si="258"/>
        <v>0</v>
      </c>
      <c r="WHF224" s="431">
        <f t="shared" si="258"/>
        <v>0</v>
      </c>
      <c r="WHG224" s="431">
        <f t="shared" si="258"/>
        <v>0</v>
      </c>
      <c r="WHH224" s="431">
        <f t="shared" si="258"/>
        <v>0</v>
      </c>
      <c r="WHI224" s="431">
        <f t="shared" si="258"/>
        <v>0</v>
      </c>
      <c r="WHJ224" s="431">
        <f t="shared" si="258"/>
        <v>0</v>
      </c>
      <c r="WHK224" s="431">
        <f t="shared" si="258"/>
        <v>0</v>
      </c>
      <c r="WHL224" s="431">
        <f t="shared" si="258"/>
        <v>0</v>
      </c>
      <c r="WHM224" s="431">
        <f t="shared" si="258"/>
        <v>0</v>
      </c>
      <c r="WHN224" s="431">
        <f t="shared" si="258"/>
        <v>0</v>
      </c>
      <c r="WHO224" s="431">
        <f t="shared" si="258"/>
        <v>0</v>
      </c>
      <c r="WHP224" s="431">
        <f t="shared" si="258"/>
        <v>0</v>
      </c>
      <c r="WHQ224" s="431">
        <f t="shared" si="258"/>
        <v>0</v>
      </c>
      <c r="WHR224" s="431">
        <f t="shared" si="258"/>
        <v>0</v>
      </c>
      <c r="WHS224" s="431">
        <f t="shared" si="258"/>
        <v>0</v>
      </c>
      <c r="WHT224" s="431">
        <f t="shared" si="258"/>
        <v>0</v>
      </c>
      <c r="WHU224" s="431">
        <f t="shared" si="258"/>
        <v>0</v>
      </c>
      <c r="WHV224" s="431">
        <f t="shared" si="258"/>
        <v>0</v>
      </c>
      <c r="WHW224" s="431">
        <f t="shared" si="258"/>
        <v>0</v>
      </c>
      <c r="WHX224" s="431">
        <f t="shared" si="258"/>
        <v>0</v>
      </c>
      <c r="WHY224" s="431">
        <f t="shared" si="258"/>
        <v>0</v>
      </c>
      <c r="WHZ224" s="431">
        <f t="shared" si="258"/>
        <v>0</v>
      </c>
      <c r="WIA224" s="431">
        <f t="shared" si="258"/>
        <v>0</v>
      </c>
      <c r="WIB224" s="431">
        <f t="shared" si="258"/>
        <v>0</v>
      </c>
      <c r="WIC224" s="431">
        <f t="shared" si="258"/>
        <v>0</v>
      </c>
      <c r="WID224" s="431">
        <f t="shared" si="258"/>
        <v>0</v>
      </c>
      <c r="WIE224" s="431">
        <f t="shared" si="258"/>
        <v>0</v>
      </c>
      <c r="WIF224" s="431">
        <f t="shared" si="258"/>
        <v>0</v>
      </c>
      <c r="WIG224" s="431">
        <f t="shared" si="258"/>
        <v>0</v>
      </c>
      <c r="WIH224" s="431">
        <f t="shared" si="258"/>
        <v>0</v>
      </c>
      <c r="WII224" s="431">
        <f t="shared" si="258"/>
        <v>0</v>
      </c>
      <c r="WIJ224" s="431">
        <f t="shared" si="258"/>
        <v>0</v>
      </c>
      <c r="WIK224" s="431">
        <f t="shared" si="258"/>
        <v>0</v>
      </c>
      <c r="WIL224" s="431">
        <f t="shared" si="258"/>
        <v>0</v>
      </c>
      <c r="WIM224" s="431">
        <f t="shared" ref="WIM224:WKX224" si="259">SUM(WIM217:WIM222)</f>
        <v>0</v>
      </c>
      <c r="WIN224" s="431">
        <f t="shared" si="259"/>
        <v>0</v>
      </c>
      <c r="WIO224" s="431">
        <f t="shared" si="259"/>
        <v>0</v>
      </c>
      <c r="WIP224" s="431">
        <f t="shared" si="259"/>
        <v>0</v>
      </c>
      <c r="WIQ224" s="431">
        <f t="shared" si="259"/>
        <v>0</v>
      </c>
      <c r="WIR224" s="431">
        <f t="shared" si="259"/>
        <v>0</v>
      </c>
      <c r="WIS224" s="431">
        <f t="shared" si="259"/>
        <v>0</v>
      </c>
      <c r="WIT224" s="431">
        <f t="shared" si="259"/>
        <v>0</v>
      </c>
      <c r="WIU224" s="431">
        <f t="shared" si="259"/>
        <v>0</v>
      </c>
      <c r="WIV224" s="431">
        <f t="shared" si="259"/>
        <v>0</v>
      </c>
      <c r="WIW224" s="431">
        <f t="shared" si="259"/>
        <v>0</v>
      </c>
      <c r="WIX224" s="431">
        <f t="shared" si="259"/>
        <v>0</v>
      </c>
      <c r="WIY224" s="431">
        <f t="shared" si="259"/>
        <v>0</v>
      </c>
      <c r="WIZ224" s="431">
        <f t="shared" si="259"/>
        <v>0</v>
      </c>
      <c r="WJA224" s="431">
        <f t="shared" si="259"/>
        <v>0</v>
      </c>
      <c r="WJB224" s="431">
        <f t="shared" si="259"/>
        <v>0</v>
      </c>
      <c r="WJC224" s="431">
        <f t="shared" si="259"/>
        <v>0</v>
      </c>
      <c r="WJD224" s="431">
        <f t="shared" si="259"/>
        <v>0</v>
      </c>
      <c r="WJE224" s="431">
        <f t="shared" si="259"/>
        <v>0</v>
      </c>
      <c r="WJF224" s="431">
        <f t="shared" si="259"/>
        <v>0</v>
      </c>
      <c r="WJG224" s="431">
        <f t="shared" si="259"/>
        <v>0</v>
      </c>
      <c r="WJH224" s="431">
        <f t="shared" si="259"/>
        <v>0</v>
      </c>
      <c r="WJI224" s="431">
        <f t="shared" si="259"/>
        <v>0</v>
      </c>
      <c r="WJJ224" s="431">
        <f t="shared" si="259"/>
        <v>0</v>
      </c>
      <c r="WJK224" s="431">
        <f t="shared" si="259"/>
        <v>0</v>
      </c>
      <c r="WJL224" s="431">
        <f t="shared" si="259"/>
        <v>0</v>
      </c>
      <c r="WJM224" s="431">
        <f t="shared" si="259"/>
        <v>0</v>
      </c>
      <c r="WJN224" s="431">
        <f t="shared" si="259"/>
        <v>0</v>
      </c>
      <c r="WJO224" s="431">
        <f t="shared" si="259"/>
        <v>0</v>
      </c>
      <c r="WJP224" s="431">
        <f t="shared" si="259"/>
        <v>0</v>
      </c>
      <c r="WJQ224" s="431">
        <f t="shared" si="259"/>
        <v>0</v>
      </c>
      <c r="WJR224" s="431">
        <f t="shared" si="259"/>
        <v>0</v>
      </c>
      <c r="WJS224" s="431">
        <f t="shared" si="259"/>
        <v>0</v>
      </c>
      <c r="WJT224" s="431">
        <f t="shared" si="259"/>
        <v>0</v>
      </c>
      <c r="WJU224" s="431">
        <f t="shared" si="259"/>
        <v>0</v>
      </c>
      <c r="WJV224" s="431">
        <f t="shared" si="259"/>
        <v>0</v>
      </c>
      <c r="WJW224" s="431">
        <f t="shared" si="259"/>
        <v>0</v>
      </c>
      <c r="WJX224" s="431">
        <f t="shared" si="259"/>
        <v>0</v>
      </c>
      <c r="WJY224" s="431">
        <f t="shared" si="259"/>
        <v>0</v>
      </c>
      <c r="WJZ224" s="431">
        <f t="shared" si="259"/>
        <v>0</v>
      </c>
      <c r="WKA224" s="431">
        <f t="shared" si="259"/>
        <v>0</v>
      </c>
      <c r="WKB224" s="431">
        <f t="shared" si="259"/>
        <v>0</v>
      </c>
      <c r="WKC224" s="431">
        <f t="shared" si="259"/>
        <v>0</v>
      </c>
      <c r="WKD224" s="431">
        <f t="shared" si="259"/>
        <v>0</v>
      </c>
      <c r="WKE224" s="431">
        <f t="shared" si="259"/>
        <v>0</v>
      </c>
      <c r="WKF224" s="431">
        <f t="shared" si="259"/>
        <v>0</v>
      </c>
      <c r="WKG224" s="431">
        <f t="shared" si="259"/>
        <v>0</v>
      </c>
      <c r="WKH224" s="431">
        <f t="shared" si="259"/>
        <v>0</v>
      </c>
      <c r="WKI224" s="431">
        <f t="shared" si="259"/>
        <v>0</v>
      </c>
      <c r="WKJ224" s="431">
        <f t="shared" si="259"/>
        <v>0</v>
      </c>
      <c r="WKK224" s="431">
        <f t="shared" si="259"/>
        <v>0</v>
      </c>
      <c r="WKL224" s="431">
        <f t="shared" si="259"/>
        <v>0</v>
      </c>
      <c r="WKM224" s="431">
        <f t="shared" si="259"/>
        <v>0</v>
      </c>
      <c r="WKN224" s="431">
        <f t="shared" si="259"/>
        <v>0</v>
      </c>
      <c r="WKO224" s="431">
        <f t="shared" si="259"/>
        <v>0</v>
      </c>
      <c r="WKP224" s="431">
        <f t="shared" si="259"/>
        <v>0</v>
      </c>
      <c r="WKQ224" s="431">
        <f t="shared" si="259"/>
        <v>0</v>
      </c>
      <c r="WKR224" s="431">
        <f t="shared" si="259"/>
        <v>0</v>
      </c>
      <c r="WKS224" s="431">
        <f t="shared" si="259"/>
        <v>0</v>
      </c>
      <c r="WKT224" s="431">
        <f t="shared" si="259"/>
        <v>0</v>
      </c>
      <c r="WKU224" s="431">
        <f t="shared" si="259"/>
        <v>0</v>
      </c>
      <c r="WKV224" s="431">
        <f t="shared" si="259"/>
        <v>0</v>
      </c>
      <c r="WKW224" s="431">
        <f t="shared" si="259"/>
        <v>0</v>
      </c>
      <c r="WKX224" s="431">
        <f t="shared" si="259"/>
        <v>0</v>
      </c>
      <c r="WKY224" s="431">
        <f t="shared" ref="WKY224:WNJ224" si="260">SUM(WKY217:WKY222)</f>
        <v>0</v>
      </c>
      <c r="WKZ224" s="431">
        <f t="shared" si="260"/>
        <v>0</v>
      </c>
      <c r="WLA224" s="431">
        <f t="shared" si="260"/>
        <v>0</v>
      </c>
      <c r="WLB224" s="431">
        <f t="shared" si="260"/>
        <v>0</v>
      </c>
      <c r="WLC224" s="431">
        <f t="shared" si="260"/>
        <v>0</v>
      </c>
      <c r="WLD224" s="431">
        <f t="shared" si="260"/>
        <v>0</v>
      </c>
      <c r="WLE224" s="431">
        <f t="shared" si="260"/>
        <v>0</v>
      </c>
      <c r="WLF224" s="431">
        <f t="shared" si="260"/>
        <v>0</v>
      </c>
      <c r="WLG224" s="431">
        <f t="shared" si="260"/>
        <v>0</v>
      </c>
      <c r="WLH224" s="431">
        <f t="shared" si="260"/>
        <v>0</v>
      </c>
      <c r="WLI224" s="431">
        <f t="shared" si="260"/>
        <v>0</v>
      </c>
      <c r="WLJ224" s="431">
        <f t="shared" si="260"/>
        <v>0</v>
      </c>
      <c r="WLK224" s="431">
        <f t="shared" si="260"/>
        <v>0</v>
      </c>
      <c r="WLL224" s="431">
        <f t="shared" si="260"/>
        <v>0</v>
      </c>
      <c r="WLM224" s="431">
        <f t="shared" si="260"/>
        <v>0</v>
      </c>
      <c r="WLN224" s="431">
        <f t="shared" si="260"/>
        <v>0</v>
      </c>
      <c r="WLO224" s="431">
        <f t="shared" si="260"/>
        <v>0</v>
      </c>
      <c r="WLP224" s="431">
        <f t="shared" si="260"/>
        <v>0</v>
      </c>
      <c r="WLQ224" s="431">
        <f t="shared" si="260"/>
        <v>0</v>
      </c>
      <c r="WLR224" s="431">
        <f t="shared" si="260"/>
        <v>0</v>
      </c>
      <c r="WLS224" s="431">
        <f t="shared" si="260"/>
        <v>0</v>
      </c>
      <c r="WLT224" s="431">
        <f t="shared" si="260"/>
        <v>0</v>
      </c>
      <c r="WLU224" s="431">
        <f t="shared" si="260"/>
        <v>0</v>
      </c>
      <c r="WLV224" s="431">
        <f t="shared" si="260"/>
        <v>0</v>
      </c>
      <c r="WLW224" s="431">
        <f t="shared" si="260"/>
        <v>0</v>
      </c>
      <c r="WLX224" s="431">
        <f t="shared" si="260"/>
        <v>0</v>
      </c>
      <c r="WLY224" s="431">
        <f t="shared" si="260"/>
        <v>0</v>
      </c>
      <c r="WLZ224" s="431">
        <f t="shared" si="260"/>
        <v>0</v>
      </c>
      <c r="WMA224" s="431">
        <f t="shared" si="260"/>
        <v>0</v>
      </c>
      <c r="WMB224" s="431">
        <f t="shared" si="260"/>
        <v>0</v>
      </c>
      <c r="WMC224" s="431">
        <f t="shared" si="260"/>
        <v>0</v>
      </c>
      <c r="WMD224" s="431">
        <f t="shared" si="260"/>
        <v>0</v>
      </c>
      <c r="WME224" s="431">
        <f t="shared" si="260"/>
        <v>0</v>
      </c>
      <c r="WMF224" s="431">
        <f t="shared" si="260"/>
        <v>0</v>
      </c>
      <c r="WMG224" s="431">
        <f t="shared" si="260"/>
        <v>0</v>
      </c>
      <c r="WMH224" s="431">
        <f t="shared" si="260"/>
        <v>0</v>
      </c>
      <c r="WMI224" s="431">
        <f t="shared" si="260"/>
        <v>0</v>
      </c>
      <c r="WMJ224" s="431">
        <f t="shared" si="260"/>
        <v>0</v>
      </c>
      <c r="WMK224" s="431">
        <f t="shared" si="260"/>
        <v>0</v>
      </c>
      <c r="WML224" s="431">
        <f t="shared" si="260"/>
        <v>0</v>
      </c>
      <c r="WMM224" s="431">
        <f t="shared" si="260"/>
        <v>0</v>
      </c>
      <c r="WMN224" s="431">
        <f t="shared" si="260"/>
        <v>0</v>
      </c>
      <c r="WMO224" s="431">
        <f t="shared" si="260"/>
        <v>0</v>
      </c>
      <c r="WMP224" s="431">
        <f t="shared" si="260"/>
        <v>0</v>
      </c>
      <c r="WMQ224" s="431">
        <f t="shared" si="260"/>
        <v>0</v>
      </c>
      <c r="WMR224" s="431">
        <f t="shared" si="260"/>
        <v>0</v>
      </c>
      <c r="WMS224" s="431">
        <f t="shared" si="260"/>
        <v>0</v>
      </c>
      <c r="WMT224" s="431">
        <f t="shared" si="260"/>
        <v>0</v>
      </c>
      <c r="WMU224" s="431">
        <f t="shared" si="260"/>
        <v>0</v>
      </c>
      <c r="WMV224" s="431">
        <f t="shared" si="260"/>
        <v>0</v>
      </c>
      <c r="WMW224" s="431">
        <f t="shared" si="260"/>
        <v>0</v>
      </c>
      <c r="WMX224" s="431">
        <f t="shared" si="260"/>
        <v>0</v>
      </c>
      <c r="WMY224" s="431">
        <f t="shared" si="260"/>
        <v>0</v>
      </c>
      <c r="WMZ224" s="431">
        <f t="shared" si="260"/>
        <v>0</v>
      </c>
      <c r="WNA224" s="431">
        <f t="shared" si="260"/>
        <v>0</v>
      </c>
      <c r="WNB224" s="431">
        <f t="shared" si="260"/>
        <v>0</v>
      </c>
      <c r="WNC224" s="431">
        <f t="shared" si="260"/>
        <v>0</v>
      </c>
      <c r="WND224" s="431">
        <f t="shared" si="260"/>
        <v>0</v>
      </c>
      <c r="WNE224" s="431">
        <f t="shared" si="260"/>
        <v>0</v>
      </c>
      <c r="WNF224" s="431">
        <f t="shared" si="260"/>
        <v>0</v>
      </c>
      <c r="WNG224" s="431">
        <f t="shared" si="260"/>
        <v>0</v>
      </c>
      <c r="WNH224" s="431">
        <f t="shared" si="260"/>
        <v>0</v>
      </c>
      <c r="WNI224" s="431">
        <f t="shared" si="260"/>
        <v>0</v>
      </c>
      <c r="WNJ224" s="431">
        <f t="shared" si="260"/>
        <v>0</v>
      </c>
      <c r="WNK224" s="431">
        <f t="shared" ref="WNK224:WPV224" si="261">SUM(WNK217:WNK222)</f>
        <v>0</v>
      </c>
      <c r="WNL224" s="431">
        <f t="shared" si="261"/>
        <v>0</v>
      </c>
      <c r="WNM224" s="431">
        <f t="shared" si="261"/>
        <v>0</v>
      </c>
      <c r="WNN224" s="431">
        <f t="shared" si="261"/>
        <v>0</v>
      </c>
      <c r="WNO224" s="431">
        <f t="shared" si="261"/>
        <v>0</v>
      </c>
      <c r="WNP224" s="431">
        <f t="shared" si="261"/>
        <v>0</v>
      </c>
      <c r="WNQ224" s="431">
        <f t="shared" si="261"/>
        <v>0</v>
      </c>
      <c r="WNR224" s="431">
        <f t="shared" si="261"/>
        <v>0</v>
      </c>
      <c r="WNS224" s="431">
        <f t="shared" si="261"/>
        <v>0</v>
      </c>
      <c r="WNT224" s="431">
        <f t="shared" si="261"/>
        <v>0</v>
      </c>
      <c r="WNU224" s="431">
        <f t="shared" si="261"/>
        <v>0</v>
      </c>
      <c r="WNV224" s="431">
        <f t="shared" si="261"/>
        <v>0</v>
      </c>
      <c r="WNW224" s="431">
        <f t="shared" si="261"/>
        <v>0</v>
      </c>
      <c r="WNX224" s="431">
        <f t="shared" si="261"/>
        <v>0</v>
      </c>
      <c r="WNY224" s="431">
        <f t="shared" si="261"/>
        <v>0</v>
      </c>
      <c r="WNZ224" s="431">
        <f t="shared" si="261"/>
        <v>0</v>
      </c>
      <c r="WOA224" s="431">
        <f t="shared" si="261"/>
        <v>0</v>
      </c>
      <c r="WOB224" s="431">
        <f t="shared" si="261"/>
        <v>0</v>
      </c>
      <c r="WOC224" s="431">
        <f t="shared" si="261"/>
        <v>0</v>
      </c>
      <c r="WOD224" s="431">
        <f t="shared" si="261"/>
        <v>0</v>
      </c>
      <c r="WOE224" s="431">
        <f t="shared" si="261"/>
        <v>0</v>
      </c>
      <c r="WOF224" s="431">
        <f t="shared" si="261"/>
        <v>0</v>
      </c>
      <c r="WOG224" s="431">
        <f t="shared" si="261"/>
        <v>0</v>
      </c>
      <c r="WOH224" s="431">
        <f t="shared" si="261"/>
        <v>0</v>
      </c>
      <c r="WOI224" s="431">
        <f t="shared" si="261"/>
        <v>0</v>
      </c>
      <c r="WOJ224" s="431">
        <f t="shared" si="261"/>
        <v>0</v>
      </c>
      <c r="WOK224" s="431">
        <f t="shared" si="261"/>
        <v>0</v>
      </c>
      <c r="WOL224" s="431">
        <f t="shared" si="261"/>
        <v>0</v>
      </c>
      <c r="WOM224" s="431">
        <f t="shared" si="261"/>
        <v>0</v>
      </c>
      <c r="WON224" s="431">
        <f t="shared" si="261"/>
        <v>0</v>
      </c>
      <c r="WOO224" s="431">
        <f t="shared" si="261"/>
        <v>0</v>
      </c>
      <c r="WOP224" s="431">
        <f t="shared" si="261"/>
        <v>0</v>
      </c>
      <c r="WOQ224" s="431">
        <f t="shared" si="261"/>
        <v>0</v>
      </c>
      <c r="WOR224" s="431">
        <f t="shared" si="261"/>
        <v>0</v>
      </c>
      <c r="WOS224" s="431">
        <f t="shared" si="261"/>
        <v>0</v>
      </c>
      <c r="WOT224" s="431">
        <f t="shared" si="261"/>
        <v>0</v>
      </c>
      <c r="WOU224" s="431">
        <f t="shared" si="261"/>
        <v>0</v>
      </c>
      <c r="WOV224" s="431">
        <f t="shared" si="261"/>
        <v>0</v>
      </c>
      <c r="WOW224" s="431">
        <f t="shared" si="261"/>
        <v>0</v>
      </c>
      <c r="WOX224" s="431">
        <f t="shared" si="261"/>
        <v>0</v>
      </c>
      <c r="WOY224" s="431">
        <f t="shared" si="261"/>
        <v>0</v>
      </c>
      <c r="WOZ224" s="431">
        <f t="shared" si="261"/>
        <v>0</v>
      </c>
      <c r="WPA224" s="431">
        <f t="shared" si="261"/>
        <v>0</v>
      </c>
      <c r="WPB224" s="431">
        <f t="shared" si="261"/>
        <v>0</v>
      </c>
      <c r="WPC224" s="431">
        <f t="shared" si="261"/>
        <v>0</v>
      </c>
      <c r="WPD224" s="431">
        <f t="shared" si="261"/>
        <v>0</v>
      </c>
      <c r="WPE224" s="431">
        <f t="shared" si="261"/>
        <v>0</v>
      </c>
      <c r="WPF224" s="431">
        <f t="shared" si="261"/>
        <v>0</v>
      </c>
      <c r="WPG224" s="431">
        <f t="shared" si="261"/>
        <v>0</v>
      </c>
      <c r="WPH224" s="431">
        <f t="shared" si="261"/>
        <v>0</v>
      </c>
      <c r="WPI224" s="431">
        <f t="shared" si="261"/>
        <v>0</v>
      </c>
      <c r="WPJ224" s="431">
        <f t="shared" si="261"/>
        <v>0</v>
      </c>
      <c r="WPK224" s="431">
        <f t="shared" si="261"/>
        <v>0</v>
      </c>
      <c r="WPL224" s="431">
        <f t="shared" si="261"/>
        <v>0</v>
      </c>
      <c r="WPM224" s="431">
        <f t="shared" si="261"/>
        <v>0</v>
      </c>
      <c r="WPN224" s="431">
        <f t="shared" si="261"/>
        <v>0</v>
      </c>
      <c r="WPO224" s="431">
        <f t="shared" si="261"/>
        <v>0</v>
      </c>
      <c r="WPP224" s="431">
        <f t="shared" si="261"/>
        <v>0</v>
      </c>
      <c r="WPQ224" s="431">
        <f t="shared" si="261"/>
        <v>0</v>
      </c>
      <c r="WPR224" s="431">
        <f t="shared" si="261"/>
        <v>0</v>
      </c>
      <c r="WPS224" s="431">
        <f t="shared" si="261"/>
        <v>0</v>
      </c>
      <c r="WPT224" s="431">
        <f t="shared" si="261"/>
        <v>0</v>
      </c>
      <c r="WPU224" s="431">
        <f t="shared" si="261"/>
        <v>0</v>
      </c>
      <c r="WPV224" s="431">
        <f t="shared" si="261"/>
        <v>0</v>
      </c>
      <c r="WPW224" s="431">
        <f t="shared" ref="WPW224:WSH224" si="262">SUM(WPW217:WPW222)</f>
        <v>0</v>
      </c>
      <c r="WPX224" s="431">
        <f t="shared" si="262"/>
        <v>0</v>
      </c>
      <c r="WPY224" s="431">
        <f t="shared" si="262"/>
        <v>0</v>
      </c>
      <c r="WPZ224" s="431">
        <f t="shared" si="262"/>
        <v>0</v>
      </c>
      <c r="WQA224" s="431">
        <f t="shared" si="262"/>
        <v>0</v>
      </c>
      <c r="WQB224" s="431">
        <f t="shared" si="262"/>
        <v>0</v>
      </c>
      <c r="WQC224" s="431">
        <f t="shared" si="262"/>
        <v>0</v>
      </c>
      <c r="WQD224" s="431">
        <f t="shared" si="262"/>
        <v>0</v>
      </c>
      <c r="WQE224" s="431">
        <f t="shared" si="262"/>
        <v>0</v>
      </c>
      <c r="WQF224" s="431">
        <f t="shared" si="262"/>
        <v>0</v>
      </c>
      <c r="WQG224" s="431">
        <f t="shared" si="262"/>
        <v>0</v>
      </c>
      <c r="WQH224" s="431">
        <f t="shared" si="262"/>
        <v>0</v>
      </c>
      <c r="WQI224" s="431">
        <f t="shared" si="262"/>
        <v>0</v>
      </c>
      <c r="WQJ224" s="431">
        <f t="shared" si="262"/>
        <v>0</v>
      </c>
      <c r="WQK224" s="431">
        <f t="shared" si="262"/>
        <v>0</v>
      </c>
      <c r="WQL224" s="431">
        <f t="shared" si="262"/>
        <v>0</v>
      </c>
      <c r="WQM224" s="431">
        <f t="shared" si="262"/>
        <v>0</v>
      </c>
      <c r="WQN224" s="431">
        <f t="shared" si="262"/>
        <v>0</v>
      </c>
      <c r="WQO224" s="431">
        <f t="shared" si="262"/>
        <v>0</v>
      </c>
      <c r="WQP224" s="431">
        <f t="shared" si="262"/>
        <v>0</v>
      </c>
      <c r="WQQ224" s="431">
        <f t="shared" si="262"/>
        <v>0</v>
      </c>
      <c r="WQR224" s="431">
        <f t="shared" si="262"/>
        <v>0</v>
      </c>
      <c r="WQS224" s="431">
        <f t="shared" si="262"/>
        <v>0</v>
      </c>
      <c r="WQT224" s="431">
        <f t="shared" si="262"/>
        <v>0</v>
      </c>
      <c r="WQU224" s="431">
        <f t="shared" si="262"/>
        <v>0</v>
      </c>
      <c r="WQV224" s="431">
        <f t="shared" si="262"/>
        <v>0</v>
      </c>
      <c r="WQW224" s="431">
        <f t="shared" si="262"/>
        <v>0</v>
      </c>
      <c r="WQX224" s="431">
        <f t="shared" si="262"/>
        <v>0</v>
      </c>
      <c r="WQY224" s="431">
        <f t="shared" si="262"/>
        <v>0</v>
      </c>
      <c r="WQZ224" s="431">
        <f t="shared" si="262"/>
        <v>0</v>
      </c>
      <c r="WRA224" s="431">
        <f t="shared" si="262"/>
        <v>0</v>
      </c>
      <c r="WRB224" s="431">
        <f t="shared" si="262"/>
        <v>0</v>
      </c>
      <c r="WRC224" s="431">
        <f t="shared" si="262"/>
        <v>0</v>
      </c>
      <c r="WRD224" s="431">
        <f t="shared" si="262"/>
        <v>0</v>
      </c>
      <c r="WRE224" s="431">
        <f t="shared" si="262"/>
        <v>0</v>
      </c>
      <c r="WRF224" s="431">
        <f t="shared" si="262"/>
        <v>0</v>
      </c>
      <c r="WRG224" s="431">
        <f t="shared" si="262"/>
        <v>0</v>
      </c>
      <c r="WRH224" s="431">
        <f t="shared" si="262"/>
        <v>0</v>
      </c>
      <c r="WRI224" s="431">
        <f t="shared" si="262"/>
        <v>0</v>
      </c>
      <c r="WRJ224" s="431">
        <f t="shared" si="262"/>
        <v>0</v>
      </c>
      <c r="WRK224" s="431">
        <f t="shared" si="262"/>
        <v>0</v>
      </c>
      <c r="WRL224" s="431">
        <f t="shared" si="262"/>
        <v>0</v>
      </c>
      <c r="WRM224" s="431">
        <f t="shared" si="262"/>
        <v>0</v>
      </c>
      <c r="WRN224" s="431">
        <f t="shared" si="262"/>
        <v>0</v>
      </c>
      <c r="WRO224" s="431">
        <f t="shared" si="262"/>
        <v>0</v>
      </c>
      <c r="WRP224" s="431">
        <f t="shared" si="262"/>
        <v>0</v>
      </c>
      <c r="WRQ224" s="431">
        <f t="shared" si="262"/>
        <v>0</v>
      </c>
      <c r="WRR224" s="431">
        <f t="shared" si="262"/>
        <v>0</v>
      </c>
      <c r="WRS224" s="431">
        <f t="shared" si="262"/>
        <v>0</v>
      </c>
      <c r="WRT224" s="431">
        <f t="shared" si="262"/>
        <v>0</v>
      </c>
      <c r="WRU224" s="431">
        <f t="shared" si="262"/>
        <v>0</v>
      </c>
      <c r="WRV224" s="431">
        <f t="shared" si="262"/>
        <v>0</v>
      </c>
      <c r="WRW224" s="431">
        <f t="shared" si="262"/>
        <v>0</v>
      </c>
      <c r="WRX224" s="431">
        <f t="shared" si="262"/>
        <v>0</v>
      </c>
      <c r="WRY224" s="431">
        <f t="shared" si="262"/>
        <v>0</v>
      </c>
      <c r="WRZ224" s="431">
        <f t="shared" si="262"/>
        <v>0</v>
      </c>
      <c r="WSA224" s="431">
        <f t="shared" si="262"/>
        <v>0</v>
      </c>
      <c r="WSB224" s="431">
        <f t="shared" si="262"/>
        <v>0</v>
      </c>
      <c r="WSC224" s="431">
        <f t="shared" si="262"/>
        <v>0</v>
      </c>
      <c r="WSD224" s="431">
        <f t="shared" si="262"/>
        <v>0</v>
      </c>
      <c r="WSE224" s="431">
        <f t="shared" si="262"/>
        <v>0</v>
      </c>
      <c r="WSF224" s="431">
        <f t="shared" si="262"/>
        <v>0</v>
      </c>
      <c r="WSG224" s="431">
        <f t="shared" si="262"/>
        <v>0</v>
      </c>
      <c r="WSH224" s="431">
        <f t="shared" si="262"/>
        <v>0</v>
      </c>
      <c r="WSI224" s="431">
        <f t="shared" ref="WSI224:WUT224" si="263">SUM(WSI217:WSI222)</f>
        <v>0</v>
      </c>
      <c r="WSJ224" s="431">
        <f t="shared" si="263"/>
        <v>0</v>
      </c>
      <c r="WSK224" s="431">
        <f t="shared" si="263"/>
        <v>0</v>
      </c>
      <c r="WSL224" s="431">
        <f t="shared" si="263"/>
        <v>0</v>
      </c>
      <c r="WSM224" s="431">
        <f t="shared" si="263"/>
        <v>0</v>
      </c>
      <c r="WSN224" s="431">
        <f t="shared" si="263"/>
        <v>0</v>
      </c>
      <c r="WSO224" s="431">
        <f t="shared" si="263"/>
        <v>0</v>
      </c>
      <c r="WSP224" s="431">
        <f t="shared" si="263"/>
        <v>0</v>
      </c>
      <c r="WSQ224" s="431">
        <f t="shared" si="263"/>
        <v>0</v>
      </c>
      <c r="WSR224" s="431">
        <f t="shared" si="263"/>
        <v>0</v>
      </c>
      <c r="WSS224" s="431">
        <f t="shared" si="263"/>
        <v>0</v>
      </c>
      <c r="WST224" s="431">
        <f t="shared" si="263"/>
        <v>0</v>
      </c>
      <c r="WSU224" s="431">
        <f t="shared" si="263"/>
        <v>0</v>
      </c>
      <c r="WSV224" s="431">
        <f t="shared" si="263"/>
        <v>0</v>
      </c>
      <c r="WSW224" s="431">
        <f t="shared" si="263"/>
        <v>0</v>
      </c>
      <c r="WSX224" s="431">
        <f t="shared" si="263"/>
        <v>0</v>
      </c>
      <c r="WSY224" s="431">
        <f t="shared" si="263"/>
        <v>0</v>
      </c>
      <c r="WSZ224" s="431">
        <f t="shared" si="263"/>
        <v>0</v>
      </c>
      <c r="WTA224" s="431">
        <f t="shared" si="263"/>
        <v>0</v>
      </c>
      <c r="WTB224" s="431">
        <f t="shared" si="263"/>
        <v>0</v>
      </c>
      <c r="WTC224" s="431">
        <f t="shared" si="263"/>
        <v>0</v>
      </c>
      <c r="WTD224" s="431">
        <f t="shared" si="263"/>
        <v>0</v>
      </c>
      <c r="WTE224" s="431">
        <f t="shared" si="263"/>
        <v>0</v>
      </c>
      <c r="WTF224" s="431">
        <f t="shared" si="263"/>
        <v>0</v>
      </c>
      <c r="WTG224" s="431">
        <f t="shared" si="263"/>
        <v>0</v>
      </c>
      <c r="WTH224" s="431">
        <f t="shared" si="263"/>
        <v>0</v>
      </c>
      <c r="WTI224" s="431">
        <f t="shared" si="263"/>
        <v>0</v>
      </c>
      <c r="WTJ224" s="431">
        <f t="shared" si="263"/>
        <v>0</v>
      </c>
      <c r="WTK224" s="431">
        <f t="shared" si="263"/>
        <v>0</v>
      </c>
      <c r="WTL224" s="431">
        <f t="shared" si="263"/>
        <v>0</v>
      </c>
      <c r="WTM224" s="431">
        <f t="shared" si="263"/>
        <v>0</v>
      </c>
      <c r="WTN224" s="431">
        <f t="shared" si="263"/>
        <v>0</v>
      </c>
      <c r="WTO224" s="431">
        <f t="shared" si="263"/>
        <v>0</v>
      </c>
      <c r="WTP224" s="431">
        <f t="shared" si="263"/>
        <v>0</v>
      </c>
      <c r="WTQ224" s="431">
        <f t="shared" si="263"/>
        <v>0</v>
      </c>
      <c r="WTR224" s="431">
        <f t="shared" si="263"/>
        <v>0</v>
      </c>
      <c r="WTS224" s="431">
        <f t="shared" si="263"/>
        <v>0</v>
      </c>
      <c r="WTT224" s="431">
        <f t="shared" si="263"/>
        <v>0</v>
      </c>
      <c r="WTU224" s="431">
        <f t="shared" si="263"/>
        <v>0</v>
      </c>
      <c r="WTV224" s="431">
        <f t="shared" si="263"/>
        <v>0</v>
      </c>
      <c r="WTW224" s="431">
        <f t="shared" si="263"/>
        <v>0</v>
      </c>
      <c r="WTX224" s="431">
        <f t="shared" si="263"/>
        <v>0</v>
      </c>
      <c r="WTY224" s="431">
        <f t="shared" si="263"/>
        <v>0</v>
      </c>
      <c r="WTZ224" s="431">
        <f t="shared" si="263"/>
        <v>0</v>
      </c>
      <c r="WUA224" s="431">
        <f t="shared" si="263"/>
        <v>0</v>
      </c>
      <c r="WUB224" s="431">
        <f t="shared" si="263"/>
        <v>0</v>
      </c>
      <c r="WUC224" s="431">
        <f t="shared" si="263"/>
        <v>0</v>
      </c>
      <c r="WUD224" s="431">
        <f t="shared" si="263"/>
        <v>0</v>
      </c>
      <c r="WUE224" s="431">
        <f t="shared" si="263"/>
        <v>0</v>
      </c>
      <c r="WUF224" s="431">
        <f t="shared" si="263"/>
        <v>0</v>
      </c>
      <c r="WUG224" s="431">
        <f t="shared" si="263"/>
        <v>0</v>
      </c>
      <c r="WUH224" s="431">
        <f t="shared" si="263"/>
        <v>0</v>
      </c>
      <c r="WUI224" s="431">
        <f t="shared" si="263"/>
        <v>0</v>
      </c>
      <c r="WUJ224" s="431">
        <f t="shared" si="263"/>
        <v>0</v>
      </c>
      <c r="WUK224" s="431">
        <f t="shared" si="263"/>
        <v>0</v>
      </c>
      <c r="WUL224" s="431">
        <f t="shared" si="263"/>
        <v>0</v>
      </c>
      <c r="WUM224" s="431">
        <f t="shared" si="263"/>
        <v>0</v>
      </c>
      <c r="WUN224" s="431">
        <f t="shared" si="263"/>
        <v>0</v>
      </c>
      <c r="WUO224" s="431">
        <f t="shared" si="263"/>
        <v>0</v>
      </c>
      <c r="WUP224" s="431">
        <f t="shared" si="263"/>
        <v>0</v>
      </c>
      <c r="WUQ224" s="431">
        <f t="shared" si="263"/>
        <v>0</v>
      </c>
      <c r="WUR224" s="431">
        <f t="shared" si="263"/>
        <v>0</v>
      </c>
      <c r="WUS224" s="431">
        <f t="shared" si="263"/>
        <v>0</v>
      </c>
      <c r="WUT224" s="431">
        <f t="shared" si="263"/>
        <v>0</v>
      </c>
      <c r="WUU224" s="431">
        <f t="shared" ref="WUU224:WXF224" si="264">SUM(WUU217:WUU222)</f>
        <v>0</v>
      </c>
      <c r="WUV224" s="431">
        <f t="shared" si="264"/>
        <v>0</v>
      </c>
      <c r="WUW224" s="431">
        <f t="shared" si="264"/>
        <v>0</v>
      </c>
      <c r="WUX224" s="431">
        <f t="shared" si="264"/>
        <v>0</v>
      </c>
      <c r="WUY224" s="431">
        <f t="shared" si="264"/>
        <v>0</v>
      </c>
      <c r="WUZ224" s="431">
        <f t="shared" si="264"/>
        <v>0</v>
      </c>
      <c r="WVA224" s="431">
        <f t="shared" si="264"/>
        <v>0</v>
      </c>
      <c r="WVB224" s="431">
        <f t="shared" si="264"/>
        <v>0</v>
      </c>
      <c r="WVC224" s="431">
        <f t="shared" si="264"/>
        <v>0</v>
      </c>
      <c r="WVD224" s="431">
        <f t="shared" si="264"/>
        <v>0</v>
      </c>
      <c r="WVE224" s="431">
        <f t="shared" si="264"/>
        <v>0</v>
      </c>
      <c r="WVF224" s="431">
        <f t="shared" si="264"/>
        <v>0</v>
      </c>
      <c r="WVG224" s="431">
        <f t="shared" si="264"/>
        <v>0</v>
      </c>
      <c r="WVH224" s="431">
        <f t="shared" si="264"/>
        <v>0</v>
      </c>
      <c r="WVI224" s="431">
        <f t="shared" si="264"/>
        <v>0</v>
      </c>
      <c r="WVJ224" s="431">
        <f t="shared" si="264"/>
        <v>0</v>
      </c>
      <c r="WVK224" s="431">
        <f t="shared" si="264"/>
        <v>0</v>
      </c>
      <c r="WVL224" s="431">
        <f t="shared" si="264"/>
        <v>0</v>
      </c>
      <c r="WVM224" s="431">
        <f t="shared" si="264"/>
        <v>0</v>
      </c>
      <c r="WVN224" s="431">
        <f t="shared" si="264"/>
        <v>0</v>
      </c>
      <c r="WVO224" s="431">
        <f t="shared" si="264"/>
        <v>0</v>
      </c>
      <c r="WVP224" s="431">
        <f t="shared" si="264"/>
        <v>0</v>
      </c>
      <c r="WVQ224" s="431">
        <f t="shared" si="264"/>
        <v>0</v>
      </c>
      <c r="WVR224" s="431">
        <f t="shared" si="264"/>
        <v>0</v>
      </c>
      <c r="WVS224" s="431">
        <f t="shared" si="264"/>
        <v>0</v>
      </c>
      <c r="WVT224" s="431">
        <f t="shared" si="264"/>
        <v>0</v>
      </c>
      <c r="WVU224" s="431">
        <f t="shared" si="264"/>
        <v>0</v>
      </c>
      <c r="WVV224" s="431">
        <f t="shared" si="264"/>
        <v>0</v>
      </c>
      <c r="WVW224" s="431">
        <f t="shared" si="264"/>
        <v>0</v>
      </c>
      <c r="WVX224" s="431">
        <f t="shared" si="264"/>
        <v>0</v>
      </c>
      <c r="WVY224" s="431">
        <f t="shared" si="264"/>
        <v>0</v>
      </c>
      <c r="WVZ224" s="431">
        <f t="shared" si="264"/>
        <v>0</v>
      </c>
      <c r="WWA224" s="431">
        <f t="shared" si="264"/>
        <v>0</v>
      </c>
      <c r="WWB224" s="431">
        <f t="shared" si="264"/>
        <v>0</v>
      </c>
      <c r="WWC224" s="431">
        <f t="shared" si="264"/>
        <v>0</v>
      </c>
      <c r="WWD224" s="431">
        <f t="shared" si="264"/>
        <v>0</v>
      </c>
      <c r="WWE224" s="431">
        <f t="shared" si="264"/>
        <v>0</v>
      </c>
      <c r="WWF224" s="431">
        <f t="shared" si="264"/>
        <v>0</v>
      </c>
      <c r="WWG224" s="431">
        <f t="shared" si="264"/>
        <v>0</v>
      </c>
      <c r="WWH224" s="431">
        <f t="shared" si="264"/>
        <v>0</v>
      </c>
      <c r="WWI224" s="431">
        <f t="shared" si="264"/>
        <v>0</v>
      </c>
      <c r="WWJ224" s="431">
        <f t="shared" si="264"/>
        <v>0</v>
      </c>
      <c r="WWK224" s="431">
        <f t="shared" si="264"/>
        <v>0</v>
      </c>
      <c r="WWL224" s="431">
        <f t="shared" si="264"/>
        <v>0</v>
      </c>
      <c r="WWM224" s="431">
        <f t="shared" si="264"/>
        <v>0</v>
      </c>
      <c r="WWN224" s="431">
        <f t="shared" si="264"/>
        <v>0</v>
      </c>
      <c r="WWO224" s="431">
        <f t="shared" si="264"/>
        <v>0</v>
      </c>
      <c r="WWP224" s="431">
        <f t="shared" si="264"/>
        <v>0</v>
      </c>
      <c r="WWQ224" s="431">
        <f t="shared" si="264"/>
        <v>0</v>
      </c>
      <c r="WWR224" s="431">
        <f t="shared" si="264"/>
        <v>0</v>
      </c>
      <c r="WWS224" s="431">
        <f t="shared" si="264"/>
        <v>0</v>
      </c>
      <c r="WWT224" s="431">
        <f t="shared" si="264"/>
        <v>0</v>
      </c>
      <c r="WWU224" s="431">
        <f t="shared" si="264"/>
        <v>0</v>
      </c>
      <c r="WWV224" s="431">
        <f t="shared" si="264"/>
        <v>0</v>
      </c>
      <c r="WWW224" s="431">
        <f t="shared" si="264"/>
        <v>0</v>
      </c>
      <c r="WWX224" s="431">
        <f t="shared" si="264"/>
        <v>0</v>
      </c>
      <c r="WWY224" s="431">
        <f t="shared" si="264"/>
        <v>0</v>
      </c>
      <c r="WWZ224" s="431">
        <f t="shared" si="264"/>
        <v>0</v>
      </c>
      <c r="WXA224" s="431">
        <f t="shared" si="264"/>
        <v>0</v>
      </c>
      <c r="WXB224" s="431">
        <f t="shared" si="264"/>
        <v>0</v>
      </c>
      <c r="WXC224" s="431">
        <f t="shared" si="264"/>
        <v>0</v>
      </c>
      <c r="WXD224" s="431">
        <f t="shared" si="264"/>
        <v>0</v>
      </c>
      <c r="WXE224" s="431">
        <f t="shared" si="264"/>
        <v>0</v>
      </c>
      <c r="WXF224" s="431">
        <f t="shared" si="264"/>
        <v>0</v>
      </c>
      <c r="WXG224" s="431">
        <f t="shared" ref="WXG224:WZR224" si="265">SUM(WXG217:WXG222)</f>
        <v>0</v>
      </c>
      <c r="WXH224" s="431">
        <f t="shared" si="265"/>
        <v>0</v>
      </c>
      <c r="WXI224" s="431">
        <f t="shared" si="265"/>
        <v>0</v>
      </c>
      <c r="WXJ224" s="431">
        <f t="shared" si="265"/>
        <v>0</v>
      </c>
      <c r="WXK224" s="431">
        <f t="shared" si="265"/>
        <v>0</v>
      </c>
      <c r="WXL224" s="431">
        <f t="shared" si="265"/>
        <v>0</v>
      </c>
      <c r="WXM224" s="431">
        <f t="shared" si="265"/>
        <v>0</v>
      </c>
      <c r="WXN224" s="431">
        <f t="shared" si="265"/>
        <v>0</v>
      </c>
      <c r="WXO224" s="431">
        <f t="shared" si="265"/>
        <v>0</v>
      </c>
      <c r="WXP224" s="431">
        <f t="shared" si="265"/>
        <v>0</v>
      </c>
      <c r="WXQ224" s="431">
        <f t="shared" si="265"/>
        <v>0</v>
      </c>
      <c r="WXR224" s="431">
        <f t="shared" si="265"/>
        <v>0</v>
      </c>
      <c r="WXS224" s="431">
        <f t="shared" si="265"/>
        <v>0</v>
      </c>
      <c r="WXT224" s="431">
        <f t="shared" si="265"/>
        <v>0</v>
      </c>
      <c r="WXU224" s="431">
        <f t="shared" si="265"/>
        <v>0</v>
      </c>
      <c r="WXV224" s="431">
        <f t="shared" si="265"/>
        <v>0</v>
      </c>
      <c r="WXW224" s="431">
        <f t="shared" si="265"/>
        <v>0</v>
      </c>
      <c r="WXX224" s="431">
        <f t="shared" si="265"/>
        <v>0</v>
      </c>
      <c r="WXY224" s="431">
        <f t="shared" si="265"/>
        <v>0</v>
      </c>
      <c r="WXZ224" s="431">
        <f t="shared" si="265"/>
        <v>0</v>
      </c>
      <c r="WYA224" s="431">
        <f t="shared" si="265"/>
        <v>0</v>
      </c>
      <c r="WYB224" s="431">
        <f t="shared" si="265"/>
        <v>0</v>
      </c>
      <c r="WYC224" s="431">
        <f t="shared" si="265"/>
        <v>0</v>
      </c>
      <c r="WYD224" s="431">
        <f t="shared" si="265"/>
        <v>0</v>
      </c>
      <c r="WYE224" s="431">
        <f t="shared" si="265"/>
        <v>0</v>
      </c>
      <c r="WYF224" s="431">
        <f t="shared" si="265"/>
        <v>0</v>
      </c>
      <c r="WYG224" s="431">
        <f t="shared" si="265"/>
        <v>0</v>
      </c>
      <c r="WYH224" s="431">
        <f t="shared" si="265"/>
        <v>0</v>
      </c>
      <c r="WYI224" s="431">
        <f t="shared" si="265"/>
        <v>0</v>
      </c>
      <c r="WYJ224" s="431">
        <f t="shared" si="265"/>
        <v>0</v>
      </c>
      <c r="WYK224" s="431">
        <f t="shared" si="265"/>
        <v>0</v>
      </c>
      <c r="WYL224" s="431">
        <f t="shared" si="265"/>
        <v>0</v>
      </c>
      <c r="WYM224" s="431">
        <f t="shared" si="265"/>
        <v>0</v>
      </c>
      <c r="WYN224" s="431">
        <f t="shared" si="265"/>
        <v>0</v>
      </c>
      <c r="WYO224" s="431">
        <f t="shared" si="265"/>
        <v>0</v>
      </c>
      <c r="WYP224" s="431">
        <f t="shared" si="265"/>
        <v>0</v>
      </c>
      <c r="WYQ224" s="431">
        <f t="shared" si="265"/>
        <v>0</v>
      </c>
      <c r="WYR224" s="431">
        <f t="shared" si="265"/>
        <v>0</v>
      </c>
      <c r="WYS224" s="431">
        <f t="shared" si="265"/>
        <v>0</v>
      </c>
      <c r="WYT224" s="431">
        <f t="shared" si="265"/>
        <v>0</v>
      </c>
      <c r="WYU224" s="431">
        <f t="shared" si="265"/>
        <v>0</v>
      </c>
      <c r="WYV224" s="431">
        <f t="shared" si="265"/>
        <v>0</v>
      </c>
      <c r="WYW224" s="431">
        <f t="shared" si="265"/>
        <v>0</v>
      </c>
      <c r="WYX224" s="431">
        <f t="shared" si="265"/>
        <v>0</v>
      </c>
      <c r="WYY224" s="431">
        <f t="shared" si="265"/>
        <v>0</v>
      </c>
      <c r="WYZ224" s="431">
        <f t="shared" si="265"/>
        <v>0</v>
      </c>
      <c r="WZA224" s="431">
        <f t="shared" si="265"/>
        <v>0</v>
      </c>
      <c r="WZB224" s="431">
        <f t="shared" si="265"/>
        <v>0</v>
      </c>
      <c r="WZC224" s="431">
        <f t="shared" si="265"/>
        <v>0</v>
      </c>
      <c r="WZD224" s="431">
        <f t="shared" si="265"/>
        <v>0</v>
      </c>
      <c r="WZE224" s="431">
        <f t="shared" si="265"/>
        <v>0</v>
      </c>
      <c r="WZF224" s="431">
        <f t="shared" si="265"/>
        <v>0</v>
      </c>
      <c r="WZG224" s="431">
        <f t="shared" si="265"/>
        <v>0</v>
      </c>
      <c r="WZH224" s="431">
        <f t="shared" si="265"/>
        <v>0</v>
      </c>
      <c r="WZI224" s="431">
        <f t="shared" si="265"/>
        <v>0</v>
      </c>
      <c r="WZJ224" s="431">
        <f t="shared" si="265"/>
        <v>0</v>
      </c>
      <c r="WZK224" s="431">
        <f t="shared" si="265"/>
        <v>0</v>
      </c>
      <c r="WZL224" s="431">
        <f t="shared" si="265"/>
        <v>0</v>
      </c>
      <c r="WZM224" s="431">
        <f t="shared" si="265"/>
        <v>0</v>
      </c>
      <c r="WZN224" s="431">
        <f t="shared" si="265"/>
        <v>0</v>
      </c>
      <c r="WZO224" s="431">
        <f t="shared" si="265"/>
        <v>0</v>
      </c>
      <c r="WZP224" s="431">
        <f t="shared" si="265"/>
        <v>0</v>
      </c>
      <c r="WZQ224" s="431">
        <f t="shared" si="265"/>
        <v>0</v>
      </c>
      <c r="WZR224" s="431">
        <f t="shared" si="265"/>
        <v>0</v>
      </c>
      <c r="WZS224" s="431">
        <f t="shared" ref="WZS224:XCD224" si="266">SUM(WZS217:WZS222)</f>
        <v>0</v>
      </c>
      <c r="WZT224" s="431">
        <f t="shared" si="266"/>
        <v>0</v>
      </c>
      <c r="WZU224" s="431">
        <f t="shared" si="266"/>
        <v>0</v>
      </c>
      <c r="WZV224" s="431">
        <f t="shared" si="266"/>
        <v>0</v>
      </c>
      <c r="WZW224" s="431">
        <f t="shared" si="266"/>
        <v>0</v>
      </c>
      <c r="WZX224" s="431">
        <f t="shared" si="266"/>
        <v>0</v>
      </c>
      <c r="WZY224" s="431">
        <f t="shared" si="266"/>
        <v>0</v>
      </c>
      <c r="WZZ224" s="431">
        <f t="shared" si="266"/>
        <v>0</v>
      </c>
      <c r="XAA224" s="431">
        <f t="shared" si="266"/>
        <v>0</v>
      </c>
      <c r="XAB224" s="431">
        <f t="shared" si="266"/>
        <v>0</v>
      </c>
      <c r="XAC224" s="431">
        <f t="shared" si="266"/>
        <v>0</v>
      </c>
      <c r="XAD224" s="431">
        <f t="shared" si="266"/>
        <v>0</v>
      </c>
      <c r="XAE224" s="431">
        <f t="shared" si="266"/>
        <v>0</v>
      </c>
      <c r="XAF224" s="431">
        <f t="shared" si="266"/>
        <v>0</v>
      </c>
      <c r="XAG224" s="431">
        <f t="shared" si="266"/>
        <v>0</v>
      </c>
      <c r="XAH224" s="431">
        <f t="shared" si="266"/>
        <v>0</v>
      </c>
      <c r="XAI224" s="431">
        <f t="shared" si="266"/>
        <v>0</v>
      </c>
      <c r="XAJ224" s="431">
        <f t="shared" si="266"/>
        <v>0</v>
      </c>
      <c r="XAK224" s="431">
        <f t="shared" si="266"/>
        <v>0</v>
      </c>
      <c r="XAL224" s="431">
        <f t="shared" si="266"/>
        <v>0</v>
      </c>
      <c r="XAM224" s="431">
        <f t="shared" si="266"/>
        <v>0</v>
      </c>
      <c r="XAN224" s="431">
        <f t="shared" si="266"/>
        <v>0</v>
      </c>
      <c r="XAO224" s="431">
        <f t="shared" si="266"/>
        <v>0</v>
      </c>
      <c r="XAP224" s="431">
        <f t="shared" si="266"/>
        <v>0</v>
      </c>
      <c r="XAQ224" s="431">
        <f t="shared" si="266"/>
        <v>0</v>
      </c>
      <c r="XAR224" s="431">
        <f t="shared" si="266"/>
        <v>0</v>
      </c>
      <c r="XAS224" s="431">
        <f t="shared" si="266"/>
        <v>0</v>
      </c>
      <c r="XAT224" s="431">
        <f t="shared" si="266"/>
        <v>0</v>
      </c>
      <c r="XAU224" s="431">
        <f t="shared" si="266"/>
        <v>0</v>
      </c>
      <c r="XAV224" s="431">
        <f t="shared" si="266"/>
        <v>0</v>
      </c>
      <c r="XAW224" s="431">
        <f t="shared" si="266"/>
        <v>0</v>
      </c>
      <c r="XAX224" s="431">
        <f t="shared" si="266"/>
        <v>0</v>
      </c>
      <c r="XAY224" s="431">
        <f t="shared" si="266"/>
        <v>0</v>
      </c>
      <c r="XAZ224" s="431">
        <f t="shared" si="266"/>
        <v>0</v>
      </c>
      <c r="XBA224" s="431">
        <f t="shared" si="266"/>
        <v>0</v>
      </c>
      <c r="XBB224" s="431">
        <f t="shared" si="266"/>
        <v>0</v>
      </c>
      <c r="XBC224" s="431">
        <f t="shared" si="266"/>
        <v>0</v>
      </c>
      <c r="XBD224" s="431">
        <f t="shared" si="266"/>
        <v>0</v>
      </c>
      <c r="XBE224" s="431">
        <f t="shared" si="266"/>
        <v>0</v>
      </c>
      <c r="XBF224" s="431">
        <f t="shared" si="266"/>
        <v>0</v>
      </c>
      <c r="XBG224" s="431">
        <f t="shared" si="266"/>
        <v>0</v>
      </c>
      <c r="XBH224" s="431">
        <f t="shared" si="266"/>
        <v>0</v>
      </c>
      <c r="XBI224" s="431">
        <f t="shared" si="266"/>
        <v>0</v>
      </c>
      <c r="XBJ224" s="431">
        <f t="shared" si="266"/>
        <v>0</v>
      </c>
      <c r="XBK224" s="431">
        <f t="shared" si="266"/>
        <v>0</v>
      </c>
      <c r="XBL224" s="431">
        <f t="shared" si="266"/>
        <v>0</v>
      </c>
      <c r="XBM224" s="431">
        <f t="shared" si="266"/>
        <v>0</v>
      </c>
      <c r="XBN224" s="431">
        <f t="shared" si="266"/>
        <v>0</v>
      </c>
      <c r="XBO224" s="431">
        <f t="shared" si="266"/>
        <v>0</v>
      </c>
      <c r="XBP224" s="431">
        <f t="shared" si="266"/>
        <v>0</v>
      </c>
      <c r="XBQ224" s="431">
        <f t="shared" si="266"/>
        <v>0</v>
      </c>
      <c r="XBR224" s="431">
        <f t="shared" si="266"/>
        <v>0</v>
      </c>
      <c r="XBS224" s="431">
        <f t="shared" si="266"/>
        <v>0</v>
      </c>
      <c r="XBT224" s="431">
        <f t="shared" si="266"/>
        <v>0</v>
      </c>
      <c r="XBU224" s="431">
        <f t="shared" si="266"/>
        <v>0</v>
      </c>
      <c r="XBV224" s="431">
        <f t="shared" si="266"/>
        <v>0</v>
      </c>
      <c r="XBW224" s="431">
        <f t="shared" si="266"/>
        <v>0</v>
      </c>
      <c r="XBX224" s="431">
        <f t="shared" si="266"/>
        <v>0</v>
      </c>
      <c r="XBY224" s="431">
        <f t="shared" si="266"/>
        <v>0</v>
      </c>
      <c r="XBZ224" s="431">
        <f t="shared" si="266"/>
        <v>0</v>
      </c>
      <c r="XCA224" s="431">
        <f t="shared" si="266"/>
        <v>0</v>
      </c>
      <c r="XCB224" s="431">
        <f t="shared" si="266"/>
        <v>0</v>
      </c>
      <c r="XCC224" s="431">
        <f t="shared" si="266"/>
        <v>0</v>
      </c>
      <c r="XCD224" s="431">
        <f t="shared" si="266"/>
        <v>0</v>
      </c>
      <c r="XCE224" s="431">
        <f t="shared" ref="XCE224:XEP224" si="267">SUM(XCE217:XCE222)</f>
        <v>0</v>
      </c>
      <c r="XCF224" s="431">
        <f t="shared" si="267"/>
        <v>0</v>
      </c>
      <c r="XCG224" s="431">
        <f t="shared" si="267"/>
        <v>0</v>
      </c>
      <c r="XCH224" s="431">
        <f t="shared" si="267"/>
        <v>0</v>
      </c>
      <c r="XCI224" s="431">
        <f t="shared" si="267"/>
        <v>0</v>
      </c>
      <c r="XCJ224" s="431">
        <f t="shared" si="267"/>
        <v>0</v>
      </c>
      <c r="XCK224" s="431">
        <f t="shared" si="267"/>
        <v>0</v>
      </c>
      <c r="XCL224" s="431">
        <f t="shared" si="267"/>
        <v>0</v>
      </c>
      <c r="XCM224" s="431">
        <f t="shared" si="267"/>
        <v>0</v>
      </c>
      <c r="XCN224" s="431">
        <f t="shared" si="267"/>
        <v>0</v>
      </c>
      <c r="XCO224" s="431">
        <f t="shared" si="267"/>
        <v>0</v>
      </c>
      <c r="XCP224" s="431">
        <f t="shared" si="267"/>
        <v>0</v>
      </c>
      <c r="XCQ224" s="431">
        <f t="shared" si="267"/>
        <v>0</v>
      </c>
      <c r="XCR224" s="431">
        <f t="shared" si="267"/>
        <v>0</v>
      </c>
      <c r="XCS224" s="431">
        <f t="shared" si="267"/>
        <v>0</v>
      </c>
      <c r="XCT224" s="431">
        <f t="shared" si="267"/>
        <v>0</v>
      </c>
      <c r="XCU224" s="431">
        <f t="shared" si="267"/>
        <v>0</v>
      </c>
      <c r="XCV224" s="431">
        <f t="shared" si="267"/>
        <v>0</v>
      </c>
      <c r="XCW224" s="431">
        <f t="shared" si="267"/>
        <v>0</v>
      </c>
      <c r="XCX224" s="431">
        <f t="shared" si="267"/>
        <v>0</v>
      </c>
      <c r="XCY224" s="431">
        <f t="shared" si="267"/>
        <v>0</v>
      </c>
      <c r="XCZ224" s="431">
        <f t="shared" si="267"/>
        <v>0</v>
      </c>
      <c r="XDA224" s="431">
        <f t="shared" si="267"/>
        <v>0</v>
      </c>
      <c r="XDB224" s="431">
        <f t="shared" si="267"/>
        <v>0</v>
      </c>
      <c r="XDC224" s="431">
        <f t="shared" si="267"/>
        <v>0</v>
      </c>
      <c r="XDD224" s="431">
        <f t="shared" si="267"/>
        <v>0</v>
      </c>
      <c r="XDE224" s="431">
        <f t="shared" si="267"/>
        <v>0</v>
      </c>
      <c r="XDF224" s="431">
        <f t="shared" si="267"/>
        <v>0</v>
      </c>
      <c r="XDG224" s="431">
        <f t="shared" si="267"/>
        <v>0</v>
      </c>
      <c r="XDH224" s="431">
        <f t="shared" si="267"/>
        <v>0</v>
      </c>
      <c r="XDI224" s="431">
        <f t="shared" si="267"/>
        <v>0</v>
      </c>
      <c r="XDJ224" s="431">
        <f t="shared" si="267"/>
        <v>0</v>
      </c>
      <c r="XDK224" s="431">
        <f t="shared" si="267"/>
        <v>0</v>
      </c>
      <c r="XDL224" s="431">
        <f t="shared" si="267"/>
        <v>0</v>
      </c>
      <c r="XDM224" s="431">
        <f t="shared" si="267"/>
        <v>0</v>
      </c>
      <c r="XDN224" s="431">
        <f t="shared" si="267"/>
        <v>0</v>
      </c>
      <c r="XDO224" s="431">
        <f t="shared" si="267"/>
        <v>0</v>
      </c>
      <c r="XDP224" s="431">
        <f t="shared" si="267"/>
        <v>0</v>
      </c>
      <c r="XDQ224" s="431">
        <f t="shared" si="267"/>
        <v>0</v>
      </c>
      <c r="XDR224" s="431">
        <f t="shared" si="267"/>
        <v>0</v>
      </c>
      <c r="XDS224" s="431">
        <f t="shared" si="267"/>
        <v>0</v>
      </c>
      <c r="XDT224" s="431">
        <f t="shared" si="267"/>
        <v>0</v>
      </c>
      <c r="XDU224" s="431">
        <f t="shared" si="267"/>
        <v>0</v>
      </c>
      <c r="XDV224" s="431">
        <f t="shared" si="267"/>
        <v>0</v>
      </c>
      <c r="XDW224" s="431">
        <f t="shared" si="267"/>
        <v>0</v>
      </c>
      <c r="XDX224" s="431">
        <f t="shared" si="267"/>
        <v>0</v>
      </c>
      <c r="XDY224" s="431">
        <f t="shared" si="267"/>
        <v>0</v>
      </c>
      <c r="XDZ224" s="431">
        <f t="shared" si="267"/>
        <v>0</v>
      </c>
      <c r="XEA224" s="431">
        <f t="shared" si="267"/>
        <v>0</v>
      </c>
      <c r="XEB224" s="431">
        <f t="shared" si="267"/>
        <v>0</v>
      </c>
      <c r="XEC224" s="431">
        <f t="shared" si="267"/>
        <v>0</v>
      </c>
      <c r="XED224" s="431">
        <f t="shared" si="267"/>
        <v>0</v>
      </c>
      <c r="XEE224" s="431">
        <f t="shared" si="267"/>
        <v>0</v>
      </c>
      <c r="XEF224" s="431">
        <f t="shared" si="267"/>
        <v>0</v>
      </c>
      <c r="XEG224" s="431">
        <f t="shared" si="267"/>
        <v>0</v>
      </c>
      <c r="XEH224" s="431">
        <f t="shared" si="267"/>
        <v>0</v>
      </c>
      <c r="XEI224" s="431">
        <f t="shared" si="267"/>
        <v>0</v>
      </c>
      <c r="XEJ224" s="431">
        <f t="shared" si="267"/>
        <v>0</v>
      </c>
      <c r="XEK224" s="431">
        <f t="shared" si="267"/>
        <v>0</v>
      </c>
      <c r="XEL224" s="431">
        <f t="shared" si="267"/>
        <v>0</v>
      </c>
      <c r="XEM224" s="431">
        <f t="shared" si="267"/>
        <v>0</v>
      </c>
      <c r="XEN224" s="431">
        <f t="shared" si="267"/>
        <v>0</v>
      </c>
      <c r="XEO224" s="431">
        <f t="shared" si="267"/>
        <v>0</v>
      </c>
      <c r="XEP224" s="431">
        <f t="shared" si="267"/>
        <v>0</v>
      </c>
      <c r="XEQ224" s="431">
        <f t="shared" ref="XEQ224:XFA224" si="268">SUM(XEQ217:XEQ222)</f>
        <v>0</v>
      </c>
      <c r="XER224" s="431">
        <f t="shared" si="268"/>
        <v>0</v>
      </c>
      <c r="XES224" s="431">
        <f t="shared" si="268"/>
        <v>0</v>
      </c>
      <c r="XET224" s="431">
        <f t="shared" si="268"/>
        <v>0</v>
      </c>
      <c r="XEU224" s="431">
        <f t="shared" si="268"/>
        <v>0</v>
      </c>
      <c r="XEV224" s="431">
        <f t="shared" si="268"/>
        <v>0</v>
      </c>
      <c r="XEW224" s="431">
        <f t="shared" si="268"/>
        <v>0</v>
      </c>
      <c r="XEX224" s="431">
        <f t="shared" si="268"/>
        <v>0</v>
      </c>
      <c r="XEY224" s="431">
        <f t="shared" si="268"/>
        <v>0</v>
      </c>
      <c r="XEZ224" s="431">
        <f t="shared" si="268"/>
        <v>0</v>
      </c>
      <c r="XFA224" s="431">
        <f t="shared" si="268"/>
        <v>0</v>
      </c>
      <c r="XFB224" s="431">
        <f>SUM(XFB217:XFD222)</f>
        <v>0</v>
      </c>
      <c r="XFD224" s="637"/>
    </row>
    <row r="225" spans="1:16384" customFormat="1" ht="12.95" customHeight="1" x14ac:dyDescent="0.2">
      <c r="A225" s="432"/>
      <c r="B225" s="432" t="s">
        <v>113</v>
      </c>
      <c r="C225" s="432">
        <f t="shared" ref="C225:BN225" si="269">+C89+C77+C44+C216+C224</f>
        <v>13</v>
      </c>
      <c r="D225" s="432">
        <f t="shared" si="269"/>
        <v>0</v>
      </c>
      <c r="E225" s="432">
        <f t="shared" si="269"/>
        <v>0</v>
      </c>
      <c r="F225" s="432">
        <f t="shared" si="269"/>
        <v>0</v>
      </c>
      <c r="G225" s="432">
        <f t="shared" si="269"/>
        <v>42271135</v>
      </c>
      <c r="H225" s="432">
        <f t="shared" si="269"/>
        <v>73612811</v>
      </c>
      <c r="I225" s="432">
        <f t="shared" si="269"/>
        <v>74206313</v>
      </c>
      <c r="J225" s="432">
        <f t="shared" si="269"/>
        <v>74206313</v>
      </c>
      <c r="K225" s="432">
        <f t="shared" si="269"/>
        <v>74206313</v>
      </c>
      <c r="L225" s="432">
        <f t="shared" si="269"/>
        <v>74206313</v>
      </c>
      <c r="M225" s="432">
        <f t="shared" si="269"/>
        <v>95706313</v>
      </c>
      <c r="N225" s="432">
        <f t="shared" si="269"/>
        <v>74206313</v>
      </c>
      <c r="O225" s="432">
        <f t="shared" si="269"/>
        <v>74206313</v>
      </c>
      <c r="P225" s="432">
        <f t="shared" si="269"/>
        <v>74206313</v>
      </c>
      <c r="Q225" s="432">
        <f t="shared" si="269"/>
        <v>74206313</v>
      </c>
      <c r="R225" s="432">
        <f t="shared" si="269"/>
        <v>74206313</v>
      </c>
      <c r="S225" s="432">
        <f t="shared" si="269"/>
        <v>120206313</v>
      </c>
      <c r="T225" s="432">
        <f t="shared" si="269"/>
        <v>95206313</v>
      </c>
      <c r="U225" s="432">
        <f t="shared" si="269"/>
        <v>73706313</v>
      </c>
      <c r="V225" s="432">
        <f t="shared" si="269"/>
        <v>73706313</v>
      </c>
      <c r="W225" s="432">
        <f t="shared" si="269"/>
        <v>73706313</v>
      </c>
      <c r="X225" s="432">
        <f t="shared" si="269"/>
        <v>73706313</v>
      </c>
      <c r="Y225" s="432">
        <f t="shared" si="269"/>
        <v>73706313</v>
      </c>
      <c r="Z225" s="432">
        <f t="shared" si="269"/>
        <v>73706313</v>
      </c>
      <c r="AA225" s="432">
        <f t="shared" si="269"/>
        <v>95206313</v>
      </c>
      <c r="AB225" s="432">
        <f t="shared" si="269"/>
        <v>73706313</v>
      </c>
      <c r="AC225" s="432">
        <f t="shared" si="269"/>
        <v>73706313</v>
      </c>
      <c r="AD225" s="432">
        <f t="shared" si="269"/>
        <v>73706313</v>
      </c>
      <c r="AE225" s="432">
        <f t="shared" si="269"/>
        <v>120206313</v>
      </c>
      <c r="AF225" s="432">
        <f t="shared" si="269"/>
        <v>73706313</v>
      </c>
      <c r="AG225" s="432">
        <f t="shared" si="269"/>
        <v>73706313</v>
      </c>
      <c r="AH225" s="432">
        <f t="shared" si="269"/>
        <v>95206313</v>
      </c>
      <c r="AI225" s="432">
        <f t="shared" si="269"/>
        <v>73706313</v>
      </c>
      <c r="AJ225" s="432">
        <f t="shared" si="269"/>
        <v>73706313</v>
      </c>
      <c r="AK225" s="432">
        <f t="shared" si="269"/>
        <v>73706313</v>
      </c>
      <c r="AL225" s="432">
        <f t="shared" si="269"/>
        <v>73706313</v>
      </c>
      <c r="AM225" s="432">
        <f t="shared" si="269"/>
        <v>73706313</v>
      </c>
      <c r="AN225" s="432">
        <f t="shared" si="269"/>
        <v>73706313</v>
      </c>
      <c r="AO225" s="432">
        <f t="shared" si="269"/>
        <v>95206288</v>
      </c>
      <c r="AP225" s="432">
        <f t="shared" si="269"/>
        <v>3426244492</v>
      </c>
      <c r="AQ225" s="432">
        <f t="shared" si="269"/>
        <v>3392415235</v>
      </c>
      <c r="AR225" s="432">
        <f t="shared" si="269"/>
        <v>0</v>
      </c>
      <c r="AS225" s="432">
        <f t="shared" si="269"/>
        <v>0</v>
      </c>
      <c r="AT225" s="432">
        <f t="shared" si="269"/>
        <v>0</v>
      </c>
      <c r="AU225" s="432">
        <f t="shared" si="269"/>
        <v>0</v>
      </c>
      <c r="AV225" s="432">
        <f t="shared" si="269"/>
        <v>0</v>
      </c>
      <c r="AW225" s="432">
        <f t="shared" si="269"/>
        <v>0</v>
      </c>
      <c r="AX225" s="432">
        <f t="shared" si="269"/>
        <v>9572351977</v>
      </c>
      <c r="AY225" s="432">
        <f t="shared" si="269"/>
        <v>0</v>
      </c>
      <c r="AZ225" s="432">
        <f t="shared" si="269"/>
        <v>0</v>
      </c>
      <c r="BA225" s="432">
        <f t="shared" si="269"/>
        <v>0</v>
      </c>
      <c r="BB225" s="432">
        <f t="shared" si="269"/>
        <v>0</v>
      </c>
      <c r="BC225" s="432">
        <f t="shared" si="269"/>
        <v>0</v>
      </c>
      <c r="BD225" s="432">
        <f t="shared" si="269"/>
        <v>0</v>
      </c>
      <c r="BE225" s="432">
        <f t="shared" si="269"/>
        <v>0</v>
      </c>
      <c r="BF225" s="432">
        <f t="shared" si="269"/>
        <v>0</v>
      </c>
      <c r="BG225" s="432">
        <f t="shared" si="269"/>
        <v>0</v>
      </c>
      <c r="BH225" s="432">
        <f t="shared" si="269"/>
        <v>0</v>
      </c>
      <c r="BI225" s="432">
        <f t="shared" si="269"/>
        <v>0</v>
      </c>
      <c r="BJ225" s="432">
        <f t="shared" si="269"/>
        <v>0</v>
      </c>
      <c r="BK225" s="432">
        <f t="shared" si="269"/>
        <v>0</v>
      </c>
      <c r="BL225" s="432">
        <f t="shared" si="269"/>
        <v>0</v>
      </c>
      <c r="BM225" s="432">
        <f t="shared" si="269"/>
        <v>0</v>
      </c>
      <c r="BN225" s="432">
        <f t="shared" si="269"/>
        <v>0</v>
      </c>
      <c r="BO225" s="432">
        <f t="shared" ref="BO225:DZ225" si="270">+BO89+BO77+BO44+BO216+BO224</f>
        <v>0</v>
      </c>
      <c r="BP225" s="432">
        <f t="shared" si="270"/>
        <v>0</v>
      </c>
      <c r="BQ225" s="432">
        <f t="shared" si="270"/>
        <v>0</v>
      </c>
      <c r="BR225" s="432">
        <f t="shared" si="270"/>
        <v>0</v>
      </c>
      <c r="BS225" s="432">
        <f t="shared" si="270"/>
        <v>0</v>
      </c>
      <c r="BT225" s="432">
        <f t="shared" si="270"/>
        <v>0</v>
      </c>
      <c r="BU225" s="432">
        <f t="shared" si="270"/>
        <v>0</v>
      </c>
      <c r="BV225" s="432">
        <f t="shared" si="270"/>
        <v>0</v>
      </c>
      <c r="BW225" s="432">
        <f t="shared" si="270"/>
        <v>0</v>
      </c>
      <c r="BX225" s="432">
        <f t="shared" si="270"/>
        <v>0</v>
      </c>
      <c r="BY225" s="432">
        <f t="shared" si="270"/>
        <v>0</v>
      </c>
      <c r="BZ225" s="432">
        <f t="shared" si="270"/>
        <v>0</v>
      </c>
      <c r="CA225" s="432">
        <f t="shared" si="270"/>
        <v>0</v>
      </c>
      <c r="CB225" s="432">
        <f t="shared" si="270"/>
        <v>0</v>
      </c>
      <c r="CC225" s="432">
        <f t="shared" si="270"/>
        <v>0</v>
      </c>
      <c r="CD225" s="432">
        <f t="shared" si="270"/>
        <v>0</v>
      </c>
      <c r="CE225" s="432">
        <f t="shared" si="270"/>
        <v>0</v>
      </c>
      <c r="CF225" s="432">
        <f t="shared" si="270"/>
        <v>0</v>
      </c>
      <c r="CG225" s="432">
        <f t="shared" si="270"/>
        <v>0</v>
      </c>
      <c r="CH225" s="432">
        <f t="shared" si="270"/>
        <v>0</v>
      </c>
      <c r="CI225" s="432">
        <f t="shared" si="270"/>
        <v>0</v>
      </c>
      <c r="CJ225" s="432">
        <f t="shared" si="270"/>
        <v>0</v>
      </c>
      <c r="CK225" s="432">
        <f t="shared" si="270"/>
        <v>0</v>
      </c>
      <c r="CL225" s="432">
        <f t="shared" si="270"/>
        <v>0</v>
      </c>
      <c r="CM225" s="432">
        <f t="shared" si="270"/>
        <v>0</v>
      </c>
      <c r="CN225" s="432">
        <f t="shared" si="270"/>
        <v>0</v>
      </c>
      <c r="CO225" s="432">
        <f t="shared" si="270"/>
        <v>0</v>
      </c>
      <c r="CP225" s="432">
        <f t="shared" si="270"/>
        <v>0</v>
      </c>
      <c r="CQ225" s="432">
        <f t="shared" si="270"/>
        <v>0</v>
      </c>
      <c r="CR225" s="432">
        <f t="shared" si="270"/>
        <v>0</v>
      </c>
      <c r="CS225" s="432">
        <f t="shared" si="270"/>
        <v>0</v>
      </c>
      <c r="CT225" s="432">
        <f t="shared" si="270"/>
        <v>0</v>
      </c>
      <c r="CU225" s="432">
        <f t="shared" si="270"/>
        <v>0</v>
      </c>
      <c r="CV225" s="432">
        <f t="shared" si="270"/>
        <v>0</v>
      </c>
      <c r="CW225" s="432">
        <f t="shared" si="270"/>
        <v>0</v>
      </c>
      <c r="CX225" s="432">
        <f t="shared" si="270"/>
        <v>0</v>
      </c>
      <c r="CY225" s="432">
        <f t="shared" si="270"/>
        <v>0</v>
      </c>
      <c r="CZ225" s="432">
        <f t="shared" si="270"/>
        <v>0</v>
      </c>
      <c r="DA225" s="432">
        <f t="shared" si="270"/>
        <v>0</v>
      </c>
      <c r="DB225" s="432">
        <f t="shared" si="270"/>
        <v>0</v>
      </c>
      <c r="DC225" s="432">
        <f t="shared" si="270"/>
        <v>0</v>
      </c>
      <c r="DD225" s="432">
        <f t="shared" si="270"/>
        <v>0</v>
      </c>
      <c r="DE225" s="432">
        <f t="shared" si="270"/>
        <v>0</v>
      </c>
      <c r="DF225" s="432">
        <f t="shared" si="270"/>
        <v>0</v>
      </c>
      <c r="DG225" s="432">
        <f t="shared" si="270"/>
        <v>0</v>
      </c>
      <c r="DH225" s="432">
        <f t="shared" si="270"/>
        <v>0</v>
      </c>
      <c r="DI225" s="432">
        <f t="shared" si="270"/>
        <v>0</v>
      </c>
      <c r="DJ225" s="432">
        <f t="shared" si="270"/>
        <v>0</v>
      </c>
      <c r="DK225" s="432">
        <f t="shared" si="270"/>
        <v>0</v>
      </c>
      <c r="DL225" s="432">
        <f t="shared" si="270"/>
        <v>0</v>
      </c>
      <c r="DM225" s="432">
        <f t="shared" si="270"/>
        <v>0</v>
      </c>
      <c r="DN225" s="432">
        <f t="shared" si="270"/>
        <v>0</v>
      </c>
      <c r="DO225" s="432">
        <f t="shared" si="270"/>
        <v>0</v>
      </c>
      <c r="DP225" s="432">
        <f t="shared" si="270"/>
        <v>0</v>
      </c>
      <c r="DQ225" s="432">
        <f t="shared" si="270"/>
        <v>0</v>
      </c>
      <c r="DR225" s="432">
        <f t="shared" si="270"/>
        <v>0</v>
      </c>
      <c r="DS225" s="432">
        <f t="shared" si="270"/>
        <v>0</v>
      </c>
      <c r="DT225" s="432">
        <f t="shared" si="270"/>
        <v>0</v>
      </c>
      <c r="DU225" s="432">
        <f t="shared" si="270"/>
        <v>0</v>
      </c>
      <c r="DV225" s="432">
        <f t="shared" si="270"/>
        <v>0</v>
      </c>
      <c r="DW225" s="432">
        <f t="shared" si="270"/>
        <v>0</v>
      </c>
      <c r="DX225" s="432">
        <f t="shared" si="270"/>
        <v>0</v>
      </c>
      <c r="DY225" s="432">
        <f t="shared" si="270"/>
        <v>0</v>
      </c>
      <c r="DZ225" s="432">
        <f t="shared" si="270"/>
        <v>0</v>
      </c>
      <c r="EA225" s="432">
        <f t="shared" ref="EA225:GL225" si="271">+EA89+EA77+EA44+EA216+EA224</f>
        <v>0</v>
      </c>
      <c r="EB225" s="432">
        <f t="shared" si="271"/>
        <v>0</v>
      </c>
      <c r="EC225" s="432">
        <f t="shared" si="271"/>
        <v>0</v>
      </c>
      <c r="ED225" s="432">
        <f t="shared" si="271"/>
        <v>0</v>
      </c>
      <c r="EE225" s="432">
        <f t="shared" si="271"/>
        <v>0</v>
      </c>
      <c r="EF225" s="432">
        <f t="shared" si="271"/>
        <v>0</v>
      </c>
      <c r="EG225" s="432">
        <f t="shared" si="271"/>
        <v>0</v>
      </c>
      <c r="EH225" s="432">
        <f t="shared" si="271"/>
        <v>0</v>
      </c>
      <c r="EI225" s="432">
        <f t="shared" si="271"/>
        <v>0</v>
      </c>
      <c r="EJ225" s="432">
        <f t="shared" si="271"/>
        <v>0</v>
      </c>
      <c r="EK225" s="432">
        <f t="shared" si="271"/>
        <v>0</v>
      </c>
      <c r="EL225" s="432">
        <f t="shared" si="271"/>
        <v>0</v>
      </c>
      <c r="EM225" s="432">
        <f t="shared" si="271"/>
        <v>0</v>
      </c>
      <c r="EN225" s="432">
        <f t="shared" si="271"/>
        <v>0</v>
      </c>
      <c r="EO225" s="432">
        <f t="shared" si="271"/>
        <v>0</v>
      </c>
      <c r="EP225" s="432">
        <f t="shared" si="271"/>
        <v>0</v>
      </c>
      <c r="EQ225" s="432">
        <f t="shared" si="271"/>
        <v>0</v>
      </c>
      <c r="ER225" s="432">
        <f t="shared" si="271"/>
        <v>0</v>
      </c>
      <c r="ES225" s="432">
        <f t="shared" si="271"/>
        <v>0</v>
      </c>
      <c r="ET225" s="432">
        <f t="shared" si="271"/>
        <v>0</v>
      </c>
      <c r="EU225" s="432">
        <f t="shared" si="271"/>
        <v>0</v>
      </c>
      <c r="EV225" s="432">
        <f t="shared" si="271"/>
        <v>0</v>
      </c>
      <c r="EW225" s="432">
        <f t="shared" si="271"/>
        <v>0</v>
      </c>
      <c r="EX225" s="432">
        <f t="shared" si="271"/>
        <v>0</v>
      </c>
      <c r="EY225" s="432">
        <f t="shared" si="271"/>
        <v>0</v>
      </c>
      <c r="EZ225" s="432">
        <f t="shared" si="271"/>
        <v>0</v>
      </c>
      <c r="FA225" s="432">
        <f t="shared" si="271"/>
        <v>0</v>
      </c>
      <c r="FB225" s="432">
        <f t="shared" si="271"/>
        <v>0</v>
      </c>
      <c r="FC225" s="432">
        <f t="shared" si="271"/>
        <v>0</v>
      </c>
      <c r="FD225" s="432">
        <f t="shared" si="271"/>
        <v>0</v>
      </c>
      <c r="FE225" s="432">
        <f t="shared" si="271"/>
        <v>0</v>
      </c>
      <c r="FF225" s="432">
        <f t="shared" si="271"/>
        <v>0</v>
      </c>
      <c r="FG225" s="432">
        <f t="shared" si="271"/>
        <v>0</v>
      </c>
      <c r="FH225" s="432">
        <f t="shared" si="271"/>
        <v>0</v>
      </c>
      <c r="FI225" s="432">
        <f t="shared" si="271"/>
        <v>0</v>
      </c>
      <c r="FJ225" s="432">
        <f t="shared" si="271"/>
        <v>0</v>
      </c>
      <c r="FK225" s="432">
        <f t="shared" si="271"/>
        <v>0</v>
      </c>
      <c r="FL225" s="432">
        <f t="shared" si="271"/>
        <v>0</v>
      </c>
      <c r="FM225" s="432">
        <f t="shared" si="271"/>
        <v>0</v>
      </c>
      <c r="FN225" s="432">
        <f t="shared" si="271"/>
        <v>0</v>
      </c>
      <c r="FO225" s="432">
        <f t="shared" si="271"/>
        <v>0</v>
      </c>
      <c r="FP225" s="432">
        <f t="shared" si="271"/>
        <v>0</v>
      </c>
      <c r="FQ225" s="432">
        <f t="shared" si="271"/>
        <v>0</v>
      </c>
      <c r="FR225" s="432">
        <f t="shared" si="271"/>
        <v>0</v>
      </c>
      <c r="FS225" s="432">
        <f t="shared" si="271"/>
        <v>0</v>
      </c>
      <c r="FT225" s="432">
        <f t="shared" si="271"/>
        <v>0</v>
      </c>
      <c r="FU225" s="432">
        <f t="shared" si="271"/>
        <v>0</v>
      </c>
      <c r="FV225" s="432">
        <f t="shared" si="271"/>
        <v>0</v>
      </c>
      <c r="FW225" s="432">
        <f t="shared" si="271"/>
        <v>0</v>
      </c>
      <c r="FX225" s="432">
        <f t="shared" si="271"/>
        <v>0</v>
      </c>
      <c r="FY225" s="432">
        <f t="shared" si="271"/>
        <v>0</v>
      </c>
      <c r="FZ225" s="432">
        <f t="shared" si="271"/>
        <v>0</v>
      </c>
      <c r="GA225" s="432">
        <f t="shared" si="271"/>
        <v>0</v>
      </c>
      <c r="GB225" s="432">
        <f t="shared" si="271"/>
        <v>0</v>
      </c>
      <c r="GC225" s="432">
        <f t="shared" si="271"/>
        <v>0</v>
      </c>
      <c r="GD225" s="432">
        <f t="shared" si="271"/>
        <v>0</v>
      </c>
      <c r="GE225" s="432">
        <f t="shared" si="271"/>
        <v>0</v>
      </c>
      <c r="GF225" s="432">
        <f t="shared" si="271"/>
        <v>0</v>
      </c>
      <c r="GG225" s="432">
        <f t="shared" si="271"/>
        <v>0</v>
      </c>
      <c r="GH225" s="432">
        <f t="shared" si="271"/>
        <v>0</v>
      </c>
      <c r="GI225" s="432">
        <f t="shared" si="271"/>
        <v>0</v>
      </c>
      <c r="GJ225" s="432">
        <f t="shared" si="271"/>
        <v>0</v>
      </c>
      <c r="GK225" s="432">
        <f t="shared" si="271"/>
        <v>0</v>
      </c>
      <c r="GL225" s="432">
        <f t="shared" si="271"/>
        <v>0</v>
      </c>
      <c r="GM225" s="432">
        <f t="shared" ref="GM225:IX225" si="272">+GM89+GM77+GM44+GM216+GM224</f>
        <v>0</v>
      </c>
      <c r="GN225" s="432">
        <f t="shared" si="272"/>
        <v>0</v>
      </c>
      <c r="GO225" s="432">
        <f t="shared" si="272"/>
        <v>0</v>
      </c>
      <c r="GP225" s="432">
        <f t="shared" si="272"/>
        <v>0</v>
      </c>
      <c r="GQ225" s="432">
        <f t="shared" si="272"/>
        <v>0</v>
      </c>
      <c r="GR225" s="432">
        <f t="shared" si="272"/>
        <v>0</v>
      </c>
      <c r="GS225" s="432">
        <f t="shared" si="272"/>
        <v>0</v>
      </c>
      <c r="GT225" s="432">
        <f t="shared" si="272"/>
        <v>0</v>
      </c>
      <c r="GU225" s="432">
        <f t="shared" si="272"/>
        <v>0</v>
      </c>
      <c r="GV225" s="432">
        <f t="shared" si="272"/>
        <v>0</v>
      </c>
      <c r="GW225" s="432">
        <f t="shared" si="272"/>
        <v>0</v>
      </c>
      <c r="GX225" s="432">
        <f t="shared" si="272"/>
        <v>0</v>
      </c>
      <c r="GY225" s="432">
        <f t="shared" si="272"/>
        <v>0</v>
      </c>
      <c r="GZ225" s="432">
        <f t="shared" si="272"/>
        <v>0</v>
      </c>
      <c r="HA225" s="432">
        <f t="shared" si="272"/>
        <v>0</v>
      </c>
      <c r="HB225" s="432">
        <f t="shared" si="272"/>
        <v>0</v>
      </c>
      <c r="HC225" s="432">
        <f t="shared" si="272"/>
        <v>0</v>
      </c>
      <c r="HD225" s="432">
        <f t="shared" si="272"/>
        <v>0</v>
      </c>
      <c r="HE225" s="432">
        <f t="shared" si="272"/>
        <v>0</v>
      </c>
      <c r="HF225" s="432">
        <f t="shared" si="272"/>
        <v>0</v>
      </c>
      <c r="HG225" s="432">
        <f t="shared" si="272"/>
        <v>0</v>
      </c>
      <c r="HH225" s="432">
        <f t="shared" si="272"/>
        <v>0</v>
      </c>
      <c r="HI225" s="432">
        <f t="shared" si="272"/>
        <v>0</v>
      </c>
      <c r="HJ225" s="432">
        <f t="shared" si="272"/>
        <v>0</v>
      </c>
      <c r="HK225" s="432">
        <f t="shared" si="272"/>
        <v>0</v>
      </c>
      <c r="HL225" s="432">
        <f t="shared" si="272"/>
        <v>0</v>
      </c>
      <c r="HM225" s="432">
        <f t="shared" si="272"/>
        <v>0</v>
      </c>
      <c r="HN225" s="432">
        <f t="shared" si="272"/>
        <v>0</v>
      </c>
      <c r="HO225" s="432">
        <f t="shared" si="272"/>
        <v>0</v>
      </c>
      <c r="HP225" s="432">
        <f t="shared" si="272"/>
        <v>0</v>
      </c>
      <c r="HQ225" s="432">
        <f t="shared" si="272"/>
        <v>0</v>
      </c>
      <c r="HR225" s="432">
        <f t="shared" si="272"/>
        <v>0</v>
      </c>
      <c r="HS225" s="432">
        <f t="shared" si="272"/>
        <v>0</v>
      </c>
      <c r="HT225" s="432">
        <f t="shared" si="272"/>
        <v>0</v>
      </c>
      <c r="HU225" s="432">
        <f t="shared" si="272"/>
        <v>0</v>
      </c>
      <c r="HV225" s="432">
        <f t="shared" si="272"/>
        <v>0</v>
      </c>
      <c r="HW225" s="432">
        <f t="shared" si="272"/>
        <v>0</v>
      </c>
      <c r="HX225" s="432">
        <f t="shared" si="272"/>
        <v>0</v>
      </c>
      <c r="HY225" s="432">
        <f t="shared" si="272"/>
        <v>0</v>
      </c>
      <c r="HZ225" s="432">
        <f t="shared" si="272"/>
        <v>0</v>
      </c>
      <c r="IA225" s="432">
        <f t="shared" si="272"/>
        <v>0</v>
      </c>
      <c r="IB225" s="432">
        <f t="shared" si="272"/>
        <v>0</v>
      </c>
      <c r="IC225" s="432">
        <f t="shared" si="272"/>
        <v>0</v>
      </c>
      <c r="ID225" s="432">
        <f t="shared" si="272"/>
        <v>0</v>
      </c>
      <c r="IE225" s="432">
        <f t="shared" si="272"/>
        <v>0</v>
      </c>
      <c r="IF225" s="432">
        <f t="shared" si="272"/>
        <v>0</v>
      </c>
      <c r="IG225" s="432">
        <f t="shared" si="272"/>
        <v>0</v>
      </c>
      <c r="IH225" s="432">
        <f t="shared" si="272"/>
        <v>0</v>
      </c>
      <c r="II225" s="432">
        <f t="shared" si="272"/>
        <v>0</v>
      </c>
      <c r="IJ225" s="432">
        <f t="shared" si="272"/>
        <v>0</v>
      </c>
      <c r="IK225" s="432">
        <f t="shared" si="272"/>
        <v>0</v>
      </c>
      <c r="IL225" s="432">
        <f t="shared" si="272"/>
        <v>0</v>
      </c>
      <c r="IM225" s="432">
        <f t="shared" si="272"/>
        <v>0</v>
      </c>
      <c r="IN225" s="432">
        <f t="shared" si="272"/>
        <v>0</v>
      </c>
      <c r="IO225" s="432">
        <f t="shared" si="272"/>
        <v>0</v>
      </c>
      <c r="IP225" s="432">
        <f t="shared" si="272"/>
        <v>0</v>
      </c>
      <c r="IQ225" s="432">
        <f t="shared" si="272"/>
        <v>0</v>
      </c>
      <c r="IR225" s="432">
        <f t="shared" si="272"/>
        <v>0</v>
      </c>
      <c r="IS225" s="432">
        <f t="shared" si="272"/>
        <v>0</v>
      </c>
      <c r="IT225" s="432">
        <f t="shared" si="272"/>
        <v>0</v>
      </c>
      <c r="IU225" s="432">
        <f t="shared" si="272"/>
        <v>0</v>
      </c>
      <c r="IV225" s="432">
        <f t="shared" si="272"/>
        <v>0</v>
      </c>
      <c r="IW225" s="432">
        <f t="shared" si="272"/>
        <v>0</v>
      </c>
      <c r="IX225" s="432">
        <f t="shared" si="272"/>
        <v>0</v>
      </c>
      <c r="IY225" s="432">
        <f t="shared" ref="IY225:LJ225" si="273">+IY89+IY77+IY44+IY216+IY224</f>
        <v>0</v>
      </c>
      <c r="IZ225" s="432">
        <f t="shared" si="273"/>
        <v>0</v>
      </c>
      <c r="JA225" s="432">
        <f t="shared" si="273"/>
        <v>0</v>
      </c>
      <c r="JB225" s="432">
        <f t="shared" si="273"/>
        <v>0</v>
      </c>
      <c r="JC225" s="432">
        <f t="shared" si="273"/>
        <v>0</v>
      </c>
      <c r="JD225" s="432">
        <f t="shared" si="273"/>
        <v>0</v>
      </c>
      <c r="JE225" s="432">
        <f t="shared" si="273"/>
        <v>0</v>
      </c>
      <c r="JF225" s="432">
        <f t="shared" si="273"/>
        <v>0</v>
      </c>
      <c r="JG225" s="432">
        <f t="shared" si="273"/>
        <v>0</v>
      </c>
      <c r="JH225" s="432">
        <f t="shared" si="273"/>
        <v>0</v>
      </c>
      <c r="JI225" s="432">
        <f t="shared" si="273"/>
        <v>0</v>
      </c>
      <c r="JJ225" s="432">
        <f t="shared" si="273"/>
        <v>0</v>
      </c>
      <c r="JK225" s="432">
        <f t="shared" si="273"/>
        <v>0</v>
      </c>
      <c r="JL225" s="432">
        <f t="shared" si="273"/>
        <v>0</v>
      </c>
      <c r="JM225" s="432">
        <f t="shared" si="273"/>
        <v>0</v>
      </c>
      <c r="JN225" s="432">
        <f t="shared" si="273"/>
        <v>0</v>
      </c>
      <c r="JO225" s="432">
        <f t="shared" si="273"/>
        <v>0</v>
      </c>
      <c r="JP225" s="432">
        <f t="shared" si="273"/>
        <v>0</v>
      </c>
      <c r="JQ225" s="432">
        <f t="shared" si="273"/>
        <v>0</v>
      </c>
      <c r="JR225" s="432">
        <f t="shared" si="273"/>
        <v>0</v>
      </c>
      <c r="JS225" s="432">
        <f t="shared" si="273"/>
        <v>0</v>
      </c>
      <c r="JT225" s="432">
        <f t="shared" si="273"/>
        <v>0</v>
      </c>
      <c r="JU225" s="432">
        <f t="shared" si="273"/>
        <v>0</v>
      </c>
      <c r="JV225" s="432">
        <f t="shared" si="273"/>
        <v>0</v>
      </c>
      <c r="JW225" s="432">
        <f t="shared" si="273"/>
        <v>0</v>
      </c>
      <c r="JX225" s="432">
        <f t="shared" si="273"/>
        <v>0</v>
      </c>
      <c r="JY225" s="432">
        <f t="shared" si="273"/>
        <v>0</v>
      </c>
      <c r="JZ225" s="432">
        <f t="shared" si="273"/>
        <v>0</v>
      </c>
      <c r="KA225" s="432">
        <f t="shared" si="273"/>
        <v>0</v>
      </c>
      <c r="KB225" s="432">
        <f t="shared" si="273"/>
        <v>0</v>
      </c>
      <c r="KC225" s="432">
        <f t="shared" si="273"/>
        <v>0</v>
      </c>
      <c r="KD225" s="432">
        <f t="shared" si="273"/>
        <v>0</v>
      </c>
      <c r="KE225" s="432">
        <f t="shared" si="273"/>
        <v>0</v>
      </c>
      <c r="KF225" s="432">
        <f t="shared" si="273"/>
        <v>0</v>
      </c>
      <c r="KG225" s="432">
        <f t="shared" si="273"/>
        <v>0</v>
      </c>
      <c r="KH225" s="432">
        <f t="shared" si="273"/>
        <v>0</v>
      </c>
      <c r="KI225" s="432">
        <f t="shared" si="273"/>
        <v>0</v>
      </c>
      <c r="KJ225" s="432">
        <f t="shared" si="273"/>
        <v>0</v>
      </c>
      <c r="KK225" s="432">
        <f t="shared" si="273"/>
        <v>0</v>
      </c>
      <c r="KL225" s="432">
        <f t="shared" si="273"/>
        <v>0</v>
      </c>
      <c r="KM225" s="432">
        <f t="shared" si="273"/>
        <v>0</v>
      </c>
      <c r="KN225" s="432">
        <f t="shared" si="273"/>
        <v>0</v>
      </c>
      <c r="KO225" s="432">
        <f t="shared" si="273"/>
        <v>0</v>
      </c>
      <c r="KP225" s="432">
        <f t="shared" si="273"/>
        <v>0</v>
      </c>
      <c r="KQ225" s="432">
        <f t="shared" si="273"/>
        <v>0</v>
      </c>
      <c r="KR225" s="432">
        <f t="shared" si="273"/>
        <v>0</v>
      </c>
      <c r="KS225" s="432">
        <f t="shared" si="273"/>
        <v>0</v>
      </c>
      <c r="KT225" s="432">
        <f t="shared" si="273"/>
        <v>0</v>
      </c>
      <c r="KU225" s="432">
        <f t="shared" si="273"/>
        <v>0</v>
      </c>
      <c r="KV225" s="432">
        <f t="shared" si="273"/>
        <v>0</v>
      </c>
      <c r="KW225" s="432">
        <f t="shared" si="273"/>
        <v>0</v>
      </c>
      <c r="KX225" s="432">
        <f t="shared" si="273"/>
        <v>0</v>
      </c>
      <c r="KY225" s="432">
        <f t="shared" si="273"/>
        <v>0</v>
      </c>
      <c r="KZ225" s="432">
        <f t="shared" si="273"/>
        <v>0</v>
      </c>
      <c r="LA225" s="432">
        <f t="shared" si="273"/>
        <v>0</v>
      </c>
      <c r="LB225" s="432">
        <f t="shared" si="273"/>
        <v>0</v>
      </c>
      <c r="LC225" s="432">
        <f t="shared" si="273"/>
        <v>0</v>
      </c>
      <c r="LD225" s="432">
        <f t="shared" si="273"/>
        <v>0</v>
      </c>
      <c r="LE225" s="432">
        <f t="shared" si="273"/>
        <v>0</v>
      </c>
      <c r="LF225" s="432">
        <f t="shared" si="273"/>
        <v>0</v>
      </c>
      <c r="LG225" s="432">
        <f t="shared" si="273"/>
        <v>0</v>
      </c>
      <c r="LH225" s="432">
        <f t="shared" si="273"/>
        <v>0</v>
      </c>
      <c r="LI225" s="432">
        <f t="shared" si="273"/>
        <v>0</v>
      </c>
      <c r="LJ225" s="432">
        <f t="shared" si="273"/>
        <v>0</v>
      </c>
      <c r="LK225" s="432">
        <f t="shared" ref="LK225:NV225" si="274">+LK89+LK77+LK44+LK216+LK224</f>
        <v>0</v>
      </c>
      <c r="LL225" s="432">
        <f t="shared" si="274"/>
        <v>0</v>
      </c>
      <c r="LM225" s="432">
        <f t="shared" si="274"/>
        <v>0</v>
      </c>
      <c r="LN225" s="432">
        <f t="shared" si="274"/>
        <v>0</v>
      </c>
      <c r="LO225" s="432">
        <f t="shared" si="274"/>
        <v>0</v>
      </c>
      <c r="LP225" s="432">
        <f t="shared" si="274"/>
        <v>0</v>
      </c>
      <c r="LQ225" s="432">
        <f t="shared" si="274"/>
        <v>0</v>
      </c>
      <c r="LR225" s="432">
        <f t="shared" si="274"/>
        <v>0</v>
      </c>
      <c r="LS225" s="432">
        <f t="shared" si="274"/>
        <v>0</v>
      </c>
      <c r="LT225" s="432">
        <f t="shared" si="274"/>
        <v>0</v>
      </c>
      <c r="LU225" s="432">
        <f t="shared" si="274"/>
        <v>0</v>
      </c>
      <c r="LV225" s="432">
        <f t="shared" si="274"/>
        <v>0</v>
      </c>
      <c r="LW225" s="432">
        <f t="shared" si="274"/>
        <v>0</v>
      </c>
      <c r="LX225" s="432">
        <f t="shared" si="274"/>
        <v>0</v>
      </c>
      <c r="LY225" s="432">
        <f t="shared" si="274"/>
        <v>0</v>
      </c>
      <c r="LZ225" s="432">
        <f t="shared" si="274"/>
        <v>0</v>
      </c>
      <c r="MA225" s="432">
        <f t="shared" si="274"/>
        <v>0</v>
      </c>
      <c r="MB225" s="432">
        <f t="shared" si="274"/>
        <v>0</v>
      </c>
      <c r="MC225" s="432">
        <f t="shared" si="274"/>
        <v>0</v>
      </c>
      <c r="MD225" s="432">
        <f t="shared" si="274"/>
        <v>0</v>
      </c>
      <c r="ME225" s="432">
        <f t="shared" si="274"/>
        <v>0</v>
      </c>
      <c r="MF225" s="432">
        <f t="shared" si="274"/>
        <v>0</v>
      </c>
      <c r="MG225" s="432">
        <f t="shared" si="274"/>
        <v>0</v>
      </c>
      <c r="MH225" s="432">
        <f t="shared" si="274"/>
        <v>0</v>
      </c>
      <c r="MI225" s="432">
        <f t="shared" si="274"/>
        <v>0</v>
      </c>
      <c r="MJ225" s="432">
        <f t="shared" si="274"/>
        <v>0</v>
      </c>
      <c r="MK225" s="432">
        <f t="shared" si="274"/>
        <v>0</v>
      </c>
      <c r="ML225" s="432">
        <f t="shared" si="274"/>
        <v>0</v>
      </c>
      <c r="MM225" s="432">
        <f t="shared" si="274"/>
        <v>0</v>
      </c>
      <c r="MN225" s="432">
        <f t="shared" si="274"/>
        <v>0</v>
      </c>
      <c r="MO225" s="432">
        <f t="shared" si="274"/>
        <v>0</v>
      </c>
      <c r="MP225" s="432">
        <f t="shared" si="274"/>
        <v>0</v>
      </c>
      <c r="MQ225" s="432">
        <f t="shared" si="274"/>
        <v>0</v>
      </c>
      <c r="MR225" s="432">
        <f t="shared" si="274"/>
        <v>0</v>
      </c>
      <c r="MS225" s="432">
        <f t="shared" si="274"/>
        <v>0</v>
      </c>
      <c r="MT225" s="432">
        <f t="shared" si="274"/>
        <v>0</v>
      </c>
      <c r="MU225" s="432">
        <f t="shared" si="274"/>
        <v>0</v>
      </c>
      <c r="MV225" s="432">
        <f t="shared" si="274"/>
        <v>0</v>
      </c>
      <c r="MW225" s="432">
        <f t="shared" si="274"/>
        <v>0</v>
      </c>
      <c r="MX225" s="432">
        <f t="shared" si="274"/>
        <v>0</v>
      </c>
      <c r="MY225" s="432">
        <f t="shared" si="274"/>
        <v>0</v>
      </c>
      <c r="MZ225" s="432">
        <f t="shared" si="274"/>
        <v>0</v>
      </c>
      <c r="NA225" s="432">
        <f t="shared" si="274"/>
        <v>0</v>
      </c>
      <c r="NB225" s="432">
        <f t="shared" si="274"/>
        <v>0</v>
      </c>
      <c r="NC225" s="432">
        <f t="shared" si="274"/>
        <v>0</v>
      </c>
      <c r="ND225" s="432">
        <f t="shared" si="274"/>
        <v>0</v>
      </c>
      <c r="NE225" s="432">
        <f t="shared" si="274"/>
        <v>0</v>
      </c>
      <c r="NF225" s="432">
        <f t="shared" si="274"/>
        <v>0</v>
      </c>
      <c r="NG225" s="432">
        <f t="shared" si="274"/>
        <v>0</v>
      </c>
      <c r="NH225" s="432">
        <f t="shared" si="274"/>
        <v>0</v>
      </c>
      <c r="NI225" s="432">
        <f t="shared" si="274"/>
        <v>0</v>
      </c>
      <c r="NJ225" s="432">
        <f t="shared" si="274"/>
        <v>0</v>
      </c>
      <c r="NK225" s="432">
        <f t="shared" si="274"/>
        <v>0</v>
      </c>
      <c r="NL225" s="432">
        <f t="shared" si="274"/>
        <v>0</v>
      </c>
      <c r="NM225" s="432">
        <f t="shared" si="274"/>
        <v>0</v>
      </c>
      <c r="NN225" s="432">
        <f t="shared" si="274"/>
        <v>0</v>
      </c>
      <c r="NO225" s="432">
        <f t="shared" si="274"/>
        <v>0</v>
      </c>
      <c r="NP225" s="432">
        <f t="shared" si="274"/>
        <v>0</v>
      </c>
      <c r="NQ225" s="432">
        <f t="shared" si="274"/>
        <v>0</v>
      </c>
      <c r="NR225" s="432">
        <f t="shared" si="274"/>
        <v>0</v>
      </c>
      <c r="NS225" s="432">
        <f t="shared" si="274"/>
        <v>0</v>
      </c>
      <c r="NT225" s="432">
        <f t="shared" si="274"/>
        <v>0</v>
      </c>
      <c r="NU225" s="432">
        <f t="shared" si="274"/>
        <v>0</v>
      </c>
      <c r="NV225" s="432">
        <f t="shared" si="274"/>
        <v>0</v>
      </c>
      <c r="NW225" s="432">
        <f t="shared" ref="NW225:QH225" si="275">+NW89+NW77+NW44+NW216+NW224</f>
        <v>0</v>
      </c>
      <c r="NX225" s="432">
        <f t="shared" si="275"/>
        <v>0</v>
      </c>
      <c r="NY225" s="432">
        <f t="shared" si="275"/>
        <v>0</v>
      </c>
      <c r="NZ225" s="432">
        <f t="shared" si="275"/>
        <v>0</v>
      </c>
      <c r="OA225" s="432">
        <f t="shared" si="275"/>
        <v>0</v>
      </c>
      <c r="OB225" s="432">
        <f t="shared" si="275"/>
        <v>0</v>
      </c>
      <c r="OC225" s="432">
        <f t="shared" si="275"/>
        <v>0</v>
      </c>
      <c r="OD225" s="432">
        <f t="shared" si="275"/>
        <v>0</v>
      </c>
      <c r="OE225" s="432">
        <f t="shared" si="275"/>
        <v>0</v>
      </c>
      <c r="OF225" s="432">
        <f t="shared" si="275"/>
        <v>0</v>
      </c>
      <c r="OG225" s="432">
        <f t="shared" si="275"/>
        <v>0</v>
      </c>
      <c r="OH225" s="432">
        <f t="shared" si="275"/>
        <v>0</v>
      </c>
      <c r="OI225" s="432">
        <f t="shared" si="275"/>
        <v>0</v>
      </c>
      <c r="OJ225" s="432">
        <f t="shared" si="275"/>
        <v>0</v>
      </c>
      <c r="OK225" s="432">
        <f t="shared" si="275"/>
        <v>0</v>
      </c>
      <c r="OL225" s="432">
        <f t="shared" si="275"/>
        <v>0</v>
      </c>
      <c r="OM225" s="432">
        <f t="shared" si="275"/>
        <v>0</v>
      </c>
      <c r="ON225" s="432">
        <f t="shared" si="275"/>
        <v>0</v>
      </c>
      <c r="OO225" s="432">
        <f t="shared" si="275"/>
        <v>0</v>
      </c>
      <c r="OP225" s="432">
        <f t="shared" si="275"/>
        <v>0</v>
      </c>
      <c r="OQ225" s="432">
        <f t="shared" si="275"/>
        <v>0</v>
      </c>
      <c r="OR225" s="432">
        <f t="shared" si="275"/>
        <v>0</v>
      </c>
      <c r="OS225" s="432">
        <f t="shared" si="275"/>
        <v>0</v>
      </c>
      <c r="OT225" s="432">
        <f t="shared" si="275"/>
        <v>0</v>
      </c>
      <c r="OU225" s="432">
        <f t="shared" si="275"/>
        <v>0</v>
      </c>
      <c r="OV225" s="432">
        <f t="shared" si="275"/>
        <v>0</v>
      </c>
      <c r="OW225" s="432">
        <f t="shared" si="275"/>
        <v>0</v>
      </c>
      <c r="OX225" s="432">
        <f t="shared" si="275"/>
        <v>0</v>
      </c>
      <c r="OY225" s="432">
        <f t="shared" si="275"/>
        <v>0</v>
      </c>
      <c r="OZ225" s="432">
        <f t="shared" si="275"/>
        <v>0</v>
      </c>
      <c r="PA225" s="432">
        <f t="shared" si="275"/>
        <v>0</v>
      </c>
      <c r="PB225" s="432">
        <f t="shared" si="275"/>
        <v>0</v>
      </c>
      <c r="PC225" s="432">
        <f t="shared" si="275"/>
        <v>0</v>
      </c>
      <c r="PD225" s="432">
        <f t="shared" si="275"/>
        <v>0</v>
      </c>
      <c r="PE225" s="432">
        <f t="shared" si="275"/>
        <v>0</v>
      </c>
      <c r="PF225" s="432">
        <f t="shared" si="275"/>
        <v>0</v>
      </c>
      <c r="PG225" s="432">
        <f t="shared" si="275"/>
        <v>0</v>
      </c>
      <c r="PH225" s="432">
        <f t="shared" si="275"/>
        <v>0</v>
      </c>
      <c r="PI225" s="432">
        <f t="shared" si="275"/>
        <v>0</v>
      </c>
      <c r="PJ225" s="432">
        <f t="shared" si="275"/>
        <v>0</v>
      </c>
      <c r="PK225" s="432">
        <f t="shared" si="275"/>
        <v>0</v>
      </c>
      <c r="PL225" s="432">
        <f t="shared" si="275"/>
        <v>0</v>
      </c>
      <c r="PM225" s="432">
        <f t="shared" si="275"/>
        <v>0</v>
      </c>
      <c r="PN225" s="432">
        <f t="shared" si="275"/>
        <v>0</v>
      </c>
      <c r="PO225" s="432">
        <f t="shared" si="275"/>
        <v>0</v>
      </c>
      <c r="PP225" s="432">
        <f t="shared" si="275"/>
        <v>0</v>
      </c>
      <c r="PQ225" s="432">
        <f t="shared" si="275"/>
        <v>0</v>
      </c>
      <c r="PR225" s="432">
        <f t="shared" si="275"/>
        <v>0</v>
      </c>
      <c r="PS225" s="432">
        <f t="shared" si="275"/>
        <v>0</v>
      </c>
      <c r="PT225" s="432">
        <f t="shared" si="275"/>
        <v>0</v>
      </c>
      <c r="PU225" s="432">
        <f t="shared" si="275"/>
        <v>0</v>
      </c>
      <c r="PV225" s="432">
        <f t="shared" si="275"/>
        <v>0</v>
      </c>
      <c r="PW225" s="432">
        <f t="shared" si="275"/>
        <v>0</v>
      </c>
      <c r="PX225" s="432">
        <f t="shared" si="275"/>
        <v>0</v>
      </c>
      <c r="PY225" s="432">
        <f t="shared" si="275"/>
        <v>0</v>
      </c>
      <c r="PZ225" s="432">
        <f t="shared" si="275"/>
        <v>0</v>
      </c>
      <c r="QA225" s="432">
        <f t="shared" si="275"/>
        <v>0</v>
      </c>
      <c r="QB225" s="432">
        <f t="shared" si="275"/>
        <v>0</v>
      </c>
      <c r="QC225" s="432">
        <f t="shared" si="275"/>
        <v>0</v>
      </c>
      <c r="QD225" s="432">
        <f t="shared" si="275"/>
        <v>0</v>
      </c>
      <c r="QE225" s="432">
        <f t="shared" si="275"/>
        <v>0</v>
      </c>
      <c r="QF225" s="432">
        <f t="shared" si="275"/>
        <v>0</v>
      </c>
      <c r="QG225" s="432">
        <f t="shared" si="275"/>
        <v>0</v>
      </c>
      <c r="QH225" s="432">
        <f t="shared" si="275"/>
        <v>0</v>
      </c>
      <c r="QI225" s="432">
        <f t="shared" ref="QI225:ST225" si="276">+QI89+QI77+QI44+QI216+QI224</f>
        <v>0</v>
      </c>
      <c r="QJ225" s="432">
        <f t="shared" si="276"/>
        <v>0</v>
      </c>
      <c r="QK225" s="432">
        <f t="shared" si="276"/>
        <v>0</v>
      </c>
      <c r="QL225" s="432">
        <f t="shared" si="276"/>
        <v>0</v>
      </c>
      <c r="QM225" s="432">
        <f t="shared" si="276"/>
        <v>0</v>
      </c>
      <c r="QN225" s="432">
        <f t="shared" si="276"/>
        <v>0</v>
      </c>
      <c r="QO225" s="432">
        <f t="shared" si="276"/>
        <v>0</v>
      </c>
      <c r="QP225" s="432">
        <f t="shared" si="276"/>
        <v>0</v>
      </c>
      <c r="QQ225" s="432">
        <f t="shared" si="276"/>
        <v>0</v>
      </c>
      <c r="QR225" s="432">
        <f t="shared" si="276"/>
        <v>0</v>
      </c>
      <c r="QS225" s="432">
        <f t="shared" si="276"/>
        <v>0</v>
      </c>
      <c r="QT225" s="432">
        <f t="shared" si="276"/>
        <v>0</v>
      </c>
      <c r="QU225" s="432">
        <f t="shared" si="276"/>
        <v>0</v>
      </c>
      <c r="QV225" s="432">
        <f t="shared" si="276"/>
        <v>0</v>
      </c>
      <c r="QW225" s="432">
        <f t="shared" si="276"/>
        <v>0</v>
      </c>
      <c r="QX225" s="432">
        <f t="shared" si="276"/>
        <v>0</v>
      </c>
      <c r="QY225" s="432">
        <f t="shared" si="276"/>
        <v>0</v>
      </c>
      <c r="QZ225" s="432">
        <f t="shared" si="276"/>
        <v>0</v>
      </c>
      <c r="RA225" s="432">
        <f t="shared" si="276"/>
        <v>0</v>
      </c>
      <c r="RB225" s="432">
        <f t="shared" si="276"/>
        <v>0</v>
      </c>
      <c r="RC225" s="432">
        <f t="shared" si="276"/>
        <v>0</v>
      </c>
      <c r="RD225" s="432">
        <f t="shared" si="276"/>
        <v>0</v>
      </c>
      <c r="RE225" s="432">
        <f t="shared" si="276"/>
        <v>0</v>
      </c>
      <c r="RF225" s="432">
        <f t="shared" si="276"/>
        <v>0</v>
      </c>
      <c r="RG225" s="432">
        <f t="shared" si="276"/>
        <v>0</v>
      </c>
      <c r="RH225" s="432">
        <f t="shared" si="276"/>
        <v>0</v>
      </c>
      <c r="RI225" s="432">
        <f t="shared" si="276"/>
        <v>0</v>
      </c>
      <c r="RJ225" s="432">
        <f t="shared" si="276"/>
        <v>0</v>
      </c>
      <c r="RK225" s="432">
        <f t="shared" si="276"/>
        <v>0</v>
      </c>
      <c r="RL225" s="432">
        <f t="shared" si="276"/>
        <v>0</v>
      </c>
      <c r="RM225" s="432">
        <f t="shared" si="276"/>
        <v>0</v>
      </c>
      <c r="RN225" s="432">
        <f t="shared" si="276"/>
        <v>0</v>
      </c>
      <c r="RO225" s="432">
        <f t="shared" si="276"/>
        <v>0</v>
      </c>
      <c r="RP225" s="432">
        <f t="shared" si="276"/>
        <v>0</v>
      </c>
      <c r="RQ225" s="432">
        <f t="shared" si="276"/>
        <v>0</v>
      </c>
      <c r="RR225" s="432">
        <f t="shared" si="276"/>
        <v>0</v>
      </c>
      <c r="RS225" s="432">
        <f t="shared" si="276"/>
        <v>0</v>
      </c>
      <c r="RT225" s="432">
        <f t="shared" si="276"/>
        <v>0</v>
      </c>
      <c r="RU225" s="432">
        <f t="shared" si="276"/>
        <v>0</v>
      </c>
      <c r="RV225" s="432">
        <f t="shared" si="276"/>
        <v>0</v>
      </c>
      <c r="RW225" s="432">
        <f t="shared" si="276"/>
        <v>0</v>
      </c>
      <c r="RX225" s="432">
        <f t="shared" si="276"/>
        <v>0</v>
      </c>
      <c r="RY225" s="432">
        <f t="shared" si="276"/>
        <v>0</v>
      </c>
      <c r="RZ225" s="432">
        <f t="shared" si="276"/>
        <v>0</v>
      </c>
      <c r="SA225" s="432">
        <f t="shared" si="276"/>
        <v>0</v>
      </c>
      <c r="SB225" s="432">
        <f t="shared" si="276"/>
        <v>0</v>
      </c>
      <c r="SC225" s="432">
        <f t="shared" si="276"/>
        <v>0</v>
      </c>
      <c r="SD225" s="432">
        <f t="shared" si="276"/>
        <v>0</v>
      </c>
      <c r="SE225" s="432">
        <f t="shared" si="276"/>
        <v>0</v>
      </c>
      <c r="SF225" s="432">
        <f t="shared" si="276"/>
        <v>0</v>
      </c>
      <c r="SG225" s="432">
        <f t="shared" si="276"/>
        <v>0</v>
      </c>
      <c r="SH225" s="432">
        <f t="shared" si="276"/>
        <v>0</v>
      </c>
      <c r="SI225" s="432">
        <f t="shared" si="276"/>
        <v>0</v>
      </c>
      <c r="SJ225" s="432">
        <f t="shared" si="276"/>
        <v>0</v>
      </c>
      <c r="SK225" s="432">
        <f t="shared" si="276"/>
        <v>0</v>
      </c>
      <c r="SL225" s="432">
        <f t="shared" si="276"/>
        <v>0</v>
      </c>
      <c r="SM225" s="432">
        <f t="shared" si="276"/>
        <v>0</v>
      </c>
      <c r="SN225" s="432">
        <f t="shared" si="276"/>
        <v>0</v>
      </c>
      <c r="SO225" s="432">
        <f t="shared" si="276"/>
        <v>0</v>
      </c>
      <c r="SP225" s="432">
        <f t="shared" si="276"/>
        <v>0</v>
      </c>
      <c r="SQ225" s="432">
        <f t="shared" si="276"/>
        <v>0</v>
      </c>
      <c r="SR225" s="432">
        <f t="shared" si="276"/>
        <v>0</v>
      </c>
      <c r="SS225" s="432">
        <f t="shared" si="276"/>
        <v>0</v>
      </c>
      <c r="ST225" s="432">
        <f t="shared" si="276"/>
        <v>0</v>
      </c>
      <c r="SU225" s="432">
        <f t="shared" ref="SU225:VF225" si="277">+SU89+SU77+SU44+SU216+SU224</f>
        <v>0</v>
      </c>
      <c r="SV225" s="432">
        <f t="shared" si="277"/>
        <v>0</v>
      </c>
      <c r="SW225" s="432">
        <f t="shared" si="277"/>
        <v>0</v>
      </c>
      <c r="SX225" s="432">
        <f t="shared" si="277"/>
        <v>0</v>
      </c>
      <c r="SY225" s="432">
        <f t="shared" si="277"/>
        <v>0</v>
      </c>
      <c r="SZ225" s="432">
        <f t="shared" si="277"/>
        <v>0</v>
      </c>
      <c r="TA225" s="432">
        <f t="shared" si="277"/>
        <v>0</v>
      </c>
      <c r="TB225" s="432">
        <f t="shared" si="277"/>
        <v>0</v>
      </c>
      <c r="TC225" s="432">
        <f t="shared" si="277"/>
        <v>0</v>
      </c>
      <c r="TD225" s="432">
        <f t="shared" si="277"/>
        <v>0</v>
      </c>
      <c r="TE225" s="432">
        <f t="shared" si="277"/>
        <v>0</v>
      </c>
      <c r="TF225" s="432">
        <f t="shared" si="277"/>
        <v>0</v>
      </c>
      <c r="TG225" s="432">
        <f t="shared" si="277"/>
        <v>0</v>
      </c>
      <c r="TH225" s="432">
        <f t="shared" si="277"/>
        <v>0</v>
      </c>
      <c r="TI225" s="432">
        <f t="shared" si="277"/>
        <v>0</v>
      </c>
      <c r="TJ225" s="432">
        <f t="shared" si="277"/>
        <v>0</v>
      </c>
      <c r="TK225" s="432">
        <f t="shared" si="277"/>
        <v>0</v>
      </c>
      <c r="TL225" s="432">
        <f t="shared" si="277"/>
        <v>0</v>
      </c>
      <c r="TM225" s="432">
        <f t="shared" si="277"/>
        <v>0</v>
      </c>
      <c r="TN225" s="432">
        <f t="shared" si="277"/>
        <v>0</v>
      </c>
      <c r="TO225" s="432">
        <f t="shared" si="277"/>
        <v>0</v>
      </c>
      <c r="TP225" s="432">
        <f t="shared" si="277"/>
        <v>0</v>
      </c>
      <c r="TQ225" s="432">
        <f t="shared" si="277"/>
        <v>0</v>
      </c>
      <c r="TR225" s="432">
        <f t="shared" si="277"/>
        <v>0</v>
      </c>
      <c r="TS225" s="432">
        <f t="shared" si="277"/>
        <v>0</v>
      </c>
      <c r="TT225" s="432">
        <f t="shared" si="277"/>
        <v>0</v>
      </c>
      <c r="TU225" s="432">
        <f t="shared" si="277"/>
        <v>0</v>
      </c>
      <c r="TV225" s="432">
        <f t="shared" si="277"/>
        <v>0</v>
      </c>
      <c r="TW225" s="432">
        <f t="shared" si="277"/>
        <v>0</v>
      </c>
      <c r="TX225" s="432">
        <f t="shared" si="277"/>
        <v>0</v>
      </c>
      <c r="TY225" s="432">
        <f t="shared" si="277"/>
        <v>0</v>
      </c>
      <c r="TZ225" s="432">
        <f t="shared" si="277"/>
        <v>0</v>
      </c>
      <c r="UA225" s="432">
        <f t="shared" si="277"/>
        <v>0</v>
      </c>
      <c r="UB225" s="432">
        <f t="shared" si="277"/>
        <v>0</v>
      </c>
      <c r="UC225" s="432">
        <f t="shared" si="277"/>
        <v>0</v>
      </c>
      <c r="UD225" s="432">
        <f t="shared" si="277"/>
        <v>0</v>
      </c>
      <c r="UE225" s="432">
        <f t="shared" si="277"/>
        <v>0</v>
      </c>
      <c r="UF225" s="432">
        <f t="shared" si="277"/>
        <v>0</v>
      </c>
      <c r="UG225" s="432">
        <f t="shared" si="277"/>
        <v>0</v>
      </c>
      <c r="UH225" s="432">
        <f t="shared" si="277"/>
        <v>0</v>
      </c>
      <c r="UI225" s="432">
        <f t="shared" si="277"/>
        <v>0</v>
      </c>
      <c r="UJ225" s="432">
        <f t="shared" si="277"/>
        <v>0</v>
      </c>
      <c r="UK225" s="432">
        <f t="shared" si="277"/>
        <v>0</v>
      </c>
      <c r="UL225" s="432">
        <f t="shared" si="277"/>
        <v>0</v>
      </c>
      <c r="UM225" s="432">
        <f t="shared" si="277"/>
        <v>0</v>
      </c>
      <c r="UN225" s="432">
        <f t="shared" si="277"/>
        <v>0</v>
      </c>
      <c r="UO225" s="432">
        <f t="shared" si="277"/>
        <v>0</v>
      </c>
      <c r="UP225" s="432">
        <f t="shared" si="277"/>
        <v>0</v>
      </c>
      <c r="UQ225" s="432">
        <f t="shared" si="277"/>
        <v>0</v>
      </c>
      <c r="UR225" s="432">
        <f t="shared" si="277"/>
        <v>0</v>
      </c>
      <c r="US225" s="432">
        <f t="shared" si="277"/>
        <v>0</v>
      </c>
      <c r="UT225" s="432">
        <f t="shared" si="277"/>
        <v>0</v>
      </c>
      <c r="UU225" s="432">
        <f t="shared" si="277"/>
        <v>0</v>
      </c>
      <c r="UV225" s="432">
        <f t="shared" si="277"/>
        <v>0</v>
      </c>
      <c r="UW225" s="432">
        <f t="shared" si="277"/>
        <v>0</v>
      </c>
      <c r="UX225" s="432">
        <f t="shared" si="277"/>
        <v>0</v>
      </c>
      <c r="UY225" s="432">
        <f t="shared" si="277"/>
        <v>0</v>
      </c>
      <c r="UZ225" s="432">
        <f t="shared" si="277"/>
        <v>0</v>
      </c>
      <c r="VA225" s="432">
        <f t="shared" si="277"/>
        <v>0</v>
      </c>
      <c r="VB225" s="432">
        <f t="shared" si="277"/>
        <v>0</v>
      </c>
      <c r="VC225" s="432">
        <f t="shared" si="277"/>
        <v>0</v>
      </c>
      <c r="VD225" s="432">
        <f t="shared" si="277"/>
        <v>0</v>
      </c>
      <c r="VE225" s="432">
        <f t="shared" si="277"/>
        <v>0</v>
      </c>
      <c r="VF225" s="432">
        <f t="shared" si="277"/>
        <v>0</v>
      </c>
      <c r="VG225" s="432">
        <f t="shared" ref="VG225:XR225" si="278">+VG89+VG77+VG44+VG216+VG224</f>
        <v>0</v>
      </c>
      <c r="VH225" s="432">
        <f t="shared" si="278"/>
        <v>0</v>
      </c>
      <c r="VI225" s="432">
        <f t="shared" si="278"/>
        <v>0</v>
      </c>
      <c r="VJ225" s="432">
        <f t="shared" si="278"/>
        <v>0</v>
      </c>
      <c r="VK225" s="432">
        <f t="shared" si="278"/>
        <v>0</v>
      </c>
      <c r="VL225" s="432">
        <f t="shared" si="278"/>
        <v>0</v>
      </c>
      <c r="VM225" s="432">
        <f t="shared" si="278"/>
        <v>0</v>
      </c>
      <c r="VN225" s="432">
        <f t="shared" si="278"/>
        <v>0</v>
      </c>
      <c r="VO225" s="432">
        <f t="shared" si="278"/>
        <v>0</v>
      </c>
      <c r="VP225" s="432">
        <f t="shared" si="278"/>
        <v>0</v>
      </c>
      <c r="VQ225" s="432">
        <f t="shared" si="278"/>
        <v>0</v>
      </c>
      <c r="VR225" s="432">
        <f t="shared" si="278"/>
        <v>0</v>
      </c>
      <c r="VS225" s="432">
        <f t="shared" si="278"/>
        <v>0</v>
      </c>
      <c r="VT225" s="432">
        <f t="shared" si="278"/>
        <v>0</v>
      </c>
      <c r="VU225" s="432">
        <f t="shared" si="278"/>
        <v>0</v>
      </c>
      <c r="VV225" s="432">
        <f t="shared" si="278"/>
        <v>0</v>
      </c>
      <c r="VW225" s="432">
        <f t="shared" si="278"/>
        <v>0</v>
      </c>
      <c r="VX225" s="432">
        <f t="shared" si="278"/>
        <v>0</v>
      </c>
      <c r="VY225" s="432">
        <f t="shared" si="278"/>
        <v>0</v>
      </c>
      <c r="VZ225" s="432">
        <f t="shared" si="278"/>
        <v>0</v>
      </c>
      <c r="WA225" s="432">
        <f t="shared" si="278"/>
        <v>0</v>
      </c>
      <c r="WB225" s="432">
        <f t="shared" si="278"/>
        <v>0</v>
      </c>
      <c r="WC225" s="432">
        <f t="shared" si="278"/>
        <v>0</v>
      </c>
      <c r="WD225" s="432">
        <f t="shared" si="278"/>
        <v>0</v>
      </c>
      <c r="WE225" s="432">
        <f t="shared" si="278"/>
        <v>0</v>
      </c>
      <c r="WF225" s="432">
        <f t="shared" si="278"/>
        <v>0</v>
      </c>
      <c r="WG225" s="432">
        <f t="shared" si="278"/>
        <v>0</v>
      </c>
      <c r="WH225" s="432">
        <f t="shared" si="278"/>
        <v>0</v>
      </c>
      <c r="WI225" s="432">
        <f t="shared" si="278"/>
        <v>0</v>
      </c>
      <c r="WJ225" s="432">
        <f t="shared" si="278"/>
        <v>0</v>
      </c>
      <c r="WK225" s="432">
        <f t="shared" si="278"/>
        <v>0</v>
      </c>
      <c r="WL225" s="432">
        <f t="shared" si="278"/>
        <v>0</v>
      </c>
      <c r="WM225" s="432">
        <f t="shared" si="278"/>
        <v>0</v>
      </c>
      <c r="WN225" s="432">
        <f t="shared" si="278"/>
        <v>0</v>
      </c>
      <c r="WO225" s="432">
        <f t="shared" si="278"/>
        <v>0</v>
      </c>
      <c r="WP225" s="432">
        <f t="shared" si="278"/>
        <v>0</v>
      </c>
      <c r="WQ225" s="432">
        <f t="shared" si="278"/>
        <v>0</v>
      </c>
      <c r="WR225" s="432">
        <f t="shared" si="278"/>
        <v>0</v>
      </c>
      <c r="WS225" s="432">
        <f t="shared" si="278"/>
        <v>0</v>
      </c>
      <c r="WT225" s="432">
        <f t="shared" si="278"/>
        <v>0</v>
      </c>
      <c r="WU225" s="432">
        <f t="shared" si="278"/>
        <v>0</v>
      </c>
      <c r="WV225" s="432">
        <f t="shared" si="278"/>
        <v>0</v>
      </c>
      <c r="WW225" s="432">
        <f t="shared" si="278"/>
        <v>0</v>
      </c>
      <c r="WX225" s="432">
        <f t="shared" si="278"/>
        <v>0</v>
      </c>
      <c r="WY225" s="432">
        <f t="shared" si="278"/>
        <v>0</v>
      </c>
      <c r="WZ225" s="432">
        <f t="shared" si="278"/>
        <v>0</v>
      </c>
      <c r="XA225" s="432">
        <f t="shared" si="278"/>
        <v>0</v>
      </c>
      <c r="XB225" s="432">
        <f t="shared" si="278"/>
        <v>0</v>
      </c>
      <c r="XC225" s="432">
        <f t="shared" si="278"/>
        <v>0</v>
      </c>
      <c r="XD225" s="432">
        <f t="shared" si="278"/>
        <v>0</v>
      </c>
      <c r="XE225" s="432">
        <f t="shared" si="278"/>
        <v>0</v>
      </c>
      <c r="XF225" s="432">
        <f t="shared" si="278"/>
        <v>0</v>
      </c>
      <c r="XG225" s="432">
        <f t="shared" si="278"/>
        <v>0</v>
      </c>
      <c r="XH225" s="432">
        <f t="shared" si="278"/>
        <v>0</v>
      </c>
      <c r="XI225" s="432">
        <f t="shared" si="278"/>
        <v>0</v>
      </c>
      <c r="XJ225" s="432">
        <f t="shared" si="278"/>
        <v>0</v>
      </c>
      <c r="XK225" s="432">
        <f t="shared" si="278"/>
        <v>0</v>
      </c>
      <c r="XL225" s="432">
        <f t="shared" si="278"/>
        <v>0</v>
      </c>
      <c r="XM225" s="432">
        <f t="shared" si="278"/>
        <v>0</v>
      </c>
      <c r="XN225" s="432">
        <f t="shared" si="278"/>
        <v>0</v>
      </c>
      <c r="XO225" s="432">
        <f t="shared" si="278"/>
        <v>0</v>
      </c>
      <c r="XP225" s="432">
        <f t="shared" si="278"/>
        <v>0</v>
      </c>
      <c r="XQ225" s="432">
        <f t="shared" si="278"/>
        <v>0</v>
      </c>
      <c r="XR225" s="432">
        <f t="shared" si="278"/>
        <v>0</v>
      </c>
      <c r="XS225" s="432">
        <f t="shared" ref="XS225:AAD225" si="279">+XS89+XS77+XS44+XS216+XS224</f>
        <v>0</v>
      </c>
      <c r="XT225" s="432">
        <f t="shared" si="279"/>
        <v>0</v>
      </c>
      <c r="XU225" s="432">
        <f t="shared" si="279"/>
        <v>0</v>
      </c>
      <c r="XV225" s="432">
        <f t="shared" si="279"/>
        <v>0</v>
      </c>
      <c r="XW225" s="432">
        <f t="shared" si="279"/>
        <v>0</v>
      </c>
      <c r="XX225" s="432">
        <f t="shared" si="279"/>
        <v>0</v>
      </c>
      <c r="XY225" s="432">
        <f t="shared" si="279"/>
        <v>0</v>
      </c>
      <c r="XZ225" s="432">
        <f t="shared" si="279"/>
        <v>0</v>
      </c>
      <c r="YA225" s="432">
        <f t="shared" si="279"/>
        <v>0</v>
      </c>
      <c r="YB225" s="432">
        <f t="shared" si="279"/>
        <v>0</v>
      </c>
      <c r="YC225" s="432">
        <f t="shared" si="279"/>
        <v>0</v>
      </c>
      <c r="YD225" s="432">
        <f t="shared" si="279"/>
        <v>0</v>
      </c>
      <c r="YE225" s="432">
        <f t="shared" si="279"/>
        <v>0</v>
      </c>
      <c r="YF225" s="432">
        <f t="shared" si="279"/>
        <v>0</v>
      </c>
      <c r="YG225" s="432">
        <f t="shared" si="279"/>
        <v>0</v>
      </c>
      <c r="YH225" s="432">
        <f t="shared" si="279"/>
        <v>0</v>
      </c>
      <c r="YI225" s="432">
        <f t="shared" si="279"/>
        <v>0</v>
      </c>
      <c r="YJ225" s="432">
        <f t="shared" si="279"/>
        <v>0</v>
      </c>
      <c r="YK225" s="432">
        <f t="shared" si="279"/>
        <v>0</v>
      </c>
      <c r="YL225" s="432">
        <f t="shared" si="279"/>
        <v>0</v>
      </c>
      <c r="YM225" s="432">
        <f t="shared" si="279"/>
        <v>0</v>
      </c>
      <c r="YN225" s="432">
        <f t="shared" si="279"/>
        <v>0</v>
      </c>
      <c r="YO225" s="432">
        <f t="shared" si="279"/>
        <v>0</v>
      </c>
      <c r="YP225" s="432">
        <f t="shared" si="279"/>
        <v>0</v>
      </c>
      <c r="YQ225" s="432">
        <f t="shared" si="279"/>
        <v>0</v>
      </c>
      <c r="YR225" s="432">
        <f t="shared" si="279"/>
        <v>0</v>
      </c>
      <c r="YS225" s="432">
        <f t="shared" si="279"/>
        <v>0</v>
      </c>
      <c r="YT225" s="432">
        <f t="shared" si="279"/>
        <v>0</v>
      </c>
      <c r="YU225" s="432">
        <f t="shared" si="279"/>
        <v>0</v>
      </c>
      <c r="YV225" s="432">
        <f t="shared" si="279"/>
        <v>0</v>
      </c>
      <c r="YW225" s="432">
        <f t="shared" si="279"/>
        <v>0</v>
      </c>
      <c r="YX225" s="432">
        <f t="shared" si="279"/>
        <v>0</v>
      </c>
      <c r="YY225" s="432">
        <f t="shared" si="279"/>
        <v>0</v>
      </c>
      <c r="YZ225" s="432">
        <f t="shared" si="279"/>
        <v>0</v>
      </c>
      <c r="ZA225" s="432">
        <f t="shared" si="279"/>
        <v>0</v>
      </c>
      <c r="ZB225" s="432">
        <f t="shared" si="279"/>
        <v>0</v>
      </c>
      <c r="ZC225" s="432">
        <f t="shared" si="279"/>
        <v>0</v>
      </c>
      <c r="ZD225" s="432">
        <f t="shared" si="279"/>
        <v>0</v>
      </c>
      <c r="ZE225" s="432">
        <f t="shared" si="279"/>
        <v>0</v>
      </c>
      <c r="ZF225" s="432">
        <f t="shared" si="279"/>
        <v>0</v>
      </c>
      <c r="ZG225" s="432">
        <f t="shared" si="279"/>
        <v>0</v>
      </c>
      <c r="ZH225" s="432">
        <f t="shared" si="279"/>
        <v>0</v>
      </c>
      <c r="ZI225" s="432">
        <f t="shared" si="279"/>
        <v>0</v>
      </c>
      <c r="ZJ225" s="432">
        <f t="shared" si="279"/>
        <v>0</v>
      </c>
      <c r="ZK225" s="432">
        <f t="shared" si="279"/>
        <v>0</v>
      </c>
      <c r="ZL225" s="432">
        <f t="shared" si="279"/>
        <v>0</v>
      </c>
      <c r="ZM225" s="432">
        <f t="shared" si="279"/>
        <v>0</v>
      </c>
      <c r="ZN225" s="432">
        <f t="shared" si="279"/>
        <v>0</v>
      </c>
      <c r="ZO225" s="432">
        <f t="shared" si="279"/>
        <v>0</v>
      </c>
      <c r="ZP225" s="432">
        <f t="shared" si="279"/>
        <v>0</v>
      </c>
      <c r="ZQ225" s="432">
        <f t="shared" si="279"/>
        <v>0</v>
      </c>
      <c r="ZR225" s="432">
        <f t="shared" si="279"/>
        <v>0</v>
      </c>
      <c r="ZS225" s="432">
        <f t="shared" si="279"/>
        <v>0</v>
      </c>
      <c r="ZT225" s="432">
        <f t="shared" si="279"/>
        <v>0</v>
      </c>
      <c r="ZU225" s="432">
        <f t="shared" si="279"/>
        <v>0</v>
      </c>
      <c r="ZV225" s="432">
        <f t="shared" si="279"/>
        <v>0</v>
      </c>
      <c r="ZW225" s="432">
        <f t="shared" si="279"/>
        <v>0</v>
      </c>
      <c r="ZX225" s="432">
        <f t="shared" si="279"/>
        <v>0</v>
      </c>
      <c r="ZY225" s="432">
        <f t="shared" si="279"/>
        <v>0</v>
      </c>
      <c r="ZZ225" s="432">
        <f t="shared" si="279"/>
        <v>0</v>
      </c>
      <c r="AAA225" s="432">
        <f t="shared" si="279"/>
        <v>0</v>
      </c>
      <c r="AAB225" s="432">
        <f t="shared" si="279"/>
        <v>0</v>
      </c>
      <c r="AAC225" s="432">
        <f t="shared" si="279"/>
        <v>0</v>
      </c>
      <c r="AAD225" s="432">
        <f t="shared" si="279"/>
        <v>0</v>
      </c>
      <c r="AAE225" s="432">
        <f t="shared" ref="AAE225:ACP225" si="280">+AAE89+AAE77+AAE44+AAE216+AAE224</f>
        <v>0</v>
      </c>
      <c r="AAF225" s="432">
        <f t="shared" si="280"/>
        <v>0</v>
      </c>
      <c r="AAG225" s="432">
        <f t="shared" si="280"/>
        <v>0</v>
      </c>
      <c r="AAH225" s="432">
        <f t="shared" si="280"/>
        <v>0</v>
      </c>
      <c r="AAI225" s="432">
        <f t="shared" si="280"/>
        <v>0</v>
      </c>
      <c r="AAJ225" s="432">
        <f t="shared" si="280"/>
        <v>0</v>
      </c>
      <c r="AAK225" s="432">
        <f t="shared" si="280"/>
        <v>0</v>
      </c>
      <c r="AAL225" s="432">
        <f t="shared" si="280"/>
        <v>0</v>
      </c>
      <c r="AAM225" s="432">
        <f t="shared" si="280"/>
        <v>0</v>
      </c>
      <c r="AAN225" s="432">
        <f t="shared" si="280"/>
        <v>0</v>
      </c>
      <c r="AAO225" s="432">
        <f t="shared" si="280"/>
        <v>0</v>
      </c>
      <c r="AAP225" s="432">
        <f t="shared" si="280"/>
        <v>0</v>
      </c>
      <c r="AAQ225" s="432">
        <f t="shared" si="280"/>
        <v>0</v>
      </c>
      <c r="AAR225" s="432">
        <f t="shared" si="280"/>
        <v>0</v>
      </c>
      <c r="AAS225" s="432">
        <f t="shared" si="280"/>
        <v>0</v>
      </c>
      <c r="AAT225" s="432">
        <f t="shared" si="280"/>
        <v>0</v>
      </c>
      <c r="AAU225" s="432">
        <f t="shared" si="280"/>
        <v>0</v>
      </c>
      <c r="AAV225" s="432">
        <f t="shared" si="280"/>
        <v>0</v>
      </c>
      <c r="AAW225" s="432">
        <f t="shared" si="280"/>
        <v>0</v>
      </c>
      <c r="AAX225" s="432">
        <f t="shared" si="280"/>
        <v>0</v>
      </c>
      <c r="AAY225" s="432">
        <f t="shared" si="280"/>
        <v>0</v>
      </c>
      <c r="AAZ225" s="432">
        <f t="shared" si="280"/>
        <v>0</v>
      </c>
      <c r="ABA225" s="432">
        <f t="shared" si="280"/>
        <v>0</v>
      </c>
      <c r="ABB225" s="432">
        <f t="shared" si="280"/>
        <v>0</v>
      </c>
      <c r="ABC225" s="432">
        <f t="shared" si="280"/>
        <v>0</v>
      </c>
      <c r="ABD225" s="432">
        <f t="shared" si="280"/>
        <v>0</v>
      </c>
      <c r="ABE225" s="432">
        <f t="shared" si="280"/>
        <v>0</v>
      </c>
      <c r="ABF225" s="432">
        <f t="shared" si="280"/>
        <v>0</v>
      </c>
      <c r="ABG225" s="432">
        <f t="shared" si="280"/>
        <v>0</v>
      </c>
      <c r="ABH225" s="432">
        <f t="shared" si="280"/>
        <v>0</v>
      </c>
      <c r="ABI225" s="432">
        <f t="shared" si="280"/>
        <v>0</v>
      </c>
      <c r="ABJ225" s="432">
        <f t="shared" si="280"/>
        <v>0</v>
      </c>
      <c r="ABK225" s="432">
        <f t="shared" si="280"/>
        <v>0</v>
      </c>
      <c r="ABL225" s="432">
        <f t="shared" si="280"/>
        <v>0</v>
      </c>
      <c r="ABM225" s="432">
        <f t="shared" si="280"/>
        <v>0</v>
      </c>
      <c r="ABN225" s="432">
        <f t="shared" si="280"/>
        <v>0</v>
      </c>
      <c r="ABO225" s="432">
        <f t="shared" si="280"/>
        <v>0</v>
      </c>
      <c r="ABP225" s="432">
        <f t="shared" si="280"/>
        <v>0</v>
      </c>
      <c r="ABQ225" s="432">
        <f t="shared" si="280"/>
        <v>0</v>
      </c>
      <c r="ABR225" s="432">
        <f t="shared" si="280"/>
        <v>0</v>
      </c>
      <c r="ABS225" s="432">
        <f t="shared" si="280"/>
        <v>0</v>
      </c>
      <c r="ABT225" s="432">
        <f t="shared" si="280"/>
        <v>0</v>
      </c>
      <c r="ABU225" s="432">
        <f t="shared" si="280"/>
        <v>0</v>
      </c>
      <c r="ABV225" s="432">
        <f t="shared" si="280"/>
        <v>0</v>
      </c>
      <c r="ABW225" s="432">
        <f t="shared" si="280"/>
        <v>0</v>
      </c>
      <c r="ABX225" s="432">
        <f t="shared" si="280"/>
        <v>0</v>
      </c>
      <c r="ABY225" s="432">
        <f t="shared" si="280"/>
        <v>0</v>
      </c>
      <c r="ABZ225" s="432">
        <f t="shared" si="280"/>
        <v>0</v>
      </c>
      <c r="ACA225" s="432">
        <f t="shared" si="280"/>
        <v>0</v>
      </c>
      <c r="ACB225" s="432">
        <f t="shared" si="280"/>
        <v>0</v>
      </c>
      <c r="ACC225" s="432">
        <f t="shared" si="280"/>
        <v>0</v>
      </c>
      <c r="ACD225" s="432">
        <f t="shared" si="280"/>
        <v>0</v>
      </c>
      <c r="ACE225" s="432">
        <f t="shared" si="280"/>
        <v>0</v>
      </c>
      <c r="ACF225" s="432">
        <f t="shared" si="280"/>
        <v>0</v>
      </c>
      <c r="ACG225" s="432">
        <f t="shared" si="280"/>
        <v>0</v>
      </c>
      <c r="ACH225" s="432">
        <f t="shared" si="280"/>
        <v>0</v>
      </c>
      <c r="ACI225" s="432">
        <f t="shared" si="280"/>
        <v>0</v>
      </c>
      <c r="ACJ225" s="432">
        <f t="shared" si="280"/>
        <v>0</v>
      </c>
      <c r="ACK225" s="432">
        <f t="shared" si="280"/>
        <v>0</v>
      </c>
      <c r="ACL225" s="432">
        <f t="shared" si="280"/>
        <v>0</v>
      </c>
      <c r="ACM225" s="432">
        <f t="shared" si="280"/>
        <v>0</v>
      </c>
      <c r="ACN225" s="432">
        <f t="shared" si="280"/>
        <v>0</v>
      </c>
      <c r="ACO225" s="432">
        <f t="shared" si="280"/>
        <v>0</v>
      </c>
      <c r="ACP225" s="432">
        <f t="shared" si="280"/>
        <v>0</v>
      </c>
      <c r="ACQ225" s="432">
        <f t="shared" ref="ACQ225:AFB225" si="281">+ACQ89+ACQ77+ACQ44+ACQ216+ACQ224</f>
        <v>0</v>
      </c>
      <c r="ACR225" s="432">
        <f t="shared" si="281"/>
        <v>0</v>
      </c>
      <c r="ACS225" s="432">
        <f t="shared" si="281"/>
        <v>0</v>
      </c>
      <c r="ACT225" s="432">
        <f t="shared" si="281"/>
        <v>0</v>
      </c>
      <c r="ACU225" s="432">
        <f t="shared" si="281"/>
        <v>0</v>
      </c>
      <c r="ACV225" s="432">
        <f t="shared" si="281"/>
        <v>0</v>
      </c>
      <c r="ACW225" s="432">
        <f t="shared" si="281"/>
        <v>0</v>
      </c>
      <c r="ACX225" s="432">
        <f t="shared" si="281"/>
        <v>0</v>
      </c>
      <c r="ACY225" s="432">
        <f t="shared" si="281"/>
        <v>0</v>
      </c>
      <c r="ACZ225" s="432">
        <f t="shared" si="281"/>
        <v>0</v>
      </c>
      <c r="ADA225" s="432">
        <f t="shared" si="281"/>
        <v>0</v>
      </c>
      <c r="ADB225" s="432">
        <f t="shared" si="281"/>
        <v>0</v>
      </c>
      <c r="ADC225" s="432">
        <f t="shared" si="281"/>
        <v>0</v>
      </c>
      <c r="ADD225" s="432">
        <f t="shared" si="281"/>
        <v>0</v>
      </c>
      <c r="ADE225" s="432">
        <f t="shared" si="281"/>
        <v>0</v>
      </c>
      <c r="ADF225" s="432">
        <f t="shared" si="281"/>
        <v>0</v>
      </c>
      <c r="ADG225" s="432">
        <f t="shared" si="281"/>
        <v>0</v>
      </c>
      <c r="ADH225" s="432">
        <f t="shared" si="281"/>
        <v>0</v>
      </c>
      <c r="ADI225" s="432">
        <f t="shared" si="281"/>
        <v>0</v>
      </c>
      <c r="ADJ225" s="432">
        <f t="shared" si="281"/>
        <v>0</v>
      </c>
      <c r="ADK225" s="432">
        <f t="shared" si="281"/>
        <v>0</v>
      </c>
      <c r="ADL225" s="432">
        <f t="shared" si="281"/>
        <v>0</v>
      </c>
      <c r="ADM225" s="432">
        <f t="shared" si="281"/>
        <v>0</v>
      </c>
      <c r="ADN225" s="432">
        <f t="shared" si="281"/>
        <v>0</v>
      </c>
      <c r="ADO225" s="432">
        <f t="shared" si="281"/>
        <v>0</v>
      </c>
      <c r="ADP225" s="432">
        <f t="shared" si="281"/>
        <v>0</v>
      </c>
      <c r="ADQ225" s="432">
        <f t="shared" si="281"/>
        <v>0</v>
      </c>
      <c r="ADR225" s="432">
        <f t="shared" si="281"/>
        <v>0</v>
      </c>
      <c r="ADS225" s="432">
        <f t="shared" si="281"/>
        <v>0</v>
      </c>
      <c r="ADT225" s="432">
        <f t="shared" si="281"/>
        <v>0</v>
      </c>
      <c r="ADU225" s="432">
        <f t="shared" si="281"/>
        <v>0</v>
      </c>
      <c r="ADV225" s="432">
        <f t="shared" si="281"/>
        <v>0</v>
      </c>
      <c r="ADW225" s="432">
        <f t="shared" si="281"/>
        <v>0</v>
      </c>
      <c r="ADX225" s="432">
        <f t="shared" si="281"/>
        <v>0</v>
      </c>
      <c r="ADY225" s="432">
        <f t="shared" si="281"/>
        <v>0</v>
      </c>
      <c r="ADZ225" s="432">
        <f t="shared" si="281"/>
        <v>0</v>
      </c>
      <c r="AEA225" s="432">
        <f t="shared" si="281"/>
        <v>0</v>
      </c>
      <c r="AEB225" s="432">
        <f t="shared" si="281"/>
        <v>0</v>
      </c>
      <c r="AEC225" s="432">
        <f t="shared" si="281"/>
        <v>0</v>
      </c>
      <c r="AED225" s="432">
        <f t="shared" si="281"/>
        <v>0</v>
      </c>
      <c r="AEE225" s="432">
        <f t="shared" si="281"/>
        <v>0</v>
      </c>
      <c r="AEF225" s="432">
        <f t="shared" si="281"/>
        <v>0</v>
      </c>
      <c r="AEG225" s="432">
        <f t="shared" si="281"/>
        <v>0</v>
      </c>
      <c r="AEH225" s="432">
        <f t="shared" si="281"/>
        <v>0</v>
      </c>
      <c r="AEI225" s="432">
        <f t="shared" si="281"/>
        <v>0</v>
      </c>
      <c r="AEJ225" s="432">
        <f t="shared" si="281"/>
        <v>0</v>
      </c>
      <c r="AEK225" s="432">
        <f t="shared" si="281"/>
        <v>0</v>
      </c>
      <c r="AEL225" s="432">
        <f t="shared" si="281"/>
        <v>0</v>
      </c>
      <c r="AEM225" s="432">
        <f t="shared" si="281"/>
        <v>0</v>
      </c>
      <c r="AEN225" s="432">
        <f t="shared" si="281"/>
        <v>0</v>
      </c>
      <c r="AEO225" s="432">
        <f t="shared" si="281"/>
        <v>0</v>
      </c>
      <c r="AEP225" s="432">
        <f t="shared" si="281"/>
        <v>0</v>
      </c>
      <c r="AEQ225" s="432">
        <f t="shared" si="281"/>
        <v>0</v>
      </c>
      <c r="AER225" s="432">
        <f t="shared" si="281"/>
        <v>0</v>
      </c>
      <c r="AES225" s="432">
        <f t="shared" si="281"/>
        <v>0</v>
      </c>
      <c r="AET225" s="432">
        <f t="shared" si="281"/>
        <v>0</v>
      </c>
      <c r="AEU225" s="432">
        <f t="shared" si="281"/>
        <v>0</v>
      </c>
      <c r="AEV225" s="432">
        <f t="shared" si="281"/>
        <v>0</v>
      </c>
      <c r="AEW225" s="432">
        <f t="shared" si="281"/>
        <v>0</v>
      </c>
      <c r="AEX225" s="432">
        <f t="shared" si="281"/>
        <v>0</v>
      </c>
      <c r="AEY225" s="432">
        <f t="shared" si="281"/>
        <v>0</v>
      </c>
      <c r="AEZ225" s="432">
        <f t="shared" si="281"/>
        <v>0</v>
      </c>
      <c r="AFA225" s="432">
        <f t="shared" si="281"/>
        <v>0</v>
      </c>
      <c r="AFB225" s="432">
        <f t="shared" si="281"/>
        <v>0</v>
      </c>
      <c r="AFC225" s="432">
        <f t="shared" ref="AFC225:AHN225" si="282">+AFC89+AFC77+AFC44+AFC216+AFC224</f>
        <v>0</v>
      </c>
      <c r="AFD225" s="432">
        <f t="shared" si="282"/>
        <v>0</v>
      </c>
      <c r="AFE225" s="432">
        <f t="shared" si="282"/>
        <v>0</v>
      </c>
      <c r="AFF225" s="432">
        <f t="shared" si="282"/>
        <v>0</v>
      </c>
      <c r="AFG225" s="432">
        <f t="shared" si="282"/>
        <v>0</v>
      </c>
      <c r="AFH225" s="432">
        <f t="shared" si="282"/>
        <v>0</v>
      </c>
      <c r="AFI225" s="432">
        <f t="shared" si="282"/>
        <v>0</v>
      </c>
      <c r="AFJ225" s="432">
        <f t="shared" si="282"/>
        <v>0</v>
      </c>
      <c r="AFK225" s="432">
        <f t="shared" si="282"/>
        <v>0</v>
      </c>
      <c r="AFL225" s="432">
        <f t="shared" si="282"/>
        <v>0</v>
      </c>
      <c r="AFM225" s="432">
        <f t="shared" si="282"/>
        <v>0</v>
      </c>
      <c r="AFN225" s="432">
        <f t="shared" si="282"/>
        <v>0</v>
      </c>
      <c r="AFO225" s="432">
        <f t="shared" si="282"/>
        <v>0</v>
      </c>
      <c r="AFP225" s="432">
        <f t="shared" si="282"/>
        <v>0</v>
      </c>
      <c r="AFQ225" s="432">
        <f t="shared" si="282"/>
        <v>0</v>
      </c>
      <c r="AFR225" s="432">
        <f t="shared" si="282"/>
        <v>0</v>
      </c>
      <c r="AFS225" s="432">
        <f t="shared" si="282"/>
        <v>0</v>
      </c>
      <c r="AFT225" s="432">
        <f t="shared" si="282"/>
        <v>0</v>
      </c>
      <c r="AFU225" s="432">
        <f t="shared" si="282"/>
        <v>0</v>
      </c>
      <c r="AFV225" s="432">
        <f t="shared" si="282"/>
        <v>0</v>
      </c>
      <c r="AFW225" s="432">
        <f t="shared" si="282"/>
        <v>0</v>
      </c>
      <c r="AFX225" s="432">
        <f t="shared" si="282"/>
        <v>0</v>
      </c>
      <c r="AFY225" s="432">
        <f t="shared" si="282"/>
        <v>0</v>
      </c>
      <c r="AFZ225" s="432">
        <f t="shared" si="282"/>
        <v>0</v>
      </c>
      <c r="AGA225" s="432">
        <f t="shared" si="282"/>
        <v>0</v>
      </c>
      <c r="AGB225" s="432">
        <f t="shared" si="282"/>
        <v>0</v>
      </c>
      <c r="AGC225" s="432">
        <f t="shared" si="282"/>
        <v>0</v>
      </c>
      <c r="AGD225" s="432">
        <f t="shared" si="282"/>
        <v>0</v>
      </c>
      <c r="AGE225" s="432">
        <f t="shared" si="282"/>
        <v>0</v>
      </c>
      <c r="AGF225" s="432">
        <f t="shared" si="282"/>
        <v>0</v>
      </c>
      <c r="AGG225" s="432">
        <f t="shared" si="282"/>
        <v>0</v>
      </c>
      <c r="AGH225" s="432">
        <f t="shared" si="282"/>
        <v>0</v>
      </c>
      <c r="AGI225" s="432">
        <f t="shared" si="282"/>
        <v>0</v>
      </c>
      <c r="AGJ225" s="432">
        <f t="shared" si="282"/>
        <v>0</v>
      </c>
      <c r="AGK225" s="432">
        <f t="shared" si="282"/>
        <v>0</v>
      </c>
      <c r="AGL225" s="432">
        <f t="shared" si="282"/>
        <v>0</v>
      </c>
      <c r="AGM225" s="432">
        <f t="shared" si="282"/>
        <v>0</v>
      </c>
      <c r="AGN225" s="432">
        <f t="shared" si="282"/>
        <v>0</v>
      </c>
      <c r="AGO225" s="432">
        <f t="shared" si="282"/>
        <v>0</v>
      </c>
      <c r="AGP225" s="432">
        <f t="shared" si="282"/>
        <v>0</v>
      </c>
      <c r="AGQ225" s="432">
        <f t="shared" si="282"/>
        <v>0</v>
      </c>
      <c r="AGR225" s="432">
        <f t="shared" si="282"/>
        <v>0</v>
      </c>
      <c r="AGS225" s="432">
        <f t="shared" si="282"/>
        <v>0</v>
      </c>
      <c r="AGT225" s="432">
        <f t="shared" si="282"/>
        <v>0</v>
      </c>
      <c r="AGU225" s="432">
        <f t="shared" si="282"/>
        <v>0</v>
      </c>
      <c r="AGV225" s="432">
        <f t="shared" si="282"/>
        <v>0</v>
      </c>
      <c r="AGW225" s="432">
        <f t="shared" si="282"/>
        <v>0</v>
      </c>
      <c r="AGX225" s="432">
        <f t="shared" si="282"/>
        <v>0</v>
      </c>
      <c r="AGY225" s="432">
        <f t="shared" si="282"/>
        <v>0</v>
      </c>
      <c r="AGZ225" s="432">
        <f t="shared" si="282"/>
        <v>0</v>
      </c>
      <c r="AHA225" s="432">
        <f t="shared" si="282"/>
        <v>0</v>
      </c>
      <c r="AHB225" s="432">
        <f t="shared" si="282"/>
        <v>0</v>
      </c>
      <c r="AHC225" s="432">
        <f t="shared" si="282"/>
        <v>0</v>
      </c>
      <c r="AHD225" s="432">
        <f t="shared" si="282"/>
        <v>0</v>
      </c>
      <c r="AHE225" s="432">
        <f t="shared" si="282"/>
        <v>0</v>
      </c>
      <c r="AHF225" s="432">
        <f t="shared" si="282"/>
        <v>0</v>
      </c>
      <c r="AHG225" s="432">
        <f t="shared" si="282"/>
        <v>0</v>
      </c>
      <c r="AHH225" s="432">
        <f t="shared" si="282"/>
        <v>0</v>
      </c>
      <c r="AHI225" s="432">
        <f t="shared" si="282"/>
        <v>0</v>
      </c>
      <c r="AHJ225" s="432">
        <f t="shared" si="282"/>
        <v>0</v>
      </c>
      <c r="AHK225" s="432">
        <f t="shared" si="282"/>
        <v>0</v>
      </c>
      <c r="AHL225" s="432">
        <f t="shared" si="282"/>
        <v>0</v>
      </c>
      <c r="AHM225" s="432">
        <f t="shared" si="282"/>
        <v>0</v>
      </c>
      <c r="AHN225" s="432">
        <f t="shared" si="282"/>
        <v>0</v>
      </c>
      <c r="AHO225" s="432">
        <f t="shared" ref="AHO225:AJZ225" si="283">+AHO89+AHO77+AHO44+AHO216+AHO224</f>
        <v>0</v>
      </c>
      <c r="AHP225" s="432">
        <f t="shared" si="283"/>
        <v>0</v>
      </c>
      <c r="AHQ225" s="432">
        <f t="shared" si="283"/>
        <v>0</v>
      </c>
      <c r="AHR225" s="432">
        <f t="shared" si="283"/>
        <v>0</v>
      </c>
      <c r="AHS225" s="432">
        <f t="shared" si="283"/>
        <v>0</v>
      </c>
      <c r="AHT225" s="432">
        <f t="shared" si="283"/>
        <v>0</v>
      </c>
      <c r="AHU225" s="432">
        <f t="shared" si="283"/>
        <v>0</v>
      </c>
      <c r="AHV225" s="432">
        <f t="shared" si="283"/>
        <v>0</v>
      </c>
      <c r="AHW225" s="432">
        <f t="shared" si="283"/>
        <v>0</v>
      </c>
      <c r="AHX225" s="432">
        <f t="shared" si="283"/>
        <v>0</v>
      </c>
      <c r="AHY225" s="432">
        <f t="shared" si="283"/>
        <v>0</v>
      </c>
      <c r="AHZ225" s="432">
        <f t="shared" si="283"/>
        <v>0</v>
      </c>
      <c r="AIA225" s="432">
        <f t="shared" si="283"/>
        <v>0</v>
      </c>
      <c r="AIB225" s="432">
        <f t="shared" si="283"/>
        <v>0</v>
      </c>
      <c r="AIC225" s="432">
        <f t="shared" si="283"/>
        <v>0</v>
      </c>
      <c r="AID225" s="432">
        <f t="shared" si="283"/>
        <v>0</v>
      </c>
      <c r="AIE225" s="432">
        <f t="shared" si="283"/>
        <v>0</v>
      </c>
      <c r="AIF225" s="432">
        <f t="shared" si="283"/>
        <v>0</v>
      </c>
      <c r="AIG225" s="432">
        <f t="shared" si="283"/>
        <v>0</v>
      </c>
      <c r="AIH225" s="432">
        <f t="shared" si="283"/>
        <v>0</v>
      </c>
      <c r="AII225" s="432">
        <f t="shared" si="283"/>
        <v>0</v>
      </c>
      <c r="AIJ225" s="432">
        <f t="shared" si="283"/>
        <v>0</v>
      </c>
      <c r="AIK225" s="432">
        <f t="shared" si="283"/>
        <v>0</v>
      </c>
      <c r="AIL225" s="432">
        <f t="shared" si="283"/>
        <v>0</v>
      </c>
      <c r="AIM225" s="432">
        <f t="shared" si="283"/>
        <v>0</v>
      </c>
      <c r="AIN225" s="432">
        <f t="shared" si="283"/>
        <v>0</v>
      </c>
      <c r="AIO225" s="432">
        <f t="shared" si="283"/>
        <v>0</v>
      </c>
      <c r="AIP225" s="432">
        <f t="shared" si="283"/>
        <v>0</v>
      </c>
      <c r="AIQ225" s="432">
        <f t="shared" si="283"/>
        <v>0</v>
      </c>
      <c r="AIR225" s="432">
        <f t="shared" si="283"/>
        <v>0</v>
      </c>
      <c r="AIS225" s="432">
        <f t="shared" si="283"/>
        <v>0</v>
      </c>
      <c r="AIT225" s="432">
        <f t="shared" si="283"/>
        <v>0</v>
      </c>
      <c r="AIU225" s="432">
        <f t="shared" si="283"/>
        <v>0</v>
      </c>
      <c r="AIV225" s="432">
        <f t="shared" si="283"/>
        <v>0</v>
      </c>
      <c r="AIW225" s="432">
        <f t="shared" si="283"/>
        <v>0</v>
      </c>
      <c r="AIX225" s="432">
        <f t="shared" si="283"/>
        <v>0</v>
      </c>
      <c r="AIY225" s="432">
        <f t="shared" si="283"/>
        <v>0</v>
      </c>
      <c r="AIZ225" s="432">
        <f t="shared" si="283"/>
        <v>0</v>
      </c>
      <c r="AJA225" s="432">
        <f t="shared" si="283"/>
        <v>0</v>
      </c>
      <c r="AJB225" s="432">
        <f t="shared" si="283"/>
        <v>0</v>
      </c>
      <c r="AJC225" s="432">
        <f t="shared" si="283"/>
        <v>0</v>
      </c>
      <c r="AJD225" s="432">
        <f t="shared" si="283"/>
        <v>0</v>
      </c>
      <c r="AJE225" s="432">
        <f t="shared" si="283"/>
        <v>0</v>
      </c>
      <c r="AJF225" s="432">
        <f t="shared" si="283"/>
        <v>0</v>
      </c>
      <c r="AJG225" s="432">
        <f t="shared" si="283"/>
        <v>0</v>
      </c>
      <c r="AJH225" s="432">
        <f t="shared" si="283"/>
        <v>0</v>
      </c>
      <c r="AJI225" s="432">
        <f t="shared" si="283"/>
        <v>0</v>
      </c>
      <c r="AJJ225" s="432">
        <f t="shared" si="283"/>
        <v>0</v>
      </c>
      <c r="AJK225" s="432">
        <f t="shared" si="283"/>
        <v>0</v>
      </c>
      <c r="AJL225" s="432">
        <f t="shared" si="283"/>
        <v>0</v>
      </c>
      <c r="AJM225" s="432">
        <f t="shared" si="283"/>
        <v>0</v>
      </c>
      <c r="AJN225" s="432">
        <f t="shared" si="283"/>
        <v>0</v>
      </c>
      <c r="AJO225" s="432">
        <f t="shared" si="283"/>
        <v>0</v>
      </c>
      <c r="AJP225" s="432">
        <f t="shared" si="283"/>
        <v>0</v>
      </c>
      <c r="AJQ225" s="432">
        <f t="shared" si="283"/>
        <v>0</v>
      </c>
      <c r="AJR225" s="432">
        <f t="shared" si="283"/>
        <v>0</v>
      </c>
      <c r="AJS225" s="432">
        <f t="shared" si="283"/>
        <v>0</v>
      </c>
      <c r="AJT225" s="432">
        <f t="shared" si="283"/>
        <v>0</v>
      </c>
      <c r="AJU225" s="432">
        <f t="shared" si="283"/>
        <v>0</v>
      </c>
      <c r="AJV225" s="432">
        <f t="shared" si="283"/>
        <v>0</v>
      </c>
      <c r="AJW225" s="432">
        <f t="shared" si="283"/>
        <v>0</v>
      </c>
      <c r="AJX225" s="432">
        <f t="shared" si="283"/>
        <v>0</v>
      </c>
      <c r="AJY225" s="432">
        <f t="shared" si="283"/>
        <v>0</v>
      </c>
      <c r="AJZ225" s="432">
        <f t="shared" si="283"/>
        <v>0</v>
      </c>
      <c r="AKA225" s="432">
        <f t="shared" ref="AKA225:AML225" si="284">+AKA89+AKA77+AKA44+AKA216+AKA224</f>
        <v>0</v>
      </c>
      <c r="AKB225" s="432">
        <f t="shared" si="284"/>
        <v>0</v>
      </c>
      <c r="AKC225" s="432">
        <f t="shared" si="284"/>
        <v>0</v>
      </c>
      <c r="AKD225" s="432">
        <f t="shared" si="284"/>
        <v>0</v>
      </c>
      <c r="AKE225" s="432">
        <f t="shared" si="284"/>
        <v>0</v>
      </c>
      <c r="AKF225" s="432">
        <f t="shared" si="284"/>
        <v>0</v>
      </c>
      <c r="AKG225" s="432">
        <f t="shared" si="284"/>
        <v>0</v>
      </c>
      <c r="AKH225" s="432">
        <f t="shared" si="284"/>
        <v>0</v>
      </c>
      <c r="AKI225" s="432">
        <f t="shared" si="284"/>
        <v>0</v>
      </c>
      <c r="AKJ225" s="432">
        <f t="shared" si="284"/>
        <v>0</v>
      </c>
      <c r="AKK225" s="432">
        <f t="shared" si="284"/>
        <v>0</v>
      </c>
      <c r="AKL225" s="432">
        <f t="shared" si="284"/>
        <v>0</v>
      </c>
      <c r="AKM225" s="432">
        <f t="shared" si="284"/>
        <v>0</v>
      </c>
      <c r="AKN225" s="432">
        <f t="shared" si="284"/>
        <v>0</v>
      </c>
      <c r="AKO225" s="432">
        <f t="shared" si="284"/>
        <v>0</v>
      </c>
      <c r="AKP225" s="432">
        <f t="shared" si="284"/>
        <v>0</v>
      </c>
      <c r="AKQ225" s="432">
        <f t="shared" si="284"/>
        <v>0</v>
      </c>
      <c r="AKR225" s="432">
        <f t="shared" si="284"/>
        <v>0</v>
      </c>
      <c r="AKS225" s="432">
        <f t="shared" si="284"/>
        <v>0</v>
      </c>
      <c r="AKT225" s="432">
        <f t="shared" si="284"/>
        <v>0</v>
      </c>
      <c r="AKU225" s="432">
        <f t="shared" si="284"/>
        <v>0</v>
      </c>
      <c r="AKV225" s="432">
        <f t="shared" si="284"/>
        <v>0</v>
      </c>
      <c r="AKW225" s="432">
        <f t="shared" si="284"/>
        <v>0</v>
      </c>
      <c r="AKX225" s="432">
        <f t="shared" si="284"/>
        <v>0</v>
      </c>
      <c r="AKY225" s="432">
        <f t="shared" si="284"/>
        <v>0</v>
      </c>
      <c r="AKZ225" s="432">
        <f t="shared" si="284"/>
        <v>0</v>
      </c>
      <c r="ALA225" s="432">
        <f t="shared" si="284"/>
        <v>0</v>
      </c>
      <c r="ALB225" s="432">
        <f t="shared" si="284"/>
        <v>0</v>
      </c>
      <c r="ALC225" s="432">
        <f t="shared" si="284"/>
        <v>0</v>
      </c>
      <c r="ALD225" s="432">
        <f t="shared" si="284"/>
        <v>0</v>
      </c>
      <c r="ALE225" s="432">
        <f t="shared" si="284"/>
        <v>0</v>
      </c>
      <c r="ALF225" s="432">
        <f t="shared" si="284"/>
        <v>0</v>
      </c>
      <c r="ALG225" s="432">
        <f t="shared" si="284"/>
        <v>0</v>
      </c>
      <c r="ALH225" s="432">
        <f t="shared" si="284"/>
        <v>0</v>
      </c>
      <c r="ALI225" s="432">
        <f t="shared" si="284"/>
        <v>0</v>
      </c>
      <c r="ALJ225" s="432">
        <f t="shared" si="284"/>
        <v>0</v>
      </c>
      <c r="ALK225" s="432">
        <f t="shared" si="284"/>
        <v>0</v>
      </c>
      <c r="ALL225" s="432">
        <f t="shared" si="284"/>
        <v>0</v>
      </c>
      <c r="ALM225" s="432">
        <f t="shared" si="284"/>
        <v>0</v>
      </c>
      <c r="ALN225" s="432">
        <f t="shared" si="284"/>
        <v>0</v>
      </c>
      <c r="ALO225" s="432">
        <f t="shared" si="284"/>
        <v>0</v>
      </c>
      <c r="ALP225" s="432">
        <f t="shared" si="284"/>
        <v>0</v>
      </c>
      <c r="ALQ225" s="432">
        <f t="shared" si="284"/>
        <v>0</v>
      </c>
      <c r="ALR225" s="432">
        <f t="shared" si="284"/>
        <v>0</v>
      </c>
      <c r="ALS225" s="432">
        <f t="shared" si="284"/>
        <v>0</v>
      </c>
      <c r="ALT225" s="432">
        <f t="shared" si="284"/>
        <v>0</v>
      </c>
      <c r="ALU225" s="432">
        <f t="shared" si="284"/>
        <v>0</v>
      </c>
      <c r="ALV225" s="432">
        <f t="shared" si="284"/>
        <v>0</v>
      </c>
      <c r="ALW225" s="432">
        <f t="shared" si="284"/>
        <v>0</v>
      </c>
      <c r="ALX225" s="432">
        <f t="shared" si="284"/>
        <v>0</v>
      </c>
      <c r="ALY225" s="432">
        <f t="shared" si="284"/>
        <v>0</v>
      </c>
      <c r="ALZ225" s="432">
        <f t="shared" si="284"/>
        <v>0</v>
      </c>
      <c r="AMA225" s="432">
        <f t="shared" si="284"/>
        <v>0</v>
      </c>
      <c r="AMB225" s="432">
        <f t="shared" si="284"/>
        <v>0</v>
      </c>
      <c r="AMC225" s="432">
        <f t="shared" si="284"/>
        <v>0</v>
      </c>
      <c r="AMD225" s="432">
        <f t="shared" si="284"/>
        <v>0</v>
      </c>
      <c r="AME225" s="432">
        <f t="shared" si="284"/>
        <v>0</v>
      </c>
      <c r="AMF225" s="432">
        <f t="shared" si="284"/>
        <v>0</v>
      </c>
      <c r="AMG225" s="432">
        <f t="shared" si="284"/>
        <v>0</v>
      </c>
      <c r="AMH225" s="432">
        <f t="shared" si="284"/>
        <v>0</v>
      </c>
      <c r="AMI225" s="432">
        <f t="shared" si="284"/>
        <v>0</v>
      </c>
      <c r="AMJ225" s="432">
        <f t="shared" si="284"/>
        <v>0</v>
      </c>
      <c r="AMK225" s="432">
        <f t="shared" si="284"/>
        <v>0</v>
      </c>
      <c r="AML225" s="432">
        <f t="shared" si="284"/>
        <v>0</v>
      </c>
      <c r="AMM225" s="432">
        <f t="shared" ref="AMM225:AOX225" si="285">+AMM89+AMM77+AMM44+AMM216+AMM224</f>
        <v>0</v>
      </c>
      <c r="AMN225" s="432">
        <f t="shared" si="285"/>
        <v>0</v>
      </c>
      <c r="AMO225" s="432">
        <f t="shared" si="285"/>
        <v>0</v>
      </c>
      <c r="AMP225" s="432">
        <f t="shared" si="285"/>
        <v>0</v>
      </c>
      <c r="AMQ225" s="432">
        <f t="shared" si="285"/>
        <v>0</v>
      </c>
      <c r="AMR225" s="432">
        <f t="shared" si="285"/>
        <v>0</v>
      </c>
      <c r="AMS225" s="432">
        <f t="shared" si="285"/>
        <v>0</v>
      </c>
      <c r="AMT225" s="432">
        <f t="shared" si="285"/>
        <v>0</v>
      </c>
      <c r="AMU225" s="432">
        <f t="shared" si="285"/>
        <v>0</v>
      </c>
      <c r="AMV225" s="432">
        <f t="shared" si="285"/>
        <v>0</v>
      </c>
      <c r="AMW225" s="432">
        <f t="shared" si="285"/>
        <v>0</v>
      </c>
      <c r="AMX225" s="432">
        <f t="shared" si="285"/>
        <v>0</v>
      </c>
      <c r="AMY225" s="432">
        <f t="shared" si="285"/>
        <v>0</v>
      </c>
      <c r="AMZ225" s="432">
        <f t="shared" si="285"/>
        <v>0</v>
      </c>
      <c r="ANA225" s="432">
        <f t="shared" si="285"/>
        <v>0</v>
      </c>
      <c r="ANB225" s="432">
        <f t="shared" si="285"/>
        <v>0</v>
      </c>
      <c r="ANC225" s="432">
        <f t="shared" si="285"/>
        <v>0</v>
      </c>
      <c r="AND225" s="432">
        <f t="shared" si="285"/>
        <v>0</v>
      </c>
      <c r="ANE225" s="432">
        <f t="shared" si="285"/>
        <v>0</v>
      </c>
      <c r="ANF225" s="432">
        <f t="shared" si="285"/>
        <v>0</v>
      </c>
      <c r="ANG225" s="432">
        <f t="shared" si="285"/>
        <v>0</v>
      </c>
      <c r="ANH225" s="432">
        <f t="shared" si="285"/>
        <v>0</v>
      </c>
      <c r="ANI225" s="432">
        <f t="shared" si="285"/>
        <v>0</v>
      </c>
      <c r="ANJ225" s="432">
        <f t="shared" si="285"/>
        <v>0</v>
      </c>
      <c r="ANK225" s="432">
        <f t="shared" si="285"/>
        <v>0</v>
      </c>
      <c r="ANL225" s="432">
        <f t="shared" si="285"/>
        <v>0</v>
      </c>
      <c r="ANM225" s="432">
        <f t="shared" si="285"/>
        <v>0</v>
      </c>
      <c r="ANN225" s="432">
        <f t="shared" si="285"/>
        <v>0</v>
      </c>
      <c r="ANO225" s="432">
        <f t="shared" si="285"/>
        <v>0</v>
      </c>
      <c r="ANP225" s="432">
        <f t="shared" si="285"/>
        <v>0</v>
      </c>
      <c r="ANQ225" s="432">
        <f t="shared" si="285"/>
        <v>0</v>
      </c>
      <c r="ANR225" s="432">
        <f t="shared" si="285"/>
        <v>0</v>
      </c>
      <c r="ANS225" s="432">
        <f t="shared" si="285"/>
        <v>0</v>
      </c>
      <c r="ANT225" s="432">
        <f t="shared" si="285"/>
        <v>0</v>
      </c>
      <c r="ANU225" s="432">
        <f t="shared" si="285"/>
        <v>0</v>
      </c>
      <c r="ANV225" s="432">
        <f t="shared" si="285"/>
        <v>0</v>
      </c>
      <c r="ANW225" s="432">
        <f t="shared" si="285"/>
        <v>0</v>
      </c>
      <c r="ANX225" s="432">
        <f t="shared" si="285"/>
        <v>0</v>
      </c>
      <c r="ANY225" s="432">
        <f t="shared" si="285"/>
        <v>0</v>
      </c>
      <c r="ANZ225" s="432">
        <f t="shared" si="285"/>
        <v>0</v>
      </c>
      <c r="AOA225" s="432">
        <f t="shared" si="285"/>
        <v>0</v>
      </c>
      <c r="AOB225" s="432">
        <f t="shared" si="285"/>
        <v>0</v>
      </c>
      <c r="AOC225" s="432">
        <f t="shared" si="285"/>
        <v>0</v>
      </c>
      <c r="AOD225" s="432">
        <f t="shared" si="285"/>
        <v>0</v>
      </c>
      <c r="AOE225" s="432">
        <f t="shared" si="285"/>
        <v>0</v>
      </c>
      <c r="AOF225" s="432">
        <f t="shared" si="285"/>
        <v>0</v>
      </c>
      <c r="AOG225" s="432">
        <f t="shared" si="285"/>
        <v>0</v>
      </c>
      <c r="AOH225" s="432">
        <f t="shared" si="285"/>
        <v>0</v>
      </c>
      <c r="AOI225" s="432">
        <f t="shared" si="285"/>
        <v>0</v>
      </c>
      <c r="AOJ225" s="432">
        <f t="shared" si="285"/>
        <v>0</v>
      </c>
      <c r="AOK225" s="432">
        <f t="shared" si="285"/>
        <v>0</v>
      </c>
      <c r="AOL225" s="432">
        <f t="shared" si="285"/>
        <v>0</v>
      </c>
      <c r="AOM225" s="432">
        <f t="shared" si="285"/>
        <v>0</v>
      </c>
      <c r="AON225" s="432">
        <f t="shared" si="285"/>
        <v>0</v>
      </c>
      <c r="AOO225" s="432">
        <f t="shared" si="285"/>
        <v>0</v>
      </c>
      <c r="AOP225" s="432">
        <f t="shared" si="285"/>
        <v>0</v>
      </c>
      <c r="AOQ225" s="432">
        <f t="shared" si="285"/>
        <v>0</v>
      </c>
      <c r="AOR225" s="432">
        <f t="shared" si="285"/>
        <v>0</v>
      </c>
      <c r="AOS225" s="432">
        <f t="shared" si="285"/>
        <v>0</v>
      </c>
      <c r="AOT225" s="432">
        <f t="shared" si="285"/>
        <v>0</v>
      </c>
      <c r="AOU225" s="432">
        <f t="shared" si="285"/>
        <v>0</v>
      </c>
      <c r="AOV225" s="432">
        <f t="shared" si="285"/>
        <v>0</v>
      </c>
      <c r="AOW225" s="432">
        <f t="shared" si="285"/>
        <v>0</v>
      </c>
      <c r="AOX225" s="432">
        <f t="shared" si="285"/>
        <v>0</v>
      </c>
      <c r="AOY225" s="432">
        <f t="shared" ref="AOY225:ARJ225" si="286">+AOY89+AOY77+AOY44+AOY216+AOY224</f>
        <v>0</v>
      </c>
      <c r="AOZ225" s="432">
        <f t="shared" si="286"/>
        <v>0</v>
      </c>
      <c r="APA225" s="432">
        <f t="shared" si="286"/>
        <v>0</v>
      </c>
      <c r="APB225" s="432">
        <f t="shared" si="286"/>
        <v>0</v>
      </c>
      <c r="APC225" s="432">
        <f t="shared" si="286"/>
        <v>0</v>
      </c>
      <c r="APD225" s="432">
        <f t="shared" si="286"/>
        <v>0</v>
      </c>
      <c r="APE225" s="432">
        <f t="shared" si="286"/>
        <v>0</v>
      </c>
      <c r="APF225" s="432">
        <f t="shared" si="286"/>
        <v>0</v>
      </c>
      <c r="APG225" s="432">
        <f t="shared" si="286"/>
        <v>0</v>
      </c>
      <c r="APH225" s="432">
        <f t="shared" si="286"/>
        <v>0</v>
      </c>
      <c r="API225" s="432">
        <f t="shared" si="286"/>
        <v>0</v>
      </c>
      <c r="APJ225" s="432">
        <f t="shared" si="286"/>
        <v>0</v>
      </c>
      <c r="APK225" s="432">
        <f t="shared" si="286"/>
        <v>0</v>
      </c>
      <c r="APL225" s="432">
        <f t="shared" si="286"/>
        <v>0</v>
      </c>
      <c r="APM225" s="432">
        <f t="shared" si="286"/>
        <v>0</v>
      </c>
      <c r="APN225" s="432">
        <f t="shared" si="286"/>
        <v>0</v>
      </c>
      <c r="APO225" s="432">
        <f t="shared" si="286"/>
        <v>0</v>
      </c>
      <c r="APP225" s="432">
        <f t="shared" si="286"/>
        <v>0</v>
      </c>
      <c r="APQ225" s="432">
        <f t="shared" si="286"/>
        <v>0</v>
      </c>
      <c r="APR225" s="432">
        <f t="shared" si="286"/>
        <v>0</v>
      </c>
      <c r="APS225" s="432">
        <f t="shared" si="286"/>
        <v>0</v>
      </c>
      <c r="APT225" s="432">
        <f t="shared" si="286"/>
        <v>0</v>
      </c>
      <c r="APU225" s="432">
        <f t="shared" si="286"/>
        <v>0</v>
      </c>
      <c r="APV225" s="432">
        <f t="shared" si="286"/>
        <v>0</v>
      </c>
      <c r="APW225" s="432">
        <f t="shared" si="286"/>
        <v>0</v>
      </c>
      <c r="APX225" s="432">
        <f t="shared" si="286"/>
        <v>0</v>
      </c>
      <c r="APY225" s="432">
        <f t="shared" si="286"/>
        <v>0</v>
      </c>
      <c r="APZ225" s="432">
        <f t="shared" si="286"/>
        <v>0</v>
      </c>
      <c r="AQA225" s="432">
        <f t="shared" si="286"/>
        <v>0</v>
      </c>
      <c r="AQB225" s="432">
        <f t="shared" si="286"/>
        <v>0</v>
      </c>
      <c r="AQC225" s="432">
        <f t="shared" si="286"/>
        <v>0</v>
      </c>
      <c r="AQD225" s="432">
        <f t="shared" si="286"/>
        <v>0</v>
      </c>
      <c r="AQE225" s="432">
        <f t="shared" si="286"/>
        <v>0</v>
      </c>
      <c r="AQF225" s="432">
        <f t="shared" si="286"/>
        <v>0</v>
      </c>
      <c r="AQG225" s="432">
        <f t="shared" si="286"/>
        <v>0</v>
      </c>
      <c r="AQH225" s="432">
        <f t="shared" si="286"/>
        <v>0</v>
      </c>
      <c r="AQI225" s="432">
        <f t="shared" si="286"/>
        <v>0</v>
      </c>
      <c r="AQJ225" s="432">
        <f t="shared" si="286"/>
        <v>0</v>
      </c>
      <c r="AQK225" s="432">
        <f t="shared" si="286"/>
        <v>0</v>
      </c>
      <c r="AQL225" s="432">
        <f t="shared" si="286"/>
        <v>0</v>
      </c>
      <c r="AQM225" s="432">
        <f t="shared" si="286"/>
        <v>0</v>
      </c>
      <c r="AQN225" s="432">
        <f t="shared" si="286"/>
        <v>0</v>
      </c>
      <c r="AQO225" s="432">
        <f t="shared" si="286"/>
        <v>0</v>
      </c>
      <c r="AQP225" s="432">
        <f t="shared" si="286"/>
        <v>0</v>
      </c>
      <c r="AQQ225" s="432">
        <f t="shared" si="286"/>
        <v>0</v>
      </c>
      <c r="AQR225" s="432">
        <f t="shared" si="286"/>
        <v>0</v>
      </c>
      <c r="AQS225" s="432">
        <f t="shared" si="286"/>
        <v>0</v>
      </c>
      <c r="AQT225" s="432">
        <f t="shared" si="286"/>
        <v>0</v>
      </c>
      <c r="AQU225" s="432">
        <f t="shared" si="286"/>
        <v>0</v>
      </c>
      <c r="AQV225" s="432">
        <f t="shared" si="286"/>
        <v>0</v>
      </c>
      <c r="AQW225" s="432">
        <f t="shared" si="286"/>
        <v>0</v>
      </c>
      <c r="AQX225" s="432">
        <f t="shared" si="286"/>
        <v>0</v>
      </c>
      <c r="AQY225" s="432">
        <f t="shared" si="286"/>
        <v>0</v>
      </c>
      <c r="AQZ225" s="432">
        <f t="shared" si="286"/>
        <v>0</v>
      </c>
      <c r="ARA225" s="432">
        <f t="shared" si="286"/>
        <v>0</v>
      </c>
      <c r="ARB225" s="432">
        <f t="shared" si="286"/>
        <v>0</v>
      </c>
      <c r="ARC225" s="432">
        <f t="shared" si="286"/>
        <v>0</v>
      </c>
      <c r="ARD225" s="432">
        <f t="shared" si="286"/>
        <v>0</v>
      </c>
      <c r="ARE225" s="432">
        <f t="shared" si="286"/>
        <v>0</v>
      </c>
      <c r="ARF225" s="432">
        <f t="shared" si="286"/>
        <v>0</v>
      </c>
      <c r="ARG225" s="432">
        <f t="shared" si="286"/>
        <v>0</v>
      </c>
      <c r="ARH225" s="432">
        <f t="shared" si="286"/>
        <v>0</v>
      </c>
      <c r="ARI225" s="432">
        <f t="shared" si="286"/>
        <v>0</v>
      </c>
      <c r="ARJ225" s="432">
        <f t="shared" si="286"/>
        <v>0</v>
      </c>
      <c r="ARK225" s="432">
        <f t="shared" ref="ARK225:ATV225" si="287">+ARK89+ARK77+ARK44+ARK216+ARK224</f>
        <v>0</v>
      </c>
      <c r="ARL225" s="432">
        <f t="shared" si="287"/>
        <v>0</v>
      </c>
      <c r="ARM225" s="432">
        <f t="shared" si="287"/>
        <v>0</v>
      </c>
      <c r="ARN225" s="432">
        <f t="shared" si="287"/>
        <v>0</v>
      </c>
      <c r="ARO225" s="432">
        <f t="shared" si="287"/>
        <v>0</v>
      </c>
      <c r="ARP225" s="432">
        <f t="shared" si="287"/>
        <v>0</v>
      </c>
      <c r="ARQ225" s="432">
        <f t="shared" si="287"/>
        <v>0</v>
      </c>
      <c r="ARR225" s="432">
        <f t="shared" si="287"/>
        <v>0</v>
      </c>
      <c r="ARS225" s="432">
        <f t="shared" si="287"/>
        <v>0</v>
      </c>
      <c r="ART225" s="432">
        <f t="shared" si="287"/>
        <v>0</v>
      </c>
      <c r="ARU225" s="432">
        <f t="shared" si="287"/>
        <v>0</v>
      </c>
      <c r="ARV225" s="432">
        <f t="shared" si="287"/>
        <v>0</v>
      </c>
      <c r="ARW225" s="432">
        <f t="shared" si="287"/>
        <v>0</v>
      </c>
      <c r="ARX225" s="432">
        <f t="shared" si="287"/>
        <v>0</v>
      </c>
      <c r="ARY225" s="432">
        <f t="shared" si="287"/>
        <v>0</v>
      </c>
      <c r="ARZ225" s="432">
        <f t="shared" si="287"/>
        <v>0</v>
      </c>
      <c r="ASA225" s="432">
        <f t="shared" si="287"/>
        <v>0</v>
      </c>
      <c r="ASB225" s="432">
        <f t="shared" si="287"/>
        <v>0</v>
      </c>
      <c r="ASC225" s="432">
        <f t="shared" si="287"/>
        <v>0</v>
      </c>
      <c r="ASD225" s="432">
        <f t="shared" si="287"/>
        <v>0</v>
      </c>
      <c r="ASE225" s="432">
        <f t="shared" si="287"/>
        <v>0</v>
      </c>
      <c r="ASF225" s="432">
        <f t="shared" si="287"/>
        <v>0</v>
      </c>
      <c r="ASG225" s="432">
        <f t="shared" si="287"/>
        <v>0</v>
      </c>
      <c r="ASH225" s="432">
        <f t="shared" si="287"/>
        <v>0</v>
      </c>
      <c r="ASI225" s="432">
        <f t="shared" si="287"/>
        <v>0</v>
      </c>
      <c r="ASJ225" s="432">
        <f t="shared" si="287"/>
        <v>0</v>
      </c>
      <c r="ASK225" s="432">
        <f t="shared" si="287"/>
        <v>0</v>
      </c>
      <c r="ASL225" s="432">
        <f t="shared" si="287"/>
        <v>0</v>
      </c>
      <c r="ASM225" s="432">
        <f t="shared" si="287"/>
        <v>0</v>
      </c>
      <c r="ASN225" s="432">
        <f t="shared" si="287"/>
        <v>0</v>
      </c>
      <c r="ASO225" s="432">
        <f t="shared" si="287"/>
        <v>0</v>
      </c>
      <c r="ASP225" s="432">
        <f t="shared" si="287"/>
        <v>0</v>
      </c>
      <c r="ASQ225" s="432">
        <f t="shared" si="287"/>
        <v>0</v>
      </c>
      <c r="ASR225" s="432">
        <f t="shared" si="287"/>
        <v>0</v>
      </c>
      <c r="ASS225" s="432">
        <f t="shared" si="287"/>
        <v>0</v>
      </c>
      <c r="AST225" s="432">
        <f t="shared" si="287"/>
        <v>0</v>
      </c>
      <c r="ASU225" s="432">
        <f t="shared" si="287"/>
        <v>0</v>
      </c>
      <c r="ASV225" s="432">
        <f t="shared" si="287"/>
        <v>0</v>
      </c>
      <c r="ASW225" s="432">
        <f t="shared" si="287"/>
        <v>0</v>
      </c>
      <c r="ASX225" s="432">
        <f t="shared" si="287"/>
        <v>0</v>
      </c>
      <c r="ASY225" s="432">
        <f t="shared" si="287"/>
        <v>0</v>
      </c>
      <c r="ASZ225" s="432">
        <f t="shared" si="287"/>
        <v>0</v>
      </c>
      <c r="ATA225" s="432">
        <f t="shared" si="287"/>
        <v>0</v>
      </c>
      <c r="ATB225" s="432">
        <f t="shared" si="287"/>
        <v>0</v>
      </c>
      <c r="ATC225" s="432">
        <f t="shared" si="287"/>
        <v>0</v>
      </c>
      <c r="ATD225" s="432">
        <f t="shared" si="287"/>
        <v>0</v>
      </c>
      <c r="ATE225" s="432">
        <f t="shared" si="287"/>
        <v>0</v>
      </c>
      <c r="ATF225" s="432">
        <f t="shared" si="287"/>
        <v>0</v>
      </c>
      <c r="ATG225" s="432">
        <f t="shared" si="287"/>
        <v>0</v>
      </c>
      <c r="ATH225" s="432">
        <f t="shared" si="287"/>
        <v>0</v>
      </c>
      <c r="ATI225" s="432">
        <f t="shared" si="287"/>
        <v>0</v>
      </c>
      <c r="ATJ225" s="432">
        <f t="shared" si="287"/>
        <v>0</v>
      </c>
      <c r="ATK225" s="432">
        <f t="shared" si="287"/>
        <v>0</v>
      </c>
      <c r="ATL225" s="432">
        <f t="shared" si="287"/>
        <v>0</v>
      </c>
      <c r="ATM225" s="432">
        <f t="shared" si="287"/>
        <v>0</v>
      </c>
      <c r="ATN225" s="432">
        <f t="shared" si="287"/>
        <v>0</v>
      </c>
      <c r="ATO225" s="432">
        <f t="shared" si="287"/>
        <v>0</v>
      </c>
      <c r="ATP225" s="432">
        <f t="shared" si="287"/>
        <v>0</v>
      </c>
      <c r="ATQ225" s="432">
        <f t="shared" si="287"/>
        <v>0</v>
      </c>
      <c r="ATR225" s="432">
        <f t="shared" si="287"/>
        <v>0</v>
      </c>
      <c r="ATS225" s="432">
        <f t="shared" si="287"/>
        <v>0</v>
      </c>
      <c r="ATT225" s="432">
        <f t="shared" si="287"/>
        <v>0</v>
      </c>
      <c r="ATU225" s="432">
        <f t="shared" si="287"/>
        <v>0</v>
      </c>
      <c r="ATV225" s="432">
        <f t="shared" si="287"/>
        <v>0</v>
      </c>
      <c r="ATW225" s="432">
        <f t="shared" ref="ATW225:AWH225" si="288">+ATW89+ATW77+ATW44+ATW216+ATW224</f>
        <v>0</v>
      </c>
      <c r="ATX225" s="432">
        <f t="shared" si="288"/>
        <v>0</v>
      </c>
      <c r="ATY225" s="432">
        <f t="shared" si="288"/>
        <v>0</v>
      </c>
      <c r="ATZ225" s="432">
        <f t="shared" si="288"/>
        <v>0</v>
      </c>
      <c r="AUA225" s="432">
        <f t="shared" si="288"/>
        <v>0</v>
      </c>
      <c r="AUB225" s="432">
        <f t="shared" si="288"/>
        <v>0</v>
      </c>
      <c r="AUC225" s="432">
        <f t="shared" si="288"/>
        <v>0</v>
      </c>
      <c r="AUD225" s="432">
        <f t="shared" si="288"/>
        <v>0</v>
      </c>
      <c r="AUE225" s="432">
        <f t="shared" si="288"/>
        <v>0</v>
      </c>
      <c r="AUF225" s="432">
        <f t="shared" si="288"/>
        <v>0</v>
      </c>
      <c r="AUG225" s="432">
        <f t="shared" si="288"/>
        <v>0</v>
      </c>
      <c r="AUH225" s="432">
        <f t="shared" si="288"/>
        <v>0</v>
      </c>
      <c r="AUI225" s="432">
        <f t="shared" si="288"/>
        <v>0</v>
      </c>
      <c r="AUJ225" s="432">
        <f t="shared" si="288"/>
        <v>0</v>
      </c>
      <c r="AUK225" s="432">
        <f t="shared" si="288"/>
        <v>0</v>
      </c>
      <c r="AUL225" s="432">
        <f t="shared" si="288"/>
        <v>0</v>
      </c>
      <c r="AUM225" s="432">
        <f t="shared" si="288"/>
        <v>0</v>
      </c>
      <c r="AUN225" s="432">
        <f t="shared" si="288"/>
        <v>0</v>
      </c>
      <c r="AUO225" s="432">
        <f t="shared" si="288"/>
        <v>0</v>
      </c>
      <c r="AUP225" s="432">
        <f t="shared" si="288"/>
        <v>0</v>
      </c>
      <c r="AUQ225" s="432">
        <f t="shared" si="288"/>
        <v>0</v>
      </c>
      <c r="AUR225" s="432">
        <f t="shared" si="288"/>
        <v>0</v>
      </c>
      <c r="AUS225" s="432">
        <f t="shared" si="288"/>
        <v>0</v>
      </c>
      <c r="AUT225" s="432">
        <f t="shared" si="288"/>
        <v>0</v>
      </c>
      <c r="AUU225" s="432">
        <f t="shared" si="288"/>
        <v>0</v>
      </c>
      <c r="AUV225" s="432">
        <f t="shared" si="288"/>
        <v>0</v>
      </c>
      <c r="AUW225" s="432">
        <f t="shared" si="288"/>
        <v>0</v>
      </c>
      <c r="AUX225" s="432">
        <f t="shared" si="288"/>
        <v>0</v>
      </c>
      <c r="AUY225" s="432">
        <f t="shared" si="288"/>
        <v>0</v>
      </c>
      <c r="AUZ225" s="432">
        <f t="shared" si="288"/>
        <v>0</v>
      </c>
      <c r="AVA225" s="432">
        <f t="shared" si="288"/>
        <v>0</v>
      </c>
      <c r="AVB225" s="432">
        <f t="shared" si="288"/>
        <v>0</v>
      </c>
      <c r="AVC225" s="432">
        <f t="shared" si="288"/>
        <v>0</v>
      </c>
      <c r="AVD225" s="432">
        <f t="shared" si="288"/>
        <v>0</v>
      </c>
      <c r="AVE225" s="432">
        <f t="shared" si="288"/>
        <v>0</v>
      </c>
      <c r="AVF225" s="432">
        <f t="shared" si="288"/>
        <v>0</v>
      </c>
      <c r="AVG225" s="432">
        <f t="shared" si="288"/>
        <v>0</v>
      </c>
      <c r="AVH225" s="432">
        <f t="shared" si="288"/>
        <v>0</v>
      </c>
      <c r="AVI225" s="432">
        <f t="shared" si="288"/>
        <v>0</v>
      </c>
      <c r="AVJ225" s="432">
        <f t="shared" si="288"/>
        <v>0</v>
      </c>
      <c r="AVK225" s="432">
        <f t="shared" si="288"/>
        <v>0</v>
      </c>
      <c r="AVL225" s="432">
        <f t="shared" si="288"/>
        <v>0</v>
      </c>
      <c r="AVM225" s="432">
        <f t="shared" si="288"/>
        <v>0</v>
      </c>
      <c r="AVN225" s="432">
        <f t="shared" si="288"/>
        <v>0</v>
      </c>
      <c r="AVO225" s="432">
        <f t="shared" si="288"/>
        <v>0</v>
      </c>
      <c r="AVP225" s="432">
        <f t="shared" si="288"/>
        <v>0</v>
      </c>
      <c r="AVQ225" s="432">
        <f t="shared" si="288"/>
        <v>0</v>
      </c>
      <c r="AVR225" s="432">
        <f t="shared" si="288"/>
        <v>0</v>
      </c>
      <c r="AVS225" s="432">
        <f t="shared" si="288"/>
        <v>0</v>
      </c>
      <c r="AVT225" s="432">
        <f t="shared" si="288"/>
        <v>0</v>
      </c>
      <c r="AVU225" s="432">
        <f t="shared" si="288"/>
        <v>0</v>
      </c>
      <c r="AVV225" s="432">
        <f t="shared" si="288"/>
        <v>0</v>
      </c>
      <c r="AVW225" s="432">
        <f t="shared" si="288"/>
        <v>0</v>
      </c>
      <c r="AVX225" s="432">
        <f t="shared" si="288"/>
        <v>0</v>
      </c>
      <c r="AVY225" s="432">
        <f t="shared" si="288"/>
        <v>0</v>
      </c>
      <c r="AVZ225" s="432">
        <f t="shared" si="288"/>
        <v>0</v>
      </c>
      <c r="AWA225" s="432">
        <f t="shared" si="288"/>
        <v>0</v>
      </c>
      <c r="AWB225" s="432">
        <f t="shared" si="288"/>
        <v>0</v>
      </c>
      <c r="AWC225" s="432">
        <f t="shared" si="288"/>
        <v>0</v>
      </c>
      <c r="AWD225" s="432">
        <f t="shared" si="288"/>
        <v>0</v>
      </c>
      <c r="AWE225" s="432">
        <f t="shared" si="288"/>
        <v>0</v>
      </c>
      <c r="AWF225" s="432">
        <f t="shared" si="288"/>
        <v>0</v>
      </c>
      <c r="AWG225" s="432">
        <f t="shared" si="288"/>
        <v>0</v>
      </c>
      <c r="AWH225" s="432">
        <f t="shared" si="288"/>
        <v>0</v>
      </c>
      <c r="AWI225" s="432">
        <f t="shared" ref="AWI225:AYT225" si="289">+AWI89+AWI77+AWI44+AWI216+AWI224</f>
        <v>0</v>
      </c>
      <c r="AWJ225" s="432">
        <f t="shared" si="289"/>
        <v>0</v>
      </c>
      <c r="AWK225" s="432">
        <f t="shared" si="289"/>
        <v>0</v>
      </c>
      <c r="AWL225" s="432">
        <f t="shared" si="289"/>
        <v>0</v>
      </c>
      <c r="AWM225" s="432">
        <f t="shared" si="289"/>
        <v>0</v>
      </c>
      <c r="AWN225" s="432">
        <f t="shared" si="289"/>
        <v>0</v>
      </c>
      <c r="AWO225" s="432">
        <f t="shared" si="289"/>
        <v>0</v>
      </c>
      <c r="AWP225" s="432">
        <f t="shared" si="289"/>
        <v>0</v>
      </c>
      <c r="AWQ225" s="432">
        <f t="shared" si="289"/>
        <v>0</v>
      </c>
      <c r="AWR225" s="432">
        <f t="shared" si="289"/>
        <v>0</v>
      </c>
      <c r="AWS225" s="432">
        <f t="shared" si="289"/>
        <v>0</v>
      </c>
      <c r="AWT225" s="432">
        <f t="shared" si="289"/>
        <v>0</v>
      </c>
      <c r="AWU225" s="432">
        <f t="shared" si="289"/>
        <v>0</v>
      </c>
      <c r="AWV225" s="432">
        <f t="shared" si="289"/>
        <v>0</v>
      </c>
      <c r="AWW225" s="432">
        <f t="shared" si="289"/>
        <v>0</v>
      </c>
      <c r="AWX225" s="432">
        <f t="shared" si="289"/>
        <v>0</v>
      </c>
      <c r="AWY225" s="432">
        <f t="shared" si="289"/>
        <v>0</v>
      </c>
      <c r="AWZ225" s="432">
        <f t="shared" si="289"/>
        <v>0</v>
      </c>
      <c r="AXA225" s="432">
        <f t="shared" si="289"/>
        <v>0</v>
      </c>
      <c r="AXB225" s="432">
        <f t="shared" si="289"/>
        <v>0</v>
      </c>
      <c r="AXC225" s="432">
        <f t="shared" si="289"/>
        <v>0</v>
      </c>
      <c r="AXD225" s="432">
        <f t="shared" si="289"/>
        <v>0</v>
      </c>
      <c r="AXE225" s="432">
        <f t="shared" si="289"/>
        <v>0</v>
      </c>
      <c r="AXF225" s="432">
        <f t="shared" si="289"/>
        <v>0</v>
      </c>
      <c r="AXG225" s="432">
        <f t="shared" si="289"/>
        <v>0</v>
      </c>
      <c r="AXH225" s="432">
        <f t="shared" si="289"/>
        <v>0</v>
      </c>
      <c r="AXI225" s="432">
        <f t="shared" si="289"/>
        <v>0</v>
      </c>
      <c r="AXJ225" s="432">
        <f t="shared" si="289"/>
        <v>0</v>
      </c>
      <c r="AXK225" s="432">
        <f t="shared" si="289"/>
        <v>0</v>
      </c>
      <c r="AXL225" s="432">
        <f t="shared" si="289"/>
        <v>0</v>
      </c>
      <c r="AXM225" s="432">
        <f t="shared" si="289"/>
        <v>0</v>
      </c>
      <c r="AXN225" s="432">
        <f t="shared" si="289"/>
        <v>0</v>
      </c>
      <c r="AXO225" s="432">
        <f t="shared" si="289"/>
        <v>0</v>
      </c>
      <c r="AXP225" s="432">
        <f t="shared" si="289"/>
        <v>0</v>
      </c>
      <c r="AXQ225" s="432">
        <f t="shared" si="289"/>
        <v>0</v>
      </c>
      <c r="AXR225" s="432">
        <f t="shared" si="289"/>
        <v>0</v>
      </c>
      <c r="AXS225" s="432">
        <f t="shared" si="289"/>
        <v>0</v>
      </c>
      <c r="AXT225" s="432">
        <f t="shared" si="289"/>
        <v>0</v>
      </c>
      <c r="AXU225" s="432">
        <f t="shared" si="289"/>
        <v>0</v>
      </c>
      <c r="AXV225" s="432">
        <f t="shared" si="289"/>
        <v>0</v>
      </c>
      <c r="AXW225" s="432">
        <f t="shared" si="289"/>
        <v>0</v>
      </c>
      <c r="AXX225" s="432">
        <f t="shared" si="289"/>
        <v>0</v>
      </c>
      <c r="AXY225" s="432">
        <f t="shared" si="289"/>
        <v>0</v>
      </c>
      <c r="AXZ225" s="432">
        <f t="shared" si="289"/>
        <v>0</v>
      </c>
      <c r="AYA225" s="432">
        <f t="shared" si="289"/>
        <v>0</v>
      </c>
      <c r="AYB225" s="432">
        <f t="shared" si="289"/>
        <v>0</v>
      </c>
      <c r="AYC225" s="432">
        <f t="shared" si="289"/>
        <v>0</v>
      </c>
      <c r="AYD225" s="432">
        <f t="shared" si="289"/>
        <v>0</v>
      </c>
      <c r="AYE225" s="432">
        <f t="shared" si="289"/>
        <v>0</v>
      </c>
      <c r="AYF225" s="432">
        <f t="shared" si="289"/>
        <v>0</v>
      </c>
      <c r="AYG225" s="432">
        <f t="shared" si="289"/>
        <v>0</v>
      </c>
      <c r="AYH225" s="432">
        <f t="shared" si="289"/>
        <v>0</v>
      </c>
      <c r="AYI225" s="432">
        <f t="shared" si="289"/>
        <v>0</v>
      </c>
      <c r="AYJ225" s="432">
        <f t="shared" si="289"/>
        <v>0</v>
      </c>
      <c r="AYK225" s="432">
        <f t="shared" si="289"/>
        <v>0</v>
      </c>
      <c r="AYL225" s="432">
        <f t="shared" si="289"/>
        <v>0</v>
      </c>
      <c r="AYM225" s="432">
        <f t="shared" si="289"/>
        <v>0</v>
      </c>
      <c r="AYN225" s="432">
        <f t="shared" si="289"/>
        <v>0</v>
      </c>
      <c r="AYO225" s="432">
        <f t="shared" si="289"/>
        <v>0</v>
      </c>
      <c r="AYP225" s="432">
        <f t="shared" si="289"/>
        <v>0</v>
      </c>
      <c r="AYQ225" s="432">
        <f t="shared" si="289"/>
        <v>0</v>
      </c>
      <c r="AYR225" s="432">
        <f t="shared" si="289"/>
        <v>0</v>
      </c>
      <c r="AYS225" s="432">
        <f t="shared" si="289"/>
        <v>0</v>
      </c>
      <c r="AYT225" s="432">
        <f t="shared" si="289"/>
        <v>0</v>
      </c>
      <c r="AYU225" s="432">
        <f t="shared" ref="AYU225:BBF225" si="290">+AYU89+AYU77+AYU44+AYU216+AYU224</f>
        <v>0</v>
      </c>
      <c r="AYV225" s="432">
        <f t="shared" si="290"/>
        <v>0</v>
      </c>
      <c r="AYW225" s="432">
        <f t="shared" si="290"/>
        <v>0</v>
      </c>
      <c r="AYX225" s="432">
        <f t="shared" si="290"/>
        <v>0</v>
      </c>
      <c r="AYY225" s="432">
        <f t="shared" si="290"/>
        <v>0</v>
      </c>
      <c r="AYZ225" s="432">
        <f t="shared" si="290"/>
        <v>0</v>
      </c>
      <c r="AZA225" s="432">
        <f t="shared" si="290"/>
        <v>0</v>
      </c>
      <c r="AZB225" s="432">
        <f t="shared" si="290"/>
        <v>0</v>
      </c>
      <c r="AZC225" s="432">
        <f t="shared" si="290"/>
        <v>0</v>
      </c>
      <c r="AZD225" s="432">
        <f t="shared" si="290"/>
        <v>0</v>
      </c>
      <c r="AZE225" s="432">
        <f t="shared" si="290"/>
        <v>0</v>
      </c>
      <c r="AZF225" s="432">
        <f t="shared" si="290"/>
        <v>0</v>
      </c>
      <c r="AZG225" s="432">
        <f t="shared" si="290"/>
        <v>0</v>
      </c>
      <c r="AZH225" s="432">
        <f t="shared" si="290"/>
        <v>0</v>
      </c>
      <c r="AZI225" s="432">
        <f t="shared" si="290"/>
        <v>0</v>
      </c>
      <c r="AZJ225" s="432">
        <f t="shared" si="290"/>
        <v>0</v>
      </c>
      <c r="AZK225" s="432">
        <f t="shared" si="290"/>
        <v>0</v>
      </c>
      <c r="AZL225" s="432">
        <f t="shared" si="290"/>
        <v>0</v>
      </c>
      <c r="AZM225" s="432">
        <f t="shared" si="290"/>
        <v>0</v>
      </c>
      <c r="AZN225" s="432">
        <f t="shared" si="290"/>
        <v>0</v>
      </c>
      <c r="AZO225" s="432">
        <f t="shared" si="290"/>
        <v>0</v>
      </c>
      <c r="AZP225" s="432">
        <f t="shared" si="290"/>
        <v>0</v>
      </c>
      <c r="AZQ225" s="432">
        <f t="shared" si="290"/>
        <v>0</v>
      </c>
      <c r="AZR225" s="432">
        <f t="shared" si="290"/>
        <v>0</v>
      </c>
      <c r="AZS225" s="432">
        <f t="shared" si="290"/>
        <v>0</v>
      </c>
      <c r="AZT225" s="432">
        <f t="shared" si="290"/>
        <v>0</v>
      </c>
      <c r="AZU225" s="432">
        <f t="shared" si="290"/>
        <v>0</v>
      </c>
      <c r="AZV225" s="432">
        <f t="shared" si="290"/>
        <v>0</v>
      </c>
      <c r="AZW225" s="432">
        <f t="shared" si="290"/>
        <v>0</v>
      </c>
      <c r="AZX225" s="432">
        <f t="shared" si="290"/>
        <v>0</v>
      </c>
      <c r="AZY225" s="432">
        <f t="shared" si="290"/>
        <v>0</v>
      </c>
      <c r="AZZ225" s="432">
        <f t="shared" si="290"/>
        <v>0</v>
      </c>
      <c r="BAA225" s="432">
        <f t="shared" si="290"/>
        <v>0</v>
      </c>
      <c r="BAB225" s="432">
        <f t="shared" si="290"/>
        <v>0</v>
      </c>
      <c r="BAC225" s="432">
        <f t="shared" si="290"/>
        <v>0</v>
      </c>
      <c r="BAD225" s="432">
        <f t="shared" si="290"/>
        <v>0</v>
      </c>
      <c r="BAE225" s="432">
        <f t="shared" si="290"/>
        <v>0</v>
      </c>
      <c r="BAF225" s="432">
        <f t="shared" si="290"/>
        <v>0</v>
      </c>
      <c r="BAG225" s="432">
        <f t="shared" si="290"/>
        <v>0</v>
      </c>
      <c r="BAH225" s="432">
        <f t="shared" si="290"/>
        <v>0</v>
      </c>
      <c r="BAI225" s="432">
        <f t="shared" si="290"/>
        <v>0</v>
      </c>
      <c r="BAJ225" s="432">
        <f t="shared" si="290"/>
        <v>0</v>
      </c>
      <c r="BAK225" s="432">
        <f t="shared" si="290"/>
        <v>0</v>
      </c>
      <c r="BAL225" s="432">
        <f t="shared" si="290"/>
        <v>0</v>
      </c>
      <c r="BAM225" s="432">
        <f t="shared" si="290"/>
        <v>0</v>
      </c>
      <c r="BAN225" s="432">
        <f t="shared" si="290"/>
        <v>0</v>
      </c>
      <c r="BAO225" s="432">
        <f t="shared" si="290"/>
        <v>0</v>
      </c>
      <c r="BAP225" s="432">
        <f t="shared" si="290"/>
        <v>0</v>
      </c>
      <c r="BAQ225" s="432">
        <f t="shared" si="290"/>
        <v>0</v>
      </c>
      <c r="BAR225" s="432">
        <f t="shared" si="290"/>
        <v>0</v>
      </c>
      <c r="BAS225" s="432">
        <f t="shared" si="290"/>
        <v>0</v>
      </c>
      <c r="BAT225" s="432">
        <f t="shared" si="290"/>
        <v>0</v>
      </c>
      <c r="BAU225" s="432">
        <f t="shared" si="290"/>
        <v>0</v>
      </c>
      <c r="BAV225" s="432">
        <f t="shared" si="290"/>
        <v>0</v>
      </c>
      <c r="BAW225" s="432">
        <f t="shared" si="290"/>
        <v>0</v>
      </c>
      <c r="BAX225" s="432">
        <f t="shared" si="290"/>
        <v>0</v>
      </c>
      <c r="BAY225" s="432">
        <f t="shared" si="290"/>
        <v>0</v>
      </c>
      <c r="BAZ225" s="432">
        <f t="shared" si="290"/>
        <v>0</v>
      </c>
      <c r="BBA225" s="432">
        <f t="shared" si="290"/>
        <v>0</v>
      </c>
      <c r="BBB225" s="432">
        <f t="shared" si="290"/>
        <v>0</v>
      </c>
      <c r="BBC225" s="432">
        <f t="shared" si="290"/>
        <v>0</v>
      </c>
      <c r="BBD225" s="432">
        <f t="shared" si="290"/>
        <v>0</v>
      </c>
      <c r="BBE225" s="432">
        <f t="shared" si="290"/>
        <v>0</v>
      </c>
      <c r="BBF225" s="432">
        <f t="shared" si="290"/>
        <v>0</v>
      </c>
      <c r="BBG225" s="432">
        <f t="shared" ref="BBG225:BDR225" si="291">+BBG89+BBG77+BBG44+BBG216+BBG224</f>
        <v>0</v>
      </c>
      <c r="BBH225" s="432">
        <f t="shared" si="291"/>
        <v>0</v>
      </c>
      <c r="BBI225" s="432">
        <f t="shared" si="291"/>
        <v>0</v>
      </c>
      <c r="BBJ225" s="432">
        <f t="shared" si="291"/>
        <v>0</v>
      </c>
      <c r="BBK225" s="432">
        <f t="shared" si="291"/>
        <v>0</v>
      </c>
      <c r="BBL225" s="432">
        <f t="shared" si="291"/>
        <v>0</v>
      </c>
      <c r="BBM225" s="432">
        <f t="shared" si="291"/>
        <v>0</v>
      </c>
      <c r="BBN225" s="432">
        <f t="shared" si="291"/>
        <v>0</v>
      </c>
      <c r="BBO225" s="432">
        <f t="shared" si="291"/>
        <v>0</v>
      </c>
      <c r="BBP225" s="432">
        <f t="shared" si="291"/>
        <v>0</v>
      </c>
      <c r="BBQ225" s="432">
        <f t="shared" si="291"/>
        <v>0</v>
      </c>
      <c r="BBR225" s="432">
        <f t="shared" si="291"/>
        <v>0</v>
      </c>
      <c r="BBS225" s="432">
        <f t="shared" si="291"/>
        <v>0</v>
      </c>
      <c r="BBT225" s="432">
        <f t="shared" si="291"/>
        <v>0</v>
      </c>
      <c r="BBU225" s="432">
        <f t="shared" si="291"/>
        <v>0</v>
      </c>
      <c r="BBV225" s="432">
        <f t="shared" si="291"/>
        <v>0</v>
      </c>
      <c r="BBW225" s="432">
        <f t="shared" si="291"/>
        <v>0</v>
      </c>
      <c r="BBX225" s="432">
        <f t="shared" si="291"/>
        <v>0</v>
      </c>
      <c r="BBY225" s="432">
        <f t="shared" si="291"/>
        <v>0</v>
      </c>
      <c r="BBZ225" s="432">
        <f t="shared" si="291"/>
        <v>0</v>
      </c>
      <c r="BCA225" s="432">
        <f t="shared" si="291"/>
        <v>0</v>
      </c>
      <c r="BCB225" s="432">
        <f t="shared" si="291"/>
        <v>0</v>
      </c>
      <c r="BCC225" s="432">
        <f t="shared" si="291"/>
        <v>0</v>
      </c>
      <c r="BCD225" s="432">
        <f t="shared" si="291"/>
        <v>0</v>
      </c>
      <c r="BCE225" s="432">
        <f t="shared" si="291"/>
        <v>0</v>
      </c>
      <c r="BCF225" s="432">
        <f t="shared" si="291"/>
        <v>0</v>
      </c>
      <c r="BCG225" s="432">
        <f t="shared" si="291"/>
        <v>0</v>
      </c>
      <c r="BCH225" s="432">
        <f t="shared" si="291"/>
        <v>0</v>
      </c>
      <c r="BCI225" s="432">
        <f t="shared" si="291"/>
        <v>0</v>
      </c>
      <c r="BCJ225" s="432">
        <f t="shared" si="291"/>
        <v>0</v>
      </c>
      <c r="BCK225" s="432">
        <f t="shared" si="291"/>
        <v>0</v>
      </c>
      <c r="BCL225" s="432">
        <f t="shared" si="291"/>
        <v>0</v>
      </c>
      <c r="BCM225" s="432">
        <f t="shared" si="291"/>
        <v>0</v>
      </c>
      <c r="BCN225" s="432">
        <f t="shared" si="291"/>
        <v>0</v>
      </c>
      <c r="BCO225" s="432">
        <f t="shared" si="291"/>
        <v>0</v>
      </c>
      <c r="BCP225" s="432">
        <f t="shared" si="291"/>
        <v>0</v>
      </c>
      <c r="BCQ225" s="432">
        <f t="shared" si="291"/>
        <v>0</v>
      </c>
      <c r="BCR225" s="432">
        <f t="shared" si="291"/>
        <v>0</v>
      </c>
      <c r="BCS225" s="432">
        <f t="shared" si="291"/>
        <v>0</v>
      </c>
      <c r="BCT225" s="432">
        <f t="shared" si="291"/>
        <v>0</v>
      </c>
      <c r="BCU225" s="432">
        <f t="shared" si="291"/>
        <v>0</v>
      </c>
      <c r="BCV225" s="432">
        <f t="shared" si="291"/>
        <v>0</v>
      </c>
      <c r="BCW225" s="432">
        <f t="shared" si="291"/>
        <v>0</v>
      </c>
      <c r="BCX225" s="432">
        <f t="shared" si="291"/>
        <v>0</v>
      </c>
      <c r="BCY225" s="432">
        <f t="shared" si="291"/>
        <v>0</v>
      </c>
      <c r="BCZ225" s="432">
        <f t="shared" si="291"/>
        <v>0</v>
      </c>
      <c r="BDA225" s="432">
        <f t="shared" si="291"/>
        <v>0</v>
      </c>
      <c r="BDB225" s="432">
        <f t="shared" si="291"/>
        <v>0</v>
      </c>
      <c r="BDC225" s="432">
        <f t="shared" si="291"/>
        <v>0</v>
      </c>
      <c r="BDD225" s="432">
        <f t="shared" si="291"/>
        <v>0</v>
      </c>
      <c r="BDE225" s="432">
        <f t="shared" si="291"/>
        <v>0</v>
      </c>
      <c r="BDF225" s="432">
        <f t="shared" si="291"/>
        <v>0</v>
      </c>
      <c r="BDG225" s="432">
        <f t="shared" si="291"/>
        <v>0</v>
      </c>
      <c r="BDH225" s="432">
        <f t="shared" si="291"/>
        <v>0</v>
      </c>
      <c r="BDI225" s="432">
        <f t="shared" si="291"/>
        <v>0</v>
      </c>
      <c r="BDJ225" s="432">
        <f t="shared" si="291"/>
        <v>0</v>
      </c>
      <c r="BDK225" s="432">
        <f t="shared" si="291"/>
        <v>0</v>
      </c>
      <c r="BDL225" s="432">
        <f t="shared" si="291"/>
        <v>0</v>
      </c>
      <c r="BDM225" s="432">
        <f t="shared" si="291"/>
        <v>0</v>
      </c>
      <c r="BDN225" s="432">
        <f t="shared" si="291"/>
        <v>0</v>
      </c>
      <c r="BDO225" s="432">
        <f t="shared" si="291"/>
        <v>0</v>
      </c>
      <c r="BDP225" s="432">
        <f t="shared" si="291"/>
        <v>0</v>
      </c>
      <c r="BDQ225" s="432">
        <f t="shared" si="291"/>
        <v>0</v>
      </c>
      <c r="BDR225" s="432">
        <f t="shared" si="291"/>
        <v>0</v>
      </c>
      <c r="BDS225" s="432">
        <f t="shared" ref="BDS225:BGD225" si="292">+BDS89+BDS77+BDS44+BDS216+BDS224</f>
        <v>0</v>
      </c>
      <c r="BDT225" s="432">
        <f t="shared" si="292"/>
        <v>0</v>
      </c>
      <c r="BDU225" s="432">
        <f t="shared" si="292"/>
        <v>0</v>
      </c>
      <c r="BDV225" s="432">
        <f t="shared" si="292"/>
        <v>0</v>
      </c>
      <c r="BDW225" s="432">
        <f t="shared" si="292"/>
        <v>0</v>
      </c>
      <c r="BDX225" s="432">
        <f t="shared" si="292"/>
        <v>0</v>
      </c>
      <c r="BDY225" s="432">
        <f t="shared" si="292"/>
        <v>0</v>
      </c>
      <c r="BDZ225" s="432">
        <f t="shared" si="292"/>
        <v>0</v>
      </c>
      <c r="BEA225" s="432">
        <f t="shared" si="292"/>
        <v>0</v>
      </c>
      <c r="BEB225" s="432">
        <f t="shared" si="292"/>
        <v>0</v>
      </c>
      <c r="BEC225" s="432">
        <f t="shared" si="292"/>
        <v>0</v>
      </c>
      <c r="BED225" s="432">
        <f t="shared" si="292"/>
        <v>0</v>
      </c>
      <c r="BEE225" s="432">
        <f t="shared" si="292"/>
        <v>0</v>
      </c>
      <c r="BEF225" s="432">
        <f t="shared" si="292"/>
        <v>0</v>
      </c>
      <c r="BEG225" s="432">
        <f t="shared" si="292"/>
        <v>0</v>
      </c>
      <c r="BEH225" s="432">
        <f t="shared" si="292"/>
        <v>0</v>
      </c>
      <c r="BEI225" s="432">
        <f t="shared" si="292"/>
        <v>0</v>
      </c>
      <c r="BEJ225" s="432">
        <f t="shared" si="292"/>
        <v>0</v>
      </c>
      <c r="BEK225" s="432">
        <f t="shared" si="292"/>
        <v>0</v>
      </c>
      <c r="BEL225" s="432">
        <f t="shared" si="292"/>
        <v>0</v>
      </c>
      <c r="BEM225" s="432">
        <f t="shared" si="292"/>
        <v>0</v>
      </c>
      <c r="BEN225" s="432">
        <f t="shared" si="292"/>
        <v>0</v>
      </c>
      <c r="BEO225" s="432">
        <f t="shared" si="292"/>
        <v>0</v>
      </c>
      <c r="BEP225" s="432">
        <f t="shared" si="292"/>
        <v>0</v>
      </c>
      <c r="BEQ225" s="432">
        <f t="shared" si="292"/>
        <v>0</v>
      </c>
      <c r="BER225" s="432">
        <f t="shared" si="292"/>
        <v>0</v>
      </c>
      <c r="BES225" s="432">
        <f t="shared" si="292"/>
        <v>0</v>
      </c>
      <c r="BET225" s="432">
        <f t="shared" si="292"/>
        <v>0</v>
      </c>
      <c r="BEU225" s="432">
        <f t="shared" si="292"/>
        <v>0</v>
      </c>
      <c r="BEV225" s="432">
        <f t="shared" si="292"/>
        <v>0</v>
      </c>
      <c r="BEW225" s="432">
        <f t="shared" si="292"/>
        <v>0</v>
      </c>
      <c r="BEX225" s="432">
        <f t="shared" si="292"/>
        <v>0</v>
      </c>
      <c r="BEY225" s="432">
        <f t="shared" si="292"/>
        <v>0</v>
      </c>
      <c r="BEZ225" s="432">
        <f t="shared" si="292"/>
        <v>0</v>
      </c>
      <c r="BFA225" s="432">
        <f t="shared" si="292"/>
        <v>0</v>
      </c>
      <c r="BFB225" s="432">
        <f t="shared" si="292"/>
        <v>0</v>
      </c>
      <c r="BFC225" s="432">
        <f t="shared" si="292"/>
        <v>0</v>
      </c>
      <c r="BFD225" s="432">
        <f t="shared" si="292"/>
        <v>0</v>
      </c>
      <c r="BFE225" s="432">
        <f t="shared" si="292"/>
        <v>0</v>
      </c>
      <c r="BFF225" s="432">
        <f t="shared" si="292"/>
        <v>0</v>
      </c>
      <c r="BFG225" s="432">
        <f t="shared" si="292"/>
        <v>0</v>
      </c>
      <c r="BFH225" s="432">
        <f t="shared" si="292"/>
        <v>0</v>
      </c>
      <c r="BFI225" s="432">
        <f t="shared" si="292"/>
        <v>0</v>
      </c>
      <c r="BFJ225" s="432">
        <f t="shared" si="292"/>
        <v>0</v>
      </c>
      <c r="BFK225" s="432">
        <f t="shared" si="292"/>
        <v>0</v>
      </c>
      <c r="BFL225" s="432">
        <f t="shared" si="292"/>
        <v>0</v>
      </c>
      <c r="BFM225" s="432">
        <f t="shared" si="292"/>
        <v>0</v>
      </c>
      <c r="BFN225" s="432">
        <f t="shared" si="292"/>
        <v>0</v>
      </c>
      <c r="BFO225" s="432">
        <f t="shared" si="292"/>
        <v>0</v>
      </c>
      <c r="BFP225" s="432">
        <f t="shared" si="292"/>
        <v>0</v>
      </c>
      <c r="BFQ225" s="432">
        <f t="shared" si="292"/>
        <v>0</v>
      </c>
      <c r="BFR225" s="432">
        <f t="shared" si="292"/>
        <v>0</v>
      </c>
      <c r="BFS225" s="432">
        <f t="shared" si="292"/>
        <v>0</v>
      </c>
      <c r="BFT225" s="432">
        <f t="shared" si="292"/>
        <v>0</v>
      </c>
      <c r="BFU225" s="432">
        <f t="shared" si="292"/>
        <v>0</v>
      </c>
      <c r="BFV225" s="432">
        <f t="shared" si="292"/>
        <v>0</v>
      </c>
      <c r="BFW225" s="432">
        <f t="shared" si="292"/>
        <v>0</v>
      </c>
      <c r="BFX225" s="432">
        <f t="shared" si="292"/>
        <v>0</v>
      </c>
      <c r="BFY225" s="432">
        <f t="shared" si="292"/>
        <v>0</v>
      </c>
      <c r="BFZ225" s="432">
        <f t="shared" si="292"/>
        <v>0</v>
      </c>
      <c r="BGA225" s="432">
        <f t="shared" si="292"/>
        <v>0</v>
      </c>
      <c r="BGB225" s="432">
        <f t="shared" si="292"/>
        <v>0</v>
      </c>
      <c r="BGC225" s="432">
        <f t="shared" si="292"/>
        <v>0</v>
      </c>
      <c r="BGD225" s="432">
        <f t="shared" si="292"/>
        <v>0</v>
      </c>
      <c r="BGE225" s="432">
        <f t="shared" ref="BGE225:BIP225" si="293">+BGE89+BGE77+BGE44+BGE216+BGE224</f>
        <v>0</v>
      </c>
      <c r="BGF225" s="432">
        <f t="shared" si="293"/>
        <v>0</v>
      </c>
      <c r="BGG225" s="432">
        <f t="shared" si="293"/>
        <v>0</v>
      </c>
      <c r="BGH225" s="432">
        <f t="shared" si="293"/>
        <v>0</v>
      </c>
      <c r="BGI225" s="432">
        <f t="shared" si="293"/>
        <v>0</v>
      </c>
      <c r="BGJ225" s="432">
        <f t="shared" si="293"/>
        <v>0</v>
      </c>
      <c r="BGK225" s="432">
        <f t="shared" si="293"/>
        <v>0</v>
      </c>
      <c r="BGL225" s="432">
        <f t="shared" si="293"/>
        <v>0</v>
      </c>
      <c r="BGM225" s="432">
        <f t="shared" si="293"/>
        <v>0</v>
      </c>
      <c r="BGN225" s="432">
        <f t="shared" si="293"/>
        <v>0</v>
      </c>
      <c r="BGO225" s="432">
        <f t="shared" si="293"/>
        <v>0</v>
      </c>
      <c r="BGP225" s="432">
        <f t="shared" si="293"/>
        <v>0</v>
      </c>
      <c r="BGQ225" s="432">
        <f t="shared" si="293"/>
        <v>0</v>
      </c>
      <c r="BGR225" s="432">
        <f t="shared" si="293"/>
        <v>0</v>
      </c>
      <c r="BGS225" s="432">
        <f t="shared" si="293"/>
        <v>0</v>
      </c>
      <c r="BGT225" s="432">
        <f t="shared" si="293"/>
        <v>0</v>
      </c>
      <c r="BGU225" s="432">
        <f t="shared" si="293"/>
        <v>0</v>
      </c>
      <c r="BGV225" s="432">
        <f t="shared" si="293"/>
        <v>0</v>
      </c>
      <c r="BGW225" s="432">
        <f t="shared" si="293"/>
        <v>0</v>
      </c>
      <c r="BGX225" s="432">
        <f t="shared" si="293"/>
        <v>0</v>
      </c>
      <c r="BGY225" s="432">
        <f t="shared" si="293"/>
        <v>0</v>
      </c>
      <c r="BGZ225" s="432">
        <f t="shared" si="293"/>
        <v>0</v>
      </c>
      <c r="BHA225" s="432">
        <f t="shared" si="293"/>
        <v>0</v>
      </c>
      <c r="BHB225" s="432">
        <f t="shared" si="293"/>
        <v>0</v>
      </c>
      <c r="BHC225" s="432">
        <f t="shared" si="293"/>
        <v>0</v>
      </c>
      <c r="BHD225" s="432">
        <f t="shared" si="293"/>
        <v>0</v>
      </c>
      <c r="BHE225" s="432">
        <f t="shared" si="293"/>
        <v>0</v>
      </c>
      <c r="BHF225" s="432">
        <f t="shared" si="293"/>
        <v>0</v>
      </c>
      <c r="BHG225" s="432">
        <f t="shared" si="293"/>
        <v>0</v>
      </c>
      <c r="BHH225" s="432">
        <f t="shared" si="293"/>
        <v>0</v>
      </c>
      <c r="BHI225" s="432">
        <f t="shared" si="293"/>
        <v>0</v>
      </c>
      <c r="BHJ225" s="432">
        <f t="shared" si="293"/>
        <v>0</v>
      </c>
      <c r="BHK225" s="432">
        <f t="shared" si="293"/>
        <v>0</v>
      </c>
      <c r="BHL225" s="432">
        <f t="shared" si="293"/>
        <v>0</v>
      </c>
      <c r="BHM225" s="432">
        <f t="shared" si="293"/>
        <v>0</v>
      </c>
      <c r="BHN225" s="432">
        <f t="shared" si="293"/>
        <v>0</v>
      </c>
      <c r="BHO225" s="432">
        <f t="shared" si="293"/>
        <v>0</v>
      </c>
      <c r="BHP225" s="432">
        <f t="shared" si="293"/>
        <v>0</v>
      </c>
      <c r="BHQ225" s="432">
        <f t="shared" si="293"/>
        <v>0</v>
      </c>
      <c r="BHR225" s="432">
        <f t="shared" si="293"/>
        <v>0</v>
      </c>
      <c r="BHS225" s="432">
        <f t="shared" si="293"/>
        <v>0</v>
      </c>
      <c r="BHT225" s="432">
        <f t="shared" si="293"/>
        <v>0</v>
      </c>
      <c r="BHU225" s="432">
        <f t="shared" si="293"/>
        <v>0</v>
      </c>
      <c r="BHV225" s="432">
        <f t="shared" si="293"/>
        <v>0</v>
      </c>
      <c r="BHW225" s="432">
        <f t="shared" si="293"/>
        <v>0</v>
      </c>
      <c r="BHX225" s="432">
        <f t="shared" si="293"/>
        <v>0</v>
      </c>
      <c r="BHY225" s="432">
        <f t="shared" si="293"/>
        <v>0</v>
      </c>
      <c r="BHZ225" s="432">
        <f t="shared" si="293"/>
        <v>0</v>
      </c>
      <c r="BIA225" s="432">
        <f t="shared" si="293"/>
        <v>0</v>
      </c>
      <c r="BIB225" s="432">
        <f t="shared" si="293"/>
        <v>0</v>
      </c>
      <c r="BIC225" s="432">
        <f t="shared" si="293"/>
        <v>0</v>
      </c>
      <c r="BID225" s="432">
        <f t="shared" si="293"/>
        <v>0</v>
      </c>
      <c r="BIE225" s="432">
        <f t="shared" si="293"/>
        <v>0</v>
      </c>
      <c r="BIF225" s="432">
        <f t="shared" si="293"/>
        <v>0</v>
      </c>
      <c r="BIG225" s="432">
        <f t="shared" si="293"/>
        <v>0</v>
      </c>
      <c r="BIH225" s="432">
        <f t="shared" si="293"/>
        <v>0</v>
      </c>
      <c r="BII225" s="432">
        <f t="shared" si="293"/>
        <v>0</v>
      </c>
      <c r="BIJ225" s="432">
        <f t="shared" si="293"/>
        <v>0</v>
      </c>
      <c r="BIK225" s="432">
        <f t="shared" si="293"/>
        <v>0</v>
      </c>
      <c r="BIL225" s="432">
        <f t="shared" si="293"/>
        <v>0</v>
      </c>
      <c r="BIM225" s="432">
        <f t="shared" si="293"/>
        <v>0</v>
      </c>
      <c r="BIN225" s="432">
        <f t="shared" si="293"/>
        <v>0</v>
      </c>
      <c r="BIO225" s="432">
        <f t="shared" si="293"/>
        <v>0</v>
      </c>
      <c r="BIP225" s="432">
        <f t="shared" si="293"/>
        <v>0</v>
      </c>
      <c r="BIQ225" s="432">
        <f t="shared" ref="BIQ225:BLB225" si="294">+BIQ89+BIQ77+BIQ44+BIQ216+BIQ224</f>
        <v>0</v>
      </c>
      <c r="BIR225" s="432">
        <f t="shared" si="294"/>
        <v>0</v>
      </c>
      <c r="BIS225" s="432">
        <f t="shared" si="294"/>
        <v>0</v>
      </c>
      <c r="BIT225" s="432">
        <f t="shared" si="294"/>
        <v>0</v>
      </c>
      <c r="BIU225" s="432">
        <f t="shared" si="294"/>
        <v>0</v>
      </c>
      <c r="BIV225" s="432">
        <f t="shared" si="294"/>
        <v>0</v>
      </c>
      <c r="BIW225" s="432">
        <f t="shared" si="294"/>
        <v>0</v>
      </c>
      <c r="BIX225" s="432">
        <f t="shared" si="294"/>
        <v>0</v>
      </c>
      <c r="BIY225" s="432">
        <f t="shared" si="294"/>
        <v>0</v>
      </c>
      <c r="BIZ225" s="432">
        <f t="shared" si="294"/>
        <v>0</v>
      </c>
      <c r="BJA225" s="432">
        <f t="shared" si="294"/>
        <v>0</v>
      </c>
      <c r="BJB225" s="432">
        <f t="shared" si="294"/>
        <v>0</v>
      </c>
      <c r="BJC225" s="432">
        <f t="shared" si="294"/>
        <v>0</v>
      </c>
      <c r="BJD225" s="432">
        <f t="shared" si="294"/>
        <v>0</v>
      </c>
      <c r="BJE225" s="432">
        <f t="shared" si="294"/>
        <v>0</v>
      </c>
      <c r="BJF225" s="432">
        <f t="shared" si="294"/>
        <v>0</v>
      </c>
      <c r="BJG225" s="432">
        <f t="shared" si="294"/>
        <v>0</v>
      </c>
      <c r="BJH225" s="432">
        <f t="shared" si="294"/>
        <v>0</v>
      </c>
      <c r="BJI225" s="432">
        <f t="shared" si="294"/>
        <v>0</v>
      </c>
      <c r="BJJ225" s="432">
        <f t="shared" si="294"/>
        <v>0</v>
      </c>
      <c r="BJK225" s="432">
        <f t="shared" si="294"/>
        <v>0</v>
      </c>
      <c r="BJL225" s="432">
        <f t="shared" si="294"/>
        <v>0</v>
      </c>
      <c r="BJM225" s="432">
        <f t="shared" si="294"/>
        <v>0</v>
      </c>
      <c r="BJN225" s="432">
        <f t="shared" si="294"/>
        <v>0</v>
      </c>
      <c r="BJO225" s="432">
        <f t="shared" si="294"/>
        <v>0</v>
      </c>
      <c r="BJP225" s="432">
        <f t="shared" si="294"/>
        <v>0</v>
      </c>
      <c r="BJQ225" s="432">
        <f t="shared" si="294"/>
        <v>0</v>
      </c>
      <c r="BJR225" s="432">
        <f t="shared" si="294"/>
        <v>0</v>
      </c>
      <c r="BJS225" s="432">
        <f t="shared" si="294"/>
        <v>0</v>
      </c>
      <c r="BJT225" s="432">
        <f t="shared" si="294"/>
        <v>0</v>
      </c>
      <c r="BJU225" s="432">
        <f t="shared" si="294"/>
        <v>0</v>
      </c>
      <c r="BJV225" s="432">
        <f t="shared" si="294"/>
        <v>0</v>
      </c>
      <c r="BJW225" s="432">
        <f t="shared" si="294"/>
        <v>0</v>
      </c>
      <c r="BJX225" s="432">
        <f t="shared" si="294"/>
        <v>0</v>
      </c>
      <c r="BJY225" s="432">
        <f t="shared" si="294"/>
        <v>0</v>
      </c>
      <c r="BJZ225" s="432">
        <f t="shared" si="294"/>
        <v>0</v>
      </c>
      <c r="BKA225" s="432">
        <f t="shared" si="294"/>
        <v>0</v>
      </c>
      <c r="BKB225" s="432">
        <f t="shared" si="294"/>
        <v>0</v>
      </c>
      <c r="BKC225" s="432">
        <f t="shared" si="294"/>
        <v>0</v>
      </c>
      <c r="BKD225" s="432">
        <f t="shared" si="294"/>
        <v>0</v>
      </c>
      <c r="BKE225" s="432">
        <f t="shared" si="294"/>
        <v>0</v>
      </c>
      <c r="BKF225" s="432">
        <f t="shared" si="294"/>
        <v>0</v>
      </c>
      <c r="BKG225" s="432">
        <f t="shared" si="294"/>
        <v>0</v>
      </c>
      <c r="BKH225" s="432">
        <f t="shared" si="294"/>
        <v>0</v>
      </c>
      <c r="BKI225" s="432">
        <f t="shared" si="294"/>
        <v>0</v>
      </c>
      <c r="BKJ225" s="432">
        <f t="shared" si="294"/>
        <v>0</v>
      </c>
      <c r="BKK225" s="432">
        <f t="shared" si="294"/>
        <v>0</v>
      </c>
      <c r="BKL225" s="432">
        <f t="shared" si="294"/>
        <v>0</v>
      </c>
      <c r="BKM225" s="432">
        <f t="shared" si="294"/>
        <v>0</v>
      </c>
      <c r="BKN225" s="432">
        <f t="shared" si="294"/>
        <v>0</v>
      </c>
      <c r="BKO225" s="432">
        <f t="shared" si="294"/>
        <v>0</v>
      </c>
      <c r="BKP225" s="432">
        <f t="shared" si="294"/>
        <v>0</v>
      </c>
      <c r="BKQ225" s="432">
        <f t="shared" si="294"/>
        <v>0</v>
      </c>
      <c r="BKR225" s="432">
        <f t="shared" si="294"/>
        <v>0</v>
      </c>
      <c r="BKS225" s="432">
        <f t="shared" si="294"/>
        <v>0</v>
      </c>
      <c r="BKT225" s="432">
        <f t="shared" si="294"/>
        <v>0</v>
      </c>
      <c r="BKU225" s="432">
        <f t="shared" si="294"/>
        <v>0</v>
      </c>
      <c r="BKV225" s="432">
        <f t="shared" si="294"/>
        <v>0</v>
      </c>
      <c r="BKW225" s="432">
        <f t="shared" si="294"/>
        <v>0</v>
      </c>
      <c r="BKX225" s="432">
        <f t="shared" si="294"/>
        <v>0</v>
      </c>
      <c r="BKY225" s="432">
        <f t="shared" si="294"/>
        <v>0</v>
      </c>
      <c r="BKZ225" s="432">
        <f t="shared" si="294"/>
        <v>0</v>
      </c>
      <c r="BLA225" s="432">
        <f t="shared" si="294"/>
        <v>0</v>
      </c>
      <c r="BLB225" s="432">
        <f t="shared" si="294"/>
        <v>0</v>
      </c>
      <c r="BLC225" s="432">
        <f t="shared" ref="BLC225:BNN225" si="295">+BLC89+BLC77+BLC44+BLC216+BLC224</f>
        <v>0</v>
      </c>
      <c r="BLD225" s="432">
        <f t="shared" si="295"/>
        <v>0</v>
      </c>
      <c r="BLE225" s="432">
        <f t="shared" si="295"/>
        <v>0</v>
      </c>
      <c r="BLF225" s="432">
        <f t="shared" si="295"/>
        <v>0</v>
      </c>
      <c r="BLG225" s="432">
        <f t="shared" si="295"/>
        <v>0</v>
      </c>
      <c r="BLH225" s="432">
        <f t="shared" si="295"/>
        <v>0</v>
      </c>
      <c r="BLI225" s="432">
        <f t="shared" si="295"/>
        <v>0</v>
      </c>
      <c r="BLJ225" s="432">
        <f t="shared" si="295"/>
        <v>0</v>
      </c>
      <c r="BLK225" s="432">
        <f t="shared" si="295"/>
        <v>0</v>
      </c>
      <c r="BLL225" s="432">
        <f t="shared" si="295"/>
        <v>0</v>
      </c>
      <c r="BLM225" s="432">
        <f t="shared" si="295"/>
        <v>0</v>
      </c>
      <c r="BLN225" s="432">
        <f t="shared" si="295"/>
        <v>0</v>
      </c>
      <c r="BLO225" s="432">
        <f t="shared" si="295"/>
        <v>0</v>
      </c>
      <c r="BLP225" s="432">
        <f t="shared" si="295"/>
        <v>0</v>
      </c>
      <c r="BLQ225" s="432">
        <f t="shared" si="295"/>
        <v>0</v>
      </c>
      <c r="BLR225" s="432">
        <f t="shared" si="295"/>
        <v>0</v>
      </c>
      <c r="BLS225" s="432">
        <f t="shared" si="295"/>
        <v>0</v>
      </c>
      <c r="BLT225" s="432">
        <f t="shared" si="295"/>
        <v>0</v>
      </c>
      <c r="BLU225" s="432">
        <f t="shared" si="295"/>
        <v>0</v>
      </c>
      <c r="BLV225" s="432">
        <f t="shared" si="295"/>
        <v>0</v>
      </c>
      <c r="BLW225" s="432">
        <f t="shared" si="295"/>
        <v>0</v>
      </c>
      <c r="BLX225" s="432">
        <f t="shared" si="295"/>
        <v>0</v>
      </c>
      <c r="BLY225" s="432">
        <f t="shared" si="295"/>
        <v>0</v>
      </c>
      <c r="BLZ225" s="432">
        <f t="shared" si="295"/>
        <v>0</v>
      </c>
      <c r="BMA225" s="432">
        <f t="shared" si="295"/>
        <v>0</v>
      </c>
      <c r="BMB225" s="432">
        <f t="shared" si="295"/>
        <v>0</v>
      </c>
      <c r="BMC225" s="432">
        <f t="shared" si="295"/>
        <v>0</v>
      </c>
      <c r="BMD225" s="432">
        <f t="shared" si="295"/>
        <v>0</v>
      </c>
      <c r="BME225" s="432">
        <f t="shared" si="295"/>
        <v>0</v>
      </c>
      <c r="BMF225" s="432">
        <f t="shared" si="295"/>
        <v>0</v>
      </c>
      <c r="BMG225" s="432">
        <f t="shared" si="295"/>
        <v>0</v>
      </c>
      <c r="BMH225" s="432">
        <f t="shared" si="295"/>
        <v>0</v>
      </c>
      <c r="BMI225" s="432">
        <f t="shared" si="295"/>
        <v>0</v>
      </c>
      <c r="BMJ225" s="432">
        <f t="shared" si="295"/>
        <v>0</v>
      </c>
      <c r="BMK225" s="432">
        <f t="shared" si="295"/>
        <v>0</v>
      </c>
      <c r="BML225" s="432">
        <f t="shared" si="295"/>
        <v>0</v>
      </c>
      <c r="BMM225" s="432">
        <f t="shared" si="295"/>
        <v>0</v>
      </c>
      <c r="BMN225" s="432">
        <f t="shared" si="295"/>
        <v>0</v>
      </c>
      <c r="BMO225" s="432">
        <f t="shared" si="295"/>
        <v>0</v>
      </c>
      <c r="BMP225" s="432">
        <f t="shared" si="295"/>
        <v>0</v>
      </c>
      <c r="BMQ225" s="432">
        <f t="shared" si="295"/>
        <v>0</v>
      </c>
      <c r="BMR225" s="432">
        <f t="shared" si="295"/>
        <v>0</v>
      </c>
      <c r="BMS225" s="432">
        <f t="shared" si="295"/>
        <v>0</v>
      </c>
      <c r="BMT225" s="432">
        <f t="shared" si="295"/>
        <v>0</v>
      </c>
      <c r="BMU225" s="432">
        <f t="shared" si="295"/>
        <v>0</v>
      </c>
      <c r="BMV225" s="432">
        <f t="shared" si="295"/>
        <v>0</v>
      </c>
      <c r="BMW225" s="432">
        <f t="shared" si="295"/>
        <v>0</v>
      </c>
      <c r="BMX225" s="432">
        <f t="shared" si="295"/>
        <v>0</v>
      </c>
      <c r="BMY225" s="432">
        <f t="shared" si="295"/>
        <v>0</v>
      </c>
      <c r="BMZ225" s="432">
        <f t="shared" si="295"/>
        <v>0</v>
      </c>
      <c r="BNA225" s="432">
        <f t="shared" si="295"/>
        <v>0</v>
      </c>
      <c r="BNB225" s="432">
        <f t="shared" si="295"/>
        <v>0</v>
      </c>
      <c r="BNC225" s="432">
        <f t="shared" si="295"/>
        <v>0</v>
      </c>
      <c r="BND225" s="432">
        <f t="shared" si="295"/>
        <v>0</v>
      </c>
      <c r="BNE225" s="432">
        <f t="shared" si="295"/>
        <v>0</v>
      </c>
      <c r="BNF225" s="432">
        <f t="shared" si="295"/>
        <v>0</v>
      </c>
      <c r="BNG225" s="432">
        <f t="shared" si="295"/>
        <v>0</v>
      </c>
      <c r="BNH225" s="432">
        <f t="shared" si="295"/>
        <v>0</v>
      </c>
      <c r="BNI225" s="432">
        <f t="shared" si="295"/>
        <v>0</v>
      </c>
      <c r="BNJ225" s="432">
        <f t="shared" si="295"/>
        <v>0</v>
      </c>
      <c r="BNK225" s="432">
        <f t="shared" si="295"/>
        <v>0</v>
      </c>
      <c r="BNL225" s="432">
        <f t="shared" si="295"/>
        <v>0</v>
      </c>
      <c r="BNM225" s="432">
        <f t="shared" si="295"/>
        <v>0</v>
      </c>
      <c r="BNN225" s="432">
        <f t="shared" si="295"/>
        <v>0</v>
      </c>
      <c r="BNO225" s="432">
        <f t="shared" ref="BNO225:BPZ225" si="296">+BNO89+BNO77+BNO44+BNO216+BNO224</f>
        <v>0</v>
      </c>
      <c r="BNP225" s="432">
        <f t="shared" si="296"/>
        <v>0</v>
      </c>
      <c r="BNQ225" s="432">
        <f t="shared" si="296"/>
        <v>0</v>
      </c>
      <c r="BNR225" s="432">
        <f t="shared" si="296"/>
        <v>0</v>
      </c>
      <c r="BNS225" s="432">
        <f t="shared" si="296"/>
        <v>0</v>
      </c>
      <c r="BNT225" s="432">
        <f t="shared" si="296"/>
        <v>0</v>
      </c>
      <c r="BNU225" s="432">
        <f t="shared" si="296"/>
        <v>0</v>
      </c>
      <c r="BNV225" s="432">
        <f t="shared" si="296"/>
        <v>0</v>
      </c>
      <c r="BNW225" s="432">
        <f t="shared" si="296"/>
        <v>0</v>
      </c>
      <c r="BNX225" s="432">
        <f t="shared" si="296"/>
        <v>0</v>
      </c>
      <c r="BNY225" s="432">
        <f t="shared" si="296"/>
        <v>0</v>
      </c>
      <c r="BNZ225" s="432">
        <f t="shared" si="296"/>
        <v>0</v>
      </c>
      <c r="BOA225" s="432">
        <f t="shared" si="296"/>
        <v>0</v>
      </c>
      <c r="BOB225" s="432">
        <f t="shared" si="296"/>
        <v>0</v>
      </c>
      <c r="BOC225" s="432">
        <f t="shared" si="296"/>
        <v>0</v>
      </c>
      <c r="BOD225" s="432">
        <f t="shared" si="296"/>
        <v>0</v>
      </c>
      <c r="BOE225" s="432">
        <f t="shared" si="296"/>
        <v>0</v>
      </c>
      <c r="BOF225" s="432">
        <f t="shared" si="296"/>
        <v>0</v>
      </c>
      <c r="BOG225" s="432">
        <f t="shared" si="296"/>
        <v>0</v>
      </c>
      <c r="BOH225" s="432">
        <f t="shared" si="296"/>
        <v>0</v>
      </c>
      <c r="BOI225" s="432">
        <f t="shared" si="296"/>
        <v>0</v>
      </c>
      <c r="BOJ225" s="432">
        <f t="shared" si="296"/>
        <v>0</v>
      </c>
      <c r="BOK225" s="432">
        <f t="shared" si="296"/>
        <v>0</v>
      </c>
      <c r="BOL225" s="432">
        <f t="shared" si="296"/>
        <v>0</v>
      </c>
      <c r="BOM225" s="432">
        <f t="shared" si="296"/>
        <v>0</v>
      </c>
      <c r="BON225" s="432">
        <f t="shared" si="296"/>
        <v>0</v>
      </c>
      <c r="BOO225" s="432">
        <f t="shared" si="296"/>
        <v>0</v>
      </c>
      <c r="BOP225" s="432">
        <f t="shared" si="296"/>
        <v>0</v>
      </c>
      <c r="BOQ225" s="432">
        <f t="shared" si="296"/>
        <v>0</v>
      </c>
      <c r="BOR225" s="432">
        <f t="shared" si="296"/>
        <v>0</v>
      </c>
      <c r="BOS225" s="432">
        <f t="shared" si="296"/>
        <v>0</v>
      </c>
      <c r="BOT225" s="432">
        <f t="shared" si="296"/>
        <v>0</v>
      </c>
      <c r="BOU225" s="432">
        <f t="shared" si="296"/>
        <v>0</v>
      </c>
      <c r="BOV225" s="432">
        <f t="shared" si="296"/>
        <v>0</v>
      </c>
      <c r="BOW225" s="432">
        <f t="shared" si="296"/>
        <v>0</v>
      </c>
      <c r="BOX225" s="432">
        <f t="shared" si="296"/>
        <v>0</v>
      </c>
      <c r="BOY225" s="432">
        <f t="shared" si="296"/>
        <v>0</v>
      </c>
      <c r="BOZ225" s="432">
        <f t="shared" si="296"/>
        <v>0</v>
      </c>
      <c r="BPA225" s="432">
        <f t="shared" si="296"/>
        <v>0</v>
      </c>
      <c r="BPB225" s="432">
        <f t="shared" si="296"/>
        <v>0</v>
      </c>
      <c r="BPC225" s="432">
        <f t="shared" si="296"/>
        <v>0</v>
      </c>
      <c r="BPD225" s="432">
        <f t="shared" si="296"/>
        <v>0</v>
      </c>
      <c r="BPE225" s="432">
        <f t="shared" si="296"/>
        <v>0</v>
      </c>
      <c r="BPF225" s="432">
        <f t="shared" si="296"/>
        <v>0</v>
      </c>
      <c r="BPG225" s="432">
        <f t="shared" si="296"/>
        <v>0</v>
      </c>
      <c r="BPH225" s="432">
        <f t="shared" si="296"/>
        <v>0</v>
      </c>
      <c r="BPI225" s="432">
        <f t="shared" si="296"/>
        <v>0</v>
      </c>
      <c r="BPJ225" s="432">
        <f t="shared" si="296"/>
        <v>0</v>
      </c>
      <c r="BPK225" s="432">
        <f t="shared" si="296"/>
        <v>0</v>
      </c>
      <c r="BPL225" s="432">
        <f t="shared" si="296"/>
        <v>0</v>
      </c>
      <c r="BPM225" s="432">
        <f t="shared" si="296"/>
        <v>0</v>
      </c>
      <c r="BPN225" s="432">
        <f t="shared" si="296"/>
        <v>0</v>
      </c>
      <c r="BPO225" s="432">
        <f t="shared" si="296"/>
        <v>0</v>
      </c>
      <c r="BPP225" s="432">
        <f t="shared" si="296"/>
        <v>0</v>
      </c>
      <c r="BPQ225" s="432">
        <f t="shared" si="296"/>
        <v>0</v>
      </c>
      <c r="BPR225" s="432">
        <f t="shared" si="296"/>
        <v>0</v>
      </c>
      <c r="BPS225" s="432">
        <f t="shared" si="296"/>
        <v>0</v>
      </c>
      <c r="BPT225" s="432">
        <f t="shared" si="296"/>
        <v>0</v>
      </c>
      <c r="BPU225" s="432">
        <f t="shared" si="296"/>
        <v>0</v>
      </c>
      <c r="BPV225" s="432">
        <f t="shared" si="296"/>
        <v>0</v>
      </c>
      <c r="BPW225" s="432">
        <f t="shared" si="296"/>
        <v>0</v>
      </c>
      <c r="BPX225" s="432">
        <f t="shared" si="296"/>
        <v>0</v>
      </c>
      <c r="BPY225" s="432">
        <f t="shared" si="296"/>
        <v>0</v>
      </c>
      <c r="BPZ225" s="432">
        <f t="shared" si="296"/>
        <v>0</v>
      </c>
      <c r="BQA225" s="432">
        <f t="shared" ref="BQA225:BSL225" si="297">+BQA89+BQA77+BQA44+BQA216+BQA224</f>
        <v>0</v>
      </c>
      <c r="BQB225" s="432">
        <f t="shared" si="297"/>
        <v>0</v>
      </c>
      <c r="BQC225" s="432">
        <f t="shared" si="297"/>
        <v>0</v>
      </c>
      <c r="BQD225" s="432">
        <f t="shared" si="297"/>
        <v>0</v>
      </c>
      <c r="BQE225" s="432">
        <f t="shared" si="297"/>
        <v>0</v>
      </c>
      <c r="BQF225" s="432">
        <f t="shared" si="297"/>
        <v>0</v>
      </c>
      <c r="BQG225" s="432">
        <f t="shared" si="297"/>
        <v>0</v>
      </c>
      <c r="BQH225" s="432">
        <f t="shared" si="297"/>
        <v>0</v>
      </c>
      <c r="BQI225" s="432">
        <f t="shared" si="297"/>
        <v>0</v>
      </c>
      <c r="BQJ225" s="432">
        <f t="shared" si="297"/>
        <v>0</v>
      </c>
      <c r="BQK225" s="432">
        <f t="shared" si="297"/>
        <v>0</v>
      </c>
      <c r="BQL225" s="432">
        <f t="shared" si="297"/>
        <v>0</v>
      </c>
      <c r="BQM225" s="432">
        <f t="shared" si="297"/>
        <v>0</v>
      </c>
      <c r="BQN225" s="432">
        <f t="shared" si="297"/>
        <v>0</v>
      </c>
      <c r="BQO225" s="432">
        <f t="shared" si="297"/>
        <v>0</v>
      </c>
      <c r="BQP225" s="432">
        <f t="shared" si="297"/>
        <v>0</v>
      </c>
      <c r="BQQ225" s="432">
        <f t="shared" si="297"/>
        <v>0</v>
      </c>
      <c r="BQR225" s="432">
        <f t="shared" si="297"/>
        <v>0</v>
      </c>
      <c r="BQS225" s="432">
        <f t="shared" si="297"/>
        <v>0</v>
      </c>
      <c r="BQT225" s="432">
        <f t="shared" si="297"/>
        <v>0</v>
      </c>
      <c r="BQU225" s="432">
        <f t="shared" si="297"/>
        <v>0</v>
      </c>
      <c r="BQV225" s="432">
        <f t="shared" si="297"/>
        <v>0</v>
      </c>
      <c r="BQW225" s="432">
        <f t="shared" si="297"/>
        <v>0</v>
      </c>
      <c r="BQX225" s="432">
        <f t="shared" si="297"/>
        <v>0</v>
      </c>
      <c r="BQY225" s="432">
        <f t="shared" si="297"/>
        <v>0</v>
      </c>
      <c r="BQZ225" s="432">
        <f t="shared" si="297"/>
        <v>0</v>
      </c>
      <c r="BRA225" s="432">
        <f t="shared" si="297"/>
        <v>0</v>
      </c>
      <c r="BRB225" s="432">
        <f t="shared" si="297"/>
        <v>0</v>
      </c>
      <c r="BRC225" s="432">
        <f t="shared" si="297"/>
        <v>0</v>
      </c>
      <c r="BRD225" s="432">
        <f t="shared" si="297"/>
        <v>0</v>
      </c>
      <c r="BRE225" s="432">
        <f t="shared" si="297"/>
        <v>0</v>
      </c>
      <c r="BRF225" s="432">
        <f t="shared" si="297"/>
        <v>0</v>
      </c>
      <c r="BRG225" s="432">
        <f t="shared" si="297"/>
        <v>0</v>
      </c>
      <c r="BRH225" s="432">
        <f t="shared" si="297"/>
        <v>0</v>
      </c>
      <c r="BRI225" s="432">
        <f t="shared" si="297"/>
        <v>0</v>
      </c>
      <c r="BRJ225" s="432">
        <f t="shared" si="297"/>
        <v>0</v>
      </c>
      <c r="BRK225" s="432">
        <f t="shared" si="297"/>
        <v>0</v>
      </c>
      <c r="BRL225" s="432">
        <f t="shared" si="297"/>
        <v>0</v>
      </c>
      <c r="BRM225" s="432">
        <f t="shared" si="297"/>
        <v>0</v>
      </c>
      <c r="BRN225" s="432">
        <f t="shared" si="297"/>
        <v>0</v>
      </c>
      <c r="BRO225" s="432">
        <f t="shared" si="297"/>
        <v>0</v>
      </c>
      <c r="BRP225" s="432">
        <f t="shared" si="297"/>
        <v>0</v>
      </c>
      <c r="BRQ225" s="432">
        <f t="shared" si="297"/>
        <v>0</v>
      </c>
      <c r="BRR225" s="432">
        <f t="shared" si="297"/>
        <v>0</v>
      </c>
      <c r="BRS225" s="432">
        <f t="shared" si="297"/>
        <v>0</v>
      </c>
      <c r="BRT225" s="432">
        <f t="shared" si="297"/>
        <v>0</v>
      </c>
      <c r="BRU225" s="432">
        <f t="shared" si="297"/>
        <v>0</v>
      </c>
      <c r="BRV225" s="432">
        <f t="shared" si="297"/>
        <v>0</v>
      </c>
      <c r="BRW225" s="432">
        <f t="shared" si="297"/>
        <v>0</v>
      </c>
      <c r="BRX225" s="432">
        <f t="shared" si="297"/>
        <v>0</v>
      </c>
      <c r="BRY225" s="432">
        <f t="shared" si="297"/>
        <v>0</v>
      </c>
      <c r="BRZ225" s="432">
        <f t="shared" si="297"/>
        <v>0</v>
      </c>
      <c r="BSA225" s="432">
        <f t="shared" si="297"/>
        <v>0</v>
      </c>
      <c r="BSB225" s="432">
        <f t="shared" si="297"/>
        <v>0</v>
      </c>
      <c r="BSC225" s="432">
        <f t="shared" si="297"/>
        <v>0</v>
      </c>
      <c r="BSD225" s="432">
        <f t="shared" si="297"/>
        <v>0</v>
      </c>
      <c r="BSE225" s="432">
        <f t="shared" si="297"/>
        <v>0</v>
      </c>
      <c r="BSF225" s="432">
        <f t="shared" si="297"/>
        <v>0</v>
      </c>
      <c r="BSG225" s="432">
        <f t="shared" si="297"/>
        <v>0</v>
      </c>
      <c r="BSH225" s="432">
        <f t="shared" si="297"/>
        <v>0</v>
      </c>
      <c r="BSI225" s="432">
        <f t="shared" si="297"/>
        <v>0</v>
      </c>
      <c r="BSJ225" s="432">
        <f t="shared" si="297"/>
        <v>0</v>
      </c>
      <c r="BSK225" s="432">
        <f t="shared" si="297"/>
        <v>0</v>
      </c>
      <c r="BSL225" s="432">
        <f t="shared" si="297"/>
        <v>0</v>
      </c>
      <c r="BSM225" s="432">
        <f t="shared" ref="BSM225:BUX225" si="298">+BSM89+BSM77+BSM44+BSM216+BSM224</f>
        <v>0</v>
      </c>
      <c r="BSN225" s="432">
        <f t="shared" si="298"/>
        <v>0</v>
      </c>
      <c r="BSO225" s="432">
        <f t="shared" si="298"/>
        <v>0</v>
      </c>
      <c r="BSP225" s="432">
        <f t="shared" si="298"/>
        <v>0</v>
      </c>
      <c r="BSQ225" s="432">
        <f t="shared" si="298"/>
        <v>0</v>
      </c>
      <c r="BSR225" s="432">
        <f t="shared" si="298"/>
        <v>0</v>
      </c>
      <c r="BSS225" s="432">
        <f t="shared" si="298"/>
        <v>0</v>
      </c>
      <c r="BST225" s="432">
        <f t="shared" si="298"/>
        <v>0</v>
      </c>
      <c r="BSU225" s="432">
        <f t="shared" si="298"/>
        <v>0</v>
      </c>
      <c r="BSV225" s="432">
        <f t="shared" si="298"/>
        <v>0</v>
      </c>
      <c r="BSW225" s="432">
        <f t="shared" si="298"/>
        <v>0</v>
      </c>
      <c r="BSX225" s="432">
        <f t="shared" si="298"/>
        <v>0</v>
      </c>
      <c r="BSY225" s="432">
        <f t="shared" si="298"/>
        <v>0</v>
      </c>
      <c r="BSZ225" s="432">
        <f t="shared" si="298"/>
        <v>0</v>
      </c>
      <c r="BTA225" s="432">
        <f t="shared" si="298"/>
        <v>0</v>
      </c>
      <c r="BTB225" s="432">
        <f t="shared" si="298"/>
        <v>0</v>
      </c>
      <c r="BTC225" s="432">
        <f t="shared" si="298"/>
        <v>0</v>
      </c>
      <c r="BTD225" s="432">
        <f t="shared" si="298"/>
        <v>0</v>
      </c>
      <c r="BTE225" s="432">
        <f t="shared" si="298"/>
        <v>0</v>
      </c>
      <c r="BTF225" s="432">
        <f t="shared" si="298"/>
        <v>0</v>
      </c>
      <c r="BTG225" s="432">
        <f t="shared" si="298"/>
        <v>0</v>
      </c>
      <c r="BTH225" s="432">
        <f t="shared" si="298"/>
        <v>0</v>
      </c>
      <c r="BTI225" s="432">
        <f t="shared" si="298"/>
        <v>0</v>
      </c>
      <c r="BTJ225" s="432">
        <f t="shared" si="298"/>
        <v>0</v>
      </c>
      <c r="BTK225" s="432">
        <f t="shared" si="298"/>
        <v>0</v>
      </c>
      <c r="BTL225" s="432">
        <f t="shared" si="298"/>
        <v>0</v>
      </c>
      <c r="BTM225" s="432">
        <f t="shared" si="298"/>
        <v>0</v>
      </c>
      <c r="BTN225" s="432">
        <f t="shared" si="298"/>
        <v>0</v>
      </c>
      <c r="BTO225" s="432">
        <f t="shared" si="298"/>
        <v>0</v>
      </c>
      <c r="BTP225" s="432">
        <f t="shared" si="298"/>
        <v>0</v>
      </c>
      <c r="BTQ225" s="432">
        <f t="shared" si="298"/>
        <v>0</v>
      </c>
      <c r="BTR225" s="432">
        <f t="shared" si="298"/>
        <v>0</v>
      </c>
      <c r="BTS225" s="432">
        <f t="shared" si="298"/>
        <v>0</v>
      </c>
      <c r="BTT225" s="432">
        <f t="shared" si="298"/>
        <v>0</v>
      </c>
      <c r="BTU225" s="432">
        <f t="shared" si="298"/>
        <v>0</v>
      </c>
      <c r="BTV225" s="432">
        <f t="shared" si="298"/>
        <v>0</v>
      </c>
      <c r="BTW225" s="432">
        <f t="shared" si="298"/>
        <v>0</v>
      </c>
      <c r="BTX225" s="432">
        <f t="shared" si="298"/>
        <v>0</v>
      </c>
      <c r="BTY225" s="432">
        <f t="shared" si="298"/>
        <v>0</v>
      </c>
      <c r="BTZ225" s="432">
        <f t="shared" si="298"/>
        <v>0</v>
      </c>
      <c r="BUA225" s="432">
        <f t="shared" si="298"/>
        <v>0</v>
      </c>
      <c r="BUB225" s="432">
        <f t="shared" si="298"/>
        <v>0</v>
      </c>
      <c r="BUC225" s="432">
        <f t="shared" si="298"/>
        <v>0</v>
      </c>
      <c r="BUD225" s="432">
        <f t="shared" si="298"/>
        <v>0</v>
      </c>
      <c r="BUE225" s="432">
        <f t="shared" si="298"/>
        <v>0</v>
      </c>
      <c r="BUF225" s="432">
        <f t="shared" si="298"/>
        <v>0</v>
      </c>
      <c r="BUG225" s="432">
        <f t="shared" si="298"/>
        <v>0</v>
      </c>
      <c r="BUH225" s="432">
        <f t="shared" si="298"/>
        <v>0</v>
      </c>
      <c r="BUI225" s="432">
        <f t="shared" si="298"/>
        <v>0</v>
      </c>
      <c r="BUJ225" s="432">
        <f t="shared" si="298"/>
        <v>0</v>
      </c>
      <c r="BUK225" s="432">
        <f t="shared" si="298"/>
        <v>0</v>
      </c>
      <c r="BUL225" s="432">
        <f t="shared" si="298"/>
        <v>0</v>
      </c>
      <c r="BUM225" s="432">
        <f t="shared" si="298"/>
        <v>0</v>
      </c>
      <c r="BUN225" s="432">
        <f t="shared" si="298"/>
        <v>0</v>
      </c>
      <c r="BUO225" s="432">
        <f t="shared" si="298"/>
        <v>0</v>
      </c>
      <c r="BUP225" s="432">
        <f t="shared" si="298"/>
        <v>0</v>
      </c>
      <c r="BUQ225" s="432">
        <f t="shared" si="298"/>
        <v>0</v>
      </c>
      <c r="BUR225" s="432">
        <f t="shared" si="298"/>
        <v>0</v>
      </c>
      <c r="BUS225" s="432">
        <f t="shared" si="298"/>
        <v>0</v>
      </c>
      <c r="BUT225" s="432">
        <f t="shared" si="298"/>
        <v>0</v>
      </c>
      <c r="BUU225" s="432">
        <f t="shared" si="298"/>
        <v>0</v>
      </c>
      <c r="BUV225" s="432">
        <f t="shared" si="298"/>
        <v>0</v>
      </c>
      <c r="BUW225" s="432">
        <f t="shared" si="298"/>
        <v>0</v>
      </c>
      <c r="BUX225" s="432">
        <f t="shared" si="298"/>
        <v>0</v>
      </c>
      <c r="BUY225" s="432">
        <f t="shared" ref="BUY225:BXJ225" si="299">+BUY89+BUY77+BUY44+BUY216+BUY224</f>
        <v>0</v>
      </c>
      <c r="BUZ225" s="432">
        <f t="shared" si="299"/>
        <v>0</v>
      </c>
      <c r="BVA225" s="432">
        <f t="shared" si="299"/>
        <v>0</v>
      </c>
      <c r="BVB225" s="432">
        <f t="shared" si="299"/>
        <v>0</v>
      </c>
      <c r="BVC225" s="432">
        <f t="shared" si="299"/>
        <v>0</v>
      </c>
      <c r="BVD225" s="432">
        <f t="shared" si="299"/>
        <v>0</v>
      </c>
      <c r="BVE225" s="432">
        <f t="shared" si="299"/>
        <v>0</v>
      </c>
      <c r="BVF225" s="432">
        <f t="shared" si="299"/>
        <v>0</v>
      </c>
      <c r="BVG225" s="432">
        <f t="shared" si="299"/>
        <v>0</v>
      </c>
      <c r="BVH225" s="432">
        <f t="shared" si="299"/>
        <v>0</v>
      </c>
      <c r="BVI225" s="432">
        <f t="shared" si="299"/>
        <v>0</v>
      </c>
      <c r="BVJ225" s="432">
        <f t="shared" si="299"/>
        <v>0</v>
      </c>
      <c r="BVK225" s="432">
        <f t="shared" si="299"/>
        <v>0</v>
      </c>
      <c r="BVL225" s="432">
        <f t="shared" si="299"/>
        <v>0</v>
      </c>
      <c r="BVM225" s="432">
        <f t="shared" si="299"/>
        <v>0</v>
      </c>
      <c r="BVN225" s="432">
        <f t="shared" si="299"/>
        <v>0</v>
      </c>
      <c r="BVO225" s="432">
        <f t="shared" si="299"/>
        <v>0</v>
      </c>
      <c r="BVP225" s="432">
        <f t="shared" si="299"/>
        <v>0</v>
      </c>
      <c r="BVQ225" s="432">
        <f t="shared" si="299"/>
        <v>0</v>
      </c>
      <c r="BVR225" s="432">
        <f t="shared" si="299"/>
        <v>0</v>
      </c>
      <c r="BVS225" s="432">
        <f t="shared" si="299"/>
        <v>0</v>
      </c>
      <c r="BVT225" s="432">
        <f t="shared" si="299"/>
        <v>0</v>
      </c>
      <c r="BVU225" s="432">
        <f t="shared" si="299"/>
        <v>0</v>
      </c>
      <c r="BVV225" s="432">
        <f t="shared" si="299"/>
        <v>0</v>
      </c>
      <c r="BVW225" s="432">
        <f t="shared" si="299"/>
        <v>0</v>
      </c>
      <c r="BVX225" s="432">
        <f t="shared" si="299"/>
        <v>0</v>
      </c>
      <c r="BVY225" s="432">
        <f t="shared" si="299"/>
        <v>0</v>
      </c>
      <c r="BVZ225" s="432">
        <f t="shared" si="299"/>
        <v>0</v>
      </c>
      <c r="BWA225" s="432">
        <f t="shared" si="299"/>
        <v>0</v>
      </c>
      <c r="BWB225" s="432">
        <f t="shared" si="299"/>
        <v>0</v>
      </c>
      <c r="BWC225" s="432">
        <f t="shared" si="299"/>
        <v>0</v>
      </c>
      <c r="BWD225" s="432">
        <f t="shared" si="299"/>
        <v>0</v>
      </c>
      <c r="BWE225" s="432">
        <f t="shared" si="299"/>
        <v>0</v>
      </c>
      <c r="BWF225" s="432">
        <f t="shared" si="299"/>
        <v>0</v>
      </c>
      <c r="BWG225" s="432">
        <f t="shared" si="299"/>
        <v>0</v>
      </c>
      <c r="BWH225" s="432">
        <f t="shared" si="299"/>
        <v>0</v>
      </c>
      <c r="BWI225" s="432">
        <f t="shared" si="299"/>
        <v>0</v>
      </c>
      <c r="BWJ225" s="432">
        <f t="shared" si="299"/>
        <v>0</v>
      </c>
      <c r="BWK225" s="432">
        <f t="shared" si="299"/>
        <v>0</v>
      </c>
      <c r="BWL225" s="432">
        <f t="shared" si="299"/>
        <v>0</v>
      </c>
      <c r="BWM225" s="432">
        <f t="shared" si="299"/>
        <v>0</v>
      </c>
      <c r="BWN225" s="432">
        <f t="shared" si="299"/>
        <v>0</v>
      </c>
      <c r="BWO225" s="432">
        <f t="shared" si="299"/>
        <v>0</v>
      </c>
      <c r="BWP225" s="432">
        <f t="shared" si="299"/>
        <v>0</v>
      </c>
      <c r="BWQ225" s="432">
        <f t="shared" si="299"/>
        <v>0</v>
      </c>
      <c r="BWR225" s="432">
        <f t="shared" si="299"/>
        <v>0</v>
      </c>
      <c r="BWS225" s="432">
        <f t="shared" si="299"/>
        <v>0</v>
      </c>
      <c r="BWT225" s="432">
        <f t="shared" si="299"/>
        <v>0</v>
      </c>
      <c r="BWU225" s="432">
        <f t="shared" si="299"/>
        <v>0</v>
      </c>
      <c r="BWV225" s="432">
        <f t="shared" si="299"/>
        <v>0</v>
      </c>
      <c r="BWW225" s="432">
        <f t="shared" si="299"/>
        <v>0</v>
      </c>
      <c r="BWX225" s="432">
        <f t="shared" si="299"/>
        <v>0</v>
      </c>
      <c r="BWY225" s="432">
        <f t="shared" si="299"/>
        <v>0</v>
      </c>
      <c r="BWZ225" s="432">
        <f t="shared" si="299"/>
        <v>0</v>
      </c>
      <c r="BXA225" s="432">
        <f t="shared" si="299"/>
        <v>0</v>
      </c>
      <c r="BXB225" s="432">
        <f t="shared" si="299"/>
        <v>0</v>
      </c>
      <c r="BXC225" s="432">
        <f t="shared" si="299"/>
        <v>0</v>
      </c>
      <c r="BXD225" s="432">
        <f t="shared" si="299"/>
        <v>0</v>
      </c>
      <c r="BXE225" s="432">
        <f t="shared" si="299"/>
        <v>0</v>
      </c>
      <c r="BXF225" s="432">
        <f t="shared" si="299"/>
        <v>0</v>
      </c>
      <c r="BXG225" s="432">
        <f t="shared" si="299"/>
        <v>0</v>
      </c>
      <c r="BXH225" s="432">
        <f t="shared" si="299"/>
        <v>0</v>
      </c>
      <c r="BXI225" s="432">
        <f t="shared" si="299"/>
        <v>0</v>
      </c>
      <c r="BXJ225" s="432">
        <f t="shared" si="299"/>
        <v>0</v>
      </c>
      <c r="BXK225" s="432">
        <f t="shared" ref="BXK225:BZV225" si="300">+BXK89+BXK77+BXK44+BXK216+BXK224</f>
        <v>0</v>
      </c>
      <c r="BXL225" s="432">
        <f t="shared" si="300"/>
        <v>0</v>
      </c>
      <c r="BXM225" s="432">
        <f t="shared" si="300"/>
        <v>0</v>
      </c>
      <c r="BXN225" s="432">
        <f t="shared" si="300"/>
        <v>0</v>
      </c>
      <c r="BXO225" s="432">
        <f t="shared" si="300"/>
        <v>0</v>
      </c>
      <c r="BXP225" s="432">
        <f t="shared" si="300"/>
        <v>0</v>
      </c>
      <c r="BXQ225" s="432">
        <f t="shared" si="300"/>
        <v>0</v>
      </c>
      <c r="BXR225" s="432">
        <f t="shared" si="300"/>
        <v>0</v>
      </c>
      <c r="BXS225" s="432">
        <f t="shared" si="300"/>
        <v>0</v>
      </c>
      <c r="BXT225" s="432">
        <f t="shared" si="300"/>
        <v>0</v>
      </c>
      <c r="BXU225" s="432">
        <f t="shared" si="300"/>
        <v>0</v>
      </c>
      <c r="BXV225" s="432">
        <f t="shared" si="300"/>
        <v>0</v>
      </c>
      <c r="BXW225" s="432">
        <f t="shared" si="300"/>
        <v>0</v>
      </c>
      <c r="BXX225" s="432">
        <f t="shared" si="300"/>
        <v>0</v>
      </c>
      <c r="BXY225" s="432">
        <f t="shared" si="300"/>
        <v>0</v>
      </c>
      <c r="BXZ225" s="432">
        <f t="shared" si="300"/>
        <v>0</v>
      </c>
      <c r="BYA225" s="432">
        <f t="shared" si="300"/>
        <v>0</v>
      </c>
      <c r="BYB225" s="432">
        <f t="shared" si="300"/>
        <v>0</v>
      </c>
      <c r="BYC225" s="432">
        <f t="shared" si="300"/>
        <v>0</v>
      </c>
      <c r="BYD225" s="432">
        <f t="shared" si="300"/>
        <v>0</v>
      </c>
      <c r="BYE225" s="432">
        <f t="shared" si="300"/>
        <v>0</v>
      </c>
      <c r="BYF225" s="432">
        <f t="shared" si="300"/>
        <v>0</v>
      </c>
      <c r="BYG225" s="432">
        <f t="shared" si="300"/>
        <v>0</v>
      </c>
      <c r="BYH225" s="432">
        <f t="shared" si="300"/>
        <v>0</v>
      </c>
      <c r="BYI225" s="432">
        <f t="shared" si="300"/>
        <v>0</v>
      </c>
      <c r="BYJ225" s="432">
        <f t="shared" si="300"/>
        <v>0</v>
      </c>
      <c r="BYK225" s="432">
        <f t="shared" si="300"/>
        <v>0</v>
      </c>
      <c r="BYL225" s="432">
        <f t="shared" si="300"/>
        <v>0</v>
      </c>
      <c r="BYM225" s="432">
        <f t="shared" si="300"/>
        <v>0</v>
      </c>
      <c r="BYN225" s="432">
        <f t="shared" si="300"/>
        <v>0</v>
      </c>
      <c r="BYO225" s="432">
        <f t="shared" si="300"/>
        <v>0</v>
      </c>
      <c r="BYP225" s="432">
        <f t="shared" si="300"/>
        <v>0</v>
      </c>
      <c r="BYQ225" s="432">
        <f t="shared" si="300"/>
        <v>0</v>
      </c>
      <c r="BYR225" s="432">
        <f t="shared" si="300"/>
        <v>0</v>
      </c>
      <c r="BYS225" s="432">
        <f t="shared" si="300"/>
        <v>0</v>
      </c>
      <c r="BYT225" s="432">
        <f t="shared" si="300"/>
        <v>0</v>
      </c>
      <c r="BYU225" s="432">
        <f t="shared" si="300"/>
        <v>0</v>
      </c>
      <c r="BYV225" s="432">
        <f t="shared" si="300"/>
        <v>0</v>
      </c>
      <c r="BYW225" s="432">
        <f t="shared" si="300"/>
        <v>0</v>
      </c>
      <c r="BYX225" s="432">
        <f t="shared" si="300"/>
        <v>0</v>
      </c>
      <c r="BYY225" s="432">
        <f t="shared" si="300"/>
        <v>0</v>
      </c>
      <c r="BYZ225" s="432">
        <f t="shared" si="300"/>
        <v>0</v>
      </c>
      <c r="BZA225" s="432">
        <f t="shared" si="300"/>
        <v>0</v>
      </c>
      <c r="BZB225" s="432">
        <f t="shared" si="300"/>
        <v>0</v>
      </c>
      <c r="BZC225" s="432">
        <f t="shared" si="300"/>
        <v>0</v>
      </c>
      <c r="BZD225" s="432">
        <f t="shared" si="300"/>
        <v>0</v>
      </c>
      <c r="BZE225" s="432">
        <f t="shared" si="300"/>
        <v>0</v>
      </c>
      <c r="BZF225" s="432">
        <f t="shared" si="300"/>
        <v>0</v>
      </c>
      <c r="BZG225" s="432">
        <f t="shared" si="300"/>
        <v>0</v>
      </c>
      <c r="BZH225" s="432">
        <f t="shared" si="300"/>
        <v>0</v>
      </c>
      <c r="BZI225" s="432">
        <f t="shared" si="300"/>
        <v>0</v>
      </c>
      <c r="BZJ225" s="432">
        <f t="shared" si="300"/>
        <v>0</v>
      </c>
      <c r="BZK225" s="432">
        <f t="shared" si="300"/>
        <v>0</v>
      </c>
      <c r="BZL225" s="432">
        <f t="shared" si="300"/>
        <v>0</v>
      </c>
      <c r="BZM225" s="432">
        <f t="shared" si="300"/>
        <v>0</v>
      </c>
      <c r="BZN225" s="432">
        <f t="shared" si="300"/>
        <v>0</v>
      </c>
      <c r="BZO225" s="432">
        <f t="shared" si="300"/>
        <v>0</v>
      </c>
      <c r="BZP225" s="432">
        <f t="shared" si="300"/>
        <v>0</v>
      </c>
      <c r="BZQ225" s="432">
        <f t="shared" si="300"/>
        <v>0</v>
      </c>
      <c r="BZR225" s="432">
        <f t="shared" si="300"/>
        <v>0</v>
      </c>
      <c r="BZS225" s="432">
        <f t="shared" si="300"/>
        <v>0</v>
      </c>
      <c r="BZT225" s="432">
        <f t="shared" si="300"/>
        <v>0</v>
      </c>
      <c r="BZU225" s="432">
        <f t="shared" si="300"/>
        <v>0</v>
      </c>
      <c r="BZV225" s="432">
        <f t="shared" si="300"/>
        <v>0</v>
      </c>
      <c r="BZW225" s="432">
        <f t="shared" ref="BZW225:CCH225" si="301">+BZW89+BZW77+BZW44+BZW216+BZW224</f>
        <v>0</v>
      </c>
      <c r="BZX225" s="432">
        <f t="shared" si="301"/>
        <v>0</v>
      </c>
      <c r="BZY225" s="432">
        <f t="shared" si="301"/>
        <v>0</v>
      </c>
      <c r="BZZ225" s="432">
        <f t="shared" si="301"/>
        <v>0</v>
      </c>
      <c r="CAA225" s="432">
        <f t="shared" si="301"/>
        <v>0</v>
      </c>
      <c r="CAB225" s="432">
        <f t="shared" si="301"/>
        <v>0</v>
      </c>
      <c r="CAC225" s="432">
        <f t="shared" si="301"/>
        <v>0</v>
      </c>
      <c r="CAD225" s="432">
        <f t="shared" si="301"/>
        <v>0</v>
      </c>
      <c r="CAE225" s="432">
        <f t="shared" si="301"/>
        <v>0</v>
      </c>
      <c r="CAF225" s="432">
        <f t="shared" si="301"/>
        <v>0</v>
      </c>
      <c r="CAG225" s="432">
        <f t="shared" si="301"/>
        <v>0</v>
      </c>
      <c r="CAH225" s="432">
        <f t="shared" si="301"/>
        <v>0</v>
      </c>
      <c r="CAI225" s="432">
        <f t="shared" si="301"/>
        <v>0</v>
      </c>
      <c r="CAJ225" s="432">
        <f t="shared" si="301"/>
        <v>0</v>
      </c>
      <c r="CAK225" s="432">
        <f t="shared" si="301"/>
        <v>0</v>
      </c>
      <c r="CAL225" s="432">
        <f t="shared" si="301"/>
        <v>0</v>
      </c>
      <c r="CAM225" s="432">
        <f t="shared" si="301"/>
        <v>0</v>
      </c>
      <c r="CAN225" s="432">
        <f t="shared" si="301"/>
        <v>0</v>
      </c>
      <c r="CAO225" s="432">
        <f t="shared" si="301"/>
        <v>0</v>
      </c>
      <c r="CAP225" s="432">
        <f t="shared" si="301"/>
        <v>0</v>
      </c>
      <c r="CAQ225" s="432">
        <f t="shared" si="301"/>
        <v>0</v>
      </c>
      <c r="CAR225" s="432">
        <f t="shared" si="301"/>
        <v>0</v>
      </c>
      <c r="CAS225" s="432">
        <f t="shared" si="301"/>
        <v>0</v>
      </c>
      <c r="CAT225" s="432">
        <f t="shared" si="301"/>
        <v>0</v>
      </c>
      <c r="CAU225" s="432">
        <f t="shared" si="301"/>
        <v>0</v>
      </c>
      <c r="CAV225" s="432">
        <f t="shared" si="301"/>
        <v>0</v>
      </c>
      <c r="CAW225" s="432">
        <f t="shared" si="301"/>
        <v>0</v>
      </c>
      <c r="CAX225" s="432">
        <f t="shared" si="301"/>
        <v>0</v>
      </c>
      <c r="CAY225" s="432">
        <f t="shared" si="301"/>
        <v>0</v>
      </c>
      <c r="CAZ225" s="432">
        <f t="shared" si="301"/>
        <v>0</v>
      </c>
      <c r="CBA225" s="432">
        <f t="shared" si="301"/>
        <v>0</v>
      </c>
      <c r="CBB225" s="432">
        <f t="shared" si="301"/>
        <v>0</v>
      </c>
      <c r="CBC225" s="432">
        <f t="shared" si="301"/>
        <v>0</v>
      </c>
      <c r="CBD225" s="432">
        <f t="shared" si="301"/>
        <v>0</v>
      </c>
      <c r="CBE225" s="432">
        <f t="shared" si="301"/>
        <v>0</v>
      </c>
      <c r="CBF225" s="432">
        <f t="shared" si="301"/>
        <v>0</v>
      </c>
      <c r="CBG225" s="432">
        <f t="shared" si="301"/>
        <v>0</v>
      </c>
      <c r="CBH225" s="432">
        <f t="shared" si="301"/>
        <v>0</v>
      </c>
      <c r="CBI225" s="432">
        <f t="shared" si="301"/>
        <v>0</v>
      </c>
      <c r="CBJ225" s="432">
        <f t="shared" si="301"/>
        <v>0</v>
      </c>
      <c r="CBK225" s="432">
        <f t="shared" si="301"/>
        <v>0</v>
      </c>
      <c r="CBL225" s="432">
        <f t="shared" si="301"/>
        <v>0</v>
      </c>
      <c r="CBM225" s="432">
        <f t="shared" si="301"/>
        <v>0</v>
      </c>
      <c r="CBN225" s="432">
        <f t="shared" si="301"/>
        <v>0</v>
      </c>
      <c r="CBO225" s="432">
        <f t="shared" si="301"/>
        <v>0</v>
      </c>
      <c r="CBP225" s="432">
        <f t="shared" si="301"/>
        <v>0</v>
      </c>
      <c r="CBQ225" s="432">
        <f t="shared" si="301"/>
        <v>0</v>
      </c>
      <c r="CBR225" s="432">
        <f t="shared" si="301"/>
        <v>0</v>
      </c>
      <c r="CBS225" s="432">
        <f t="shared" si="301"/>
        <v>0</v>
      </c>
      <c r="CBT225" s="432">
        <f t="shared" si="301"/>
        <v>0</v>
      </c>
      <c r="CBU225" s="432">
        <f t="shared" si="301"/>
        <v>0</v>
      </c>
      <c r="CBV225" s="432">
        <f t="shared" si="301"/>
        <v>0</v>
      </c>
      <c r="CBW225" s="432">
        <f t="shared" si="301"/>
        <v>0</v>
      </c>
      <c r="CBX225" s="432">
        <f t="shared" si="301"/>
        <v>0</v>
      </c>
      <c r="CBY225" s="432">
        <f t="shared" si="301"/>
        <v>0</v>
      </c>
      <c r="CBZ225" s="432">
        <f t="shared" si="301"/>
        <v>0</v>
      </c>
      <c r="CCA225" s="432">
        <f t="shared" si="301"/>
        <v>0</v>
      </c>
      <c r="CCB225" s="432">
        <f t="shared" si="301"/>
        <v>0</v>
      </c>
      <c r="CCC225" s="432">
        <f t="shared" si="301"/>
        <v>0</v>
      </c>
      <c r="CCD225" s="432">
        <f t="shared" si="301"/>
        <v>0</v>
      </c>
      <c r="CCE225" s="432">
        <f t="shared" si="301"/>
        <v>0</v>
      </c>
      <c r="CCF225" s="432">
        <f t="shared" si="301"/>
        <v>0</v>
      </c>
      <c r="CCG225" s="432">
        <f t="shared" si="301"/>
        <v>0</v>
      </c>
      <c r="CCH225" s="432">
        <f t="shared" si="301"/>
        <v>0</v>
      </c>
      <c r="CCI225" s="432">
        <f t="shared" ref="CCI225:CET225" si="302">+CCI89+CCI77+CCI44+CCI216+CCI224</f>
        <v>0</v>
      </c>
      <c r="CCJ225" s="432">
        <f t="shared" si="302"/>
        <v>0</v>
      </c>
      <c r="CCK225" s="432">
        <f t="shared" si="302"/>
        <v>0</v>
      </c>
      <c r="CCL225" s="432">
        <f t="shared" si="302"/>
        <v>0</v>
      </c>
      <c r="CCM225" s="432">
        <f t="shared" si="302"/>
        <v>0</v>
      </c>
      <c r="CCN225" s="432">
        <f t="shared" si="302"/>
        <v>0</v>
      </c>
      <c r="CCO225" s="432">
        <f t="shared" si="302"/>
        <v>0</v>
      </c>
      <c r="CCP225" s="432">
        <f t="shared" si="302"/>
        <v>0</v>
      </c>
      <c r="CCQ225" s="432">
        <f t="shared" si="302"/>
        <v>0</v>
      </c>
      <c r="CCR225" s="432">
        <f t="shared" si="302"/>
        <v>0</v>
      </c>
      <c r="CCS225" s="432">
        <f t="shared" si="302"/>
        <v>0</v>
      </c>
      <c r="CCT225" s="432">
        <f t="shared" si="302"/>
        <v>0</v>
      </c>
      <c r="CCU225" s="432">
        <f t="shared" si="302"/>
        <v>0</v>
      </c>
      <c r="CCV225" s="432">
        <f t="shared" si="302"/>
        <v>0</v>
      </c>
      <c r="CCW225" s="432">
        <f t="shared" si="302"/>
        <v>0</v>
      </c>
      <c r="CCX225" s="432">
        <f t="shared" si="302"/>
        <v>0</v>
      </c>
      <c r="CCY225" s="432">
        <f t="shared" si="302"/>
        <v>0</v>
      </c>
      <c r="CCZ225" s="432">
        <f t="shared" si="302"/>
        <v>0</v>
      </c>
      <c r="CDA225" s="432">
        <f t="shared" si="302"/>
        <v>0</v>
      </c>
      <c r="CDB225" s="432">
        <f t="shared" si="302"/>
        <v>0</v>
      </c>
      <c r="CDC225" s="432">
        <f t="shared" si="302"/>
        <v>0</v>
      </c>
      <c r="CDD225" s="432">
        <f t="shared" si="302"/>
        <v>0</v>
      </c>
      <c r="CDE225" s="432">
        <f t="shared" si="302"/>
        <v>0</v>
      </c>
      <c r="CDF225" s="432">
        <f t="shared" si="302"/>
        <v>0</v>
      </c>
      <c r="CDG225" s="432">
        <f t="shared" si="302"/>
        <v>0</v>
      </c>
      <c r="CDH225" s="432">
        <f t="shared" si="302"/>
        <v>0</v>
      </c>
      <c r="CDI225" s="432">
        <f t="shared" si="302"/>
        <v>0</v>
      </c>
      <c r="CDJ225" s="432">
        <f t="shared" si="302"/>
        <v>0</v>
      </c>
      <c r="CDK225" s="432">
        <f t="shared" si="302"/>
        <v>0</v>
      </c>
      <c r="CDL225" s="432">
        <f t="shared" si="302"/>
        <v>0</v>
      </c>
      <c r="CDM225" s="432">
        <f t="shared" si="302"/>
        <v>0</v>
      </c>
      <c r="CDN225" s="432">
        <f t="shared" si="302"/>
        <v>0</v>
      </c>
      <c r="CDO225" s="432">
        <f t="shared" si="302"/>
        <v>0</v>
      </c>
      <c r="CDP225" s="432">
        <f t="shared" si="302"/>
        <v>0</v>
      </c>
      <c r="CDQ225" s="432">
        <f t="shared" si="302"/>
        <v>0</v>
      </c>
      <c r="CDR225" s="432">
        <f t="shared" si="302"/>
        <v>0</v>
      </c>
      <c r="CDS225" s="432">
        <f t="shared" si="302"/>
        <v>0</v>
      </c>
      <c r="CDT225" s="432">
        <f t="shared" si="302"/>
        <v>0</v>
      </c>
      <c r="CDU225" s="432">
        <f t="shared" si="302"/>
        <v>0</v>
      </c>
      <c r="CDV225" s="432">
        <f t="shared" si="302"/>
        <v>0</v>
      </c>
      <c r="CDW225" s="432">
        <f t="shared" si="302"/>
        <v>0</v>
      </c>
      <c r="CDX225" s="432">
        <f t="shared" si="302"/>
        <v>0</v>
      </c>
      <c r="CDY225" s="432">
        <f t="shared" si="302"/>
        <v>0</v>
      </c>
      <c r="CDZ225" s="432">
        <f t="shared" si="302"/>
        <v>0</v>
      </c>
      <c r="CEA225" s="432">
        <f t="shared" si="302"/>
        <v>0</v>
      </c>
      <c r="CEB225" s="432">
        <f t="shared" si="302"/>
        <v>0</v>
      </c>
      <c r="CEC225" s="432">
        <f t="shared" si="302"/>
        <v>0</v>
      </c>
      <c r="CED225" s="432">
        <f t="shared" si="302"/>
        <v>0</v>
      </c>
      <c r="CEE225" s="432">
        <f t="shared" si="302"/>
        <v>0</v>
      </c>
      <c r="CEF225" s="432">
        <f t="shared" si="302"/>
        <v>0</v>
      </c>
      <c r="CEG225" s="432">
        <f t="shared" si="302"/>
        <v>0</v>
      </c>
      <c r="CEH225" s="432">
        <f t="shared" si="302"/>
        <v>0</v>
      </c>
      <c r="CEI225" s="432">
        <f t="shared" si="302"/>
        <v>0</v>
      </c>
      <c r="CEJ225" s="432">
        <f t="shared" si="302"/>
        <v>0</v>
      </c>
      <c r="CEK225" s="432">
        <f t="shared" si="302"/>
        <v>0</v>
      </c>
      <c r="CEL225" s="432">
        <f t="shared" si="302"/>
        <v>0</v>
      </c>
      <c r="CEM225" s="432">
        <f t="shared" si="302"/>
        <v>0</v>
      </c>
      <c r="CEN225" s="432">
        <f t="shared" si="302"/>
        <v>0</v>
      </c>
      <c r="CEO225" s="432">
        <f t="shared" si="302"/>
        <v>0</v>
      </c>
      <c r="CEP225" s="432">
        <f t="shared" si="302"/>
        <v>0</v>
      </c>
      <c r="CEQ225" s="432">
        <f t="shared" si="302"/>
        <v>0</v>
      </c>
      <c r="CER225" s="432">
        <f t="shared" si="302"/>
        <v>0</v>
      </c>
      <c r="CES225" s="432">
        <f t="shared" si="302"/>
        <v>0</v>
      </c>
      <c r="CET225" s="432">
        <f t="shared" si="302"/>
        <v>0</v>
      </c>
      <c r="CEU225" s="432">
        <f t="shared" ref="CEU225:CHF225" si="303">+CEU89+CEU77+CEU44+CEU216+CEU224</f>
        <v>0</v>
      </c>
      <c r="CEV225" s="432">
        <f t="shared" si="303"/>
        <v>0</v>
      </c>
      <c r="CEW225" s="432">
        <f t="shared" si="303"/>
        <v>0</v>
      </c>
      <c r="CEX225" s="432">
        <f t="shared" si="303"/>
        <v>0</v>
      </c>
      <c r="CEY225" s="432">
        <f t="shared" si="303"/>
        <v>0</v>
      </c>
      <c r="CEZ225" s="432">
        <f t="shared" si="303"/>
        <v>0</v>
      </c>
      <c r="CFA225" s="432">
        <f t="shared" si="303"/>
        <v>0</v>
      </c>
      <c r="CFB225" s="432">
        <f t="shared" si="303"/>
        <v>0</v>
      </c>
      <c r="CFC225" s="432">
        <f t="shared" si="303"/>
        <v>0</v>
      </c>
      <c r="CFD225" s="432">
        <f t="shared" si="303"/>
        <v>0</v>
      </c>
      <c r="CFE225" s="432">
        <f t="shared" si="303"/>
        <v>0</v>
      </c>
      <c r="CFF225" s="432">
        <f t="shared" si="303"/>
        <v>0</v>
      </c>
      <c r="CFG225" s="432">
        <f t="shared" si="303"/>
        <v>0</v>
      </c>
      <c r="CFH225" s="432">
        <f t="shared" si="303"/>
        <v>0</v>
      </c>
      <c r="CFI225" s="432">
        <f t="shared" si="303"/>
        <v>0</v>
      </c>
      <c r="CFJ225" s="432">
        <f t="shared" si="303"/>
        <v>0</v>
      </c>
      <c r="CFK225" s="432">
        <f t="shared" si="303"/>
        <v>0</v>
      </c>
      <c r="CFL225" s="432">
        <f t="shared" si="303"/>
        <v>0</v>
      </c>
      <c r="CFM225" s="432">
        <f t="shared" si="303"/>
        <v>0</v>
      </c>
      <c r="CFN225" s="432">
        <f t="shared" si="303"/>
        <v>0</v>
      </c>
      <c r="CFO225" s="432">
        <f t="shared" si="303"/>
        <v>0</v>
      </c>
      <c r="CFP225" s="432">
        <f t="shared" si="303"/>
        <v>0</v>
      </c>
      <c r="CFQ225" s="432">
        <f t="shared" si="303"/>
        <v>0</v>
      </c>
      <c r="CFR225" s="432">
        <f t="shared" si="303"/>
        <v>0</v>
      </c>
      <c r="CFS225" s="432">
        <f t="shared" si="303"/>
        <v>0</v>
      </c>
      <c r="CFT225" s="432">
        <f t="shared" si="303"/>
        <v>0</v>
      </c>
      <c r="CFU225" s="432">
        <f t="shared" si="303"/>
        <v>0</v>
      </c>
      <c r="CFV225" s="432">
        <f t="shared" si="303"/>
        <v>0</v>
      </c>
      <c r="CFW225" s="432">
        <f t="shared" si="303"/>
        <v>0</v>
      </c>
      <c r="CFX225" s="432">
        <f t="shared" si="303"/>
        <v>0</v>
      </c>
      <c r="CFY225" s="432">
        <f t="shared" si="303"/>
        <v>0</v>
      </c>
      <c r="CFZ225" s="432">
        <f t="shared" si="303"/>
        <v>0</v>
      </c>
      <c r="CGA225" s="432">
        <f t="shared" si="303"/>
        <v>0</v>
      </c>
      <c r="CGB225" s="432">
        <f t="shared" si="303"/>
        <v>0</v>
      </c>
      <c r="CGC225" s="432">
        <f t="shared" si="303"/>
        <v>0</v>
      </c>
      <c r="CGD225" s="432">
        <f t="shared" si="303"/>
        <v>0</v>
      </c>
      <c r="CGE225" s="432">
        <f t="shared" si="303"/>
        <v>0</v>
      </c>
      <c r="CGF225" s="432">
        <f t="shared" si="303"/>
        <v>0</v>
      </c>
      <c r="CGG225" s="432">
        <f t="shared" si="303"/>
        <v>0</v>
      </c>
      <c r="CGH225" s="432">
        <f t="shared" si="303"/>
        <v>0</v>
      </c>
      <c r="CGI225" s="432">
        <f t="shared" si="303"/>
        <v>0</v>
      </c>
      <c r="CGJ225" s="432">
        <f t="shared" si="303"/>
        <v>0</v>
      </c>
      <c r="CGK225" s="432">
        <f t="shared" si="303"/>
        <v>0</v>
      </c>
      <c r="CGL225" s="432">
        <f t="shared" si="303"/>
        <v>0</v>
      </c>
      <c r="CGM225" s="432">
        <f t="shared" si="303"/>
        <v>0</v>
      </c>
      <c r="CGN225" s="432">
        <f t="shared" si="303"/>
        <v>0</v>
      </c>
      <c r="CGO225" s="432">
        <f t="shared" si="303"/>
        <v>0</v>
      </c>
      <c r="CGP225" s="432">
        <f t="shared" si="303"/>
        <v>0</v>
      </c>
      <c r="CGQ225" s="432">
        <f t="shared" si="303"/>
        <v>0</v>
      </c>
      <c r="CGR225" s="432">
        <f t="shared" si="303"/>
        <v>0</v>
      </c>
      <c r="CGS225" s="432">
        <f t="shared" si="303"/>
        <v>0</v>
      </c>
      <c r="CGT225" s="432">
        <f t="shared" si="303"/>
        <v>0</v>
      </c>
      <c r="CGU225" s="432">
        <f t="shared" si="303"/>
        <v>0</v>
      </c>
      <c r="CGV225" s="432">
        <f t="shared" si="303"/>
        <v>0</v>
      </c>
      <c r="CGW225" s="432">
        <f t="shared" si="303"/>
        <v>0</v>
      </c>
      <c r="CGX225" s="432">
        <f t="shared" si="303"/>
        <v>0</v>
      </c>
      <c r="CGY225" s="432">
        <f t="shared" si="303"/>
        <v>0</v>
      </c>
      <c r="CGZ225" s="432">
        <f t="shared" si="303"/>
        <v>0</v>
      </c>
      <c r="CHA225" s="432">
        <f t="shared" si="303"/>
        <v>0</v>
      </c>
      <c r="CHB225" s="432">
        <f t="shared" si="303"/>
        <v>0</v>
      </c>
      <c r="CHC225" s="432">
        <f t="shared" si="303"/>
        <v>0</v>
      </c>
      <c r="CHD225" s="432">
        <f t="shared" si="303"/>
        <v>0</v>
      </c>
      <c r="CHE225" s="432">
        <f t="shared" si="303"/>
        <v>0</v>
      </c>
      <c r="CHF225" s="432">
        <f t="shared" si="303"/>
        <v>0</v>
      </c>
      <c r="CHG225" s="432">
        <f t="shared" ref="CHG225:CJR225" si="304">+CHG89+CHG77+CHG44+CHG216+CHG224</f>
        <v>0</v>
      </c>
      <c r="CHH225" s="432">
        <f t="shared" si="304"/>
        <v>0</v>
      </c>
      <c r="CHI225" s="432">
        <f t="shared" si="304"/>
        <v>0</v>
      </c>
      <c r="CHJ225" s="432">
        <f t="shared" si="304"/>
        <v>0</v>
      </c>
      <c r="CHK225" s="432">
        <f t="shared" si="304"/>
        <v>0</v>
      </c>
      <c r="CHL225" s="432">
        <f t="shared" si="304"/>
        <v>0</v>
      </c>
      <c r="CHM225" s="432">
        <f t="shared" si="304"/>
        <v>0</v>
      </c>
      <c r="CHN225" s="432">
        <f t="shared" si="304"/>
        <v>0</v>
      </c>
      <c r="CHO225" s="432">
        <f t="shared" si="304"/>
        <v>0</v>
      </c>
      <c r="CHP225" s="432">
        <f t="shared" si="304"/>
        <v>0</v>
      </c>
      <c r="CHQ225" s="432">
        <f t="shared" si="304"/>
        <v>0</v>
      </c>
      <c r="CHR225" s="432">
        <f t="shared" si="304"/>
        <v>0</v>
      </c>
      <c r="CHS225" s="432">
        <f t="shared" si="304"/>
        <v>0</v>
      </c>
      <c r="CHT225" s="432">
        <f t="shared" si="304"/>
        <v>0</v>
      </c>
      <c r="CHU225" s="432">
        <f t="shared" si="304"/>
        <v>0</v>
      </c>
      <c r="CHV225" s="432">
        <f t="shared" si="304"/>
        <v>0</v>
      </c>
      <c r="CHW225" s="432">
        <f t="shared" si="304"/>
        <v>0</v>
      </c>
      <c r="CHX225" s="432">
        <f t="shared" si="304"/>
        <v>0</v>
      </c>
      <c r="CHY225" s="432">
        <f t="shared" si="304"/>
        <v>0</v>
      </c>
      <c r="CHZ225" s="432">
        <f t="shared" si="304"/>
        <v>0</v>
      </c>
      <c r="CIA225" s="432">
        <f t="shared" si="304"/>
        <v>0</v>
      </c>
      <c r="CIB225" s="432">
        <f t="shared" si="304"/>
        <v>0</v>
      </c>
      <c r="CIC225" s="432">
        <f t="shared" si="304"/>
        <v>0</v>
      </c>
      <c r="CID225" s="432">
        <f t="shared" si="304"/>
        <v>0</v>
      </c>
      <c r="CIE225" s="432">
        <f t="shared" si="304"/>
        <v>0</v>
      </c>
      <c r="CIF225" s="432">
        <f t="shared" si="304"/>
        <v>0</v>
      </c>
      <c r="CIG225" s="432">
        <f t="shared" si="304"/>
        <v>0</v>
      </c>
      <c r="CIH225" s="432">
        <f t="shared" si="304"/>
        <v>0</v>
      </c>
      <c r="CII225" s="432">
        <f t="shared" si="304"/>
        <v>0</v>
      </c>
      <c r="CIJ225" s="432">
        <f t="shared" si="304"/>
        <v>0</v>
      </c>
      <c r="CIK225" s="432">
        <f t="shared" si="304"/>
        <v>0</v>
      </c>
      <c r="CIL225" s="432">
        <f t="shared" si="304"/>
        <v>0</v>
      </c>
      <c r="CIM225" s="432">
        <f t="shared" si="304"/>
        <v>0</v>
      </c>
      <c r="CIN225" s="432">
        <f t="shared" si="304"/>
        <v>0</v>
      </c>
      <c r="CIO225" s="432">
        <f t="shared" si="304"/>
        <v>0</v>
      </c>
      <c r="CIP225" s="432">
        <f t="shared" si="304"/>
        <v>0</v>
      </c>
      <c r="CIQ225" s="432">
        <f t="shared" si="304"/>
        <v>0</v>
      </c>
      <c r="CIR225" s="432">
        <f t="shared" si="304"/>
        <v>0</v>
      </c>
      <c r="CIS225" s="432">
        <f t="shared" si="304"/>
        <v>0</v>
      </c>
      <c r="CIT225" s="432">
        <f t="shared" si="304"/>
        <v>0</v>
      </c>
      <c r="CIU225" s="432">
        <f t="shared" si="304"/>
        <v>0</v>
      </c>
      <c r="CIV225" s="432">
        <f t="shared" si="304"/>
        <v>0</v>
      </c>
      <c r="CIW225" s="432">
        <f t="shared" si="304"/>
        <v>0</v>
      </c>
      <c r="CIX225" s="432">
        <f t="shared" si="304"/>
        <v>0</v>
      </c>
      <c r="CIY225" s="432">
        <f t="shared" si="304"/>
        <v>0</v>
      </c>
      <c r="CIZ225" s="432">
        <f t="shared" si="304"/>
        <v>0</v>
      </c>
      <c r="CJA225" s="432">
        <f t="shared" si="304"/>
        <v>0</v>
      </c>
      <c r="CJB225" s="432">
        <f t="shared" si="304"/>
        <v>0</v>
      </c>
      <c r="CJC225" s="432">
        <f t="shared" si="304"/>
        <v>0</v>
      </c>
      <c r="CJD225" s="432">
        <f t="shared" si="304"/>
        <v>0</v>
      </c>
      <c r="CJE225" s="432">
        <f t="shared" si="304"/>
        <v>0</v>
      </c>
      <c r="CJF225" s="432">
        <f t="shared" si="304"/>
        <v>0</v>
      </c>
      <c r="CJG225" s="432">
        <f t="shared" si="304"/>
        <v>0</v>
      </c>
      <c r="CJH225" s="432">
        <f t="shared" si="304"/>
        <v>0</v>
      </c>
      <c r="CJI225" s="432">
        <f t="shared" si="304"/>
        <v>0</v>
      </c>
      <c r="CJJ225" s="432">
        <f t="shared" si="304"/>
        <v>0</v>
      </c>
      <c r="CJK225" s="432">
        <f t="shared" si="304"/>
        <v>0</v>
      </c>
      <c r="CJL225" s="432">
        <f t="shared" si="304"/>
        <v>0</v>
      </c>
      <c r="CJM225" s="432">
        <f t="shared" si="304"/>
        <v>0</v>
      </c>
      <c r="CJN225" s="432">
        <f t="shared" si="304"/>
        <v>0</v>
      </c>
      <c r="CJO225" s="432">
        <f t="shared" si="304"/>
        <v>0</v>
      </c>
      <c r="CJP225" s="432">
        <f t="shared" si="304"/>
        <v>0</v>
      </c>
      <c r="CJQ225" s="432">
        <f t="shared" si="304"/>
        <v>0</v>
      </c>
      <c r="CJR225" s="432">
        <f t="shared" si="304"/>
        <v>0</v>
      </c>
      <c r="CJS225" s="432">
        <f t="shared" ref="CJS225:CMD225" si="305">+CJS89+CJS77+CJS44+CJS216+CJS224</f>
        <v>0</v>
      </c>
      <c r="CJT225" s="432">
        <f t="shared" si="305"/>
        <v>0</v>
      </c>
      <c r="CJU225" s="432">
        <f t="shared" si="305"/>
        <v>0</v>
      </c>
      <c r="CJV225" s="432">
        <f t="shared" si="305"/>
        <v>0</v>
      </c>
      <c r="CJW225" s="432">
        <f t="shared" si="305"/>
        <v>0</v>
      </c>
      <c r="CJX225" s="432">
        <f t="shared" si="305"/>
        <v>0</v>
      </c>
      <c r="CJY225" s="432">
        <f t="shared" si="305"/>
        <v>0</v>
      </c>
      <c r="CJZ225" s="432">
        <f t="shared" si="305"/>
        <v>0</v>
      </c>
      <c r="CKA225" s="432">
        <f t="shared" si="305"/>
        <v>0</v>
      </c>
      <c r="CKB225" s="432">
        <f t="shared" si="305"/>
        <v>0</v>
      </c>
      <c r="CKC225" s="432">
        <f t="shared" si="305"/>
        <v>0</v>
      </c>
      <c r="CKD225" s="432">
        <f t="shared" si="305"/>
        <v>0</v>
      </c>
      <c r="CKE225" s="432">
        <f t="shared" si="305"/>
        <v>0</v>
      </c>
      <c r="CKF225" s="432">
        <f t="shared" si="305"/>
        <v>0</v>
      </c>
      <c r="CKG225" s="432">
        <f t="shared" si="305"/>
        <v>0</v>
      </c>
      <c r="CKH225" s="432">
        <f t="shared" si="305"/>
        <v>0</v>
      </c>
      <c r="CKI225" s="432">
        <f t="shared" si="305"/>
        <v>0</v>
      </c>
      <c r="CKJ225" s="432">
        <f t="shared" si="305"/>
        <v>0</v>
      </c>
      <c r="CKK225" s="432">
        <f t="shared" si="305"/>
        <v>0</v>
      </c>
      <c r="CKL225" s="432">
        <f t="shared" si="305"/>
        <v>0</v>
      </c>
      <c r="CKM225" s="432">
        <f t="shared" si="305"/>
        <v>0</v>
      </c>
      <c r="CKN225" s="432">
        <f t="shared" si="305"/>
        <v>0</v>
      </c>
      <c r="CKO225" s="432">
        <f t="shared" si="305"/>
        <v>0</v>
      </c>
      <c r="CKP225" s="432">
        <f t="shared" si="305"/>
        <v>0</v>
      </c>
      <c r="CKQ225" s="432">
        <f t="shared" si="305"/>
        <v>0</v>
      </c>
      <c r="CKR225" s="432">
        <f t="shared" si="305"/>
        <v>0</v>
      </c>
      <c r="CKS225" s="432">
        <f t="shared" si="305"/>
        <v>0</v>
      </c>
      <c r="CKT225" s="432">
        <f t="shared" si="305"/>
        <v>0</v>
      </c>
      <c r="CKU225" s="432">
        <f t="shared" si="305"/>
        <v>0</v>
      </c>
      <c r="CKV225" s="432">
        <f t="shared" si="305"/>
        <v>0</v>
      </c>
      <c r="CKW225" s="432">
        <f t="shared" si="305"/>
        <v>0</v>
      </c>
      <c r="CKX225" s="432">
        <f t="shared" si="305"/>
        <v>0</v>
      </c>
      <c r="CKY225" s="432">
        <f t="shared" si="305"/>
        <v>0</v>
      </c>
      <c r="CKZ225" s="432">
        <f t="shared" si="305"/>
        <v>0</v>
      </c>
      <c r="CLA225" s="432">
        <f t="shared" si="305"/>
        <v>0</v>
      </c>
      <c r="CLB225" s="432">
        <f t="shared" si="305"/>
        <v>0</v>
      </c>
      <c r="CLC225" s="432">
        <f t="shared" si="305"/>
        <v>0</v>
      </c>
      <c r="CLD225" s="432">
        <f t="shared" si="305"/>
        <v>0</v>
      </c>
      <c r="CLE225" s="432">
        <f t="shared" si="305"/>
        <v>0</v>
      </c>
      <c r="CLF225" s="432">
        <f t="shared" si="305"/>
        <v>0</v>
      </c>
      <c r="CLG225" s="432">
        <f t="shared" si="305"/>
        <v>0</v>
      </c>
      <c r="CLH225" s="432">
        <f t="shared" si="305"/>
        <v>0</v>
      </c>
      <c r="CLI225" s="432">
        <f t="shared" si="305"/>
        <v>0</v>
      </c>
      <c r="CLJ225" s="432">
        <f t="shared" si="305"/>
        <v>0</v>
      </c>
      <c r="CLK225" s="432">
        <f t="shared" si="305"/>
        <v>0</v>
      </c>
      <c r="CLL225" s="432">
        <f t="shared" si="305"/>
        <v>0</v>
      </c>
      <c r="CLM225" s="432">
        <f t="shared" si="305"/>
        <v>0</v>
      </c>
      <c r="CLN225" s="432">
        <f t="shared" si="305"/>
        <v>0</v>
      </c>
      <c r="CLO225" s="432">
        <f t="shared" si="305"/>
        <v>0</v>
      </c>
      <c r="CLP225" s="432">
        <f t="shared" si="305"/>
        <v>0</v>
      </c>
      <c r="CLQ225" s="432">
        <f t="shared" si="305"/>
        <v>0</v>
      </c>
      <c r="CLR225" s="432">
        <f t="shared" si="305"/>
        <v>0</v>
      </c>
      <c r="CLS225" s="432">
        <f t="shared" si="305"/>
        <v>0</v>
      </c>
      <c r="CLT225" s="432">
        <f t="shared" si="305"/>
        <v>0</v>
      </c>
      <c r="CLU225" s="432">
        <f t="shared" si="305"/>
        <v>0</v>
      </c>
      <c r="CLV225" s="432">
        <f t="shared" si="305"/>
        <v>0</v>
      </c>
      <c r="CLW225" s="432">
        <f t="shared" si="305"/>
        <v>0</v>
      </c>
      <c r="CLX225" s="432">
        <f t="shared" si="305"/>
        <v>0</v>
      </c>
      <c r="CLY225" s="432">
        <f t="shared" si="305"/>
        <v>0</v>
      </c>
      <c r="CLZ225" s="432">
        <f t="shared" si="305"/>
        <v>0</v>
      </c>
      <c r="CMA225" s="432">
        <f t="shared" si="305"/>
        <v>0</v>
      </c>
      <c r="CMB225" s="432">
        <f t="shared" si="305"/>
        <v>0</v>
      </c>
      <c r="CMC225" s="432">
        <f t="shared" si="305"/>
        <v>0</v>
      </c>
      <c r="CMD225" s="432">
        <f t="shared" si="305"/>
        <v>0</v>
      </c>
      <c r="CME225" s="432">
        <f t="shared" ref="CME225:COP225" si="306">+CME89+CME77+CME44+CME216+CME224</f>
        <v>0</v>
      </c>
      <c r="CMF225" s="432">
        <f t="shared" si="306"/>
        <v>0</v>
      </c>
      <c r="CMG225" s="432">
        <f t="shared" si="306"/>
        <v>0</v>
      </c>
      <c r="CMH225" s="432">
        <f t="shared" si="306"/>
        <v>0</v>
      </c>
      <c r="CMI225" s="432">
        <f t="shared" si="306"/>
        <v>0</v>
      </c>
      <c r="CMJ225" s="432">
        <f t="shared" si="306"/>
        <v>0</v>
      </c>
      <c r="CMK225" s="432">
        <f t="shared" si="306"/>
        <v>0</v>
      </c>
      <c r="CML225" s="432">
        <f t="shared" si="306"/>
        <v>0</v>
      </c>
      <c r="CMM225" s="432">
        <f t="shared" si="306"/>
        <v>0</v>
      </c>
      <c r="CMN225" s="432">
        <f t="shared" si="306"/>
        <v>0</v>
      </c>
      <c r="CMO225" s="432">
        <f t="shared" si="306"/>
        <v>0</v>
      </c>
      <c r="CMP225" s="432">
        <f t="shared" si="306"/>
        <v>0</v>
      </c>
      <c r="CMQ225" s="432">
        <f t="shared" si="306"/>
        <v>0</v>
      </c>
      <c r="CMR225" s="432">
        <f t="shared" si="306"/>
        <v>0</v>
      </c>
      <c r="CMS225" s="432">
        <f t="shared" si="306"/>
        <v>0</v>
      </c>
      <c r="CMT225" s="432">
        <f t="shared" si="306"/>
        <v>0</v>
      </c>
      <c r="CMU225" s="432">
        <f t="shared" si="306"/>
        <v>0</v>
      </c>
      <c r="CMV225" s="432">
        <f t="shared" si="306"/>
        <v>0</v>
      </c>
      <c r="CMW225" s="432">
        <f t="shared" si="306"/>
        <v>0</v>
      </c>
      <c r="CMX225" s="432">
        <f t="shared" si="306"/>
        <v>0</v>
      </c>
      <c r="CMY225" s="432">
        <f t="shared" si="306"/>
        <v>0</v>
      </c>
      <c r="CMZ225" s="432">
        <f t="shared" si="306"/>
        <v>0</v>
      </c>
      <c r="CNA225" s="432">
        <f t="shared" si="306"/>
        <v>0</v>
      </c>
      <c r="CNB225" s="432">
        <f t="shared" si="306"/>
        <v>0</v>
      </c>
      <c r="CNC225" s="432">
        <f t="shared" si="306"/>
        <v>0</v>
      </c>
      <c r="CND225" s="432">
        <f t="shared" si="306"/>
        <v>0</v>
      </c>
      <c r="CNE225" s="432">
        <f t="shared" si="306"/>
        <v>0</v>
      </c>
      <c r="CNF225" s="432">
        <f t="shared" si="306"/>
        <v>0</v>
      </c>
      <c r="CNG225" s="432">
        <f t="shared" si="306"/>
        <v>0</v>
      </c>
      <c r="CNH225" s="432">
        <f t="shared" si="306"/>
        <v>0</v>
      </c>
      <c r="CNI225" s="432">
        <f t="shared" si="306"/>
        <v>0</v>
      </c>
      <c r="CNJ225" s="432">
        <f t="shared" si="306"/>
        <v>0</v>
      </c>
      <c r="CNK225" s="432">
        <f t="shared" si="306"/>
        <v>0</v>
      </c>
      <c r="CNL225" s="432">
        <f t="shared" si="306"/>
        <v>0</v>
      </c>
      <c r="CNM225" s="432">
        <f t="shared" si="306"/>
        <v>0</v>
      </c>
      <c r="CNN225" s="432">
        <f t="shared" si="306"/>
        <v>0</v>
      </c>
      <c r="CNO225" s="432">
        <f t="shared" si="306"/>
        <v>0</v>
      </c>
      <c r="CNP225" s="432">
        <f t="shared" si="306"/>
        <v>0</v>
      </c>
      <c r="CNQ225" s="432">
        <f t="shared" si="306"/>
        <v>0</v>
      </c>
      <c r="CNR225" s="432">
        <f t="shared" si="306"/>
        <v>0</v>
      </c>
      <c r="CNS225" s="432">
        <f t="shared" si="306"/>
        <v>0</v>
      </c>
      <c r="CNT225" s="432">
        <f t="shared" si="306"/>
        <v>0</v>
      </c>
      <c r="CNU225" s="432">
        <f t="shared" si="306"/>
        <v>0</v>
      </c>
      <c r="CNV225" s="432">
        <f t="shared" si="306"/>
        <v>0</v>
      </c>
      <c r="CNW225" s="432">
        <f t="shared" si="306"/>
        <v>0</v>
      </c>
      <c r="CNX225" s="432">
        <f t="shared" si="306"/>
        <v>0</v>
      </c>
      <c r="CNY225" s="432">
        <f t="shared" si="306"/>
        <v>0</v>
      </c>
      <c r="CNZ225" s="432">
        <f t="shared" si="306"/>
        <v>0</v>
      </c>
      <c r="COA225" s="432">
        <f t="shared" si="306"/>
        <v>0</v>
      </c>
      <c r="COB225" s="432">
        <f t="shared" si="306"/>
        <v>0</v>
      </c>
      <c r="COC225" s="432">
        <f t="shared" si="306"/>
        <v>0</v>
      </c>
      <c r="COD225" s="432">
        <f t="shared" si="306"/>
        <v>0</v>
      </c>
      <c r="COE225" s="432">
        <f t="shared" si="306"/>
        <v>0</v>
      </c>
      <c r="COF225" s="432">
        <f t="shared" si="306"/>
        <v>0</v>
      </c>
      <c r="COG225" s="432">
        <f t="shared" si="306"/>
        <v>0</v>
      </c>
      <c r="COH225" s="432">
        <f t="shared" si="306"/>
        <v>0</v>
      </c>
      <c r="COI225" s="432">
        <f t="shared" si="306"/>
        <v>0</v>
      </c>
      <c r="COJ225" s="432">
        <f t="shared" si="306"/>
        <v>0</v>
      </c>
      <c r="COK225" s="432">
        <f t="shared" si="306"/>
        <v>0</v>
      </c>
      <c r="COL225" s="432">
        <f t="shared" si="306"/>
        <v>0</v>
      </c>
      <c r="COM225" s="432">
        <f t="shared" si="306"/>
        <v>0</v>
      </c>
      <c r="CON225" s="432">
        <f t="shared" si="306"/>
        <v>0</v>
      </c>
      <c r="COO225" s="432">
        <f t="shared" si="306"/>
        <v>0</v>
      </c>
      <c r="COP225" s="432">
        <f t="shared" si="306"/>
        <v>0</v>
      </c>
      <c r="COQ225" s="432">
        <f t="shared" ref="COQ225:CRB225" si="307">+COQ89+COQ77+COQ44+COQ216+COQ224</f>
        <v>0</v>
      </c>
      <c r="COR225" s="432">
        <f t="shared" si="307"/>
        <v>0</v>
      </c>
      <c r="COS225" s="432">
        <f t="shared" si="307"/>
        <v>0</v>
      </c>
      <c r="COT225" s="432">
        <f t="shared" si="307"/>
        <v>0</v>
      </c>
      <c r="COU225" s="432">
        <f t="shared" si="307"/>
        <v>0</v>
      </c>
      <c r="COV225" s="432">
        <f t="shared" si="307"/>
        <v>0</v>
      </c>
      <c r="COW225" s="432">
        <f t="shared" si="307"/>
        <v>0</v>
      </c>
      <c r="COX225" s="432">
        <f t="shared" si="307"/>
        <v>0</v>
      </c>
      <c r="COY225" s="432">
        <f t="shared" si="307"/>
        <v>0</v>
      </c>
      <c r="COZ225" s="432">
        <f t="shared" si="307"/>
        <v>0</v>
      </c>
      <c r="CPA225" s="432">
        <f t="shared" si="307"/>
        <v>0</v>
      </c>
      <c r="CPB225" s="432">
        <f t="shared" si="307"/>
        <v>0</v>
      </c>
      <c r="CPC225" s="432">
        <f t="shared" si="307"/>
        <v>0</v>
      </c>
      <c r="CPD225" s="432">
        <f t="shared" si="307"/>
        <v>0</v>
      </c>
      <c r="CPE225" s="432">
        <f t="shared" si="307"/>
        <v>0</v>
      </c>
      <c r="CPF225" s="432">
        <f t="shared" si="307"/>
        <v>0</v>
      </c>
      <c r="CPG225" s="432">
        <f t="shared" si="307"/>
        <v>0</v>
      </c>
      <c r="CPH225" s="432">
        <f t="shared" si="307"/>
        <v>0</v>
      </c>
      <c r="CPI225" s="432">
        <f t="shared" si="307"/>
        <v>0</v>
      </c>
      <c r="CPJ225" s="432">
        <f t="shared" si="307"/>
        <v>0</v>
      </c>
      <c r="CPK225" s="432">
        <f t="shared" si="307"/>
        <v>0</v>
      </c>
      <c r="CPL225" s="432">
        <f t="shared" si="307"/>
        <v>0</v>
      </c>
      <c r="CPM225" s="432">
        <f t="shared" si="307"/>
        <v>0</v>
      </c>
      <c r="CPN225" s="432">
        <f t="shared" si="307"/>
        <v>0</v>
      </c>
      <c r="CPO225" s="432">
        <f t="shared" si="307"/>
        <v>0</v>
      </c>
      <c r="CPP225" s="432">
        <f t="shared" si="307"/>
        <v>0</v>
      </c>
      <c r="CPQ225" s="432">
        <f t="shared" si="307"/>
        <v>0</v>
      </c>
      <c r="CPR225" s="432">
        <f t="shared" si="307"/>
        <v>0</v>
      </c>
      <c r="CPS225" s="432">
        <f t="shared" si="307"/>
        <v>0</v>
      </c>
      <c r="CPT225" s="432">
        <f t="shared" si="307"/>
        <v>0</v>
      </c>
      <c r="CPU225" s="432">
        <f t="shared" si="307"/>
        <v>0</v>
      </c>
      <c r="CPV225" s="432">
        <f t="shared" si="307"/>
        <v>0</v>
      </c>
      <c r="CPW225" s="432">
        <f t="shared" si="307"/>
        <v>0</v>
      </c>
      <c r="CPX225" s="432">
        <f t="shared" si="307"/>
        <v>0</v>
      </c>
      <c r="CPY225" s="432">
        <f t="shared" si="307"/>
        <v>0</v>
      </c>
      <c r="CPZ225" s="432">
        <f t="shared" si="307"/>
        <v>0</v>
      </c>
      <c r="CQA225" s="432">
        <f t="shared" si="307"/>
        <v>0</v>
      </c>
      <c r="CQB225" s="432">
        <f t="shared" si="307"/>
        <v>0</v>
      </c>
      <c r="CQC225" s="432">
        <f t="shared" si="307"/>
        <v>0</v>
      </c>
      <c r="CQD225" s="432">
        <f t="shared" si="307"/>
        <v>0</v>
      </c>
      <c r="CQE225" s="432">
        <f t="shared" si="307"/>
        <v>0</v>
      </c>
      <c r="CQF225" s="432">
        <f t="shared" si="307"/>
        <v>0</v>
      </c>
      <c r="CQG225" s="432">
        <f t="shared" si="307"/>
        <v>0</v>
      </c>
      <c r="CQH225" s="432">
        <f t="shared" si="307"/>
        <v>0</v>
      </c>
      <c r="CQI225" s="432">
        <f t="shared" si="307"/>
        <v>0</v>
      </c>
      <c r="CQJ225" s="432">
        <f t="shared" si="307"/>
        <v>0</v>
      </c>
      <c r="CQK225" s="432">
        <f t="shared" si="307"/>
        <v>0</v>
      </c>
      <c r="CQL225" s="432">
        <f t="shared" si="307"/>
        <v>0</v>
      </c>
      <c r="CQM225" s="432">
        <f t="shared" si="307"/>
        <v>0</v>
      </c>
      <c r="CQN225" s="432">
        <f t="shared" si="307"/>
        <v>0</v>
      </c>
      <c r="CQO225" s="432">
        <f t="shared" si="307"/>
        <v>0</v>
      </c>
      <c r="CQP225" s="432">
        <f t="shared" si="307"/>
        <v>0</v>
      </c>
      <c r="CQQ225" s="432">
        <f t="shared" si="307"/>
        <v>0</v>
      </c>
      <c r="CQR225" s="432">
        <f t="shared" si="307"/>
        <v>0</v>
      </c>
      <c r="CQS225" s="432">
        <f t="shared" si="307"/>
        <v>0</v>
      </c>
      <c r="CQT225" s="432">
        <f t="shared" si="307"/>
        <v>0</v>
      </c>
      <c r="CQU225" s="432">
        <f t="shared" si="307"/>
        <v>0</v>
      </c>
      <c r="CQV225" s="432">
        <f t="shared" si="307"/>
        <v>0</v>
      </c>
      <c r="CQW225" s="432">
        <f t="shared" si="307"/>
        <v>0</v>
      </c>
      <c r="CQX225" s="432">
        <f t="shared" si="307"/>
        <v>0</v>
      </c>
      <c r="CQY225" s="432">
        <f t="shared" si="307"/>
        <v>0</v>
      </c>
      <c r="CQZ225" s="432">
        <f t="shared" si="307"/>
        <v>0</v>
      </c>
      <c r="CRA225" s="432">
        <f t="shared" si="307"/>
        <v>0</v>
      </c>
      <c r="CRB225" s="432">
        <f t="shared" si="307"/>
        <v>0</v>
      </c>
      <c r="CRC225" s="432">
        <f t="shared" ref="CRC225:CTN225" si="308">+CRC89+CRC77+CRC44+CRC216+CRC224</f>
        <v>0</v>
      </c>
      <c r="CRD225" s="432">
        <f t="shared" si="308"/>
        <v>0</v>
      </c>
      <c r="CRE225" s="432">
        <f t="shared" si="308"/>
        <v>0</v>
      </c>
      <c r="CRF225" s="432">
        <f t="shared" si="308"/>
        <v>0</v>
      </c>
      <c r="CRG225" s="432">
        <f t="shared" si="308"/>
        <v>0</v>
      </c>
      <c r="CRH225" s="432">
        <f t="shared" si="308"/>
        <v>0</v>
      </c>
      <c r="CRI225" s="432">
        <f t="shared" si="308"/>
        <v>0</v>
      </c>
      <c r="CRJ225" s="432">
        <f t="shared" si="308"/>
        <v>0</v>
      </c>
      <c r="CRK225" s="432">
        <f t="shared" si="308"/>
        <v>0</v>
      </c>
      <c r="CRL225" s="432">
        <f t="shared" si="308"/>
        <v>0</v>
      </c>
      <c r="CRM225" s="432">
        <f t="shared" si="308"/>
        <v>0</v>
      </c>
      <c r="CRN225" s="432">
        <f t="shared" si="308"/>
        <v>0</v>
      </c>
      <c r="CRO225" s="432">
        <f t="shared" si="308"/>
        <v>0</v>
      </c>
      <c r="CRP225" s="432">
        <f t="shared" si="308"/>
        <v>0</v>
      </c>
      <c r="CRQ225" s="432">
        <f t="shared" si="308"/>
        <v>0</v>
      </c>
      <c r="CRR225" s="432">
        <f t="shared" si="308"/>
        <v>0</v>
      </c>
      <c r="CRS225" s="432">
        <f t="shared" si="308"/>
        <v>0</v>
      </c>
      <c r="CRT225" s="432">
        <f t="shared" si="308"/>
        <v>0</v>
      </c>
      <c r="CRU225" s="432">
        <f t="shared" si="308"/>
        <v>0</v>
      </c>
      <c r="CRV225" s="432">
        <f t="shared" si="308"/>
        <v>0</v>
      </c>
      <c r="CRW225" s="432">
        <f t="shared" si="308"/>
        <v>0</v>
      </c>
      <c r="CRX225" s="432">
        <f t="shared" si="308"/>
        <v>0</v>
      </c>
      <c r="CRY225" s="432">
        <f t="shared" si="308"/>
        <v>0</v>
      </c>
      <c r="CRZ225" s="432">
        <f t="shared" si="308"/>
        <v>0</v>
      </c>
      <c r="CSA225" s="432">
        <f t="shared" si="308"/>
        <v>0</v>
      </c>
      <c r="CSB225" s="432">
        <f t="shared" si="308"/>
        <v>0</v>
      </c>
      <c r="CSC225" s="432">
        <f t="shared" si="308"/>
        <v>0</v>
      </c>
      <c r="CSD225" s="432">
        <f t="shared" si="308"/>
        <v>0</v>
      </c>
      <c r="CSE225" s="432">
        <f t="shared" si="308"/>
        <v>0</v>
      </c>
      <c r="CSF225" s="432">
        <f t="shared" si="308"/>
        <v>0</v>
      </c>
      <c r="CSG225" s="432">
        <f t="shared" si="308"/>
        <v>0</v>
      </c>
      <c r="CSH225" s="432">
        <f t="shared" si="308"/>
        <v>0</v>
      </c>
      <c r="CSI225" s="432">
        <f t="shared" si="308"/>
        <v>0</v>
      </c>
      <c r="CSJ225" s="432">
        <f t="shared" si="308"/>
        <v>0</v>
      </c>
      <c r="CSK225" s="432">
        <f t="shared" si="308"/>
        <v>0</v>
      </c>
      <c r="CSL225" s="432">
        <f t="shared" si="308"/>
        <v>0</v>
      </c>
      <c r="CSM225" s="432">
        <f t="shared" si="308"/>
        <v>0</v>
      </c>
      <c r="CSN225" s="432">
        <f t="shared" si="308"/>
        <v>0</v>
      </c>
      <c r="CSO225" s="432">
        <f t="shared" si="308"/>
        <v>0</v>
      </c>
      <c r="CSP225" s="432">
        <f t="shared" si="308"/>
        <v>0</v>
      </c>
      <c r="CSQ225" s="432">
        <f t="shared" si="308"/>
        <v>0</v>
      </c>
      <c r="CSR225" s="432">
        <f t="shared" si="308"/>
        <v>0</v>
      </c>
      <c r="CSS225" s="432">
        <f t="shared" si="308"/>
        <v>0</v>
      </c>
      <c r="CST225" s="432">
        <f t="shared" si="308"/>
        <v>0</v>
      </c>
      <c r="CSU225" s="432">
        <f t="shared" si="308"/>
        <v>0</v>
      </c>
      <c r="CSV225" s="432">
        <f t="shared" si="308"/>
        <v>0</v>
      </c>
      <c r="CSW225" s="432">
        <f t="shared" si="308"/>
        <v>0</v>
      </c>
      <c r="CSX225" s="432">
        <f t="shared" si="308"/>
        <v>0</v>
      </c>
      <c r="CSY225" s="432">
        <f t="shared" si="308"/>
        <v>0</v>
      </c>
      <c r="CSZ225" s="432">
        <f t="shared" si="308"/>
        <v>0</v>
      </c>
      <c r="CTA225" s="432">
        <f t="shared" si="308"/>
        <v>0</v>
      </c>
      <c r="CTB225" s="432">
        <f t="shared" si="308"/>
        <v>0</v>
      </c>
      <c r="CTC225" s="432">
        <f t="shared" si="308"/>
        <v>0</v>
      </c>
      <c r="CTD225" s="432">
        <f t="shared" si="308"/>
        <v>0</v>
      </c>
      <c r="CTE225" s="432">
        <f t="shared" si="308"/>
        <v>0</v>
      </c>
      <c r="CTF225" s="432">
        <f t="shared" si="308"/>
        <v>0</v>
      </c>
      <c r="CTG225" s="432">
        <f t="shared" si="308"/>
        <v>0</v>
      </c>
      <c r="CTH225" s="432">
        <f t="shared" si="308"/>
        <v>0</v>
      </c>
      <c r="CTI225" s="432">
        <f t="shared" si="308"/>
        <v>0</v>
      </c>
      <c r="CTJ225" s="432">
        <f t="shared" si="308"/>
        <v>0</v>
      </c>
      <c r="CTK225" s="432">
        <f t="shared" si="308"/>
        <v>0</v>
      </c>
      <c r="CTL225" s="432">
        <f t="shared" si="308"/>
        <v>0</v>
      </c>
      <c r="CTM225" s="432">
        <f t="shared" si="308"/>
        <v>0</v>
      </c>
      <c r="CTN225" s="432">
        <f t="shared" si="308"/>
        <v>0</v>
      </c>
      <c r="CTO225" s="432">
        <f t="shared" ref="CTO225:CVZ225" si="309">+CTO89+CTO77+CTO44+CTO216+CTO224</f>
        <v>0</v>
      </c>
      <c r="CTP225" s="432">
        <f t="shared" si="309"/>
        <v>0</v>
      </c>
      <c r="CTQ225" s="432">
        <f t="shared" si="309"/>
        <v>0</v>
      </c>
      <c r="CTR225" s="432">
        <f t="shared" si="309"/>
        <v>0</v>
      </c>
      <c r="CTS225" s="432">
        <f t="shared" si="309"/>
        <v>0</v>
      </c>
      <c r="CTT225" s="432">
        <f t="shared" si="309"/>
        <v>0</v>
      </c>
      <c r="CTU225" s="432">
        <f t="shared" si="309"/>
        <v>0</v>
      </c>
      <c r="CTV225" s="432">
        <f t="shared" si="309"/>
        <v>0</v>
      </c>
      <c r="CTW225" s="432">
        <f t="shared" si="309"/>
        <v>0</v>
      </c>
      <c r="CTX225" s="432">
        <f t="shared" si="309"/>
        <v>0</v>
      </c>
      <c r="CTY225" s="432">
        <f t="shared" si="309"/>
        <v>0</v>
      </c>
      <c r="CTZ225" s="432">
        <f t="shared" si="309"/>
        <v>0</v>
      </c>
      <c r="CUA225" s="432">
        <f t="shared" si="309"/>
        <v>0</v>
      </c>
      <c r="CUB225" s="432">
        <f t="shared" si="309"/>
        <v>0</v>
      </c>
      <c r="CUC225" s="432">
        <f t="shared" si="309"/>
        <v>0</v>
      </c>
      <c r="CUD225" s="432">
        <f t="shared" si="309"/>
        <v>0</v>
      </c>
      <c r="CUE225" s="432">
        <f t="shared" si="309"/>
        <v>0</v>
      </c>
      <c r="CUF225" s="432">
        <f t="shared" si="309"/>
        <v>0</v>
      </c>
      <c r="CUG225" s="432">
        <f t="shared" si="309"/>
        <v>0</v>
      </c>
      <c r="CUH225" s="432">
        <f t="shared" si="309"/>
        <v>0</v>
      </c>
      <c r="CUI225" s="432">
        <f t="shared" si="309"/>
        <v>0</v>
      </c>
      <c r="CUJ225" s="432">
        <f t="shared" si="309"/>
        <v>0</v>
      </c>
      <c r="CUK225" s="432">
        <f t="shared" si="309"/>
        <v>0</v>
      </c>
      <c r="CUL225" s="432">
        <f t="shared" si="309"/>
        <v>0</v>
      </c>
      <c r="CUM225" s="432">
        <f t="shared" si="309"/>
        <v>0</v>
      </c>
      <c r="CUN225" s="432">
        <f t="shared" si="309"/>
        <v>0</v>
      </c>
      <c r="CUO225" s="432">
        <f t="shared" si="309"/>
        <v>0</v>
      </c>
      <c r="CUP225" s="432">
        <f t="shared" si="309"/>
        <v>0</v>
      </c>
      <c r="CUQ225" s="432">
        <f t="shared" si="309"/>
        <v>0</v>
      </c>
      <c r="CUR225" s="432">
        <f t="shared" si="309"/>
        <v>0</v>
      </c>
      <c r="CUS225" s="432">
        <f t="shared" si="309"/>
        <v>0</v>
      </c>
      <c r="CUT225" s="432">
        <f t="shared" si="309"/>
        <v>0</v>
      </c>
      <c r="CUU225" s="432">
        <f t="shared" si="309"/>
        <v>0</v>
      </c>
      <c r="CUV225" s="432">
        <f t="shared" si="309"/>
        <v>0</v>
      </c>
      <c r="CUW225" s="432">
        <f t="shared" si="309"/>
        <v>0</v>
      </c>
      <c r="CUX225" s="432">
        <f t="shared" si="309"/>
        <v>0</v>
      </c>
      <c r="CUY225" s="432">
        <f t="shared" si="309"/>
        <v>0</v>
      </c>
      <c r="CUZ225" s="432">
        <f t="shared" si="309"/>
        <v>0</v>
      </c>
      <c r="CVA225" s="432">
        <f t="shared" si="309"/>
        <v>0</v>
      </c>
      <c r="CVB225" s="432">
        <f t="shared" si="309"/>
        <v>0</v>
      </c>
      <c r="CVC225" s="432">
        <f t="shared" si="309"/>
        <v>0</v>
      </c>
      <c r="CVD225" s="432">
        <f t="shared" si="309"/>
        <v>0</v>
      </c>
      <c r="CVE225" s="432">
        <f t="shared" si="309"/>
        <v>0</v>
      </c>
      <c r="CVF225" s="432">
        <f t="shared" si="309"/>
        <v>0</v>
      </c>
      <c r="CVG225" s="432">
        <f t="shared" si="309"/>
        <v>0</v>
      </c>
      <c r="CVH225" s="432">
        <f t="shared" si="309"/>
        <v>0</v>
      </c>
      <c r="CVI225" s="432">
        <f t="shared" si="309"/>
        <v>0</v>
      </c>
      <c r="CVJ225" s="432">
        <f t="shared" si="309"/>
        <v>0</v>
      </c>
      <c r="CVK225" s="432">
        <f t="shared" si="309"/>
        <v>0</v>
      </c>
      <c r="CVL225" s="432">
        <f t="shared" si="309"/>
        <v>0</v>
      </c>
      <c r="CVM225" s="432">
        <f t="shared" si="309"/>
        <v>0</v>
      </c>
      <c r="CVN225" s="432">
        <f t="shared" si="309"/>
        <v>0</v>
      </c>
      <c r="CVO225" s="432">
        <f t="shared" si="309"/>
        <v>0</v>
      </c>
      <c r="CVP225" s="432">
        <f t="shared" si="309"/>
        <v>0</v>
      </c>
      <c r="CVQ225" s="432">
        <f t="shared" si="309"/>
        <v>0</v>
      </c>
      <c r="CVR225" s="432">
        <f t="shared" si="309"/>
        <v>0</v>
      </c>
      <c r="CVS225" s="432">
        <f t="shared" si="309"/>
        <v>0</v>
      </c>
      <c r="CVT225" s="432">
        <f t="shared" si="309"/>
        <v>0</v>
      </c>
      <c r="CVU225" s="432">
        <f t="shared" si="309"/>
        <v>0</v>
      </c>
      <c r="CVV225" s="432">
        <f t="shared" si="309"/>
        <v>0</v>
      </c>
      <c r="CVW225" s="432">
        <f t="shared" si="309"/>
        <v>0</v>
      </c>
      <c r="CVX225" s="432">
        <f t="shared" si="309"/>
        <v>0</v>
      </c>
      <c r="CVY225" s="432">
        <f t="shared" si="309"/>
        <v>0</v>
      </c>
      <c r="CVZ225" s="432">
        <f t="shared" si="309"/>
        <v>0</v>
      </c>
      <c r="CWA225" s="432">
        <f t="shared" ref="CWA225:CYL225" si="310">+CWA89+CWA77+CWA44+CWA216+CWA224</f>
        <v>0</v>
      </c>
      <c r="CWB225" s="432">
        <f t="shared" si="310"/>
        <v>0</v>
      </c>
      <c r="CWC225" s="432">
        <f t="shared" si="310"/>
        <v>0</v>
      </c>
      <c r="CWD225" s="432">
        <f t="shared" si="310"/>
        <v>0</v>
      </c>
      <c r="CWE225" s="432">
        <f t="shared" si="310"/>
        <v>0</v>
      </c>
      <c r="CWF225" s="432">
        <f t="shared" si="310"/>
        <v>0</v>
      </c>
      <c r="CWG225" s="432">
        <f t="shared" si="310"/>
        <v>0</v>
      </c>
      <c r="CWH225" s="432">
        <f t="shared" si="310"/>
        <v>0</v>
      </c>
      <c r="CWI225" s="432">
        <f t="shared" si="310"/>
        <v>0</v>
      </c>
      <c r="CWJ225" s="432">
        <f t="shared" si="310"/>
        <v>0</v>
      </c>
      <c r="CWK225" s="432">
        <f t="shared" si="310"/>
        <v>0</v>
      </c>
      <c r="CWL225" s="432">
        <f t="shared" si="310"/>
        <v>0</v>
      </c>
      <c r="CWM225" s="432">
        <f t="shared" si="310"/>
        <v>0</v>
      </c>
      <c r="CWN225" s="432">
        <f t="shared" si="310"/>
        <v>0</v>
      </c>
      <c r="CWO225" s="432">
        <f t="shared" si="310"/>
        <v>0</v>
      </c>
      <c r="CWP225" s="432">
        <f t="shared" si="310"/>
        <v>0</v>
      </c>
      <c r="CWQ225" s="432">
        <f t="shared" si="310"/>
        <v>0</v>
      </c>
      <c r="CWR225" s="432">
        <f t="shared" si="310"/>
        <v>0</v>
      </c>
      <c r="CWS225" s="432">
        <f t="shared" si="310"/>
        <v>0</v>
      </c>
      <c r="CWT225" s="432">
        <f t="shared" si="310"/>
        <v>0</v>
      </c>
      <c r="CWU225" s="432">
        <f t="shared" si="310"/>
        <v>0</v>
      </c>
      <c r="CWV225" s="432">
        <f t="shared" si="310"/>
        <v>0</v>
      </c>
      <c r="CWW225" s="432">
        <f t="shared" si="310"/>
        <v>0</v>
      </c>
      <c r="CWX225" s="432">
        <f t="shared" si="310"/>
        <v>0</v>
      </c>
      <c r="CWY225" s="432">
        <f t="shared" si="310"/>
        <v>0</v>
      </c>
      <c r="CWZ225" s="432">
        <f t="shared" si="310"/>
        <v>0</v>
      </c>
      <c r="CXA225" s="432">
        <f t="shared" si="310"/>
        <v>0</v>
      </c>
      <c r="CXB225" s="432">
        <f t="shared" si="310"/>
        <v>0</v>
      </c>
      <c r="CXC225" s="432">
        <f t="shared" si="310"/>
        <v>0</v>
      </c>
      <c r="CXD225" s="432">
        <f t="shared" si="310"/>
        <v>0</v>
      </c>
      <c r="CXE225" s="432">
        <f t="shared" si="310"/>
        <v>0</v>
      </c>
      <c r="CXF225" s="432">
        <f t="shared" si="310"/>
        <v>0</v>
      </c>
      <c r="CXG225" s="432">
        <f t="shared" si="310"/>
        <v>0</v>
      </c>
      <c r="CXH225" s="432">
        <f t="shared" si="310"/>
        <v>0</v>
      </c>
      <c r="CXI225" s="432">
        <f t="shared" si="310"/>
        <v>0</v>
      </c>
      <c r="CXJ225" s="432">
        <f t="shared" si="310"/>
        <v>0</v>
      </c>
      <c r="CXK225" s="432">
        <f t="shared" si="310"/>
        <v>0</v>
      </c>
      <c r="CXL225" s="432">
        <f t="shared" si="310"/>
        <v>0</v>
      </c>
      <c r="CXM225" s="432">
        <f t="shared" si="310"/>
        <v>0</v>
      </c>
      <c r="CXN225" s="432">
        <f t="shared" si="310"/>
        <v>0</v>
      </c>
      <c r="CXO225" s="432">
        <f t="shared" si="310"/>
        <v>0</v>
      </c>
      <c r="CXP225" s="432">
        <f t="shared" si="310"/>
        <v>0</v>
      </c>
      <c r="CXQ225" s="432">
        <f t="shared" si="310"/>
        <v>0</v>
      </c>
      <c r="CXR225" s="432">
        <f t="shared" si="310"/>
        <v>0</v>
      </c>
      <c r="CXS225" s="432">
        <f t="shared" si="310"/>
        <v>0</v>
      </c>
      <c r="CXT225" s="432">
        <f t="shared" si="310"/>
        <v>0</v>
      </c>
      <c r="CXU225" s="432">
        <f t="shared" si="310"/>
        <v>0</v>
      </c>
      <c r="CXV225" s="432">
        <f t="shared" si="310"/>
        <v>0</v>
      </c>
      <c r="CXW225" s="432">
        <f t="shared" si="310"/>
        <v>0</v>
      </c>
      <c r="CXX225" s="432">
        <f t="shared" si="310"/>
        <v>0</v>
      </c>
      <c r="CXY225" s="432">
        <f t="shared" si="310"/>
        <v>0</v>
      </c>
      <c r="CXZ225" s="432">
        <f t="shared" si="310"/>
        <v>0</v>
      </c>
      <c r="CYA225" s="432">
        <f t="shared" si="310"/>
        <v>0</v>
      </c>
      <c r="CYB225" s="432">
        <f t="shared" si="310"/>
        <v>0</v>
      </c>
      <c r="CYC225" s="432">
        <f t="shared" si="310"/>
        <v>0</v>
      </c>
      <c r="CYD225" s="432">
        <f t="shared" si="310"/>
        <v>0</v>
      </c>
      <c r="CYE225" s="432">
        <f t="shared" si="310"/>
        <v>0</v>
      </c>
      <c r="CYF225" s="432">
        <f t="shared" si="310"/>
        <v>0</v>
      </c>
      <c r="CYG225" s="432">
        <f t="shared" si="310"/>
        <v>0</v>
      </c>
      <c r="CYH225" s="432">
        <f t="shared" si="310"/>
        <v>0</v>
      </c>
      <c r="CYI225" s="432">
        <f t="shared" si="310"/>
        <v>0</v>
      </c>
      <c r="CYJ225" s="432">
        <f t="shared" si="310"/>
        <v>0</v>
      </c>
      <c r="CYK225" s="432">
        <f t="shared" si="310"/>
        <v>0</v>
      </c>
      <c r="CYL225" s="432">
        <f t="shared" si="310"/>
        <v>0</v>
      </c>
      <c r="CYM225" s="432">
        <f t="shared" ref="CYM225:DAX225" si="311">+CYM89+CYM77+CYM44+CYM216+CYM224</f>
        <v>0</v>
      </c>
      <c r="CYN225" s="432">
        <f t="shared" si="311"/>
        <v>0</v>
      </c>
      <c r="CYO225" s="432">
        <f t="shared" si="311"/>
        <v>0</v>
      </c>
      <c r="CYP225" s="432">
        <f t="shared" si="311"/>
        <v>0</v>
      </c>
      <c r="CYQ225" s="432">
        <f t="shared" si="311"/>
        <v>0</v>
      </c>
      <c r="CYR225" s="432">
        <f t="shared" si="311"/>
        <v>0</v>
      </c>
      <c r="CYS225" s="432">
        <f t="shared" si="311"/>
        <v>0</v>
      </c>
      <c r="CYT225" s="432">
        <f t="shared" si="311"/>
        <v>0</v>
      </c>
      <c r="CYU225" s="432">
        <f t="shared" si="311"/>
        <v>0</v>
      </c>
      <c r="CYV225" s="432">
        <f t="shared" si="311"/>
        <v>0</v>
      </c>
      <c r="CYW225" s="432">
        <f t="shared" si="311"/>
        <v>0</v>
      </c>
      <c r="CYX225" s="432">
        <f t="shared" si="311"/>
        <v>0</v>
      </c>
      <c r="CYY225" s="432">
        <f t="shared" si="311"/>
        <v>0</v>
      </c>
      <c r="CYZ225" s="432">
        <f t="shared" si="311"/>
        <v>0</v>
      </c>
      <c r="CZA225" s="432">
        <f t="shared" si="311"/>
        <v>0</v>
      </c>
      <c r="CZB225" s="432">
        <f t="shared" si="311"/>
        <v>0</v>
      </c>
      <c r="CZC225" s="432">
        <f t="shared" si="311"/>
        <v>0</v>
      </c>
      <c r="CZD225" s="432">
        <f t="shared" si="311"/>
        <v>0</v>
      </c>
      <c r="CZE225" s="432">
        <f t="shared" si="311"/>
        <v>0</v>
      </c>
      <c r="CZF225" s="432">
        <f t="shared" si="311"/>
        <v>0</v>
      </c>
      <c r="CZG225" s="432">
        <f t="shared" si="311"/>
        <v>0</v>
      </c>
      <c r="CZH225" s="432">
        <f t="shared" si="311"/>
        <v>0</v>
      </c>
      <c r="CZI225" s="432">
        <f t="shared" si="311"/>
        <v>0</v>
      </c>
      <c r="CZJ225" s="432">
        <f t="shared" si="311"/>
        <v>0</v>
      </c>
      <c r="CZK225" s="432">
        <f t="shared" si="311"/>
        <v>0</v>
      </c>
      <c r="CZL225" s="432">
        <f t="shared" si="311"/>
        <v>0</v>
      </c>
      <c r="CZM225" s="432">
        <f t="shared" si="311"/>
        <v>0</v>
      </c>
      <c r="CZN225" s="432">
        <f t="shared" si="311"/>
        <v>0</v>
      </c>
      <c r="CZO225" s="432">
        <f t="shared" si="311"/>
        <v>0</v>
      </c>
      <c r="CZP225" s="432">
        <f t="shared" si="311"/>
        <v>0</v>
      </c>
      <c r="CZQ225" s="432">
        <f t="shared" si="311"/>
        <v>0</v>
      </c>
      <c r="CZR225" s="432">
        <f t="shared" si="311"/>
        <v>0</v>
      </c>
      <c r="CZS225" s="432">
        <f t="shared" si="311"/>
        <v>0</v>
      </c>
      <c r="CZT225" s="432">
        <f t="shared" si="311"/>
        <v>0</v>
      </c>
      <c r="CZU225" s="432">
        <f t="shared" si="311"/>
        <v>0</v>
      </c>
      <c r="CZV225" s="432">
        <f t="shared" si="311"/>
        <v>0</v>
      </c>
      <c r="CZW225" s="432">
        <f t="shared" si="311"/>
        <v>0</v>
      </c>
      <c r="CZX225" s="432">
        <f t="shared" si="311"/>
        <v>0</v>
      </c>
      <c r="CZY225" s="432">
        <f t="shared" si="311"/>
        <v>0</v>
      </c>
      <c r="CZZ225" s="432">
        <f t="shared" si="311"/>
        <v>0</v>
      </c>
      <c r="DAA225" s="432">
        <f t="shared" si="311"/>
        <v>0</v>
      </c>
      <c r="DAB225" s="432">
        <f t="shared" si="311"/>
        <v>0</v>
      </c>
      <c r="DAC225" s="432">
        <f t="shared" si="311"/>
        <v>0</v>
      </c>
      <c r="DAD225" s="432">
        <f t="shared" si="311"/>
        <v>0</v>
      </c>
      <c r="DAE225" s="432">
        <f t="shared" si="311"/>
        <v>0</v>
      </c>
      <c r="DAF225" s="432">
        <f t="shared" si="311"/>
        <v>0</v>
      </c>
      <c r="DAG225" s="432">
        <f t="shared" si="311"/>
        <v>0</v>
      </c>
      <c r="DAH225" s="432">
        <f t="shared" si="311"/>
        <v>0</v>
      </c>
      <c r="DAI225" s="432">
        <f t="shared" si="311"/>
        <v>0</v>
      </c>
      <c r="DAJ225" s="432">
        <f t="shared" si="311"/>
        <v>0</v>
      </c>
      <c r="DAK225" s="432">
        <f t="shared" si="311"/>
        <v>0</v>
      </c>
      <c r="DAL225" s="432">
        <f t="shared" si="311"/>
        <v>0</v>
      </c>
      <c r="DAM225" s="432">
        <f t="shared" si="311"/>
        <v>0</v>
      </c>
      <c r="DAN225" s="432">
        <f t="shared" si="311"/>
        <v>0</v>
      </c>
      <c r="DAO225" s="432">
        <f t="shared" si="311"/>
        <v>0</v>
      </c>
      <c r="DAP225" s="432">
        <f t="shared" si="311"/>
        <v>0</v>
      </c>
      <c r="DAQ225" s="432">
        <f t="shared" si="311"/>
        <v>0</v>
      </c>
      <c r="DAR225" s="432">
        <f t="shared" si="311"/>
        <v>0</v>
      </c>
      <c r="DAS225" s="432">
        <f t="shared" si="311"/>
        <v>0</v>
      </c>
      <c r="DAT225" s="432">
        <f t="shared" si="311"/>
        <v>0</v>
      </c>
      <c r="DAU225" s="432">
        <f t="shared" si="311"/>
        <v>0</v>
      </c>
      <c r="DAV225" s="432">
        <f t="shared" si="311"/>
        <v>0</v>
      </c>
      <c r="DAW225" s="432">
        <f t="shared" si="311"/>
        <v>0</v>
      </c>
      <c r="DAX225" s="432">
        <f t="shared" si="311"/>
        <v>0</v>
      </c>
      <c r="DAY225" s="432">
        <f t="shared" ref="DAY225:DDJ225" si="312">+DAY89+DAY77+DAY44+DAY216+DAY224</f>
        <v>0</v>
      </c>
      <c r="DAZ225" s="432">
        <f t="shared" si="312"/>
        <v>0</v>
      </c>
      <c r="DBA225" s="432">
        <f t="shared" si="312"/>
        <v>0</v>
      </c>
      <c r="DBB225" s="432">
        <f t="shared" si="312"/>
        <v>0</v>
      </c>
      <c r="DBC225" s="432">
        <f t="shared" si="312"/>
        <v>0</v>
      </c>
      <c r="DBD225" s="432">
        <f t="shared" si="312"/>
        <v>0</v>
      </c>
      <c r="DBE225" s="432">
        <f t="shared" si="312"/>
        <v>0</v>
      </c>
      <c r="DBF225" s="432">
        <f t="shared" si="312"/>
        <v>0</v>
      </c>
      <c r="DBG225" s="432">
        <f t="shared" si="312"/>
        <v>0</v>
      </c>
      <c r="DBH225" s="432">
        <f t="shared" si="312"/>
        <v>0</v>
      </c>
      <c r="DBI225" s="432">
        <f t="shared" si="312"/>
        <v>0</v>
      </c>
      <c r="DBJ225" s="432">
        <f t="shared" si="312"/>
        <v>0</v>
      </c>
      <c r="DBK225" s="432">
        <f t="shared" si="312"/>
        <v>0</v>
      </c>
      <c r="DBL225" s="432">
        <f t="shared" si="312"/>
        <v>0</v>
      </c>
      <c r="DBM225" s="432">
        <f t="shared" si="312"/>
        <v>0</v>
      </c>
      <c r="DBN225" s="432">
        <f t="shared" si="312"/>
        <v>0</v>
      </c>
      <c r="DBO225" s="432">
        <f t="shared" si="312"/>
        <v>0</v>
      </c>
      <c r="DBP225" s="432">
        <f t="shared" si="312"/>
        <v>0</v>
      </c>
      <c r="DBQ225" s="432">
        <f t="shared" si="312"/>
        <v>0</v>
      </c>
      <c r="DBR225" s="432">
        <f t="shared" si="312"/>
        <v>0</v>
      </c>
      <c r="DBS225" s="432">
        <f t="shared" si="312"/>
        <v>0</v>
      </c>
      <c r="DBT225" s="432">
        <f t="shared" si="312"/>
        <v>0</v>
      </c>
      <c r="DBU225" s="432">
        <f t="shared" si="312"/>
        <v>0</v>
      </c>
      <c r="DBV225" s="432">
        <f t="shared" si="312"/>
        <v>0</v>
      </c>
      <c r="DBW225" s="432">
        <f t="shared" si="312"/>
        <v>0</v>
      </c>
      <c r="DBX225" s="432">
        <f t="shared" si="312"/>
        <v>0</v>
      </c>
      <c r="DBY225" s="432">
        <f t="shared" si="312"/>
        <v>0</v>
      </c>
      <c r="DBZ225" s="432">
        <f t="shared" si="312"/>
        <v>0</v>
      </c>
      <c r="DCA225" s="432">
        <f t="shared" si="312"/>
        <v>0</v>
      </c>
      <c r="DCB225" s="432">
        <f t="shared" si="312"/>
        <v>0</v>
      </c>
      <c r="DCC225" s="432">
        <f t="shared" si="312"/>
        <v>0</v>
      </c>
      <c r="DCD225" s="432">
        <f t="shared" si="312"/>
        <v>0</v>
      </c>
      <c r="DCE225" s="432">
        <f t="shared" si="312"/>
        <v>0</v>
      </c>
      <c r="DCF225" s="432">
        <f t="shared" si="312"/>
        <v>0</v>
      </c>
      <c r="DCG225" s="432">
        <f t="shared" si="312"/>
        <v>0</v>
      </c>
      <c r="DCH225" s="432">
        <f t="shared" si="312"/>
        <v>0</v>
      </c>
      <c r="DCI225" s="432">
        <f t="shared" si="312"/>
        <v>0</v>
      </c>
      <c r="DCJ225" s="432">
        <f t="shared" si="312"/>
        <v>0</v>
      </c>
      <c r="DCK225" s="432">
        <f t="shared" si="312"/>
        <v>0</v>
      </c>
      <c r="DCL225" s="432">
        <f t="shared" si="312"/>
        <v>0</v>
      </c>
      <c r="DCM225" s="432">
        <f t="shared" si="312"/>
        <v>0</v>
      </c>
      <c r="DCN225" s="432">
        <f t="shared" si="312"/>
        <v>0</v>
      </c>
      <c r="DCO225" s="432">
        <f t="shared" si="312"/>
        <v>0</v>
      </c>
      <c r="DCP225" s="432">
        <f t="shared" si="312"/>
        <v>0</v>
      </c>
      <c r="DCQ225" s="432">
        <f t="shared" si="312"/>
        <v>0</v>
      </c>
      <c r="DCR225" s="432">
        <f t="shared" si="312"/>
        <v>0</v>
      </c>
      <c r="DCS225" s="432">
        <f t="shared" si="312"/>
        <v>0</v>
      </c>
      <c r="DCT225" s="432">
        <f t="shared" si="312"/>
        <v>0</v>
      </c>
      <c r="DCU225" s="432">
        <f t="shared" si="312"/>
        <v>0</v>
      </c>
      <c r="DCV225" s="432">
        <f t="shared" si="312"/>
        <v>0</v>
      </c>
      <c r="DCW225" s="432">
        <f t="shared" si="312"/>
        <v>0</v>
      </c>
      <c r="DCX225" s="432">
        <f t="shared" si="312"/>
        <v>0</v>
      </c>
      <c r="DCY225" s="432">
        <f t="shared" si="312"/>
        <v>0</v>
      </c>
      <c r="DCZ225" s="432">
        <f t="shared" si="312"/>
        <v>0</v>
      </c>
      <c r="DDA225" s="432">
        <f t="shared" si="312"/>
        <v>0</v>
      </c>
      <c r="DDB225" s="432">
        <f t="shared" si="312"/>
        <v>0</v>
      </c>
      <c r="DDC225" s="432">
        <f t="shared" si="312"/>
        <v>0</v>
      </c>
      <c r="DDD225" s="432">
        <f t="shared" si="312"/>
        <v>0</v>
      </c>
      <c r="DDE225" s="432">
        <f t="shared" si="312"/>
        <v>0</v>
      </c>
      <c r="DDF225" s="432">
        <f t="shared" si="312"/>
        <v>0</v>
      </c>
      <c r="DDG225" s="432">
        <f t="shared" si="312"/>
        <v>0</v>
      </c>
      <c r="DDH225" s="432">
        <f t="shared" si="312"/>
        <v>0</v>
      </c>
      <c r="DDI225" s="432">
        <f t="shared" si="312"/>
        <v>0</v>
      </c>
      <c r="DDJ225" s="432">
        <f t="shared" si="312"/>
        <v>0</v>
      </c>
      <c r="DDK225" s="432">
        <f t="shared" ref="DDK225:DFV225" si="313">+DDK89+DDK77+DDK44+DDK216+DDK224</f>
        <v>0</v>
      </c>
      <c r="DDL225" s="432">
        <f t="shared" si="313"/>
        <v>0</v>
      </c>
      <c r="DDM225" s="432">
        <f t="shared" si="313"/>
        <v>0</v>
      </c>
      <c r="DDN225" s="432">
        <f t="shared" si="313"/>
        <v>0</v>
      </c>
      <c r="DDO225" s="432">
        <f t="shared" si="313"/>
        <v>0</v>
      </c>
      <c r="DDP225" s="432">
        <f t="shared" si="313"/>
        <v>0</v>
      </c>
      <c r="DDQ225" s="432">
        <f t="shared" si="313"/>
        <v>0</v>
      </c>
      <c r="DDR225" s="432">
        <f t="shared" si="313"/>
        <v>0</v>
      </c>
      <c r="DDS225" s="432">
        <f t="shared" si="313"/>
        <v>0</v>
      </c>
      <c r="DDT225" s="432">
        <f t="shared" si="313"/>
        <v>0</v>
      </c>
      <c r="DDU225" s="432">
        <f t="shared" si="313"/>
        <v>0</v>
      </c>
      <c r="DDV225" s="432">
        <f t="shared" si="313"/>
        <v>0</v>
      </c>
      <c r="DDW225" s="432">
        <f t="shared" si="313"/>
        <v>0</v>
      </c>
      <c r="DDX225" s="432">
        <f t="shared" si="313"/>
        <v>0</v>
      </c>
      <c r="DDY225" s="432">
        <f t="shared" si="313"/>
        <v>0</v>
      </c>
      <c r="DDZ225" s="432">
        <f t="shared" si="313"/>
        <v>0</v>
      </c>
      <c r="DEA225" s="432">
        <f t="shared" si="313"/>
        <v>0</v>
      </c>
      <c r="DEB225" s="432">
        <f t="shared" si="313"/>
        <v>0</v>
      </c>
      <c r="DEC225" s="432">
        <f t="shared" si="313"/>
        <v>0</v>
      </c>
      <c r="DED225" s="432">
        <f t="shared" si="313"/>
        <v>0</v>
      </c>
      <c r="DEE225" s="432">
        <f t="shared" si="313"/>
        <v>0</v>
      </c>
      <c r="DEF225" s="432">
        <f t="shared" si="313"/>
        <v>0</v>
      </c>
      <c r="DEG225" s="432">
        <f t="shared" si="313"/>
        <v>0</v>
      </c>
      <c r="DEH225" s="432">
        <f t="shared" si="313"/>
        <v>0</v>
      </c>
      <c r="DEI225" s="432">
        <f t="shared" si="313"/>
        <v>0</v>
      </c>
      <c r="DEJ225" s="432">
        <f t="shared" si="313"/>
        <v>0</v>
      </c>
      <c r="DEK225" s="432">
        <f t="shared" si="313"/>
        <v>0</v>
      </c>
      <c r="DEL225" s="432">
        <f t="shared" si="313"/>
        <v>0</v>
      </c>
      <c r="DEM225" s="432">
        <f t="shared" si="313"/>
        <v>0</v>
      </c>
      <c r="DEN225" s="432">
        <f t="shared" si="313"/>
        <v>0</v>
      </c>
      <c r="DEO225" s="432">
        <f t="shared" si="313"/>
        <v>0</v>
      </c>
      <c r="DEP225" s="432">
        <f t="shared" si="313"/>
        <v>0</v>
      </c>
      <c r="DEQ225" s="432">
        <f t="shared" si="313"/>
        <v>0</v>
      </c>
      <c r="DER225" s="432">
        <f t="shared" si="313"/>
        <v>0</v>
      </c>
      <c r="DES225" s="432">
        <f t="shared" si="313"/>
        <v>0</v>
      </c>
      <c r="DET225" s="432">
        <f t="shared" si="313"/>
        <v>0</v>
      </c>
      <c r="DEU225" s="432">
        <f t="shared" si="313"/>
        <v>0</v>
      </c>
      <c r="DEV225" s="432">
        <f t="shared" si="313"/>
        <v>0</v>
      </c>
      <c r="DEW225" s="432">
        <f t="shared" si="313"/>
        <v>0</v>
      </c>
      <c r="DEX225" s="432">
        <f t="shared" si="313"/>
        <v>0</v>
      </c>
      <c r="DEY225" s="432">
        <f t="shared" si="313"/>
        <v>0</v>
      </c>
      <c r="DEZ225" s="432">
        <f t="shared" si="313"/>
        <v>0</v>
      </c>
      <c r="DFA225" s="432">
        <f t="shared" si="313"/>
        <v>0</v>
      </c>
      <c r="DFB225" s="432">
        <f t="shared" si="313"/>
        <v>0</v>
      </c>
      <c r="DFC225" s="432">
        <f t="shared" si="313"/>
        <v>0</v>
      </c>
      <c r="DFD225" s="432">
        <f t="shared" si="313"/>
        <v>0</v>
      </c>
      <c r="DFE225" s="432">
        <f t="shared" si="313"/>
        <v>0</v>
      </c>
      <c r="DFF225" s="432">
        <f t="shared" si="313"/>
        <v>0</v>
      </c>
      <c r="DFG225" s="432">
        <f t="shared" si="313"/>
        <v>0</v>
      </c>
      <c r="DFH225" s="432">
        <f t="shared" si="313"/>
        <v>0</v>
      </c>
      <c r="DFI225" s="432">
        <f t="shared" si="313"/>
        <v>0</v>
      </c>
      <c r="DFJ225" s="432">
        <f t="shared" si="313"/>
        <v>0</v>
      </c>
      <c r="DFK225" s="432">
        <f t="shared" si="313"/>
        <v>0</v>
      </c>
      <c r="DFL225" s="432">
        <f t="shared" si="313"/>
        <v>0</v>
      </c>
      <c r="DFM225" s="432">
        <f t="shared" si="313"/>
        <v>0</v>
      </c>
      <c r="DFN225" s="432">
        <f t="shared" si="313"/>
        <v>0</v>
      </c>
      <c r="DFO225" s="432">
        <f t="shared" si="313"/>
        <v>0</v>
      </c>
      <c r="DFP225" s="432">
        <f t="shared" si="313"/>
        <v>0</v>
      </c>
      <c r="DFQ225" s="432">
        <f t="shared" si="313"/>
        <v>0</v>
      </c>
      <c r="DFR225" s="432">
        <f t="shared" si="313"/>
        <v>0</v>
      </c>
      <c r="DFS225" s="432">
        <f t="shared" si="313"/>
        <v>0</v>
      </c>
      <c r="DFT225" s="432">
        <f t="shared" si="313"/>
        <v>0</v>
      </c>
      <c r="DFU225" s="432">
        <f t="shared" si="313"/>
        <v>0</v>
      </c>
      <c r="DFV225" s="432">
        <f t="shared" si="313"/>
        <v>0</v>
      </c>
      <c r="DFW225" s="432">
        <f t="shared" ref="DFW225:DIH225" si="314">+DFW89+DFW77+DFW44+DFW216+DFW224</f>
        <v>0</v>
      </c>
      <c r="DFX225" s="432">
        <f t="shared" si="314"/>
        <v>0</v>
      </c>
      <c r="DFY225" s="432">
        <f t="shared" si="314"/>
        <v>0</v>
      </c>
      <c r="DFZ225" s="432">
        <f t="shared" si="314"/>
        <v>0</v>
      </c>
      <c r="DGA225" s="432">
        <f t="shared" si="314"/>
        <v>0</v>
      </c>
      <c r="DGB225" s="432">
        <f t="shared" si="314"/>
        <v>0</v>
      </c>
      <c r="DGC225" s="432">
        <f t="shared" si="314"/>
        <v>0</v>
      </c>
      <c r="DGD225" s="432">
        <f t="shared" si="314"/>
        <v>0</v>
      </c>
      <c r="DGE225" s="432">
        <f t="shared" si="314"/>
        <v>0</v>
      </c>
      <c r="DGF225" s="432">
        <f t="shared" si="314"/>
        <v>0</v>
      </c>
      <c r="DGG225" s="432">
        <f t="shared" si="314"/>
        <v>0</v>
      </c>
      <c r="DGH225" s="432">
        <f t="shared" si="314"/>
        <v>0</v>
      </c>
      <c r="DGI225" s="432">
        <f t="shared" si="314"/>
        <v>0</v>
      </c>
      <c r="DGJ225" s="432">
        <f t="shared" si="314"/>
        <v>0</v>
      </c>
      <c r="DGK225" s="432">
        <f t="shared" si="314"/>
        <v>0</v>
      </c>
      <c r="DGL225" s="432">
        <f t="shared" si="314"/>
        <v>0</v>
      </c>
      <c r="DGM225" s="432">
        <f t="shared" si="314"/>
        <v>0</v>
      </c>
      <c r="DGN225" s="432">
        <f t="shared" si="314"/>
        <v>0</v>
      </c>
      <c r="DGO225" s="432">
        <f t="shared" si="314"/>
        <v>0</v>
      </c>
      <c r="DGP225" s="432">
        <f t="shared" si="314"/>
        <v>0</v>
      </c>
      <c r="DGQ225" s="432">
        <f t="shared" si="314"/>
        <v>0</v>
      </c>
      <c r="DGR225" s="432">
        <f t="shared" si="314"/>
        <v>0</v>
      </c>
      <c r="DGS225" s="432">
        <f t="shared" si="314"/>
        <v>0</v>
      </c>
      <c r="DGT225" s="432">
        <f t="shared" si="314"/>
        <v>0</v>
      </c>
      <c r="DGU225" s="432">
        <f t="shared" si="314"/>
        <v>0</v>
      </c>
      <c r="DGV225" s="432">
        <f t="shared" si="314"/>
        <v>0</v>
      </c>
      <c r="DGW225" s="432">
        <f t="shared" si="314"/>
        <v>0</v>
      </c>
      <c r="DGX225" s="432">
        <f t="shared" si="314"/>
        <v>0</v>
      </c>
      <c r="DGY225" s="432">
        <f t="shared" si="314"/>
        <v>0</v>
      </c>
      <c r="DGZ225" s="432">
        <f t="shared" si="314"/>
        <v>0</v>
      </c>
      <c r="DHA225" s="432">
        <f t="shared" si="314"/>
        <v>0</v>
      </c>
      <c r="DHB225" s="432">
        <f t="shared" si="314"/>
        <v>0</v>
      </c>
      <c r="DHC225" s="432">
        <f t="shared" si="314"/>
        <v>0</v>
      </c>
      <c r="DHD225" s="432">
        <f t="shared" si="314"/>
        <v>0</v>
      </c>
      <c r="DHE225" s="432">
        <f t="shared" si="314"/>
        <v>0</v>
      </c>
      <c r="DHF225" s="432">
        <f t="shared" si="314"/>
        <v>0</v>
      </c>
      <c r="DHG225" s="432">
        <f t="shared" si="314"/>
        <v>0</v>
      </c>
      <c r="DHH225" s="432">
        <f t="shared" si="314"/>
        <v>0</v>
      </c>
      <c r="DHI225" s="432">
        <f t="shared" si="314"/>
        <v>0</v>
      </c>
      <c r="DHJ225" s="432">
        <f t="shared" si="314"/>
        <v>0</v>
      </c>
      <c r="DHK225" s="432">
        <f t="shared" si="314"/>
        <v>0</v>
      </c>
      <c r="DHL225" s="432">
        <f t="shared" si="314"/>
        <v>0</v>
      </c>
      <c r="DHM225" s="432">
        <f t="shared" si="314"/>
        <v>0</v>
      </c>
      <c r="DHN225" s="432">
        <f t="shared" si="314"/>
        <v>0</v>
      </c>
      <c r="DHO225" s="432">
        <f t="shared" si="314"/>
        <v>0</v>
      </c>
      <c r="DHP225" s="432">
        <f t="shared" si="314"/>
        <v>0</v>
      </c>
      <c r="DHQ225" s="432">
        <f t="shared" si="314"/>
        <v>0</v>
      </c>
      <c r="DHR225" s="432">
        <f t="shared" si="314"/>
        <v>0</v>
      </c>
      <c r="DHS225" s="432">
        <f t="shared" si="314"/>
        <v>0</v>
      </c>
      <c r="DHT225" s="432">
        <f t="shared" si="314"/>
        <v>0</v>
      </c>
      <c r="DHU225" s="432">
        <f t="shared" si="314"/>
        <v>0</v>
      </c>
      <c r="DHV225" s="432">
        <f t="shared" si="314"/>
        <v>0</v>
      </c>
      <c r="DHW225" s="432">
        <f t="shared" si="314"/>
        <v>0</v>
      </c>
      <c r="DHX225" s="432">
        <f t="shared" si="314"/>
        <v>0</v>
      </c>
      <c r="DHY225" s="432">
        <f t="shared" si="314"/>
        <v>0</v>
      </c>
      <c r="DHZ225" s="432">
        <f t="shared" si="314"/>
        <v>0</v>
      </c>
      <c r="DIA225" s="432">
        <f t="shared" si="314"/>
        <v>0</v>
      </c>
      <c r="DIB225" s="432">
        <f t="shared" si="314"/>
        <v>0</v>
      </c>
      <c r="DIC225" s="432">
        <f t="shared" si="314"/>
        <v>0</v>
      </c>
      <c r="DID225" s="432">
        <f t="shared" si="314"/>
        <v>0</v>
      </c>
      <c r="DIE225" s="432">
        <f t="shared" si="314"/>
        <v>0</v>
      </c>
      <c r="DIF225" s="432">
        <f t="shared" si="314"/>
        <v>0</v>
      </c>
      <c r="DIG225" s="432">
        <f t="shared" si="314"/>
        <v>0</v>
      </c>
      <c r="DIH225" s="432">
        <f t="shared" si="314"/>
        <v>0</v>
      </c>
      <c r="DII225" s="432">
        <f t="shared" ref="DII225:DKT225" si="315">+DII89+DII77+DII44+DII216+DII224</f>
        <v>0</v>
      </c>
      <c r="DIJ225" s="432">
        <f t="shared" si="315"/>
        <v>0</v>
      </c>
      <c r="DIK225" s="432">
        <f t="shared" si="315"/>
        <v>0</v>
      </c>
      <c r="DIL225" s="432">
        <f t="shared" si="315"/>
        <v>0</v>
      </c>
      <c r="DIM225" s="432">
        <f t="shared" si="315"/>
        <v>0</v>
      </c>
      <c r="DIN225" s="432">
        <f t="shared" si="315"/>
        <v>0</v>
      </c>
      <c r="DIO225" s="432">
        <f t="shared" si="315"/>
        <v>0</v>
      </c>
      <c r="DIP225" s="432">
        <f t="shared" si="315"/>
        <v>0</v>
      </c>
      <c r="DIQ225" s="432">
        <f t="shared" si="315"/>
        <v>0</v>
      </c>
      <c r="DIR225" s="432">
        <f t="shared" si="315"/>
        <v>0</v>
      </c>
      <c r="DIS225" s="432">
        <f t="shared" si="315"/>
        <v>0</v>
      </c>
      <c r="DIT225" s="432">
        <f t="shared" si="315"/>
        <v>0</v>
      </c>
      <c r="DIU225" s="432">
        <f t="shared" si="315"/>
        <v>0</v>
      </c>
      <c r="DIV225" s="432">
        <f t="shared" si="315"/>
        <v>0</v>
      </c>
      <c r="DIW225" s="432">
        <f t="shared" si="315"/>
        <v>0</v>
      </c>
      <c r="DIX225" s="432">
        <f t="shared" si="315"/>
        <v>0</v>
      </c>
      <c r="DIY225" s="432">
        <f t="shared" si="315"/>
        <v>0</v>
      </c>
      <c r="DIZ225" s="432">
        <f t="shared" si="315"/>
        <v>0</v>
      </c>
      <c r="DJA225" s="432">
        <f t="shared" si="315"/>
        <v>0</v>
      </c>
      <c r="DJB225" s="432">
        <f t="shared" si="315"/>
        <v>0</v>
      </c>
      <c r="DJC225" s="432">
        <f t="shared" si="315"/>
        <v>0</v>
      </c>
      <c r="DJD225" s="432">
        <f t="shared" si="315"/>
        <v>0</v>
      </c>
      <c r="DJE225" s="432">
        <f t="shared" si="315"/>
        <v>0</v>
      </c>
      <c r="DJF225" s="432">
        <f t="shared" si="315"/>
        <v>0</v>
      </c>
      <c r="DJG225" s="432">
        <f t="shared" si="315"/>
        <v>0</v>
      </c>
      <c r="DJH225" s="432">
        <f t="shared" si="315"/>
        <v>0</v>
      </c>
      <c r="DJI225" s="432">
        <f t="shared" si="315"/>
        <v>0</v>
      </c>
      <c r="DJJ225" s="432">
        <f t="shared" si="315"/>
        <v>0</v>
      </c>
      <c r="DJK225" s="432">
        <f t="shared" si="315"/>
        <v>0</v>
      </c>
      <c r="DJL225" s="432">
        <f t="shared" si="315"/>
        <v>0</v>
      </c>
      <c r="DJM225" s="432">
        <f t="shared" si="315"/>
        <v>0</v>
      </c>
      <c r="DJN225" s="432">
        <f t="shared" si="315"/>
        <v>0</v>
      </c>
      <c r="DJO225" s="432">
        <f t="shared" si="315"/>
        <v>0</v>
      </c>
      <c r="DJP225" s="432">
        <f t="shared" si="315"/>
        <v>0</v>
      </c>
      <c r="DJQ225" s="432">
        <f t="shared" si="315"/>
        <v>0</v>
      </c>
      <c r="DJR225" s="432">
        <f t="shared" si="315"/>
        <v>0</v>
      </c>
      <c r="DJS225" s="432">
        <f t="shared" si="315"/>
        <v>0</v>
      </c>
      <c r="DJT225" s="432">
        <f t="shared" si="315"/>
        <v>0</v>
      </c>
      <c r="DJU225" s="432">
        <f t="shared" si="315"/>
        <v>0</v>
      </c>
      <c r="DJV225" s="432">
        <f t="shared" si="315"/>
        <v>0</v>
      </c>
      <c r="DJW225" s="432">
        <f t="shared" si="315"/>
        <v>0</v>
      </c>
      <c r="DJX225" s="432">
        <f t="shared" si="315"/>
        <v>0</v>
      </c>
      <c r="DJY225" s="432">
        <f t="shared" si="315"/>
        <v>0</v>
      </c>
      <c r="DJZ225" s="432">
        <f t="shared" si="315"/>
        <v>0</v>
      </c>
      <c r="DKA225" s="432">
        <f t="shared" si="315"/>
        <v>0</v>
      </c>
      <c r="DKB225" s="432">
        <f t="shared" si="315"/>
        <v>0</v>
      </c>
      <c r="DKC225" s="432">
        <f t="shared" si="315"/>
        <v>0</v>
      </c>
      <c r="DKD225" s="432">
        <f t="shared" si="315"/>
        <v>0</v>
      </c>
      <c r="DKE225" s="432">
        <f t="shared" si="315"/>
        <v>0</v>
      </c>
      <c r="DKF225" s="432">
        <f t="shared" si="315"/>
        <v>0</v>
      </c>
      <c r="DKG225" s="432">
        <f t="shared" si="315"/>
        <v>0</v>
      </c>
      <c r="DKH225" s="432">
        <f t="shared" si="315"/>
        <v>0</v>
      </c>
      <c r="DKI225" s="432">
        <f t="shared" si="315"/>
        <v>0</v>
      </c>
      <c r="DKJ225" s="432">
        <f t="shared" si="315"/>
        <v>0</v>
      </c>
      <c r="DKK225" s="432">
        <f t="shared" si="315"/>
        <v>0</v>
      </c>
      <c r="DKL225" s="432">
        <f t="shared" si="315"/>
        <v>0</v>
      </c>
      <c r="DKM225" s="432">
        <f t="shared" si="315"/>
        <v>0</v>
      </c>
      <c r="DKN225" s="432">
        <f t="shared" si="315"/>
        <v>0</v>
      </c>
      <c r="DKO225" s="432">
        <f t="shared" si="315"/>
        <v>0</v>
      </c>
      <c r="DKP225" s="432">
        <f t="shared" si="315"/>
        <v>0</v>
      </c>
      <c r="DKQ225" s="432">
        <f t="shared" si="315"/>
        <v>0</v>
      </c>
      <c r="DKR225" s="432">
        <f t="shared" si="315"/>
        <v>0</v>
      </c>
      <c r="DKS225" s="432">
        <f t="shared" si="315"/>
        <v>0</v>
      </c>
      <c r="DKT225" s="432">
        <f t="shared" si="315"/>
        <v>0</v>
      </c>
      <c r="DKU225" s="432">
        <f t="shared" ref="DKU225:DNF225" si="316">+DKU89+DKU77+DKU44+DKU216+DKU224</f>
        <v>0</v>
      </c>
      <c r="DKV225" s="432">
        <f t="shared" si="316"/>
        <v>0</v>
      </c>
      <c r="DKW225" s="432">
        <f t="shared" si="316"/>
        <v>0</v>
      </c>
      <c r="DKX225" s="432">
        <f t="shared" si="316"/>
        <v>0</v>
      </c>
      <c r="DKY225" s="432">
        <f t="shared" si="316"/>
        <v>0</v>
      </c>
      <c r="DKZ225" s="432">
        <f t="shared" si="316"/>
        <v>0</v>
      </c>
      <c r="DLA225" s="432">
        <f t="shared" si="316"/>
        <v>0</v>
      </c>
      <c r="DLB225" s="432">
        <f t="shared" si="316"/>
        <v>0</v>
      </c>
      <c r="DLC225" s="432">
        <f t="shared" si="316"/>
        <v>0</v>
      </c>
      <c r="DLD225" s="432">
        <f t="shared" si="316"/>
        <v>0</v>
      </c>
      <c r="DLE225" s="432">
        <f t="shared" si="316"/>
        <v>0</v>
      </c>
      <c r="DLF225" s="432">
        <f t="shared" si="316"/>
        <v>0</v>
      </c>
      <c r="DLG225" s="432">
        <f t="shared" si="316"/>
        <v>0</v>
      </c>
      <c r="DLH225" s="432">
        <f t="shared" si="316"/>
        <v>0</v>
      </c>
      <c r="DLI225" s="432">
        <f t="shared" si="316"/>
        <v>0</v>
      </c>
      <c r="DLJ225" s="432">
        <f t="shared" si="316"/>
        <v>0</v>
      </c>
      <c r="DLK225" s="432">
        <f t="shared" si="316"/>
        <v>0</v>
      </c>
      <c r="DLL225" s="432">
        <f t="shared" si="316"/>
        <v>0</v>
      </c>
      <c r="DLM225" s="432">
        <f t="shared" si="316"/>
        <v>0</v>
      </c>
      <c r="DLN225" s="432">
        <f t="shared" si="316"/>
        <v>0</v>
      </c>
      <c r="DLO225" s="432">
        <f t="shared" si="316"/>
        <v>0</v>
      </c>
      <c r="DLP225" s="432">
        <f t="shared" si="316"/>
        <v>0</v>
      </c>
      <c r="DLQ225" s="432">
        <f t="shared" si="316"/>
        <v>0</v>
      </c>
      <c r="DLR225" s="432">
        <f t="shared" si="316"/>
        <v>0</v>
      </c>
      <c r="DLS225" s="432">
        <f t="shared" si="316"/>
        <v>0</v>
      </c>
      <c r="DLT225" s="432">
        <f t="shared" si="316"/>
        <v>0</v>
      </c>
      <c r="DLU225" s="432">
        <f t="shared" si="316"/>
        <v>0</v>
      </c>
      <c r="DLV225" s="432">
        <f t="shared" si="316"/>
        <v>0</v>
      </c>
      <c r="DLW225" s="432">
        <f t="shared" si="316"/>
        <v>0</v>
      </c>
      <c r="DLX225" s="432">
        <f t="shared" si="316"/>
        <v>0</v>
      </c>
      <c r="DLY225" s="432">
        <f t="shared" si="316"/>
        <v>0</v>
      </c>
      <c r="DLZ225" s="432">
        <f t="shared" si="316"/>
        <v>0</v>
      </c>
      <c r="DMA225" s="432">
        <f t="shared" si="316"/>
        <v>0</v>
      </c>
      <c r="DMB225" s="432">
        <f t="shared" si="316"/>
        <v>0</v>
      </c>
      <c r="DMC225" s="432">
        <f t="shared" si="316"/>
        <v>0</v>
      </c>
      <c r="DMD225" s="432">
        <f t="shared" si="316"/>
        <v>0</v>
      </c>
      <c r="DME225" s="432">
        <f t="shared" si="316"/>
        <v>0</v>
      </c>
      <c r="DMF225" s="432">
        <f t="shared" si="316"/>
        <v>0</v>
      </c>
      <c r="DMG225" s="432">
        <f t="shared" si="316"/>
        <v>0</v>
      </c>
      <c r="DMH225" s="432">
        <f t="shared" si="316"/>
        <v>0</v>
      </c>
      <c r="DMI225" s="432">
        <f t="shared" si="316"/>
        <v>0</v>
      </c>
      <c r="DMJ225" s="432">
        <f t="shared" si="316"/>
        <v>0</v>
      </c>
      <c r="DMK225" s="432">
        <f t="shared" si="316"/>
        <v>0</v>
      </c>
      <c r="DML225" s="432">
        <f t="shared" si="316"/>
        <v>0</v>
      </c>
      <c r="DMM225" s="432">
        <f t="shared" si="316"/>
        <v>0</v>
      </c>
      <c r="DMN225" s="432">
        <f t="shared" si="316"/>
        <v>0</v>
      </c>
      <c r="DMO225" s="432">
        <f t="shared" si="316"/>
        <v>0</v>
      </c>
      <c r="DMP225" s="432">
        <f t="shared" si="316"/>
        <v>0</v>
      </c>
      <c r="DMQ225" s="432">
        <f t="shared" si="316"/>
        <v>0</v>
      </c>
      <c r="DMR225" s="432">
        <f t="shared" si="316"/>
        <v>0</v>
      </c>
      <c r="DMS225" s="432">
        <f t="shared" si="316"/>
        <v>0</v>
      </c>
      <c r="DMT225" s="432">
        <f t="shared" si="316"/>
        <v>0</v>
      </c>
      <c r="DMU225" s="432">
        <f t="shared" si="316"/>
        <v>0</v>
      </c>
      <c r="DMV225" s="432">
        <f t="shared" si="316"/>
        <v>0</v>
      </c>
      <c r="DMW225" s="432">
        <f t="shared" si="316"/>
        <v>0</v>
      </c>
      <c r="DMX225" s="432">
        <f t="shared" si="316"/>
        <v>0</v>
      </c>
      <c r="DMY225" s="432">
        <f t="shared" si="316"/>
        <v>0</v>
      </c>
      <c r="DMZ225" s="432">
        <f t="shared" si="316"/>
        <v>0</v>
      </c>
      <c r="DNA225" s="432">
        <f t="shared" si="316"/>
        <v>0</v>
      </c>
      <c r="DNB225" s="432">
        <f t="shared" si="316"/>
        <v>0</v>
      </c>
      <c r="DNC225" s="432">
        <f t="shared" si="316"/>
        <v>0</v>
      </c>
      <c r="DND225" s="432">
        <f t="shared" si="316"/>
        <v>0</v>
      </c>
      <c r="DNE225" s="432">
        <f t="shared" si="316"/>
        <v>0</v>
      </c>
      <c r="DNF225" s="432">
        <f t="shared" si="316"/>
        <v>0</v>
      </c>
      <c r="DNG225" s="432">
        <f t="shared" ref="DNG225:DPR225" si="317">+DNG89+DNG77+DNG44+DNG216+DNG224</f>
        <v>0</v>
      </c>
      <c r="DNH225" s="432">
        <f t="shared" si="317"/>
        <v>0</v>
      </c>
      <c r="DNI225" s="432">
        <f t="shared" si="317"/>
        <v>0</v>
      </c>
      <c r="DNJ225" s="432">
        <f t="shared" si="317"/>
        <v>0</v>
      </c>
      <c r="DNK225" s="432">
        <f t="shared" si="317"/>
        <v>0</v>
      </c>
      <c r="DNL225" s="432">
        <f t="shared" si="317"/>
        <v>0</v>
      </c>
      <c r="DNM225" s="432">
        <f t="shared" si="317"/>
        <v>0</v>
      </c>
      <c r="DNN225" s="432">
        <f t="shared" si="317"/>
        <v>0</v>
      </c>
      <c r="DNO225" s="432">
        <f t="shared" si="317"/>
        <v>0</v>
      </c>
      <c r="DNP225" s="432">
        <f t="shared" si="317"/>
        <v>0</v>
      </c>
      <c r="DNQ225" s="432">
        <f t="shared" si="317"/>
        <v>0</v>
      </c>
      <c r="DNR225" s="432">
        <f t="shared" si="317"/>
        <v>0</v>
      </c>
      <c r="DNS225" s="432">
        <f t="shared" si="317"/>
        <v>0</v>
      </c>
      <c r="DNT225" s="432">
        <f t="shared" si="317"/>
        <v>0</v>
      </c>
      <c r="DNU225" s="432">
        <f t="shared" si="317"/>
        <v>0</v>
      </c>
      <c r="DNV225" s="432">
        <f t="shared" si="317"/>
        <v>0</v>
      </c>
      <c r="DNW225" s="432">
        <f t="shared" si="317"/>
        <v>0</v>
      </c>
      <c r="DNX225" s="432">
        <f t="shared" si="317"/>
        <v>0</v>
      </c>
      <c r="DNY225" s="432">
        <f t="shared" si="317"/>
        <v>0</v>
      </c>
      <c r="DNZ225" s="432">
        <f t="shared" si="317"/>
        <v>0</v>
      </c>
      <c r="DOA225" s="432">
        <f t="shared" si="317"/>
        <v>0</v>
      </c>
      <c r="DOB225" s="432">
        <f t="shared" si="317"/>
        <v>0</v>
      </c>
      <c r="DOC225" s="432">
        <f t="shared" si="317"/>
        <v>0</v>
      </c>
      <c r="DOD225" s="432">
        <f t="shared" si="317"/>
        <v>0</v>
      </c>
      <c r="DOE225" s="432">
        <f t="shared" si="317"/>
        <v>0</v>
      </c>
      <c r="DOF225" s="432">
        <f t="shared" si="317"/>
        <v>0</v>
      </c>
      <c r="DOG225" s="432">
        <f t="shared" si="317"/>
        <v>0</v>
      </c>
      <c r="DOH225" s="432">
        <f t="shared" si="317"/>
        <v>0</v>
      </c>
      <c r="DOI225" s="432">
        <f t="shared" si="317"/>
        <v>0</v>
      </c>
      <c r="DOJ225" s="432">
        <f t="shared" si="317"/>
        <v>0</v>
      </c>
      <c r="DOK225" s="432">
        <f t="shared" si="317"/>
        <v>0</v>
      </c>
      <c r="DOL225" s="432">
        <f t="shared" si="317"/>
        <v>0</v>
      </c>
      <c r="DOM225" s="432">
        <f t="shared" si="317"/>
        <v>0</v>
      </c>
      <c r="DON225" s="432">
        <f t="shared" si="317"/>
        <v>0</v>
      </c>
      <c r="DOO225" s="432">
        <f t="shared" si="317"/>
        <v>0</v>
      </c>
      <c r="DOP225" s="432">
        <f t="shared" si="317"/>
        <v>0</v>
      </c>
      <c r="DOQ225" s="432">
        <f t="shared" si="317"/>
        <v>0</v>
      </c>
      <c r="DOR225" s="432">
        <f t="shared" si="317"/>
        <v>0</v>
      </c>
      <c r="DOS225" s="432">
        <f t="shared" si="317"/>
        <v>0</v>
      </c>
      <c r="DOT225" s="432">
        <f t="shared" si="317"/>
        <v>0</v>
      </c>
      <c r="DOU225" s="432">
        <f t="shared" si="317"/>
        <v>0</v>
      </c>
      <c r="DOV225" s="432">
        <f t="shared" si="317"/>
        <v>0</v>
      </c>
      <c r="DOW225" s="432">
        <f t="shared" si="317"/>
        <v>0</v>
      </c>
      <c r="DOX225" s="432">
        <f t="shared" si="317"/>
        <v>0</v>
      </c>
      <c r="DOY225" s="432">
        <f t="shared" si="317"/>
        <v>0</v>
      </c>
      <c r="DOZ225" s="432">
        <f t="shared" si="317"/>
        <v>0</v>
      </c>
      <c r="DPA225" s="432">
        <f t="shared" si="317"/>
        <v>0</v>
      </c>
      <c r="DPB225" s="432">
        <f t="shared" si="317"/>
        <v>0</v>
      </c>
      <c r="DPC225" s="432">
        <f t="shared" si="317"/>
        <v>0</v>
      </c>
      <c r="DPD225" s="432">
        <f t="shared" si="317"/>
        <v>0</v>
      </c>
      <c r="DPE225" s="432">
        <f t="shared" si="317"/>
        <v>0</v>
      </c>
      <c r="DPF225" s="432">
        <f t="shared" si="317"/>
        <v>0</v>
      </c>
      <c r="DPG225" s="432">
        <f t="shared" si="317"/>
        <v>0</v>
      </c>
      <c r="DPH225" s="432">
        <f t="shared" si="317"/>
        <v>0</v>
      </c>
      <c r="DPI225" s="432">
        <f t="shared" si="317"/>
        <v>0</v>
      </c>
      <c r="DPJ225" s="432">
        <f t="shared" si="317"/>
        <v>0</v>
      </c>
      <c r="DPK225" s="432">
        <f t="shared" si="317"/>
        <v>0</v>
      </c>
      <c r="DPL225" s="432">
        <f t="shared" si="317"/>
        <v>0</v>
      </c>
      <c r="DPM225" s="432">
        <f t="shared" si="317"/>
        <v>0</v>
      </c>
      <c r="DPN225" s="432">
        <f t="shared" si="317"/>
        <v>0</v>
      </c>
      <c r="DPO225" s="432">
        <f t="shared" si="317"/>
        <v>0</v>
      </c>
      <c r="DPP225" s="432">
        <f t="shared" si="317"/>
        <v>0</v>
      </c>
      <c r="DPQ225" s="432">
        <f t="shared" si="317"/>
        <v>0</v>
      </c>
      <c r="DPR225" s="432">
        <f t="shared" si="317"/>
        <v>0</v>
      </c>
      <c r="DPS225" s="432">
        <f t="shared" ref="DPS225:DSD225" si="318">+DPS89+DPS77+DPS44+DPS216+DPS224</f>
        <v>0</v>
      </c>
      <c r="DPT225" s="432">
        <f t="shared" si="318"/>
        <v>0</v>
      </c>
      <c r="DPU225" s="432">
        <f t="shared" si="318"/>
        <v>0</v>
      </c>
      <c r="DPV225" s="432">
        <f t="shared" si="318"/>
        <v>0</v>
      </c>
      <c r="DPW225" s="432">
        <f t="shared" si="318"/>
        <v>0</v>
      </c>
      <c r="DPX225" s="432">
        <f t="shared" si="318"/>
        <v>0</v>
      </c>
      <c r="DPY225" s="432">
        <f t="shared" si="318"/>
        <v>0</v>
      </c>
      <c r="DPZ225" s="432">
        <f t="shared" si="318"/>
        <v>0</v>
      </c>
      <c r="DQA225" s="432">
        <f t="shared" si="318"/>
        <v>0</v>
      </c>
      <c r="DQB225" s="432">
        <f t="shared" si="318"/>
        <v>0</v>
      </c>
      <c r="DQC225" s="432">
        <f t="shared" si="318"/>
        <v>0</v>
      </c>
      <c r="DQD225" s="432">
        <f t="shared" si="318"/>
        <v>0</v>
      </c>
      <c r="DQE225" s="432">
        <f t="shared" si="318"/>
        <v>0</v>
      </c>
      <c r="DQF225" s="432">
        <f t="shared" si="318"/>
        <v>0</v>
      </c>
      <c r="DQG225" s="432">
        <f t="shared" si="318"/>
        <v>0</v>
      </c>
      <c r="DQH225" s="432">
        <f t="shared" si="318"/>
        <v>0</v>
      </c>
      <c r="DQI225" s="432">
        <f t="shared" si="318"/>
        <v>0</v>
      </c>
      <c r="DQJ225" s="432">
        <f t="shared" si="318"/>
        <v>0</v>
      </c>
      <c r="DQK225" s="432">
        <f t="shared" si="318"/>
        <v>0</v>
      </c>
      <c r="DQL225" s="432">
        <f t="shared" si="318"/>
        <v>0</v>
      </c>
      <c r="DQM225" s="432">
        <f t="shared" si="318"/>
        <v>0</v>
      </c>
      <c r="DQN225" s="432">
        <f t="shared" si="318"/>
        <v>0</v>
      </c>
      <c r="DQO225" s="432">
        <f t="shared" si="318"/>
        <v>0</v>
      </c>
      <c r="DQP225" s="432">
        <f t="shared" si="318"/>
        <v>0</v>
      </c>
      <c r="DQQ225" s="432">
        <f t="shared" si="318"/>
        <v>0</v>
      </c>
      <c r="DQR225" s="432">
        <f t="shared" si="318"/>
        <v>0</v>
      </c>
      <c r="DQS225" s="432">
        <f t="shared" si="318"/>
        <v>0</v>
      </c>
      <c r="DQT225" s="432">
        <f t="shared" si="318"/>
        <v>0</v>
      </c>
      <c r="DQU225" s="432">
        <f t="shared" si="318"/>
        <v>0</v>
      </c>
      <c r="DQV225" s="432">
        <f t="shared" si="318"/>
        <v>0</v>
      </c>
      <c r="DQW225" s="432">
        <f t="shared" si="318"/>
        <v>0</v>
      </c>
      <c r="DQX225" s="432">
        <f t="shared" si="318"/>
        <v>0</v>
      </c>
      <c r="DQY225" s="432">
        <f t="shared" si="318"/>
        <v>0</v>
      </c>
      <c r="DQZ225" s="432">
        <f t="shared" si="318"/>
        <v>0</v>
      </c>
      <c r="DRA225" s="432">
        <f t="shared" si="318"/>
        <v>0</v>
      </c>
      <c r="DRB225" s="432">
        <f t="shared" si="318"/>
        <v>0</v>
      </c>
      <c r="DRC225" s="432">
        <f t="shared" si="318"/>
        <v>0</v>
      </c>
      <c r="DRD225" s="432">
        <f t="shared" si="318"/>
        <v>0</v>
      </c>
      <c r="DRE225" s="432">
        <f t="shared" si="318"/>
        <v>0</v>
      </c>
      <c r="DRF225" s="432">
        <f t="shared" si="318"/>
        <v>0</v>
      </c>
      <c r="DRG225" s="432">
        <f t="shared" si="318"/>
        <v>0</v>
      </c>
      <c r="DRH225" s="432">
        <f t="shared" si="318"/>
        <v>0</v>
      </c>
      <c r="DRI225" s="432">
        <f t="shared" si="318"/>
        <v>0</v>
      </c>
      <c r="DRJ225" s="432">
        <f t="shared" si="318"/>
        <v>0</v>
      </c>
      <c r="DRK225" s="432">
        <f t="shared" si="318"/>
        <v>0</v>
      </c>
      <c r="DRL225" s="432">
        <f t="shared" si="318"/>
        <v>0</v>
      </c>
      <c r="DRM225" s="432">
        <f t="shared" si="318"/>
        <v>0</v>
      </c>
      <c r="DRN225" s="432">
        <f t="shared" si="318"/>
        <v>0</v>
      </c>
      <c r="DRO225" s="432">
        <f t="shared" si="318"/>
        <v>0</v>
      </c>
      <c r="DRP225" s="432">
        <f t="shared" si="318"/>
        <v>0</v>
      </c>
      <c r="DRQ225" s="432">
        <f t="shared" si="318"/>
        <v>0</v>
      </c>
      <c r="DRR225" s="432">
        <f t="shared" si="318"/>
        <v>0</v>
      </c>
      <c r="DRS225" s="432">
        <f t="shared" si="318"/>
        <v>0</v>
      </c>
      <c r="DRT225" s="432">
        <f t="shared" si="318"/>
        <v>0</v>
      </c>
      <c r="DRU225" s="432">
        <f t="shared" si="318"/>
        <v>0</v>
      </c>
      <c r="DRV225" s="432">
        <f t="shared" si="318"/>
        <v>0</v>
      </c>
      <c r="DRW225" s="432">
        <f t="shared" si="318"/>
        <v>0</v>
      </c>
      <c r="DRX225" s="432">
        <f t="shared" si="318"/>
        <v>0</v>
      </c>
      <c r="DRY225" s="432">
        <f t="shared" si="318"/>
        <v>0</v>
      </c>
      <c r="DRZ225" s="432">
        <f t="shared" si="318"/>
        <v>0</v>
      </c>
      <c r="DSA225" s="432">
        <f t="shared" si="318"/>
        <v>0</v>
      </c>
      <c r="DSB225" s="432">
        <f t="shared" si="318"/>
        <v>0</v>
      </c>
      <c r="DSC225" s="432">
        <f t="shared" si="318"/>
        <v>0</v>
      </c>
      <c r="DSD225" s="432">
        <f t="shared" si="318"/>
        <v>0</v>
      </c>
      <c r="DSE225" s="432">
        <f t="shared" ref="DSE225:DUP225" si="319">+DSE89+DSE77+DSE44+DSE216+DSE224</f>
        <v>0</v>
      </c>
      <c r="DSF225" s="432">
        <f t="shared" si="319"/>
        <v>0</v>
      </c>
      <c r="DSG225" s="432">
        <f t="shared" si="319"/>
        <v>0</v>
      </c>
      <c r="DSH225" s="432">
        <f t="shared" si="319"/>
        <v>0</v>
      </c>
      <c r="DSI225" s="432">
        <f t="shared" si="319"/>
        <v>0</v>
      </c>
      <c r="DSJ225" s="432">
        <f t="shared" si="319"/>
        <v>0</v>
      </c>
      <c r="DSK225" s="432">
        <f t="shared" si="319"/>
        <v>0</v>
      </c>
      <c r="DSL225" s="432">
        <f t="shared" si="319"/>
        <v>0</v>
      </c>
      <c r="DSM225" s="432">
        <f t="shared" si="319"/>
        <v>0</v>
      </c>
      <c r="DSN225" s="432">
        <f t="shared" si="319"/>
        <v>0</v>
      </c>
      <c r="DSO225" s="432">
        <f t="shared" si="319"/>
        <v>0</v>
      </c>
      <c r="DSP225" s="432">
        <f t="shared" si="319"/>
        <v>0</v>
      </c>
      <c r="DSQ225" s="432">
        <f t="shared" si="319"/>
        <v>0</v>
      </c>
      <c r="DSR225" s="432">
        <f t="shared" si="319"/>
        <v>0</v>
      </c>
      <c r="DSS225" s="432">
        <f t="shared" si="319"/>
        <v>0</v>
      </c>
      <c r="DST225" s="432">
        <f t="shared" si="319"/>
        <v>0</v>
      </c>
      <c r="DSU225" s="432">
        <f t="shared" si="319"/>
        <v>0</v>
      </c>
      <c r="DSV225" s="432">
        <f t="shared" si="319"/>
        <v>0</v>
      </c>
      <c r="DSW225" s="432">
        <f t="shared" si="319"/>
        <v>0</v>
      </c>
      <c r="DSX225" s="432">
        <f t="shared" si="319"/>
        <v>0</v>
      </c>
      <c r="DSY225" s="432">
        <f t="shared" si="319"/>
        <v>0</v>
      </c>
      <c r="DSZ225" s="432">
        <f t="shared" si="319"/>
        <v>0</v>
      </c>
      <c r="DTA225" s="432">
        <f t="shared" si="319"/>
        <v>0</v>
      </c>
      <c r="DTB225" s="432">
        <f t="shared" si="319"/>
        <v>0</v>
      </c>
      <c r="DTC225" s="432">
        <f t="shared" si="319"/>
        <v>0</v>
      </c>
      <c r="DTD225" s="432">
        <f t="shared" si="319"/>
        <v>0</v>
      </c>
      <c r="DTE225" s="432">
        <f t="shared" si="319"/>
        <v>0</v>
      </c>
      <c r="DTF225" s="432">
        <f t="shared" si="319"/>
        <v>0</v>
      </c>
      <c r="DTG225" s="432">
        <f t="shared" si="319"/>
        <v>0</v>
      </c>
      <c r="DTH225" s="432">
        <f t="shared" si="319"/>
        <v>0</v>
      </c>
      <c r="DTI225" s="432">
        <f t="shared" si="319"/>
        <v>0</v>
      </c>
      <c r="DTJ225" s="432">
        <f t="shared" si="319"/>
        <v>0</v>
      </c>
      <c r="DTK225" s="432">
        <f t="shared" si="319"/>
        <v>0</v>
      </c>
      <c r="DTL225" s="432">
        <f t="shared" si="319"/>
        <v>0</v>
      </c>
      <c r="DTM225" s="432">
        <f t="shared" si="319"/>
        <v>0</v>
      </c>
      <c r="DTN225" s="432">
        <f t="shared" si="319"/>
        <v>0</v>
      </c>
      <c r="DTO225" s="432">
        <f t="shared" si="319"/>
        <v>0</v>
      </c>
      <c r="DTP225" s="432">
        <f t="shared" si="319"/>
        <v>0</v>
      </c>
      <c r="DTQ225" s="432">
        <f t="shared" si="319"/>
        <v>0</v>
      </c>
      <c r="DTR225" s="432">
        <f t="shared" si="319"/>
        <v>0</v>
      </c>
      <c r="DTS225" s="432">
        <f t="shared" si="319"/>
        <v>0</v>
      </c>
      <c r="DTT225" s="432">
        <f t="shared" si="319"/>
        <v>0</v>
      </c>
      <c r="DTU225" s="432">
        <f t="shared" si="319"/>
        <v>0</v>
      </c>
      <c r="DTV225" s="432">
        <f t="shared" si="319"/>
        <v>0</v>
      </c>
      <c r="DTW225" s="432">
        <f t="shared" si="319"/>
        <v>0</v>
      </c>
      <c r="DTX225" s="432">
        <f t="shared" si="319"/>
        <v>0</v>
      </c>
      <c r="DTY225" s="432">
        <f t="shared" si="319"/>
        <v>0</v>
      </c>
      <c r="DTZ225" s="432">
        <f t="shared" si="319"/>
        <v>0</v>
      </c>
      <c r="DUA225" s="432">
        <f t="shared" si="319"/>
        <v>0</v>
      </c>
      <c r="DUB225" s="432">
        <f t="shared" si="319"/>
        <v>0</v>
      </c>
      <c r="DUC225" s="432">
        <f t="shared" si="319"/>
        <v>0</v>
      </c>
      <c r="DUD225" s="432">
        <f t="shared" si="319"/>
        <v>0</v>
      </c>
      <c r="DUE225" s="432">
        <f t="shared" si="319"/>
        <v>0</v>
      </c>
      <c r="DUF225" s="432">
        <f t="shared" si="319"/>
        <v>0</v>
      </c>
      <c r="DUG225" s="432">
        <f t="shared" si="319"/>
        <v>0</v>
      </c>
      <c r="DUH225" s="432">
        <f t="shared" si="319"/>
        <v>0</v>
      </c>
      <c r="DUI225" s="432">
        <f t="shared" si="319"/>
        <v>0</v>
      </c>
      <c r="DUJ225" s="432">
        <f t="shared" si="319"/>
        <v>0</v>
      </c>
      <c r="DUK225" s="432">
        <f t="shared" si="319"/>
        <v>0</v>
      </c>
      <c r="DUL225" s="432">
        <f t="shared" si="319"/>
        <v>0</v>
      </c>
      <c r="DUM225" s="432">
        <f t="shared" si="319"/>
        <v>0</v>
      </c>
      <c r="DUN225" s="432">
        <f t="shared" si="319"/>
        <v>0</v>
      </c>
      <c r="DUO225" s="432">
        <f t="shared" si="319"/>
        <v>0</v>
      </c>
      <c r="DUP225" s="432">
        <f t="shared" si="319"/>
        <v>0</v>
      </c>
      <c r="DUQ225" s="432">
        <f t="shared" ref="DUQ225:DXB225" si="320">+DUQ89+DUQ77+DUQ44+DUQ216+DUQ224</f>
        <v>0</v>
      </c>
      <c r="DUR225" s="432">
        <f t="shared" si="320"/>
        <v>0</v>
      </c>
      <c r="DUS225" s="432">
        <f t="shared" si="320"/>
        <v>0</v>
      </c>
      <c r="DUT225" s="432">
        <f t="shared" si="320"/>
        <v>0</v>
      </c>
      <c r="DUU225" s="432">
        <f t="shared" si="320"/>
        <v>0</v>
      </c>
      <c r="DUV225" s="432">
        <f t="shared" si="320"/>
        <v>0</v>
      </c>
      <c r="DUW225" s="432">
        <f t="shared" si="320"/>
        <v>0</v>
      </c>
      <c r="DUX225" s="432">
        <f t="shared" si="320"/>
        <v>0</v>
      </c>
      <c r="DUY225" s="432">
        <f t="shared" si="320"/>
        <v>0</v>
      </c>
      <c r="DUZ225" s="432">
        <f t="shared" si="320"/>
        <v>0</v>
      </c>
      <c r="DVA225" s="432">
        <f t="shared" si="320"/>
        <v>0</v>
      </c>
      <c r="DVB225" s="432">
        <f t="shared" si="320"/>
        <v>0</v>
      </c>
      <c r="DVC225" s="432">
        <f t="shared" si="320"/>
        <v>0</v>
      </c>
      <c r="DVD225" s="432">
        <f t="shared" si="320"/>
        <v>0</v>
      </c>
      <c r="DVE225" s="432">
        <f t="shared" si="320"/>
        <v>0</v>
      </c>
      <c r="DVF225" s="432">
        <f t="shared" si="320"/>
        <v>0</v>
      </c>
      <c r="DVG225" s="432">
        <f t="shared" si="320"/>
        <v>0</v>
      </c>
      <c r="DVH225" s="432">
        <f t="shared" si="320"/>
        <v>0</v>
      </c>
      <c r="DVI225" s="432">
        <f t="shared" si="320"/>
        <v>0</v>
      </c>
      <c r="DVJ225" s="432">
        <f t="shared" si="320"/>
        <v>0</v>
      </c>
      <c r="DVK225" s="432">
        <f t="shared" si="320"/>
        <v>0</v>
      </c>
      <c r="DVL225" s="432">
        <f t="shared" si="320"/>
        <v>0</v>
      </c>
      <c r="DVM225" s="432">
        <f t="shared" si="320"/>
        <v>0</v>
      </c>
      <c r="DVN225" s="432">
        <f t="shared" si="320"/>
        <v>0</v>
      </c>
      <c r="DVO225" s="432">
        <f t="shared" si="320"/>
        <v>0</v>
      </c>
      <c r="DVP225" s="432">
        <f t="shared" si="320"/>
        <v>0</v>
      </c>
      <c r="DVQ225" s="432">
        <f t="shared" si="320"/>
        <v>0</v>
      </c>
      <c r="DVR225" s="432">
        <f t="shared" si="320"/>
        <v>0</v>
      </c>
      <c r="DVS225" s="432">
        <f t="shared" si="320"/>
        <v>0</v>
      </c>
      <c r="DVT225" s="432">
        <f t="shared" si="320"/>
        <v>0</v>
      </c>
      <c r="DVU225" s="432">
        <f t="shared" si="320"/>
        <v>0</v>
      </c>
      <c r="DVV225" s="432">
        <f t="shared" si="320"/>
        <v>0</v>
      </c>
      <c r="DVW225" s="432">
        <f t="shared" si="320"/>
        <v>0</v>
      </c>
      <c r="DVX225" s="432">
        <f t="shared" si="320"/>
        <v>0</v>
      </c>
      <c r="DVY225" s="432">
        <f t="shared" si="320"/>
        <v>0</v>
      </c>
      <c r="DVZ225" s="432">
        <f t="shared" si="320"/>
        <v>0</v>
      </c>
      <c r="DWA225" s="432">
        <f t="shared" si="320"/>
        <v>0</v>
      </c>
      <c r="DWB225" s="432">
        <f t="shared" si="320"/>
        <v>0</v>
      </c>
      <c r="DWC225" s="432">
        <f t="shared" si="320"/>
        <v>0</v>
      </c>
      <c r="DWD225" s="432">
        <f t="shared" si="320"/>
        <v>0</v>
      </c>
      <c r="DWE225" s="432">
        <f t="shared" si="320"/>
        <v>0</v>
      </c>
      <c r="DWF225" s="432">
        <f t="shared" si="320"/>
        <v>0</v>
      </c>
      <c r="DWG225" s="432">
        <f t="shared" si="320"/>
        <v>0</v>
      </c>
      <c r="DWH225" s="432">
        <f t="shared" si="320"/>
        <v>0</v>
      </c>
      <c r="DWI225" s="432">
        <f t="shared" si="320"/>
        <v>0</v>
      </c>
      <c r="DWJ225" s="432">
        <f t="shared" si="320"/>
        <v>0</v>
      </c>
      <c r="DWK225" s="432">
        <f t="shared" si="320"/>
        <v>0</v>
      </c>
      <c r="DWL225" s="432">
        <f t="shared" si="320"/>
        <v>0</v>
      </c>
      <c r="DWM225" s="432">
        <f t="shared" si="320"/>
        <v>0</v>
      </c>
      <c r="DWN225" s="432">
        <f t="shared" si="320"/>
        <v>0</v>
      </c>
      <c r="DWO225" s="432">
        <f t="shared" si="320"/>
        <v>0</v>
      </c>
      <c r="DWP225" s="432">
        <f t="shared" si="320"/>
        <v>0</v>
      </c>
      <c r="DWQ225" s="432">
        <f t="shared" si="320"/>
        <v>0</v>
      </c>
      <c r="DWR225" s="432">
        <f t="shared" si="320"/>
        <v>0</v>
      </c>
      <c r="DWS225" s="432">
        <f t="shared" si="320"/>
        <v>0</v>
      </c>
      <c r="DWT225" s="432">
        <f t="shared" si="320"/>
        <v>0</v>
      </c>
      <c r="DWU225" s="432">
        <f t="shared" si="320"/>
        <v>0</v>
      </c>
      <c r="DWV225" s="432">
        <f t="shared" si="320"/>
        <v>0</v>
      </c>
      <c r="DWW225" s="432">
        <f t="shared" si="320"/>
        <v>0</v>
      </c>
      <c r="DWX225" s="432">
        <f t="shared" si="320"/>
        <v>0</v>
      </c>
      <c r="DWY225" s="432">
        <f t="shared" si="320"/>
        <v>0</v>
      </c>
      <c r="DWZ225" s="432">
        <f t="shared" si="320"/>
        <v>0</v>
      </c>
      <c r="DXA225" s="432">
        <f t="shared" si="320"/>
        <v>0</v>
      </c>
      <c r="DXB225" s="432">
        <f t="shared" si="320"/>
        <v>0</v>
      </c>
      <c r="DXC225" s="432">
        <f t="shared" ref="DXC225:DZN225" si="321">+DXC89+DXC77+DXC44+DXC216+DXC224</f>
        <v>0</v>
      </c>
      <c r="DXD225" s="432">
        <f t="shared" si="321"/>
        <v>0</v>
      </c>
      <c r="DXE225" s="432">
        <f t="shared" si="321"/>
        <v>0</v>
      </c>
      <c r="DXF225" s="432">
        <f t="shared" si="321"/>
        <v>0</v>
      </c>
      <c r="DXG225" s="432">
        <f t="shared" si="321"/>
        <v>0</v>
      </c>
      <c r="DXH225" s="432">
        <f t="shared" si="321"/>
        <v>0</v>
      </c>
      <c r="DXI225" s="432">
        <f t="shared" si="321"/>
        <v>0</v>
      </c>
      <c r="DXJ225" s="432">
        <f t="shared" si="321"/>
        <v>0</v>
      </c>
      <c r="DXK225" s="432">
        <f t="shared" si="321"/>
        <v>0</v>
      </c>
      <c r="DXL225" s="432">
        <f t="shared" si="321"/>
        <v>0</v>
      </c>
      <c r="DXM225" s="432">
        <f t="shared" si="321"/>
        <v>0</v>
      </c>
      <c r="DXN225" s="432">
        <f t="shared" si="321"/>
        <v>0</v>
      </c>
      <c r="DXO225" s="432">
        <f t="shared" si="321"/>
        <v>0</v>
      </c>
      <c r="DXP225" s="432">
        <f t="shared" si="321"/>
        <v>0</v>
      </c>
      <c r="DXQ225" s="432">
        <f t="shared" si="321"/>
        <v>0</v>
      </c>
      <c r="DXR225" s="432">
        <f t="shared" si="321"/>
        <v>0</v>
      </c>
      <c r="DXS225" s="432">
        <f t="shared" si="321"/>
        <v>0</v>
      </c>
      <c r="DXT225" s="432">
        <f t="shared" si="321"/>
        <v>0</v>
      </c>
      <c r="DXU225" s="432">
        <f t="shared" si="321"/>
        <v>0</v>
      </c>
      <c r="DXV225" s="432">
        <f t="shared" si="321"/>
        <v>0</v>
      </c>
      <c r="DXW225" s="432">
        <f t="shared" si="321"/>
        <v>0</v>
      </c>
      <c r="DXX225" s="432">
        <f t="shared" si="321"/>
        <v>0</v>
      </c>
      <c r="DXY225" s="432">
        <f t="shared" si="321"/>
        <v>0</v>
      </c>
      <c r="DXZ225" s="432">
        <f t="shared" si="321"/>
        <v>0</v>
      </c>
      <c r="DYA225" s="432">
        <f t="shared" si="321"/>
        <v>0</v>
      </c>
      <c r="DYB225" s="432">
        <f t="shared" si="321"/>
        <v>0</v>
      </c>
      <c r="DYC225" s="432">
        <f t="shared" si="321"/>
        <v>0</v>
      </c>
      <c r="DYD225" s="432">
        <f t="shared" si="321"/>
        <v>0</v>
      </c>
      <c r="DYE225" s="432">
        <f t="shared" si="321"/>
        <v>0</v>
      </c>
      <c r="DYF225" s="432">
        <f t="shared" si="321"/>
        <v>0</v>
      </c>
      <c r="DYG225" s="432">
        <f t="shared" si="321"/>
        <v>0</v>
      </c>
      <c r="DYH225" s="432">
        <f t="shared" si="321"/>
        <v>0</v>
      </c>
      <c r="DYI225" s="432">
        <f t="shared" si="321"/>
        <v>0</v>
      </c>
      <c r="DYJ225" s="432">
        <f t="shared" si="321"/>
        <v>0</v>
      </c>
      <c r="DYK225" s="432">
        <f t="shared" si="321"/>
        <v>0</v>
      </c>
      <c r="DYL225" s="432">
        <f t="shared" si="321"/>
        <v>0</v>
      </c>
      <c r="DYM225" s="432">
        <f t="shared" si="321"/>
        <v>0</v>
      </c>
      <c r="DYN225" s="432">
        <f t="shared" si="321"/>
        <v>0</v>
      </c>
      <c r="DYO225" s="432">
        <f t="shared" si="321"/>
        <v>0</v>
      </c>
      <c r="DYP225" s="432">
        <f t="shared" si="321"/>
        <v>0</v>
      </c>
      <c r="DYQ225" s="432">
        <f t="shared" si="321"/>
        <v>0</v>
      </c>
      <c r="DYR225" s="432">
        <f t="shared" si="321"/>
        <v>0</v>
      </c>
      <c r="DYS225" s="432">
        <f t="shared" si="321"/>
        <v>0</v>
      </c>
      <c r="DYT225" s="432">
        <f t="shared" si="321"/>
        <v>0</v>
      </c>
      <c r="DYU225" s="432">
        <f t="shared" si="321"/>
        <v>0</v>
      </c>
      <c r="DYV225" s="432">
        <f t="shared" si="321"/>
        <v>0</v>
      </c>
      <c r="DYW225" s="432">
        <f t="shared" si="321"/>
        <v>0</v>
      </c>
      <c r="DYX225" s="432">
        <f t="shared" si="321"/>
        <v>0</v>
      </c>
      <c r="DYY225" s="432">
        <f t="shared" si="321"/>
        <v>0</v>
      </c>
      <c r="DYZ225" s="432">
        <f t="shared" si="321"/>
        <v>0</v>
      </c>
      <c r="DZA225" s="432">
        <f t="shared" si="321"/>
        <v>0</v>
      </c>
      <c r="DZB225" s="432">
        <f t="shared" si="321"/>
        <v>0</v>
      </c>
      <c r="DZC225" s="432">
        <f t="shared" si="321"/>
        <v>0</v>
      </c>
      <c r="DZD225" s="432">
        <f t="shared" si="321"/>
        <v>0</v>
      </c>
      <c r="DZE225" s="432">
        <f t="shared" si="321"/>
        <v>0</v>
      </c>
      <c r="DZF225" s="432">
        <f t="shared" si="321"/>
        <v>0</v>
      </c>
      <c r="DZG225" s="432">
        <f t="shared" si="321"/>
        <v>0</v>
      </c>
      <c r="DZH225" s="432">
        <f t="shared" si="321"/>
        <v>0</v>
      </c>
      <c r="DZI225" s="432">
        <f t="shared" si="321"/>
        <v>0</v>
      </c>
      <c r="DZJ225" s="432">
        <f t="shared" si="321"/>
        <v>0</v>
      </c>
      <c r="DZK225" s="432">
        <f t="shared" si="321"/>
        <v>0</v>
      </c>
      <c r="DZL225" s="432">
        <f t="shared" si="321"/>
        <v>0</v>
      </c>
      <c r="DZM225" s="432">
        <f t="shared" si="321"/>
        <v>0</v>
      </c>
      <c r="DZN225" s="432">
        <f t="shared" si="321"/>
        <v>0</v>
      </c>
      <c r="DZO225" s="432">
        <f t="shared" ref="DZO225:EBZ225" si="322">+DZO89+DZO77+DZO44+DZO216+DZO224</f>
        <v>0</v>
      </c>
      <c r="DZP225" s="432">
        <f t="shared" si="322"/>
        <v>0</v>
      </c>
      <c r="DZQ225" s="432">
        <f t="shared" si="322"/>
        <v>0</v>
      </c>
      <c r="DZR225" s="432">
        <f t="shared" si="322"/>
        <v>0</v>
      </c>
      <c r="DZS225" s="432">
        <f t="shared" si="322"/>
        <v>0</v>
      </c>
      <c r="DZT225" s="432">
        <f t="shared" si="322"/>
        <v>0</v>
      </c>
      <c r="DZU225" s="432">
        <f t="shared" si="322"/>
        <v>0</v>
      </c>
      <c r="DZV225" s="432">
        <f t="shared" si="322"/>
        <v>0</v>
      </c>
      <c r="DZW225" s="432">
        <f t="shared" si="322"/>
        <v>0</v>
      </c>
      <c r="DZX225" s="432">
        <f t="shared" si="322"/>
        <v>0</v>
      </c>
      <c r="DZY225" s="432">
        <f t="shared" si="322"/>
        <v>0</v>
      </c>
      <c r="DZZ225" s="432">
        <f t="shared" si="322"/>
        <v>0</v>
      </c>
      <c r="EAA225" s="432">
        <f t="shared" si="322"/>
        <v>0</v>
      </c>
      <c r="EAB225" s="432">
        <f t="shared" si="322"/>
        <v>0</v>
      </c>
      <c r="EAC225" s="432">
        <f t="shared" si="322"/>
        <v>0</v>
      </c>
      <c r="EAD225" s="432">
        <f t="shared" si="322"/>
        <v>0</v>
      </c>
      <c r="EAE225" s="432">
        <f t="shared" si="322"/>
        <v>0</v>
      </c>
      <c r="EAF225" s="432">
        <f t="shared" si="322"/>
        <v>0</v>
      </c>
      <c r="EAG225" s="432">
        <f t="shared" si="322"/>
        <v>0</v>
      </c>
      <c r="EAH225" s="432">
        <f t="shared" si="322"/>
        <v>0</v>
      </c>
      <c r="EAI225" s="432">
        <f t="shared" si="322"/>
        <v>0</v>
      </c>
      <c r="EAJ225" s="432">
        <f t="shared" si="322"/>
        <v>0</v>
      </c>
      <c r="EAK225" s="432">
        <f t="shared" si="322"/>
        <v>0</v>
      </c>
      <c r="EAL225" s="432">
        <f t="shared" si="322"/>
        <v>0</v>
      </c>
      <c r="EAM225" s="432">
        <f t="shared" si="322"/>
        <v>0</v>
      </c>
      <c r="EAN225" s="432">
        <f t="shared" si="322"/>
        <v>0</v>
      </c>
      <c r="EAO225" s="432">
        <f t="shared" si="322"/>
        <v>0</v>
      </c>
      <c r="EAP225" s="432">
        <f t="shared" si="322"/>
        <v>0</v>
      </c>
      <c r="EAQ225" s="432">
        <f t="shared" si="322"/>
        <v>0</v>
      </c>
      <c r="EAR225" s="432">
        <f t="shared" si="322"/>
        <v>0</v>
      </c>
      <c r="EAS225" s="432">
        <f t="shared" si="322"/>
        <v>0</v>
      </c>
      <c r="EAT225" s="432">
        <f t="shared" si="322"/>
        <v>0</v>
      </c>
      <c r="EAU225" s="432">
        <f t="shared" si="322"/>
        <v>0</v>
      </c>
      <c r="EAV225" s="432">
        <f t="shared" si="322"/>
        <v>0</v>
      </c>
      <c r="EAW225" s="432">
        <f t="shared" si="322"/>
        <v>0</v>
      </c>
      <c r="EAX225" s="432">
        <f t="shared" si="322"/>
        <v>0</v>
      </c>
      <c r="EAY225" s="432">
        <f t="shared" si="322"/>
        <v>0</v>
      </c>
      <c r="EAZ225" s="432">
        <f t="shared" si="322"/>
        <v>0</v>
      </c>
      <c r="EBA225" s="432">
        <f t="shared" si="322"/>
        <v>0</v>
      </c>
      <c r="EBB225" s="432">
        <f t="shared" si="322"/>
        <v>0</v>
      </c>
      <c r="EBC225" s="432">
        <f t="shared" si="322"/>
        <v>0</v>
      </c>
      <c r="EBD225" s="432">
        <f t="shared" si="322"/>
        <v>0</v>
      </c>
      <c r="EBE225" s="432">
        <f t="shared" si="322"/>
        <v>0</v>
      </c>
      <c r="EBF225" s="432">
        <f t="shared" si="322"/>
        <v>0</v>
      </c>
      <c r="EBG225" s="432">
        <f t="shared" si="322"/>
        <v>0</v>
      </c>
      <c r="EBH225" s="432">
        <f t="shared" si="322"/>
        <v>0</v>
      </c>
      <c r="EBI225" s="432">
        <f t="shared" si="322"/>
        <v>0</v>
      </c>
      <c r="EBJ225" s="432">
        <f t="shared" si="322"/>
        <v>0</v>
      </c>
      <c r="EBK225" s="432">
        <f t="shared" si="322"/>
        <v>0</v>
      </c>
      <c r="EBL225" s="432">
        <f t="shared" si="322"/>
        <v>0</v>
      </c>
      <c r="EBM225" s="432">
        <f t="shared" si="322"/>
        <v>0</v>
      </c>
      <c r="EBN225" s="432">
        <f t="shared" si="322"/>
        <v>0</v>
      </c>
      <c r="EBO225" s="432">
        <f t="shared" si="322"/>
        <v>0</v>
      </c>
      <c r="EBP225" s="432">
        <f t="shared" si="322"/>
        <v>0</v>
      </c>
      <c r="EBQ225" s="432">
        <f t="shared" si="322"/>
        <v>0</v>
      </c>
      <c r="EBR225" s="432">
        <f t="shared" si="322"/>
        <v>0</v>
      </c>
      <c r="EBS225" s="432">
        <f t="shared" si="322"/>
        <v>0</v>
      </c>
      <c r="EBT225" s="432">
        <f t="shared" si="322"/>
        <v>0</v>
      </c>
      <c r="EBU225" s="432">
        <f t="shared" si="322"/>
        <v>0</v>
      </c>
      <c r="EBV225" s="432">
        <f t="shared" si="322"/>
        <v>0</v>
      </c>
      <c r="EBW225" s="432">
        <f t="shared" si="322"/>
        <v>0</v>
      </c>
      <c r="EBX225" s="432">
        <f t="shared" si="322"/>
        <v>0</v>
      </c>
      <c r="EBY225" s="432">
        <f t="shared" si="322"/>
        <v>0</v>
      </c>
      <c r="EBZ225" s="432">
        <f t="shared" si="322"/>
        <v>0</v>
      </c>
      <c r="ECA225" s="432">
        <f t="shared" ref="ECA225:EEL225" si="323">+ECA89+ECA77+ECA44+ECA216+ECA224</f>
        <v>0</v>
      </c>
      <c r="ECB225" s="432">
        <f t="shared" si="323"/>
        <v>0</v>
      </c>
      <c r="ECC225" s="432">
        <f t="shared" si="323"/>
        <v>0</v>
      </c>
      <c r="ECD225" s="432">
        <f t="shared" si="323"/>
        <v>0</v>
      </c>
      <c r="ECE225" s="432">
        <f t="shared" si="323"/>
        <v>0</v>
      </c>
      <c r="ECF225" s="432">
        <f t="shared" si="323"/>
        <v>0</v>
      </c>
      <c r="ECG225" s="432">
        <f t="shared" si="323"/>
        <v>0</v>
      </c>
      <c r="ECH225" s="432">
        <f t="shared" si="323"/>
        <v>0</v>
      </c>
      <c r="ECI225" s="432">
        <f t="shared" si="323"/>
        <v>0</v>
      </c>
      <c r="ECJ225" s="432">
        <f t="shared" si="323"/>
        <v>0</v>
      </c>
      <c r="ECK225" s="432">
        <f t="shared" si="323"/>
        <v>0</v>
      </c>
      <c r="ECL225" s="432">
        <f t="shared" si="323"/>
        <v>0</v>
      </c>
      <c r="ECM225" s="432">
        <f t="shared" si="323"/>
        <v>0</v>
      </c>
      <c r="ECN225" s="432">
        <f t="shared" si="323"/>
        <v>0</v>
      </c>
      <c r="ECO225" s="432">
        <f t="shared" si="323"/>
        <v>0</v>
      </c>
      <c r="ECP225" s="432">
        <f t="shared" si="323"/>
        <v>0</v>
      </c>
      <c r="ECQ225" s="432">
        <f t="shared" si="323"/>
        <v>0</v>
      </c>
      <c r="ECR225" s="432">
        <f t="shared" si="323"/>
        <v>0</v>
      </c>
      <c r="ECS225" s="432">
        <f t="shared" si="323"/>
        <v>0</v>
      </c>
      <c r="ECT225" s="432">
        <f t="shared" si="323"/>
        <v>0</v>
      </c>
      <c r="ECU225" s="432">
        <f t="shared" si="323"/>
        <v>0</v>
      </c>
      <c r="ECV225" s="432">
        <f t="shared" si="323"/>
        <v>0</v>
      </c>
      <c r="ECW225" s="432">
        <f t="shared" si="323"/>
        <v>0</v>
      </c>
      <c r="ECX225" s="432">
        <f t="shared" si="323"/>
        <v>0</v>
      </c>
      <c r="ECY225" s="432">
        <f t="shared" si="323"/>
        <v>0</v>
      </c>
      <c r="ECZ225" s="432">
        <f t="shared" si="323"/>
        <v>0</v>
      </c>
      <c r="EDA225" s="432">
        <f t="shared" si="323"/>
        <v>0</v>
      </c>
      <c r="EDB225" s="432">
        <f t="shared" si="323"/>
        <v>0</v>
      </c>
      <c r="EDC225" s="432">
        <f t="shared" si="323"/>
        <v>0</v>
      </c>
      <c r="EDD225" s="432">
        <f t="shared" si="323"/>
        <v>0</v>
      </c>
      <c r="EDE225" s="432">
        <f t="shared" si="323"/>
        <v>0</v>
      </c>
      <c r="EDF225" s="432">
        <f t="shared" si="323"/>
        <v>0</v>
      </c>
      <c r="EDG225" s="432">
        <f t="shared" si="323"/>
        <v>0</v>
      </c>
      <c r="EDH225" s="432">
        <f t="shared" si="323"/>
        <v>0</v>
      </c>
      <c r="EDI225" s="432">
        <f t="shared" si="323"/>
        <v>0</v>
      </c>
      <c r="EDJ225" s="432">
        <f t="shared" si="323"/>
        <v>0</v>
      </c>
      <c r="EDK225" s="432">
        <f t="shared" si="323"/>
        <v>0</v>
      </c>
      <c r="EDL225" s="432">
        <f t="shared" si="323"/>
        <v>0</v>
      </c>
      <c r="EDM225" s="432">
        <f t="shared" si="323"/>
        <v>0</v>
      </c>
      <c r="EDN225" s="432">
        <f t="shared" si="323"/>
        <v>0</v>
      </c>
      <c r="EDO225" s="432">
        <f t="shared" si="323"/>
        <v>0</v>
      </c>
      <c r="EDP225" s="432">
        <f t="shared" si="323"/>
        <v>0</v>
      </c>
      <c r="EDQ225" s="432">
        <f t="shared" si="323"/>
        <v>0</v>
      </c>
      <c r="EDR225" s="432">
        <f t="shared" si="323"/>
        <v>0</v>
      </c>
      <c r="EDS225" s="432">
        <f t="shared" si="323"/>
        <v>0</v>
      </c>
      <c r="EDT225" s="432">
        <f t="shared" si="323"/>
        <v>0</v>
      </c>
      <c r="EDU225" s="432">
        <f t="shared" si="323"/>
        <v>0</v>
      </c>
      <c r="EDV225" s="432">
        <f t="shared" si="323"/>
        <v>0</v>
      </c>
      <c r="EDW225" s="432">
        <f t="shared" si="323"/>
        <v>0</v>
      </c>
      <c r="EDX225" s="432">
        <f t="shared" si="323"/>
        <v>0</v>
      </c>
      <c r="EDY225" s="432">
        <f t="shared" si="323"/>
        <v>0</v>
      </c>
      <c r="EDZ225" s="432">
        <f t="shared" si="323"/>
        <v>0</v>
      </c>
      <c r="EEA225" s="432">
        <f t="shared" si="323"/>
        <v>0</v>
      </c>
      <c r="EEB225" s="432">
        <f t="shared" si="323"/>
        <v>0</v>
      </c>
      <c r="EEC225" s="432">
        <f t="shared" si="323"/>
        <v>0</v>
      </c>
      <c r="EED225" s="432">
        <f t="shared" si="323"/>
        <v>0</v>
      </c>
      <c r="EEE225" s="432">
        <f t="shared" si="323"/>
        <v>0</v>
      </c>
      <c r="EEF225" s="432">
        <f t="shared" si="323"/>
        <v>0</v>
      </c>
      <c r="EEG225" s="432">
        <f t="shared" si="323"/>
        <v>0</v>
      </c>
      <c r="EEH225" s="432">
        <f t="shared" si="323"/>
        <v>0</v>
      </c>
      <c r="EEI225" s="432">
        <f t="shared" si="323"/>
        <v>0</v>
      </c>
      <c r="EEJ225" s="432">
        <f t="shared" si="323"/>
        <v>0</v>
      </c>
      <c r="EEK225" s="432">
        <f t="shared" si="323"/>
        <v>0</v>
      </c>
      <c r="EEL225" s="432">
        <f t="shared" si="323"/>
        <v>0</v>
      </c>
      <c r="EEM225" s="432">
        <f t="shared" ref="EEM225:EGX225" si="324">+EEM89+EEM77+EEM44+EEM216+EEM224</f>
        <v>0</v>
      </c>
      <c r="EEN225" s="432">
        <f t="shared" si="324"/>
        <v>0</v>
      </c>
      <c r="EEO225" s="432">
        <f t="shared" si="324"/>
        <v>0</v>
      </c>
      <c r="EEP225" s="432">
        <f t="shared" si="324"/>
        <v>0</v>
      </c>
      <c r="EEQ225" s="432">
        <f t="shared" si="324"/>
        <v>0</v>
      </c>
      <c r="EER225" s="432">
        <f t="shared" si="324"/>
        <v>0</v>
      </c>
      <c r="EES225" s="432">
        <f t="shared" si="324"/>
        <v>0</v>
      </c>
      <c r="EET225" s="432">
        <f t="shared" si="324"/>
        <v>0</v>
      </c>
      <c r="EEU225" s="432">
        <f t="shared" si="324"/>
        <v>0</v>
      </c>
      <c r="EEV225" s="432">
        <f t="shared" si="324"/>
        <v>0</v>
      </c>
      <c r="EEW225" s="432">
        <f t="shared" si="324"/>
        <v>0</v>
      </c>
      <c r="EEX225" s="432">
        <f t="shared" si="324"/>
        <v>0</v>
      </c>
      <c r="EEY225" s="432">
        <f t="shared" si="324"/>
        <v>0</v>
      </c>
      <c r="EEZ225" s="432">
        <f t="shared" si="324"/>
        <v>0</v>
      </c>
      <c r="EFA225" s="432">
        <f t="shared" si="324"/>
        <v>0</v>
      </c>
      <c r="EFB225" s="432">
        <f t="shared" si="324"/>
        <v>0</v>
      </c>
      <c r="EFC225" s="432">
        <f t="shared" si="324"/>
        <v>0</v>
      </c>
      <c r="EFD225" s="432">
        <f t="shared" si="324"/>
        <v>0</v>
      </c>
      <c r="EFE225" s="432">
        <f t="shared" si="324"/>
        <v>0</v>
      </c>
      <c r="EFF225" s="432">
        <f t="shared" si="324"/>
        <v>0</v>
      </c>
      <c r="EFG225" s="432">
        <f t="shared" si="324"/>
        <v>0</v>
      </c>
      <c r="EFH225" s="432">
        <f t="shared" si="324"/>
        <v>0</v>
      </c>
      <c r="EFI225" s="432">
        <f t="shared" si="324"/>
        <v>0</v>
      </c>
      <c r="EFJ225" s="432">
        <f t="shared" si="324"/>
        <v>0</v>
      </c>
      <c r="EFK225" s="432">
        <f t="shared" si="324"/>
        <v>0</v>
      </c>
      <c r="EFL225" s="432">
        <f t="shared" si="324"/>
        <v>0</v>
      </c>
      <c r="EFM225" s="432">
        <f t="shared" si="324"/>
        <v>0</v>
      </c>
      <c r="EFN225" s="432">
        <f t="shared" si="324"/>
        <v>0</v>
      </c>
      <c r="EFO225" s="432">
        <f t="shared" si="324"/>
        <v>0</v>
      </c>
      <c r="EFP225" s="432">
        <f t="shared" si="324"/>
        <v>0</v>
      </c>
      <c r="EFQ225" s="432">
        <f t="shared" si="324"/>
        <v>0</v>
      </c>
      <c r="EFR225" s="432">
        <f t="shared" si="324"/>
        <v>0</v>
      </c>
      <c r="EFS225" s="432">
        <f t="shared" si="324"/>
        <v>0</v>
      </c>
      <c r="EFT225" s="432">
        <f t="shared" si="324"/>
        <v>0</v>
      </c>
      <c r="EFU225" s="432">
        <f t="shared" si="324"/>
        <v>0</v>
      </c>
      <c r="EFV225" s="432">
        <f t="shared" si="324"/>
        <v>0</v>
      </c>
      <c r="EFW225" s="432">
        <f t="shared" si="324"/>
        <v>0</v>
      </c>
      <c r="EFX225" s="432">
        <f t="shared" si="324"/>
        <v>0</v>
      </c>
      <c r="EFY225" s="432">
        <f t="shared" si="324"/>
        <v>0</v>
      </c>
      <c r="EFZ225" s="432">
        <f t="shared" si="324"/>
        <v>0</v>
      </c>
      <c r="EGA225" s="432">
        <f t="shared" si="324"/>
        <v>0</v>
      </c>
      <c r="EGB225" s="432">
        <f t="shared" si="324"/>
        <v>0</v>
      </c>
      <c r="EGC225" s="432">
        <f t="shared" si="324"/>
        <v>0</v>
      </c>
      <c r="EGD225" s="432">
        <f t="shared" si="324"/>
        <v>0</v>
      </c>
      <c r="EGE225" s="432">
        <f t="shared" si="324"/>
        <v>0</v>
      </c>
      <c r="EGF225" s="432">
        <f t="shared" si="324"/>
        <v>0</v>
      </c>
      <c r="EGG225" s="432">
        <f t="shared" si="324"/>
        <v>0</v>
      </c>
      <c r="EGH225" s="432">
        <f t="shared" si="324"/>
        <v>0</v>
      </c>
      <c r="EGI225" s="432">
        <f t="shared" si="324"/>
        <v>0</v>
      </c>
      <c r="EGJ225" s="432">
        <f t="shared" si="324"/>
        <v>0</v>
      </c>
      <c r="EGK225" s="432">
        <f t="shared" si="324"/>
        <v>0</v>
      </c>
      <c r="EGL225" s="432">
        <f t="shared" si="324"/>
        <v>0</v>
      </c>
      <c r="EGM225" s="432">
        <f t="shared" si="324"/>
        <v>0</v>
      </c>
      <c r="EGN225" s="432">
        <f t="shared" si="324"/>
        <v>0</v>
      </c>
      <c r="EGO225" s="432">
        <f t="shared" si="324"/>
        <v>0</v>
      </c>
      <c r="EGP225" s="432">
        <f t="shared" si="324"/>
        <v>0</v>
      </c>
      <c r="EGQ225" s="432">
        <f t="shared" si="324"/>
        <v>0</v>
      </c>
      <c r="EGR225" s="432">
        <f t="shared" si="324"/>
        <v>0</v>
      </c>
      <c r="EGS225" s="432">
        <f t="shared" si="324"/>
        <v>0</v>
      </c>
      <c r="EGT225" s="432">
        <f t="shared" si="324"/>
        <v>0</v>
      </c>
      <c r="EGU225" s="432">
        <f t="shared" si="324"/>
        <v>0</v>
      </c>
      <c r="EGV225" s="432">
        <f t="shared" si="324"/>
        <v>0</v>
      </c>
      <c r="EGW225" s="432">
        <f t="shared" si="324"/>
        <v>0</v>
      </c>
      <c r="EGX225" s="432">
        <f t="shared" si="324"/>
        <v>0</v>
      </c>
      <c r="EGY225" s="432">
        <f t="shared" ref="EGY225:EJJ225" si="325">+EGY89+EGY77+EGY44+EGY216+EGY224</f>
        <v>0</v>
      </c>
      <c r="EGZ225" s="432">
        <f t="shared" si="325"/>
        <v>0</v>
      </c>
      <c r="EHA225" s="432">
        <f t="shared" si="325"/>
        <v>0</v>
      </c>
      <c r="EHB225" s="432">
        <f t="shared" si="325"/>
        <v>0</v>
      </c>
      <c r="EHC225" s="432">
        <f t="shared" si="325"/>
        <v>0</v>
      </c>
      <c r="EHD225" s="432">
        <f t="shared" si="325"/>
        <v>0</v>
      </c>
      <c r="EHE225" s="432">
        <f t="shared" si="325"/>
        <v>0</v>
      </c>
      <c r="EHF225" s="432">
        <f t="shared" si="325"/>
        <v>0</v>
      </c>
      <c r="EHG225" s="432">
        <f t="shared" si="325"/>
        <v>0</v>
      </c>
      <c r="EHH225" s="432">
        <f t="shared" si="325"/>
        <v>0</v>
      </c>
      <c r="EHI225" s="432">
        <f t="shared" si="325"/>
        <v>0</v>
      </c>
      <c r="EHJ225" s="432">
        <f t="shared" si="325"/>
        <v>0</v>
      </c>
      <c r="EHK225" s="432">
        <f t="shared" si="325"/>
        <v>0</v>
      </c>
      <c r="EHL225" s="432">
        <f t="shared" si="325"/>
        <v>0</v>
      </c>
      <c r="EHM225" s="432">
        <f t="shared" si="325"/>
        <v>0</v>
      </c>
      <c r="EHN225" s="432">
        <f t="shared" si="325"/>
        <v>0</v>
      </c>
      <c r="EHO225" s="432">
        <f t="shared" si="325"/>
        <v>0</v>
      </c>
      <c r="EHP225" s="432">
        <f t="shared" si="325"/>
        <v>0</v>
      </c>
      <c r="EHQ225" s="432">
        <f t="shared" si="325"/>
        <v>0</v>
      </c>
      <c r="EHR225" s="432">
        <f t="shared" si="325"/>
        <v>0</v>
      </c>
      <c r="EHS225" s="432">
        <f t="shared" si="325"/>
        <v>0</v>
      </c>
      <c r="EHT225" s="432">
        <f t="shared" si="325"/>
        <v>0</v>
      </c>
      <c r="EHU225" s="432">
        <f t="shared" si="325"/>
        <v>0</v>
      </c>
      <c r="EHV225" s="432">
        <f t="shared" si="325"/>
        <v>0</v>
      </c>
      <c r="EHW225" s="432">
        <f t="shared" si="325"/>
        <v>0</v>
      </c>
      <c r="EHX225" s="432">
        <f t="shared" si="325"/>
        <v>0</v>
      </c>
      <c r="EHY225" s="432">
        <f t="shared" si="325"/>
        <v>0</v>
      </c>
      <c r="EHZ225" s="432">
        <f t="shared" si="325"/>
        <v>0</v>
      </c>
      <c r="EIA225" s="432">
        <f t="shared" si="325"/>
        <v>0</v>
      </c>
      <c r="EIB225" s="432">
        <f t="shared" si="325"/>
        <v>0</v>
      </c>
      <c r="EIC225" s="432">
        <f t="shared" si="325"/>
        <v>0</v>
      </c>
      <c r="EID225" s="432">
        <f t="shared" si="325"/>
        <v>0</v>
      </c>
      <c r="EIE225" s="432">
        <f t="shared" si="325"/>
        <v>0</v>
      </c>
      <c r="EIF225" s="432">
        <f t="shared" si="325"/>
        <v>0</v>
      </c>
      <c r="EIG225" s="432">
        <f t="shared" si="325"/>
        <v>0</v>
      </c>
      <c r="EIH225" s="432">
        <f t="shared" si="325"/>
        <v>0</v>
      </c>
      <c r="EII225" s="432">
        <f t="shared" si="325"/>
        <v>0</v>
      </c>
      <c r="EIJ225" s="432">
        <f t="shared" si="325"/>
        <v>0</v>
      </c>
      <c r="EIK225" s="432">
        <f t="shared" si="325"/>
        <v>0</v>
      </c>
      <c r="EIL225" s="432">
        <f t="shared" si="325"/>
        <v>0</v>
      </c>
      <c r="EIM225" s="432">
        <f t="shared" si="325"/>
        <v>0</v>
      </c>
      <c r="EIN225" s="432">
        <f t="shared" si="325"/>
        <v>0</v>
      </c>
      <c r="EIO225" s="432">
        <f t="shared" si="325"/>
        <v>0</v>
      </c>
      <c r="EIP225" s="432">
        <f t="shared" si="325"/>
        <v>0</v>
      </c>
      <c r="EIQ225" s="432">
        <f t="shared" si="325"/>
        <v>0</v>
      </c>
      <c r="EIR225" s="432">
        <f t="shared" si="325"/>
        <v>0</v>
      </c>
      <c r="EIS225" s="432">
        <f t="shared" si="325"/>
        <v>0</v>
      </c>
      <c r="EIT225" s="432">
        <f t="shared" si="325"/>
        <v>0</v>
      </c>
      <c r="EIU225" s="432">
        <f t="shared" si="325"/>
        <v>0</v>
      </c>
      <c r="EIV225" s="432">
        <f t="shared" si="325"/>
        <v>0</v>
      </c>
      <c r="EIW225" s="432">
        <f t="shared" si="325"/>
        <v>0</v>
      </c>
      <c r="EIX225" s="432">
        <f t="shared" si="325"/>
        <v>0</v>
      </c>
      <c r="EIY225" s="432">
        <f t="shared" si="325"/>
        <v>0</v>
      </c>
      <c r="EIZ225" s="432">
        <f t="shared" si="325"/>
        <v>0</v>
      </c>
      <c r="EJA225" s="432">
        <f t="shared" si="325"/>
        <v>0</v>
      </c>
      <c r="EJB225" s="432">
        <f t="shared" si="325"/>
        <v>0</v>
      </c>
      <c r="EJC225" s="432">
        <f t="shared" si="325"/>
        <v>0</v>
      </c>
      <c r="EJD225" s="432">
        <f t="shared" si="325"/>
        <v>0</v>
      </c>
      <c r="EJE225" s="432">
        <f t="shared" si="325"/>
        <v>0</v>
      </c>
      <c r="EJF225" s="432">
        <f t="shared" si="325"/>
        <v>0</v>
      </c>
      <c r="EJG225" s="432">
        <f t="shared" si="325"/>
        <v>0</v>
      </c>
      <c r="EJH225" s="432">
        <f t="shared" si="325"/>
        <v>0</v>
      </c>
      <c r="EJI225" s="432">
        <f t="shared" si="325"/>
        <v>0</v>
      </c>
      <c r="EJJ225" s="432">
        <f t="shared" si="325"/>
        <v>0</v>
      </c>
      <c r="EJK225" s="432">
        <f t="shared" ref="EJK225:ELV225" si="326">+EJK89+EJK77+EJK44+EJK216+EJK224</f>
        <v>0</v>
      </c>
      <c r="EJL225" s="432">
        <f t="shared" si="326"/>
        <v>0</v>
      </c>
      <c r="EJM225" s="432">
        <f t="shared" si="326"/>
        <v>0</v>
      </c>
      <c r="EJN225" s="432">
        <f t="shared" si="326"/>
        <v>0</v>
      </c>
      <c r="EJO225" s="432">
        <f t="shared" si="326"/>
        <v>0</v>
      </c>
      <c r="EJP225" s="432">
        <f t="shared" si="326"/>
        <v>0</v>
      </c>
      <c r="EJQ225" s="432">
        <f t="shared" si="326"/>
        <v>0</v>
      </c>
      <c r="EJR225" s="432">
        <f t="shared" si="326"/>
        <v>0</v>
      </c>
      <c r="EJS225" s="432">
        <f t="shared" si="326"/>
        <v>0</v>
      </c>
      <c r="EJT225" s="432">
        <f t="shared" si="326"/>
        <v>0</v>
      </c>
      <c r="EJU225" s="432">
        <f t="shared" si="326"/>
        <v>0</v>
      </c>
      <c r="EJV225" s="432">
        <f t="shared" si="326"/>
        <v>0</v>
      </c>
      <c r="EJW225" s="432">
        <f t="shared" si="326"/>
        <v>0</v>
      </c>
      <c r="EJX225" s="432">
        <f t="shared" si="326"/>
        <v>0</v>
      </c>
      <c r="EJY225" s="432">
        <f t="shared" si="326"/>
        <v>0</v>
      </c>
      <c r="EJZ225" s="432">
        <f t="shared" si="326"/>
        <v>0</v>
      </c>
      <c r="EKA225" s="432">
        <f t="shared" si="326"/>
        <v>0</v>
      </c>
      <c r="EKB225" s="432">
        <f t="shared" si="326"/>
        <v>0</v>
      </c>
      <c r="EKC225" s="432">
        <f t="shared" si="326"/>
        <v>0</v>
      </c>
      <c r="EKD225" s="432">
        <f t="shared" si="326"/>
        <v>0</v>
      </c>
      <c r="EKE225" s="432">
        <f t="shared" si="326"/>
        <v>0</v>
      </c>
      <c r="EKF225" s="432">
        <f t="shared" si="326"/>
        <v>0</v>
      </c>
      <c r="EKG225" s="432">
        <f t="shared" si="326"/>
        <v>0</v>
      </c>
      <c r="EKH225" s="432">
        <f t="shared" si="326"/>
        <v>0</v>
      </c>
      <c r="EKI225" s="432">
        <f t="shared" si="326"/>
        <v>0</v>
      </c>
      <c r="EKJ225" s="432">
        <f t="shared" si="326"/>
        <v>0</v>
      </c>
      <c r="EKK225" s="432">
        <f t="shared" si="326"/>
        <v>0</v>
      </c>
      <c r="EKL225" s="432">
        <f t="shared" si="326"/>
        <v>0</v>
      </c>
      <c r="EKM225" s="432">
        <f t="shared" si="326"/>
        <v>0</v>
      </c>
      <c r="EKN225" s="432">
        <f t="shared" si="326"/>
        <v>0</v>
      </c>
      <c r="EKO225" s="432">
        <f t="shared" si="326"/>
        <v>0</v>
      </c>
      <c r="EKP225" s="432">
        <f t="shared" si="326"/>
        <v>0</v>
      </c>
      <c r="EKQ225" s="432">
        <f t="shared" si="326"/>
        <v>0</v>
      </c>
      <c r="EKR225" s="432">
        <f t="shared" si="326"/>
        <v>0</v>
      </c>
      <c r="EKS225" s="432">
        <f t="shared" si="326"/>
        <v>0</v>
      </c>
      <c r="EKT225" s="432">
        <f t="shared" si="326"/>
        <v>0</v>
      </c>
      <c r="EKU225" s="432">
        <f t="shared" si="326"/>
        <v>0</v>
      </c>
      <c r="EKV225" s="432">
        <f t="shared" si="326"/>
        <v>0</v>
      </c>
      <c r="EKW225" s="432">
        <f t="shared" si="326"/>
        <v>0</v>
      </c>
      <c r="EKX225" s="432">
        <f t="shared" si="326"/>
        <v>0</v>
      </c>
      <c r="EKY225" s="432">
        <f t="shared" si="326"/>
        <v>0</v>
      </c>
      <c r="EKZ225" s="432">
        <f t="shared" si="326"/>
        <v>0</v>
      </c>
      <c r="ELA225" s="432">
        <f t="shared" si="326"/>
        <v>0</v>
      </c>
      <c r="ELB225" s="432">
        <f t="shared" si="326"/>
        <v>0</v>
      </c>
      <c r="ELC225" s="432">
        <f t="shared" si="326"/>
        <v>0</v>
      </c>
      <c r="ELD225" s="432">
        <f t="shared" si="326"/>
        <v>0</v>
      </c>
      <c r="ELE225" s="432">
        <f t="shared" si="326"/>
        <v>0</v>
      </c>
      <c r="ELF225" s="432">
        <f t="shared" si="326"/>
        <v>0</v>
      </c>
      <c r="ELG225" s="432">
        <f t="shared" si="326"/>
        <v>0</v>
      </c>
      <c r="ELH225" s="432">
        <f t="shared" si="326"/>
        <v>0</v>
      </c>
      <c r="ELI225" s="432">
        <f t="shared" si="326"/>
        <v>0</v>
      </c>
      <c r="ELJ225" s="432">
        <f t="shared" si="326"/>
        <v>0</v>
      </c>
      <c r="ELK225" s="432">
        <f t="shared" si="326"/>
        <v>0</v>
      </c>
      <c r="ELL225" s="432">
        <f t="shared" si="326"/>
        <v>0</v>
      </c>
      <c r="ELM225" s="432">
        <f t="shared" si="326"/>
        <v>0</v>
      </c>
      <c r="ELN225" s="432">
        <f t="shared" si="326"/>
        <v>0</v>
      </c>
      <c r="ELO225" s="432">
        <f t="shared" si="326"/>
        <v>0</v>
      </c>
      <c r="ELP225" s="432">
        <f t="shared" si="326"/>
        <v>0</v>
      </c>
      <c r="ELQ225" s="432">
        <f t="shared" si="326"/>
        <v>0</v>
      </c>
      <c r="ELR225" s="432">
        <f t="shared" si="326"/>
        <v>0</v>
      </c>
      <c r="ELS225" s="432">
        <f t="shared" si="326"/>
        <v>0</v>
      </c>
      <c r="ELT225" s="432">
        <f t="shared" si="326"/>
        <v>0</v>
      </c>
      <c r="ELU225" s="432">
        <f t="shared" si="326"/>
        <v>0</v>
      </c>
      <c r="ELV225" s="432">
        <f t="shared" si="326"/>
        <v>0</v>
      </c>
      <c r="ELW225" s="432">
        <f t="shared" ref="ELW225:EOH225" si="327">+ELW89+ELW77+ELW44+ELW216+ELW224</f>
        <v>0</v>
      </c>
      <c r="ELX225" s="432">
        <f t="shared" si="327"/>
        <v>0</v>
      </c>
      <c r="ELY225" s="432">
        <f t="shared" si="327"/>
        <v>0</v>
      </c>
      <c r="ELZ225" s="432">
        <f t="shared" si="327"/>
        <v>0</v>
      </c>
      <c r="EMA225" s="432">
        <f t="shared" si="327"/>
        <v>0</v>
      </c>
      <c r="EMB225" s="432">
        <f t="shared" si="327"/>
        <v>0</v>
      </c>
      <c r="EMC225" s="432">
        <f t="shared" si="327"/>
        <v>0</v>
      </c>
      <c r="EMD225" s="432">
        <f t="shared" si="327"/>
        <v>0</v>
      </c>
      <c r="EME225" s="432">
        <f t="shared" si="327"/>
        <v>0</v>
      </c>
      <c r="EMF225" s="432">
        <f t="shared" si="327"/>
        <v>0</v>
      </c>
      <c r="EMG225" s="432">
        <f t="shared" si="327"/>
        <v>0</v>
      </c>
      <c r="EMH225" s="432">
        <f t="shared" si="327"/>
        <v>0</v>
      </c>
      <c r="EMI225" s="432">
        <f t="shared" si="327"/>
        <v>0</v>
      </c>
      <c r="EMJ225" s="432">
        <f t="shared" si="327"/>
        <v>0</v>
      </c>
      <c r="EMK225" s="432">
        <f t="shared" si="327"/>
        <v>0</v>
      </c>
      <c r="EML225" s="432">
        <f t="shared" si="327"/>
        <v>0</v>
      </c>
      <c r="EMM225" s="432">
        <f t="shared" si="327"/>
        <v>0</v>
      </c>
      <c r="EMN225" s="432">
        <f t="shared" si="327"/>
        <v>0</v>
      </c>
      <c r="EMO225" s="432">
        <f t="shared" si="327"/>
        <v>0</v>
      </c>
      <c r="EMP225" s="432">
        <f t="shared" si="327"/>
        <v>0</v>
      </c>
      <c r="EMQ225" s="432">
        <f t="shared" si="327"/>
        <v>0</v>
      </c>
      <c r="EMR225" s="432">
        <f t="shared" si="327"/>
        <v>0</v>
      </c>
      <c r="EMS225" s="432">
        <f t="shared" si="327"/>
        <v>0</v>
      </c>
      <c r="EMT225" s="432">
        <f t="shared" si="327"/>
        <v>0</v>
      </c>
      <c r="EMU225" s="432">
        <f t="shared" si="327"/>
        <v>0</v>
      </c>
      <c r="EMV225" s="432">
        <f t="shared" si="327"/>
        <v>0</v>
      </c>
      <c r="EMW225" s="432">
        <f t="shared" si="327"/>
        <v>0</v>
      </c>
      <c r="EMX225" s="432">
        <f t="shared" si="327"/>
        <v>0</v>
      </c>
      <c r="EMY225" s="432">
        <f t="shared" si="327"/>
        <v>0</v>
      </c>
      <c r="EMZ225" s="432">
        <f t="shared" si="327"/>
        <v>0</v>
      </c>
      <c r="ENA225" s="432">
        <f t="shared" si="327"/>
        <v>0</v>
      </c>
      <c r="ENB225" s="432">
        <f t="shared" si="327"/>
        <v>0</v>
      </c>
      <c r="ENC225" s="432">
        <f t="shared" si="327"/>
        <v>0</v>
      </c>
      <c r="END225" s="432">
        <f t="shared" si="327"/>
        <v>0</v>
      </c>
      <c r="ENE225" s="432">
        <f t="shared" si="327"/>
        <v>0</v>
      </c>
      <c r="ENF225" s="432">
        <f t="shared" si="327"/>
        <v>0</v>
      </c>
      <c r="ENG225" s="432">
        <f t="shared" si="327"/>
        <v>0</v>
      </c>
      <c r="ENH225" s="432">
        <f t="shared" si="327"/>
        <v>0</v>
      </c>
      <c r="ENI225" s="432">
        <f t="shared" si="327"/>
        <v>0</v>
      </c>
      <c r="ENJ225" s="432">
        <f t="shared" si="327"/>
        <v>0</v>
      </c>
      <c r="ENK225" s="432">
        <f t="shared" si="327"/>
        <v>0</v>
      </c>
      <c r="ENL225" s="432">
        <f t="shared" si="327"/>
        <v>0</v>
      </c>
      <c r="ENM225" s="432">
        <f t="shared" si="327"/>
        <v>0</v>
      </c>
      <c r="ENN225" s="432">
        <f t="shared" si="327"/>
        <v>0</v>
      </c>
      <c r="ENO225" s="432">
        <f t="shared" si="327"/>
        <v>0</v>
      </c>
      <c r="ENP225" s="432">
        <f t="shared" si="327"/>
        <v>0</v>
      </c>
      <c r="ENQ225" s="432">
        <f t="shared" si="327"/>
        <v>0</v>
      </c>
      <c r="ENR225" s="432">
        <f t="shared" si="327"/>
        <v>0</v>
      </c>
      <c r="ENS225" s="432">
        <f t="shared" si="327"/>
        <v>0</v>
      </c>
      <c r="ENT225" s="432">
        <f t="shared" si="327"/>
        <v>0</v>
      </c>
      <c r="ENU225" s="432">
        <f t="shared" si="327"/>
        <v>0</v>
      </c>
      <c r="ENV225" s="432">
        <f t="shared" si="327"/>
        <v>0</v>
      </c>
      <c r="ENW225" s="432">
        <f t="shared" si="327"/>
        <v>0</v>
      </c>
      <c r="ENX225" s="432">
        <f t="shared" si="327"/>
        <v>0</v>
      </c>
      <c r="ENY225" s="432">
        <f t="shared" si="327"/>
        <v>0</v>
      </c>
      <c r="ENZ225" s="432">
        <f t="shared" si="327"/>
        <v>0</v>
      </c>
      <c r="EOA225" s="432">
        <f t="shared" si="327"/>
        <v>0</v>
      </c>
      <c r="EOB225" s="432">
        <f t="shared" si="327"/>
        <v>0</v>
      </c>
      <c r="EOC225" s="432">
        <f t="shared" si="327"/>
        <v>0</v>
      </c>
      <c r="EOD225" s="432">
        <f t="shared" si="327"/>
        <v>0</v>
      </c>
      <c r="EOE225" s="432">
        <f t="shared" si="327"/>
        <v>0</v>
      </c>
      <c r="EOF225" s="432">
        <f t="shared" si="327"/>
        <v>0</v>
      </c>
      <c r="EOG225" s="432">
        <f t="shared" si="327"/>
        <v>0</v>
      </c>
      <c r="EOH225" s="432">
        <f t="shared" si="327"/>
        <v>0</v>
      </c>
      <c r="EOI225" s="432">
        <f t="shared" ref="EOI225:EQT225" si="328">+EOI89+EOI77+EOI44+EOI216+EOI224</f>
        <v>0</v>
      </c>
      <c r="EOJ225" s="432">
        <f t="shared" si="328"/>
        <v>0</v>
      </c>
      <c r="EOK225" s="432">
        <f t="shared" si="328"/>
        <v>0</v>
      </c>
      <c r="EOL225" s="432">
        <f t="shared" si="328"/>
        <v>0</v>
      </c>
      <c r="EOM225" s="432">
        <f t="shared" si="328"/>
        <v>0</v>
      </c>
      <c r="EON225" s="432">
        <f t="shared" si="328"/>
        <v>0</v>
      </c>
      <c r="EOO225" s="432">
        <f t="shared" si="328"/>
        <v>0</v>
      </c>
      <c r="EOP225" s="432">
        <f t="shared" si="328"/>
        <v>0</v>
      </c>
      <c r="EOQ225" s="432">
        <f t="shared" si="328"/>
        <v>0</v>
      </c>
      <c r="EOR225" s="432">
        <f t="shared" si="328"/>
        <v>0</v>
      </c>
      <c r="EOS225" s="432">
        <f t="shared" si="328"/>
        <v>0</v>
      </c>
      <c r="EOT225" s="432">
        <f t="shared" si="328"/>
        <v>0</v>
      </c>
      <c r="EOU225" s="432">
        <f t="shared" si="328"/>
        <v>0</v>
      </c>
      <c r="EOV225" s="432">
        <f t="shared" si="328"/>
        <v>0</v>
      </c>
      <c r="EOW225" s="432">
        <f t="shared" si="328"/>
        <v>0</v>
      </c>
      <c r="EOX225" s="432">
        <f t="shared" si="328"/>
        <v>0</v>
      </c>
      <c r="EOY225" s="432">
        <f t="shared" si="328"/>
        <v>0</v>
      </c>
      <c r="EOZ225" s="432">
        <f t="shared" si="328"/>
        <v>0</v>
      </c>
      <c r="EPA225" s="432">
        <f t="shared" si="328"/>
        <v>0</v>
      </c>
      <c r="EPB225" s="432">
        <f t="shared" si="328"/>
        <v>0</v>
      </c>
      <c r="EPC225" s="432">
        <f t="shared" si="328"/>
        <v>0</v>
      </c>
      <c r="EPD225" s="432">
        <f t="shared" si="328"/>
        <v>0</v>
      </c>
      <c r="EPE225" s="432">
        <f t="shared" si="328"/>
        <v>0</v>
      </c>
      <c r="EPF225" s="432">
        <f t="shared" si="328"/>
        <v>0</v>
      </c>
      <c r="EPG225" s="432">
        <f t="shared" si="328"/>
        <v>0</v>
      </c>
      <c r="EPH225" s="432">
        <f t="shared" si="328"/>
        <v>0</v>
      </c>
      <c r="EPI225" s="432">
        <f t="shared" si="328"/>
        <v>0</v>
      </c>
      <c r="EPJ225" s="432">
        <f t="shared" si="328"/>
        <v>0</v>
      </c>
      <c r="EPK225" s="432">
        <f t="shared" si="328"/>
        <v>0</v>
      </c>
      <c r="EPL225" s="432">
        <f t="shared" si="328"/>
        <v>0</v>
      </c>
      <c r="EPM225" s="432">
        <f t="shared" si="328"/>
        <v>0</v>
      </c>
      <c r="EPN225" s="432">
        <f t="shared" si="328"/>
        <v>0</v>
      </c>
      <c r="EPO225" s="432">
        <f t="shared" si="328"/>
        <v>0</v>
      </c>
      <c r="EPP225" s="432">
        <f t="shared" si="328"/>
        <v>0</v>
      </c>
      <c r="EPQ225" s="432">
        <f t="shared" si="328"/>
        <v>0</v>
      </c>
      <c r="EPR225" s="432">
        <f t="shared" si="328"/>
        <v>0</v>
      </c>
      <c r="EPS225" s="432">
        <f t="shared" si="328"/>
        <v>0</v>
      </c>
      <c r="EPT225" s="432">
        <f t="shared" si="328"/>
        <v>0</v>
      </c>
      <c r="EPU225" s="432">
        <f t="shared" si="328"/>
        <v>0</v>
      </c>
      <c r="EPV225" s="432">
        <f t="shared" si="328"/>
        <v>0</v>
      </c>
      <c r="EPW225" s="432">
        <f t="shared" si="328"/>
        <v>0</v>
      </c>
      <c r="EPX225" s="432">
        <f t="shared" si="328"/>
        <v>0</v>
      </c>
      <c r="EPY225" s="432">
        <f t="shared" si="328"/>
        <v>0</v>
      </c>
      <c r="EPZ225" s="432">
        <f t="shared" si="328"/>
        <v>0</v>
      </c>
      <c r="EQA225" s="432">
        <f t="shared" si="328"/>
        <v>0</v>
      </c>
      <c r="EQB225" s="432">
        <f t="shared" si="328"/>
        <v>0</v>
      </c>
      <c r="EQC225" s="432">
        <f t="shared" si="328"/>
        <v>0</v>
      </c>
      <c r="EQD225" s="432">
        <f t="shared" si="328"/>
        <v>0</v>
      </c>
      <c r="EQE225" s="432">
        <f t="shared" si="328"/>
        <v>0</v>
      </c>
      <c r="EQF225" s="432">
        <f t="shared" si="328"/>
        <v>0</v>
      </c>
      <c r="EQG225" s="432">
        <f t="shared" si="328"/>
        <v>0</v>
      </c>
      <c r="EQH225" s="432">
        <f t="shared" si="328"/>
        <v>0</v>
      </c>
      <c r="EQI225" s="432">
        <f t="shared" si="328"/>
        <v>0</v>
      </c>
      <c r="EQJ225" s="432">
        <f t="shared" si="328"/>
        <v>0</v>
      </c>
      <c r="EQK225" s="432">
        <f t="shared" si="328"/>
        <v>0</v>
      </c>
      <c r="EQL225" s="432">
        <f t="shared" si="328"/>
        <v>0</v>
      </c>
      <c r="EQM225" s="432">
        <f t="shared" si="328"/>
        <v>0</v>
      </c>
      <c r="EQN225" s="432">
        <f t="shared" si="328"/>
        <v>0</v>
      </c>
      <c r="EQO225" s="432">
        <f t="shared" si="328"/>
        <v>0</v>
      </c>
      <c r="EQP225" s="432">
        <f t="shared" si="328"/>
        <v>0</v>
      </c>
      <c r="EQQ225" s="432">
        <f t="shared" si="328"/>
        <v>0</v>
      </c>
      <c r="EQR225" s="432">
        <f t="shared" si="328"/>
        <v>0</v>
      </c>
      <c r="EQS225" s="432">
        <f t="shared" si="328"/>
        <v>0</v>
      </c>
      <c r="EQT225" s="432">
        <f t="shared" si="328"/>
        <v>0</v>
      </c>
      <c r="EQU225" s="432">
        <f t="shared" ref="EQU225:ETF225" si="329">+EQU89+EQU77+EQU44+EQU216+EQU224</f>
        <v>0</v>
      </c>
      <c r="EQV225" s="432">
        <f t="shared" si="329"/>
        <v>0</v>
      </c>
      <c r="EQW225" s="432">
        <f t="shared" si="329"/>
        <v>0</v>
      </c>
      <c r="EQX225" s="432">
        <f t="shared" si="329"/>
        <v>0</v>
      </c>
      <c r="EQY225" s="432">
        <f t="shared" si="329"/>
        <v>0</v>
      </c>
      <c r="EQZ225" s="432">
        <f t="shared" si="329"/>
        <v>0</v>
      </c>
      <c r="ERA225" s="432">
        <f t="shared" si="329"/>
        <v>0</v>
      </c>
      <c r="ERB225" s="432">
        <f t="shared" si="329"/>
        <v>0</v>
      </c>
      <c r="ERC225" s="432">
        <f t="shared" si="329"/>
        <v>0</v>
      </c>
      <c r="ERD225" s="432">
        <f t="shared" si="329"/>
        <v>0</v>
      </c>
      <c r="ERE225" s="432">
        <f t="shared" si="329"/>
        <v>0</v>
      </c>
      <c r="ERF225" s="432">
        <f t="shared" si="329"/>
        <v>0</v>
      </c>
      <c r="ERG225" s="432">
        <f t="shared" si="329"/>
        <v>0</v>
      </c>
      <c r="ERH225" s="432">
        <f t="shared" si="329"/>
        <v>0</v>
      </c>
      <c r="ERI225" s="432">
        <f t="shared" si="329"/>
        <v>0</v>
      </c>
      <c r="ERJ225" s="432">
        <f t="shared" si="329"/>
        <v>0</v>
      </c>
      <c r="ERK225" s="432">
        <f t="shared" si="329"/>
        <v>0</v>
      </c>
      <c r="ERL225" s="432">
        <f t="shared" si="329"/>
        <v>0</v>
      </c>
      <c r="ERM225" s="432">
        <f t="shared" si="329"/>
        <v>0</v>
      </c>
      <c r="ERN225" s="432">
        <f t="shared" si="329"/>
        <v>0</v>
      </c>
      <c r="ERO225" s="432">
        <f t="shared" si="329"/>
        <v>0</v>
      </c>
      <c r="ERP225" s="432">
        <f t="shared" si="329"/>
        <v>0</v>
      </c>
      <c r="ERQ225" s="432">
        <f t="shared" si="329"/>
        <v>0</v>
      </c>
      <c r="ERR225" s="432">
        <f t="shared" si="329"/>
        <v>0</v>
      </c>
      <c r="ERS225" s="432">
        <f t="shared" si="329"/>
        <v>0</v>
      </c>
      <c r="ERT225" s="432">
        <f t="shared" si="329"/>
        <v>0</v>
      </c>
      <c r="ERU225" s="432">
        <f t="shared" si="329"/>
        <v>0</v>
      </c>
      <c r="ERV225" s="432">
        <f t="shared" si="329"/>
        <v>0</v>
      </c>
      <c r="ERW225" s="432">
        <f t="shared" si="329"/>
        <v>0</v>
      </c>
      <c r="ERX225" s="432">
        <f t="shared" si="329"/>
        <v>0</v>
      </c>
      <c r="ERY225" s="432">
        <f t="shared" si="329"/>
        <v>0</v>
      </c>
      <c r="ERZ225" s="432">
        <f t="shared" si="329"/>
        <v>0</v>
      </c>
      <c r="ESA225" s="432">
        <f t="shared" si="329"/>
        <v>0</v>
      </c>
      <c r="ESB225" s="432">
        <f t="shared" si="329"/>
        <v>0</v>
      </c>
      <c r="ESC225" s="432">
        <f t="shared" si="329"/>
        <v>0</v>
      </c>
      <c r="ESD225" s="432">
        <f t="shared" si="329"/>
        <v>0</v>
      </c>
      <c r="ESE225" s="432">
        <f t="shared" si="329"/>
        <v>0</v>
      </c>
      <c r="ESF225" s="432">
        <f t="shared" si="329"/>
        <v>0</v>
      </c>
      <c r="ESG225" s="432">
        <f t="shared" si="329"/>
        <v>0</v>
      </c>
      <c r="ESH225" s="432">
        <f t="shared" si="329"/>
        <v>0</v>
      </c>
      <c r="ESI225" s="432">
        <f t="shared" si="329"/>
        <v>0</v>
      </c>
      <c r="ESJ225" s="432">
        <f t="shared" si="329"/>
        <v>0</v>
      </c>
      <c r="ESK225" s="432">
        <f t="shared" si="329"/>
        <v>0</v>
      </c>
      <c r="ESL225" s="432">
        <f t="shared" si="329"/>
        <v>0</v>
      </c>
      <c r="ESM225" s="432">
        <f t="shared" si="329"/>
        <v>0</v>
      </c>
      <c r="ESN225" s="432">
        <f t="shared" si="329"/>
        <v>0</v>
      </c>
      <c r="ESO225" s="432">
        <f t="shared" si="329"/>
        <v>0</v>
      </c>
      <c r="ESP225" s="432">
        <f t="shared" si="329"/>
        <v>0</v>
      </c>
      <c r="ESQ225" s="432">
        <f t="shared" si="329"/>
        <v>0</v>
      </c>
      <c r="ESR225" s="432">
        <f t="shared" si="329"/>
        <v>0</v>
      </c>
      <c r="ESS225" s="432">
        <f t="shared" si="329"/>
        <v>0</v>
      </c>
      <c r="EST225" s="432">
        <f t="shared" si="329"/>
        <v>0</v>
      </c>
      <c r="ESU225" s="432">
        <f t="shared" si="329"/>
        <v>0</v>
      </c>
      <c r="ESV225" s="432">
        <f t="shared" si="329"/>
        <v>0</v>
      </c>
      <c r="ESW225" s="432">
        <f t="shared" si="329"/>
        <v>0</v>
      </c>
      <c r="ESX225" s="432">
        <f t="shared" si="329"/>
        <v>0</v>
      </c>
      <c r="ESY225" s="432">
        <f t="shared" si="329"/>
        <v>0</v>
      </c>
      <c r="ESZ225" s="432">
        <f t="shared" si="329"/>
        <v>0</v>
      </c>
      <c r="ETA225" s="432">
        <f t="shared" si="329"/>
        <v>0</v>
      </c>
      <c r="ETB225" s="432">
        <f t="shared" si="329"/>
        <v>0</v>
      </c>
      <c r="ETC225" s="432">
        <f t="shared" si="329"/>
        <v>0</v>
      </c>
      <c r="ETD225" s="432">
        <f t="shared" si="329"/>
        <v>0</v>
      </c>
      <c r="ETE225" s="432">
        <f t="shared" si="329"/>
        <v>0</v>
      </c>
      <c r="ETF225" s="432">
        <f t="shared" si="329"/>
        <v>0</v>
      </c>
      <c r="ETG225" s="432">
        <f t="shared" ref="ETG225:EVR225" si="330">+ETG89+ETG77+ETG44+ETG216+ETG224</f>
        <v>0</v>
      </c>
      <c r="ETH225" s="432">
        <f t="shared" si="330"/>
        <v>0</v>
      </c>
      <c r="ETI225" s="432">
        <f t="shared" si="330"/>
        <v>0</v>
      </c>
      <c r="ETJ225" s="432">
        <f t="shared" si="330"/>
        <v>0</v>
      </c>
      <c r="ETK225" s="432">
        <f t="shared" si="330"/>
        <v>0</v>
      </c>
      <c r="ETL225" s="432">
        <f t="shared" si="330"/>
        <v>0</v>
      </c>
      <c r="ETM225" s="432">
        <f t="shared" si="330"/>
        <v>0</v>
      </c>
      <c r="ETN225" s="432">
        <f t="shared" si="330"/>
        <v>0</v>
      </c>
      <c r="ETO225" s="432">
        <f t="shared" si="330"/>
        <v>0</v>
      </c>
      <c r="ETP225" s="432">
        <f t="shared" si="330"/>
        <v>0</v>
      </c>
      <c r="ETQ225" s="432">
        <f t="shared" si="330"/>
        <v>0</v>
      </c>
      <c r="ETR225" s="432">
        <f t="shared" si="330"/>
        <v>0</v>
      </c>
      <c r="ETS225" s="432">
        <f t="shared" si="330"/>
        <v>0</v>
      </c>
      <c r="ETT225" s="432">
        <f t="shared" si="330"/>
        <v>0</v>
      </c>
      <c r="ETU225" s="432">
        <f t="shared" si="330"/>
        <v>0</v>
      </c>
      <c r="ETV225" s="432">
        <f t="shared" si="330"/>
        <v>0</v>
      </c>
      <c r="ETW225" s="432">
        <f t="shared" si="330"/>
        <v>0</v>
      </c>
      <c r="ETX225" s="432">
        <f t="shared" si="330"/>
        <v>0</v>
      </c>
      <c r="ETY225" s="432">
        <f t="shared" si="330"/>
        <v>0</v>
      </c>
      <c r="ETZ225" s="432">
        <f t="shared" si="330"/>
        <v>0</v>
      </c>
      <c r="EUA225" s="432">
        <f t="shared" si="330"/>
        <v>0</v>
      </c>
      <c r="EUB225" s="432">
        <f t="shared" si="330"/>
        <v>0</v>
      </c>
      <c r="EUC225" s="432">
        <f t="shared" si="330"/>
        <v>0</v>
      </c>
      <c r="EUD225" s="432">
        <f t="shared" si="330"/>
        <v>0</v>
      </c>
      <c r="EUE225" s="432">
        <f t="shared" si="330"/>
        <v>0</v>
      </c>
      <c r="EUF225" s="432">
        <f t="shared" si="330"/>
        <v>0</v>
      </c>
      <c r="EUG225" s="432">
        <f t="shared" si="330"/>
        <v>0</v>
      </c>
      <c r="EUH225" s="432">
        <f t="shared" si="330"/>
        <v>0</v>
      </c>
      <c r="EUI225" s="432">
        <f t="shared" si="330"/>
        <v>0</v>
      </c>
      <c r="EUJ225" s="432">
        <f t="shared" si="330"/>
        <v>0</v>
      </c>
      <c r="EUK225" s="432">
        <f t="shared" si="330"/>
        <v>0</v>
      </c>
      <c r="EUL225" s="432">
        <f t="shared" si="330"/>
        <v>0</v>
      </c>
      <c r="EUM225" s="432">
        <f t="shared" si="330"/>
        <v>0</v>
      </c>
      <c r="EUN225" s="432">
        <f t="shared" si="330"/>
        <v>0</v>
      </c>
      <c r="EUO225" s="432">
        <f t="shared" si="330"/>
        <v>0</v>
      </c>
      <c r="EUP225" s="432">
        <f t="shared" si="330"/>
        <v>0</v>
      </c>
      <c r="EUQ225" s="432">
        <f t="shared" si="330"/>
        <v>0</v>
      </c>
      <c r="EUR225" s="432">
        <f t="shared" si="330"/>
        <v>0</v>
      </c>
      <c r="EUS225" s="432">
        <f t="shared" si="330"/>
        <v>0</v>
      </c>
      <c r="EUT225" s="432">
        <f t="shared" si="330"/>
        <v>0</v>
      </c>
      <c r="EUU225" s="432">
        <f t="shared" si="330"/>
        <v>0</v>
      </c>
      <c r="EUV225" s="432">
        <f t="shared" si="330"/>
        <v>0</v>
      </c>
      <c r="EUW225" s="432">
        <f t="shared" si="330"/>
        <v>0</v>
      </c>
      <c r="EUX225" s="432">
        <f t="shared" si="330"/>
        <v>0</v>
      </c>
      <c r="EUY225" s="432">
        <f t="shared" si="330"/>
        <v>0</v>
      </c>
      <c r="EUZ225" s="432">
        <f t="shared" si="330"/>
        <v>0</v>
      </c>
      <c r="EVA225" s="432">
        <f t="shared" si="330"/>
        <v>0</v>
      </c>
      <c r="EVB225" s="432">
        <f t="shared" si="330"/>
        <v>0</v>
      </c>
      <c r="EVC225" s="432">
        <f t="shared" si="330"/>
        <v>0</v>
      </c>
      <c r="EVD225" s="432">
        <f t="shared" si="330"/>
        <v>0</v>
      </c>
      <c r="EVE225" s="432">
        <f t="shared" si="330"/>
        <v>0</v>
      </c>
      <c r="EVF225" s="432">
        <f t="shared" si="330"/>
        <v>0</v>
      </c>
      <c r="EVG225" s="432">
        <f t="shared" si="330"/>
        <v>0</v>
      </c>
      <c r="EVH225" s="432">
        <f t="shared" si="330"/>
        <v>0</v>
      </c>
      <c r="EVI225" s="432">
        <f t="shared" si="330"/>
        <v>0</v>
      </c>
      <c r="EVJ225" s="432">
        <f t="shared" si="330"/>
        <v>0</v>
      </c>
      <c r="EVK225" s="432">
        <f t="shared" si="330"/>
        <v>0</v>
      </c>
      <c r="EVL225" s="432">
        <f t="shared" si="330"/>
        <v>0</v>
      </c>
      <c r="EVM225" s="432">
        <f t="shared" si="330"/>
        <v>0</v>
      </c>
      <c r="EVN225" s="432">
        <f t="shared" si="330"/>
        <v>0</v>
      </c>
      <c r="EVO225" s="432">
        <f t="shared" si="330"/>
        <v>0</v>
      </c>
      <c r="EVP225" s="432">
        <f t="shared" si="330"/>
        <v>0</v>
      </c>
      <c r="EVQ225" s="432">
        <f t="shared" si="330"/>
        <v>0</v>
      </c>
      <c r="EVR225" s="432">
        <f t="shared" si="330"/>
        <v>0</v>
      </c>
      <c r="EVS225" s="432">
        <f t="shared" ref="EVS225:EYD225" si="331">+EVS89+EVS77+EVS44+EVS216+EVS224</f>
        <v>0</v>
      </c>
      <c r="EVT225" s="432">
        <f t="shared" si="331"/>
        <v>0</v>
      </c>
      <c r="EVU225" s="432">
        <f t="shared" si="331"/>
        <v>0</v>
      </c>
      <c r="EVV225" s="432">
        <f t="shared" si="331"/>
        <v>0</v>
      </c>
      <c r="EVW225" s="432">
        <f t="shared" si="331"/>
        <v>0</v>
      </c>
      <c r="EVX225" s="432">
        <f t="shared" si="331"/>
        <v>0</v>
      </c>
      <c r="EVY225" s="432">
        <f t="shared" si="331"/>
        <v>0</v>
      </c>
      <c r="EVZ225" s="432">
        <f t="shared" si="331"/>
        <v>0</v>
      </c>
      <c r="EWA225" s="432">
        <f t="shared" si="331"/>
        <v>0</v>
      </c>
      <c r="EWB225" s="432">
        <f t="shared" si="331"/>
        <v>0</v>
      </c>
      <c r="EWC225" s="432">
        <f t="shared" si="331"/>
        <v>0</v>
      </c>
      <c r="EWD225" s="432">
        <f t="shared" si="331"/>
        <v>0</v>
      </c>
      <c r="EWE225" s="432">
        <f t="shared" si="331"/>
        <v>0</v>
      </c>
      <c r="EWF225" s="432">
        <f t="shared" si="331"/>
        <v>0</v>
      </c>
      <c r="EWG225" s="432">
        <f t="shared" si="331"/>
        <v>0</v>
      </c>
      <c r="EWH225" s="432">
        <f t="shared" si="331"/>
        <v>0</v>
      </c>
      <c r="EWI225" s="432">
        <f t="shared" si="331"/>
        <v>0</v>
      </c>
      <c r="EWJ225" s="432">
        <f t="shared" si="331"/>
        <v>0</v>
      </c>
      <c r="EWK225" s="432">
        <f t="shared" si="331"/>
        <v>0</v>
      </c>
      <c r="EWL225" s="432">
        <f t="shared" si="331"/>
        <v>0</v>
      </c>
      <c r="EWM225" s="432">
        <f t="shared" si="331"/>
        <v>0</v>
      </c>
      <c r="EWN225" s="432">
        <f t="shared" si="331"/>
        <v>0</v>
      </c>
      <c r="EWO225" s="432">
        <f t="shared" si="331"/>
        <v>0</v>
      </c>
      <c r="EWP225" s="432">
        <f t="shared" si="331"/>
        <v>0</v>
      </c>
      <c r="EWQ225" s="432">
        <f t="shared" si="331"/>
        <v>0</v>
      </c>
      <c r="EWR225" s="432">
        <f t="shared" si="331"/>
        <v>0</v>
      </c>
      <c r="EWS225" s="432">
        <f t="shared" si="331"/>
        <v>0</v>
      </c>
      <c r="EWT225" s="432">
        <f t="shared" si="331"/>
        <v>0</v>
      </c>
      <c r="EWU225" s="432">
        <f t="shared" si="331"/>
        <v>0</v>
      </c>
      <c r="EWV225" s="432">
        <f t="shared" si="331"/>
        <v>0</v>
      </c>
      <c r="EWW225" s="432">
        <f t="shared" si="331"/>
        <v>0</v>
      </c>
      <c r="EWX225" s="432">
        <f t="shared" si="331"/>
        <v>0</v>
      </c>
      <c r="EWY225" s="432">
        <f t="shared" si="331"/>
        <v>0</v>
      </c>
      <c r="EWZ225" s="432">
        <f t="shared" si="331"/>
        <v>0</v>
      </c>
      <c r="EXA225" s="432">
        <f t="shared" si="331"/>
        <v>0</v>
      </c>
      <c r="EXB225" s="432">
        <f t="shared" si="331"/>
        <v>0</v>
      </c>
      <c r="EXC225" s="432">
        <f t="shared" si="331"/>
        <v>0</v>
      </c>
      <c r="EXD225" s="432">
        <f t="shared" si="331"/>
        <v>0</v>
      </c>
      <c r="EXE225" s="432">
        <f t="shared" si="331"/>
        <v>0</v>
      </c>
      <c r="EXF225" s="432">
        <f t="shared" si="331"/>
        <v>0</v>
      </c>
      <c r="EXG225" s="432">
        <f t="shared" si="331"/>
        <v>0</v>
      </c>
      <c r="EXH225" s="432">
        <f t="shared" si="331"/>
        <v>0</v>
      </c>
      <c r="EXI225" s="432">
        <f t="shared" si="331"/>
        <v>0</v>
      </c>
      <c r="EXJ225" s="432">
        <f t="shared" si="331"/>
        <v>0</v>
      </c>
      <c r="EXK225" s="432">
        <f t="shared" si="331"/>
        <v>0</v>
      </c>
      <c r="EXL225" s="432">
        <f t="shared" si="331"/>
        <v>0</v>
      </c>
      <c r="EXM225" s="432">
        <f t="shared" si="331"/>
        <v>0</v>
      </c>
      <c r="EXN225" s="432">
        <f t="shared" si="331"/>
        <v>0</v>
      </c>
      <c r="EXO225" s="432">
        <f t="shared" si="331"/>
        <v>0</v>
      </c>
      <c r="EXP225" s="432">
        <f t="shared" si="331"/>
        <v>0</v>
      </c>
      <c r="EXQ225" s="432">
        <f t="shared" si="331"/>
        <v>0</v>
      </c>
      <c r="EXR225" s="432">
        <f t="shared" si="331"/>
        <v>0</v>
      </c>
      <c r="EXS225" s="432">
        <f t="shared" si="331"/>
        <v>0</v>
      </c>
      <c r="EXT225" s="432">
        <f t="shared" si="331"/>
        <v>0</v>
      </c>
      <c r="EXU225" s="432">
        <f t="shared" si="331"/>
        <v>0</v>
      </c>
      <c r="EXV225" s="432">
        <f t="shared" si="331"/>
        <v>0</v>
      </c>
      <c r="EXW225" s="432">
        <f t="shared" si="331"/>
        <v>0</v>
      </c>
      <c r="EXX225" s="432">
        <f t="shared" si="331"/>
        <v>0</v>
      </c>
      <c r="EXY225" s="432">
        <f t="shared" si="331"/>
        <v>0</v>
      </c>
      <c r="EXZ225" s="432">
        <f t="shared" si="331"/>
        <v>0</v>
      </c>
      <c r="EYA225" s="432">
        <f t="shared" si="331"/>
        <v>0</v>
      </c>
      <c r="EYB225" s="432">
        <f t="shared" si="331"/>
        <v>0</v>
      </c>
      <c r="EYC225" s="432">
        <f t="shared" si="331"/>
        <v>0</v>
      </c>
      <c r="EYD225" s="432">
        <f t="shared" si="331"/>
        <v>0</v>
      </c>
      <c r="EYE225" s="432">
        <f t="shared" ref="EYE225:FAP225" si="332">+EYE89+EYE77+EYE44+EYE216+EYE224</f>
        <v>0</v>
      </c>
      <c r="EYF225" s="432">
        <f t="shared" si="332"/>
        <v>0</v>
      </c>
      <c r="EYG225" s="432">
        <f t="shared" si="332"/>
        <v>0</v>
      </c>
      <c r="EYH225" s="432">
        <f t="shared" si="332"/>
        <v>0</v>
      </c>
      <c r="EYI225" s="432">
        <f t="shared" si="332"/>
        <v>0</v>
      </c>
      <c r="EYJ225" s="432">
        <f t="shared" si="332"/>
        <v>0</v>
      </c>
      <c r="EYK225" s="432">
        <f t="shared" si="332"/>
        <v>0</v>
      </c>
      <c r="EYL225" s="432">
        <f t="shared" si="332"/>
        <v>0</v>
      </c>
      <c r="EYM225" s="432">
        <f t="shared" si="332"/>
        <v>0</v>
      </c>
      <c r="EYN225" s="432">
        <f t="shared" si="332"/>
        <v>0</v>
      </c>
      <c r="EYO225" s="432">
        <f t="shared" si="332"/>
        <v>0</v>
      </c>
      <c r="EYP225" s="432">
        <f t="shared" si="332"/>
        <v>0</v>
      </c>
      <c r="EYQ225" s="432">
        <f t="shared" si="332"/>
        <v>0</v>
      </c>
      <c r="EYR225" s="432">
        <f t="shared" si="332"/>
        <v>0</v>
      </c>
      <c r="EYS225" s="432">
        <f t="shared" si="332"/>
        <v>0</v>
      </c>
      <c r="EYT225" s="432">
        <f t="shared" si="332"/>
        <v>0</v>
      </c>
      <c r="EYU225" s="432">
        <f t="shared" si="332"/>
        <v>0</v>
      </c>
      <c r="EYV225" s="432">
        <f t="shared" si="332"/>
        <v>0</v>
      </c>
      <c r="EYW225" s="432">
        <f t="shared" si="332"/>
        <v>0</v>
      </c>
      <c r="EYX225" s="432">
        <f t="shared" si="332"/>
        <v>0</v>
      </c>
      <c r="EYY225" s="432">
        <f t="shared" si="332"/>
        <v>0</v>
      </c>
      <c r="EYZ225" s="432">
        <f t="shared" si="332"/>
        <v>0</v>
      </c>
      <c r="EZA225" s="432">
        <f t="shared" si="332"/>
        <v>0</v>
      </c>
      <c r="EZB225" s="432">
        <f t="shared" si="332"/>
        <v>0</v>
      </c>
      <c r="EZC225" s="432">
        <f t="shared" si="332"/>
        <v>0</v>
      </c>
      <c r="EZD225" s="432">
        <f t="shared" si="332"/>
        <v>0</v>
      </c>
      <c r="EZE225" s="432">
        <f t="shared" si="332"/>
        <v>0</v>
      </c>
      <c r="EZF225" s="432">
        <f t="shared" si="332"/>
        <v>0</v>
      </c>
      <c r="EZG225" s="432">
        <f t="shared" si="332"/>
        <v>0</v>
      </c>
      <c r="EZH225" s="432">
        <f t="shared" si="332"/>
        <v>0</v>
      </c>
      <c r="EZI225" s="432">
        <f t="shared" si="332"/>
        <v>0</v>
      </c>
      <c r="EZJ225" s="432">
        <f t="shared" si="332"/>
        <v>0</v>
      </c>
      <c r="EZK225" s="432">
        <f t="shared" si="332"/>
        <v>0</v>
      </c>
      <c r="EZL225" s="432">
        <f t="shared" si="332"/>
        <v>0</v>
      </c>
      <c r="EZM225" s="432">
        <f t="shared" si="332"/>
        <v>0</v>
      </c>
      <c r="EZN225" s="432">
        <f t="shared" si="332"/>
        <v>0</v>
      </c>
      <c r="EZO225" s="432">
        <f t="shared" si="332"/>
        <v>0</v>
      </c>
      <c r="EZP225" s="432">
        <f t="shared" si="332"/>
        <v>0</v>
      </c>
      <c r="EZQ225" s="432">
        <f t="shared" si="332"/>
        <v>0</v>
      </c>
      <c r="EZR225" s="432">
        <f t="shared" si="332"/>
        <v>0</v>
      </c>
      <c r="EZS225" s="432">
        <f t="shared" si="332"/>
        <v>0</v>
      </c>
      <c r="EZT225" s="432">
        <f t="shared" si="332"/>
        <v>0</v>
      </c>
      <c r="EZU225" s="432">
        <f t="shared" si="332"/>
        <v>0</v>
      </c>
      <c r="EZV225" s="432">
        <f t="shared" si="332"/>
        <v>0</v>
      </c>
      <c r="EZW225" s="432">
        <f t="shared" si="332"/>
        <v>0</v>
      </c>
      <c r="EZX225" s="432">
        <f t="shared" si="332"/>
        <v>0</v>
      </c>
      <c r="EZY225" s="432">
        <f t="shared" si="332"/>
        <v>0</v>
      </c>
      <c r="EZZ225" s="432">
        <f t="shared" si="332"/>
        <v>0</v>
      </c>
      <c r="FAA225" s="432">
        <f t="shared" si="332"/>
        <v>0</v>
      </c>
      <c r="FAB225" s="432">
        <f t="shared" si="332"/>
        <v>0</v>
      </c>
      <c r="FAC225" s="432">
        <f t="shared" si="332"/>
        <v>0</v>
      </c>
      <c r="FAD225" s="432">
        <f t="shared" si="332"/>
        <v>0</v>
      </c>
      <c r="FAE225" s="432">
        <f t="shared" si="332"/>
        <v>0</v>
      </c>
      <c r="FAF225" s="432">
        <f t="shared" si="332"/>
        <v>0</v>
      </c>
      <c r="FAG225" s="432">
        <f t="shared" si="332"/>
        <v>0</v>
      </c>
      <c r="FAH225" s="432">
        <f t="shared" si="332"/>
        <v>0</v>
      </c>
      <c r="FAI225" s="432">
        <f t="shared" si="332"/>
        <v>0</v>
      </c>
      <c r="FAJ225" s="432">
        <f t="shared" si="332"/>
        <v>0</v>
      </c>
      <c r="FAK225" s="432">
        <f t="shared" si="332"/>
        <v>0</v>
      </c>
      <c r="FAL225" s="432">
        <f t="shared" si="332"/>
        <v>0</v>
      </c>
      <c r="FAM225" s="432">
        <f t="shared" si="332"/>
        <v>0</v>
      </c>
      <c r="FAN225" s="432">
        <f t="shared" si="332"/>
        <v>0</v>
      </c>
      <c r="FAO225" s="432">
        <f t="shared" si="332"/>
        <v>0</v>
      </c>
      <c r="FAP225" s="432">
        <f t="shared" si="332"/>
        <v>0</v>
      </c>
      <c r="FAQ225" s="432">
        <f t="shared" ref="FAQ225:FDB225" si="333">+FAQ89+FAQ77+FAQ44+FAQ216+FAQ224</f>
        <v>0</v>
      </c>
      <c r="FAR225" s="432">
        <f t="shared" si="333"/>
        <v>0</v>
      </c>
      <c r="FAS225" s="432">
        <f t="shared" si="333"/>
        <v>0</v>
      </c>
      <c r="FAT225" s="432">
        <f t="shared" si="333"/>
        <v>0</v>
      </c>
      <c r="FAU225" s="432">
        <f t="shared" si="333"/>
        <v>0</v>
      </c>
      <c r="FAV225" s="432">
        <f t="shared" si="333"/>
        <v>0</v>
      </c>
      <c r="FAW225" s="432">
        <f t="shared" si="333"/>
        <v>0</v>
      </c>
      <c r="FAX225" s="432">
        <f t="shared" si="333"/>
        <v>0</v>
      </c>
      <c r="FAY225" s="432">
        <f t="shared" si="333"/>
        <v>0</v>
      </c>
      <c r="FAZ225" s="432">
        <f t="shared" si="333"/>
        <v>0</v>
      </c>
      <c r="FBA225" s="432">
        <f t="shared" si="333"/>
        <v>0</v>
      </c>
      <c r="FBB225" s="432">
        <f t="shared" si="333"/>
        <v>0</v>
      </c>
      <c r="FBC225" s="432">
        <f t="shared" si="333"/>
        <v>0</v>
      </c>
      <c r="FBD225" s="432">
        <f t="shared" si="333"/>
        <v>0</v>
      </c>
      <c r="FBE225" s="432">
        <f t="shared" si="333"/>
        <v>0</v>
      </c>
      <c r="FBF225" s="432">
        <f t="shared" si="333"/>
        <v>0</v>
      </c>
      <c r="FBG225" s="432">
        <f t="shared" si="333"/>
        <v>0</v>
      </c>
      <c r="FBH225" s="432">
        <f t="shared" si="333"/>
        <v>0</v>
      </c>
      <c r="FBI225" s="432">
        <f t="shared" si="333"/>
        <v>0</v>
      </c>
      <c r="FBJ225" s="432">
        <f t="shared" si="333"/>
        <v>0</v>
      </c>
      <c r="FBK225" s="432">
        <f t="shared" si="333"/>
        <v>0</v>
      </c>
      <c r="FBL225" s="432">
        <f t="shared" si="333"/>
        <v>0</v>
      </c>
      <c r="FBM225" s="432">
        <f t="shared" si="333"/>
        <v>0</v>
      </c>
      <c r="FBN225" s="432">
        <f t="shared" si="333"/>
        <v>0</v>
      </c>
      <c r="FBO225" s="432">
        <f t="shared" si="333"/>
        <v>0</v>
      </c>
      <c r="FBP225" s="432">
        <f t="shared" si="333"/>
        <v>0</v>
      </c>
      <c r="FBQ225" s="432">
        <f t="shared" si="333"/>
        <v>0</v>
      </c>
      <c r="FBR225" s="432">
        <f t="shared" si="333"/>
        <v>0</v>
      </c>
      <c r="FBS225" s="432">
        <f t="shared" si="333"/>
        <v>0</v>
      </c>
      <c r="FBT225" s="432">
        <f t="shared" si="333"/>
        <v>0</v>
      </c>
      <c r="FBU225" s="432">
        <f t="shared" si="333"/>
        <v>0</v>
      </c>
      <c r="FBV225" s="432">
        <f t="shared" si="333"/>
        <v>0</v>
      </c>
      <c r="FBW225" s="432">
        <f t="shared" si="333"/>
        <v>0</v>
      </c>
      <c r="FBX225" s="432">
        <f t="shared" si="333"/>
        <v>0</v>
      </c>
      <c r="FBY225" s="432">
        <f t="shared" si="333"/>
        <v>0</v>
      </c>
      <c r="FBZ225" s="432">
        <f t="shared" si="333"/>
        <v>0</v>
      </c>
      <c r="FCA225" s="432">
        <f t="shared" si="333"/>
        <v>0</v>
      </c>
      <c r="FCB225" s="432">
        <f t="shared" si="333"/>
        <v>0</v>
      </c>
      <c r="FCC225" s="432">
        <f t="shared" si="333"/>
        <v>0</v>
      </c>
      <c r="FCD225" s="432">
        <f t="shared" si="333"/>
        <v>0</v>
      </c>
      <c r="FCE225" s="432">
        <f t="shared" si="333"/>
        <v>0</v>
      </c>
      <c r="FCF225" s="432">
        <f t="shared" si="333"/>
        <v>0</v>
      </c>
      <c r="FCG225" s="432">
        <f t="shared" si="333"/>
        <v>0</v>
      </c>
      <c r="FCH225" s="432">
        <f t="shared" si="333"/>
        <v>0</v>
      </c>
      <c r="FCI225" s="432">
        <f t="shared" si="333"/>
        <v>0</v>
      </c>
      <c r="FCJ225" s="432">
        <f t="shared" si="333"/>
        <v>0</v>
      </c>
      <c r="FCK225" s="432">
        <f t="shared" si="333"/>
        <v>0</v>
      </c>
      <c r="FCL225" s="432">
        <f t="shared" si="333"/>
        <v>0</v>
      </c>
      <c r="FCM225" s="432">
        <f t="shared" si="333"/>
        <v>0</v>
      </c>
      <c r="FCN225" s="432">
        <f t="shared" si="333"/>
        <v>0</v>
      </c>
      <c r="FCO225" s="432">
        <f t="shared" si="333"/>
        <v>0</v>
      </c>
      <c r="FCP225" s="432">
        <f t="shared" si="333"/>
        <v>0</v>
      </c>
      <c r="FCQ225" s="432">
        <f t="shared" si="333"/>
        <v>0</v>
      </c>
      <c r="FCR225" s="432">
        <f t="shared" si="333"/>
        <v>0</v>
      </c>
      <c r="FCS225" s="432">
        <f t="shared" si="333"/>
        <v>0</v>
      </c>
      <c r="FCT225" s="432">
        <f t="shared" si="333"/>
        <v>0</v>
      </c>
      <c r="FCU225" s="432">
        <f t="shared" si="333"/>
        <v>0</v>
      </c>
      <c r="FCV225" s="432">
        <f t="shared" si="333"/>
        <v>0</v>
      </c>
      <c r="FCW225" s="432">
        <f t="shared" si="333"/>
        <v>0</v>
      </c>
      <c r="FCX225" s="432">
        <f t="shared" si="333"/>
        <v>0</v>
      </c>
      <c r="FCY225" s="432">
        <f t="shared" si="333"/>
        <v>0</v>
      </c>
      <c r="FCZ225" s="432">
        <f t="shared" si="333"/>
        <v>0</v>
      </c>
      <c r="FDA225" s="432">
        <f t="shared" si="333"/>
        <v>0</v>
      </c>
      <c r="FDB225" s="432">
        <f t="shared" si="333"/>
        <v>0</v>
      </c>
      <c r="FDC225" s="432">
        <f t="shared" ref="FDC225:FFN225" si="334">+FDC89+FDC77+FDC44+FDC216+FDC224</f>
        <v>0</v>
      </c>
      <c r="FDD225" s="432">
        <f t="shared" si="334"/>
        <v>0</v>
      </c>
      <c r="FDE225" s="432">
        <f t="shared" si="334"/>
        <v>0</v>
      </c>
      <c r="FDF225" s="432">
        <f t="shared" si="334"/>
        <v>0</v>
      </c>
      <c r="FDG225" s="432">
        <f t="shared" si="334"/>
        <v>0</v>
      </c>
      <c r="FDH225" s="432">
        <f t="shared" si="334"/>
        <v>0</v>
      </c>
      <c r="FDI225" s="432">
        <f t="shared" si="334"/>
        <v>0</v>
      </c>
      <c r="FDJ225" s="432">
        <f t="shared" si="334"/>
        <v>0</v>
      </c>
      <c r="FDK225" s="432">
        <f t="shared" si="334"/>
        <v>0</v>
      </c>
      <c r="FDL225" s="432">
        <f t="shared" si="334"/>
        <v>0</v>
      </c>
      <c r="FDM225" s="432">
        <f t="shared" si="334"/>
        <v>0</v>
      </c>
      <c r="FDN225" s="432">
        <f t="shared" si="334"/>
        <v>0</v>
      </c>
      <c r="FDO225" s="432">
        <f t="shared" si="334"/>
        <v>0</v>
      </c>
      <c r="FDP225" s="432">
        <f t="shared" si="334"/>
        <v>0</v>
      </c>
      <c r="FDQ225" s="432">
        <f t="shared" si="334"/>
        <v>0</v>
      </c>
      <c r="FDR225" s="432">
        <f t="shared" si="334"/>
        <v>0</v>
      </c>
      <c r="FDS225" s="432">
        <f t="shared" si="334"/>
        <v>0</v>
      </c>
      <c r="FDT225" s="432">
        <f t="shared" si="334"/>
        <v>0</v>
      </c>
      <c r="FDU225" s="432">
        <f t="shared" si="334"/>
        <v>0</v>
      </c>
      <c r="FDV225" s="432">
        <f t="shared" si="334"/>
        <v>0</v>
      </c>
      <c r="FDW225" s="432">
        <f t="shared" si="334"/>
        <v>0</v>
      </c>
      <c r="FDX225" s="432">
        <f t="shared" si="334"/>
        <v>0</v>
      </c>
      <c r="FDY225" s="432">
        <f t="shared" si="334"/>
        <v>0</v>
      </c>
      <c r="FDZ225" s="432">
        <f t="shared" si="334"/>
        <v>0</v>
      </c>
      <c r="FEA225" s="432">
        <f t="shared" si="334"/>
        <v>0</v>
      </c>
      <c r="FEB225" s="432">
        <f t="shared" si="334"/>
        <v>0</v>
      </c>
      <c r="FEC225" s="432">
        <f t="shared" si="334"/>
        <v>0</v>
      </c>
      <c r="FED225" s="432">
        <f t="shared" si="334"/>
        <v>0</v>
      </c>
      <c r="FEE225" s="432">
        <f t="shared" si="334"/>
        <v>0</v>
      </c>
      <c r="FEF225" s="432">
        <f t="shared" si="334"/>
        <v>0</v>
      </c>
      <c r="FEG225" s="432">
        <f t="shared" si="334"/>
        <v>0</v>
      </c>
      <c r="FEH225" s="432">
        <f t="shared" si="334"/>
        <v>0</v>
      </c>
      <c r="FEI225" s="432">
        <f t="shared" si="334"/>
        <v>0</v>
      </c>
      <c r="FEJ225" s="432">
        <f t="shared" si="334"/>
        <v>0</v>
      </c>
      <c r="FEK225" s="432">
        <f t="shared" si="334"/>
        <v>0</v>
      </c>
      <c r="FEL225" s="432">
        <f t="shared" si="334"/>
        <v>0</v>
      </c>
      <c r="FEM225" s="432">
        <f t="shared" si="334"/>
        <v>0</v>
      </c>
      <c r="FEN225" s="432">
        <f t="shared" si="334"/>
        <v>0</v>
      </c>
      <c r="FEO225" s="432">
        <f t="shared" si="334"/>
        <v>0</v>
      </c>
      <c r="FEP225" s="432">
        <f t="shared" si="334"/>
        <v>0</v>
      </c>
      <c r="FEQ225" s="432">
        <f t="shared" si="334"/>
        <v>0</v>
      </c>
      <c r="FER225" s="432">
        <f t="shared" si="334"/>
        <v>0</v>
      </c>
      <c r="FES225" s="432">
        <f t="shared" si="334"/>
        <v>0</v>
      </c>
      <c r="FET225" s="432">
        <f t="shared" si="334"/>
        <v>0</v>
      </c>
      <c r="FEU225" s="432">
        <f t="shared" si="334"/>
        <v>0</v>
      </c>
      <c r="FEV225" s="432">
        <f t="shared" si="334"/>
        <v>0</v>
      </c>
      <c r="FEW225" s="432">
        <f t="shared" si="334"/>
        <v>0</v>
      </c>
      <c r="FEX225" s="432">
        <f t="shared" si="334"/>
        <v>0</v>
      </c>
      <c r="FEY225" s="432">
        <f t="shared" si="334"/>
        <v>0</v>
      </c>
      <c r="FEZ225" s="432">
        <f t="shared" si="334"/>
        <v>0</v>
      </c>
      <c r="FFA225" s="432">
        <f t="shared" si="334"/>
        <v>0</v>
      </c>
      <c r="FFB225" s="432">
        <f t="shared" si="334"/>
        <v>0</v>
      </c>
      <c r="FFC225" s="432">
        <f t="shared" si="334"/>
        <v>0</v>
      </c>
      <c r="FFD225" s="432">
        <f t="shared" si="334"/>
        <v>0</v>
      </c>
      <c r="FFE225" s="432">
        <f t="shared" si="334"/>
        <v>0</v>
      </c>
      <c r="FFF225" s="432">
        <f t="shared" si="334"/>
        <v>0</v>
      </c>
      <c r="FFG225" s="432">
        <f t="shared" si="334"/>
        <v>0</v>
      </c>
      <c r="FFH225" s="432">
        <f t="shared" si="334"/>
        <v>0</v>
      </c>
      <c r="FFI225" s="432">
        <f t="shared" si="334"/>
        <v>0</v>
      </c>
      <c r="FFJ225" s="432">
        <f t="shared" si="334"/>
        <v>0</v>
      </c>
      <c r="FFK225" s="432">
        <f t="shared" si="334"/>
        <v>0</v>
      </c>
      <c r="FFL225" s="432">
        <f t="shared" si="334"/>
        <v>0</v>
      </c>
      <c r="FFM225" s="432">
        <f t="shared" si="334"/>
        <v>0</v>
      </c>
      <c r="FFN225" s="432">
        <f t="shared" si="334"/>
        <v>0</v>
      </c>
      <c r="FFO225" s="432">
        <f t="shared" ref="FFO225:FHZ225" si="335">+FFO89+FFO77+FFO44+FFO216+FFO224</f>
        <v>0</v>
      </c>
      <c r="FFP225" s="432">
        <f t="shared" si="335"/>
        <v>0</v>
      </c>
      <c r="FFQ225" s="432">
        <f t="shared" si="335"/>
        <v>0</v>
      </c>
      <c r="FFR225" s="432">
        <f t="shared" si="335"/>
        <v>0</v>
      </c>
      <c r="FFS225" s="432">
        <f t="shared" si="335"/>
        <v>0</v>
      </c>
      <c r="FFT225" s="432">
        <f t="shared" si="335"/>
        <v>0</v>
      </c>
      <c r="FFU225" s="432">
        <f t="shared" si="335"/>
        <v>0</v>
      </c>
      <c r="FFV225" s="432">
        <f t="shared" si="335"/>
        <v>0</v>
      </c>
      <c r="FFW225" s="432">
        <f t="shared" si="335"/>
        <v>0</v>
      </c>
      <c r="FFX225" s="432">
        <f t="shared" si="335"/>
        <v>0</v>
      </c>
      <c r="FFY225" s="432">
        <f t="shared" si="335"/>
        <v>0</v>
      </c>
      <c r="FFZ225" s="432">
        <f t="shared" si="335"/>
        <v>0</v>
      </c>
      <c r="FGA225" s="432">
        <f t="shared" si="335"/>
        <v>0</v>
      </c>
      <c r="FGB225" s="432">
        <f t="shared" si="335"/>
        <v>0</v>
      </c>
      <c r="FGC225" s="432">
        <f t="shared" si="335"/>
        <v>0</v>
      </c>
      <c r="FGD225" s="432">
        <f t="shared" si="335"/>
        <v>0</v>
      </c>
      <c r="FGE225" s="432">
        <f t="shared" si="335"/>
        <v>0</v>
      </c>
      <c r="FGF225" s="432">
        <f t="shared" si="335"/>
        <v>0</v>
      </c>
      <c r="FGG225" s="432">
        <f t="shared" si="335"/>
        <v>0</v>
      </c>
      <c r="FGH225" s="432">
        <f t="shared" si="335"/>
        <v>0</v>
      </c>
      <c r="FGI225" s="432">
        <f t="shared" si="335"/>
        <v>0</v>
      </c>
      <c r="FGJ225" s="432">
        <f t="shared" si="335"/>
        <v>0</v>
      </c>
      <c r="FGK225" s="432">
        <f t="shared" si="335"/>
        <v>0</v>
      </c>
      <c r="FGL225" s="432">
        <f t="shared" si="335"/>
        <v>0</v>
      </c>
      <c r="FGM225" s="432">
        <f t="shared" si="335"/>
        <v>0</v>
      </c>
      <c r="FGN225" s="432">
        <f t="shared" si="335"/>
        <v>0</v>
      </c>
      <c r="FGO225" s="432">
        <f t="shared" si="335"/>
        <v>0</v>
      </c>
      <c r="FGP225" s="432">
        <f t="shared" si="335"/>
        <v>0</v>
      </c>
      <c r="FGQ225" s="432">
        <f t="shared" si="335"/>
        <v>0</v>
      </c>
      <c r="FGR225" s="432">
        <f t="shared" si="335"/>
        <v>0</v>
      </c>
      <c r="FGS225" s="432">
        <f t="shared" si="335"/>
        <v>0</v>
      </c>
      <c r="FGT225" s="432">
        <f t="shared" si="335"/>
        <v>0</v>
      </c>
      <c r="FGU225" s="432">
        <f t="shared" si="335"/>
        <v>0</v>
      </c>
      <c r="FGV225" s="432">
        <f t="shared" si="335"/>
        <v>0</v>
      </c>
      <c r="FGW225" s="432">
        <f t="shared" si="335"/>
        <v>0</v>
      </c>
      <c r="FGX225" s="432">
        <f t="shared" si="335"/>
        <v>0</v>
      </c>
      <c r="FGY225" s="432">
        <f t="shared" si="335"/>
        <v>0</v>
      </c>
      <c r="FGZ225" s="432">
        <f t="shared" si="335"/>
        <v>0</v>
      </c>
      <c r="FHA225" s="432">
        <f t="shared" si="335"/>
        <v>0</v>
      </c>
      <c r="FHB225" s="432">
        <f t="shared" si="335"/>
        <v>0</v>
      </c>
      <c r="FHC225" s="432">
        <f t="shared" si="335"/>
        <v>0</v>
      </c>
      <c r="FHD225" s="432">
        <f t="shared" si="335"/>
        <v>0</v>
      </c>
      <c r="FHE225" s="432">
        <f t="shared" si="335"/>
        <v>0</v>
      </c>
      <c r="FHF225" s="432">
        <f t="shared" si="335"/>
        <v>0</v>
      </c>
      <c r="FHG225" s="432">
        <f t="shared" si="335"/>
        <v>0</v>
      </c>
      <c r="FHH225" s="432">
        <f t="shared" si="335"/>
        <v>0</v>
      </c>
      <c r="FHI225" s="432">
        <f t="shared" si="335"/>
        <v>0</v>
      </c>
      <c r="FHJ225" s="432">
        <f t="shared" si="335"/>
        <v>0</v>
      </c>
      <c r="FHK225" s="432">
        <f t="shared" si="335"/>
        <v>0</v>
      </c>
      <c r="FHL225" s="432">
        <f t="shared" si="335"/>
        <v>0</v>
      </c>
      <c r="FHM225" s="432">
        <f t="shared" si="335"/>
        <v>0</v>
      </c>
      <c r="FHN225" s="432">
        <f t="shared" si="335"/>
        <v>0</v>
      </c>
      <c r="FHO225" s="432">
        <f t="shared" si="335"/>
        <v>0</v>
      </c>
      <c r="FHP225" s="432">
        <f t="shared" si="335"/>
        <v>0</v>
      </c>
      <c r="FHQ225" s="432">
        <f t="shared" si="335"/>
        <v>0</v>
      </c>
      <c r="FHR225" s="432">
        <f t="shared" si="335"/>
        <v>0</v>
      </c>
      <c r="FHS225" s="432">
        <f t="shared" si="335"/>
        <v>0</v>
      </c>
      <c r="FHT225" s="432">
        <f t="shared" si="335"/>
        <v>0</v>
      </c>
      <c r="FHU225" s="432">
        <f t="shared" si="335"/>
        <v>0</v>
      </c>
      <c r="FHV225" s="432">
        <f t="shared" si="335"/>
        <v>0</v>
      </c>
      <c r="FHW225" s="432">
        <f t="shared" si="335"/>
        <v>0</v>
      </c>
      <c r="FHX225" s="432">
        <f t="shared" si="335"/>
        <v>0</v>
      </c>
      <c r="FHY225" s="432">
        <f t="shared" si="335"/>
        <v>0</v>
      </c>
      <c r="FHZ225" s="432">
        <f t="shared" si="335"/>
        <v>0</v>
      </c>
      <c r="FIA225" s="432">
        <f t="shared" ref="FIA225:FKL225" si="336">+FIA89+FIA77+FIA44+FIA216+FIA224</f>
        <v>0</v>
      </c>
      <c r="FIB225" s="432">
        <f t="shared" si="336"/>
        <v>0</v>
      </c>
      <c r="FIC225" s="432">
        <f t="shared" si="336"/>
        <v>0</v>
      </c>
      <c r="FID225" s="432">
        <f t="shared" si="336"/>
        <v>0</v>
      </c>
      <c r="FIE225" s="432">
        <f t="shared" si="336"/>
        <v>0</v>
      </c>
      <c r="FIF225" s="432">
        <f t="shared" si="336"/>
        <v>0</v>
      </c>
      <c r="FIG225" s="432">
        <f t="shared" si="336"/>
        <v>0</v>
      </c>
      <c r="FIH225" s="432">
        <f t="shared" si="336"/>
        <v>0</v>
      </c>
      <c r="FII225" s="432">
        <f t="shared" si="336"/>
        <v>0</v>
      </c>
      <c r="FIJ225" s="432">
        <f t="shared" si="336"/>
        <v>0</v>
      </c>
      <c r="FIK225" s="432">
        <f t="shared" si="336"/>
        <v>0</v>
      </c>
      <c r="FIL225" s="432">
        <f t="shared" si="336"/>
        <v>0</v>
      </c>
      <c r="FIM225" s="432">
        <f t="shared" si="336"/>
        <v>0</v>
      </c>
      <c r="FIN225" s="432">
        <f t="shared" si="336"/>
        <v>0</v>
      </c>
      <c r="FIO225" s="432">
        <f t="shared" si="336"/>
        <v>0</v>
      </c>
      <c r="FIP225" s="432">
        <f t="shared" si="336"/>
        <v>0</v>
      </c>
      <c r="FIQ225" s="432">
        <f t="shared" si="336"/>
        <v>0</v>
      </c>
      <c r="FIR225" s="432">
        <f t="shared" si="336"/>
        <v>0</v>
      </c>
      <c r="FIS225" s="432">
        <f t="shared" si="336"/>
        <v>0</v>
      </c>
      <c r="FIT225" s="432">
        <f t="shared" si="336"/>
        <v>0</v>
      </c>
      <c r="FIU225" s="432">
        <f t="shared" si="336"/>
        <v>0</v>
      </c>
      <c r="FIV225" s="432">
        <f t="shared" si="336"/>
        <v>0</v>
      </c>
      <c r="FIW225" s="432">
        <f t="shared" si="336"/>
        <v>0</v>
      </c>
      <c r="FIX225" s="432">
        <f t="shared" si="336"/>
        <v>0</v>
      </c>
      <c r="FIY225" s="432">
        <f t="shared" si="336"/>
        <v>0</v>
      </c>
      <c r="FIZ225" s="432">
        <f t="shared" si="336"/>
        <v>0</v>
      </c>
      <c r="FJA225" s="432">
        <f t="shared" si="336"/>
        <v>0</v>
      </c>
      <c r="FJB225" s="432">
        <f t="shared" si="336"/>
        <v>0</v>
      </c>
      <c r="FJC225" s="432">
        <f t="shared" si="336"/>
        <v>0</v>
      </c>
      <c r="FJD225" s="432">
        <f t="shared" si="336"/>
        <v>0</v>
      </c>
      <c r="FJE225" s="432">
        <f t="shared" si="336"/>
        <v>0</v>
      </c>
      <c r="FJF225" s="432">
        <f t="shared" si="336"/>
        <v>0</v>
      </c>
      <c r="FJG225" s="432">
        <f t="shared" si="336"/>
        <v>0</v>
      </c>
      <c r="FJH225" s="432">
        <f t="shared" si="336"/>
        <v>0</v>
      </c>
      <c r="FJI225" s="432">
        <f t="shared" si="336"/>
        <v>0</v>
      </c>
      <c r="FJJ225" s="432">
        <f t="shared" si="336"/>
        <v>0</v>
      </c>
      <c r="FJK225" s="432">
        <f t="shared" si="336"/>
        <v>0</v>
      </c>
      <c r="FJL225" s="432">
        <f t="shared" si="336"/>
        <v>0</v>
      </c>
      <c r="FJM225" s="432">
        <f t="shared" si="336"/>
        <v>0</v>
      </c>
      <c r="FJN225" s="432">
        <f t="shared" si="336"/>
        <v>0</v>
      </c>
      <c r="FJO225" s="432">
        <f t="shared" si="336"/>
        <v>0</v>
      </c>
      <c r="FJP225" s="432">
        <f t="shared" si="336"/>
        <v>0</v>
      </c>
      <c r="FJQ225" s="432">
        <f t="shared" si="336"/>
        <v>0</v>
      </c>
      <c r="FJR225" s="432">
        <f t="shared" si="336"/>
        <v>0</v>
      </c>
      <c r="FJS225" s="432">
        <f t="shared" si="336"/>
        <v>0</v>
      </c>
      <c r="FJT225" s="432">
        <f t="shared" si="336"/>
        <v>0</v>
      </c>
      <c r="FJU225" s="432">
        <f t="shared" si="336"/>
        <v>0</v>
      </c>
      <c r="FJV225" s="432">
        <f t="shared" si="336"/>
        <v>0</v>
      </c>
      <c r="FJW225" s="432">
        <f t="shared" si="336"/>
        <v>0</v>
      </c>
      <c r="FJX225" s="432">
        <f t="shared" si="336"/>
        <v>0</v>
      </c>
      <c r="FJY225" s="432">
        <f t="shared" si="336"/>
        <v>0</v>
      </c>
      <c r="FJZ225" s="432">
        <f t="shared" si="336"/>
        <v>0</v>
      </c>
      <c r="FKA225" s="432">
        <f t="shared" si="336"/>
        <v>0</v>
      </c>
      <c r="FKB225" s="432">
        <f t="shared" si="336"/>
        <v>0</v>
      </c>
      <c r="FKC225" s="432">
        <f t="shared" si="336"/>
        <v>0</v>
      </c>
      <c r="FKD225" s="432">
        <f t="shared" si="336"/>
        <v>0</v>
      </c>
      <c r="FKE225" s="432">
        <f t="shared" si="336"/>
        <v>0</v>
      </c>
      <c r="FKF225" s="432">
        <f t="shared" si="336"/>
        <v>0</v>
      </c>
      <c r="FKG225" s="432">
        <f t="shared" si="336"/>
        <v>0</v>
      </c>
      <c r="FKH225" s="432">
        <f t="shared" si="336"/>
        <v>0</v>
      </c>
      <c r="FKI225" s="432">
        <f t="shared" si="336"/>
        <v>0</v>
      </c>
      <c r="FKJ225" s="432">
        <f t="shared" si="336"/>
        <v>0</v>
      </c>
      <c r="FKK225" s="432">
        <f t="shared" si="336"/>
        <v>0</v>
      </c>
      <c r="FKL225" s="432">
        <f t="shared" si="336"/>
        <v>0</v>
      </c>
      <c r="FKM225" s="432">
        <f t="shared" ref="FKM225:FMX225" si="337">+FKM89+FKM77+FKM44+FKM216+FKM224</f>
        <v>0</v>
      </c>
      <c r="FKN225" s="432">
        <f t="shared" si="337"/>
        <v>0</v>
      </c>
      <c r="FKO225" s="432">
        <f t="shared" si="337"/>
        <v>0</v>
      </c>
      <c r="FKP225" s="432">
        <f t="shared" si="337"/>
        <v>0</v>
      </c>
      <c r="FKQ225" s="432">
        <f t="shared" si="337"/>
        <v>0</v>
      </c>
      <c r="FKR225" s="432">
        <f t="shared" si="337"/>
        <v>0</v>
      </c>
      <c r="FKS225" s="432">
        <f t="shared" si="337"/>
        <v>0</v>
      </c>
      <c r="FKT225" s="432">
        <f t="shared" si="337"/>
        <v>0</v>
      </c>
      <c r="FKU225" s="432">
        <f t="shared" si="337"/>
        <v>0</v>
      </c>
      <c r="FKV225" s="432">
        <f t="shared" si="337"/>
        <v>0</v>
      </c>
      <c r="FKW225" s="432">
        <f t="shared" si="337"/>
        <v>0</v>
      </c>
      <c r="FKX225" s="432">
        <f t="shared" si="337"/>
        <v>0</v>
      </c>
      <c r="FKY225" s="432">
        <f t="shared" si="337"/>
        <v>0</v>
      </c>
      <c r="FKZ225" s="432">
        <f t="shared" si="337"/>
        <v>0</v>
      </c>
      <c r="FLA225" s="432">
        <f t="shared" si="337"/>
        <v>0</v>
      </c>
      <c r="FLB225" s="432">
        <f t="shared" si="337"/>
        <v>0</v>
      </c>
      <c r="FLC225" s="432">
        <f t="shared" si="337"/>
        <v>0</v>
      </c>
      <c r="FLD225" s="432">
        <f t="shared" si="337"/>
        <v>0</v>
      </c>
      <c r="FLE225" s="432">
        <f t="shared" si="337"/>
        <v>0</v>
      </c>
      <c r="FLF225" s="432">
        <f t="shared" si="337"/>
        <v>0</v>
      </c>
      <c r="FLG225" s="432">
        <f t="shared" si="337"/>
        <v>0</v>
      </c>
      <c r="FLH225" s="432">
        <f t="shared" si="337"/>
        <v>0</v>
      </c>
      <c r="FLI225" s="432">
        <f t="shared" si="337"/>
        <v>0</v>
      </c>
      <c r="FLJ225" s="432">
        <f t="shared" si="337"/>
        <v>0</v>
      </c>
      <c r="FLK225" s="432">
        <f t="shared" si="337"/>
        <v>0</v>
      </c>
      <c r="FLL225" s="432">
        <f t="shared" si="337"/>
        <v>0</v>
      </c>
      <c r="FLM225" s="432">
        <f t="shared" si="337"/>
        <v>0</v>
      </c>
      <c r="FLN225" s="432">
        <f t="shared" si="337"/>
        <v>0</v>
      </c>
      <c r="FLO225" s="432">
        <f t="shared" si="337"/>
        <v>0</v>
      </c>
      <c r="FLP225" s="432">
        <f t="shared" si="337"/>
        <v>0</v>
      </c>
      <c r="FLQ225" s="432">
        <f t="shared" si="337"/>
        <v>0</v>
      </c>
      <c r="FLR225" s="432">
        <f t="shared" si="337"/>
        <v>0</v>
      </c>
      <c r="FLS225" s="432">
        <f t="shared" si="337"/>
        <v>0</v>
      </c>
      <c r="FLT225" s="432">
        <f t="shared" si="337"/>
        <v>0</v>
      </c>
      <c r="FLU225" s="432">
        <f t="shared" si="337"/>
        <v>0</v>
      </c>
      <c r="FLV225" s="432">
        <f t="shared" si="337"/>
        <v>0</v>
      </c>
      <c r="FLW225" s="432">
        <f t="shared" si="337"/>
        <v>0</v>
      </c>
      <c r="FLX225" s="432">
        <f t="shared" si="337"/>
        <v>0</v>
      </c>
      <c r="FLY225" s="432">
        <f t="shared" si="337"/>
        <v>0</v>
      </c>
      <c r="FLZ225" s="432">
        <f t="shared" si="337"/>
        <v>0</v>
      </c>
      <c r="FMA225" s="432">
        <f t="shared" si="337"/>
        <v>0</v>
      </c>
      <c r="FMB225" s="432">
        <f t="shared" si="337"/>
        <v>0</v>
      </c>
      <c r="FMC225" s="432">
        <f t="shared" si="337"/>
        <v>0</v>
      </c>
      <c r="FMD225" s="432">
        <f t="shared" si="337"/>
        <v>0</v>
      </c>
      <c r="FME225" s="432">
        <f t="shared" si="337"/>
        <v>0</v>
      </c>
      <c r="FMF225" s="432">
        <f t="shared" si="337"/>
        <v>0</v>
      </c>
      <c r="FMG225" s="432">
        <f t="shared" si="337"/>
        <v>0</v>
      </c>
      <c r="FMH225" s="432">
        <f t="shared" si="337"/>
        <v>0</v>
      </c>
      <c r="FMI225" s="432">
        <f t="shared" si="337"/>
        <v>0</v>
      </c>
      <c r="FMJ225" s="432">
        <f t="shared" si="337"/>
        <v>0</v>
      </c>
      <c r="FMK225" s="432">
        <f t="shared" si="337"/>
        <v>0</v>
      </c>
      <c r="FML225" s="432">
        <f t="shared" si="337"/>
        <v>0</v>
      </c>
      <c r="FMM225" s="432">
        <f t="shared" si="337"/>
        <v>0</v>
      </c>
      <c r="FMN225" s="432">
        <f t="shared" si="337"/>
        <v>0</v>
      </c>
      <c r="FMO225" s="432">
        <f t="shared" si="337"/>
        <v>0</v>
      </c>
      <c r="FMP225" s="432">
        <f t="shared" si="337"/>
        <v>0</v>
      </c>
      <c r="FMQ225" s="432">
        <f t="shared" si="337"/>
        <v>0</v>
      </c>
      <c r="FMR225" s="432">
        <f t="shared" si="337"/>
        <v>0</v>
      </c>
      <c r="FMS225" s="432">
        <f t="shared" si="337"/>
        <v>0</v>
      </c>
      <c r="FMT225" s="432">
        <f t="shared" si="337"/>
        <v>0</v>
      </c>
      <c r="FMU225" s="432">
        <f t="shared" si="337"/>
        <v>0</v>
      </c>
      <c r="FMV225" s="432">
        <f t="shared" si="337"/>
        <v>0</v>
      </c>
      <c r="FMW225" s="432">
        <f t="shared" si="337"/>
        <v>0</v>
      </c>
      <c r="FMX225" s="432">
        <f t="shared" si="337"/>
        <v>0</v>
      </c>
      <c r="FMY225" s="432">
        <f t="shared" ref="FMY225:FPJ225" si="338">+FMY89+FMY77+FMY44+FMY216+FMY224</f>
        <v>0</v>
      </c>
      <c r="FMZ225" s="432">
        <f t="shared" si="338"/>
        <v>0</v>
      </c>
      <c r="FNA225" s="432">
        <f t="shared" si="338"/>
        <v>0</v>
      </c>
      <c r="FNB225" s="432">
        <f t="shared" si="338"/>
        <v>0</v>
      </c>
      <c r="FNC225" s="432">
        <f t="shared" si="338"/>
        <v>0</v>
      </c>
      <c r="FND225" s="432">
        <f t="shared" si="338"/>
        <v>0</v>
      </c>
      <c r="FNE225" s="432">
        <f t="shared" si="338"/>
        <v>0</v>
      </c>
      <c r="FNF225" s="432">
        <f t="shared" si="338"/>
        <v>0</v>
      </c>
      <c r="FNG225" s="432">
        <f t="shared" si="338"/>
        <v>0</v>
      </c>
      <c r="FNH225" s="432">
        <f t="shared" si="338"/>
        <v>0</v>
      </c>
      <c r="FNI225" s="432">
        <f t="shared" si="338"/>
        <v>0</v>
      </c>
      <c r="FNJ225" s="432">
        <f t="shared" si="338"/>
        <v>0</v>
      </c>
      <c r="FNK225" s="432">
        <f t="shared" si="338"/>
        <v>0</v>
      </c>
      <c r="FNL225" s="432">
        <f t="shared" si="338"/>
        <v>0</v>
      </c>
      <c r="FNM225" s="432">
        <f t="shared" si="338"/>
        <v>0</v>
      </c>
      <c r="FNN225" s="432">
        <f t="shared" si="338"/>
        <v>0</v>
      </c>
      <c r="FNO225" s="432">
        <f t="shared" si="338"/>
        <v>0</v>
      </c>
      <c r="FNP225" s="432">
        <f t="shared" si="338"/>
        <v>0</v>
      </c>
      <c r="FNQ225" s="432">
        <f t="shared" si="338"/>
        <v>0</v>
      </c>
      <c r="FNR225" s="432">
        <f t="shared" si="338"/>
        <v>0</v>
      </c>
      <c r="FNS225" s="432">
        <f t="shared" si="338"/>
        <v>0</v>
      </c>
      <c r="FNT225" s="432">
        <f t="shared" si="338"/>
        <v>0</v>
      </c>
      <c r="FNU225" s="432">
        <f t="shared" si="338"/>
        <v>0</v>
      </c>
      <c r="FNV225" s="432">
        <f t="shared" si="338"/>
        <v>0</v>
      </c>
      <c r="FNW225" s="432">
        <f t="shared" si="338"/>
        <v>0</v>
      </c>
      <c r="FNX225" s="432">
        <f t="shared" si="338"/>
        <v>0</v>
      </c>
      <c r="FNY225" s="432">
        <f t="shared" si="338"/>
        <v>0</v>
      </c>
      <c r="FNZ225" s="432">
        <f t="shared" si="338"/>
        <v>0</v>
      </c>
      <c r="FOA225" s="432">
        <f t="shared" si="338"/>
        <v>0</v>
      </c>
      <c r="FOB225" s="432">
        <f t="shared" si="338"/>
        <v>0</v>
      </c>
      <c r="FOC225" s="432">
        <f t="shared" si="338"/>
        <v>0</v>
      </c>
      <c r="FOD225" s="432">
        <f t="shared" si="338"/>
        <v>0</v>
      </c>
      <c r="FOE225" s="432">
        <f t="shared" si="338"/>
        <v>0</v>
      </c>
      <c r="FOF225" s="432">
        <f t="shared" si="338"/>
        <v>0</v>
      </c>
      <c r="FOG225" s="432">
        <f t="shared" si="338"/>
        <v>0</v>
      </c>
      <c r="FOH225" s="432">
        <f t="shared" si="338"/>
        <v>0</v>
      </c>
      <c r="FOI225" s="432">
        <f t="shared" si="338"/>
        <v>0</v>
      </c>
      <c r="FOJ225" s="432">
        <f t="shared" si="338"/>
        <v>0</v>
      </c>
      <c r="FOK225" s="432">
        <f t="shared" si="338"/>
        <v>0</v>
      </c>
      <c r="FOL225" s="432">
        <f t="shared" si="338"/>
        <v>0</v>
      </c>
      <c r="FOM225" s="432">
        <f t="shared" si="338"/>
        <v>0</v>
      </c>
      <c r="FON225" s="432">
        <f t="shared" si="338"/>
        <v>0</v>
      </c>
      <c r="FOO225" s="432">
        <f t="shared" si="338"/>
        <v>0</v>
      </c>
      <c r="FOP225" s="432">
        <f t="shared" si="338"/>
        <v>0</v>
      </c>
      <c r="FOQ225" s="432">
        <f t="shared" si="338"/>
        <v>0</v>
      </c>
      <c r="FOR225" s="432">
        <f t="shared" si="338"/>
        <v>0</v>
      </c>
      <c r="FOS225" s="432">
        <f t="shared" si="338"/>
        <v>0</v>
      </c>
      <c r="FOT225" s="432">
        <f t="shared" si="338"/>
        <v>0</v>
      </c>
      <c r="FOU225" s="432">
        <f t="shared" si="338"/>
        <v>0</v>
      </c>
      <c r="FOV225" s="432">
        <f t="shared" si="338"/>
        <v>0</v>
      </c>
      <c r="FOW225" s="432">
        <f t="shared" si="338"/>
        <v>0</v>
      </c>
      <c r="FOX225" s="432">
        <f t="shared" si="338"/>
        <v>0</v>
      </c>
      <c r="FOY225" s="432">
        <f t="shared" si="338"/>
        <v>0</v>
      </c>
      <c r="FOZ225" s="432">
        <f t="shared" si="338"/>
        <v>0</v>
      </c>
      <c r="FPA225" s="432">
        <f t="shared" si="338"/>
        <v>0</v>
      </c>
      <c r="FPB225" s="432">
        <f t="shared" si="338"/>
        <v>0</v>
      </c>
      <c r="FPC225" s="432">
        <f t="shared" si="338"/>
        <v>0</v>
      </c>
      <c r="FPD225" s="432">
        <f t="shared" si="338"/>
        <v>0</v>
      </c>
      <c r="FPE225" s="432">
        <f t="shared" si="338"/>
        <v>0</v>
      </c>
      <c r="FPF225" s="432">
        <f t="shared" si="338"/>
        <v>0</v>
      </c>
      <c r="FPG225" s="432">
        <f t="shared" si="338"/>
        <v>0</v>
      </c>
      <c r="FPH225" s="432">
        <f t="shared" si="338"/>
        <v>0</v>
      </c>
      <c r="FPI225" s="432">
        <f t="shared" si="338"/>
        <v>0</v>
      </c>
      <c r="FPJ225" s="432">
        <f t="shared" si="338"/>
        <v>0</v>
      </c>
      <c r="FPK225" s="432">
        <f t="shared" ref="FPK225:FRV225" si="339">+FPK89+FPK77+FPK44+FPK216+FPK224</f>
        <v>0</v>
      </c>
      <c r="FPL225" s="432">
        <f t="shared" si="339"/>
        <v>0</v>
      </c>
      <c r="FPM225" s="432">
        <f t="shared" si="339"/>
        <v>0</v>
      </c>
      <c r="FPN225" s="432">
        <f t="shared" si="339"/>
        <v>0</v>
      </c>
      <c r="FPO225" s="432">
        <f t="shared" si="339"/>
        <v>0</v>
      </c>
      <c r="FPP225" s="432">
        <f t="shared" si="339"/>
        <v>0</v>
      </c>
      <c r="FPQ225" s="432">
        <f t="shared" si="339"/>
        <v>0</v>
      </c>
      <c r="FPR225" s="432">
        <f t="shared" si="339"/>
        <v>0</v>
      </c>
      <c r="FPS225" s="432">
        <f t="shared" si="339"/>
        <v>0</v>
      </c>
      <c r="FPT225" s="432">
        <f t="shared" si="339"/>
        <v>0</v>
      </c>
      <c r="FPU225" s="432">
        <f t="shared" si="339"/>
        <v>0</v>
      </c>
      <c r="FPV225" s="432">
        <f t="shared" si="339"/>
        <v>0</v>
      </c>
      <c r="FPW225" s="432">
        <f t="shared" si="339"/>
        <v>0</v>
      </c>
      <c r="FPX225" s="432">
        <f t="shared" si="339"/>
        <v>0</v>
      </c>
      <c r="FPY225" s="432">
        <f t="shared" si="339"/>
        <v>0</v>
      </c>
      <c r="FPZ225" s="432">
        <f t="shared" si="339"/>
        <v>0</v>
      </c>
      <c r="FQA225" s="432">
        <f t="shared" si="339"/>
        <v>0</v>
      </c>
      <c r="FQB225" s="432">
        <f t="shared" si="339"/>
        <v>0</v>
      </c>
      <c r="FQC225" s="432">
        <f t="shared" si="339"/>
        <v>0</v>
      </c>
      <c r="FQD225" s="432">
        <f t="shared" si="339"/>
        <v>0</v>
      </c>
      <c r="FQE225" s="432">
        <f t="shared" si="339"/>
        <v>0</v>
      </c>
      <c r="FQF225" s="432">
        <f t="shared" si="339"/>
        <v>0</v>
      </c>
      <c r="FQG225" s="432">
        <f t="shared" si="339"/>
        <v>0</v>
      </c>
      <c r="FQH225" s="432">
        <f t="shared" si="339"/>
        <v>0</v>
      </c>
      <c r="FQI225" s="432">
        <f t="shared" si="339"/>
        <v>0</v>
      </c>
      <c r="FQJ225" s="432">
        <f t="shared" si="339"/>
        <v>0</v>
      </c>
      <c r="FQK225" s="432">
        <f t="shared" si="339"/>
        <v>0</v>
      </c>
      <c r="FQL225" s="432">
        <f t="shared" si="339"/>
        <v>0</v>
      </c>
      <c r="FQM225" s="432">
        <f t="shared" si="339"/>
        <v>0</v>
      </c>
      <c r="FQN225" s="432">
        <f t="shared" si="339"/>
        <v>0</v>
      </c>
      <c r="FQO225" s="432">
        <f t="shared" si="339"/>
        <v>0</v>
      </c>
      <c r="FQP225" s="432">
        <f t="shared" si="339"/>
        <v>0</v>
      </c>
      <c r="FQQ225" s="432">
        <f t="shared" si="339"/>
        <v>0</v>
      </c>
      <c r="FQR225" s="432">
        <f t="shared" si="339"/>
        <v>0</v>
      </c>
      <c r="FQS225" s="432">
        <f t="shared" si="339"/>
        <v>0</v>
      </c>
      <c r="FQT225" s="432">
        <f t="shared" si="339"/>
        <v>0</v>
      </c>
      <c r="FQU225" s="432">
        <f t="shared" si="339"/>
        <v>0</v>
      </c>
      <c r="FQV225" s="432">
        <f t="shared" si="339"/>
        <v>0</v>
      </c>
      <c r="FQW225" s="432">
        <f t="shared" si="339"/>
        <v>0</v>
      </c>
      <c r="FQX225" s="432">
        <f t="shared" si="339"/>
        <v>0</v>
      </c>
      <c r="FQY225" s="432">
        <f t="shared" si="339"/>
        <v>0</v>
      </c>
      <c r="FQZ225" s="432">
        <f t="shared" si="339"/>
        <v>0</v>
      </c>
      <c r="FRA225" s="432">
        <f t="shared" si="339"/>
        <v>0</v>
      </c>
      <c r="FRB225" s="432">
        <f t="shared" si="339"/>
        <v>0</v>
      </c>
      <c r="FRC225" s="432">
        <f t="shared" si="339"/>
        <v>0</v>
      </c>
      <c r="FRD225" s="432">
        <f t="shared" si="339"/>
        <v>0</v>
      </c>
      <c r="FRE225" s="432">
        <f t="shared" si="339"/>
        <v>0</v>
      </c>
      <c r="FRF225" s="432">
        <f t="shared" si="339"/>
        <v>0</v>
      </c>
      <c r="FRG225" s="432">
        <f t="shared" si="339"/>
        <v>0</v>
      </c>
      <c r="FRH225" s="432">
        <f t="shared" si="339"/>
        <v>0</v>
      </c>
      <c r="FRI225" s="432">
        <f t="shared" si="339"/>
        <v>0</v>
      </c>
      <c r="FRJ225" s="432">
        <f t="shared" si="339"/>
        <v>0</v>
      </c>
      <c r="FRK225" s="432">
        <f t="shared" si="339"/>
        <v>0</v>
      </c>
      <c r="FRL225" s="432">
        <f t="shared" si="339"/>
        <v>0</v>
      </c>
      <c r="FRM225" s="432">
        <f t="shared" si="339"/>
        <v>0</v>
      </c>
      <c r="FRN225" s="432">
        <f t="shared" si="339"/>
        <v>0</v>
      </c>
      <c r="FRO225" s="432">
        <f t="shared" si="339"/>
        <v>0</v>
      </c>
      <c r="FRP225" s="432">
        <f t="shared" si="339"/>
        <v>0</v>
      </c>
      <c r="FRQ225" s="432">
        <f t="shared" si="339"/>
        <v>0</v>
      </c>
      <c r="FRR225" s="432">
        <f t="shared" si="339"/>
        <v>0</v>
      </c>
      <c r="FRS225" s="432">
        <f t="shared" si="339"/>
        <v>0</v>
      </c>
      <c r="FRT225" s="432">
        <f t="shared" si="339"/>
        <v>0</v>
      </c>
      <c r="FRU225" s="432">
        <f t="shared" si="339"/>
        <v>0</v>
      </c>
      <c r="FRV225" s="432">
        <f t="shared" si="339"/>
        <v>0</v>
      </c>
      <c r="FRW225" s="432">
        <f t="shared" ref="FRW225:FUH225" si="340">+FRW89+FRW77+FRW44+FRW216+FRW224</f>
        <v>0</v>
      </c>
      <c r="FRX225" s="432">
        <f t="shared" si="340"/>
        <v>0</v>
      </c>
      <c r="FRY225" s="432">
        <f t="shared" si="340"/>
        <v>0</v>
      </c>
      <c r="FRZ225" s="432">
        <f t="shared" si="340"/>
        <v>0</v>
      </c>
      <c r="FSA225" s="432">
        <f t="shared" si="340"/>
        <v>0</v>
      </c>
      <c r="FSB225" s="432">
        <f t="shared" si="340"/>
        <v>0</v>
      </c>
      <c r="FSC225" s="432">
        <f t="shared" si="340"/>
        <v>0</v>
      </c>
      <c r="FSD225" s="432">
        <f t="shared" si="340"/>
        <v>0</v>
      </c>
      <c r="FSE225" s="432">
        <f t="shared" si="340"/>
        <v>0</v>
      </c>
      <c r="FSF225" s="432">
        <f t="shared" si="340"/>
        <v>0</v>
      </c>
      <c r="FSG225" s="432">
        <f t="shared" si="340"/>
        <v>0</v>
      </c>
      <c r="FSH225" s="432">
        <f t="shared" si="340"/>
        <v>0</v>
      </c>
      <c r="FSI225" s="432">
        <f t="shared" si="340"/>
        <v>0</v>
      </c>
      <c r="FSJ225" s="432">
        <f t="shared" si="340"/>
        <v>0</v>
      </c>
      <c r="FSK225" s="432">
        <f t="shared" si="340"/>
        <v>0</v>
      </c>
      <c r="FSL225" s="432">
        <f t="shared" si="340"/>
        <v>0</v>
      </c>
      <c r="FSM225" s="432">
        <f t="shared" si="340"/>
        <v>0</v>
      </c>
      <c r="FSN225" s="432">
        <f t="shared" si="340"/>
        <v>0</v>
      </c>
      <c r="FSO225" s="432">
        <f t="shared" si="340"/>
        <v>0</v>
      </c>
      <c r="FSP225" s="432">
        <f t="shared" si="340"/>
        <v>0</v>
      </c>
      <c r="FSQ225" s="432">
        <f t="shared" si="340"/>
        <v>0</v>
      </c>
      <c r="FSR225" s="432">
        <f t="shared" si="340"/>
        <v>0</v>
      </c>
      <c r="FSS225" s="432">
        <f t="shared" si="340"/>
        <v>0</v>
      </c>
      <c r="FST225" s="432">
        <f t="shared" si="340"/>
        <v>0</v>
      </c>
      <c r="FSU225" s="432">
        <f t="shared" si="340"/>
        <v>0</v>
      </c>
      <c r="FSV225" s="432">
        <f t="shared" si="340"/>
        <v>0</v>
      </c>
      <c r="FSW225" s="432">
        <f t="shared" si="340"/>
        <v>0</v>
      </c>
      <c r="FSX225" s="432">
        <f t="shared" si="340"/>
        <v>0</v>
      </c>
      <c r="FSY225" s="432">
        <f t="shared" si="340"/>
        <v>0</v>
      </c>
      <c r="FSZ225" s="432">
        <f t="shared" si="340"/>
        <v>0</v>
      </c>
      <c r="FTA225" s="432">
        <f t="shared" si="340"/>
        <v>0</v>
      </c>
      <c r="FTB225" s="432">
        <f t="shared" si="340"/>
        <v>0</v>
      </c>
      <c r="FTC225" s="432">
        <f t="shared" si="340"/>
        <v>0</v>
      </c>
      <c r="FTD225" s="432">
        <f t="shared" si="340"/>
        <v>0</v>
      </c>
      <c r="FTE225" s="432">
        <f t="shared" si="340"/>
        <v>0</v>
      </c>
      <c r="FTF225" s="432">
        <f t="shared" si="340"/>
        <v>0</v>
      </c>
      <c r="FTG225" s="432">
        <f t="shared" si="340"/>
        <v>0</v>
      </c>
      <c r="FTH225" s="432">
        <f t="shared" si="340"/>
        <v>0</v>
      </c>
      <c r="FTI225" s="432">
        <f t="shared" si="340"/>
        <v>0</v>
      </c>
      <c r="FTJ225" s="432">
        <f t="shared" si="340"/>
        <v>0</v>
      </c>
      <c r="FTK225" s="432">
        <f t="shared" si="340"/>
        <v>0</v>
      </c>
      <c r="FTL225" s="432">
        <f t="shared" si="340"/>
        <v>0</v>
      </c>
      <c r="FTM225" s="432">
        <f t="shared" si="340"/>
        <v>0</v>
      </c>
      <c r="FTN225" s="432">
        <f t="shared" si="340"/>
        <v>0</v>
      </c>
      <c r="FTO225" s="432">
        <f t="shared" si="340"/>
        <v>0</v>
      </c>
      <c r="FTP225" s="432">
        <f t="shared" si="340"/>
        <v>0</v>
      </c>
      <c r="FTQ225" s="432">
        <f t="shared" si="340"/>
        <v>0</v>
      </c>
      <c r="FTR225" s="432">
        <f t="shared" si="340"/>
        <v>0</v>
      </c>
      <c r="FTS225" s="432">
        <f t="shared" si="340"/>
        <v>0</v>
      </c>
      <c r="FTT225" s="432">
        <f t="shared" si="340"/>
        <v>0</v>
      </c>
      <c r="FTU225" s="432">
        <f t="shared" si="340"/>
        <v>0</v>
      </c>
      <c r="FTV225" s="432">
        <f t="shared" si="340"/>
        <v>0</v>
      </c>
      <c r="FTW225" s="432">
        <f t="shared" si="340"/>
        <v>0</v>
      </c>
      <c r="FTX225" s="432">
        <f t="shared" si="340"/>
        <v>0</v>
      </c>
      <c r="FTY225" s="432">
        <f t="shared" si="340"/>
        <v>0</v>
      </c>
      <c r="FTZ225" s="432">
        <f t="shared" si="340"/>
        <v>0</v>
      </c>
      <c r="FUA225" s="432">
        <f t="shared" si="340"/>
        <v>0</v>
      </c>
      <c r="FUB225" s="432">
        <f t="shared" si="340"/>
        <v>0</v>
      </c>
      <c r="FUC225" s="432">
        <f t="shared" si="340"/>
        <v>0</v>
      </c>
      <c r="FUD225" s="432">
        <f t="shared" si="340"/>
        <v>0</v>
      </c>
      <c r="FUE225" s="432">
        <f t="shared" si="340"/>
        <v>0</v>
      </c>
      <c r="FUF225" s="432">
        <f t="shared" si="340"/>
        <v>0</v>
      </c>
      <c r="FUG225" s="432">
        <f t="shared" si="340"/>
        <v>0</v>
      </c>
      <c r="FUH225" s="432">
        <f t="shared" si="340"/>
        <v>0</v>
      </c>
      <c r="FUI225" s="432">
        <f t="shared" ref="FUI225:FWT225" si="341">+FUI89+FUI77+FUI44+FUI216+FUI224</f>
        <v>0</v>
      </c>
      <c r="FUJ225" s="432">
        <f t="shared" si="341"/>
        <v>0</v>
      </c>
      <c r="FUK225" s="432">
        <f t="shared" si="341"/>
        <v>0</v>
      </c>
      <c r="FUL225" s="432">
        <f t="shared" si="341"/>
        <v>0</v>
      </c>
      <c r="FUM225" s="432">
        <f t="shared" si="341"/>
        <v>0</v>
      </c>
      <c r="FUN225" s="432">
        <f t="shared" si="341"/>
        <v>0</v>
      </c>
      <c r="FUO225" s="432">
        <f t="shared" si="341"/>
        <v>0</v>
      </c>
      <c r="FUP225" s="432">
        <f t="shared" si="341"/>
        <v>0</v>
      </c>
      <c r="FUQ225" s="432">
        <f t="shared" si="341"/>
        <v>0</v>
      </c>
      <c r="FUR225" s="432">
        <f t="shared" si="341"/>
        <v>0</v>
      </c>
      <c r="FUS225" s="432">
        <f t="shared" si="341"/>
        <v>0</v>
      </c>
      <c r="FUT225" s="432">
        <f t="shared" si="341"/>
        <v>0</v>
      </c>
      <c r="FUU225" s="432">
        <f t="shared" si="341"/>
        <v>0</v>
      </c>
      <c r="FUV225" s="432">
        <f t="shared" si="341"/>
        <v>0</v>
      </c>
      <c r="FUW225" s="432">
        <f t="shared" si="341"/>
        <v>0</v>
      </c>
      <c r="FUX225" s="432">
        <f t="shared" si="341"/>
        <v>0</v>
      </c>
      <c r="FUY225" s="432">
        <f t="shared" si="341"/>
        <v>0</v>
      </c>
      <c r="FUZ225" s="432">
        <f t="shared" si="341"/>
        <v>0</v>
      </c>
      <c r="FVA225" s="432">
        <f t="shared" si="341"/>
        <v>0</v>
      </c>
      <c r="FVB225" s="432">
        <f t="shared" si="341"/>
        <v>0</v>
      </c>
      <c r="FVC225" s="432">
        <f t="shared" si="341"/>
        <v>0</v>
      </c>
      <c r="FVD225" s="432">
        <f t="shared" si="341"/>
        <v>0</v>
      </c>
      <c r="FVE225" s="432">
        <f t="shared" si="341"/>
        <v>0</v>
      </c>
      <c r="FVF225" s="432">
        <f t="shared" si="341"/>
        <v>0</v>
      </c>
      <c r="FVG225" s="432">
        <f t="shared" si="341"/>
        <v>0</v>
      </c>
      <c r="FVH225" s="432">
        <f t="shared" si="341"/>
        <v>0</v>
      </c>
      <c r="FVI225" s="432">
        <f t="shared" si="341"/>
        <v>0</v>
      </c>
      <c r="FVJ225" s="432">
        <f t="shared" si="341"/>
        <v>0</v>
      </c>
      <c r="FVK225" s="432">
        <f t="shared" si="341"/>
        <v>0</v>
      </c>
      <c r="FVL225" s="432">
        <f t="shared" si="341"/>
        <v>0</v>
      </c>
      <c r="FVM225" s="432">
        <f t="shared" si="341"/>
        <v>0</v>
      </c>
      <c r="FVN225" s="432">
        <f t="shared" si="341"/>
        <v>0</v>
      </c>
      <c r="FVO225" s="432">
        <f t="shared" si="341"/>
        <v>0</v>
      </c>
      <c r="FVP225" s="432">
        <f t="shared" si="341"/>
        <v>0</v>
      </c>
      <c r="FVQ225" s="432">
        <f t="shared" si="341"/>
        <v>0</v>
      </c>
      <c r="FVR225" s="432">
        <f t="shared" si="341"/>
        <v>0</v>
      </c>
      <c r="FVS225" s="432">
        <f t="shared" si="341"/>
        <v>0</v>
      </c>
      <c r="FVT225" s="432">
        <f t="shared" si="341"/>
        <v>0</v>
      </c>
      <c r="FVU225" s="432">
        <f t="shared" si="341"/>
        <v>0</v>
      </c>
      <c r="FVV225" s="432">
        <f t="shared" si="341"/>
        <v>0</v>
      </c>
      <c r="FVW225" s="432">
        <f t="shared" si="341"/>
        <v>0</v>
      </c>
      <c r="FVX225" s="432">
        <f t="shared" si="341"/>
        <v>0</v>
      </c>
      <c r="FVY225" s="432">
        <f t="shared" si="341"/>
        <v>0</v>
      </c>
      <c r="FVZ225" s="432">
        <f t="shared" si="341"/>
        <v>0</v>
      </c>
      <c r="FWA225" s="432">
        <f t="shared" si="341"/>
        <v>0</v>
      </c>
      <c r="FWB225" s="432">
        <f t="shared" si="341"/>
        <v>0</v>
      </c>
      <c r="FWC225" s="432">
        <f t="shared" si="341"/>
        <v>0</v>
      </c>
      <c r="FWD225" s="432">
        <f t="shared" si="341"/>
        <v>0</v>
      </c>
      <c r="FWE225" s="432">
        <f t="shared" si="341"/>
        <v>0</v>
      </c>
      <c r="FWF225" s="432">
        <f t="shared" si="341"/>
        <v>0</v>
      </c>
      <c r="FWG225" s="432">
        <f t="shared" si="341"/>
        <v>0</v>
      </c>
      <c r="FWH225" s="432">
        <f t="shared" si="341"/>
        <v>0</v>
      </c>
      <c r="FWI225" s="432">
        <f t="shared" si="341"/>
        <v>0</v>
      </c>
      <c r="FWJ225" s="432">
        <f t="shared" si="341"/>
        <v>0</v>
      </c>
      <c r="FWK225" s="432">
        <f t="shared" si="341"/>
        <v>0</v>
      </c>
      <c r="FWL225" s="432">
        <f t="shared" si="341"/>
        <v>0</v>
      </c>
      <c r="FWM225" s="432">
        <f t="shared" si="341"/>
        <v>0</v>
      </c>
      <c r="FWN225" s="432">
        <f t="shared" si="341"/>
        <v>0</v>
      </c>
      <c r="FWO225" s="432">
        <f t="shared" si="341"/>
        <v>0</v>
      </c>
      <c r="FWP225" s="432">
        <f t="shared" si="341"/>
        <v>0</v>
      </c>
      <c r="FWQ225" s="432">
        <f t="shared" si="341"/>
        <v>0</v>
      </c>
      <c r="FWR225" s="432">
        <f t="shared" si="341"/>
        <v>0</v>
      </c>
      <c r="FWS225" s="432">
        <f t="shared" si="341"/>
        <v>0</v>
      </c>
      <c r="FWT225" s="432">
        <f t="shared" si="341"/>
        <v>0</v>
      </c>
      <c r="FWU225" s="432">
        <f t="shared" ref="FWU225:FZF225" si="342">+FWU89+FWU77+FWU44+FWU216+FWU224</f>
        <v>0</v>
      </c>
      <c r="FWV225" s="432">
        <f t="shared" si="342"/>
        <v>0</v>
      </c>
      <c r="FWW225" s="432">
        <f t="shared" si="342"/>
        <v>0</v>
      </c>
      <c r="FWX225" s="432">
        <f t="shared" si="342"/>
        <v>0</v>
      </c>
      <c r="FWY225" s="432">
        <f t="shared" si="342"/>
        <v>0</v>
      </c>
      <c r="FWZ225" s="432">
        <f t="shared" si="342"/>
        <v>0</v>
      </c>
      <c r="FXA225" s="432">
        <f t="shared" si="342"/>
        <v>0</v>
      </c>
      <c r="FXB225" s="432">
        <f t="shared" si="342"/>
        <v>0</v>
      </c>
      <c r="FXC225" s="432">
        <f t="shared" si="342"/>
        <v>0</v>
      </c>
      <c r="FXD225" s="432">
        <f t="shared" si="342"/>
        <v>0</v>
      </c>
      <c r="FXE225" s="432">
        <f t="shared" si="342"/>
        <v>0</v>
      </c>
      <c r="FXF225" s="432">
        <f t="shared" si="342"/>
        <v>0</v>
      </c>
      <c r="FXG225" s="432">
        <f t="shared" si="342"/>
        <v>0</v>
      </c>
      <c r="FXH225" s="432">
        <f t="shared" si="342"/>
        <v>0</v>
      </c>
      <c r="FXI225" s="432">
        <f t="shared" si="342"/>
        <v>0</v>
      </c>
      <c r="FXJ225" s="432">
        <f t="shared" si="342"/>
        <v>0</v>
      </c>
      <c r="FXK225" s="432">
        <f t="shared" si="342"/>
        <v>0</v>
      </c>
      <c r="FXL225" s="432">
        <f t="shared" si="342"/>
        <v>0</v>
      </c>
      <c r="FXM225" s="432">
        <f t="shared" si="342"/>
        <v>0</v>
      </c>
      <c r="FXN225" s="432">
        <f t="shared" si="342"/>
        <v>0</v>
      </c>
      <c r="FXO225" s="432">
        <f t="shared" si="342"/>
        <v>0</v>
      </c>
      <c r="FXP225" s="432">
        <f t="shared" si="342"/>
        <v>0</v>
      </c>
      <c r="FXQ225" s="432">
        <f t="shared" si="342"/>
        <v>0</v>
      </c>
      <c r="FXR225" s="432">
        <f t="shared" si="342"/>
        <v>0</v>
      </c>
      <c r="FXS225" s="432">
        <f t="shared" si="342"/>
        <v>0</v>
      </c>
      <c r="FXT225" s="432">
        <f t="shared" si="342"/>
        <v>0</v>
      </c>
      <c r="FXU225" s="432">
        <f t="shared" si="342"/>
        <v>0</v>
      </c>
      <c r="FXV225" s="432">
        <f t="shared" si="342"/>
        <v>0</v>
      </c>
      <c r="FXW225" s="432">
        <f t="shared" si="342"/>
        <v>0</v>
      </c>
      <c r="FXX225" s="432">
        <f t="shared" si="342"/>
        <v>0</v>
      </c>
      <c r="FXY225" s="432">
        <f t="shared" si="342"/>
        <v>0</v>
      </c>
      <c r="FXZ225" s="432">
        <f t="shared" si="342"/>
        <v>0</v>
      </c>
      <c r="FYA225" s="432">
        <f t="shared" si="342"/>
        <v>0</v>
      </c>
      <c r="FYB225" s="432">
        <f t="shared" si="342"/>
        <v>0</v>
      </c>
      <c r="FYC225" s="432">
        <f t="shared" si="342"/>
        <v>0</v>
      </c>
      <c r="FYD225" s="432">
        <f t="shared" si="342"/>
        <v>0</v>
      </c>
      <c r="FYE225" s="432">
        <f t="shared" si="342"/>
        <v>0</v>
      </c>
      <c r="FYF225" s="432">
        <f t="shared" si="342"/>
        <v>0</v>
      </c>
      <c r="FYG225" s="432">
        <f t="shared" si="342"/>
        <v>0</v>
      </c>
      <c r="FYH225" s="432">
        <f t="shared" si="342"/>
        <v>0</v>
      </c>
      <c r="FYI225" s="432">
        <f t="shared" si="342"/>
        <v>0</v>
      </c>
      <c r="FYJ225" s="432">
        <f t="shared" si="342"/>
        <v>0</v>
      </c>
      <c r="FYK225" s="432">
        <f t="shared" si="342"/>
        <v>0</v>
      </c>
      <c r="FYL225" s="432">
        <f t="shared" si="342"/>
        <v>0</v>
      </c>
      <c r="FYM225" s="432">
        <f t="shared" si="342"/>
        <v>0</v>
      </c>
      <c r="FYN225" s="432">
        <f t="shared" si="342"/>
        <v>0</v>
      </c>
      <c r="FYO225" s="432">
        <f t="shared" si="342"/>
        <v>0</v>
      </c>
      <c r="FYP225" s="432">
        <f t="shared" si="342"/>
        <v>0</v>
      </c>
      <c r="FYQ225" s="432">
        <f t="shared" si="342"/>
        <v>0</v>
      </c>
      <c r="FYR225" s="432">
        <f t="shared" si="342"/>
        <v>0</v>
      </c>
      <c r="FYS225" s="432">
        <f t="shared" si="342"/>
        <v>0</v>
      </c>
      <c r="FYT225" s="432">
        <f t="shared" si="342"/>
        <v>0</v>
      </c>
      <c r="FYU225" s="432">
        <f t="shared" si="342"/>
        <v>0</v>
      </c>
      <c r="FYV225" s="432">
        <f t="shared" si="342"/>
        <v>0</v>
      </c>
      <c r="FYW225" s="432">
        <f t="shared" si="342"/>
        <v>0</v>
      </c>
      <c r="FYX225" s="432">
        <f t="shared" si="342"/>
        <v>0</v>
      </c>
      <c r="FYY225" s="432">
        <f t="shared" si="342"/>
        <v>0</v>
      </c>
      <c r="FYZ225" s="432">
        <f t="shared" si="342"/>
        <v>0</v>
      </c>
      <c r="FZA225" s="432">
        <f t="shared" si="342"/>
        <v>0</v>
      </c>
      <c r="FZB225" s="432">
        <f t="shared" si="342"/>
        <v>0</v>
      </c>
      <c r="FZC225" s="432">
        <f t="shared" si="342"/>
        <v>0</v>
      </c>
      <c r="FZD225" s="432">
        <f t="shared" si="342"/>
        <v>0</v>
      </c>
      <c r="FZE225" s="432">
        <f t="shared" si="342"/>
        <v>0</v>
      </c>
      <c r="FZF225" s="432">
        <f t="shared" si="342"/>
        <v>0</v>
      </c>
      <c r="FZG225" s="432">
        <f t="shared" ref="FZG225:GBR225" si="343">+FZG89+FZG77+FZG44+FZG216+FZG224</f>
        <v>0</v>
      </c>
      <c r="FZH225" s="432">
        <f t="shared" si="343"/>
        <v>0</v>
      </c>
      <c r="FZI225" s="432">
        <f t="shared" si="343"/>
        <v>0</v>
      </c>
      <c r="FZJ225" s="432">
        <f t="shared" si="343"/>
        <v>0</v>
      </c>
      <c r="FZK225" s="432">
        <f t="shared" si="343"/>
        <v>0</v>
      </c>
      <c r="FZL225" s="432">
        <f t="shared" si="343"/>
        <v>0</v>
      </c>
      <c r="FZM225" s="432">
        <f t="shared" si="343"/>
        <v>0</v>
      </c>
      <c r="FZN225" s="432">
        <f t="shared" si="343"/>
        <v>0</v>
      </c>
      <c r="FZO225" s="432">
        <f t="shared" si="343"/>
        <v>0</v>
      </c>
      <c r="FZP225" s="432">
        <f t="shared" si="343"/>
        <v>0</v>
      </c>
      <c r="FZQ225" s="432">
        <f t="shared" si="343"/>
        <v>0</v>
      </c>
      <c r="FZR225" s="432">
        <f t="shared" si="343"/>
        <v>0</v>
      </c>
      <c r="FZS225" s="432">
        <f t="shared" si="343"/>
        <v>0</v>
      </c>
      <c r="FZT225" s="432">
        <f t="shared" si="343"/>
        <v>0</v>
      </c>
      <c r="FZU225" s="432">
        <f t="shared" si="343"/>
        <v>0</v>
      </c>
      <c r="FZV225" s="432">
        <f t="shared" si="343"/>
        <v>0</v>
      </c>
      <c r="FZW225" s="432">
        <f t="shared" si="343"/>
        <v>0</v>
      </c>
      <c r="FZX225" s="432">
        <f t="shared" si="343"/>
        <v>0</v>
      </c>
      <c r="FZY225" s="432">
        <f t="shared" si="343"/>
        <v>0</v>
      </c>
      <c r="FZZ225" s="432">
        <f t="shared" si="343"/>
        <v>0</v>
      </c>
      <c r="GAA225" s="432">
        <f t="shared" si="343"/>
        <v>0</v>
      </c>
      <c r="GAB225" s="432">
        <f t="shared" si="343"/>
        <v>0</v>
      </c>
      <c r="GAC225" s="432">
        <f t="shared" si="343"/>
        <v>0</v>
      </c>
      <c r="GAD225" s="432">
        <f t="shared" si="343"/>
        <v>0</v>
      </c>
      <c r="GAE225" s="432">
        <f t="shared" si="343"/>
        <v>0</v>
      </c>
      <c r="GAF225" s="432">
        <f t="shared" si="343"/>
        <v>0</v>
      </c>
      <c r="GAG225" s="432">
        <f t="shared" si="343"/>
        <v>0</v>
      </c>
      <c r="GAH225" s="432">
        <f t="shared" si="343"/>
        <v>0</v>
      </c>
      <c r="GAI225" s="432">
        <f t="shared" si="343"/>
        <v>0</v>
      </c>
      <c r="GAJ225" s="432">
        <f t="shared" si="343"/>
        <v>0</v>
      </c>
      <c r="GAK225" s="432">
        <f t="shared" si="343"/>
        <v>0</v>
      </c>
      <c r="GAL225" s="432">
        <f t="shared" si="343"/>
        <v>0</v>
      </c>
      <c r="GAM225" s="432">
        <f t="shared" si="343"/>
        <v>0</v>
      </c>
      <c r="GAN225" s="432">
        <f t="shared" si="343"/>
        <v>0</v>
      </c>
      <c r="GAO225" s="432">
        <f t="shared" si="343"/>
        <v>0</v>
      </c>
      <c r="GAP225" s="432">
        <f t="shared" si="343"/>
        <v>0</v>
      </c>
      <c r="GAQ225" s="432">
        <f t="shared" si="343"/>
        <v>0</v>
      </c>
      <c r="GAR225" s="432">
        <f t="shared" si="343"/>
        <v>0</v>
      </c>
      <c r="GAS225" s="432">
        <f t="shared" si="343"/>
        <v>0</v>
      </c>
      <c r="GAT225" s="432">
        <f t="shared" si="343"/>
        <v>0</v>
      </c>
      <c r="GAU225" s="432">
        <f t="shared" si="343"/>
        <v>0</v>
      </c>
      <c r="GAV225" s="432">
        <f t="shared" si="343"/>
        <v>0</v>
      </c>
      <c r="GAW225" s="432">
        <f t="shared" si="343"/>
        <v>0</v>
      </c>
      <c r="GAX225" s="432">
        <f t="shared" si="343"/>
        <v>0</v>
      </c>
      <c r="GAY225" s="432">
        <f t="shared" si="343"/>
        <v>0</v>
      </c>
      <c r="GAZ225" s="432">
        <f t="shared" si="343"/>
        <v>0</v>
      </c>
      <c r="GBA225" s="432">
        <f t="shared" si="343"/>
        <v>0</v>
      </c>
      <c r="GBB225" s="432">
        <f t="shared" si="343"/>
        <v>0</v>
      </c>
      <c r="GBC225" s="432">
        <f t="shared" si="343"/>
        <v>0</v>
      </c>
      <c r="GBD225" s="432">
        <f t="shared" si="343"/>
        <v>0</v>
      </c>
      <c r="GBE225" s="432">
        <f t="shared" si="343"/>
        <v>0</v>
      </c>
      <c r="GBF225" s="432">
        <f t="shared" si="343"/>
        <v>0</v>
      </c>
      <c r="GBG225" s="432">
        <f t="shared" si="343"/>
        <v>0</v>
      </c>
      <c r="GBH225" s="432">
        <f t="shared" si="343"/>
        <v>0</v>
      </c>
      <c r="GBI225" s="432">
        <f t="shared" si="343"/>
        <v>0</v>
      </c>
      <c r="GBJ225" s="432">
        <f t="shared" si="343"/>
        <v>0</v>
      </c>
      <c r="GBK225" s="432">
        <f t="shared" si="343"/>
        <v>0</v>
      </c>
      <c r="GBL225" s="432">
        <f t="shared" si="343"/>
        <v>0</v>
      </c>
      <c r="GBM225" s="432">
        <f t="shared" si="343"/>
        <v>0</v>
      </c>
      <c r="GBN225" s="432">
        <f t="shared" si="343"/>
        <v>0</v>
      </c>
      <c r="GBO225" s="432">
        <f t="shared" si="343"/>
        <v>0</v>
      </c>
      <c r="GBP225" s="432">
        <f t="shared" si="343"/>
        <v>0</v>
      </c>
      <c r="GBQ225" s="432">
        <f t="shared" si="343"/>
        <v>0</v>
      </c>
      <c r="GBR225" s="432">
        <f t="shared" si="343"/>
        <v>0</v>
      </c>
      <c r="GBS225" s="432">
        <f t="shared" ref="GBS225:GED225" si="344">+GBS89+GBS77+GBS44+GBS216+GBS224</f>
        <v>0</v>
      </c>
      <c r="GBT225" s="432">
        <f t="shared" si="344"/>
        <v>0</v>
      </c>
      <c r="GBU225" s="432">
        <f t="shared" si="344"/>
        <v>0</v>
      </c>
      <c r="GBV225" s="432">
        <f t="shared" si="344"/>
        <v>0</v>
      </c>
      <c r="GBW225" s="432">
        <f t="shared" si="344"/>
        <v>0</v>
      </c>
      <c r="GBX225" s="432">
        <f t="shared" si="344"/>
        <v>0</v>
      </c>
      <c r="GBY225" s="432">
        <f t="shared" si="344"/>
        <v>0</v>
      </c>
      <c r="GBZ225" s="432">
        <f t="shared" si="344"/>
        <v>0</v>
      </c>
      <c r="GCA225" s="432">
        <f t="shared" si="344"/>
        <v>0</v>
      </c>
      <c r="GCB225" s="432">
        <f t="shared" si="344"/>
        <v>0</v>
      </c>
      <c r="GCC225" s="432">
        <f t="shared" si="344"/>
        <v>0</v>
      </c>
      <c r="GCD225" s="432">
        <f t="shared" si="344"/>
        <v>0</v>
      </c>
      <c r="GCE225" s="432">
        <f t="shared" si="344"/>
        <v>0</v>
      </c>
      <c r="GCF225" s="432">
        <f t="shared" si="344"/>
        <v>0</v>
      </c>
      <c r="GCG225" s="432">
        <f t="shared" si="344"/>
        <v>0</v>
      </c>
      <c r="GCH225" s="432">
        <f t="shared" si="344"/>
        <v>0</v>
      </c>
      <c r="GCI225" s="432">
        <f t="shared" si="344"/>
        <v>0</v>
      </c>
      <c r="GCJ225" s="432">
        <f t="shared" si="344"/>
        <v>0</v>
      </c>
      <c r="GCK225" s="432">
        <f t="shared" si="344"/>
        <v>0</v>
      </c>
      <c r="GCL225" s="432">
        <f t="shared" si="344"/>
        <v>0</v>
      </c>
      <c r="GCM225" s="432">
        <f t="shared" si="344"/>
        <v>0</v>
      </c>
      <c r="GCN225" s="432">
        <f t="shared" si="344"/>
        <v>0</v>
      </c>
      <c r="GCO225" s="432">
        <f t="shared" si="344"/>
        <v>0</v>
      </c>
      <c r="GCP225" s="432">
        <f t="shared" si="344"/>
        <v>0</v>
      </c>
      <c r="GCQ225" s="432">
        <f t="shared" si="344"/>
        <v>0</v>
      </c>
      <c r="GCR225" s="432">
        <f t="shared" si="344"/>
        <v>0</v>
      </c>
      <c r="GCS225" s="432">
        <f t="shared" si="344"/>
        <v>0</v>
      </c>
      <c r="GCT225" s="432">
        <f t="shared" si="344"/>
        <v>0</v>
      </c>
      <c r="GCU225" s="432">
        <f t="shared" si="344"/>
        <v>0</v>
      </c>
      <c r="GCV225" s="432">
        <f t="shared" si="344"/>
        <v>0</v>
      </c>
      <c r="GCW225" s="432">
        <f t="shared" si="344"/>
        <v>0</v>
      </c>
      <c r="GCX225" s="432">
        <f t="shared" si="344"/>
        <v>0</v>
      </c>
      <c r="GCY225" s="432">
        <f t="shared" si="344"/>
        <v>0</v>
      </c>
      <c r="GCZ225" s="432">
        <f t="shared" si="344"/>
        <v>0</v>
      </c>
      <c r="GDA225" s="432">
        <f t="shared" si="344"/>
        <v>0</v>
      </c>
      <c r="GDB225" s="432">
        <f t="shared" si="344"/>
        <v>0</v>
      </c>
      <c r="GDC225" s="432">
        <f t="shared" si="344"/>
        <v>0</v>
      </c>
      <c r="GDD225" s="432">
        <f t="shared" si="344"/>
        <v>0</v>
      </c>
      <c r="GDE225" s="432">
        <f t="shared" si="344"/>
        <v>0</v>
      </c>
      <c r="GDF225" s="432">
        <f t="shared" si="344"/>
        <v>0</v>
      </c>
      <c r="GDG225" s="432">
        <f t="shared" si="344"/>
        <v>0</v>
      </c>
      <c r="GDH225" s="432">
        <f t="shared" si="344"/>
        <v>0</v>
      </c>
      <c r="GDI225" s="432">
        <f t="shared" si="344"/>
        <v>0</v>
      </c>
      <c r="GDJ225" s="432">
        <f t="shared" si="344"/>
        <v>0</v>
      </c>
      <c r="GDK225" s="432">
        <f t="shared" si="344"/>
        <v>0</v>
      </c>
      <c r="GDL225" s="432">
        <f t="shared" si="344"/>
        <v>0</v>
      </c>
      <c r="GDM225" s="432">
        <f t="shared" si="344"/>
        <v>0</v>
      </c>
      <c r="GDN225" s="432">
        <f t="shared" si="344"/>
        <v>0</v>
      </c>
      <c r="GDO225" s="432">
        <f t="shared" si="344"/>
        <v>0</v>
      </c>
      <c r="GDP225" s="432">
        <f t="shared" si="344"/>
        <v>0</v>
      </c>
      <c r="GDQ225" s="432">
        <f t="shared" si="344"/>
        <v>0</v>
      </c>
      <c r="GDR225" s="432">
        <f t="shared" si="344"/>
        <v>0</v>
      </c>
      <c r="GDS225" s="432">
        <f t="shared" si="344"/>
        <v>0</v>
      </c>
      <c r="GDT225" s="432">
        <f t="shared" si="344"/>
        <v>0</v>
      </c>
      <c r="GDU225" s="432">
        <f t="shared" si="344"/>
        <v>0</v>
      </c>
      <c r="GDV225" s="432">
        <f t="shared" si="344"/>
        <v>0</v>
      </c>
      <c r="GDW225" s="432">
        <f t="shared" si="344"/>
        <v>0</v>
      </c>
      <c r="GDX225" s="432">
        <f t="shared" si="344"/>
        <v>0</v>
      </c>
      <c r="GDY225" s="432">
        <f t="shared" si="344"/>
        <v>0</v>
      </c>
      <c r="GDZ225" s="432">
        <f t="shared" si="344"/>
        <v>0</v>
      </c>
      <c r="GEA225" s="432">
        <f t="shared" si="344"/>
        <v>0</v>
      </c>
      <c r="GEB225" s="432">
        <f t="shared" si="344"/>
        <v>0</v>
      </c>
      <c r="GEC225" s="432">
        <f t="shared" si="344"/>
        <v>0</v>
      </c>
      <c r="GED225" s="432">
        <f t="shared" si="344"/>
        <v>0</v>
      </c>
      <c r="GEE225" s="432">
        <f t="shared" ref="GEE225:GGP225" si="345">+GEE89+GEE77+GEE44+GEE216+GEE224</f>
        <v>0</v>
      </c>
      <c r="GEF225" s="432">
        <f t="shared" si="345"/>
        <v>0</v>
      </c>
      <c r="GEG225" s="432">
        <f t="shared" si="345"/>
        <v>0</v>
      </c>
      <c r="GEH225" s="432">
        <f t="shared" si="345"/>
        <v>0</v>
      </c>
      <c r="GEI225" s="432">
        <f t="shared" si="345"/>
        <v>0</v>
      </c>
      <c r="GEJ225" s="432">
        <f t="shared" si="345"/>
        <v>0</v>
      </c>
      <c r="GEK225" s="432">
        <f t="shared" si="345"/>
        <v>0</v>
      </c>
      <c r="GEL225" s="432">
        <f t="shared" si="345"/>
        <v>0</v>
      </c>
      <c r="GEM225" s="432">
        <f t="shared" si="345"/>
        <v>0</v>
      </c>
      <c r="GEN225" s="432">
        <f t="shared" si="345"/>
        <v>0</v>
      </c>
      <c r="GEO225" s="432">
        <f t="shared" si="345"/>
        <v>0</v>
      </c>
      <c r="GEP225" s="432">
        <f t="shared" si="345"/>
        <v>0</v>
      </c>
      <c r="GEQ225" s="432">
        <f t="shared" si="345"/>
        <v>0</v>
      </c>
      <c r="GER225" s="432">
        <f t="shared" si="345"/>
        <v>0</v>
      </c>
      <c r="GES225" s="432">
        <f t="shared" si="345"/>
        <v>0</v>
      </c>
      <c r="GET225" s="432">
        <f t="shared" si="345"/>
        <v>0</v>
      </c>
      <c r="GEU225" s="432">
        <f t="shared" si="345"/>
        <v>0</v>
      </c>
      <c r="GEV225" s="432">
        <f t="shared" si="345"/>
        <v>0</v>
      </c>
      <c r="GEW225" s="432">
        <f t="shared" si="345"/>
        <v>0</v>
      </c>
      <c r="GEX225" s="432">
        <f t="shared" si="345"/>
        <v>0</v>
      </c>
      <c r="GEY225" s="432">
        <f t="shared" si="345"/>
        <v>0</v>
      </c>
      <c r="GEZ225" s="432">
        <f t="shared" si="345"/>
        <v>0</v>
      </c>
      <c r="GFA225" s="432">
        <f t="shared" si="345"/>
        <v>0</v>
      </c>
      <c r="GFB225" s="432">
        <f t="shared" si="345"/>
        <v>0</v>
      </c>
      <c r="GFC225" s="432">
        <f t="shared" si="345"/>
        <v>0</v>
      </c>
      <c r="GFD225" s="432">
        <f t="shared" si="345"/>
        <v>0</v>
      </c>
      <c r="GFE225" s="432">
        <f t="shared" si="345"/>
        <v>0</v>
      </c>
      <c r="GFF225" s="432">
        <f t="shared" si="345"/>
        <v>0</v>
      </c>
      <c r="GFG225" s="432">
        <f t="shared" si="345"/>
        <v>0</v>
      </c>
      <c r="GFH225" s="432">
        <f t="shared" si="345"/>
        <v>0</v>
      </c>
      <c r="GFI225" s="432">
        <f t="shared" si="345"/>
        <v>0</v>
      </c>
      <c r="GFJ225" s="432">
        <f t="shared" si="345"/>
        <v>0</v>
      </c>
      <c r="GFK225" s="432">
        <f t="shared" si="345"/>
        <v>0</v>
      </c>
      <c r="GFL225" s="432">
        <f t="shared" si="345"/>
        <v>0</v>
      </c>
      <c r="GFM225" s="432">
        <f t="shared" si="345"/>
        <v>0</v>
      </c>
      <c r="GFN225" s="432">
        <f t="shared" si="345"/>
        <v>0</v>
      </c>
      <c r="GFO225" s="432">
        <f t="shared" si="345"/>
        <v>0</v>
      </c>
      <c r="GFP225" s="432">
        <f t="shared" si="345"/>
        <v>0</v>
      </c>
      <c r="GFQ225" s="432">
        <f t="shared" si="345"/>
        <v>0</v>
      </c>
      <c r="GFR225" s="432">
        <f t="shared" si="345"/>
        <v>0</v>
      </c>
      <c r="GFS225" s="432">
        <f t="shared" si="345"/>
        <v>0</v>
      </c>
      <c r="GFT225" s="432">
        <f t="shared" si="345"/>
        <v>0</v>
      </c>
      <c r="GFU225" s="432">
        <f t="shared" si="345"/>
        <v>0</v>
      </c>
      <c r="GFV225" s="432">
        <f t="shared" si="345"/>
        <v>0</v>
      </c>
      <c r="GFW225" s="432">
        <f t="shared" si="345"/>
        <v>0</v>
      </c>
      <c r="GFX225" s="432">
        <f t="shared" si="345"/>
        <v>0</v>
      </c>
      <c r="GFY225" s="432">
        <f t="shared" si="345"/>
        <v>0</v>
      </c>
      <c r="GFZ225" s="432">
        <f t="shared" si="345"/>
        <v>0</v>
      </c>
      <c r="GGA225" s="432">
        <f t="shared" si="345"/>
        <v>0</v>
      </c>
      <c r="GGB225" s="432">
        <f t="shared" si="345"/>
        <v>0</v>
      </c>
      <c r="GGC225" s="432">
        <f t="shared" si="345"/>
        <v>0</v>
      </c>
      <c r="GGD225" s="432">
        <f t="shared" si="345"/>
        <v>0</v>
      </c>
      <c r="GGE225" s="432">
        <f t="shared" si="345"/>
        <v>0</v>
      </c>
      <c r="GGF225" s="432">
        <f t="shared" si="345"/>
        <v>0</v>
      </c>
      <c r="GGG225" s="432">
        <f t="shared" si="345"/>
        <v>0</v>
      </c>
      <c r="GGH225" s="432">
        <f t="shared" si="345"/>
        <v>0</v>
      </c>
      <c r="GGI225" s="432">
        <f t="shared" si="345"/>
        <v>0</v>
      </c>
      <c r="GGJ225" s="432">
        <f t="shared" si="345"/>
        <v>0</v>
      </c>
      <c r="GGK225" s="432">
        <f t="shared" si="345"/>
        <v>0</v>
      </c>
      <c r="GGL225" s="432">
        <f t="shared" si="345"/>
        <v>0</v>
      </c>
      <c r="GGM225" s="432">
        <f t="shared" si="345"/>
        <v>0</v>
      </c>
      <c r="GGN225" s="432">
        <f t="shared" si="345"/>
        <v>0</v>
      </c>
      <c r="GGO225" s="432">
        <f t="shared" si="345"/>
        <v>0</v>
      </c>
      <c r="GGP225" s="432">
        <f t="shared" si="345"/>
        <v>0</v>
      </c>
      <c r="GGQ225" s="432">
        <f t="shared" ref="GGQ225:GJB225" si="346">+GGQ89+GGQ77+GGQ44+GGQ216+GGQ224</f>
        <v>0</v>
      </c>
      <c r="GGR225" s="432">
        <f t="shared" si="346"/>
        <v>0</v>
      </c>
      <c r="GGS225" s="432">
        <f t="shared" si="346"/>
        <v>0</v>
      </c>
      <c r="GGT225" s="432">
        <f t="shared" si="346"/>
        <v>0</v>
      </c>
      <c r="GGU225" s="432">
        <f t="shared" si="346"/>
        <v>0</v>
      </c>
      <c r="GGV225" s="432">
        <f t="shared" si="346"/>
        <v>0</v>
      </c>
      <c r="GGW225" s="432">
        <f t="shared" si="346"/>
        <v>0</v>
      </c>
      <c r="GGX225" s="432">
        <f t="shared" si="346"/>
        <v>0</v>
      </c>
      <c r="GGY225" s="432">
        <f t="shared" si="346"/>
        <v>0</v>
      </c>
      <c r="GGZ225" s="432">
        <f t="shared" si="346"/>
        <v>0</v>
      </c>
      <c r="GHA225" s="432">
        <f t="shared" si="346"/>
        <v>0</v>
      </c>
      <c r="GHB225" s="432">
        <f t="shared" si="346"/>
        <v>0</v>
      </c>
      <c r="GHC225" s="432">
        <f t="shared" si="346"/>
        <v>0</v>
      </c>
      <c r="GHD225" s="432">
        <f t="shared" si="346"/>
        <v>0</v>
      </c>
      <c r="GHE225" s="432">
        <f t="shared" si="346"/>
        <v>0</v>
      </c>
      <c r="GHF225" s="432">
        <f t="shared" si="346"/>
        <v>0</v>
      </c>
      <c r="GHG225" s="432">
        <f t="shared" si="346"/>
        <v>0</v>
      </c>
      <c r="GHH225" s="432">
        <f t="shared" si="346"/>
        <v>0</v>
      </c>
      <c r="GHI225" s="432">
        <f t="shared" si="346"/>
        <v>0</v>
      </c>
      <c r="GHJ225" s="432">
        <f t="shared" si="346"/>
        <v>0</v>
      </c>
      <c r="GHK225" s="432">
        <f t="shared" si="346"/>
        <v>0</v>
      </c>
      <c r="GHL225" s="432">
        <f t="shared" si="346"/>
        <v>0</v>
      </c>
      <c r="GHM225" s="432">
        <f t="shared" si="346"/>
        <v>0</v>
      </c>
      <c r="GHN225" s="432">
        <f t="shared" si="346"/>
        <v>0</v>
      </c>
      <c r="GHO225" s="432">
        <f t="shared" si="346"/>
        <v>0</v>
      </c>
      <c r="GHP225" s="432">
        <f t="shared" si="346"/>
        <v>0</v>
      </c>
      <c r="GHQ225" s="432">
        <f t="shared" si="346"/>
        <v>0</v>
      </c>
      <c r="GHR225" s="432">
        <f t="shared" si="346"/>
        <v>0</v>
      </c>
      <c r="GHS225" s="432">
        <f t="shared" si="346"/>
        <v>0</v>
      </c>
      <c r="GHT225" s="432">
        <f t="shared" si="346"/>
        <v>0</v>
      </c>
      <c r="GHU225" s="432">
        <f t="shared" si="346"/>
        <v>0</v>
      </c>
      <c r="GHV225" s="432">
        <f t="shared" si="346"/>
        <v>0</v>
      </c>
      <c r="GHW225" s="432">
        <f t="shared" si="346"/>
        <v>0</v>
      </c>
      <c r="GHX225" s="432">
        <f t="shared" si="346"/>
        <v>0</v>
      </c>
      <c r="GHY225" s="432">
        <f t="shared" si="346"/>
        <v>0</v>
      </c>
      <c r="GHZ225" s="432">
        <f t="shared" si="346"/>
        <v>0</v>
      </c>
      <c r="GIA225" s="432">
        <f t="shared" si="346"/>
        <v>0</v>
      </c>
      <c r="GIB225" s="432">
        <f t="shared" si="346"/>
        <v>0</v>
      </c>
      <c r="GIC225" s="432">
        <f t="shared" si="346"/>
        <v>0</v>
      </c>
      <c r="GID225" s="432">
        <f t="shared" si="346"/>
        <v>0</v>
      </c>
      <c r="GIE225" s="432">
        <f t="shared" si="346"/>
        <v>0</v>
      </c>
      <c r="GIF225" s="432">
        <f t="shared" si="346"/>
        <v>0</v>
      </c>
      <c r="GIG225" s="432">
        <f t="shared" si="346"/>
        <v>0</v>
      </c>
      <c r="GIH225" s="432">
        <f t="shared" si="346"/>
        <v>0</v>
      </c>
      <c r="GII225" s="432">
        <f t="shared" si="346"/>
        <v>0</v>
      </c>
      <c r="GIJ225" s="432">
        <f t="shared" si="346"/>
        <v>0</v>
      </c>
      <c r="GIK225" s="432">
        <f t="shared" si="346"/>
        <v>0</v>
      </c>
      <c r="GIL225" s="432">
        <f t="shared" si="346"/>
        <v>0</v>
      </c>
      <c r="GIM225" s="432">
        <f t="shared" si="346"/>
        <v>0</v>
      </c>
      <c r="GIN225" s="432">
        <f t="shared" si="346"/>
        <v>0</v>
      </c>
      <c r="GIO225" s="432">
        <f t="shared" si="346"/>
        <v>0</v>
      </c>
      <c r="GIP225" s="432">
        <f t="shared" si="346"/>
        <v>0</v>
      </c>
      <c r="GIQ225" s="432">
        <f t="shared" si="346"/>
        <v>0</v>
      </c>
      <c r="GIR225" s="432">
        <f t="shared" si="346"/>
        <v>0</v>
      </c>
      <c r="GIS225" s="432">
        <f t="shared" si="346"/>
        <v>0</v>
      </c>
      <c r="GIT225" s="432">
        <f t="shared" si="346"/>
        <v>0</v>
      </c>
      <c r="GIU225" s="432">
        <f t="shared" si="346"/>
        <v>0</v>
      </c>
      <c r="GIV225" s="432">
        <f t="shared" si="346"/>
        <v>0</v>
      </c>
      <c r="GIW225" s="432">
        <f t="shared" si="346"/>
        <v>0</v>
      </c>
      <c r="GIX225" s="432">
        <f t="shared" si="346"/>
        <v>0</v>
      </c>
      <c r="GIY225" s="432">
        <f t="shared" si="346"/>
        <v>0</v>
      </c>
      <c r="GIZ225" s="432">
        <f t="shared" si="346"/>
        <v>0</v>
      </c>
      <c r="GJA225" s="432">
        <f t="shared" si="346"/>
        <v>0</v>
      </c>
      <c r="GJB225" s="432">
        <f t="shared" si="346"/>
        <v>0</v>
      </c>
      <c r="GJC225" s="432">
        <f t="shared" ref="GJC225:GLN225" si="347">+GJC89+GJC77+GJC44+GJC216+GJC224</f>
        <v>0</v>
      </c>
      <c r="GJD225" s="432">
        <f t="shared" si="347"/>
        <v>0</v>
      </c>
      <c r="GJE225" s="432">
        <f t="shared" si="347"/>
        <v>0</v>
      </c>
      <c r="GJF225" s="432">
        <f t="shared" si="347"/>
        <v>0</v>
      </c>
      <c r="GJG225" s="432">
        <f t="shared" si="347"/>
        <v>0</v>
      </c>
      <c r="GJH225" s="432">
        <f t="shared" si="347"/>
        <v>0</v>
      </c>
      <c r="GJI225" s="432">
        <f t="shared" si="347"/>
        <v>0</v>
      </c>
      <c r="GJJ225" s="432">
        <f t="shared" si="347"/>
        <v>0</v>
      </c>
      <c r="GJK225" s="432">
        <f t="shared" si="347"/>
        <v>0</v>
      </c>
      <c r="GJL225" s="432">
        <f t="shared" si="347"/>
        <v>0</v>
      </c>
      <c r="GJM225" s="432">
        <f t="shared" si="347"/>
        <v>0</v>
      </c>
      <c r="GJN225" s="432">
        <f t="shared" si="347"/>
        <v>0</v>
      </c>
      <c r="GJO225" s="432">
        <f t="shared" si="347"/>
        <v>0</v>
      </c>
      <c r="GJP225" s="432">
        <f t="shared" si="347"/>
        <v>0</v>
      </c>
      <c r="GJQ225" s="432">
        <f t="shared" si="347"/>
        <v>0</v>
      </c>
      <c r="GJR225" s="432">
        <f t="shared" si="347"/>
        <v>0</v>
      </c>
      <c r="GJS225" s="432">
        <f t="shared" si="347"/>
        <v>0</v>
      </c>
      <c r="GJT225" s="432">
        <f t="shared" si="347"/>
        <v>0</v>
      </c>
      <c r="GJU225" s="432">
        <f t="shared" si="347"/>
        <v>0</v>
      </c>
      <c r="GJV225" s="432">
        <f t="shared" si="347"/>
        <v>0</v>
      </c>
      <c r="GJW225" s="432">
        <f t="shared" si="347"/>
        <v>0</v>
      </c>
      <c r="GJX225" s="432">
        <f t="shared" si="347"/>
        <v>0</v>
      </c>
      <c r="GJY225" s="432">
        <f t="shared" si="347"/>
        <v>0</v>
      </c>
      <c r="GJZ225" s="432">
        <f t="shared" si="347"/>
        <v>0</v>
      </c>
      <c r="GKA225" s="432">
        <f t="shared" si="347"/>
        <v>0</v>
      </c>
      <c r="GKB225" s="432">
        <f t="shared" si="347"/>
        <v>0</v>
      </c>
      <c r="GKC225" s="432">
        <f t="shared" si="347"/>
        <v>0</v>
      </c>
      <c r="GKD225" s="432">
        <f t="shared" si="347"/>
        <v>0</v>
      </c>
      <c r="GKE225" s="432">
        <f t="shared" si="347"/>
        <v>0</v>
      </c>
      <c r="GKF225" s="432">
        <f t="shared" si="347"/>
        <v>0</v>
      </c>
      <c r="GKG225" s="432">
        <f t="shared" si="347"/>
        <v>0</v>
      </c>
      <c r="GKH225" s="432">
        <f t="shared" si="347"/>
        <v>0</v>
      </c>
      <c r="GKI225" s="432">
        <f t="shared" si="347"/>
        <v>0</v>
      </c>
      <c r="GKJ225" s="432">
        <f t="shared" si="347"/>
        <v>0</v>
      </c>
      <c r="GKK225" s="432">
        <f t="shared" si="347"/>
        <v>0</v>
      </c>
      <c r="GKL225" s="432">
        <f t="shared" si="347"/>
        <v>0</v>
      </c>
      <c r="GKM225" s="432">
        <f t="shared" si="347"/>
        <v>0</v>
      </c>
      <c r="GKN225" s="432">
        <f t="shared" si="347"/>
        <v>0</v>
      </c>
      <c r="GKO225" s="432">
        <f t="shared" si="347"/>
        <v>0</v>
      </c>
      <c r="GKP225" s="432">
        <f t="shared" si="347"/>
        <v>0</v>
      </c>
      <c r="GKQ225" s="432">
        <f t="shared" si="347"/>
        <v>0</v>
      </c>
      <c r="GKR225" s="432">
        <f t="shared" si="347"/>
        <v>0</v>
      </c>
      <c r="GKS225" s="432">
        <f t="shared" si="347"/>
        <v>0</v>
      </c>
      <c r="GKT225" s="432">
        <f t="shared" si="347"/>
        <v>0</v>
      </c>
      <c r="GKU225" s="432">
        <f t="shared" si="347"/>
        <v>0</v>
      </c>
      <c r="GKV225" s="432">
        <f t="shared" si="347"/>
        <v>0</v>
      </c>
      <c r="GKW225" s="432">
        <f t="shared" si="347"/>
        <v>0</v>
      </c>
      <c r="GKX225" s="432">
        <f t="shared" si="347"/>
        <v>0</v>
      </c>
      <c r="GKY225" s="432">
        <f t="shared" si="347"/>
        <v>0</v>
      </c>
      <c r="GKZ225" s="432">
        <f t="shared" si="347"/>
        <v>0</v>
      </c>
      <c r="GLA225" s="432">
        <f t="shared" si="347"/>
        <v>0</v>
      </c>
      <c r="GLB225" s="432">
        <f t="shared" si="347"/>
        <v>0</v>
      </c>
      <c r="GLC225" s="432">
        <f t="shared" si="347"/>
        <v>0</v>
      </c>
      <c r="GLD225" s="432">
        <f t="shared" si="347"/>
        <v>0</v>
      </c>
      <c r="GLE225" s="432">
        <f t="shared" si="347"/>
        <v>0</v>
      </c>
      <c r="GLF225" s="432">
        <f t="shared" si="347"/>
        <v>0</v>
      </c>
      <c r="GLG225" s="432">
        <f t="shared" si="347"/>
        <v>0</v>
      </c>
      <c r="GLH225" s="432">
        <f t="shared" si="347"/>
        <v>0</v>
      </c>
      <c r="GLI225" s="432">
        <f t="shared" si="347"/>
        <v>0</v>
      </c>
      <c r="GLJ225" s="432">
        <f t="shared" si="347"/>
        <v>0</v>
      </c>
      <c r="GLK225" s="432">
        <f t="shared" si="347"/>
        <v>0</v>
      </c>
      <c r="GLL225" s="432">
        <f t="shared" si="347"/>
        <v>0</v>
      </c>
      <c r="GLM225" s="432">
        <f t="shared" si="347"/>
        <v>0</v>
      </c>
      <c r="GLN225" s="432">
        <f t="shared" si="347"/>
        <v>0</v>
      </c>
      <c r="GLO225" s="432">
        <f t="shared" ref="GLO225:GNZ225" si="348">+GLO89+GLO77+GLO44+GLO216+GLO224</f>
        <v>0</v>
      </c>
      <c r="GLP225" s="432">
        <f t="shared" si="348"/>
        <v>0</v>
      </c>
      <c r="GLQ225" s="432">
        <f t="shared" si="348"/>
        <v>0</v>
      </c>
      <c r="GLR225" s="432">
        <f t="shared" si="348"/>
        <v>0</v>
      </c>
      <c r="GLS225" s="432">
        <f t="shared" si="348"/>
        <v>0</v>
      </c>
      <c r="GLT225" s="432">
        <f t="shared" si="348"/>
        <v>0</v>
      </c>
      <c r="GLU225" s="432">
        <f t="shared" si="348"/>
        <v>0</v>
      </c>
      <c r="GLV225" s="432">
        <f t="shared" si="348"/>
        <v>0</v>
      </c>
      <c r="GLW225" s="432">
        <f t="shared" si="348"/>
        <v>0</v>
      </c>
      <c r="GLX225" s="432">
        <f t="shared" si="348"/>
        <v>0</v>
      </c>
      <c r="GLY225" s="432">
        <f t="shared" si="348"/>
        <v>0</v>
      </c>
      <c r="GLZ225" s="432">
        <f t="shared" si="348"/>
        <v>0</v>
      </c>
      <c r="GMA225" s="432">
        <f t="shared" si="348"/>
        <v>0</v>
      </c>
      <c r="GMB225" s="432">
        <f t="shared" si="348"/>
        <v>0</v>
      </c>
      <c r="GMC225" s="432">
        <f t="shared" si="348"/>
        <v>0</v>
      </c>
      <c r="GMD225" s="432">
        <f t="shared" si="348"/>
        <v>0</v>
      </c>
      <c r="GME225" s="432">
        <f t="shared" si="348"/>
        <v>0</v>
      </c>
      <c r="GMF225" s="432">
        <f t="shared" si="348"/>
        <v>0</v>
      </c>
      <c r="GMG225" s="432">
        <f t="shared" si="348"/>
        <v>0</v>
      </c>
      <c r="GMH225" s="432">
        <f t="shared" si="348"/>
        <v>0</v>
      </c>
      <c r="GMI225" s="432">
        <f t="shared" si="348"/>
        <v>0</v>
      </c>
      <c r="GMJ225" s="432">
        <f t="shared" si="348"/>
        <v>0</v>
      </c>
      <c r="GMK225" s="432">
        <f t="shared" si="348"/>
        <v>0</v>
      </c>
      <c r="GML225" s="432">
        <f t="shared" si="348"/>
        <v>0</v>
      </c>
      <c r="GMM225" s="432">
        <f t="shared" si="348"/>
        <v>0</v>
      </c>
      <c r="GMN225" s="432">
        <f t="shared" si="348"/>
        <v>0</v>
      </c>
      <c r="GMO225" s="432">
        <f t="shared" si="348"/>
        <v>0</v>
      </c>
      <c r="GMP225" s="432">
        <f t="shared" si="348"/>
        <v>0</v>
      </c>
      <c r="GMQ225" s="432">
        <f t="shared" si="348"/>
        <v>0</v>
      </c>
      <c r="GMR225" s="432">
        <f t="shared" si="348"/>
        <v>0</v>
      </c>
      <c r="GMS225" s="432">
        <f t="shared" si="348"/>
        <v>0</v>
      </c>
      <c r="GMT225" s="432">
        <f t="shared" si="348"/>
        <v>0</v>
      </c>
      <c r="GMU225" s="432">
        <f t="shared" si="348"/>
        <v>0</v>
      </c>
      <c r="GMV225" s="432">
        <f t="shared" si="348"/>
        <v>0</v>
      </c>
      <c r="GMW225" s="432">
        <f t="shared" si="348"/>
        <v>0</v>
      </c>
      <c r="GMX225" s="432">
        <f t="shared" si="348"/>
        <v>0</v>
      </c>
      <c r="GMY225" s="432">
        <f t="shared" si="348"/>
        <v>0</v>
      </c>
      <c r="GMZ225" s="432">
        <f t="shared" si="348"/>
        <v>0</v>
      </c>
      <c r="GNA225" s="432">
        <f t="shared" si="348"/>
        <v>0</v>
      </c>
      <c r="GNB225" s="432">
        <f t="shared" si="348"/>
        <v>0</v>
      </c>
      <c r="GNC225" s="432">
        <f t="shared" si="348"/>
        <v>0</v>
      </c>
      <c r="GND225" s="432">
        <f t="shared" si="348"/>
        <v>0</v>
      </c>
      <c r="GNE225" s="432">
        <f t="shared" si="348"/>
        <v>0</v>
      </c>
      <c r="GNF225" s="432">
        <f t="shared" si="348"/>
        <v>0</v>
      </c>
      <c r="GNG225" s="432">
        <f t="shared" si="348"/>
        <v>0</v>
      </c>
      <c r="GNH225" s="432">
        <f t="shared" si="348"/>
        <v>0</v>
      </c>
      <c r="GNI225" s="432">
        <f t="shared" si="348"/>
        <v>0</v>
      </c>
      <c r="GNJ225" s="432">
        <f t="shared" si="348"/>
        <v>0</v>
      </c>
      <c r="GNK225" s="432">
        <f t="shared" si="348"/>
        <v>0</v>
      </c>
      <c r="GNL225" s="432">
        <f t="shared" si="348"/>
        <v>0</v>
      </c>
      <c r="GNM225" s="432">
        <f t="shared" si="348"/>
        <v>0</v>
      </c>
      <c r="GNN225" s="432">
        <f t="shared" si="348"/>
        <v>0</v>
      </c>
      <c r="GNO225" s="432">
        <f t="shared" si="348"/>
        <v>0</v>
      </c>
      <c r="GNP225" s="432">
        <f t="shared" si="348"/>
        <v>0</v>
      </c>
      <c r="GNQ225" s="432">
        <f t="shared" si="348"/>
        <v>0</v>
      </c>
      <c r="GNR225" s="432">
        <f t="shared" si="348"/>
        <v>0</v>
      </c>
      <c r="GNS225" s="432">
        <f t="shared" si="348"/>
        <v>0</v>
      </c>
      <c r="GNT225" s="432">
        <f t="shared" si="348"/>
        <v>0</v>
      </c>
      <c r="GNU225" s="432">
        <f t="shared" si="348"/>
        <v>0</v>
      </c>
      <c r="GNV225" s="432">
        <f t="shared" si="348"/>
        <v>0</v>
      </c>
      <c r="GNW225" s="432">
        <f t="shared" si="348"/>
        <v>0</v>
      </c>
      <c r="GNX225" s="432">
        <f t="shared" si="348"/>
        <v>0</v>
      </c>
      <c r="GNY225" s="432">
        <f t="shared" si="348"/>
        <v>0</v>
      </c>
      <c r="GNZ225" s="432">
        <f t="shared" si="348"/>
        <v>0</v>
      </c>
      <c r="GOA225" s="432">
        <f t="shared" ref="GOA225:GQL225" si="349">+GOA89+GOA77+GOA44+GOA216+GOA224</f>
        <v>0</v>
      </c>
      <c r="GOB225" s="432">
        <f t="shared" si="349"/>
        <v>0</v>
      </c>
      <c r="GOC225" s="432">
        <f t="shared" si="349"/>
        <v>0</v>
      </c>
      <c r="GOD225" s="432">
        <f t="shared" si="349"/>
        <v>0</v>
      </c>
      <c r="GOE225" s="432">
        <f t="shared" si="349"/>
        <v>0</v>
      </c>
      <c r="GOF225" s="432">
        <f t="shared" si="349"/>
        <v>0</v>
      </c>
      <c r="GOG225" s="432">
        <f t="shared" si="349"/>
        <v>0</v>
      </c>
      <c r="GOH225" s="432">
        <f t="shared" si="349"/>
        <v>0</v>
      </c>
      <c r="GOI225" s="432">
        <f t="shared" si="349"/>
        <v>0</v>
      </c>
      <c r="GOJ225" s="432">
        <f t="shared" si="349"/>
        <v>0</v>
      </c>
      <c r="GOK225" s="432">
        <f t="shared" si="349"/>
        <v>0</v>
      </c>
      <c r="GOL225" s="432">
        <f t="shared" si="349"/>
        <v>0</v>
      </c>
      <c r="GOM225" s="432">
        <f t="shared" si="349"/>
        <v>0</v>
      </c>
      <c r="GON225" s="432">
        <f t="shared" si="349"/>
        <v>0</v>
      </c>
      <c r="GOO225" s="432">
        <f t="shared" si="349"/>
        <v>0</v>
      </c>
      <c r="GOP225" s="432">
        <f t="shared" si="349"/>
        <v>0</v>
      </c>
      <c r="GOQ225" s="432">
        <f t="shared" si="349"/>
        <v>0</v>
      </c>
      <c r="GOR225" s="432">
        <f t="shared" si="349"/>
        <v>0</v>
      </c>
      <c r="GOS225" s="432">
        <f t="shared" si="349"/>
        <v>0</v>
      </c>
      <c r="GOT225" s="432">
        <f t="shared" si="349"/>
        <v>0</v>
      </c>
      <c r="GOU225" s="432">
        <f t="shared" si="349"/>
        <v>0</v>
      </c>
      <c r="GOV225" s="432">
        <f t="shared" si="349"/>
        <v>0</v>
      </c>
      <c r="GOW225" s="432">
        <f t="shared" si="349"/>
        <v>0</v>
      </c>
      <c r="GOX225" s="432">
        <f t="shared" si="349"/>
        <v>0</v>
      </c>
      <c r="GOY225" s="432">
        <f t="shared" si="349"/>
        <v>0</v>
      </c>
      <c r="GOZ225" s="432">
        <f t="shared" si="349"/>
        <v>0</v>
      </c>
      <c r="GPA225" s="432">
        <f t="shared" si="349"/>
        <v>0</v>
      </c>
      <c r="GPB225" s="432">
        <f t="shared" si="349"/>
        <v>0</v>
      </c>
      <c r="GPC225" s="432">
        <f t="shared" si="349"/>
        <v>0</v>
      </c>
      <c r="GPD225" s="432">
        <f t="shared" si="349"/>
        <v>0</v>
      </c>
      <c r="GPE225" s="432">
        <f t="shared" si="349"/>
        <v>0</v>
      </c>
      <c r="GPF225" s="432">
        <f t="shared" si="349"/>
        <v>0</v>
      </c>
      <c r="GPG225" s="432">
        <f t="shared" si="349"/>
        <v>0</v>
      </c>
      <c r="GPH225" s="432">
        <f t="shared" si="349"/>
        <v>0</v>
      </c>
      <c r="GPI225" s="432">
        <f t="shared" si="349"/>
        <v>0</v>
      </c>
      <c r="GPJ225" s="432">
        <f t="shared" si="349"/>
        <v>0</v>
      </c>
      <c r="GPK225" s="432">
        <f t="shared" si="349"/>
        <v>0</v>
      </c>
      <c r="GPL225" s="432">
        <f t="shared" si="349"/>
        <v>0</v>
      </c>
      <c r="GPM225" s="432">
        <f t="shared" si="349"/>
        <v>0</v>
      </c>
      <c r="GPN225" s="432">
        <f t="shared" si="349"/>
        <v>0</v>
      </c>
      <c r="GPO225" s="432">
        <f t="shared" si="349"/>
        <v>0</v>
      </c>
      <c r="GPP225" s="432">
        <f t="shared" si="349"/>
        <v>0</v>
      </c>
      <c r="GPQ225" s="432">
        <f t="shared" si="349"/>
        <v>0</v>
      </c>
      <c r="GPR225" s="432">
        <f t="shared" si="349"/>
        <v>0</v>
      </c>
      <c r="GPS225" s="432">
        <f t="shared" si="349"/>
        <v>0</v>
      </c>
      <c r="GPT225" s="432">
        <f t="shared" si="349"/>
        <v>0</v>
      </c>
      <c r="GPU225" s="432">
        <f t="shared" si="349"/>
        <v>0</v>
      </c>
      <c r="GPV225" s="432">
        <f t="shared" si="349"/>
        <v>0</v>
      </c>
      <c r="GPW225" s="432">
        <f t="shared" si="349"/>
        <v>0</v>
      </c>
      <c r="GPX225" s="432">
        <f t="shared" si="349"/>
        <v>0</v>
      </c>
      <c r="GPY225" s="432">
        <f t="shared" si="349"/>
        <v>0</v>
      </c>
      <c r="GPZ225" s="432">
        <f t="shared" si="349"/>
        <v>0</v>
      </c>
      <c r="GQA225" s="432">
        <f t="shared" si="349"/>
        <v>0</v>
      </c>
      <c r="GQB225" s="432">
        <f t="shared" si="349"/>
        <v>0</v>
      </c>
      <c r="GQC225" s="432">
        <f t="shared" si="349"/>
        <v>0</v>
      </c>
      <c r="GQD225" s="432">
        <f t="shared" si="349"/>
        <v>0</v>
      </c>
      <c r="GQE225" s="432">
        <f t="shared" si="349"/>
        <v>0</v>
      </c>
      <c r="GQF225" s="432">
        <f t="shared" si="349"/>
        <v>0</v>
      </c>
      <c r="GQG225" s="432">
        <f t="shared" si="349"/>
        <v>0</v>
      </c>
      <c r="GQH225" s="432">
        <f t="shared" si="349"/>
        <v>0</v>
      </c>
      <c r="GQI225" s="432">
        <f t="shared" si="349"/>
        <v>0</v>
      </c>
      <c r="GQJ225" s="432">
        <f t="shared" si="349"/>
        <v>0</v>
      </c>
      <c r="GQK225" s="432">
        <f t="shared" si="349"/>
        <v>0</v>
      </c>
      <c r="GQL225" s="432">
        <f t="shared" si="349"/>
        <v>0</v>
      </c>
      <c r="GQM225" s="432">
        <f t="shared" ref="GQM225:GSX225" si="350">+GQM89+GQM77+GQM44+GQM216+GQM224</f>
        <v>0</v>
      </c>
      <c r="GQN225" s="432">
        <f t="shared" si="350"/>
        <v>0</v>
      </c>
      <c r="GQO225" s="432">
        <f t="shared" si="350"/>
        <v>0</v>
      </c>
      <c r="GQP225" s="432">
        <f t="shared" si="350"/>
        <v>0</v>
      </c>
      <c r="GQQ225" s="432">
        <f t="shared" si="350"/>
        <v>0</v>
      </c>
      <c r="GQR225" s="432">
        <f t="shared" si="350"/>
        <v>0</v>
      </c>
      <c r="GQS225" s="432">
        <f t="shared" si="350"/>
        <v>0</v>
      </c>
      <c r="GQT225" s="432">
        <f t="shared" si="350"/>
        <v>0</v>
      </c>
      <c r="GQU225" s="432">
        <f t="shared" si="350"/>
        <v>0</v>
      </c>
      <c r="GQV225" s="432">
        <f t="shared" si="350"/>
        <v>0</v>
      </c>
      <c r="GQW225" s="432">
        <f t="shared" si="350"/>
        <v>0</v>
      </c>
      <c r="GQX225" s="432">
        <f t="shared" si="350"/>
        <v>0</v>
      </c>
      <c r="GQY225" s="432">
        <f t="shared" si="350"/>
        <v>0</v>
      </c>
      <c r="GQZ225" s="432">
        <f t="shared" si="350"/>
        <v>0</v>
      </c>
      <c r="GRA225" s="432">
        <f t="shared" si="350"/>
        <v>0</v>
      </c>
      <c r="GRB225" s="432">
        <f t="shared" si="350"/>
        <v>0</v>
      </c>
      <c r="GRC225" s="432">
        <f t="shared" si="350"/>
        <v>0</v>
      </c>
      <c r="GRD225" s="432">
        <f t="shared" si="350"/>
        <v>0</v>
      </c>
      <c r="GRE225" s="432">
        <f t="shared" si="350"/>
        <v>0</v>
      </c>
      <c r="GRF225" s="432">
        <f t="shared" si="350"/>
        <v>0</v>
      </c>
      <c r="GRG225" s="432">
        <f t="shared" si="350"/>
        <v>0</v>
      </c>
      <c r="GRH225" s="432">
        <f t="shared" si="350"/>
        <v>0</v>
      </c>
      <c r="GRI225" s="432">
        <f t="shared" si="350"/>
        <v>0</v>
      </c>
      <c r="GRJ225" s="432">
        <f t="shared" si="350"/>
        <v>0</v>
      </c>
      <c r="GRK225" s="432">
        <f t="shared" si="350"/>
        <v>0</v>
      </c>
      <c r="GRL225" s="432">
        <f t="shared" si="350"/>
        <v>0</v>
      </c>
      <c r="GRM225" s="432">
        <f t="shared" si="350"/>
        <v>0</v>
      </c>
      <c r="GRN225" s="432">
        <f t="shared" si="350"/>
        <v>0</v>
      </c>
      <c r="GRO225" s="432">
        <f t="shared" si="350"/>
        <v>0</v>
      </c>
      <c r="GRP225" s="432">
        <f t="shared" si="350"/>
        <v>0</v>
      </c>
      <c r="GRQ225" s="432">
        <f t="shared" si="350"/>
        <v>0</v>
      </c>
      <c r="GRR225" s="432">
        <f t="shared" si="350"/>
        <v>0</v>
      </c>
      <c r="GRS225" s="432">
        <f t="shared" si="350"/>
        <v>0</v>
      </c>
      <c r="GRT225" s="432">
        <f t="shared" si="350"/>
        <v>0</v>
      </c>
      <c r="GRU225" s="432">
        <f t="shared" si="350"/>
        <v>0</v>
      </c>
      <c r="GRV225" s="432">
        <f t="shared" si="350"/>
        <v>0</v>
      </c>
      <c r="GRW225" s="432">
        <f t="shared" si="350"/>
        <v>0</v>
      </c>
      <c r="GRX225" s="432">
        <f t="shared" si="350"/>
        <v>0</v>
      </c>
      <c r="GRY225" s="432">
        <f t="shared" si="350"/>
        <v>0</v>
      </c>
      <c r="GRZ225" s="432">
        <f t="shared" si="350"/>
        <v>0</v>
      </c>
      <c r="GSA225" s="432">
        <f t="shared" si="350"/>
        <v>0</v>
      </c>
      <c r="GSB225" s="432">
        <f t="shared" si="350"/>
        <v>0</v>
      </c>
      <c r="GSC225" s="432">
        <f t="shared" si="350"/>
        <v>0</v>
      </c>
      <c r="GSD225" s="432">
        <f t="shared" si="350"/>
        <v>0</v>
      </c>
      <c r="GSE225" s="432">
        <f t="shared" si="350"/>
        <v>0</v>
      </c>
      <c r="GSF225" s="432">
        <f t="shared" si="350"/>
        <v>0</v>
      </c>
      <c r="GSG225" s="432">
        <f t="shared" si="350"/>
        <v>0</v>
      </c>
      <c r="GSH225" s="432">
        <f t="shared" si="350"/>
        <v>0</v>
      </c>
      <c r="GSI225" s="432">
        <f t="shared" si="350"/>
        <v>0</v>
      </c>
      <c r="GSJ225" s="432">
        <f t="shared" si="350"/>
        <v>0</v>
      </c>
      <c r="GSK225" s="432">
        <f t="shared" si="350"/>
        <v>0</v>
      </c>
      <c r="GSL225" s="432">
        <f t="shared" si="350"/>
        <v>0</v>
      </c>
      <c r="GSM225" s="432">
        <f t="shared" si="350"/>
        <v>0</v>
      </c>
      <c r="GSN225" s="432">
        <f t="shared" si="350"/>
        <v>0</v>
      </c>
      <c r="GSO225" s="432">
        <f t="shared" si="350"/>
        <v>0</v>
      </c>
      <c r="GSP225" s="432">
        <f t="shared" si="350"/>
        <v>0</v>
      </c>
      <c r="GSQ225" s="432">
        <f t="shared" si="350"/>
        <v>0</v>
      </c>
      <c r="GSR225" s="432">
        <f t="shared" si="350"/>
        <v>0</v>
      </c>
      <c r="GSS225" s="432">
        <f t="shared" si="350"/>
        <v>0</v>
      </c>
      <c r="GST225" s="432">
        <f t="shared" si="350"/>
        <v>0</v>
      </c>
      <c r="GSU225" s="432">
        <f t="shared" si="350"/>
        <v>0</v>
      </c>
      <c r="GSV225" s="432">
        <f t="shared" si="350"/>
        <v>0</v>
      </c>
      <c r="GSW225" s="432">
        <f t="shared" si="350"/>
        <v>0</v>
      </c>
      <c r="GSX225" s="432">
        <f t="shared" si="350"/>
        <v>0</v>
      </c>
      <c r="GSY225" s="432">
        <f t="shared" ref="GSY225:GVJ225" si="351">+GSY89+GSY77+GSY44+GSY216+GSY224</f>
        <v>0</v>
      </c>
      <c r="GSZ225" s="432">
        <f t="shared" si="351"/>
        <v>0</v>
      </c>
      <c r="GTA225" s="432">
        <f t="shared" si="351"/>
        <v>0</v>
      </c>
      <c r="GTB225" s="432">
        <f t="shared" si="351"/>
        <v>0</v>
      </c>
      <c r="GTC225" s="432">
        <f t="shared" si="351"/>
        <v>0</v>
      </c>
      <c r="GTD225" s="432">
        <f t="shared" si="351"/>
        <v>0</v>
      </c>
      <c r="GTE225" s="432">
        <f t="shared" si="351"/>
        <v>0</v>
      </c>
      <c r="GTF225" s="432">
        <f t="shared" si="351"/>
        <v>0</v>
      </c>
      <c r="GTG225" s="432">
        <f t="shared" si="351"/>
        <v>0</v>
      </c>
      <c r="GTH225" s="432">
        <f t="shared" si="351"/>
        <v>0</v>
      </c>
      <c r="GTI225" s="432">
        <f t="shared" si="351"/>
        <v>0</v>
      </c>
      <c r="GTJ225" s="432">
        <f t="shared" si="351"/>
        <v>0</v>
      </c>
      <c r="GTK225" s="432">
        <f t="shared" si="351"/>
        <v>0</v>
      </c>
      <c r="GTL225" s="432">
        <f t="shared" si="351"/>
        <v>0</v>
      </c>
      <c r="GTM225" s="432">
        <f t="shared" si="351"/>
        <v>0</v>
      </c>
      <c r="GTN225" s="432">
        <f t="shared" si="351"/>
        <v>0</v>
      </c>
      <c r="GTO225" s="432">
        <f t="shared" si="351"/>
        <v>0</v>
      </c>
      <c r="GTP225" s="432">
        <f t="shared" si="351"/>
        <v>0</v>
      </c>
      <c r="GTQ225" s="432">
        <f t="shared" si="351"/>
        <v>0</v>
      </c>
      <c r="GTR225" s="432">
        <f t="shared" si="351"/>
        <v>0</v>
      </c>
      <c r="GTS225" s="432">
        <f t="shared" si="351"/>
        <v>0</v>
      </c>
      <c r="GTT225" s="432">
        <f t="shared" si="351"/>
        <v>0</v>
      </c>
      <c r="GTU225" s="432">
        <f t="shared" si="351"/>
        <v>0</v>
      </c>
      <c r="GTV225" s="432">
        <f t="shared" si="351"/>
        <v>0</v>
      </c>
      <c r="GTW225" s="432">
        <f t="shared" si="351"/>
        <v>0</v>
      </c>
      <c r="GTX225" s="432">
        <f t="shared" si="351"/>
        <v>0</v>
      </c>
      <c r="GTY225" s="432">
        <f t="shared" si="351"/>
        <v>0</v>
      </c>
      <c r="GTZ225" s="432">
        <f t="shared" si="351"/>
        <v>0</v>
      </c>
      <c r="GUA225" s="432">
        <f t="shared" si="351"/>
        <v>0</v>
      </c>
      <c r="GUB225" s="432">
        <f t="shared" si="351"/>
        <v>0</v>
      </c>
      <c r="GUC225" s="432">
        <f t="shared" si="351"/>
        <v>0</v>
      </c>
      <c r="GUD225" s="432">
        <f t="shared" si="351"/>
        <v>0</v>
      </c>
      <c r="GUE225" s="432">
        <f t="shared" si="351"/>
        <v>0</v>
      </c>
      <c r="GUF225" s="432">
        <f t="shared" si="351"/>
        <v>0</v>
      </c>
      <c r="GUG225" s="432">
        <f t="shared" si="351"/>
        <v>0</v>
      </c>
      <c r="GUH225" s="432">
        <f t="shared" si="351"/>
        <v>0</v>
      </c>
      <c r="GUI225" s="432">
        <f t="shared" si="351"/>
        <v>0</v>
      </c>
      <c r="GUJ225" s="432">
        <f t="shared" si="351"/>
        <v>0</v>
      </c>
      <c r="GUK225" s="432">
        <f t="shared" si="351"/>
        <v>0</v>
      </c>
      <c r="GUL225" s="432">
        <f t="shared" si="351"/>
        <v>0</v>
      </c>
      <c r="GUM225" s="432">
        <f t="shared" si="351"/>
        <v>0</v>
      </c>
      <c r="GUN225" s="432">
        <f t="shared" si="351"/>
        <v>0</v>
      </c>
      <c r="GUO225" s="432">
        <f t="shared" si="351"/>
        <v>0</v>
      </c>
      <c r="GUP225" s="432">
        <f t="shared" si="351"/>
        <v>0</v>
      </c>
      <c r="GUQ225" s="432">
        <f t="shared" si="351"/>
        <v>0</v>
      </c>
      <c r="GUR225" s="432">
        <f t="shared" si="351"/>
        <v>0</v>
      </c>
      <c r="GUS225" s="432">
        <f t="shared" si="351"/>
        <v>0</v>
      </c>
      <c r="GUT225" s="432">
        <f t="shared" si="351"/>
        <v>0</v>
      </c>
      <c r="GUU225" s="432">
        <f t="shared" si="351"/>
        <v>0</v>
      </c>
      <c r="GUV225" s="432">
        <f t="shared" si="351"/>
        <v>0</v>
      </c>
      <c r="GUW225" s="432">
        <f t="shared" si="351"/>
        <v>0</v>
      </c>
      <c r="GUX225" s="432">
        <f t="shared" si="351"/>
        <v>0</v>
      </c>
      <c r="GUY225" s="432">
        <f t="shared" si="351"/>
        <v>0</v>
      </c>
      <c r="GUZ225" s="432">
        <f t="shared" si="351"/>
        <v>0</v>
      </c>
      <c r="GVA225" s="432">
        <f t="shared" si="351"/>
        <v>0</v>
      </c>
      <c r="GVB225" s="432">
        <f t="shared" si="351"/>
        <v>0</v>
      </c>
      <c r="GVC225" s="432">
        <f t="shared" si="351"/>
        <v>0</v>
      </c>
      <c r="GVD225" s="432">
        <f t="shared" si="351"/>
        <v>0</v>
      </c>
      <c r="GVE225" s="432">
        <f t="shared" si="351"/>
        <v>0</v>
      </c>
      <c r="GVF225" s="432">
        <f t="shared" si="351"/>
        <v>0</v>
      </c>
      <c r="GVG225" s="432">
        <f t="shared" si="351"/>
        <v>0</v>
      </c>
      <c r="GVH225" s="432">
        <f t="shared" si="351"/>
        <v>0</v>
      </c>
      <c r="GVI225" s="432">
        <f t="shared" si="351"/>
        <v>0</v>
      </c>
      <c r="GVJ225" s="432">
        <f t="shared" si="351"/>
        <v>0</v>
      </c>
      <c r="GVK225" s="432">
        <f t="shared" ref="GVK225:GXV225" si="352">+GVK89+GVK77+GVK44+GVK216+GVK224</f>
        <v>0</v>
      </c>
      <c r="GVL225" s="432">
        <f t="shared" si="352"/>
        <v>0</v>
      </c>
      <c r="GVM225" s="432">
        <f t="shared" si="352"/>
        <v>0</v>
      </c>
      <c r="GVN225" s="432">
        <f t="shared" si="352"/>
        <v>0</v>
      </c>
      <c r="GVO225" s="432">
        <f t="shared" si="352"/>
        <v>0</v>
      </c>
      <c r="GVP225" s="432">
        <f t="shared" si="352"/>
        <v>0</v>
      </c>
      <c r="GVQ225" s="432">
        <f t="shared" si="352"/>
        <v>0</v>
      </c>
      <c r="GVR225" s="432">
        <f t="shared" si="352"/>
        <v>0</v>
      </c>
      <c r="GVS225" s="432">
        <f t="shared" si="352"/>
        <v>0</v>
      </c>
      <c r="GVT225" s="432">
        <f t="shared" si="352"/>
        <v>0</v>
      </c>
      <c r="GVU225" s="432">
        <f t="shared" si="352"/>
        <v>0</v>
      </c>
      <c r="GVV225" s="432">
        <f t="shared" si="352"/>
        <v>0</v>
      </c>
      <c r="GVW225" s="432">
        <f t="shared" si="352"/>
        <v>0</v>
      </c>
      <c r="GVX225" s="432">
        <f t="shared" si="352"/>
        <v>0</v>
      </c>
      <c r="GVY225" s="432">
        <f t="shared" si="352"/>
        <v>0</v>
      </c>
      <c r="GVZ225" s="432">
        <f t="shared" si="352"/>
        <v>0</v>
      </c>
      <c r="GWA225" s="432">
        <f t="shared" si="352"/>
        <v>0</v>
      </c>
      <c r="GWB225" s="432">
        <f t="shared" si="352"/>
        <v>0</v>
      </c>
      <c r="GWC225" s="432">
        <f t="shared" si="352"/>
        <v>0</v>
      </c>
      <c r="GWD225" s="432">
        <f t="shared" si="352"/>
        <v>0</v>
      </c>
      <c r="GWE225" s="432">
        <f t="shared" si="352"/>
        <v>0</v>
      </c>
      <c r="GWF225" s="432">
        <f t="shared" si="352"/>
        <v>0</v>
      </c>
      <c r="GWG225" s="432">
        <f t="shared" si="352"/>
        <v>0</v>
      </c>
      <c r="GWH225" s="432">
        <f t="shared" si="352"/>
        <v>0</v>
      </c>
      <c r="GWI225" s="432">
        <f t="shared" si="352"/>
        <v>0</v>
      </c>
      <c r="GWJ225" s="432">
        <f t="shared" si="352"/>
        <v>0</v>
      </c>
      <c r="GWK225" s="432">
        <f t="shared" si="352"/>
        <v>0</v>
      </c>
      <c r="GWL225" s="432">
        <f t="shared" si="352"/>
        <v>0</v>
      </c>
      <c r="GWM225" s="432">
        <f t="shared" si="352"/>
        <v>0</v>
      </c>
      <c r="GWN225" s="432">
        <f t="shared" si="352"/>
        <v>0</v>
      </c>
      <c r="GWO225" s="432">
        <f t="shared" si="352"/>
        <v>0</v>
      </c>
      <c r="GWP225" s="432">
        <f t="shared" si="352"/>
        <v>0</v>
      </c>
      <c r="GWQ225" s="432">
        <f t="shared" si="352"/>
        <v>0</v>
      </c>
      <c r="GWR225" s="432">
        <f t="shared" si="352"/>
        <v>0</v>
      </c>
      <c r="GWS225" s="432">
        <f t="shared" si="352"/>
        <v>0</v>
      </c>
      <c r="GWT225" s="432">
        <f t="shared" si="352"/>
        <v>0</v>
      </c>
      <c r="GWU225" s="432">
        <f t="shared" si="352"/>
        <v>0</v>
      </c>
      <c r="GWV225" s="432">
        <f t="shared" si="352"/>
        <v>0</v>
      </c>
      <c r="GWW225" s="432">
        <f t="shared" si="352"/>
        <v>0</v>
      </c>
      <c r="GWX225" s="432">
        <f t="shared" si="352"/>
        <v>0</v>
      </c>
      <c r="GWY225" s="432">
        <f t="shared" si="352"/>
        <v>0</v>
      </c>
      <c r="GWZ225" s="432">
        <f t="shared" si="352"/>
        <v>0</v>
      </c>
      <c r="GXA225" s="432">
        <f t="shared" si="352"/>
        <v>0</v>
      </c>
      <c r="GXB225" s="432">
        <f t="shared" si="352"/>
        <v>0</v>
      </c>
      <c r="GXC225" s="432">
        <f t="shared" si="352"/>
        <v>0</v>
      </c>
      <c r="GXD225" s="432">
        <f t="shared" si="352"/>
        <v>0</v>
      </c>
      <c r="GXE225" s="432">
        <f t="shared" si="352"/>
        <v>0</v>
      </c>
      <c r="GXF225" s="432">
        <f t="shared" si="352"/>
        <v>0</v>
      </c>
      <c r="GXG225" s="432">
        <f t="shared" si="352"/>
        <v>0</v>
      </c>
      <c r="GXH225" s="432">
        <f t="shared" si="352"/>
        <v>0</v>
      </c>
      <c r="GXI225" s="432">
        <f t="shared" si="352"/>
        <v>0</v>
      </c>
      <c r="GXJ225" s="432">
        <f t="shared" si="352"/>
        <v>0</v>
      </c>
      <c r="GXK225" s="432">
        <f t="shared" si="352"/>
        <v>0</v>
      </c>
      <c r="GXL225" s="432">
        <f t="shared" si="352"/>
        <v>0</v>
      </c>
      <c r="GXM225" s="432">
        <f t="shared" si="352"/>
        <v>0</v>
      </c>
      <c r="GXN225" s="432">
        <f t="shared" si="352"/>
        <v>0</v>
      </c>
      <c r="GXO225" s="432">
        <f t="shared" si="352"/>
        <v>0</v>
      </c>
      <c r="GXP225" s="432">
        <f t="shared" si="352"/>
        <v>0</v>
      </c>
      <c r="GXQ225" s="432">
        <f t="shared" si="352"/>
        <v>0</v>
      </c>
      <c r="GXR225" s="432">
        <f t="shared" si="352"/>
        <v>0</v>
      </c>
      <c r="GXS225" s="432">
        <f t="shared" si="352"/>
        <v>0</v>
      </c>
      <c r="GXT225" s="432">
        <f t="shared" si="352"/>
        <v>0</v>
      </c>
      <c r="GXU225" s="432">
        <f t="shared" si="352"/>
        <v>0</v>
      </c>
      <c r="GXV225" s="432">
        <f t="shared" si="352"/>
        <v>0</v>
      </c>
      <c r="GXW225" s="432">
        <f t="shared" ref="GXW225:HAH225" si="353">+GXW89+GXW77+GXW44+GXW216+GXW224</f>
        <v>0</v>
      </c>
      <c r="GXX225" s="432">
        <f t="shared" si="353"/>
        <v>0</v>
      </c>
      <c r="GXY225" s="432">
        <f t="shared" si="353"/>
        <v>0</v>
      </c>
      <c r="GXZ225" s="432">
        <f t="shared" si="353"/>
        <v>0</v>
      </c>
      <c r="GYA225" s="432">
        <f t="shared" si="353"/>
        <v>0</v>
      </c>
      <c r="GYB225" s="432">
        <f t="shared" si="353"/>
        <v>0</v>
      </c>
      <c r="GYC225" s="432">
        <f t="shared" si="353"/>
        <v>0</v>
      </c>
      <c r="GYD225" s="432">
        <f t="shared" si="353"/>
        <v>0</v>
      </c>
      <c r="GYE225" s="432">
        <f t="shared" si="353"/>
        <v>0</v>
      </c>
      <c r="GYF225" s="432">
        <f t="shared" si="353"/>
        <v>0</v>
      </c>
      <c r="GYG225" s="432">
        <f t="shared" si="353"/>
        <v>0</v>
      </c>
      <c r="GYH225" s="432">
        <f t="shared" si="353"/>
        <v>0</v>
      </c>
      <c r="GYI225" s="432">
        <f t="shared" si="353"/>
        <v>0</v>
      </c>
      <c r="GYJ225" s="432">
        <f t="shared" si="353"/>
        <v>0</v>
      </c>
      <c r="GYK225" s="432">
        <f t="shared" si="353"/>
        <v>0</v>
      </c>
      <c r="GYL225" s="432">
        <f t="shared" si="353"/>
        <v>0</v>
      </c>
      <c r="GYM225" s="432">
        <f t="shared" si="353"/>
        <v>0</v>
      </c>
      <c r="GYN225" s="432">
        <f t="shared" si="353"/>
        <v>0</v>
      </c>
      <c r="GYO225" s="432">
        <f t="shared" si="353"/>
        <v>0</v>
      </c>
      <c r="GYP225" s="432">
        <f t="shared" si="353"/>
        <v>0</v>
      </c>
      <c r="GYQ225" s="432">
        <f t="shared" si="353"/>
        <v>0</v>
      </c>
      <c r="GYR225" s="432">
        <f t="shared" si="353"/>
        <v>0</v>
      </c>
      <c r="GYS225" s="432">
        <f t="shared" si="353"/>
        <v>0</v>
      </c>
      <c r="GYT225" s="432">
        <f t="shared" si="353"/>
        <v>0</v>
      </c>
      <c r="GYU225" s="432">
        <f t="shared" si="353"/>
        <v>0</v>
      </c>
      <c r="GYV225" s="432">
        <f t="shared" si="353"/>
        <v>0</v>
      </c>
      <c r="GYW225" s="432">
        <f t="shared" si="353"/>
        <v>0</v>
      </c>
      <c r="GYX225" s="432">
        <f t="shared" si="353"/>
        <v>0</v>
      </c>
      <c r="GYY225" s="432">
        <f t="shared" si="353"/>
        <v>0</v>
      </c>
      <c r="GYZ225" s="432">
        <f t="shared" si="353"/>
        <v>0</v>
      </c>
      <c r="GZA225" s="432">
        <f t="shared" si="353"/>
        <v>0</v>
      </c>
      <c r="GZB225" s="432">
        <f t="shared" si="353"/>
        <v>0</v>
      </c>
      <c r="GZC225" s="432">
        <f t="shared" si="353"/>
        <v>0</v>
      </c>
      <c r="GZD225" s="432">
        <f t="shared" si="353"/>
        <v>0</v>
      </c>
      <c r="GZE225" s="432">
        <f t="shared" si="353"/>
        <v>0</v>
      </c>
      <c r="GZF225" s="432">
        <f t="shared" si="353"/>
        <v>0</v>
      </c>
      <c r="GZG225" s="432">
        <f t="shared" si="353"/>
        <v>0</v>
      </c>
      <c r="GZH225" s="432">
        <f t="shared" si="353"/>
        <v>0</v>
      </c>
      <c r="GZI225" s="432">
        <f t="shared" si="353"/>
        <v>0</v>
      </c>
      <c r="GZJ225" s="432">
        <f t="shared" si="353"/>
        <v>0</v>
      </c>
      <c r="GZK225" s="432">
        <f t="shared" si="353"/>
        <v>0</v>
      </c>
      <c r="GZL225" s="432">
        <f t="shared" si="353"/>
        <v>0</v>
      </c>
      <c r="GZM225" s="432">
        <f t="shared" si="353"/>
        <v>0</v>
      </c>
      <c r="GZN225" s="432">
        <f t="shared" si="353"/>
        <v>0</v>
      </c>
      <c r="GZO225" s="432">
        <f t="shared" si="353"/>
        <v>0</v>
      </c>
      <c r="GZP225" s="432">
        <f t="shared" si="353"/>
        <v>0</v>
      </c>
      <c r="GZQ225" s="432">
        <f t="shared" si="353"/>
        <v>0</v>
      </c>
      <c r="GZR225" s="432">
        <f t="shared" si="353"/>
        <v>0</v>
      </c>
      <c r="GZS225" s="432">
        <f t="shared" si="353"/>
        <v>0</v>
      </c>
      <c r="GZT225" s="432">
        <f t="shared" si="353"/>
        <v>0</v>
      </c>
      <c r="GZU225" s="432">
        <f t="shared" si="353"/>
        <v>0</v>
      </c>
      <c r="GZV225" s="432">
        <f t="shared" si="353"/>
        <v>0</v>
      </c>
      <c r="GZW225" s="432">
        <f t="shared" si="353"/>
        <v>0</v>
      </c>
      <c r="GZX225" s="432">
        <f t="shared" si="353"/>
        <v>0</v>
      </c>
      <c r="GZY225" s="432">
        <f t="shared" si="353"/>
        <v>0</v>
      </c>
      <c r="GZZ225" s="432">
        <f t="shared" si="353"/>
        <v>0</v>
      </c>
      <c r="HAA225" s="432">
        <f t="shared" si="353"/>
        <v>0</v>
      </c>
      <c r="HAB225" s="432">
        <f t="shared" si="353"/>
        <v>0</v>
      </c>
      <c r="HAC225" s="432">
        <f t="shared" si="353"/>
        <v>0</v>
      </c>
      <c r="HAD225" s="432">
        <f t="shared" si="353"/>
        <v>0</v>
      </c>
      <c r="HAE225" s="432">
        <f t="shared" si="353"/>
        <v>0</v>
      </c>
      <c r="HAF225" s="432">
        <f t="shared" si="353"/>
        <v>0</v>
      </c>
      <c r="HAG225" s="432">
        <f t="shared" si="353"/>
        <v>0</v>
      </c>
      <c r="HAH225" s="432">
        <f t="shared" si="353"/>
        <v>0</v>
      </c>
      <c r="HAI225" s="432">
        <f t="shared" ref="HAI225:HCT225" si="354">+HAI89+HAI77+HAI44+HAI216+HAI224</f>
        <v>0</v>
      </c>
      <c r="HAJ225" s="432">
        <f t="shared" si="354"/>
        <v>0</v>
      </c>
      <c r="HAK225" s="432">
        <f t="shared" si="354"/>
        <v>0</v>
      </c>
      <c r="HAL225" s="432">
        <f t="shared" si="354"/>
        <v>0</v>
      </c>
      <c r="HAM225" s="432">
        <f t="shared" si="354"/>
        <v>0</v>
      </c>
      <c r="HAN225" s="432">
        <f t="shared" si="354"/>
        <v>0</v>
      </c>
      <c r="HAO225" s="432">
        <f t="shared" si="354"/>
        <v>0</v>
      </c>
      <c r="HAP225" s="432">
        <f t="shared" si="354"/>
        <v>0</v>
      </c>
      <c r="HAQ225" s="432">
        <f t="shared" si="354"/>
        <v>0</v>
      </c>
      <c r="HAR225" s="432">
        <f t="shared" si="354"/>
        <v>0</v>
      </c>
      <c r="HAS225" s="432">
        <f t="shared" si="354"/>
        <v>0</v>
      </c>
      <c r="HAT225" s="432">
        <f t="shared" si="354"/>
        <v>0</v>
      </c>
      <c r="HAU225" s="432">
        <f t="shared" si="354"/>
        <v>0</v>
      </c>
      <c r="HAV225" s="432">
        <f t="shared" si="354"/>
        <v>0</v>
      </c>
      <c r="HAW225" s="432">
        <f t="shared" si="354"/>
        <v>0</v>
      </c>
      <c r="HAX225" s="432">
        <f t="shared" si="354"/>
        <v>0</v>
      </c>
      <c r="HAY225" s="432">
        <f t="shared" si="354"/>
        <v>0</v>
      </c>
      <c r="HAZ225" s="432">
        <f t="shared" si="354"/>
        <v>0</v>
      </c>
      <c r="HBA225" s="432">
        <f t="shared" si="354"/>
        <v>0</v>
      </c>
      <c r="HBB225" s="432">
        <f t="shared" si="354"/>
        <v>0</v>
      </c>
      <c r="HBC225" s="432">
        <f t="shared" si="354"/>
        <v>0</v>
      </c>
      <c r="HBD225" s="432">
        <f t="shared" si="354"/>
        <v>0</v>
      </c>
      <c r="HBE225" s="432">
        <f t="shared" si="354"/>
        <v>0</v>
      </c>
      <c r="HBF225" s="432">
        <f t="shared" si="354"/>
        <v>0</v>
      </c>
      <c r="HBG225" s="432">
        <f t="shared" si="354"/>
        <v>0</v>
      </c>
      <c r="HBH225" s="432">
        <f t="shared" si="354"/>
        <v>0</v>
      </c>
      <c r="HBI225" s="432">
        <f t="shared" si="354"/>
        <v>0</v>
      </c>
      <c r="HBJ225" s="432">
        <f t="shared" si="354"/>
        <v>0</v>
      </c>
      <c r="HBK225" s="432">
        <f t="shared" si="354"/>
        <v>0</v>
      </c>
      <c r="HBL225" s="432">
        <f t="shared" si="354"/>
        <v>0</v>
      </c>
      <c r="HBM225" s="432">
        <f t="shared" si="354"/>
        <v>0</v>
      </c>
      <c r="HBN225" s="432">
        <f t="shared" si="354"/>
        <v>0</v>
      </c>
      <c r="HBO225" s="432">
        <f t="shared" si="354"/>
        <v>0</v>
      </c>
      <c r="HBP225" s="432">
        <f t="shared" si="354"/>
        <v>0</v>
      </c>
      <c r="HBQ225" s="432">
        <f t="shared" si="354"/>
        <v>0</v>
      </c>
      <c r="HBR225" s="432">
        <f t="shared" si="354"/>
        <v>0</v>
      </c>
      <c r="HBS225" s="432">
        <f t="shared" si="354"/>
        <v>0</v>
      </c>
      <c r="HBT225" s="432">
        <f t="shared" si="354"/>
        <v>0</v>
      </c>
      <c r="HBU225" s="432">
        <f t="shared" si="354"/>
        <v>0</v>
      </c>
      <c r="HBV225" s="432">
        <f t="shared" si="354"/>
        <v>0</v>
      </c>
      <c r="HBW225" s="432">
        <f t="shared" si="354"/>
        <v>0</v>
      </c>
      <c r="HBX225" s="432">
        <f t="shared" si="354"/>
        <v>0</v>
      </c>
      <c r="HBY225" s="432">
        <f t="shared" si="354"/>
        <v>0</v>
      </c>
      <c r="HBZ225" s="432">
        <f t="shared" si="354"/>
        <v>0</v>
      </c>
      <c r="HCA225" s="432">
        <f t="shared" si="354"/>
        <v>0</v>
      </c>
      <c r="HCB225" s="432">
        <f t="shared" si="354"/>
        <v>0</v>
      </c>
      <c r="HCC225" s="432">
        <f t="shared" si="354"/>
        <v>0</v>
      </c>
      <c r="HCD225" s="432">
        <f t="shared" si="354"/>
        <v>0</v>
      </c>
      <c r="HCE225" s="432">
        <f t="shared" si="354"/>
        <v>0</v>
      </c>
      <c r="HCF225" s="432">
        <f t="shared" si="354"/>
        <v>0</v>
      </c>
      <c r="HCG225" s="432">
        <f t="shared" si="354"/>
        <v>0</v>
      </c>
      <c r="HCH225" s="432">
        <f t="shared" si="354"/>
        <v>0</v>
      </c>
      <c r="HCI225" s="432">
        <f t="shared" si="354"/>
        <v>0</v>
      </c>
      <c r="HCJ225" s="432">
        <f t="shared" si="354"/>
        <v>0</v>
      </c>
      <c r="HCK225" s="432">
        <f t="shared" si="354"/>
        <v>0</v>
      </c>
      <c r="HCL225" s="432">
        <f t="shared" si="354"/>
        <v>0</v>
      </c>
      <c r="HCM225" s="432">
        <f t="shared" si="354"/>
        <v>0</v>
      </c>
      <c r="HCN225" s="432">
        <f t="shared" si="354"/>
        <v>0</v>
      </c>
      <c r="HCO225" s="432">
        <f t="shared" si="354"/>
        <v>0</v>
      </c>
      <c r="HCP225" s="432">
        <f t="shared" si="354"/>
        <v>0</v>
      </c>
      <c r="HCQ225" s="432">
        <f t="shared" si="354"/>
        <v>0</v>
      </c>
      <c r="HCR225" s="432">
        <f t="shared" si="354"/>
        <v>0</v>
      </c>
      <c r="HCS225" s="432">
        <f t="shared" si="354"/>
        <v>0</v>
      </c>
      <c r="HCT225" s="432">
        <f t="shared" si="354"/>
        <v>0</v>
      </c>
      <c r="HCU225" s="432">
        <f t="shared" ref="HCU225:HFF225" si="355">+HCU89+HCU77+HCU44+HCU216+HCU224</f>
        <v>0</v>
      </c>
      <c r="HCV225" s="432">
        <f t="shared" si="355"/>
        <v>0</v>
      </c>
      <c r="HCW225" s="432">
        <f t="shared" si="355"/>
        <v>0</v>
      </c>
      <c r="HCX225" s="432">
        <f t="shared" si="355"/>
        <v>0</v>
      </c>
      <c r="HCY225" s="432">
        <f t="shared" si="355"/>
        <v>0</v>
      </c>
      <c r="HCZ225" s="432">
        <f t="shared" si="355"/>
        <v>0</v>
      </c>
      <c r="HDA225" s="432">
        <f t="shared" si="355"/>
        <v>0</v>
      </c>
      <c r="HDB225" s="432">
        <f t="shared" si="355"/>
        <v>0</v>
      </c>
      <c r="HDC225" s="432">
        <f t="shared" si="355"/>
        <v>0</v>
      </c>
      <c r="HDD225" s="432">
        <f t="shared" si="355"/>
        <v>0</v>
      </c>
      <c r="HDE225" s="432">
        <f t="shared" si="355"/>
        <v>0</v>
      </c>
      <c r="HDF225" s="432">
        <f t="shared" si="355"/>
        <v>0</v>
      </c>
      <c r="HDG225" s="432">
        <f t="shared" si="355"/>
        <v>0</v>
      </c>
      <c r="HDH225" s="432">
        <f t="shared" si="355"/>
        <v>0</v>
      </c>
      <c r="HDI225" s="432">
        <f t="shared" si="355"/>
        <v>0</v>
      </c>
      <c r="HDJ225" s="432">
        <f t="shared" si="355"/>
        <v>0</v>
      </c>
      <c r="HDK225" s="432">
        <f t="shared" si="355"/>
        <v>0</v>
      </c>
      <c r="HDL225" s="432">
        <f t="shared" si="355"/>
        <v>0</v>
      </c>
      <c r="HDM225" s="432">
        <f t="shared" si="355"/>
        <v>0</v>
      </c>
      <c r="HDN225" s="432">
        <f t="shared" si="355"/>
        <v>0</v>
      </c>
      <c r="HDO225" s="432">
        <f t="shared" si="355"/>
        <v>0</v>
      </c>
      <c r="HDP225" s="432">
        <f t="shared" si="355"/>
        <v>0</v>
      </c>
      <c r="HDQ225" s="432">
        <f t="shared" si="355"/>
        <v>0</v>
      </c>
      <c r="HDR225" s="432">
        <f t="shared" si="355"/>
        <v>0</v>
      </c>
      <c r="HDS225" s="432">
        <f t="shared" si="355"/>
        <v>0</v>
      </c>
      <c r="HDT225" s="432">
        <f t="shared" si="355"/>
        <v>0</v>
      </c>
      <c r="HDU225" s="432">
        <f t="shared" si="355"/>
        <v>0</v>
      </c>
      <c r="HDV225" s="432">
        <f t="shared" si="355"/>
        <v>0</v>
      </c>
      <c r="HDW225" s="432">
        <f t="shared" si="355"/>
        <v>0</v>
      </c>
      <c r="HDX225" s="432">
        <f t="shared" si="355"/>
        <v>0</v>
      </c>
      <c r="HDY225" s="432">
        <f t="shared" si="355"/>
        <v>0</v>
      </c>
      <c r="HDZ225" s="432">
        <f t="shared" si="355"/>
        <v>0</v>
      </c>
      <c r="HEA225" s="432">
        <f t="shared" si="355"/>
        <v>0</v>
      </c>
      <c r="HEB225" s="432">
        <f t="shared" si="355"/>
        <v>0</v>
      </c>
      <c r="HEC225" s="432">
        <f t="shared" si="355"/>
        <v>0</v>
      </c>
      <c r="HED225" s="432">
        <f t="shared" si="355"/>
        <v>0</v>
      </c>
      <c r="HEE225" s="432">
        <f t="shared" si="355"/>
        <v>0</v>
      </c>
      <c r="HEF225" s="432">
        <f t="shared" si="355"/>
        <v>0</v>
      </c>
      <c r="HEG225" s="432">
        <f t="shared" si="355"/>
        <v>0</v>
      </c>
      <c r="HEH225" s="432">
        <f t="shared" si="355"/>
        <v>0</v>
      </c>
      <c r="HEI225" s="432">
        <f t="shared" si="355"/>
        <v>0</v>
      </c>
      <c r="HEJ225" s="432">
        <f t="shared" si="355"/>
        <v>0</v>
      </c>
      <c r="HEK225" s="432">
        <f t="shared" si="355"/>
        <v>0</v>
      </c>
      <c r="HEL225" s="432">
        <f t="shared" si="355"/>
        <v>0</v>
      </c>
      <c r="HEM225" s="432">
        <f t="shared" si="355"/>
        <v>0</v>
      </c>
      <c r="HEN225" s="432">
        <f t="shared" si="355"/>
        <v>0</v>
      </c>
      <c r="HEO225" s="432">
        <f t="shared" si="355"/>
        <v>0</v>
      </c>
      <c r="HEP225" s="432">
        <f t="shared" si="355"/>
        <v>0</v>
      </c>
      <c r="HEQ225" s="432">
        <f t="shared" si="355"/>
        <v>0</v>
      </c>
      <c r="HER225" s="432">
        <f t="shared" si="355"/>
        <v>0</v>
      </c>
      <c r="HES225" s="432">
        <f t="shared" si="355"/>
        <v>0</v>
      </c>
      <c r="HET225" s="432">
        <f t="shared" si="355"/>
        <v>0</v>
      </c>
      <c r="HEU225" s="432">
        <f t="shared" si="355"/>
        <v>0</v>
      </c>
      <c r="HEV225" s="432">
        <f t="shared" si="355"/>
        <v>0</v>
      </c>
      <c r="HEW225" s="432">
        <f t="shared" si="355"/>
        <v>0</v>
      </c>
      <c r="HEX225" s="432">
        <f t="shared" si="355"/>
        <v>0</v>
      </c>
      <c r="HEY225" s="432">
        <f t="shared" si="355"/>
        <v>0</v>
      </c>
      <c r="HEZ225" s="432">
        <f t="shared" si="355"/>
        <v>0</v>
      </c>
      <c r="HFA225" s="432">
        <f t="shared" si="355"/>
        <v>0</v>
      </c>
      <c r="HFB225" s="432">
        <f t="shared" si="355"/>
        <v>0</v>
      </c>
      <c r="HFC225" s="432">
        <f t="shared" si="355"/>
        <v>0</v>
      </c>
      <c r="HFD225" s="432">
        <f t="shared" si="355"/>
        <v>0</v>
      </c>
      <c r="HFE225" s="432">
        <f t="shared" si="355"/>
        <v>0</v>
      </c>
      <c r="HFF225" s="432">
        <f t="shared" si="355"/>
        <v>0</v>
      </c>
      <c r="HFG225" s="432">
        <f t="shared" ref="HFG225:HHR225" si="356">+HFG89+HFG77+HFG44+HFG216+HFG224</f>
        <v>0</v>
      </c>
      <c r="HFH225" s="432">
        <f t="shared" si="356"/>
        <v>0</v>
      </c>
      <c r="HFI225" s="432">
        <f t="shared" si="356"/>
        <v>0</v>
      </c>
      <c r="HFJ225" s="432">
        <f t="shared" si="356"/>
        <v>0</v>
      </c>
      <c r="HFK225" s="432">
        <f t="shared" si="356"/>
        <v>0</v>
      </c>
      <c r="HFL225" s="432">
        <f t="shared" si="356"/>
        <v>0</v>
      </c>
      <c r="HFM225" s="432">
        <f t="shared" si="356"/>
        <v>0</v>
      </c>
      <c r="HFN225" s="432">
        <f t="shared" si="356"/>
        <v>0</v>
      </c>
      <c r="HFO225" s="432">
        <f t="shared" si="356"/>
        <v>0</v>
      </c>
      <c r="HFP225" s="432">
        <f t="shared" si="356"/>
        <v>0</v>
      </c>
      <c r="HFQ225" s="432">
        <f t="shared" si="356"/>
        <v>0</v>
      </c>
      <c r="HFR225" s="432">
        <f t="shared" si="356"/>
        <v>0</v>
      </c>
      <c r="HFS225" s="432">
        <f t="shared" si="356"/>
        <v>0</v>
      </c>
      <c r="HFT225" s="432">
        <f t="shared" si="356"/>
        <v>0</v>
      </c>
      <c r="HFU225" s="432">
        <f t="shared" si="356"/>
        <v>0</v>
      </c>
      <c r="HFV225" s="432">
        <f t="shared" si="356"/>
        <v>0</v>
      </c>
      <c r="HFW225" s="432">
        <f t="shared" si="356"/>
        <v>0</v>
      </c>
      <c r="HFX225" s="432">
        <f t="shared" si="356"/>
        <v>0</v>
      </c>
      <c r="HFY225" s="432">
        <f t="shared" si="356"/>
        <v>0</v>
      </c>
      <c r="HFZ225" s="432">
        <f t="shared" si="356"/>
        <v>0</v>
      </c>
      <c r="HGA225" s="432">
        <f t="shared" si="356"/>
        <v>0</v>
      </c>
      <c r="HGB225" s="432">
        <f t="shared" si="356"/>
        <v>0</v>
      </c>
      <c r="HGC225" s="432">
        <f t="shared" si="356"/>
        <v>0</v>
      </c>
      <c r="HGD225" s="432">
        <f t="shared" si="356"/>
        <v>0</v>
      </c>
      <c r="HGE225" s="432">
        <f t="shared" si="356"/>
        <v>0</v>
      </c>
      <c r="HGF225" s="432">
        <f t="shared" si="356"/>
        <v>0</v>
      </c>
      <c r="HGG225" s="432">
        <f t="shared" si="356"/>
        <v>0</v>
      </c>
      <c r="HGH225" s="432">
        <f t="shared" si="356"/>
        <v>0</v>
      </c>
      <c r="HGI225" s="432">
        <f t="shared" si="356"/>
        <v>0</v>
      </c>
      <c r="HGJ225" s="432">
        <f t="shared" si="356"/>
        <v>0</v>
      </c>
      <c r="HGK225" s="432">
        <f t="shared" si="356"/>
        <v>0</v>
      </c>
      <c r="HGL225" s="432">
        <f t="shared" si="356"/>
        <v>0</v>
      </c>
      <c r="HGM225" s="432">
        <f t="shared" si="356"/>
        <v>0</v>
      </c>
      <c r="HGN225" s="432">
        <f t="shared" si="356"/>
        <v>0</v>
      </c>
      <c r="HGO225" s="432">
        <f t="shared" si="356"/>
        <v>0</v>
      </c>
      <c r="HGP225" s="432">
        <f t="shared" si="356"/>
        <v>0</v>
      </c>
      <c r="HGQ225" s="432">
        <f t="shared" si="356"/>
        <v>0</v>
      </c>
      <c r="HGR225" s="432">
        <f t="shared" si="356"/>
        <v>0</v>
      </c>
      <c r="HGS225" s="432">
        <f t="shared" si="356"/>
        <v>0</v>
      </c>
      <c r="HGT225" s="432">
        <f t="shared" si="356"/>
        <v>0</v>
      </c>
      <c r="HGU225" s="432">
        <f t="shared" si="356"/>
        <v>0</v>
      </c>
      <c r="HGV225" s="432">
        <f t="shared" si="356"/>
        <v>0</v>
      </c>
      <c r="HGW225" s="432">
        <f t="shared" si="356"/>
        <v>0</v>
      </c>
      <c r="HGX225" s="432">
        <f t="shared" si="356"/>
        <v>0</v>
      </c>
      <c r="HGY225" s="432">
        <f t="shared" si="356"/>
        <v>0</v>
      </c>
      <c r="HGZ225" s="432">
        <f t="shared" si="356"/>
        <v>0</v>
      </c>
      <c r="HHA225" s="432">
        <f t="shared" si="356"/>
        <v>0</v>
      </c>
      <c r="HHB225" s="432">
        <f t="shared" si="356"/>
        <v>0</v>
      </c>
      <c r="HHC225" s="432">
        <f t="shared" si="356"/>
        <v>0</v>
      </c>
      <c r="HHD225" s="432">
        <f t="shared" si="356"/>
        <v>0</v>
      </c>
      <c r="HHE225" s="432">
        <f t="shared" si="356"/>
        <v>0</v>
      </c>
      <c r="HHF225" s="432">
        <f t="shared" si="356"/>
        <v>0</v>
      </c>
      <c r="HHG225" s="432">
        <f t="shared" si="356"/>
        <v>0</v>
      </c>
      <c r="HHH225" s="432">
        <f t="shared" si="356"/>
        <v>0</v>
      </c>
      <c r="HHI225" s="432">
        <f t="shared" si="356"/>
        <v>0</v>
      </c>
      <c r="HHJ225" s="432">
        <f t="shared" si="356"/>
        <v>0</v>
      </c>
      <c r="HHK225" s="432">
        <f t="shared" si="356"/>
        <v>0</v>
      </c>
      <c r="HHL225" s="432">
        <f t="shared" si="356"/>
        <v>0</v>
      </c>
      <c r="HHM225" s="432">
        <f t="shared" si="356"/>
        <v>0</v>
      </c>
      <c r="HHN225" s="432">
        <f t="shared" si="356"/>
        <v>0</v>
      </c>
      <c r="HHO225" s="432">
        <f t="shared" si="356"/>
        <v>0</v>
      </c>
      <c r="HHP225" s="432">
        <f t="shared" si="356"/>
        <v>0</v>
      </c>
      <c r="HHQ225" s="432">
        <f t="shared" si="356"/>
        <v>0</v>
      </c>
      <c r="HHR225" s="432">
        <f t="shared" si="356"/>
        <v>0</v>
      </c>
      <c r="HHS225" s="432">
        <f t="shared" ref="HHS225:HKD225" si="357">+HHS89+HHS77+HHS44+HHS216+HHS224</f>
        <v>0</v>
      </c>
      <c r="HHT225" s="432">
        <f t="shared" si="357"/>
        <v>0</v>
      </c>
      <c r="HHU225" s="432">
        <f t="shared" si="357"/>
        <v>0</v>
      </c>
      <c r="HHV225" s="432">
        <f t="shared" si="357"/>
        <v>0</v>
      </c>
      <c r="HHW225" s="432">
        <f t="shared" si="357"/>
        <v>0</v>
      </c>
      <c r="HHX225" s="432">
        <f t="shared" si="357"/>
        <v>0</v>
      </c>
      <c r="HHY225" s="432">
        <f t="shared" si="357"/>
        <v>0</v>
      </c>
      <c r="HHZ225" s="432">
        <f t="shared" si="357"/>
        <v>0</v>
      </c>
      <c r="HIA225" s="432">
        <f t="shared" si="357"/>
        <v>0</v>
      </c>
      <c r="HIB225" s="432">
        <f t="shared" si="357"/>
        <v>0</v>
      </c>
      <c r="HIC225" s="432">
        <f t="shared" si="357"/>
        <v>0</v>
      </c>
      <c r="HID225" s="432">
        <f t="shared" si="357"/>
        <v>0</v>
      </c>
      <c r="HIE225" s="432">
        <f t="shared" si="357"/>
        <v>0</v>
      </c>
      <c r="HIF225" s="432">
        <f t="shared" si="357"/>
        <v>0</v>
      </c>
      <c r="HIG225" s="432">
        <f t="shared" si="357"/>
        <v>0</v>
      </c>
      <c r="HIH225" s="432">
        <f t="shared" si="357"/>
        <v>0</v>
      </c>
      <c r="HII225" s="432">
        <f t="shared" si="357"/>
        <v>0</v>
      </c>
      <c r="HIJ225" s="432">
        <f t="shared" si="357"/>
        <v>0</v>
      </c>
      <c r="HIK225" s="432">
        <f t="shared" si="357"/>
        <v>0</v>
      </c>
      <c r="HIL225" s="432">
        <f t="shared" si="357"/>
        <v>0</v>
      </c>
      <c r="HIM225" s="432">
        <f t="shared" si="357"/>
        <v>0</v>
      </c>
      <c r="HIN225" s="432">
        <f t="shared" si="357"/>
        <v>0</v>
      </c>
      <c r="HIO225" s="432">
        <f t="shared" si="357"/>
        <v>0</v>
      </c>
      <c r="HIP225" s="432">
        <f t="shared" si="357"/>
        <v>0</v>
      </c>
      <c r="HIQ225" s="432">
        <f t="shared" si="357"/>
        <v>0</v>
      </c>
      <c r="HIR225" s="432">
        <f t="shared" si="357"/>
        <v>0</v>
      </c>
      <c r="HIS225" s="432">
        <f t="shared" si="357"/>
        <v>0</v>
      </c>
      <c r="HIT225" s="432">
        <f t="shared" si="357"/>
        <v>0</v>
      </c>
      <c r="HIU225" s="432">
        <f t="shared" si="357"/>
        <v>0</v>
      </c>
      <c r="HIV225" s="432">
        <f t="shared" si="357"/>
        <v>0</v>
      </c>
      <c r="HIW225" s="432">
        <f t="shared" si="357"/>
        <v>0</v>
      </c>
      <c r="HIX225" s="432">
        <f t="shared" si="357"/>
        <v>0</v>
      </c>
      <c r="HIY225" s="432">
        <f t="shared" si="357"/>
        <v>0</v>
      </c>
      <c r="HIZ225" s="432">
        <f t="shared" si="357"/>
        <v>0</v>
      </c>
      <c r="HJA225" s="432">
        <f t="shared" si="357"/>
        <v>0</v>
      </c>
      <c r="HJB225" s="432">
        <f t="shared" si="357"/>
        <v>0</v>
      </c>
      <c r="HJC225" s="432">
        <f t="shared" si="357"/>
        <v>0</v>
      </c>
      <c r="HJD225" s="432">
        <f t="shared" si="357"/>
        <v>0</v>
      </c>
      <c r="HJE225" s="432">
        <f t="shared" si="357"/>
        <v>0</v>
      </c>
      <c r="HJF225" s="432">
        <f t="shared" si="357"/>
        <v>0</v>
      </c>
      <c r="HJG225" s="432">
        <f t="shared" si="357"/>
        <v>0</v>
      </c>
      <c r="HJH225" s="432">
        <f t="shared" si="357"/>
        <v>0</v>
      </c>
      <c r="HJI225" s="432">
        <f t="shared" si="357"/>
        <v>0</v>
      </c>
      <c r="HJJ225" s="432">
        <f t="shared" si="357"/>
        <v>0</v>
      </c>
      <c r="HJK225" s="432">
        <f t="shared" si="357"/>
        <v>0</v>
      </c>
      <c r="HJL225" s="432">
        <f t="shared" si="357"/>
        <v>0</v>
      </c>
      <c r="HJM225" s="432">
        <f t="shared" si="357"/>
        <v>0</v>
      </c>
      <c r="HJN225" s="432">
        <f t="shared" si="357"/>
        <v>0</v>
      </c>
      <c r="HJO225" s="432">
        <f t="shared" si="357"/>
        <v>0</v>
      </c>
      <c r="HJP225" s="432">
        <f t="shared" si="357"/>
        <v>0</v>
      </c>
      <c r="HJQ225" s="432">
        <f t="shared" si="357"/>
        <v>0</v>
      </c>
      <c r="HJR225" s="432">
        <f t="shared" si="357"/>
        <v>0</v>
      </c>
      <c r="HJS225" s="432">
        <f t="shared" si="357"/>
        <v>0</v>
      </c>
      <c r="HJT225" s="432">
        <f t="shared" si="357"/>
        <v>0</v>
      </c>
      <c r="HJU225" s="432">
        <f t="shared" si="357"/>
        <v>0</v>
      </c>
      <c r="HJV225" s="432">
        <f t="shared" si="357"/>
        <v>0</v>
      </c>
      <c r="HJW225" s="432">
        <f t="shared" si="357"/>
        <v>0</v>
      </c>
      <c r="HJX225" s="432">
        <f t="shared" si="357"/>
        <v>0</v>
      </c>
      <c r="HJY225" s="432">
        <f t="shared" si="357"/>
        <v>0</v>
      </c>
      <c r="HJZ225" s="432">
        <f t="shared" si="357"/>
        <v>0</v>
      </c>
      <c r="HKA225" s="432">
        <f t="shared" si="357"/>
        <v>0</v>
      </c>
      <c r="HKB225" s="432">
        <f t="shared" si="357"/>
        <v>0</v>
      </c>
      <c r="HKC225" s="432">
        <f t="shared" si="357"/>
        <v>0</v>
      </c>
      <c r="HKD225" s="432">
        <f t="shared" si="357"/>
        <v>0</v>
      </c>
      <c r="HKE225" s="432">
        <f t="shared" ref="HKE225:HMP225" si="358">+HKE89+HKE77+HKE44+HKE216+HKE224</f>
        <v>0</v>
      </c>
      <c r="HKF225" s="432">
        <f t="shared" si="358"/>
        <v>0</v>
      </c>
      <c r="HKG225" s="432">
        <f t="shared" si="358"/>
        <v>0</v>
      </c>
      <c r="HKH225" s="432">
        <f t="shared" si="358"/>
        <v>0</v>
      </c>
      <c r="HKI225" s="432">
        <f t="shared" si="358"/>
        <v>0</v>
      </c>
      <c r="HKJ225" s="432">
        <f t="shared" si="358"/>
        <v>0</v>
      </c>
      <c r="HKK225" s="432">
        <f t="shared" si="358"/>
        <v>0</v>
      </c>
      <c r="HKL225" s="432">
        <f t="shared" si="358"/>
        <v>0</v>
      </c>
      <c r="HKM225" s="432">
        <f t="shared" si="358"/>
        <v>0</v>
      </c>
      <c r="HKN225" s="432">
        <f t="shared" si="358"/>
        <v>0</v>
      </c>
      <c r="HKO225" s="432">
        <f t="shared" si="358"/>
        <v>0</v>
      </c>
      <c r="HKP225" s="432">
        <f t="shared" si="358"/>
        <v>0</v>
      </c>
      <c r="HKQ225" s="432">
        <f t="shared" si="358"/>
        <v>0</v>
      </c>
      <c r="HKR225" s="432">
        <f t="shared" si="358"/>
        <v>0</v>
      </c>
      <c r="HKS225" s="432">
        <f t="shared" si="358"/>
        <v>0</v>
      </c>
      <c r="HKT225" s="432">
        <f t="shared" si="358"/>
        <v>0</v>
      </c>
      <c r="HKU225" s="432">
        <f t="shared" si="358"/>
        <v>0</v>
      </c>
      <c r="HKV225" s="432">
        <f t="shared" si="358"/>
        <v>0</v>
      </c>
      <c r="HKW225" s="432">
        <f t="shared" si="358"/>
        <v>0</v>
      </c>
      <c r="HKX225" s="432">
        <f t="shared" si="358"/>
        <v>0</v>
      </c>
      <c r="HKY225" s="432">
        <f t="shared" si="358"/>
        <v>0</v>
      </c>
      <c r="HKZ225" s="432">
        <f t="shared" si="358"/>
        <v>0</v>
      </c>
      <c r="HLA225" s="432">
        <f t="shared" si="358"/>
        <v>0</v>
      </c>
      <c r="HLB225" s="432">
        <f t="shared" si="358"/>
        <v>0</v>
      </c>
      <c r="HLC225" s="432">
        <f t="shared" si="358"/>
        <v>0</v>
      </c>
      <c r="HLD225" s="432">
        <f t="shared" si="358"/>
        <v>0</v>
      </c>
      <c r="HLE225" s="432">
        <f t="shared" si="358"/>
        <v>0</v>
      </c>
      <c r="HLF225" s="432">
        <f t="shared" si="358"/>
        <v>0</v>
      </c>
      <c r="HLG225" s="432">
        <f t="shared" si="358"/>
        <v>0</v>
      </c>
      <c r="HLH225" s="432">
        <f t="shared" si="358"/>
        <v>0</v>
      </c>
      <c r="HLI225" s="432">
        <f t="shared" si="358"/>
        <v>0</v>
      </c>
      <c r="HLJ225" s="432">
        <f t="shared" si="358"/>
        <v>0</v>
      </c>
      <c r="HLK225" s="432">
        <f t="shared" si="358"/>
        <v>0</v>
      </c>
      <c r="HLL225" s="432">
        <f t="shared" si="358"/>
        <v>0</v>
      </c>
      <c r="HLM225" s="432">
        <f t="shared" si="358"/>
        <v>0</v>
      </c>
      <c r="HLN225" s="432">
        <f t="shared" si="358"/>
        <v>0</v>
      </c>
      <c r="HLO225" s="432">
        <f t="shared" si="358"/>
        <v>0</v>
      </c>
      <c r="HLP225" s="432">
        <f t="shared" si="358"/>
        <v>0</v>
      </c>
      <c r="HLQ225" s="432">
        <f t="shared" si="358"/>
        <v>0</v>
      </c>
      <c r="HLR225" s="432">
        <f t="shared" si="358"/>
        <v>0</v>
      </c>
      <c r="HLS225" s="432">
        <f t="shared" si="358"/>
        <v>0</v>
      </c>
      <c r="HLT225" s="432">
        <f t="shared" si="358"/>
        <v>0</v>
      </c>
      <c r="HLU225" s="432">
        <f t="shared" si="358"/>
        <v>0</v>
      </c>
      <c r="HLV225" s="432">
        <f t="shared" si="358"/>
        <v>0</v>
      </c>
      <c r="HLW225" s="432">
        <f t="shared" si="358"/>
        <v>0</v>
      </c>
      <c r="HLX225" s="432">
        <f t="shared" si="358"/>
        <v>0</v>
      </c>
      <c r="HLY225" s="432">
        <f t="shared" si="358"/>
        <v>0</v>
      </c>
      <c r="HLZ225" s="432">
        <f t="shared" si="358"/>
        <v>0</v>
      </c>
      <c r="HMA225" s="432">
        <f t="shared" si="358"/>
        <v>0</v>
      </c>
      <c r="HMB225" s="432">
        <f t="shared" si="358"/>
        <v>0</v>
      </c>
      <c r="HMC225" s="432">
        <f t="shared" si="358"/>
        <v>0</v>
      </c>
      <c r="HMD225" s="432">
        <f t="shared" si="358"/>
        <v>0</v>
      </c>
      <c r="HME225" s="432">
        <f t="shared" si="358"/>
        <v>0</v>
      </c>
      <c r="HMF225" s="432">
        <f t="shared" si="358"/>
        <v>0</v>
      </c>
      <c r="HMG225" s="432">
        <f t="shared" si="358"/>
        <v>0</v>
      </c>
      <c r="HMH225" s="432">
        <f t="shared" si="358"/>
        <v>0</v>
      </c>
      <c r="HMI225" s="432">
        <f t="shared" si="358"/>
        <v>0</v>
      </c>
      <c r="HMJ225" s="432">
        <f t="shared" si="358"/>
        <v>0</v>
      </c>
      <c r="HMK225" s="432">
        <f t="shared" si="358"/>
        <v>0</v>
      </c>
      <c r="HML225" s="432">
        <f t="shared" si="358"/>
        <v>0</v>
      </c>
      <c r="HMM225" s="432">
        <f t="shared" si="358"/>
        <v>0</v>
      </c>
      <c r="HMN225" s="432">
        <f t="shared" si="358"/>
        <v>0</v>
      </c>
      <c r="HMO225" s="432">
        <f t="shared" si="358"/>
        <v>0</v>
      </c>
      <c r="HMP225" s="432">
        <f t="shared" si="358"/>
        <v>0</v>
      </c>
      <c r="HMQ225" s="432">
        <f t="shared" ref="HMQ225:HPB225" si="359">+HMQ89+HMQ77+HMQ44+HMQ216+HMQ224</f>
        <v>0</v>
      </c>
      <c r="HMR225" s="432">
        <f t="shared" si="359"/>
        <v>0</v>
      </c>
      <c r="HMS225" s="432">
        <f t="shared" si="359"/>
        <v>0</v>
      </c>
      <c r="HMT225" s="432">
        <f t="shared" si="359"/>
        <v>0</v>
      </c>
      <c r="HMU225" s="432">
        <f t="shared" si="359"/>
        <v>0</v>
      </c>
      <c r="HMV225" s="432">
        <f t="shared" si="359"/>
        <v>0</v>
      </c>
      <c r="HMW225" s="432">
        <f t="shared" si="359"/>
        <v>0</v>
      </c>
      <c r="HMX225" s="432">
        <f t="shared" si="359"/>
        <v>0</v>
      </c>
      <c r="HMY225" s="432">
        <f t="shared" si="359"/>
        <v>0</v>
      </c>
      <c r="HMZ225" s="432">
        <f t="shared" si="359"/>
        <v>0</v>
      </c>
      <c r="HNA225" s="432">
        <f t="shared" si="359"/>
        <v>0</v>
      </c>
      <c r="HNB225" s="432">
        <f t="shared" si="359"/>
        <v>0</v>
      </c>
      <c r="HNC225" s="432">
        <f t="shared" si="359"/>
        <v>0</v>
      </c>
      <c r="HND225" s="432">
        <f t="shared" si="359"/>
        <v>0</v>
      </c>
      <c r="HNE225" s="432">
        <f t="shared" si="359"/>
        <v>0</v>
      </c>
      <c r="HNF225" s="432">
        <f t="shared" si="359"/>
        <v>0</v>
      </c>
      <c r="HNG225" s="432">
        <f t="shared" si="359"/>
        <v>0</v>
      </c>
      <c r="HNH225" s="432">
        <f t="shared" si="359"/>
        <v>0</v>
      </c>
      <c r="HNI225" s="432">
        <f t="shared" si="359"/>
        <v>0</v>
      </c>
      <c r="HNJ225" s="432">
        <f t="shared" si="359"/>
        <v>0</v>
      </c>
      <c r="HNK225" s="432">
        <f t="shared" si="359"/>
        <v>0</v>
      </c>
      <c r="HNL225" s="432">
        <f t="shared" si="359"/>
        <v>0</v>
      </c>
      <c r="HNM225" s="432">
        <f t="shared" si="359"/>
        <v>0</v>
      </c>
      <c r="HNN225" s="432">
        <f t="shared" si="359"/>
        <v>0</v>
      </c>
      <c r="HNO225" s="432">
        <f t="shared" si="359"/>
        <v>0</v>
      </c>
      <c r="HNP225" s="432">
        <f t="shared" si="359"/>
        <v>0</v>
      </c>
      <c r="HNQ225" s="432">
        <f t="shared" si="359"/>
        <v>0</v>
      </c>
      <c r="HNR225" s="432">
        <f t="shared" si="359"/>
        <v>0</v>
      </c>
      <c r="HNS225" s="432">
        <f t="shared" si="359"/>
        <v>0</v>
      </c>
      <c r="HNT225" s="432">
        <f t="shared" si="359"/>
        <v>0</v>
      </c>
      <c r="HNU225" s="432">
        <f t="shared" si="359"/>
        <v>0</v>
      </c>
      <c r="HNV225" s="432">
        <f t="shared" si="359"/>
        <v>0</v>
      </c>
      <c r="HNW225" s="432">
        <f t="shared" si="359"/>
        <v>0</v>
      </c>
      <c r="HNX225" s="432">
        <f t="shared" si="359"/>
        <v>0</v>
      </c>
      <c r="HNY225" s="432">
        <f t="shared" si="359"/>
        <v>0</v>
      </c>
      <c r="HNZ225" s="432">
        <f t="shared" si="359"/>
        <v>0</v>
      </c>
      <c r="HOA225" s="432">
        <f t="shared" si="359"/>
        <v>0</v>
      </c>
      <c r="HOB225" s="432">
        <f t="shared" si="359"/>
        <v>0</v>
      </c>
      <c r="HOC225" s="432">
        <f t="shared" si="359"/>
        <v>0</v>
      </c>
      <c r="HOD225" s="432">
        <f t="shared" si="359"/>
        <v>0</v>
      </c>
      <c r="HOE225" s="432">
        <f t="shared" si="359"/>
        <v>0</v>
      </c>
      <c r="HOF225" s="432">
        <f t="shared" si="359"/>
        <v>0</v>
      </c>
      <c r="HOG225" s="432">
        <f t="shared" si="359"/>
        <v>0</v>
      </c>
      <c r="HOH225" s="432">
        <f t="shared" si="359"/>
        <v>0</v>
      </c>
      <c r="HOI225" s="432">
        <f t="shared" si="359"/>
        <v>0</v>
      </c>
      <c r="HOJ225" s="432">
        <f t="shared" si="359"/>
        <v>0</v>
      </c>
      <c r="HOK225" s="432">
        <f t="shared" si="359"/>
        <v>0</v>
      </c>
      <c r="HOL225" s="432">
        <f t="shared" si="359"/>
        <v>0</v>
      </c>
      <c r="HOM225" s="432">
        <f t="shared" si="359"/>
        <v>0</v>
      </c>
      <c r="HON225" s="432">
        <f t="shared" si="359"/>
        <v>0</v>
      </c>
      <c r="HOO225" s="432">
        <f t="shared" si="359"/>
        <v>0</v>
      </c>
      <c r="HOP225" s="432">
        <f t="shared" si="359"/>
        <v>0</v>
      </c>
      <c r="HOQ225" s="432">
        <f t="shared" si="359"/>
        <v>0</v>
      </c>
      <c r="HOR225" s="432">
        <f t="shared" si="359"/>
        <v>0</v>
      </c>
      <c r="HOS225" s="432">
        <f t="shared" si="359"/>
        <v>0</v>
      </c>
      <c r="HOT225" s="432">
        <f t="shared" si="359"/>
        <v>0</v>
      </c>
      <c r="HOU225" s="432">
        <f t="shared" si="359"/>
        <v>0</v>
      </c>
      <c r="HOV225" s="432">
        <f t="shared" si="359"/>
        <v>0</v>
      </c>
      <c r="HOW225" s="432">
        <f t="shared" si="359"/>
        <v>0</v>
      </c>
      <c r="HOX225" s="432">
        <f t="shared" si="359"/>
        <v>0</v>
      </c>
      <c r="HOY225" s="432">
        <f t="shared" si="359"/>
        <v>0</v>
      </c>
      <c r="HOZ225" s="432">
        <f t="shared" si="359"/>
        <v>0</v>
      </c>
      <c r="HPA225" s="432">
        <f t="shared" si="359"/>
        <v>0</v>
      </c>
      <c r="HPB225" s="432">
        <f t="shared" si="359"/>
        <v>0</v>
      </c>
      <c r="HPC225" s="432">
        <f t="shared" ref="HPC225:HRN225" si="360">+HPC89+HPC77+HPC44+HPC216+HPC224</f>
        <v>0</v>
      </c>
      <c r="HPD225" s="432">
        <f t="shared" si="360"/>
        <v>0</v>
      </c>
      <c r="HPE225" s="432">
        <f t="shared" si="360"/>
        <v>0</v>
      </c>
      <c r="HPF225" s="432">
        <f t="shared" si="360"/>
        <v>0</v>
      </c>
      <c r="HPG225" s="432">
        <f t="shared" si="360"/>
        <v>0</v>
      </c>
      <c r="HPH225" s="432">
        <f t="shared" si="360"/>
        <v>0</v>
      </c>
      <c r="HPI225" s="432">
        <f t="shared" si="360"/>
        <v>0</v>
      </c>
      <c r="HPJ225" s="432">
        <f t="shared" si="360"/>
        <v>0</v>
      </c>
      <c r="HPK225" s="432">
        <f t="shared" si="360"/>
        <v>0</v>
      </c>
      <c r="HPL225" s="432">
        <f t="shared" si="360"/>
        <v>0</v>
      </c>
      <c r="HPM225" s="432">
        <f t="shared" si="360"/>
        <v>0</v>
      </c>
      <c r="HPN225" s="432">
        <f t="shared" si="360"/>
        <v>0</v>
      </c>
      <c r="HPO225" s="432">
        <f t="shared" si="360"/>
        <v>0</v>
      </c>
      <c r="HPP225" s="432">
        <f t="shared" si="360"/>
        <v>0</v>
      </c>
      <c r="HPQ225" s="432">
        <f t="shared" si="360"/>
        <v>0</v>
      </c>
      <c r="HPR225" s="432">
        <f t="shared" si="360"/>
        <v>0</v>
      </c>
      <c r="HPS225" s="432">
        <f t="shared" si="360"/>
        <v>0</v>
      </c>
      <c r="HPT225" s="432">
        <f t="shared" si="360"/>
        <v>0</v>
      </c>
      <c r="HPU225" s="432">
        <f t="shared" si="360"/>
        <v>0</v>
      </c>
      <c r="HPV225" s="432">
        <f t="shared" si="360"/>
        <v>0</v>
      </c>
      <c r="HPW225" s="432">
        <f t="shared" si="360"/>
        <v>0</v>
      </c>
      <c r="HPX225" s="432">
        <f t="shared" si="360"/>
        <v>0</v>
      </c>
      <c r="HPY225" s="432">
        <f t="shared" si="360"/>
        <v>0</v>
      </c>
      <c r="HPZ225" s="432">
        <f t="shared" si="360"/>
        <v>0</v>
      </c>
      <c r="HQA225" s="432">
        <f t="shared" si="360"/>
        <v>0</v>
      </c>
      <c r="HQB225" s="432">
        <f t="shared" si="360"/>
        <v>0</v>
      </c>
      <c r="HQC225" s="432">
        <f t="shared" si="360"/>
        <v>0</v>
      </c>
      <c r="HQD225" s="432">
        <f t="shared" si="360"/>
        <v>0</v>
      </c>
      <c r="HQE225" s="432">
        <f t="shared" si="360"/>
        <v>0</v>
      </c>
      <c r="HQF225" s="432">
        <f t="shared" si="360"/>
        <v>0</v>
      </c>
      <c r="HQG225" s="432">
        <f t="shared" si="360"/>
        <v>0</v>
      </c>
      <c r="HQH225" s="432">
        <f t="shared" si="360"/>
        <v>0</v>
      </c>
      <c r="HQI225" s="432">
        <f t="shared" si="360"/>
        <v>0</v>
      </c>
      <c r="HQJ225" s="432">
        <f t="shared" si="360"/>
        <v>0</v>
      </c>
      <c r="HQK225" s="432">
        <f t="shared" si="360"/>
        <v>0</v>
      </c>
      <c r="HQL225" s="432">
        <f t="shared" si="360"/>
        <v>0</v>
      </c>
      <c r="HQM225" s="432">
        <f t="shared" si="360"/>
        <v>0</v>
      </c>
      <c r="HQN225" s="432">
        <f t="shared" si="360"/>
        <v>0</v>
      </c>
      <c r="HQO225" s="432">
        <f t="shared" si="360"/>
        <v>0</v>
      </c>
      <c r="HQP225" s="432">
        <f t="shared" si="360"/>
        <v>0</v>
      </c>
      <c r="HQQ225" s="432">
        <f t="shared" si="360"/>
        <v>0</v>
      </c>
      <c r="HQR225" s="432">
        <f t="shared" si="360"/>
        <v>0</v>
      </c>
      <c r="HQS225" s="432">
        <f t="shared" si="360"/>
        <v>0</v>
      </c>
      <c r="HQT225" s="432">
        <f t="shared" si="360"/>
        <v>0</v>
      </c>
      <c r="HQU225" s="432">
        <f t="shared" si="360"/>
        <v>0</v>
      </c>
      <c r="HQV225" s="432">
        <f t="shared" si="360"/>
        <v>0</v>
      </c>
      <c r="HQW225" s="432">
        <f t="shared" si="360"/>
        <v>0</v>
      </c>
      <c r="HQX225" s="432">
        <f t="shared" si="360"/>
        <v>0</v>
      </c>
      <c r="HQY225" s="432">
        <f t="shared" si="360"/>
        <v>0</v>
      </c>
      <c r="HQZ225" s="432">
        <f t="shared" si="360"/>
        <v>0</v>
      </c>
      <c r="HRA225" s="432">
        <f t="shared" si="360"/>
        <v>0</v>
      </c>
      <c r="HRB225" s="432">
        <f t="shared" si="360"/>
        <v>0</v>
      </c>
      <c r="HRC225" s="432">
        <f t="shared" si="360"/>
        <v>0</v>
      </c>
      <c r="HRD225" s="432">
        <f t="shared" si="360"/>
        <v>0</v>
      </c>
      <c r="HRE225" s="432">
        <f t="shared" si="360"/>
        <v>0</v>
      </c>
      <c r="HRF225" s="432">
        <f t="shared" si="360"/>
        <v>0</v>
      </c>
      <c r="HRG225" s="432">
        <f t="shared" si="360"/>
        <v>0</v>
      </c>
      <c r="HRH225" s="432">
        <f t="shared" si="360"/>
        <v>0</v>
      </c>
      <c r="HRI225" s="432">
        <f t="shared" si="360"/>
        <v>0</v>
      </c>
      <c r="HRJ225" s="432">
        <f t="shared" si="360"/>
        <v>0</v>
      </c>
      <c r="HRK225" s="432">
        <f t="shared" si="360"/>
        <v>0</v>
      </c>
      <c r="HRL225" s="432">
        <f t="shared" si="360"/>
        <v>0</v>
      </c>
      <c r="HRM225" s="432">
        <f t="shared" si="360"/>
        <v>0</v>
      </c>
      <c r="HRN225" s="432">
        <f t="shared" si="360"/>
        <v>0</v>
      </c>
      <c r="HRO225" s="432">
        <f t="shared" ref="HRO225:HTZ225" si="361">+HRO89+HRO77+HRO44+HRO216+HRO224</f>
        <v>0</v>
      </c>
      <c r="HRP225" s="432">
        <f t="shared" si="361"/>
        <v>0</v>
      </c>
      <c r="HRQ225" s="432">
        <f t="shared" si="361"/>
        <v>0</v>
      </c>
      <c r="HRR225" s="432">
        <f t="shared" si="361"/>
        <v>0</v>
      </c>
      <c r="HRS225" s="432">
        <f t="shared" si="361"/>
        <v>0</v>
      </c>
      <c r="HRT225" s="432">
        <f t="shared" si="361"/>
        <v>0</v>
      </c>
      <c r="HRU225" s="432">
        <f t="shared" si="361"/>
        <v>0</v>
      </c>
      <c r="HRV225" s="432">
        <f t="shared" si="361"/>
        <v>0</v>
      </c>
      <c r="HRW225" s="432">
        <f t="shared" si="361"/>
        <v>0</v>
      </c>
      <c r="HRX225" s="432">
        <f t="shared" si="361"/>
        <v>0</v>
      </c>
      <c r="HRY225" s="432">
        <f t="shared" si="361"/>
        <v>0</v>
      </c>
      <c r="HRZ225" s="432">
        <f t="shared" si="361"/>
        <v>0</v>
      </c>
      <c r="HSA225" s="432">
        <f t="shared" si="361"/>
        <v>0</v>
      </c>
      <c r="HSB225" s="432">
        <f t="shared" si="361"/>
        <v>0</v>
      </c>
      <c r="HSC225" s="432">
        <f t="shared" si="361"/>
        <v>0</v>
      </c>
      <c r="HSD225" s="432">
        <f t="shared" si="361"/>
        <v>0</v>
      </c>
      <c r="HSE225" s="432">
        <f t="shared" si="361"/>
        <v>0</v>
      </c>
      <c r="HSF225" s="432">
        <f t="shared" si="361"/>
        <v>0</v>
      </c>
      <c r="HSG225" s="432">
        <f t="shared" si="361"/>
        <v>0</v>
      </c>
      <c r="HSH225" s="432">
        <f t="shared" si="361"/>
        <v>0</v>
      </c>
      <c r="HSI225" s="432">
        <f t="shared" si="361"/>
        <v>0</v>
      </c>
      <c r="HSJ225" s="432">
        <f t="shared" si="361"/>
        <v>0</v>
      </c>
      <c r="HSK225" s="432">
        <f t="shared" si="361"/>
        <v>0</v>
      </c>
      <c r="HSL225" s="432">
        <f t="shared" si="361"/>
        <v>0</v>
      </c>
      <c r="HSM225" s="432">
        <f t="shared" si="361"/>
        <v>0</v>
      </c>
      <c r="HSN225" s="432">
        <f t="shared" si="361"/>
        <v>0</v>
      </c>
      <c r="HSO225" s="432">
        <f t="shared" si="361"/>
        <v>0</v>
      </c>
      <c r="HSP225" s="432">
        <f t="shared" si="361"/>
        <v>0</v>
      </c>
      <c r="HSQ225" s="432">
        <f t="shared" si="361"/>
        <v>0</v>
      </c>
      <c r="HSR225" s="432">
        <f t="shared" si="361"/>
        <v>0</v>
      </c>
      <c r="HSS225" s="432">
        <f t="shared" si="361"/>
        <v>0</v>
      </c>
      <c r="HST225" s="432">
        <f t="shared" si="361"/>
        <v>0</v>
      </c>
      <c r="HSU225" s="432">
        <f t="shared" si="361"/>
        <v>0</v>
      </c>
      <c r="HSV225" s="432">
        <f t="shared" si="361"/>
        <v>0</v>
      </c>
      <c r="HSW225" s="432">
        <f t="shared" si="361"/>
        <v>0</v>
      </c>
      <c r="HSX225" s="432">
        <f t="shared" si="361"/>
        <v>0</v>
      </c>
      <c r="HSY225" s="432">
        <f t="shared" si="361"/>
        <v>0</v>
      </c>
      <c r="HSZ225" s="432">
        <f t="shared" si="361"/>
        <v>0</v>
      </c>
      <c r="HTA225" s="432">
        <f t="shared" si="361"/>
        <v>0</v>
      </c>
      <c r="HTB225" s="432">
        <f t="shared" si="361"/>
        <v>0</v>
      </c>
      <c r="HTC225" s="432">
        <f t="shared" si="361"/>
        <v>0</v>
      </c>
      <c r="HTD225" s="432">
        <f t="shared" si="361"/>
        <v>0</v>
      </c>
      <c r="HTE225" s="432">
        <f t="shared" si="361"/>
        <v>0</v>
      </c>
      <c r="HTF225" s="432">
        <f t="shared" si="361"/>
        <v>0</v>
      </c>
      <c r="HTG225" s="432">
        <f t="shared" si="361"/>
        <v>0</v>
      </c>
      <c r="HTH225" s="432">
        <f t="shared" si="361"/>
        <v>0</v>
      </c>
      <c r="HTI225" s="432">
        <f t="shared" si="361"/>
        <v>0</v>
      </c>
      <c r="HTJ225" s="432">
        <f t="shared" si="361"/>
        <v>0</v>
      </c>
      <c r="HTK225" s="432">
        <f t="shared" si="361"/>
        <v>0</v>
      </c>
      <c r="HTL225" s="432">
        <f t="shared" si="361"/>
        <v>0</v>
      </c>
      <c r="HTM225" s="432">
        <f t="shared" si="361"/>
        <v>0</v>
      </c>
      <c r="HTN225" s="432">
        <f t="shared" si="361"/>
        <v>0</v>
      </c>
      <c r="HTO225" s="432">
        <f t="shared" si="361"/>
        <v>0</v>
      </c>
      <c r="HTP225" s="432">
        <f t="shared" si="361"/>
        <v>0</v>
      </c>
      <c r="HTQ225" s="432">
        <f t="shared" si="361"/>
        <v>0</v>
      </c>
      <c r="HTR225" s="432">
        <f t="shared" si="361"/>
        <v>0</v>
      </c>
      <c r="HTS225" s="432">
        <f t="shared" si="361"/>
        <v>0</v>
      </c>
      <c r="HTT225" s="432">
        <f t="shared" si="361"/>
        <v>0</v>
      </c>
      <c r="HTU225" s="432">
        <f t="shared" si="361"/>
        <v>0</v>
      </c>
      <c r="HTV225" s="432">
        <f t="shared" si="361"/>
        <v>0</v>
      </c>
      <c r="HTW225" s="432">
        <f t="shared" si="361"/>
        <v>0</v>
      </c>
      <c r="HTX225" s="432">
        <f t="shared" si="361"/>
        <v>0</v>
      </c>
      <c r="HTY225" s="432">
        <f t="shared" si="361"/>
        <v>0</v>
      </c>
      <c r="HTZ225" s="432">
        <f t="shared" si="361"/>
        <v>0</v>
      </c>
      <c r="HUA225" s="432">
        <f t="shared" ref="HUA225:HWL225" si="362">+HUA89+HUA77+HUA44+HUA216+HUA224</f>
        <v>0</v>
      </c>
      <c r="HUB225" s="432">
        <f t="shared" si="362"/>
        <v>0</v>
      </c>
      <c r="HUC225" s="432">
        <f t="shared" si="362"/>
        <v>0</v>
      </c>
      <c r="HUD225" s="432">
        <f t="shared" si="362"/>
        <v>0</v>
      </c>
      <c r="HUE225" s="432">
        <f t="shared" si="362"/>
        <v>0</v>
      </c>
      <c r="HUF225" s="432">
        <f t="shared" si="362"/>
        <v>0</v>
      </c>
      <c r="HUG225" s="432">
        <f t="shared" si="362"/>
        <v>0</v>
      </c>
      <c r="HUH225" s="432">
        <f t="shared" si="362"/>
        <v>0</v>
      </c>
      <c r="HUI225" s="432">
        <f t="shared" si="362"/>
        <v>0</v>
      </c>
      <c r="HUJ225" s="432">
        <f t="shared" si="362"/>
        <v>0</v>
      </c>
      <c r="HUK225" s="432">
        <f t="shared" si="362"/>
        <v>0</v>
      </c>
      <c r="HUL225" s="432">
        <f t="shared" si="362"/>
        <v>0</v>
      </c>
      <c r="HUM225" s="432">
        <f t="shared" si="362"/>
        <v>0</v>
      </c>
      <c r="HUN225" s="432">
        <f t="shared" si="362"/>
        <v>0</v>
      </c>
      <c r="HUO225" s="432">
        <f t="shared" si="362"/>
        <v>0</v>
      </c>
      <c r="HUP225" s="432">
        <f t="shared" si="362"/>
        <v>0</v>
      </c>
      <c r="HUQ225" s="432">
        <f t="shared" si="362"/>
        <v>0</v>
      </c>
      <c r="HUR225" s="432">
        <f t="shared" si="362"/>
        <v>0</v>
      </c>
      <c r="HUS225" s="432">
        <f t="shared" si="362"/>
        <v>0</v>
      </c>
      <c r="HUT225" s="432">
        <f t="shared" si="362"/>
        <v>0</v>
      </c>
      <c r="HUU225" s="432">
        <f t="shared" si="362"/>
        <v>0</v>
      </c>
      <c r="HUV225" s="432">
        <f t="shared" si="362"/>
        <v>0</v>
      </c>
      <c r="HUW225" s="432">
        <f t="shared" si="362"/>
        <v>0</v>
      </c>
      <c r="HUX225" s="432">
        <f t="shared" si="362"/>
        <v>0</v>
      </c>
      <c r="HUY225" s="432">
        <f t="shared" si="362"/>
        <v>0</v>
      </c>
      <c r="HUZ225" s="432">
        <f t="shared" si="362"/>
        <v>0</v>
      </c>
      <c r="HVA225" s="432">
        <f t="shared" si="362"/>
        <v>0</v>
      </c>
      <c r="HVB225" s="432">
        <f t="shared" si="362"/>
        <v>0</v>
      </c>
      <c r="HVC225" s="432">
        <f t="shared" si="362"/>
        <v>0</v>
      </c>
      <c r="HVD225" s="432">
        <f t="shared" si="362"/>
        <v>0</v>
      </c>
      <c r="HVE225" s="432">
        <f t="shared" si="362"/>
        <v>0</v>
      </c>
      <c r="HVF225" s="432">
        <f t="shared" si="362"/>
        <v>0</v>
      </c>
      <c r="HVG225" s="432">
        <f t="shared" si="362"/>
        <v>0</v>
      </c>
      <c r="HVH225" s="432">
        <f t="shared" si="362"/>
        <v>0</v>
      </c>
      <c r="HVI225" s="432">
        <f t="shared" si="362"/>
        <v>0</v>
      </c>
      <c r="HVJ225" s="432">
        <f t="shared" si="362"/>
        <v>0</v>
      </c>
      <c r="HVK225" s="432">
        <f t="shared" si="362"/>
        <v>0</v>
      </c>
      <c r="HVL225" s="432">
        <f t="shared" si="362"/>
        <v>0</v>
      </c>
      <c r="HVM225" s="432">
        <f t="shared" si="362"/>
        <v>0</v>
      </c>
      <c r="HVN225" s="432">
        <f t="shared" si="362"/>
        <v>0</v>
      </c>
      <c r="HVO225" s="432">
        <f t="shared" si="362"/>
        <v>0</v>
      </c>
      <c r="HVP225" s="432">
        <f t="shared" si="362"/>
        <v>0</v>
      </c>
      <c r="HVQ225" s="432">
        <f t="shared" si="362"/>
        <v>0</v>
      </c>
      <c r="HVR225" s="432">
        <f t="shared" si="362"/>
        <v>0</v>
      </c>
      <c r="HVS225" s="432">
        <f t="shared" si="362"/>
        <v>0</v>
      </c>
      <c r="HVT225" s="432">
        <f t="shared" si="362"/>
        <v>0</v>
      </c>
      <c r="HVU225" s="432">
        <f t="shared" si="362"/>
        <v>0</v>
      </c>
      <c r="HVV225" s="432">
        <f t="shared" si="362"/>
        <v>0</v>
      </c>
      <c r="HVW225" s="432">
        <f t="shared" si="362"/>
        <v>0</v>
      </c>
      <c r="HVX225" s="432">
        <f t="shared" si="362"/>
        <v>0</v>
      </c>
      <c r="HVY225" s="432">
        <f t="shared" si="362"/>
        <v>0</v>
      </c>
      <c r="HVZ225" s="432">
        <f t="shared" si="362"/>
        <v>0</v>
      </c>
      <c r="HWA225" s="432">
        <f t="shared" si="362"/>
        <v>0</v>
      </c>
      <c r="HWB225" s="432">
        <f t="shared" si="362"/>
        <v>0</v>
      </c>
      <c r="HWC225" s="432">
        <f t="shared" si="362"/>
        <v>0</v>
      </c>
      <c r="HWD225" s="432">
        <f t="shared" si="362"/>
        <v>0</v>
      </c>
      <c r="HWE225" s="432">
        <f t="shared" si="362"/>
        <v>0</v>
      </c>
      <c r="HWF225" s="432">
        <f t="shared" si="362"/>
        <v>0</v>
      </c>
      <c r="HWG225" s="432">
        <f t="shared" si="362"/>
        <v>0</v>
      </c>
      <c r="HWH225" s="432">
        <f t="shared" si="362"/>
        <v>0</v>
      </c>
      <c r="HWI225" s="432">
        <f t="shared" si="362"/>
        <v>0</v>
      </c>
      <c r="HWJ225" s="432">
        <f t="shared" si="362"/>
        <v>0</v>
      </c>
      <c r="HWK225" s="432">
        <f t="shared" si="362"/>
        <v>0</v>
      </c>
      <c r="HWL225" s="432">
        <f t="shared" si="362"/>
        <v>0</v>
      </c>
      <c r="HWM225" s="432">
        <f t="shared" ref="HWM225:HYX225" si="363">+HWM89+HWM77+HWM44+HWM216+HWM224</f>
        <v>0</v>
      </c>
      <c r="HWN225" s="432">
        <f t="shared" si="363"/>
        <v>0</v>
      </c>
      <c r="HWO225" s="432">
        <f t="shared" si="363"/>
        <v>0</v>
      </c>
      <c r="HWP225" s="432">
        <f t="shared" si="363"/>
        <v>0</v>
      </c>
      <c r="HWQ225" s="432">
        <f t="shared" si="363"/>
        <v>0</v>
      </c>
      <c r="HWR225" s="432">
        <f t="shared" si="363"/>
        <v>0</v>
      </c>
      <c r="HWS225" s="432">
        <f t="shared" si="363"/>
        <v>0</v>
      </c>
      <c r="HWT225" s="432">
        <f t="shared" si="363"/>
        <v>0</v>
      </c>
      <c r="HWU225" s="432">
        <f t="shared" si="363"/>
        <v>0</v>
      </c>
      <c r="HWV225" s="432">
        <f t="shared" si="363"/>
        <v>0</v>
      </c>
      <c r="HWW225" s="432">
        <f t="shared" si="363"/>
        <v>0</v>
      </c>
      <c r="HWX225" s="432">
        <f t="shared" si="363"/>
        <v>0</v>
      </c>
      <c r="HWY225" s="432">
        <f t="shared" si="363"/>
        <v>0</v>
      </c>
      <c r="HWZ225" s="432">
        <f t="shared" si="363"/>
        <v>0</v>
      </c>
      <c r="HXA225" s="432">
        <f t="shared" si="363"/>
        <v>0</v>
      </c>
      <c r="HXB225" s="432">
        <f t="shared" si="363"/>
        <v>0</v>
      </c>
      <c r="HXC225" s="432">
        <f t="shared" si="363"/>
        <v>0</v>
      </c>
      <c r="HXD225" s="432">
        <f t="shared" si="363"/>
        <v>0</v>
      </c>
      <c r="HXE225" s="432">
        <f t="shared" si="363"/>
        <v>0</v>
      </c>
      <c r="HXF225" s="432">
        <f t="shared" si="363"/>
        <v>0</v>
      </c>
      <c r="HXG225" s="432">
        <f t="shared" si="363"/>
        <v>0</v>
      </c>
      <c r="HXH225" s="432">
        <f t="shared" si="363"/>
        <v>0</v>
      </c>
      <c r="HXI225" s="432">
        <f t="shared" si="363"/>
        <v>0</v>
      </c>
      <c r="HXJ225" s="432">
        <f t="shared" si="363"/>
        <v>0</v>
      </c>
      <c r="HXK225" s="432">
        <f t="shared" si="363"/>
        <v>0</v>
      </c>
      <c r="HXL225" s="432">
        <f t="shared" si="363"/>
        <v>0</v>
      </c>
      <c r="HXM225" s="432">
        <f t="shared" si="363"/>
        <v>0</v>
      </c>
      <c r="HXN225" s="432">
        <f t="shared" si="363"/>
        <v>0</v>
      </c>
      <c r="HXO225" s="432">
        <f t="shared" si="363"/>
        <v>0</v>
      </c>
      <c r="HXP225" s="432">
        <f t="shared" si="363"/>
        <v>0</v>
      </c>
      <c r="HXQ225" s="432">
        <f t="shared" si="363"/>
        <v>0</v>
      </c>
      <c r="HXR225" s="432">
        <f t="shared" si="363"/>
        <v>0</v>
      </c>
      <c r="HXS225" s="432">
        <f t="shared" si="363"/>
        <v>0</v>
      </c>
      <c r="HXT225" s="432">
        <f t="shared" si="363"/>
        <v>0</v>
      </c>
      <c r="HXU225" s="432">
        <f t="shared" si="363"/>
        <v>0</v>
      </c>
      <c r="HXV225" s="432">
        <f t="shared" si="363"/>
        <v>0</v>
      </c>
      <c r="HXW225" s="432">
        <f t="shared" si="363"/>
        <v>0</v>
      </c>
      <c r="HXX225" s="432">
        <f t="shared" si="363"/>
        <v>0</v>
      </c>
      <c r="HXY225" s="432">
        <f t="shared" si="363"/>
        <v>0</v>
      </c>
      <c r="HXZ225" s="432">
        <f t="shared" si="363"/>
        <v>0</v>
      </c>
      <c r="HYA225" s="432">
        <f t="shared" si="363"/>
        <v>0</v>
      </c>
      <c r="HYB225" s="432">
        <f t="shared" si="363"/>
        <v>0</v>
      </c>
      <c r="HYC225" s="432">
        <f t="shared" si="363"/>
        <v>0</v>
      </c>
      <c r="HYD225" s="432">
        <f t="shared" si="363"/>
        <v>0</v>
      </c>
      <c r="HYE225" s="432">
        <f t="shared" si="363"/>
        <v>0</v>
      </c>
      <c r="HYF225" s="432">
        <f t="shared" si="363"/>
        <v>0</v>
      </c>
      <c r="HYG225" s="432">
        <f t="shared" si="363"/>
        <v>0</v>
      </c>
      <c r="HYH225" s="432">
        <f t="shared" si="363"/>
        <v>0</v>
      </c>
      <c r="HYI225" s="432">
        <f t="shared" si="363"/>
        <v>0</v>
      </c>
      <c r="HYJ225" s="432">
        <f t="shared" si="363"/>
        <v>0</v>
      </c>
      <c r="HYK225" s="432">
        <f t="shared" si="363"/>
        <v>0</v>
      </c>
      <c r="HYL225" s="432">
        <f t="shared" si="363"/>
        <v>0</v>
      </c>
      <c r="HYM225" s="432">
        <f t="shared" si="363"/>
        <v>0</v>
      </c>
      <c r="HYN225" s="432">
        <f t="shared" si="363"/>
        <v>0</v>
      </c>
      <c r="HYO225" s="432">
        <f t="shared" si="363"/>
        <v>0</v>
      </c>
      <c r="HYP225" s="432">
        <f t="shared" si="363"/>
        <v>0</v>
      </c>
      <c r="HYQ225" s="432">
        <f t="shared" si="363"/>
        <v>0</v>
      </c>
      <c r="HYR225" s="432">
        <f t="shared" si="363"/>
        <v>0</v>
      </c>
      <c r="HYS225" s="432">
        <f t="shared" si="363"/>
        <v>0</v>
      </c>
      <c r="HYT225" s="432">
        <f t="shared" si="363"/>
        <v>0</v>
      </c>
      <c r="HYU225" s="432">
        <f t="shared" si="363"/>
        <v>0</v>
      </c>
      <c r="HYV225" s="432">
        <f t="shared" si="363"/>
        <v>0</v>
      </c>
      <c r="HYW225" s="432">
        <f t="shared" si="363"/>
        <v>0</v>
      </c>
      <c r="HYX225" s="432">
        <f t="shared" si="363"/>
        <v>0</v>
      </c>
      <c r="HYY225" s="432">
        <f t="shared" ref="HYY225:IBJ225" si="364">+HYY89+HYY77+HYY44+HYY216+HYY224</f>
        <v>0</v>
      </c>
      <c r="HYZ225" s="432">
        <f t="shared" si="364"/>
        <v>0</v>
      </c>
      <c r="HZA225" s="432">
        <f t="shared" si="364"/>
        <v>0</v>
      </c>
      <c r="HZB225" s="432">
        <f t="shared" si="364"/>
        <v>0</v>
      </c>
      <c r="HZC225" s="432">
        <f t="shared" si="364"/>
        <v>0</v>
      </c>
      <c r="HZD225" s="432">
        <f t="shared" si="364"/>
        <v>0</v>
      </c>
      <c r="HZE225" s="432">
        <f t="shared" si="364"/>
        <v>0</v>
      </c>
      <c r="HZF225" s="432">
        <f t="shared" si="364"/>
        <v>0</v>
      </c>
      <c r="HZG225" s="432">
        <f t="shared" si="364"/>
        <v>0</v>
      </c>
      <c r="HZH225" s="432">
        <f t="shared" si="364"/>
        <v>0</v>
      </c>
      <c r="HZI225" s="432">
        <f t="shared" si="364"/>
        <v>0</v>
      </c>
      <c r="HZJ225" s="432">
        <f t="shared" si="364"/>
        <v>0</v>
      </c>
      <c r="HZK225" s="432">
        <f t="shared" si="364"/>
        <v>0</v>
      </c>
      <c r="HZL225" s="432">
        <f t="shared" si="364"/>
        <v>0</v>
      </c>
      <c r="HZM225" s="432">
        <f t="shared" si="364"/>
        <v>0</v>
      </c>
      <c r="HZN225" s="432">
        <f t="shared" si="364"/>
        <v>0</v>
      </c>
      <c r="HZO225" s="432">
        <f t="shared" si="364"/>
        <v>0</v>
      </c>
      <c r="HZP225" s="432">
        <f t="shared" si="364"/>
        <v>0</v>
      </c>
      <c r="HZQ225" s="432">
        <f t="shared" si="364"/>
        <v>0</v>
      </c>
      <c r="HZR225" s="432">
        <f t="shared" si="364"/>
        <v>0</v>
      </c>
      <c r="HZS225" s="432">
        <f t="shared" si="364"/>
        <v>0</v>
      </c>
      <c r="HZT225" s="432">
        <f t="shared" si="364"/>
        <v>0</v>
      </c>
      <c r="HZU225" s="432">
        <f t="shared" si="364"/>
        <v>0</v>
      </c>
      <c r="HZV225" s="432">
        <f t="shared" si="364"/>
        <v>0</v>
      </c>
      <c r="HZW225" s="432">
        <f t="shared" si="364"/>
        <v>0</v>
      </c>
      <c r="HZX225" s="432">
        <f t="shared" si="364"/>
        <v>0</v>
      </c>
      <c r="HZY225" s="432">
        <f t="shared" si="364"/>
        <v>0</v>
      </c>
      <c r="HZZ225" s="432">
        <f t="shared" si="364"/>
        <v>0</v>
      </c>
      <c r="IAA225" s="432">
        <f t="shared" si="364"/>
        <v>0</v>
      </c>
      <c r="IAB225" s="432">
        <f t="shared" si="364"/>
        <v>0</v>
      </c>
      <c r="IAC225" s="432">
        <f t="shared" si="364"/>
        <v>0</v>
      </c>
      <c r="IAD225" s="432">
        <f t="shared" si="364"/>
        <v>0</v>
      </c>
      <c r="IAE225" s="432">
        <f t="shared" si="364"/>
        <v>0</v>
      </c>
      <c r="IAF225" s="432">
        <f t="shared" si="364"/>
        <v>0</v>
      </c>
      <c r="IAG225" s="432">
        <f t="shared" si="364"/>
        <v>0</v>
      </c>
      <c r="IAH225" s="432">
        <f t="shared" si="364"/>
        <v>0</v>
      </c>
      <c r="IAI225" s="432">
        <f t="shared" si="364"/>
        <v>0</v>
      </c>
      <c r="IAJ225" s="432">
        <f t="shared" si="364"/>
        <v>0</v>
      </c>
      <c r="IAK225" s="432">
        <f t="shared" si="364"/>
        <v>0</v>
      </c>
      <c r="IAL225" s="432">
        <f t="shared" si="364"/>
        <v>0</v>
      </c>
      <c r="IAM225" s="432">
        <f t="shared" si="364"/>
        <v>0</v>
      </c>
      <c r="IAN225" s="432">
        <f t="shared" si="364"/>
        <v>0</v>
      </c>
      <c r="IAO225" s="432">
        <f t="shared" si="364"/>
        <v>0</v>
      </c>
      <c r="IAP225" s="432">
        <f t="shared" si="364"/>
        <v>0</v>
      </c>
      <c r="IAQ225" s="432">
        <f t="shared" si="364"/>
        <v>0</v>
      </c>
      <c r="IAR225" s="432">
        <f t="shared" si="364"/>
        <v>0</v>
      </c>
      <c r="IAS225" s="432">
        <f t="shared" si="364"/>
        <v>0</v>
      </c>
      <c r="IAT225" s="432">
        <f t="shared" si="364"/>
        <v>0</v>
      </c>
      <c r="IAU225" s="432">
        <f t="shared" si="364"/>
        <v>0</v>
      </c>
      <c r="IAV225" s="432">
        <f t="shared" si="364"/>
        <v>0</v>
      </c>
      <c r="IAW225" s="432">
        <f t="shared" si="364"/>
        <v>0</v>
      </c>
      <c r="IAX225" s="432">
        <f t="shared" si="364"/>
        <v>0</v>
      </c>
      <c r="IAY225" s="432">
        <f t="shared" si="364"/>
        <v>0</v>
      </c>
      <c r="IAZ225" s="432">
        <f t="shared" si="364"/>
        <v>0</v>
      </c>
      <c r="IBA225" s="432">
        <f t="shared" si="364"/>
        <v>0</v>
      </c>
      <c r="IBB225" s="432">
        <f t="shared" si="364"/>
        <v>0</v>
      </c>
      <c r="IBC225" s="432">
        <f t="shared" si="364"/>
        <v>0</v>
      </c>
      <c r="IBD225" s="432">
        <f t="shared" si="364"/>
        <v>0</v>
      </c>
      <c r="IBE225" s="432">
        <f t="shared" si="364"/>
        <v>0</v>
      </c>
      <c r="IBF225" s="432">
        <f t="shared" si="364"/>
        <v>0</v>
      </c>
      <c r="IBG225" s="432">
        <f t="shared" si="364"/>
        <v>0</v>
      </c>
      <c r="IBH225" s="432">
        <f t="shared" si="364"/>
        <v>0</v>
      </c>
      <c r="IBI225" s="432">
        <f t="shared" si="364"/>
        <v>0</v>
      </c>
      <c r="IBJ225" s="432">
        <f t="shared" si="364"/>
        <v>0</v>
      </c>
      <c r="IBK225" s="432">
        <f t="shared" ref="IBK225:IDV225" si="365">+IBK89+IBK77+IBK44+IBK216+IBK224</f>
        <v>0</v>
      </c>
      <c r="IBL225" s="432">
        <f t="shared" si="365"/>
        <v>0</v>
      </c>
      <c r="IBM225" s="432">
        <f t="shared" si="365"/>
        <v>0</v>
      </c>
      <c r="IBN225" s="432">
        <f t="shared" si="365"/>
        <v>0</v>
      </c>
      <c r="IBO225" s="432">
        <f t="shared" si="365"/>
        <v>0</v>
      </c>
      <c r="IBP225" s="432">
        <f t="shared" si="365"/>
        <v>0</v>
      </c>
      <c r="IBQ225" s="432">
        <f t="shared" si="365"/>
        <v>0</v>
      </c>
      <c r="IBR225" s="432">
        <f t="shared" si="365"/>
        <v>0</v>
      </c>
      <c r="IBS225" s="432">
        <f t="shared" si="365"/>
        <v>0</v>
      </c>
      <c r="IBT225" s="432">
        <f t="shared" si="365"/>
        <v>0</v>
      </c>
      <c r="IBU225" s="432">
        <f t="shared" si="365"/>
        <v>0</v>
      </c>
      <c r="IBV225" s="432">
        <f t="shared" si="365"/>
        <v>0</v>
      </c>
      <c r="IBW225" s="432">
        <f t="shared" si="365"/>
        <v>0</v>
      </c>
      <c r="IBX225" s="432">
        <f t="shared" si="365"/>
        <v>0</v>
      </c>
      <c r="IBY225" s="432">
        <f t="shared" si="365"/>
        <v>0</v>
      </c>
      <c r="IBZ225" s="432">
        <f t="shared" si="365"/>
        <v>0</v>
      </c>
      <c r="ICA225" s="432">
        <f t="shared" si="365"/>
        <v>0</v>
      </c>
      <c r="ICB225" s="432">
        <f t="shared" si="365"/>
        <v>0</v>
      </c>
      <c r="ICC225" s="432">
        <f t="shared" si="365"/>
        <v>0</v>
      </c>
      <c r="ICD225" s="432">
        <f t="shared" si="365"/>
        <v>0</v>
      </c>
      <c r="ICE225" s="432">
        <f t="shared" si="365"/>
        <v>0</v>
      </c>
      <c r="ICF225" s="432">
        <f t="shared" si="365"/>
        <v>0</v>
      </c>
      <c r="ICG225" s="432">
        <f t="shared" si="365"/>
        <v>0</v>
      </c>
      <c r="ICH225" s="432">
        <f t="shared" si="365"/>
        <v>0</v>
      </c>
      <c r="ICI225" s="432">
        <f t="shared" si="365"/>
        <v>0</v>
      </c>
      <c r="ICJ225" s="432">
        <f t="shared" si="365"/>
        <v>0</v>
      </c>
      <c r="ICK225" s="432">
        <f t="shared" si="365"/>
        <v>0</v>
      </c>
      <c r="ICL225" s="432">
        <f t="shared" si="365"/>
        <v>0</v>
      </c>
      <c r="ICM225" s="432">
        <f t="shared" si="365"/>
        <v>0</v>
      </c>
      <c r="ICN225" s="432">
        <f t="shared" si="365"/>
        <v>0</v>
      </c>
      <c r="ICO225" s="432">
        <f t="shared" si="365"/>
        <v>0</v>
      </c>
      <c r="ICP225" s="432">
        <f t="shared" si="365"/>
        <v>0</v>
      </c>
      <c r="ICQ225" s="432">
        <f t="shared" si="365"/>
        <v>0</v>
      </c>
      <c r="ICR225" s="432">
        <f t="shared" si="365"/>
        <v>0</v>
      </c>
      <c r="ICS225" s="432">
        <f t="shared" si="365"/>
        <v>0</v>
      </c>
      <c r="ICT225" s="432">
        <f t="shared" si="365"/>
        <v>0</v>
      </c>
      <c r="ICU225" s="432">
        <f t="shared" si="365"/>
        <v>0</v>
      </c>
      <c r="ICV225" s="432">
        <f t="shared" si="365"/>
        <v>0</v>
      </c>
      <c r="ICW225" s="432">
        <f t="shared" si="365"/>
        <v>0</v>
      </c>
      <c r="ICX225" s="432">
        <f t="shared" si="365"/>
        <v>0</v>
      </c>
      <c r="ICY225" s="432">
        <f t="shared" si="365"/>
        <v>0</v>
      </c>
      <c r="ICZ225" s="432">
        <f t="shared" si="365"/>
        <v>0</v>
      </c>
      <c r="IDA225" s="432">
        <f t="shared" si="365"/>
        <v>0</v>
      </c>
      <c r="IDB225" s="432">
        <f t="shared" si="365"/>
        <v>0</v>
      </c>
      <c r="IDC225" s="432">
        <f t="shared" si="365"/>
        <v>0</v>
      </c>
      <c r="IDD225" s="432">
        <f t="shared" si="365"/>
        <v>0</v>
      </c>
      <c r="IDE225" s="432">
        <f t="shared" si="365"/>
        <v>0</v>
      </c>
      <c r="IDF225" s="432">
        <f t="shared" si="365"/>
        <v>0</v>
      </c>
      <c r="IDG225" s="432">
        <f t="shared" si="365"/>
        <v>0</v>
      </c>
      <c r="IDH225" s="432">
        <f t="shared" si="365"/>
        <v>0</v>
      </c>
      <c r="IDI225" s="432">
        <f t="shared" si="365"/>
        <v>0</v>
      </c>
      <c r="IDJ225" s="432">
        <f t="shared" si="365"/>
        <v>0</v>
      </c>
      <c r="IDK225" s="432">
        <f t="shared" si="365"/>
        <v>0</v>
      </c>
      <c r="IDL225" s="432">
        <f t="shared" si="365"/>
        <v>0</v>
      </c>
      <c r="IDM225" s="432">
        <f t="shared" si="365"/>
        <v>0</v>
      </c>
      <c r="IDN225" s="432">
        <f t="shared" si="365"/>
        <v>0</v>
      </c>
      <c r="IDO225" s="432">
        <f t="shared" si="365"/>
        <v>0</v>
      </c>
      <c r="IDP225" s="432">
        <f t="shared" si="365"/>
        <v>0</v>
      </c>
      <c r="IDQ225" s="432">
        <f t="shared" si="365"/>
        <v>0</v>
      </c>
      <c r="IDR225" s="432">
        <f t="shared" si="365"/>
        <v>0</v>
      </c>
      <c r="IDS225" s="432">
        <f t="shared" si="365"/>
        <v>0</v>
      </c>
      <c r="IDT225" s="432">
        <f t="shared" si="365"/>
        <v>0</v>
      </c>
      <c r="IDU225" s="432">
        <f t="shared" si="365"/>
        <v>0</v>
      </c>
      <c r="IDV225" s="432">
        <f t="shared" si="365"/>
        <v>0</v>
      </c>
      <c r="IDW225" s="432">
        <f t="shared" ref="IDW225:IGH225" si="366">+IDW89+IDW77+IDW44+IDW216+IDW224</f>
        <v>0</v>
      </c>
      <c r="IDX225" s="432">
        <f t="shared" si="366"/>
        <v>0</v>
      </c>
      <c r="IDY225" s="432">
        <f t="shared" si="366"/>
        <v>0</v>
      </c>
      <c r="IDZ225" s="432">
        <f t="shared" si="366"/>
        <v>0</v>
      </c>
      <c r="IEA225" s="432">
        <f t="shared" si="366"/>
        <v>0</v>
      </c>
      <c r="IEB225" s="432">
        <f t="shared" si="366"/>
        <v>0</v>
      </c>
      <c r="IEC225" s="432">
        <f t="shared" si="366"/>
        <v>0</v>
      </c>
      <c r="IED225" s="432">
        <f t="shared" si="366"/>
        <v>0</v>
      </c>
      <c r="IEE225" s="432">
        <f t="shared" si="366"/>
        <v>0</v>
      </c>
      <c r="IEF225" s="432">
        <f t="shared" si="366"/>
        <v>0</v>
      </c>
      <c r="IEG225" s="432">
        <f t="shared" si="366"/>
        <v>0</v>
      </c>
      <c r="IEH225" s="432">
        <f t="shared" si="366"/>
        <v>0</v>
      </c>
      <c r="IEI225" s="432">
        <f t="shared" si="366"/>
        <v>0</v>
      </c>
      <c r="IEJ225" s="432">
        <f t="shared" si="366"/>
        <v>0</v>
      </c>
      <c r="IEK225" s="432">
        <f t="shared" si="366"/>
        <v>0</v>
      </c>
      <c r="IEL225" s="432">
        <f t="shared" si="366"/>
        <v>0</v>
      </c>
      <c r="IEM225" s="432">
        <f t="shared" si="366"/>
        <v>0</v>
      </c>
      <c r="IEN225" s="432">
        <f t="shared" si="366"/>
        <v>0</v>
      </c>
      <c r="IEO225" s="432">
        <f t="shared" si="366"/>
        <v>0</v>
      </c>
      <c r="IEP225" s="432">
        <f t="shared" si="366"/>
        <v>0</v>
      </c>
      <c r="IEQ225" s="432">
        <f t="shared" si="366"/>
        <v>0</v>
      </c>
      <c r="IER225" s="432">
        <f t="shared" si="366"/>
        <v>0</v>
      </c>
      <c r="IES225" s="432">
        <f t="shared" si="366"/>
        <v>0</v>
      </c>
      <c r="IET225" s="432">
        <f t="shared" si="366"/>
        <v>0</v>
      </c>
      <c r="IEU225" s="432">
        <f t="shared" si="366"/>
        <v>0</v>
      </c>
      <c r="IEV225" s="432">
        <f t="shared" si="366"/>
        <v>0</v>
      </c>
      <c r="IEW225" s="432">
        <f t="shared" si="366"/>
        <v>0</v>
      </c>
      <c r="IEX225" s="432">
        <f t="shared" si="366"/>
        <v>0</v>
      </c>
      <c r="IEY225" s="432">
        <f t="shared" si="366"/>
        <v>0</v>
      </c>
      <c r="IEZ225" s="432">
        <f t="shared" si="366"/>
        <v>0</v>
      </c>
      <c r="IFA225" s="432">
        <f t="shared" si="366"/>
        <v>0</v>
      </c>
      <c r="IFB225" s="432">
        <f t="shared" si="366"/>
        <v>0</v>
      </c>
      <c r="IFC225" s="432">
        <f t="shared" si="366"/>
        <v>0</v>
      </c>
      <c r="IFD225" s="432">
        <f t="shared" si="366"/>
        <v>0</v>
      </c>
      <c r="IFE225" s="432">
        <f t="shared" si="366"/>
        <v>0</v>
      </c>
      <c r="IFF225" s="432">
        <f t="shared" si="366"/>
        <v>0</v>
      </c>
      <c r="IFG225" s="432">
        <f t="shared" si="366"/>
        <v>0</v>
      </c>
      <c r="IFH225" s="432">
        <f t="shared" si="366"/>
        <v>0</v>
      </c>
      <c r="IFI225" s="432">
        <f t="shared" si="366"/>
        <v>0</v>
      </c>
      <c r="IFJ225" s="432">
        <f t="shared" si="366"/>
        <v>0</v>
      </c>
      <c r="IFK225" s="432">
        <f t="shared" si="366"/>
        <v>0</v>
      </c>
      <c r="IFL225" s="432">
        <f t="shared" si="366"/>
        <v>0</v>
      </c>
      <c r="IFM225" s="432">
        <f t="shared" si="366"/>
        <v>0</v>
      </c>
      <c r="IFN225" s="432">
        <f t="shared" si="366"/>
        <v>0</v>
      </c>
      <c r="IFO225" s="432">
        <f t="shared" si="366"/>
        <v>0</v>
      </c>
      <c r="IFP225" s="432">
        <f t="shared" si="366"/>
        <v>0</v>
      </c>
      <c r="IFQ225" s="432">
        <f t="shared" si="366"/>
        <v>0</v>
      </c>
      <c r="IFR225" s="432">
        <f t="shared" si="366"/>
        <v>0</v>
      </c>
      <c r="IFS225" s="432">
        <f t="shared" si="366"/>
        <v>0</v>
      </c>
      <c r="IFT225" s="432">
        <f t="shared" si="366"/>
        <v>0</v>
      </c>
      <c r="IFU225" s="432">
        <f t="shared" si="366"/>
        <v>0</v>
      </c>
      <c r="IFV225" s="432">
        <f t="shared" si="366"/>
        <v>0</v>
      </c>
      <c r="IFW225" s="432">
        <f t="shared" si="366"/>
        <v>0</v>
      </c>
      <c r="IFX225" s="432">
        <f t="shared" si="366"/>
        <v>0</v>
      </c>
      <c r="IFY225" s="432">
        <f t="shared" si="366"/>
        <v>0</v>
      </c>
      <c r="IFZ225" s="432">
        <f t="shared" si="366"/>
        <v>0</v>
      </c>
      <c r="IGA225" s="432">
        <f t="shared" si="366"/>
        <v>0</v>
      </c>
      <c r="IGB225" s="432">
        <f t="shared" si="366"/>
        <v>0</v>
      </c>
      <c r="IGC225" s="432">
        <f t="shared" si="366"/>
        <v>0</v>
      </c>
      <c r="IGD225" s="432">
        <f t="shared" si="366"/>
        <v>0</v>
      </c>
      <c r="IGE225" s="432">
        <f t="shared" si="366"/>
        <v>0</v>
      </c>
      <c r="IGF225" s="432">
        <f t="shared" si="366"/>
        <v>0</v>
      </c>
      <c r="IGG225" s="432">
        <f t="shared" si="366"/>
        <v>0</v>
      </c>
      <c r="IGH225" s="432">
        <f t="shared" si="366"/>
        <v>0</v>
      </c>
      <c r="IGI225" s="432">
        <f t="shared" ref="IGI225:IIT225" si="367">+IGI89+IGI77+IGI44+IGI216+IGI224</f>
        <v>0</v>
      </c>
      <c r="IGJ225" s="432">
        <f t="shared" si="367"/>
        <v>0</v>
      </c>
      <c r="IGK225" s="432">
        <f t="shared" si="367"/>
        <v>0</v>
      </c>
      <c r="IGL225" s="432">
        <f t="shared" si="367"/>
        <v>0</v>
      </c>
      <c r="IGM225" s="432">
        <f t="shared" si="367"/>
        <v>0</v>
      </c>
      <c r="IGN225" s="432">
        <f t="shared" si="367"/>
        <v>0</v>
      </c>
      <c r="IGO225" s="432">
        <f t="shared" si="367"/>
        <v>0</v>
      </c>
      <c r="IGP225" s="432">
        <f t="shared" si="367"/>
        <v>0</v>
      </c>
      <c r="IGQ225" s="432">
        <f t="shared" si="367"/>
        <v>0</v>
      </c>
      <c r="IGR225" s="432">
        <f t="shared" si="367"/>
        <v>0</v>
      </c>
      <c r="IGS225" s="432">
        <f t="shared" si="367"/>
        <v>0</v>
      </c>
      <c r="IGT225" s="432">
        <f t="shared" si="367"/>
        <v>0</v>
      </c>
      <c r="IGU225" s="432">
        <f t="shared" si="367"/>
        <v>0</v>
      </c>
      <c r="IGV225" s="432">
        <f t="shared" si="367"/>
        <v>0</v>
      </c>
      <c r="IGW225" s="432">
        <f t="shared" si="367"/>
        <v>0</v>
      </c>
      <c r="IGX225" s="432">
        <f t="shared" si="367"/>
        <v>0</v>
      </c>
      <c r="IGY225" s="432">
        <f t="shared" si="367"/>
        <v>0</v>
      </c>
      <c r="IGZ225" s="432">
        <f t="shared" si="367"/>
        <v>0</v>
      </c>
      <c r="IHA225" s="432">
        <f t="shared" si="367"/>
        <v>0</v>
      </c>
      <c r="IHB225" s="432">
        <f t="shared" si="367"/>
        <v>0</v>
      </c>
      <c r="IHC225" s="432">
        <f t="shared" si="367"/>
        <v>0</v>
      </c>
      <c r="IHD225" s="432">
        <f t="shared" si="367"/>
        <v>0</v>
      </c>
      <c r="IHE225" s="432">
        <f t="shared" si="367"/>
        <v>0</v>
      </c>
      <c r="IHF225" s="432">
        <f t="shared" si="367"/>
        <v>0</v>
      </c>
      <c r="IHG225" s="432">
        <f t="shared" si="367"/>
        <v>0</v>
      </c>
      <c r="IHH225" s="432">
        <f t="shared" si="367"/>
        <v>0</v>
      </c>
      <c r="IHI225" s="432">
        <f t="shared" si="367"/>
        <v>0</v>
      </c>
      <c r="IHJ225" s="432">
        <f t="shared" si="367"/>
        <v>0</v>
      </c>
      <c r="IHK225" s="432">
        <f t="shared" si="367"/>
        <v>0</v>
      </c>
      <c r="IHL225" s="432">
        <f t="shared" si="367"/>
        <v>0</v>
      </c>
      <c r="IHM225" s="432">
        <f t="shared" si="367"/>
        <v>0</v>
      </c>
      <c r="IHN225" s="432">
        <f t="shared" si="367"/>
        <v>0</v>
      </c>
      <c r="IHO225" s="432">
        <f t="shared" si="367"/>
        <v>0</v>
      </c>
      <c r="IHP225" s="432">
        <f t="shared" si="367"/>
        <v>0</v>
      </c>
      <c r="IHQ225" s="432">
        <f t="shared" si="367"/>
        <v>0</v>
      </c>
      <c r="IHR225" s="432">
        <f t="shared" si="367"/>
        <v>0</v>
      </c>
      <c r="IHS225" s="432">
        <f t="shared" si="367"/>
        <v>0</v>
      </c>
      <c r="IHT225" s="432">
        <f t="shared" si="367"/>
        <v>0</v>
      </c>
      <c r="IHU225" s="432">
        <f t="shared" si="367"/>
        <v>0</v>
      </c>
      <c r="IHV225" s="432">
        <f t="shared" si="367"/>
        <v>0</v>
      </c>
      <c r="IHW225" s="432">
        <f t="shared" si="367"/>
        <v>0</v>
      </c>
      <c r="IHX225" s="432">
        <f t="shared" si="367"/>
        <v>0</v>
      </c>
      <c r="IHY225" s="432">
        <f t="shared" si="367"/>
        <v>0</v>
      </c>
      <c r="IHZ225" s="432">
        <f t="shared" si="367"/>
        <v>0</v>
      </c>
      <c r="IIA225" s="432">
        <f t="shared" si="367"/>
        <v>0</v>
      </c>
      <c r="IIB225" s="432">
        <f t="shared" si="367"/>
        <v>0</v>
      </c>
      <c r="IIC225" s="432">
        <f t="shared" si="367"/>
        <v>0</v>
      </c>
      <c r="IID225" s="432">
        <f t="shared" si="367"/>
        <v>0</v>
      </c>
      <c r="IIE225" s="432">
        <f t="shared" si="367"/>
        <v>0</v>
      </c>
      <c r="IIF225" s="432">
        <f t="shared" si="367"/>
        <v>0</v>
      </c>
      <c r="IIG225" s="432">
        <f t="shared" si="367"/>
        <v>0</v>
      </c>
      <c r="IIH225" s="432">
        <f t="shared" si="367"/>
        <v>0</v>
      </c>
      <c r="III225" s="432">
        <f t="shared" si="367"/>
        <v>0</v>
      </c>
      <c r="IIJ225" s="432">
        <f t="shared" si="367"/>
        <v>0</v>
      </c>
      <c r="IIK225" s="432">
        <f t="shared" si="367"/>
        <v>0</v>
      </c>
      <c r="IIL225" s="432">
        <f t="shared" si="367"/>
        <v>0</v>
      </c>
      <c r="IIM225" s="432">
        <f t="shared" si="367"/>
        <v>0</v>
      </c>
      <c r="IIN225" s="432">
        <f t="shared" si="367"/>
        <v>0</v>
      </c>
      <c r="IIO225" s="432">
        <f t="shared" si="367"/>
        <v>0</v>
      </c>
      <c r="IIP225" s="432">
        <f t="shared" si="367"/>
        <v>0</v>
      </c>
      <c r="IIQ225" s="432">
        <f t="shared" si="367"/>
        <v>0</v>
      </c>
      <c r="IIR225" s="432">
        <f t="shared" si="367"/>
        <v>0</v>
      </c>
      <c r="IIS225" s="432">
        <f t="shared" si="367"/>
        <v>0</v>
      </c>
      <c r="IIT225" s="432">
        <f t="shared" si="367"/>
        <v>0</v>
      </c>
      <c r="IIU225" s="432">
        <f t="shared" ref="IIU225:ILF225" si="368">+IIU89+IIU77+IIU44+IIU216+IIU224</f>
        <v>0</v>
      </c>
      <c r="IIV225" s="432">
        <f t="shared" si="368"/>
        <v>0</v>
      </c>
      <c r="IIW225" s="432">
        <f t="shared" si="368"/>
        <v>0</v>
      </c>
      <c r="IIX225" s="432">
        <f t="shared" si="368"/>
        <v>0</v>
      </c>
      <c r="IIY225" s="432">
        <f t="shared" si="368"/>
        <v>0</v>
      </c>
      <c r="IIZ225" s="432">
        <f t="shared" si="368"/>
        <v>0</v>
      </c>
      <c r="IJA225" s="432">
        <f t="shared" si="368"/>
        <v>0</v>
      </c>
      <c r="IJB225" s="432">
        <f t="shared" si="368"/>
        <v>0</v>
      </c>
      <c r="IJC225" s="432">
        <f t="shared" si="368"/>
        <v>0</v>
      </c>
      <c r="IJD225" s="432">
        <f t="shared" si="368"/>
        <v>0</v>
      </c>
      <c r="IJE225" s="432">
        <f t="shared" si="368"/>
        <v>0</v>
      </c>
      <c r="IJF225" s="432">
        <f t="shared" si="368"/>
        <v>0</v>
      </c>
      <c r="IJG225" s="432">
        <f t="shared" si="368"/>
        <v>0</v>
      </c>
      <c r="IJH225" s="432">
        <f t="shared" si="368"/>
        <v>0</v>
      </c>
      <c r="IJI225" s="432">
        <f t="shared" si="368"/>
        <v>0</v>
      </c>
      <c r="IJJ225" s="432">
        <f t="shared" si="368"/>
        <v>0</v>
      </c>
      <c r="IJK225" s="432">
        <f t="shared" si="368"/>
        <v>0</v>
      </c>
      <c r="IJL225" s="432">
        <f t="shared" si="368"/>
        <v>0</v>
      </c>
      <c r="IJM225" s="432">
        <f t="shared" si="368"/>
        <v>0</v>
      </c>
      <c r="IJN225" s="432">
        <f t="shared" si="368"/>
        <v>0</v>
      </c>
      <c r="IJO225" s="432">
        <f t="shared" si="368"/>
        <v>0</v>
      </c>
      <c r="IJP225" s="432">
        <f t="shared" si="368"/>
        <v>0</v>
      </c>
      <c r="IJQ225" s="432">
        <f t="shared" si="368"/>
        <v>0</v>
      </c>
      <c r="IJR225" s="432">
        <f t="shared" si="368"/>
        <v>0</v>
      </c>
      <c r="IJS225" s="432">
        <f t="shared" si="368"/>
        <v>0</v>
      </c>
      <c r="IJT225" s="432">
        <f t="shared" si="368"/>
        <v>0</v>
      </c>
      <c r="IJU225" s="432">
        <f t="shared" si="368"/>
        <v>0</v>
      </c>
      <c r="IJV225" s="432">
        <f t="shared" si="368"/>
        <v>0</v>
      </c>
      <c r="IJW225" s="432">
        <f t="shared" si="368"/>
        <v>0</v>
      </c>
      <c r="IJX225" s="432">
        <f t="shared" si="368"/>
        <v>0</v>
      </c>
      <c r="IJY225" s="432">
        <f t="shared" si="368"/>
        <v>0</v>
      </c>
      <c r="IJZ225" s="432">
        <f t="shared" si="368"/>
        <v>0</v>
      </c>
      <c r="IKA225" s="432">
        <f t="shared" si="368"/>
        <v>0</v>
      </c>
      <c r="IKB225" s="432">
        <f t="shared" si="368"/>
        <v>0</v>
      </c>
      <c r="IKC225" s="432">
        <f t="shared" si="368"/>
        <v>0</v>
      </c>
      <c r="IKD225" s="432">
        <f t="shared" si="368"/>
        <v>0</v>
      </c>
      <c r="IKE225" s="432">
        <f t="shared" si="368"/>
        <v>0</v>
      </c>
      <c r="IKF225" s="432">
        <f t="shared" si="368"/>
        <v>0</v>
      </c>
      <c r="IKG225" s="432">
        <f t="shared" si="368"/>
        <v>0</v>
      </c>
      <c r="IKH225" s="432">
        <f t="shared" si="368"/>
        <v>0</v>
      </c>
      <c r="IKI225" s="432">
        <f t="shared" si="368"/>
        <v>0</v>
      </c>
      <c r="IKJ225" s="432">
        <f t="shared" si="368"/>
        <v>0</v>
      </c>
      <c r="IKK225" s="432">
        <f t="shared" si="368"/>
        <v>0</v>
      </c>
      <c r="IKL225" s="432">
        <f t="shared" si="368"/>
        <v>0</v>
      </c>
      <c r="IKM225" s="432">
        <f t="shared" si="368"/>
        <v>0</v>
      </c>
      <c r="IKN225" s="432">
        <f t="shared" si="368"/>
        <v>0</v>
      </c>
      <c r="IKO225" s="432">
        <f t="shared" si="368"/>
        <v>0</v>
      </c>
      <c r="IKP225" s="432">
        <f t="shared" si="368"/>
        <v>0</v>
      </c>
      <c r="IKQ225" s="432">
        <f t="shared" si="368"/>
        <v>0</v>
      </c>
      <c r="IKR225" s="432">
        <f t="shared" si="368"/>
        <v>0</v>
      </c>
      <c r="IKS225" s="432">
        <f t="shared" si="368"/>
        <v>0</v>
      </c>
      <c r="IKT225" s="432">
        <f t="shared" si="368"/>
        <v>0</v>
      </c>
      <c r="IKU225" s="432">
        <f t="shared" si="368"/>
        <v>0</v>
      </c>
      <c r="IKV225" s="432">
        <f t="shared" si="368"/>
        <v>0</v>
      </c>
      <c r="IKW225" s="432">
        <f t="shared" si="368"/>
        <v>0</v>
      </c>
      <c r="IKX225" s="432">
        <f t="shared" si="368"/>
        <v>0</v>
      </c>
      <c r="IKY225" s="432">
        <f t="shared" si="368"/>
        <v>0</v>
      </c>
      <c r="IKZ225" s="432">
        <f t="shared" si="368"/>
        <v>0</v>
      </c>
      <c r="ILA225" s="432">
        <f t="shared" si="368"/>
        <v>0</v>
      </c>
      <c r="ILB225" s="432">
        <f t="shared" si="368"/>
        <v>0</v>
      </c>
      <c r="ILC225" s="432">
        <f t="shared" si="368"/>
        <v>0</v>
      </c>
      <c r="ILD225" s="432">
        <f t="shared" si="368"/>
        <v>0</v>
      </c>
      <c r="ILE225" s="432">
        <f t="shared" si="368"/>
        <v>0</v>
      </c>
      <c r="ILF225" s="432">
        <f t="shared" si="368"/>
        <v>0</v>
      </c>
      <c r="ILG225" s="432">
        <f t="shared" ref="ILG225:INR225" si="369">+ILG89+ILG77+ILG44+ILG216+ILG224</f>
        <v>0</v>
      </c>
      <c r="ILH225" s="432">
        <f t="shared" si="369"/>
        <v>0</v>
      </c>
      <c r="ILI225" s="432">
        <f t="shared" si="369"/>
        <v>0</v>
      </c>
      <c r="ILJ225" s="432">
        <f t="shared" si="369"/>
        <v>0</v>
      </c>
      <c r="ILK225" s="432">
        <f t="shared" si="369"/>
        <v>0</v>
      </c>
      <c r="ILL225" s="432">
        <f t="shared" si="369"/>
        <v>0</v>
      </c>
      <c r="ILM225" s="432">
        <f t="shared" si="369"/>
        <v>0</v>
      </c>
      <c r="ILN225" s="432">
        <f t="shared" si="369"/>
        <v>0</v>
      </c>
      <c r="ILO225" s="432">
        <f t="shared" si="369"/>
        <v>0</v>
      </c>
      <c r="ILP225" s="432">
        <f t="shared" si="369"/>
        <v>0</v>
      </c>
      <c r="ILQ225" s="432">
        <f t="shared" si="369"/>
        <v>0</v>
      </c>
      <c r="ILR225" s="432">
        <f t="shared" si="369"/>
        <v>0</v>
      </c>
      <c r="ILS225" s="432">
        <f t="shared" si="369"/>
        <v>0</v>
      </c>
      <c r="ILT225" s="432">
        <f t="shared" si="369"/>
        <v>0</v>
      </c>
      <c r="ILU225" s="432">
        <f t="shared" si="369"/>
        <v>0</v>
      </c>
      <c r="ILV225" s="432">
        <f t="shared" si="369"/>
        <v>0</v>
      </c>
      <c r="ILW225" s="432">
        <f t="shared" si="369"/>
        <v>0</v>
      </c>
      <c r="ILX225" s="432">
        <f t="shared" si="369"/>
        <v>0</v>
      </c>
      <c r="ILY225" s="432">
        <f t="shared" si="369"/>
        <v>0</v>
      </c>
      <c r="ILZ225" s="432">
        <f t="shared" si="369"/>
        <v>0</v>
      </c>
      <c r="IMA225" s="432">
        <f t="shared" si="369"/>
        <v>0</v>
      </c>
      <c r="IMB225" s="432">
        <f t="shared" si="369"/>
        <v>0</v>
      </c>
      <c r="IMC225" s="432">
        <f t="shared" si="369"/>
        <v>0</v>
      </c>
      <c r="IMD225" s="432">
        <f t="shared" si="369"/>
        <v>0</v>
      </c>
      <c r="IME225" s="432">
        <f t="shared" si="369"/>
        <v>0</v>
      </c>
      <c r="IMF225" s="432">
        <f t="shared" si="369"/>
        <v>0</v>
      </c>
      <c r="IMG225" s="432">
        <f t="shared" si="369"/>
        <v>0</v>
      </c>
      <c r="IMH225" s="432">
        <f t="shared" si="369"/>
        <v>0</v>
      </c>
      <c r="IMI225" s="432">
        <f t="shared" si="369"/>
        <v>0</v>
      </c>
      <c r="IMJ225" s="432">
        <f t="shared" si="369"/>
        <v>0</v>
      </c>
      <c r="IMK225" s="432">
        <f t="shared" si="369"/>
        <v>0</v>
      </c>
      <c r="IML225" s="432">
        <f t="shared" si="369"/>
        <v>0</v>
      </c>
      <c r="IMM225" s="432">
        <f t="shared" si="369"/>
        <v>0</v>
      </c>
      <c r="IMN225" s="432">
        <f t="shared" si="369"/>
        <v>0</v>
      </c>
      <c r="IMO225" s="432">
        <f t="shared" si="369"/>
        <v>0</v>
      </c>
      <c r="IMP225" s="432">
        <f t="shared" si="369"/>
        <v>0</v>
      </c>
      <c r="IMQ225" s="432">
        <f t="shared" si="369"/>
        <v>0</v>
      </c>
      <c r="IMR225" s="432">
        <f t="shared" si="369"/>
        <v>0</v>
      </c>
      <c r="IMS225" s="432">
        <f t="shared" si="369"/>
        <v>0</v>
      </c>
      <c r="IMT225" s="432">
        <f t="shared" si="369"/>
        <v>0</v>
      </c>
      <c r="IMU225" s="432">
        <f t="shared" si="369"/>
        <v>0</v>
      </c>
      <c r="IMV225" s="432">
        <f t="shared" si="369"/>
        <v>0</v>
      </c>
      <c r="IMW225" s="432">
        <f t="shared" si="369"/>
        <v>0</v>
      </c>
      <c r="IMX225" s="432">
        <f t="shared" si="369"/>
        <v>0</v>
      </c>
      <c r="IMY225" s="432">
        <f t="shared" si="369"/>
        <v>0</v>
      </c>
      <c r="IMZ225" s="432">
        <f t="shared" si="369"/>
        <v>0</v>
      </c>
      <c r="INA225" s="432">
        <f t="shared" si="369"/>
        <v>0</v>
      </c>
      <c r="INB225" s="432">
        <f t="shared" si="369"/>
        <v>0</v>
      </c>
      <c r="INC225" s="432">
        <f t="shared" si="369"/>
        <v>0</v>
      </c>
      <c r="IND225" s="432">
        <f t="shared" si="369"/>
        <v>0</v>
      </c>
      <c r="INE225" s="432">
        <f t="shared" si="369"/>
        <v>0</v>
      </c>
      <c r="INF225" s="432">
        <f t="shared" si="369"/>
        <v>0</v>
      </c>
      <c r="ING225" s="432">
        <f t="shared" si="369"/>
        <v>0</v>
      </c>
      <c r="INH225" s="432">
        <f t="shared" si="369"/>
        <v>0</v>
      </c>
      <c r="INI225" s="432">
        <f t="shared" si="369"/>
        <v>0</v>
      </c>
      <c r="INJ225" s="432">
        <f t="shared" si="369"/>
        <v>0</v>
      </c>
      <c r="INK225" s="432">
        <f t="shared" si="369"/>
        <v>0</v>
      </c>
      <c r="INL225" s="432">
        <f t="shared" si="369"/>
        <v>0</v>
      </c>
      <c r="INM225" s="432">
        <f t="shared" si="369"/>
        <v>0</v>
      </c>
      <c r="INN225" s="432">
        <f t="shared" si="369"/>
        <v>0</v>
      </c>
      <c r="INO225" s="432">
        <f t="shared" si="369"/>
        <v>0</v>
      </c>
      <c r="INP225" s="432">
        <f t="shared" si="369"/>
        <v>0</v>
      </c>
      <c r="INQ225" s="432">
        <f t="shared" si="369"/>
        <v>0</v>
      </c>
      <c r="INR225" s="432">
        <f t="shared" si="369"/>
        <v>0</v>
      </c>
      <c r="INS225" s="432">
        <f t="shared" ref="INS225:IQD225" si="370">+INS89+INS77+INS44+INS216+INS224</f>
        <v>0</v>
      </c>
      <c r="INT225" s="432">
        <f t="shared" si="370"/>
        <v>0</v>
      </c>
      <c r="INU225" s="432">
        <f t="shared" si="370"/>
        <v>0</v>
      </c>
      <c r="INV225" s="432">
        <f t="shared" si="370"/>
        <v>0</v>
      </c>
      <c r="INW225" s="432">
        <f t="shared" si="370"/>
        <v>0</v>
      </c>
      <c r="INX225" s="432">
        <f t="shared" si="370"/>
        <v>0</v>
      </c>
      <c r="INY225" s="432">
        <f t="shared" si="370"/>
        <v>0</v>
      </c>
      <c r="INZ225" s="432">
        <f t="shared" si="370"/>
        <v>0</v>
      </c>
      <c r="IOA225" s="432">
        <f t="shared" si="370"/>
        <v>0</v>
      </c>
      <c r="IOB225" s="432">
        <f t="shared" si="370"/>
        <v>0</v>
      </c>
      <c r="IOC225" s="432">
        <f t="shared" si="370"/>
        <v>0</v>
      </c>
      <c r="IOD225" s="432">
        <f t="shared" si="370"/>
        <v>0</v>
      </c>
      <c r="IOE225" s="432">
        <f t="shared" si="370"/>
        <v>0</v>
      </c>
      <c r="IOF225" s="432">
        <f t="shared" si="370"/>
        <v>0</v>
      </c>
      <c r="IOG225" s="432">
        <f t="shared" si="370"/>
        <v>0</v>
      </c>
      <c r="IOH225" s="432">
        <f t="shared" si="370"/>
        <v>0</v>
      </c>
      <c r="IOI225" s="432">
        <f t="shared" si="370"/>
        <v>0</v>
      </c>
      <c r="IOJ225" s="432">
        <f t="shared" si="370"/>
        <v>0</v>
      </c>
      <c r="IOK225" s="432">
        <f t="shared" si="370"/>
        <v>0</v>
      </c>
      <c r="IOL225" s="432">
        <f t="shared" si="370"/>
        <v>0</v>
      </c>
      <c r="IOM225" s="432">
        <f t="shared" si="370"/>
        <v>0</v>
      </c>
      <c r="ION225" s="432">
        <f t="shared" si="370"/>
        <v>0</v>
      </c>
      <c r="IOO225" s="432">
        <f t="shared" si="370"/>
        <v>0</v>
      </c>
      <c r="IOP225" s="432">
        <f t="shared" si="370"/>
        <v>0</v>
      </c>
      <c r="IOQ225" s="432">
        <f t="shared" si="370"/>
        <v>0</v>
      </c>
      <c r="IOR225" s="432">
        <f t="shared" si="370"/>
        <v>0</v>
      </c>
      <c r="IOS225" s="432">
        <f t="shared" si="370"/>
        <v>0</v>
      </c>
      <c r="IOT225" s="432">
        <f t="shared" si="370"/>
        <v>0</v>
      </c>
      <c r="IOU225" s="432">
        <f t="shared" si="370"/>
        <v>0</v>
      </c>
      <c r="IOV225" s="432">
        <f t="shared" si="370"/>
        <v>0</v>
      </c>
      <c r="IOW225" s="432">
        <f t="shared" si="370"/>
        <v>0</v>
      </c>
      <c r="IOX225" s="432">
        <f t="shared" si="370"/>
        <v>0</v>
      </c>
      <c r="IOY225" s="432">
        <f t="shared" si="370"/>
        <v>0</v>
      </c>
      <c r="IOZ225" s="432">
        <f t="shared" si="370"/>
        <v>0</v>
      </c>
      <c r="IPA225" s="432">
        <f t="shared" si="370"/>
        <v>0</v>
      </c>
      <c r="IPB225" s="432">
        <f t="shared" si="370"/>
        <v>0</v>
      </c>
      <c r="IPC225" s="432">
        <f t="shared" si="370"/>
        <v>0</v>
      </c>
      <c r="IPD225" s="432">
        <f t="shared" si="370"/>
        <v>0</v>
      </c>
      <c r="IPE225" s="432">
        <f t="shared" si="370"/>
        <v>0</v>
      </c>
      <c r="IPF225" s="432">
        <f t="shared" si="370"/>
        <v>0</v>
      </c>
      <c r="IPG225" s="432">
        <f t="shared" si="370"/>
        <v>0</v>
      </c>
      <c r="IPH225" s="432">
        <f t="shared" si="370"/>
        <v>0</v>
      </c>
      <c r="IPI225" s="432">
        <f t="shared" si="370"/>
        <v>0</v>
      </c>
      <c r="IPJ225" s="432">
        <f t="shared" si="370"/>
        <v>0</v>
      </c>
      <c r="IPK225" s="432">
        <f t="shared" si="370"/>
        <v>0</v>
      </c>
      <c r="IPL225" s="432">
        <f t="shared" si="370"/>
        <v>0</v>
      </c>
      <c r="IPM225" s="432">
        <f t="shared" si="370"/>
        <v>0</v>
      </c>
      <c r="IPN225" s="432">
        <f t="shared" si="370"/>
        <v>0</v>
      </c>
      <c r="IPO225" s="432">
        <f t="shared" si="370"/>
        <v>0</v>
      </c>
      <c r="IPP225" s="432">
        <f t="shared" si="370"/>
        <v>0</v>
      </c>
      <c r="IPQ225" s="432">
        <f t="shared" si="370"/>
        <v>0</v>
      </c>
      <c r="IPR225" s="432">
        <f t="shared" si="370"/>
        <v>0</v>
      </c>
      <c r="IPS225" s="432">
        <f t="shared" si="370"/>
        <v>0</v>
      </c>
      <c r="IPT225" s="432">
        <f t="shared" si="370"/>
        <v>0</v>
      </c>
      <c r="IPU225" s="432">
        <f t="shared" si="370"/>
        <v>0</v>
      </c>
      <c r="IPV225" s="432">
        <f t="shared" si="370"/>
        <v>0</v>
      </c>
      <c r="IPW225" s="432">
        <f t="shared" si="370"/>
        <v>0</v>
      </c>
      <c r="IPX225" s="432">
        <f t="shared" si="370"/>
        <v>0</v>
      </c>
      <c r="IPY225" s="432">
        <f t="shared" si="370"/>
        <v>0</v>
      </c>
      <c r="IPZ225" s="432">
        <f t="shared" si="370"/>
        <v>0</v>
      </c>
      <c r="IQA225" s="432">
        <f t="shared" si="370"/>
        <v>0</v>
      </c>
      <c r="IQB225" s="432">
        <f t="shared" si="370"/>
        <v>0</v>
      </c>
      <c r="IQC225" s="432">
        <f t="shared" si="370"/>
        <v>0</v>
      </c>
      <c r="IQD225" s="432">
        <f t="shared" si="370"/>
        <v>0</v>
      </c>
      <c r="IQE225" s="432">
        <f t="shared" ref="IQE225:ISP225" si="371">+IQE89+IQE77+IQE44+IQE216+IQE224</f>
        <v>0</v>
      </c>
      <c r="IQF225" s="432">
        <f t="shared" si="371"/>
        <v>0</v>
      </c>
      <c r="IQG225" s="432">
        <f t="shared" si="371"/>
        <v>0</v>
      </c>
      <c r="IQH225" s="432">
        <f t="shared" si="371"/>
        <v>0</v>
      </c>
      <c r="IQI225" s="432">
        <f t="shared" si="371"/>
        <v>0</v>
      </c>
      <c r="IQJ225" s="432">
        <f t="shared" si="371"/>
        <v>0</v>
      </c>
      <c r="IQK225" s="432">
        <f t="shared" si="371"/>
        <v>0</v>
      </c>
      <c r="IQL225" s="432">
        <f t="shared" si="371"/>
        <v>0</v>
      </c>
      <c r="IQM225" s="432">
        <f t="shared" si="371"/>
        <v>0</v>
      </c>
      <c r="IQN225" s="432">
        <f t="shared" si="371"/>
        <v>0</v>
      </c>
      <c r="IQO225" s="432">
        <f t="shared" si="371"/>
        <v>0</v>
      </c>
      <c r="IQP225" s="432">
        <f t="shared" si="371"/>
        <v>0</v>
      </c>
      <c r="IQQ225" s="432">
        <f t="shared" si="371"/>
        <v>0</v>
      </c>
      <c r="IQR225" s="432">
        <f t="shared" si="371"/>
        <v>0</v>
      </c>
      <c r="IQS225" s="432">
        <f t="shared" si="371"/>
        <v>0</v>
      </c>
      <c r="IQT225" s="432">
        <f t="shared" si="371"/>
        <v>0</v>
      </c>
      <c r="IQU225" s="432">
        <f t="shared" si="371"/>
        <v>0</v>
      </c>
      <c r="IQV225" s="432">
        <f t="shared" si="371"/>
        <v>0</v>
      </c>
      <c r="IQW225" s="432">
        <f t="shared" si="371"/>
        <v>0</v>
      </c>
      <c r="IQX225" s="432">
        <f t="shared" si="371"/>
        <v>0</v>
      </c>
      <c r="IQY225" s="432">
        <f t="shared" si="371"/>
        <v>0</v>
      </c>
      <c r="IQZ225" s="432">
        <f t="shared" si="371"/>
        <v>0</v>
      </c>
      <c r="IRA225" s="432">
        <f t="shared" si="371"/>
        <v>0</v>
      </c>
      <c r="IRB225" s="432">
        <f t="shared" si="371"/>
        <v>0</v>
      </c>
      <c r="IRC225" s="432">
        <f t="shared" si="371"/>
        <v>0</v>
      </c>
      <c r="IRD225" s="432">
        <f t="shared" si="371"/>
        <v>0</v>
      </c>
      <c r="IRE225" s="432">
        <f t="shared" si="371"/>
        <v>0</v>
      </c>
      <c r="IRF225" s="432">
        <f t="shared" si="371"/>
        <v>0</v>
      </c>
      <c r="IRG225" s="432">
        <f t="shared" si="371"/>
        <v>0</v>
      </c>
      <c r="IRH225" s="432">
        <f t="shared" si="371"/>
        <v>0</v>
      </c>
      <c r="IRI225" s="432">
        <f t="shared" si="371"/>
        <v>0</v>
      </c>
      <c r="IRJ225" s="432">
        <f t="shared" si="371"/>
        <v>0</v>
      </c>
      <c r="IRK225" s="432">
        <f t="shared" si="371"/>
        <v>0</v>
      </c>
      <c r="IRL225" s="432">
        <f t="shared" si="371"/>
        <v>0</v>
      </c>
      <c r="IRM225" s="432">
        <f t="shared" si="371"/>
        <v>0</v>
      </c>
      <c r="IRN225" s="432">
        <f t="shared" si="371"/>
        <v>0</v>
      </c>
      <c r="IRO225" s="432">
        <f t="shared" si="371"/>
        <v>0</v>
      </c>
      <c r="IRP225" s="432">
        <f t="shared" si="371"/>
        <v>0</v>
      </c>
      <c r="IRQ225" s="432">
        <f t="shared" si="371"/>
        <v>0</v>
      </c>
      <c r="IRR225" s="432">
        <f t="shared" si="371"/>
        <v>0</v>
      </c>
      <c r="IRS225" s="432">
        <f t="shared" si="371"/>
        <v>0</v>
      </c>
      <c r="IRT225" s="432">
        <f t="shared" si="371"/>
        <v>0</v>
      </c>
      <c r="IRU225" s="432">
        <f t="shared" si="371"/>
        <v>0</v>
      </c>
      <c r="IRV225" s="432">
        <f t="shared" si="371"/>
        <v>0</v>
      </c>
      <c r="IRW225" s="432">
        <f t="shared" si="371"/>
        <v>0</v>
      </c>
      <c r="IRX225" s="432">
        <f t="shared" si="371"/>
        <v>0</v>
      </c>
      <c r="IRY225" s="432">
        <f t="shared" si="371"/>
        <v>0</v>
      </c>
      <c r="IRZ225" s="432">
        <f t="shared" si="371"/>
        <v>0</v>
      </c>
      <c r="ISA225" s="432">
        <f t="shared" si="371"/>
        <v>0</v>
      </c>
      <c r="ISB225" s="432">
        <f t="shared" si="371"/>
        <v>0</v>
      </c>
      <c r="ISC225" s="432">
        <f t="shared" si="371"/>
        <v>0</v>
      </c>
      <c r="ISD225" s="432">
        <f t="shared" si="371"/>
        <v>0</v>
      </c>
      <c r="ISE225" s="432">
        <f t="shared" si="371"/>
        <v>0</v>
      </c>
      <c r="ISF225" s="432">
        <f t="shared" si="371"/>
        <v>0</v>
      </c>
      <c r="ISG225" s="432">
        <f t="shared" si="371"/>
        <v>0</v>
      </c>
      <c r="ISH225" s="432">
        <f t="shared" si="371"/>
        <v>0</v>
      </c>
      <c r="ISI225" s="432">
        <f t="shared" si="371"/>
        <v>0</v>
      </c>
      <c r="ISJ225" s="432">
        <f t="shared" si="371"/>
        <v>0</v>
      </c>
      <c r="ISK225" s="432">
        <f t="shared" si="371"/>
        <v>0</v>
      </c>
      <c r="ISL225" s="432">
        <f t="shared" si="371"/>
        <v>0</v>
      </c>
      <c r="ISM225" s="432">
        <f t="shared" si="371"/>
        <v>0</v>
      </c>
      <c r="ISN225" s="432">
        <f t="shared" si="371"/>
        <v>0</v>
      </c>
      <c r="ISO225" s="432">
        <f t="shared" si="371"/>
        <v>0</v>
      </c>
      <c r="ISP225" s="432">
        <f t="shared" si="371"/>
        <v>0</v>
      </c>
      <c r="ISQ225" s="432">
        <f t="shared" ref="ISQ225:IVB225" si="372">+ISQ89+ISQ77+ISQ44+ISQ216+ISQ224</f>
        <v>0</v>
      </c>
      <c r="ISR225" s="432">
        <f t="shared" si="372"/>
        <v>0</v>
      </c>
      <c r="ISS225" s="432">
        <f t="shared" si="372"/>
        <v>0</v>
      </c>
      <c r="IST225" s="432">
        <f t="shared" si="372"/>
        <v>0</v>
      </c>
      <c r="ISU225" s="432">
        <f t="shared" si="372"/>
        <v>0</v>
      </c>
      <c r="ISV225" s="432">
        <f t="shared" si="372"/>
        <v>0</v>
      </c>
      <c r="ISW225" s="432">
        <f t="shared" si="372"/>
        <v>0</v>
      </c>
      <c r="ISX225" s="432">
        <f t="shared" si="372"/>
        <v>0</v>
      </c>
      <c r="ISY225" s="432">
        <f t="shared" si="372"/>
        <v>0</v>
      </c>
      <c r="ISZ225" s="432">
        <f t="shared" si="372"/>
        <v>0</v>
      </c>
      <c r="ITA225" s="432">
        <f t="shared" si="372"/>
        <v>0</v>
      </c>
      <c r="ITB225" s="432">
        <f t="shared" si="372"/>
        <v>0</v>
      </c>
      <c r="ITC225" s="432">
        <f t="shared" si="372"/>
        <v>0</v>
      </c>
      <c r="ITD225" s="432">
        <f t="shared" si="372"/>
        <v>0</v>
      </c>
      <c r="ITE225" s="432">
        <f t="shared" si="372"/>
        <v>0</v>
      </c>
      <c r="ITF225" s="432">
        <f t="shared" si="372"/>
        <v>0</v>
      </c>
      <c r="ITG225" s="432">
        <f t="shared" si="372"/>
        <v>0</v>
      </c>
      <c r="ITH225" s="432">
        <f t="shared" si="372"/>
        <v>0</v>
      </c>
      <c r="ITI225" s="432">
        <f t="shared" si="372"/>
        <v>0</v>
      </c>
      <c r="ITJ225" s="432">
        <f t="shared" si="372"/>
        <v>0</v>
      </c>
      <c r="ITK225" s="432">
        <f t="shared" si="372"/>
        <v>0</v>
      </c>
      <c r="ITL225" s="432">
        <f t="shared" si="372"/>
        <v>0</v>
      </c>
      <c r="ITM225" s="432">
        <f t="shared" si="372"/>
        <v>0</v>
      </c>
      <c r="ITN225" s="432">
        <f t="shared" si="372"/>
        <v>0</v>
      </c>
      <c r="ITO225" s="432">
        <f t="shared" si="372"/>
        <v>0</v>
      </c>
      <c r="ITP225" s="432">
        <f t="shared" si="372"/>
        <v>0</v>
      </c>
      <c r="ITQ225" s="432">
        <f t="shared" si="372"/>
        <v>0</v>
      </c>
      <c r="ITR225" s="432">
        <f t="shared" si="372"/>
        <v>0</v>
      </c>
      <c r="ITS225" s="432">
        <f t="shared" si="372"/>
        <v>0</v>
      </c>
      <c r="ITT225" s="432">
        <f t="shared" si="372"/>
        <v>0</v>
      </c>
      <c r="ITU225" s="432">
        <f t="shared" si="372"/>
        <v>0</v>
      </c>
      <c r="ITV225" s="432">
        <f t="shared" si="372"/>
        <v>0</v>
      </c>
      <c r="ITW225" s="432">
        <f t="shared" si="372"/>
        <v>0</v>
      </c>
      <c r="ITX225" s="432">
        <f t="shared" si="372"/>
        <v>0</v>
      </c>
      <c r="ITY225" s="432">
        <f t="shared" si="372"/>
        <v>0</v>
      </c>
      <c r="ITZ225" s="432">
        <f t="shared" si="372"/>
        <v>0</v>
      </c>
      <c r="IUA225" s="432">
        <f t="shared" si="372"/>
        <v>0</v>
      </c>
      <c r="IUB225" s="432">
        <f t="shared" si="372"/>
        <v>0</v>
      </c>
      <c r="IUC225" s="432">
        <f t="shared" si="372"/>
        <v>0</v>
      </c>
      <c r="IUD225" s="432">
        <f t="shared" si="372"/>
        <v>0</v>
      </c>
      <c r="IUE225" s="432">
        <f t="shared" si="372"/>
        <v>0</v>
      </c>
      <c r="IUF225" s="432">
        <f t="shared" si="372"/>
        <v>0</v>
      </c>
      <c r="IUG225" s="432">
        <f t="shared" si="372"/>
        <v>0</v>
      </c>
      <c r="IUH225" s="432">
        <f t="shared" si="372"/>
        <v>0</v>
      </c>
      <c r="IUI225" s="432">
        <f t="shared" si="372"/>
        <v>0</v>
      </c>
      <c r="IUJ225" s="432">
        <f t="shared" si="372"/>
        <v>0</v>
      </c>
      <c r="IUK225" s="432">
        <f t="shared" si="372"/>
        <v>0</v>
      </c>
      <c r="IUL225" s="432">
        <f t="shared" si="372"/>
        <v>0</v>
      </c>
      <c r="IUM225" s="432">
        <f t="shared" si="372"/>
        <v>0</v>
      </c>
      <c r="IUN225" s="432">
        <f t="shared" si="372"/>
        <v>0</v>
      </c>
      <c r="IUO225" s="432">
        <f t="shared" si="372"/>
        <v>0</v>
      </c>
      <c r="IUP225" s="432">
        <f t="shared" si="372"/>
        <v>0</v>
      </c>
      <c r="IUQ225" s="432">
        <f t="shared" si="372"/>
        <v>0</v>
      </c>
      <c r="IUR225" s="432">
        <f t="shared" si="372"/>
        <v>0</v>
      </c>
      <c r="IUS225" s="432">
        <f t="shared" si="372"/>
        <v>0</v>
      </c>
      <c r="IUT225" s="432">
        <f t="shared" si="372"/>
        <v>0</v>
      </c>
      <c r="IUU225" s="432">
        <f t="shared" si="372"/>
        <v>0</v>
      </c>
      <c r="IUV225" s="432">
        <f t="shared" si="372"/>
        <v>0</v>
      </c>
      <c r="IUW225" s="432">
        <f t="shared" si="372"/>
        <v>0</v>
      </c>
      <c r="IUX225" s="432">
        <f t="shared" si="372"/>
        <v>0</v>
      </c>
      <c r="IUY225" s="432">
        <f t="shared" si="372"/>
        <v>0</v>
      </c>
      <c r="IUZ225" s="432">
        <f t="shared" si="372"/>
        <v>0</v>
      </c>
      <c r="IVA225" s="432">
        <f t="shared" si="372"/>
        <v>0</v>
      </c>
      <c r="IVB225" s="432">
        <f t="shared" si="372"/>
        <v>0</v>
      </c>
      <c r="IVC225" s="432">
        <f t="shared" ref="IVC225:IXN225" si="373">+IVC89+IVC77+IVC44+IVC216+IVC224</f>
        <v>0</v>
      </c>
      <c r="IVD225" s="432">
        <f t="shared" si="373"/>
        <v>0</v>
      </c>
      <c r="IVE225" s="432">
        <f t="shared" si="373"/>
        <v>0</v>
      </c>
      <c r="IVF225" s="432">
        <f t="shared" si="373"/>
        <v>0</v>
      </c>
      <c r="IVG225" s="432">
        <f t="shared" si="373"/>
        <v>0</v>
      </c>
      <c r="IVH225" s="432">
        <f t="shared" si="373"/>
        <v>0</v>
      </c>
      <c r="IVI225" s="432">
        <f t="shared" si="373"/>
        <v>0</v>
      </c>
      <c r="IVJ225" s="432">
        <f t="shared" si="373"/>
        <v>0</v>
      </c>
      <c r="IVK225" s="432">
        <f t="shared" si="373"/>
        <v>0</v>
      </c>
      <c r="IVL225" s="432">
        <f t="shared" si="373"/>
        <v>0</v>
      </c>
      <c r="IVM225" s="432">
        <f t="shared" si="373"/>
        <v>0</v>
      </c>
      <c r="IVN225" s="432">
        <f t="shared" si="373"/>
        <v>0</v>
      </c>
      <c r="IVO225" s="432">
        <f t="shared" si="373"/>
        <v>0</v>
      </c>
      <c r="IVP225" s="432">
        <f t="shared" si="373"/>
        <v>0</v>
      </c>
      <c r="IVQ225" s="432">
        <f t="shared" si="373"/>
        <v>0</v>
      </c>
      <c r="IVR225" s="432">
        <f t="shared" si="373"/>
        <v>0</v>
      </c>
      <c r="IVS225" s="432">
        <f t="shared" si="373"/>
        <v>0</v>
      </c>
      <c r="IVT225" s="432">
        <f t="shared" si="373"/>
        <v>0</v>
      </c>
      <c r="IVU225" s="432">
        <f t="shared" si="373"/>
        <v>0</v>
      </c>
      <c r="IVV225" s="432">
        <f t="shared" si="373"/>
        <v>0</v>
      </c>
      <c r="IVW225" s="432">
        <f t="shared" si="373"/>
        <v>0</v>
      </c>
      <c r="IVX225" s="432">
        <f t="shared" si="373"/>
        <v>0</v>
      </c>
      <c r="IVY225" s="432">
        <f t="shared" si="373"/>
        <v>0</v>
      </c>
      <c r="IVZ225" s="432">
        <f t="shared" si="373"/>
        <v>0</v>
      </c>
      <c r="IWA225" s="432">
        <f t="shared" si="373"/>
        <v>0</v>
      </c>
      <c r="IWB225" s="432">
        <f t="shared" si="373"/>
        <v>0</v>
      </c>
      <c r="IWC225" s="432">
        <f t="shared" si="373"/>
        <v>0</v>
      </c>
      <c r="IWD225" s="432">
        <f t="shared" si="373"/>
        <v>0</v>
      </c>
      <c r="IWE225" s="432">
        <f t="shared" si="373"/>
        <v>0</v>
      </c>
      <c r="IWF225" s="432">
        <f t="shared" si="373"/>
        <v>0</v>
      </c>
      <c r="IWG225" s="432">
        <f t="shared" si="373"/>
        <v>0</v>
      </c>
      <c r="IWH225" s="432">
        <f t="shared" si="373"/>
        <v>0</v>
      </c>
      <c r="IWI225" s="432">
        <f t="shared" si="373"/>
        <v>0</v>
      </c>
      <c r="IWJ225" s="432">
        <f t="shared" si="373"/>
        <v>0</v>
      </c>
      <c r="IWK225" s="432">
        <f t="shared" si="373"/>
        <v>0</v>
      </c>
      <c r="IWL225" s="432">
        <f t="shared" si="373"/>
        <v>0</v>
      </c>
      <c r="IWM225" s="432">
        <f t="shared" si="373"/>
        <v>0</v>
      </c>
      <c r="IWN225" s="432">
        <f t="shared" si="373"/>
        <v>0</v>
      </c>
      <c r="IWO225" s="432">
        <f t="shared" si="373"/>
        <v>0</v>
      </c>
      <c r="IWP225" s="432">
        <f t="shared" si="373"/>
        <v>0</v>
      </c>
      <c r="IWQ225" s="432">
        <f t="shared" si="373"/>
        <v>0</v>
      </c>
      <c r="IWR225" s="432">
        <f t="shared" si="373"/>
        <v>0</v>
      </c>
      <c r="IWS225" s="432">
        <f t="shared" si="373"/>
        <v>0</v>
      </c>
      <c r="IWT225" s="432">
        <f t="shared" si="373"/>
        <v>0</v>
      </c>
      <c r="IWU225" s="432">
        <f t="shared" si="373"/>
        <v>0</v>
      </c>
      <c r="IWV225" s="432">
        <f t="shared" si="373"/>
        <v>0</v>
      </c>
      <c r="IWW225" s="432">
        <f t="shared" si="373"/>
        <v>0</v>
      </c>
      <c r="IWX225" s="432">
        <f t="shared" si="373"/>
        <v>0</v>
      </c>
      <c r="IWY225" s="432">
        <f t="shared" si="373"/>
        <v>0</v>
      </c>
      <c r="IWZ225" s="432">
        <f t="shared" si="373"/>
        <v>0</v>
      </c>
      <c r="IXA225" s="432">
        <f t="shared" si="373"/>
        <v>0</v>
      </c>
      <c r="IXB225" s="432">
        <f t="shared" si="373"/>
        <v>0</v>
      </c>
      <c r="IXC225" s="432">
        <f t="shared" si="373"/>
        <v>0</v>
      </c>
      <c r="IXD225" s="432">
        <f t="shared" si="373"/>
        <v>0</v>
      </c>
      <c r="IXE225" s="432">
        <f t="shared" si="373"/>
        <v>0</v>
      </c>
      <c r="IXF225" s="432">
        <f t="shared" si="373"/>
        <v>0</v>
      </c>
      <c r="IXG225" s="432">
        <f t="shared" si="373"/>
        <v>0</v>
      </c>
      <c r="IXH225" s="432">
        <f t="shared" si="373"/>
        <v>0</v>
      </c>
      <c r="IXI225" s="432">
        <f t="shared" si="373"/>
        <v>0</v>
      </c>
      <c r="IXJ225" s="432">
        <f t="shared" si="373"/>
        <v>0</v>
      </c>
      <c r="IXK225" s="432">
        <f t="shared" si="373"/>
        <v>0</v>
      </c>
      <c r="IXL225" s="432">
        <f t="shared" si="373"/>
        <v>0</v>
      </c>
      <c r="IXM225" s="432">
        <f t="shared" si="373"/>
        <v>0</v>
      </c>
      <c r="IXN225" s="432">
        <f t="shared" si="373"/>
        <v>0</v>
      </c>
      <c r="IXO225" s="432">
        <f t="shared" ref="IXO225:IZZ225" si="374">+IXO89+IXO77+IXO44+IXO216+IXO224</f>
        <v>0</v>
      </c>
      <c r="IXP225" s="432">
        <f t="shared" si="374"/>
        <v>0</v>
      </c>
      <c r="IXQ225" s="432">
        <f t="shared" si="374"/>
        <v>0</v>
      </c>
      <c r="IXR225" s="432">
        <f t="shared" si="374"/>
        <v>0</v>
      </c>
      <c r="IXS225" s="432">
        <f t="shared" si="374"/>
        <v>0</v>
      </c>
      <c r="IXT225" s="432">
        <f t="shared" si="374"/>
        <v>0</v>
      </c>
      <c r="IXU225" s="432">
        <f t="shared" si="374"/>
        <v>0</v>
      </c>
      <c r="IXV225" s="432">
        <f t="shared" si="374"/>
        <v>0</v>
      </c>
      <c r="IXW225" s="432">
        <f t="shared" si="374"/>
        <v>0</v>
      </c>
      <c r="IXX225" s="432">
        <f t="shared" si="374"/>
        <v>0</v>
      </c>
      <c r="IXY225" s="432">
        <f t="shared" si="374"/>
        <v>0</v>
      </c>
      <c r="IXZ225" s="432">
        <f t="shared" si="374"/>
        <v>0</v>
      </c>
      <c r="IYA225" s="432">
        <f t="shared" si="374"/>
        <v>0</v>
      </c>
      <c r="IYB225" s="432">
        <f t="shared" si="374"/>
        <v>0</v>
      </c>
      <c r="IYC225" s="432">
        <f t="shared" si="374"/>
        <v>0</v>
      </c>
      <c r="IYD225" s="432">
        <f t="shared" si="374"/>
        <v>0</v>
      </c>
      <c r="IYE225" s="432">
        <f t="shared" si="374"/>
        <v>0</v>
      </c>
      <c r="IYF225" s="432">
        <f t="shared" si="374"/>
        <v>0</v>
      </c>
      <c r="IYG225" s="432">
        <f t="shared" si="374"/>
        <v>0</v>
      </c>
      <c r="IYH225" s="432">
        <f t="shared" si="374"/>
        <v>0</v>
      </c>
      <c r="IYI225" s="432">
        <f t="shared" si="374"/>
        <v>0</v>
      </c>
      <c r="IYJ225" s="432">
        <f t="shared" si="374"/>
        <v>0</v>
      </c>
      <c r="IYK225" s="432">
        <f t="shared" si="374"/>
        <v>0</v>
      </c>
      <c r="IYL225" s="432">
        <f t="shared" si="374"/>
        <v>0</v>
      </c>
      <c r="IYM225" s="432">
        <f t="shared" si="374"/>
        <v>0</v>
      </c>
      <c r="IYN225" s="432">
        <f t="shared" si="374"/>
        <v>0</v>
      </c>
      <c r="IYO225" s="432">
        <f t="shared" si="374"/>
        <v>0</v>
      </c>
      <c r="IYP225" s="432">
        <f t="shared" si="374"/>
        <v>0</v>
      </c>
      <c r="IYQ225" s="432">
        <f t="shared" si="374"/>
        <v>0</v>
      </c>
      <c r="IYR225" s="432">
        <f t="shared" si="374"/>
        <v>0</v>
      </c>
      <c r="IYS225" s="432">
        <f t="shared" si="374"/>
        <v>0</v>
      </c>
      <c r="IYT225" s="432">
        <f t="shared" si="374"/>
        <v>0</v>
      </c>
      <c r="IYU225" s="432">
        <f t="shared" si="374"/>
        <v>0</v>
      </c>
      <c r="IYV225" s="432">
        <f t="shared" si="374"/>
        <v>0</v>
      </c>
      <c r="IYW225" s="432">
        <f t="shared" si="374"/>
        <v>0</v>
      </c>
      <c r="IYX225" s="432">
        <f t="shared" si="374"/>
        <v>0</v>
      </c>
      <c r="IYY225" s="432">
        <f t="shared" si="374"/>
        <v>0</v>
      </c>
      <c r="IYZ225" s="432">
        <f t="shared" si="374"/>
        <v>0</v>
      </c>
      <c r="IZA225" s="432">
        <f t="shared" si="374"/>
        <v>0</v>
      </c>
      <c r="IZB225" s="432">
        <f t="shared" si="374"/>
        <v>0</v>
      </c>
      <c r="IZC225" s="432">
        <f t="shared" si="374"/>
        <v>0</v>
      </c>
      <c r="IZD225" s="432">
        <f t="shared" si="374"/>
        <v>0</v>
      </c>
      <c r="IZE225" s="432">
        <f t="shared" si="374"/>
        <v>0</v>
      </c>
      <c r="IZF225" s="432">
        <f t="shared" si="374"/>
        <v>0</v>
      </c>
      <c r="IZG225" s="432">
        <f t="shared" si="374"/>
        <v>0</v>
      </c>
      <c r="IZH225" s="432">
        <f t="shared" si="374"/>
        <v>0</v>
      </c>
      <c r="IZI225" s="432">
        <f t="shared" si="374"/>
        <v>0</v>
      </c>
      <c r="IZJ225" s="432">
        <f t="shared" si="374"/>
        <v>0</v>
      </c>
      <c r="IZK225" s="432">
        <f t="shared" si="374"/>
        <v>0</v>
      </c>
      <c r="IZL225" s="432">
        <f t="shared" si="374"/>
        <v>0</v>
      </c>
      <c r="IZM225" s="432">
        <f t="shared" si="374"/>
        <v>0</v>
      </c>
      <c r="IZN225" s="432">
        <f t="shared" si="374"/>
        <v>0</v>
      </c>
      <c r="IZO225" s="432">
        <f t="shared" si="374"/>
        <v>0</v>
      </c>
      <c r="IZP225" s="432">
        <f t="shared" si="374"/>
        <v>0</v>
      </c>
      <c r="IZQ225" s="432">
        <f t="shared" si="374"/>
        <v>0</v>
      </c>
      <c r="IZR225" s="432">
        <f t="shared" si="374"/>
        <v>0</v>
      </c>
      <c r="IZS225" s="432">
        <f t="shared" si="374"/>
        <v>0</v>
      </c>
      <c r="IZT225" s="432">
        <f t="shared" si="374"/>
        <v>0</v>
      </c>
      <c r="IZU225" s="432">
        <f t="shared" si="374"/>
        <v>0</v>
      </c>
      <c r="IZV225" s="432">
        <f t="shared" si="374"/>
        <v>0</v>
      </c>
      <c r="IZW225" s="432">
        <f t="shared" si="374"/>
        <v>0</v>
      </c>
      <c r="IZX225" s="432">
        <f t="shared" si="374"/>
        <v>0</v>
      </c>
      <c r="IZY225" s="432">
        <f t="shared" si="374"/>
        <v>0</v>
      </c>
      <c r="IZZ225" s="432">
        <f t="shared" si="374"/>
        <v>0</v>
      </c>
      <c r="JAA225" s="432">
        <f t="shared" ref="JAA225:JCL225" si="375">+JAA89+JAA77+JAA44+JAA216+JAA224</f>
        <v>0</v>
      </c>
      <c r="JAB225" s="432">
        <f t="shared" si="375"/>
        <v>0</v>
      </c>
      <c r="JAC225" s="432">
        <f t="shared" si="375"/>
        <v>0</v>
      </c>
      <c r="JAD225" s="432">
        <f t="shared" si="375"/>
        <v>0</v>
      </c>
      <c r="JAE225" s="432">
        <f t="shared" si="375"/>
        <v>0</v>
      </c>
      <c r="JAF225" s="432">
        <f t="shared" si="375"/>
        <v>0</v>
      </c>
      <c r="JAG225" s="432">
        <f t="shared" si="375"/>
        <v>0</v>
      </c>
      <c r="JAH225" s="432">
        <f t="shared" si="375"/>
        <v>0</v>
      </c>
      <c r="JAI225" s="432">
        <f t="shared" si="375"/>
        <v>0</v>
      </c>
      <c r="JAJ225" s="432">
        <f t="shared" si="375"/>
        <v>0</v>
      </c>
      <c r="JAK225" s="432">
        <f t="shared" si="375"/>
        <v>0</v>
      </c>
      <c r="JAL225" s="432">
        <f t="shared" si="375"/>
        <v>0</v>
      </c>
      <c r="JAM225" s="432">
        <f t="shared" si="375"/>
        <v>0</v>
      </c>
      <c r="JAN225" s="432">
        <f t="shared" si="375"/>
        <v>0</v>
      </c>
      <c r="JAO225" s="432">
        <f t="shared" si="375"/>
        <v>0</v>
      </c>
      <c r="JAP225" s="432">
        <f t="shared" si="375"/>
        <v>0</v>
      </c>
      <c r="JAQ225" s="432">
        <f t="shared" si="375"/>
        <v>0</v>
      </c>
      <c r="JAR225" s="432">
        <f t="shared" si="375"/>
        <v>0</v>
      </c>
      <c r="JAS225" s="432">
        <f t="shared" si="375"/>
        <v>0</v>
      </c>
      <c r="JAT225" s="432">
        <f t="shared" si="375"/>
        <v>0</v>
      </c>
      <c r="JAU225" s="432">
        <f t="shared" si="375"/>
        <v>0</v>
      </c>
      <c r="JAV225" s="432">
        <f t="shared" si="375"/>
        <v>0</v>
      </c>
      <c r="JAW225" s="432">
        <f t="shared" si="375"/>
        <v>0</v>
      </c>
      <c r="JAX225" s="432">
        <f t="shared" si="375"/>
        <v>0</v>
      </c>
      <c r="JAY225" s="432">
        <f t="shared" si="375"/>
        <v>0</v>
      </c>
      <c r="JAZ225" s="432">
        <f t="shared" si="375"/>
        <v>0</v>
      </c>
      <c r="JBA225" s="432">
        <f t="shared" si="375"/>
        <v>0</v>
      </c>
      <c r="JBB225" s="432">
        <f t="shared" si="375"/>
        <v>0</v>
      </c>
      <c r="JBC225" s="432">
        <f t="shared" si="375"/>
        <v>0</v>
      </c>
      <c r="JBD225" s="432">
        <f t="shared" si="375"/>
        <v>0</v>
      </c>
      <c r="JBE225" s="432">
        <f t="shared" si="375"/>
        <v>0</v>
      </c>
      <c r="JBF225" s="432">
        <f t="shared" si="375"/>
        <v>0</v>
      </c>
      <c r="JBG225" s="432">
        <f t="shared" si="375"/>
        <v>0</v>
      </c>
      <c r="JBH225" s="432">
        <f t="shared" si="375"/>
        <v>0</v>
      </c>
      <c r="JBI225" s="432">
        <f t="shared" si="375"/>
        <v>0</v>
      </c>
      <c r="JBJ225" s="432">
        <f t="shared" si="375"/>
        <v>0</v>
      </c>
      <c r="JBK225" s="432">
        <f t="shared" si="375"/>
        <v>0</v>
      </c>
      <c r="JBL225" s="432">
        <f t="shared" si="375"/>
        <v>0</v>
      </c>
      <c r="JBM225" s="432">
        <f t="shared" si="375"/>
        <v>0</v>
      </c>
      <c r="JBN225" s="432">
        <f t="shared" si="375"/>
        <v>0</v>
      </c>
      <c r="JBO225" s="432">
        <f t="shared" si="375"/>
        <v>0</v>
      </c>
      <c r="JBP225" s="432">
        <f t="shared" si="375"/>
        <v>0</v>
      </c>
      <c r="JBQ225" s="432">
        <f t="shared" si="375"/>
        <v>0</v>
      </c>
      <c r="JBR225" s="432">
        <f t="shared" si="375"/>
        <v>0</v>
      </c>
      <c r="JBS225" s="432">
        <f t="shared" si="375"/>
        <v>0</v>
      </c>
      <c r="JBT225" s="432">
        <f t="shared" si="375"/>
        <v>0</v>
      </c>
      <c r="JBU225" s="432">
        <f t="shared" si="375"/>
        <v>0</v>
      </c>
      <c r="JBV225" s="432">
        <f t="shared" si="375"/>
        <v>0</v>
      </c>
      <c r="JBW225" s="432">
        <f t="shared" si="375"/>
        <v>0</v>
      </c>
      <c r="JBX225" s="432">
        <f t="shared" si="375"/>
        <v>0</v>
      </c>
      <c r="JBY225" s="432">
        <f t="shared" si="375"/>
        <v>0</v>
      </c>
      <c r="JBZ225" s="432">
        <f t="shared" si="375"/>
        <v>0</v>
      </c>
      <c r="JCA225" s="432">
        <f t="shared" si="375"/>
        <v>0</v>
      </c>
      <c r="JCB225" s="432">
        <f t="shared" si="375"/>
        <v>0</v>
      </c>
      <c r="JCC225" s="432">
        <f t="shared" si="375"/>
        <v>0</v>
      </c>
      <c r="JCD225" s="432">
        <f t="shared" si="375"/>
        <v>0</v>
      </c>
      <c r="JCE225" s="432">
        <f t="shared" si="375"/>
        <v>0</v>
      </c>
      <c r="JCF225" s="432">
        <f t="shared" si="375"/>
        <v>0</v>
      </c>
      <c r="JCG225" s="432">
        <f t="shared" si="375"/>
        <v>0</v>
      </c>
      <c r="JCH225" s="432">
        <f t="shared" si="375"/>
        <v>0</v>
      </c>
      <c r="JCI225" s="432">
        <f t="shared" si="375"/>
        <v>0</v>
      </c>
      <c r="JCJ225" s="432">
        <f t="shared" si="375"/>
        <v>0</v>
      </c>
      <c r="JCK225" s="432">
        <f t="shared" si="375"/>
        <v>0</v>
      </c>
      <c r="JCL225" s="432">
        <f t="shared" si="375"/>
        <v>0</v>
      </c>
      <c r="JCM225" s="432">
        <f t="shared" ref="JCM225:JEX225" si="376">+JCM89+JCM77+JCM44+JCM216+JCM224</f>
        <v>0</v>
      </c>
      <c r="JCN225" s="432">
        <f t="shared" si="376"/>
        <v>0</v>
      </c>
      <c r="JCO225" s="432">
        <f t="shared" si="376"/>
        <v>0</v>
      </c>
      <c r="JCP225" s="432">
        <f t="shared" si="376"/>
        <v>0</v>
      </c>
      <c r="JCQ225" s="432">
        <f t="shared" si="376"/>
        <v>0</v>
      </c>
      <c r="JCR225" s="432">
        <f t="shared" si="376"/>
        <v>0</v>
      </c>
      <c r="JCS225" s="432">
        <f t="shared" si="376"/>
        <v>0</v>
      </c>
      <c r="JCT225" s="432">
        <f t="shared" si="376"/>
        <v>0</v>
      </c>
      <c r="JCU225" s="432">
        <f t="shared" si="376"/>
        <v>0</v>
      </c>
      <c r="JCV225" s="432">
        <f t="shared" si="376"/>
        <v>0</v>
      </c>
      <c r="JCW225" s="432">
        <f t="shared" si="376"/>
        <v>0</v>
      </c>
      <c r="JCX225" s="432">
        <f t="shared" si="376"/>
        <v>0</v>
      </c>
      <c r="JCY225" s="432">
        <f t="shared" si="376"/>
        <v>0</v>
      </c>
      <c r="JCZ225" s="432">
        <f t="shared" si="376"/>
        <v>0</v>
      </c>
      <c r="JDA225" s="432">
        <f t="shared" si="376"/>
        <v>0</v>
      </c>
      <c r="JDB225" s="432">
        <f t="shared" si="376"/>
        <v>0</v>
      </c>
      <c r="JDC225" s="432">
        <f t="shared" si="376"/>
        <v>0</v>
      </c>
      <c r="JDD225" s="432">
        <f t="shared" si="376"/>
        <v>0</v>
      </c>
      <c r="JDE225" s="432">
        <f t="shared" si="376"/>
        <v>0</v>
      </c>
      <c r="JDF225" s="432">
        <f t="shared" si="376"/>
        <v>0</v>
      </c>
      <c r="JDG225" s="432">
        <f t="shared" si="376"/>
        <v>0</v>
      </c>
      <c r="JDH225" s="432">
        <f t="shared" si="376"/>
        <v>0</v>
      </c>
      <c r="JDI225" s="432">
        <f t="shared" si="376"/>
        <v>0</v>
      </c>
      <c r="JDJ225" s="432">
        <f t="shared" si="376"/>
        <v>0</v>
      </c>
      <c r="JDK225" s="432">
        <f t="shared" si="376"/>
        <v>0</v>
      </c>
      <c r="JDL225" s="432">
        <f t="shared" si="376"/>
        <v>0</v>
      </c>
      <c r="JDM225" s="432">
        <f t="shared" si="376"/>
        <v>0</v>
      </c>
      <c r="JDN225" s="432">
        <f t="shared" si="376"/>
        <v>0</v>
      </c>
      <c r="JDO225" s="432">
        <f t="shared" si="376"/>
        <v>0</v>
      </c>
      <c r="JDP225" s="432">
        <f t="shared" si="376"/>
        <v>0</v>
      </c>
      <c r="JDQ225" s="432">
        <f t="shared" si="376"/>
        <v>0</v>
      </c>
      <c r="JDR225" s="432">
        <f t="shared" si="376"/>
        <v>0</v>
      </c>
      <c r="JDS225" s="432">
        <f t="shared" si="376"/>
        <v>0</v>
      </c>
      <c r="JDT225" s="432">
        <f t="shared" si="376"/>
        <v>0</v>
      </c>
      <c r="JDU225" s="432">
        <f t="shared" si="376"/>
        <v>0</v>
      </c>
      <c r="JDV225" s="432">
        <f t="shared" si="376"/>
        <v>0</v>
      </c>
      <c r="JDW225" s="432">
        <f t="shared" si="376"/>
        <v>0</v>
      </c>
      <c r="JDX225" s="432">
        <f t="shared" si="376"/>
        <v>0</v>
      </c>
      <c r="JDY225" s="432">
        <f t="shared" si="376"/>
        <v>0</v>
      </c>
      <c r="JDZ225" s="432">
        <f t="shared" si="376"/>
        <v>0</v>
      </c>
      <c r="JEA225" s="432">
        <f t="shared" si="376"/>
        <v>0</v>
      </c>
      <c r="JEB225" s="432">
        <f t="shared" si="376"/>
        <v>0</v>
      </c>
      <c r="JEC225" s="432">
        <f t="shared" si="376"/>
        <v>0</v>
      </c>
      <c r="JED225" s="432">
        <f t="shared" si="376"/>
        <v>0</v>
      </c>
      <c r="JEE225" s="432">
        <f t="shared" si="376"/>
        <v>0</v>
      </c>
      <c r="JEF225" s="432">
        <f t="shared" si="376"/>
        <v>0</v>
      </c>
      <c r="JEG225" s="432">
        <f t="shared" si="376"/>
        <v>0</v>
      </c>
      <c r="JEH225" s="432">
        <f t="shared" si="376"/>
        <v>0</v>
      </c>
      <c r="JEI225" s="432">
        <f t="shared" si="376"/>
        <v>0</v>
      </c>
      <c r="JEJ225" s="432">
        <f t="shared" si="376"/>
        <v>0</v>
      </c>
      <c r="JEK225" s="432">
        <f t="shared" si="376"/>
        <v>0</v>
      </c>
      <c r="JEL225" s="432">
        <f t="shared" si="376"/>
        <v>0</v>
      </c>
      <c r="JEM225" s="432">
        <f t="shared" si="376"/>
        <v>0</v>
      </c>
      <c r="JEN225" s="432">
        <f t="shared" si="376"/>
        <v>0</v>
      </c>
      <c r="JEO225" s="432">
        <f t="shared" si="376"/>
        <v>0</v>
      </c>
      <c r="JEP225" s="432">
        <f t="shared" si="376"/>
        <v>0</v>
      </c>
      <c r="JEQ225" s="432">
        <f t="shared" si="376"/>
        <v>0</v>
      </c>
      <c r="JER225" s="432">
        <f t="shared" si="376"/>
        <v>0</v>
      </c>
      <c r="JES225" s="432">
        <f t="shared" si="376"/>
        <v>0</v>
      </c>
      <c r="JET225" s="432">
        <f t="shared" si="376"/>
        <v>0</v>
      </c>
      <c r="JEU225" s="432">
        <f t="shared" si="376"/>
        <v>0</v>
      </c>
      <c r="JEV225" s="432">
        <f t="shared" si="376"/>
        <v>0</v>
      </c>
      <c r="JEW225" s="432">
        <f t="shared" si="376"/>
        <v>0</v>
      </c>
      <c r="JEX225" s="432">
        <f t="shared" si="376"/>
        <v>0</v>
      </c>
      <c r="JEY225" s="432">
        <f t="shared" ref="JEY225:JHJ225" si="377">+JEY89+JEY77+JEY44+JEY216+JEY224</f>
        <v>0</v>
      </c>
      <c r="JEZ225" s="432">
        <f t="shared" si="377"/>
        <v>0</v>
      </c>
      <c r="JFA225" s="432">
        <f t="shared" si="377"/>
        <v>0</v>
      </c>
      <c r="JFB225" s="432">
        <f t="shared" si="377"/>
        <v>0</v>
      </c>
      <c r="JFC225" s="432">
        <f t="shared" si="377"/>
        <v>0</v>
      </c>
      <c r="JFD225" s="432">
        <f t="shared" si="377"/>
        <v>0</v>
      </c>
      <c r="JFE225" s="432">
        <f t="shared" si="377"/>
        <v>0</v>
      </c>
      <c r="JFF225" s="432">
        <f t="shared" si="377"/>
        <v>0</v>
      </c>
      <c r="JFG225" s="432">
        <f t="shared" si="377"/>
        <v>0</v>
      </c>
      <c r="JFH225" s="432">
        <f t="shared" si="377"/>
        <v>0</v>
      </c>
      <c r="JFI225" s="432">
        <f t="shared" si="377"/>
        <v>0</v>
      </c>
      <c r="JFJ225" s="432">
        <f t="shared" si="377"/>
        <v>0</v>
      </c>
      <c r="JFK225" s="432">
        <f t="shared" si="377"/>
        <v>0</v>
      </c>
      <c r="JFL225" s="432">
        <f t="shared" si="377"/>
        <v>0</v>
      </c>
      <c r="JFM225" s="432">
        <f t="shared" si="377"/>
        <v>0</v>
      </c>
      <c r="JFN225" s="432">
        <f t="shared" si="377"/>
        <v>0</v>
      </c>
      <c r="JFO225" s="432">
        <f t="shared" si="377"/>
        <v>0</v>
      </c>
      <c r="JFP225" s="432">
        <f t="shared" si="377"/>
        <v>0</v>
      </c>
      <c r="JFQ225" s="432">
        <f t="shared" si="377"/>
        <v>0</v>
      </c>
      <c r="JFR225" s="432">
        <f t="shared" si="377"/>
        <v>0</v>
      </c>
      <c r="JFS225" s="432">
        <f t="shared" si="377"/>
        <v>0</v>
      </c>
      <c r="JFT225" s="432">
        <f t="shared" si="377"/>
        <v>0</v>
      </c>
      <c r="JFU225" s="432">
        <f t="shared" si="377"/>
        <v>0</v>
      </c>
      <c r="JFV225" s="432">
        <f t="shared" si="377"/>
        <v>0</v>
      </c>
      <c r="JFW225" s="432">
        <f t="shared" si="377"/>
        <v>0</v>
      </c>
      <c r="JFX225" s="432">
        <f t="shared" si="377"/>
        <v>0</v>
      </c>
      <c r="JFY225" s="432">
        <f t="shared" si="377"/>
        <v>0</v>
      </c>
      <c r="JFZ225" s="432">
        <f t="shared" si="377"/>
        <v>0</v>
      </c>
      <c r="JGA225" s="432">
        <f t="shared" si="377"/>
        <v>0</v>
      </c>
      <c r="JGB225" s="432">
        <f t="shared" si="377"/>
        <v>0</v>
      </c>
      <c r="JGC225" s="432">
        <f t="shared" si="377"/>
        <v>0</v>
      </c>
      <c r="JGD225" s="432">
        <f t="shared" si="377"/>
        <v>0</v>
      </c>
      <c r="JGE225" s="432">
        <f t="shared" si="377"/>
        <v>0</v>
      </c>
      <c r="JGF225" s="432">
        <f t="shared" si="377"/>
        <v>0</v>
      </c>
      <c r="JGG225" s="432">
        <f t="shared" si="377"/>
        <v>0</v>
      </c>
      <c r="JGH225" s="432">
        <f t="shared" si="377"/>
        <v>0</v>
      </c>
      <c r="JGI225" s="432">
        <f t="shared" si="377"/>
        <v>0</v>
      </c>
      <c r="JGJ225" s="432">
        <f t="shared" si="377"/>
        <v>0</v>
      </c>
      <c r="JGK225" s="432">
        <f t="shared" si="377"/>
        <v>0</v>
      </c>
      <c r="JGL225" s="432">
        <f t="shared" si="377"/>
        <v>0</v>
      </c>
      <c r="JGM225" s="432">
        <f t="shared" si="377"/>
        <v>0</v>
      </c>
      <c r="JGN225" s="432">
        <f t="shared" si="377"/>
        <v>0</v>
      </c>
      <c r="JGO225" s="432">
        <f t="shared" si="377"/>
        <v>0</v>
      </c>
      <c r="JGP225" s="432">
        <f t="shared" si="377"/>
        <v>0</v>
      </c>
      <c r="JGQ225" s="432">
        <f t="shared" si="377"/>
        <v>0</v>
      </c>
      <c r="JGR225" s="432">
        <f t="shared" si="377"/>
        <v>0</v>
      </c>
      <c r="JGS225" s="432">
        <f t="shared" si="377"/>
        <v>0</v>
      </c>
      <c r="JGT225" s="432">
        <f t="shared" si="377"/>
        <v>0</v>
      </c>
      <c r="JGU225" s="432">
        <f t="shared" si="377"/>
        <v>0</v>
      </c>
      <c r="JGV225" s="432">
        <f t="shared" si="377"/>
        <v>0</v>
      </c>
      <c r="JGW225" s="432">
        <f t="shared" si="377"/>
        <v>0</v>
      </c>
      <c r="JGX225" s="432">
        <f t="shared" si="377"/>
        <v>0</v>
      </c>
      <c r="JGY225" s="432">
        <f t="shared" si="377"/>
        <v>0</v>
      </c>
      <c r="JGZ225" s="432">
        <f t="shared" si="377"/>
        <v>0</v>
      </c>
      <c r="JHA225" s="432">
        <f t="shared" si="377"/>
        <v>0</v>
      </c>
      <c r="JHB225" s="432">
        <f t="shared" si="377"/>
        <v>0</v>
      </c>
      <c r="JHC225" s="432">
        <f t="shared" si="377"/>
        <v>0</v>
      </c>
      <c r="JHD225" s="432">
        <f t="shared" si="377"/>
        <v>0</v>
      </c>
      <c r="JHE225" s="432">
        <f t="shared" si="377"/>
        <v>0</v>
      </c>
      <c r="JHF225" s="432">
        <f t="shared" si="377"/>
        <v>0</v>
      </c>
      <c r="JHG225" s="432">
        <f t="shared" si="377"/>
        <v>0</v>
      </c>
      <c r="JHH225" s="432">
        <f t="shared" si="377"/>
        <v>0</v>
      </c>
      <c r="JHI225" s="432">
        <f t="shared" si="377"/>
        <v>0</v>
      </c>
      <c r="JHJ225" s="432">
        <f t="shared" si="377"/>
        <v>0</v>
      </c>
      <c r="JHK225" s="432">
        <f t="shared" ref="JHK225:JJV225" si="378">+JHK89+JHK77+JHK44+JHK216+JHK224</f>
        <v>0</v>
      </c>
      <c r="JHL225" s="432">
        <f t="shared" si="378"/>
        <v>0</v>
      </c>
      <c r="JHM225" s="432">
        <f t="shared" si="378"/>
        <v>0</v>
      </c>
      <c r="JHN225" s="432">
        <f t="shared" si="378"/>
        <v>0</v>
      </c>
      <c r="JHO225" s="432">
        <f t="shared" si="378"/>
        <v>0</v>
      </c>
      <c r="JHP225" s="432">
        <f t="shared" si="378"/>
        <v>0</v>
      </c>
      <c r="JHQ225" s="432">
        <f t="shared" si="378"/>
        <v>0</v>
      </c>
      <c r="JHR225" s="432">
        <f t="shared" si="378"/>
        <v>0</v>
      </c>
      <c r="JHS225" s="432">
        <f t="shared" si="378"/>
        <v>0</v>
      </c>
      <c r="JHT225" s="432">
        <f t="shared" si="378"/>
        <v>0</v>
      </c>
      <c r="JHU225" s="432">
        <f t="shared" si="378"/>
        <v>0</v>
      </c>
      <c r="JHV225" s="432">
        <f t="shared" si="378"/>
        <v>0</v>
      </c>
      <c r="JHW225" s="432">
        <f t="shared" si="378"/>
        <v>0</v>
      </c>
      <c r="JHX225" s="432">
        <f t="shared" si="378"/>
        <v>0</v>
      </c>
      <c r="JHY225" s="432">
        <f t="shared" si="378"/>
        <v>0</v>
      </c>
      <c r="JHZ225" s="432">
        <f t="shared" si="378"/>
        <v>0</v>
      </c>
      <c r="JIA225" s="432">
        <f t="shared" si="378"/>
        <v>0</v>
      </c>
      <c r="JIB225" s="432">
        <f t="shared" si="378"/>
        <v>0</v>
      </c>
      <c r="JIC225" s="432">
        <f t="shared" si="378"/>
        <v>0</v>
      </c>
      <c r="JID225" s="432">
        <f t="shared" si="378"/>
        <v>0</v>
      </c>
      <c r="JIE225" s="432">
        <f t="shared" si="378"/>
        <v>0</v>
      </c>
      <c r="JIF225" s="432">
        <f t="shared" si="378"/>
        <v>0</v>
      </c>
      <c r="JIG225" s="432">
        <f t="shared" si="378"/>
        <v>0</v>
      </c>
      <c r="JIH225" s="432">
        <f t="shared" si="378"/>
        <v>0</v>
      </c>
      <c r="JII225" s="432">
        <f t="shared" si="378"/>
        <v>0</v>
      </c>
      <c r="JIJ225" s="432">
        <f t="shared" si="378"/>
        <v>0</v>
      </c>
      <c r="JIK225" s="432">
        <f t="shared" si="378"/>
        <v>0</v>
      </c>
      <c r="JIL225" s="432">
        <f t="shared" si="378"/>
        <v>0</v>
      </c>
      <c r="JIM225" s="432">
        <f t="shared" si="378"/>
        <v>0</v>
      </c>
      <c r="JIN225" s="432">
        <f t="shared" si="378"/>
        <v>0</v>
      </c>
      <c r="JIO225" s="432">
        <f t="shared" si="378"/>
        <v>0</v>
      </c>
      <c r="JIP225" s="432">
        <f t="shared" si="378"/>
        <v>0</v>
      </c>
      <c r="JIQ225" s="432">
        <f t="shared" si="378"/>
        <v>0</v>
      </c>
      <c r="JIR225" s="432">
        <f t="shared" si="378"/>
        <v>0</v>
      </c>
      <c r="JIS225" s="432">
        <f t="shared" si="378"/>
        <v>0</v>
      </c>
      <c r="JIT225" s="432">
        <f t="shared" si="378"/>
        <v>0</v>
      </c>
      <c r="JIU225" s="432">
        <f t="shared" si="378"/>
        <v>0</v>
      </c>
      <c r="JIV225" s="432">
        <f t="shared" si="378"/>
        <v>0</v>
      </c>
      <c r="JIW225" s="432">
        <f t="shared" si="378"/>
        <v>0</v>
      </c>
      <c r="JIX225" s="432">
        <f t="shared" si="378"/>
        <v>0</v>
      </c>
      <c r="JIY225" s="432">
        <f t="shared" si="378"/>
        <v>0</v>
      </c>
      <c r="JIZ225" s="432">
        <f t="shared" si="378"/>
        <v>0</v>
      </c>
      <c r="JJA225" s="432">
        <f t="shared" si="378"/>
        <v>0</v>
      </c>
      <c r="JJB225" s="432">
        <f t="shared" si="378"/>
        <v>0</v>
      </c>
      <c r="JJC225" s="432">
        <f t="shared" si="378"/>
        <v>0</v>
      </c>
      <c r="JJD225" s="432">
        <f t="shared" si="378"/>
        <v>0</v>
      </c>
      <c r="JJE225" s="432">
        <f t="shared" si="378"/>
        <v>0</v>
      </c>
      <c r="JJF225" s="432">
        <f t="shared" si="378"/>
        <v>0</v>
      </c>
      <c r="JJG225" s="432">
        <f t="shared" si="378"/>
        <v>0</v>
      </c>
      <c r="JJH225" s="432">
        <f t="shared" si="378"/>
        <v>0</v>
      </c>
      <c r="JJI225" s="432">
        <f t="shared" si="378"/>
        <v>0</v>
      </c>
      <c r="JJJ225" s="432">
        <f t="shared" si="378"/>
        <v>0</v>
      </c>
      <c r="JJK225" s="432">
        <f t="shared" si="378"/>
        <v>0</v>
      </c>
      <c r="JJL225" s="432">
        <f t="shared" si="378"/>
        <v>0</v>
      </c>
      <c r="JJM225" s="432">
        <f t="shared" si="378"/>
        <v>0</v>
      </c>
      <c r="JJN225" s="432">
        <f t="shared" si="378"/>
        <v>0</v>
      </c>
      <c r="JJO225" s="432">
        <f t="shared" si="378"/>
        <v>0</v>
      </c>
      <c r="JJP225" s="432">
        <f t="shared" si="378"/>
        <v>0</v>
      </c>
      <c r="JJQ225" s="432">
        <f t="shared" si="378"/>
        <v>0</v>
      </c>
      <c r="JJR225" s="432">
        <f t="shared" si="378"/>
        <v>0</v>
      </c>
      <c r="JJS225" s="432">
        <f t="shared" si="378"/>
        <v>0</v>
      </c>
      <c r="JJT225" s="432">
        <f t="shared" si="378"/>
        <v>0</v>
      </c>
      <c r="JJU225" s="432">
        <f t="shared" si="378"/>
        <v>0</v>
      </c>
      <c r="JJV225" s="432">
        <f t="shared" si="378"/>
        <v>0</v>
      </c>
      <c r="JJW225" s="432">
        <f t="shared" ref="JJW225:JMH225" si="379">+JJW89+JJW77+JJW44+JJW216+JJW224</f>
        <v>0</v>
      </c>
      <c r="JJX225" s="432">
        <f t="shared" si="379"/>
        <v>0</v>
      </c>
      <c r="JJY225" s="432">
        <f t="shared" si="379"/>
        <v>0</v>
      </c>
      <c r="JJZ225" s="432">
        <f t="shared" si="379"/>
        <v>0</v>
      </c>
      <c r="JKA225" s="432">
        <f t="shared" si="379"/>
        <v>0</v>
      </c>
      <c r="JKB225" s="432">
        <f t="shared" si="379"/>
        <v>0</v>
      </c>
      <c r="JKC225" s="432">
        <f t="shared" si="379"/>
        <v>0</v>
      </c>
      <c r="JKD225" s="432">
        <f t="shared" si="379"/>
        <v>0</v>
      </c>
      <c r="JKE225" s="432">
        <f t="shared" si="379"/>
        <v>0</v>
      </c>
      <c r="JKF225" s="432">
        <f t="shared" si="379"/>
        <v>0</v>
      </c>
      <c r="JKG225" s="432">
        <f t="shared" si="379"/>
        <v>0</v>
      </c>
      <c r="JKH225" s="432">
        <f t="shared" si="379"/>
        <v>0</v>
      </c>
      <c r="JKI225" s="432">
        <f t="shared" si="379"/>
        <v>0</v>
      </c>
      <c r="JKJ225" s="432">
        <f t="shared" si="379"/>
        <v>0</v>
      </c>
      <c r="JKK225" s="432">
        <f t="shared" si="379"/>
        <v>0</v>
      </c>
      <c r="JKL225" s="432">
        <f t="shared" si="379"/>
        <v>0</v>
      </c>
      <c r="JKM225" s="432">
        <f t="shared" si="379"/>
        <v>0</v>
      </c>
      <c r="JKN225" s="432">
        <f t="shared" si="379"/>
        <v>0</v>
      </c>
      <c r="JKO225" s="432">
        <f t="shared" si="379"/>
        <v>0</v>
      </c>
      <c r="JKP225" s="432">
        <f t="shared" si="379"/>
        <v>0</v>
      </c>
      <c r="JKQ225" s="432">
        <f t="shared" si="379"/>
        <v>0</v>
      </c>
      <c r="JKR225" s="432">
        <f t="shared" si="379"/>
        <v>0</v>
      </c>
      <c r="JKS225" s="432">
        <f t="shared" si="379"/>
        <v>0</v>
      </c>
      <c r="JKT225" s="432">
        <f t="shared" si="379"/>
        <v>0</v>
      </c>
      <c r="JKU225" s="432">
        <f t="shared" si="379"/>
        <v>0</v>
      </c>
      <c r="JKV225" s="432">
        <f t="shared" si="379"/>
        <v>0</v>
      </c>
      <c r="JKW225" s="432">
        <f t="shared" si="379"/>
        <v>0</v>
      </c>
      <c r="JKX225" s="432">
        <f t="shared" si="379"/>
        <v>0</v>
      </c>
      <c r="JKY225" s="432">
        <f t="shared" si="379"/>
        <v>0</v>
      </c>
      <c r="JKZ225" s="432">
        <f t="shared" si="379"/>
        <v>0</v>
      </c>
      <c r="JLA225" s="432">
        <f t="shared" si="379"/>
        <v>0</v>
      </c>
      <c r="JLB225" s="432">
        <f t="shared" si="379"/>
        <v>0</v>
      </c>
      <c r="JLC225" s="432">
        <f t="shared" si="379"/>
        <v>0</v>
      </c>
      <c r="JLD225" s="432">
        <f t="shared" si="379"/>
        <v>0</v>
      </c>
      <c r="JLE225" s="432">
        <f t="shared" si="379"/>
        <v>0</v>
      </c>
      <c r="JLF225" s="432">
        <f t="shared" si="379"/>
        <v>0</v>
      </c>
      <c r="JLG225" s="432">
        <f t="shared" si="379"/>
        <v>0</v>
      </c>
      <c r="JLH225" s="432">
        <f t="shared" si="379"/>
        <v>0</v>
      </c>
      <c r="JLI225" s="432">
        <f t="shared" si="379"/>
        <v>0</v>
      </c>
      <c r="JLJ225" s="432">
        <f t="shared" si="379"/>
        <v>0</v>
      </c>
      <c r="JLK225" s="432">
        <f t="shared" si="379"/>
        <v>0</v>
      </c>
      <c r="JLL225" s="432">
        <f t="shared" si="379"/>
        <v>0</v>
      </c>
      <c r="JLM225" s="432">
        <f t="shared" si="379"/>
        <v>0</v>
      </c>
      <c r="JLN225" s="432">
        <f t="shared" si="379"/>
        <v>0</v>
      </c>
      <c r="JLO225" s="432">
        <f t="shared" si="379"/>
        <v>0</v>
      </c>
      <c r="JLP225" s="432">
        <f t="shared" si="379"/>
        <v>0</v>
      </c>
      <c r="JLQ225" s="432">
        <f t="shared" si="379"/>
        <v>0</v>
      </c>
      <c r="JLR225" s="432">
        <f t="shared" si="379"/>
        <v>0</v>
      </c>
      <c r="JLS225" s="432">
        <f t="shared" si="379"/>
        <v>0</v>
      </c>
      <c r="JLT225" s="432">
        <f t="shared" si="379"/>
        <v>0</v>
      </c>
      <c r="JLU225" s="432">
        <f t="shared" si="379"/>
        <v>0</v>
      </c>
      <c r="JLV225" s="432">
        <f t="shared" si="379"/>
        <v>0</v>
      </c>
      <c r="JLW225" s="432">
        <f t="shared" si="379"/>
        <v>0</v>
      </c>
      <c r="JLX225" s="432">
        <f t="shared" si="379"/>
        <v>0</v>
      </c>
      <c r="JLY225" s="432">
        <f t="shared" si="379"/>
        <v>0</v>
      </c>
      <c r="JLZ225" s="432">
        <f t="shared" si="379"/>
        <v>0</v>
      </c>
      <c r="JMA225" s="432">
        <f t="shared" si="379"/>
        <v>0</v>
      </c>
      <c r="JMB225" s="432">
        <f t="shared" si="379"/>
        <v>0</v>
      </c>
      <c r="JMC225" s="432">
        <f t="shared" si="379"/>
        <v>0</v>
      </c>
      <c r="JMD225" s="432">
        <f t="shared" si="379"/>
        <v>0</v>
      </c>
      <c r="JME225" s="432">
        <f t="shared" si="379"/>
        <v>0</v>
      </c>
      <c r="JMF225" s="432">
        <f t="shared" si="379"/>
        <v>0</v>
      </c>
      <c r="JMG225" s="432">
        <f t="shared" si="379"/>
        <v>0</v>
      </c>
      <c r="JMH225" s="432">
        <f t="shared" si="379"/>
        <v>0</v>
      </c>
      <c r="JMI225" s="432">
        <f t="shared" ref="JMI225:JOT225" si="380">+JMI89+JMI77+JMI44+JMI216+JMI224</f>
        <v>0</v>
      </c>
      <c r="JMJ225" s="432">
        <f t="shared" si="380"/>
        <v>0</v>
      </c>
      <c r="JMK225" s="432">
        <f t="shared" si="380"/>
        <v>0</v>
      </c>
      <c r="JML225" s="432">
        <f t="shared" si="380"/>
        <v>0</v>
      </c>
      <c r="JMM225" s="432">
        <f t="shared" si="380"/>
        <v>0</v>
      </c>
      <c r="JMN225" s="432">
        <f t="shared" si="380"/>
        <v>0</v>
      </c>
      <c r="JMO225" s="432">
        <f t="shared" si="380"/>
        <v>0</v>
      </c>
      <c r="JMP225" s="432">
        <f t="shared" si="380"/>
        <v>0</v>
      </c>
      <c r="JMQ225" s="432">
        <f t="shared" si="380"/>
        <v>0</v>
      </c>
      <c r="JMR225" s="432">
        <f t="shared" si="380"/>
        <v>0</v>
      </c>
      <c r="JMS225" s="432">
        <f t="shared" si="380"/>
        <v>0</v>
      </c>
      <c r="JMT225" s="432">
        <f t="shared" si="380"/>
        <v>0</v>
      </c>
      <c r="JMU225" s="432">
        <f t="shared" si="380"/>
        <v>0</v>
      </c>
      <c r="JMV225" s="432">
        <f t="shared" si="380"/>
        <v>0</v>
      </c>
      <c r="JMW225" s="432">
        <f t="shared" si="380"/>
        <v>0</v>
      </c>
      <c r="JMX225" s="432">
        <f t="shared" si="380"/>
        <v>0</v>
      </c>
      <c r="JMY225" s="432">
        <f t="shared" si="380"/>
        <v>0</v>
      </c>
      <c r="JMZ225" s="432">
        <f t="shared" si="380"/>
        <v>0</v>
      </c>
      <c r="JNA225" s="432">
        <f t="shared" si="380"/>
        <v>0</v>
      </c>
      <c r="JNB225" s="432">
        <f t="shared" si="380"/>
        <v>0</v>
      </c>
      <c r="JNC225" s="432">
        <f t="shared" si="380"/>
        <v>0</v>
      </c>
      <c r="JND225" s="432">
        <f t="shared" si="380"/>
        <v>0</v>
      </c>
      <c r="JNE225" s="432">
        <f t="shared" si="380"/>
        <v>0</v>
      </c>
      <c r="JNF225" s="432">
        <f t="shared" si="380"/>
        <v>0</v>
      </c>
      <c r="JNG225" s="432">
        <f t="shared" si="380"/>
        <v>0</v>
      </c>
      <c r="JNH225" s="432">
        <f t="shared" si="380"/>
        <v>0</v>
      </c>
      <c r="JNI225" s="432">
        <f t="shared" si="380"/>
        <v>0</v>
      </c>
      <c r="JNJ225" s="432">
        <f t="shared" si="380"/>
        <v>0</v>
      </c>
      <c r="JNK225" s="432">
        <f t="shared" si="380"/>
        <v>0</v>
      </c>
      <c r="JNL225" s="432">
        <f t="shared" si="380"/>
        <v>0</v>
      </c>
      <c r="JNM225" s="432">
        <f t="shared" si="380"/>
        <v>0</v>
      </c>
      <c r="JNN225" s="432">
        <f t="shared" si="380"/>
        <v>0</v>
      </c>
      <c r="JNO225" s="432">
        <f t="shared" si="380"/>
        <v>0</v>
      </c>
      <c r="JNP225" s="432">
        <f t="shared" si="380"/>
        <v>0</v>
      </c>
      <c r="JNQ225" s="432">
        <f t="shared" si="380"/>
        <v>0</v>
      </c>
      <c r="JNR225" s="432">
        <f t="shared" si="380"/>
        <v>0</v>
      </c>
      <c r="JNS225" s="432">
        <f t="shared" si="380"/>
        <v>0</v>
      </c>
      <c r="JNT225" s="432">
        <f t="shared" si="380"/>
        <v>0</v>
      </c>
      <c r="JNU225" s="432">
        <f t="shared" si="380"/>
        <v>0</v>
      </c>
      <c r="JNV225" s="432">
        <f t="shared" si="380"/>
        <v>0</v>
      </c>
      <c r="JNW225" s="432">
        <f t="shared" si="380"/>
        <v>0</v>
      </c>
      <c r="JNX225" s="432">
        <f t="shared" si="380"/>
        <v>0</v>
      </c>
      <c r="JNY225" s="432">
        <f t="shared" si="380"/>
        <v>0</v>
      </c>
      <c r="JNZ225" s="432">
        <f t="shared" si="380"/>
        <v>0</v>
      </c>
      <c r="JOA225" s="432">
        <f t="shared" si="380"/>
        <v>0</v>
      </c>
      <c r="JOB225" s="432">
        <f t="shared" si="380"/>
        <v>0</v>
      </c>
      <c r="JOC225" s="432">
        <f t="shared" si="380"/>
        <v>0</v>
      </c>
      <c r="JOD225" s="432">
        <f t="shared" si="380"/>
        <v>0</v>
      </c>
      <c r="JOE225" s="432">
        <f t="shared" si="380"/>
        <v>0</v>
      </c>
      <c r="JOF225" s="432">
        <f t="shared" si="380"/>
        <v>0</v>
      </c>
      <c r="JOG225" s="432">
        <f t="shared" si="380"/>
        <v>0</v>
      </c>
      <c r="JOH225" s="432">
        <f t="shared" si="380"/>
        <v>0</v>
      </c>
      <c r="JOI225" s="432">
        <f t="shared" si="380"/>
        <v>0</v>
      </c>
      <c r="JOJ225" s="432">
        <f t="shared" si="380"/>
        <v>0</v>
      </c>
      <c r="JOK225" s="432">
        <f t="shared" si="380"/>
        <v>0</v>
      </c>
      <c r="JOL225" s="432">
        <f t="shared" si="380"/>
        <v>0</v>
      </c>
      <c r="JOM225" s="432">
        <f t="shared" si="380"/>
        <v>0</v>
      </c>
      <c r="JON225" s="432">
        <f t="shared" si="380"/>
        <v>0</v>
      </c>
      <c r="JOO225" s="432">
        <f t="shared" si="380"/>
        <v>0</v>
      </c>
      <c r="JOP225" s="432">
        <f t="shared" si="380"/>
        <v>0</v>
      </c>
      <c r="JOQ225" s="432">
        <f t="shared" si="380"/>
        <v>0</v>
      </c>
      <c r="JOR225" s="432">
        <f t="shared" si="380"/>
        <v>0</v>
      </c>
      <c r="JOS225" s="432">
        <f t="shared" si="380"/>
        <v>0</v>
      </c>
      <c r="JOT225" s="432">
        <f t="shared" si="380"/>
        <v>0</v>
      </c>
      <c r="JOU225" s="432">
        <f t="shared" ref="JOU225:JRF225" si="381">+JOU89+JOU77+JOU44+JOU216+JOU224</f>
        <v>0</v>
      </c>
      <c r="JOV225" s="432">
        <f t="shared" si="381"/>
        <v>0</v>
      </c>
      <c r="JOW225" s="432">
        <f t="shared" si="381"/>
        <v>0</v>
      </c>
      <c r="JOX225" s="432">
        <f t="shared" si="381"/>
        <v>0</v>
      </c>
      <c r="JOY225" s="432">
        <f t="shared" si="381"/>
        <v>0</v>
      </c>
      <c r="JOZ225" s="432">
        <f t="shared" si="381"/>
        <v>0</v>
      </c>
      <c r="JPA225" s="432">
        <f t="shared" si="381"/>
        <v>0</v>
      </c>
      <c r="JPB225" s="432">
        <f t="shared" si="381"/>
        <v>0</v>
      </c>
      <c r="JPC225" s="432">
        <f t="shared" si="381"/>
        <v>0</v>
      </c>
      <c r="JPD225" s="432">
        <f t="shared" si="381"/>
        <v>0</v>
      </c>
      <c r="JPE225" s="432">
        <f t="shared" si="381"/>
        <v>0</v>
      </c>
      <c r="JPF225" s="432">
        <f t="shared" si="381"/>
        <v>0</v>
      </c>
      <c r="JPG225" s="432">
        <f t="shared" si="381"/>
        <v>0</v>
      </c>
      <c r="JPH225" s="432">
        <f t="shared" si="381"/>
        <v>0</v>
      </c>
      <c r="JPI225" s="432">
        <f t="shared" si="381"/>
        <v>0</v>
      </c>
      <c r="JPJ225" s="432">
        <f t="shared" si="381"/>
        <v>0</v>
      </c>
      <c r="JPK225" s="432">
        <f t="shared" si="381"/>
        <v>0</v>
      </c>
      <c r="JPL225" s="432">
        <f t="shared" si="381"/>
        <v>0</v>
      </c>
      <c r="JPM225" s="432">
        <f t="shared" si="381"/>
        <v>0</v>
      </c>
      <c r="JPN225" s="432">
        <f t="shared" si="381"/>
        <v>0</v>
      </c>
      <c r="JPO225" s="432">
        <f t="shared" si="381"/>
        <v>0</v>
      </c>
      <c r="JPP225" s="432">
        <f t="shared" si="381"/>
        <v>0</v>
      </c>
      <c r="JPQ225" s="432">
        <f t="shared" si="381"/>
        <v>0</v>
      </c>
      <c r="JPR225" s="432">
        <f t="shared" si="381"/>
        <v>0</v>
      </c>
      <c r="JPS225" s="432">
        <f t="shared" si="381"/>
        <v>0</v>
      </c>
      <c r="JPT225" s="432">
        <f t="shared" si="381"/>
        <v>0</v>
      </c>
      <c r="JPU225" s="432">
        <f t="shared" si="381"/>
        <v>0</v>
      </c>
      <c r="JPV225" s="432">
        <f t="shared" si="381"/>
        <v>0</v>
      </c>
      <c r="JPW225" s="432">
        <f t="shared" si="381"/>
        <v>0</v>
      </c>
      <c r="JPX225" s="432">
        <f t="shared" si="381"/>
        <v>0</v>
      </c>
      <c r="JPY225" s="432">
        <f t="shared" si="381"/>
        <v>0</v>
      </c>
      <c r="JPZ225" s="432">
        <f t="shared" si="381"/>
        <v>0</v>
      </c>
      <c r="JQA225" s="432">
        <f t="shared" si="381"/>
        <v>0</v>
      </c>
      <c r="JQB225" s="432">
        <f t="shared" si="381"/>
        <v>0</v>
      </c>
      <c r="JQC225" s="432">
        <f t="shared" si="381"/>
        <v>0</v>
      </c>
      <c r="JQD225" s="432">
        <f t="shared" si="381"/>
        <v>0</v>
      </c>
      <c r="JQE225" s="432">
        <f t="shared" si="381"/>
        <v>0</v>
      </c>
      <c r="JQF225" s="432">
        <f t="shared" si="381"/>
        <v>0</v>
      </c>
      <c r="JQG225" s="432">
        <f t="shared" si="381"/>
        <v>0</v>
      </c>
      <c r="JQH225" s="432">
        <f t="shared" si="381"/>
        <v>0</v>
      </c>
      <c r="JQI225" s="432">
        <f t="shared" si="381"/>
        <v>0</v>
      </c>
      <c r="JQJ225" s="432">
        <f t="shared" si="381"/>
        <v>0</v>
      </c>
      <c r="JQK225" s="432">
        <f t="shared" si="381"/>
        <v>0</v>
      </c>
      <c r="JQL225" s="432">
        <f t="shared" si="381"/>
        <v>0</v>
      </c>
      <c r="JQM225" s="432">
        <f t="shared" si="381"/>
        <v>0</v>
      </c>
      <c r="JQN225" s="432">
        <f t="shared" si="381"/>
        <v>0</v>
      </c>
      <c r="JQO225" s="432">
        <f t="shared" si="381"/>
        <v>0</v>
      </c>
      <c r="JQP225" s="432">
        <f t="shared" si="381"/>
        <v>0</v>
      </c>
      <c r="JQQ225" s="432">
        <f t="shared" si="381"/>
        <v>0</v>
      </c>
      <c r="JQR225" s="432">
        <f t="shared" si="381"/>
        <v>0</v>
      </c>
      <c r="JQS225" s="432">
        <f t="shared" si="381"/>
        <v>0</v>
      </c>
      <c r="JQT225" s="432">
        <f t="shared" si="381"/>
        <v>0</v>
      </c>
      <c r="JQU225" s="432">
        <f t="shared" si="381"/>
        <v>0</v>
      </c>
      <c r="JQV225" s="432">
        <f t="shared" si="381"/>
        <v>0</v>
      </c>
      <c r="JQW225" s="432">
        <f t="shared" si="381"/>
        <v>0</v>
      </c>
      <c r="JQX225" s="432">
        <f t="shared" si="381"/>
        <v>0</v>
      </c>
      <c r="JQY225" s="432">
        <f t="shared" si="381"/>
        <v>0</v>
      </c>
      <c r="JQZ225" s="432">
        <f t="shared" si="381"/>
        <v>0</v>
      </c>
      <c r="JRA225" s="432">
        <f t="shared" si="381"/>
        <v>0</v>
      </c>
      <c r="JRB225" s="432">
        <f t="shared" si="381"/>
        <v>0</v>
      </c>
      <c r="JRC225" s="432">
        <f t="shared" si="381"/>
        <v>0</v>
      </c>
      <c r="JRD225" s="432">
        <f t="shared" si="381"/>
        <v>0</v>
      </c>
      <c r="JRE225" s="432">
        <f t="shared" si="381"/>
        <v>0</v>
      </c>
      <c r="JRF225" s="432">
        <f t="shared" si="381"/>
        <v>0</v>
      </c>
      <c r="JRG225" s="432">
        <f t="shared" ref="JRG225:JTR225" si="382">+JRG89+JRG77+JRG44+JRG216+JRG224</f>
        <v>0</v>
      </c>
      <c r="JRH225" s="432">
        <f t="shared" si="382"/>
        <v>0</v>
      </c>
      <c r="JRI225" s="432">
        <f t="shared" si="382"/>
        <v>0</v>
      </c>
      <c r="JRJ225" s="432">
        <f t="shared" si="382"/>
        <v>0</v>
      </c>
      <c r="JRK225" s="432">
        <f t="shared" si="382"/>
        <v>0</v>
      </c>
      <c r="JRL225" s="432">
        <f t="shared" si="382"/>
        <v>0</v>
      </c>
      <c r="JRM225" s="432">
        <f t="shared" si="382"/>
        <v>0</v>
      </c>
      <c r="JRN225" s="432">
        <f t="shared" si="382"/>
        <v>0</v>
      </c>
      <c r="JRO225" s="432">
        <f t="shared" si="382"/>
        <v>0</v>
      </c>
      <c r="JRP225" s="432">
        <f t="shared" si="382"/>
        <v>0</v>
      </c>
      <c r="JRQ225" s="432">
        <f t="shared" si="382"/>
        <v>0</v>
      </c>
      <c r="JRR225" s="432">
        <f t="shared" si="382"/>
        <v>0</v>
      </c>
      <c r="JRS225" s="432">
        <f t="shared" si="382"/>
        <v>0</v>
      </c>
      <c r="JRT225" s="432">
        <f t="shared" si="382"/>
        <v>0</v>
      </c>
      <c r="JRU225" s="432">
        <f t="shared" si="382"/>
        <v>0</v>
      </c>
      <c r="JRV225" s="432">
        <f t="shared" si="382"/>
        <v>0</v>
      </c>
      <c r="JRW225" s="432">
        <f t="shared" si="382"/>
        <v>0</v>
      </c>
      <c r="JRX225" s="432">
        <f t="shared" si="382"/>
        <v>0</v>
      </c>
      <c r="JRY225" s="432">
        <f t="shared" si="382"/>
        <v>0</v>
      </c>
      <c r="JRZ225" s="432">
        <f t="shared" si="382"/>
        <v>0</v>
      </c>
      <c r="JSA225" s="432">
        <f t="shared" si="382"/>
        <v>0</v>
      </c>
      <c r="JSB225" s="432">
        <f t="shared" si="382"/>
        <v>0</v>
      </c>
      <c r="JSC225" s="432">
        <f t="shared" si="382"/>
        <v>0</v>
      </c>
      <c r="JSD225" s="432">
        <f t="shared" si="382"/>
        <v>0</v>
      </c>
      <c r="JSE225" s="432">
        <f t="shared" si="382"/>
        <v>0</v>
      </c>
      <c r="JSF225" s="432">
        <f t="shared" si="382"/>
        <v>0</v>
      </c>
      <c r="JSG225" s="432">
        <f t="shared" si="382"/>
        <v>0</v>
      </c>
      <c r="JSH225" s="432">
        <f t="shared" si="382"/>
        <v>0</v>
      </c>
      <c r="JSI225" s="432">
        <f t="shared" si="382"/>
        <v>0</v>
      </c>
      <c r="JSJ225" s="432">
        <f t="shared" si="382"/>
        <v>0</v>
      </c>
      <c r="JSK225" s="432">
        <f t="shared" si="382"/>
        <v>0</v>
      </c>
      <c r="JSL225" s="432">
        <f t="shared" si="382"/>
        <v>0</v>
      </c>
      <c r="JSM225" s="432">
        <f t="shared" si="382"/>
        <v>0</v>
      </c>
      <c r="JSN225" s="432">
        <f t="shared" si="382"/>
        <v>0</v>
      </c>
      <c r="JSO225" s="432">
        <f t="shared" si="382"/>
        <v>0</v>
      </c>
      <c r="JSP225" s="432">
        <f t="shared" si="382"/>
        <v>0</v>
      </c>
      <c r="JSQ225" s="432">
        <f t="shared" si="382"/>
        <v>0</v>
      </c>
      <c r="JSR225" s="432">
        <f t="shared" si="382"/>
        <v>0</v>
      </c>
      <c r="JSS225" s="432">
        <f t="shared" si="382"/>
        <v>0</v>
      </c>
      <c r="JST225" s="432">
        <f t="shared" si="382"/>
        <v>0</v>
      </c>
      <c r="JSU225" s="432">
        <f t="shared" si="382"/>
        <v>0</v>
      </c>
      <c r="JSV225" s="432">
        <f t="shared" si="382"/>
        <v>0</v>
      </c>
      <c r="JSW225" s="432">
        <f t="shared" si="382"/>
        <v>0</v>
      </c>
      <c r="JSX225" s="432">
        <f t="shared" si="382"/>
        <v>0</v>
      </c>
      <c r="JSY225" s="432">
        <f t="shared" si="382"/>
        <v>0</v>
      </c>
      <c r="JSZ225" s="432">
        <f t="shared" si="382"/>
        <v>0</v>
      </c>
      <c r="JTA225" s="432">
        <f t="shared" si="382"/>
        <v>0</v>
      </c>
      <c r="JTB225" s="432">
        <f t="shared" si="382"/>
        <v>0</v>
      </c>
      <c r="JTC225" s="432">
        <f t="shared" si="382"/>
        <v>0</v>
      </c>
      <c r="JTD225" s="432">
        <f t="shared" si="382"/>
        <v>0</v>
      </c>
      <c r="JTE225" s="432">
        <f t="shared" si="382"/>
        <v>0</v>
      </c>
      <c r="JTF225" s="432">
        <f t="shared" si="382"/>
        <v>0</v>
      </c>
      <c r="JTG225" s="432">
        <f t="shared" si="382"/>
        <v>0</v>
      </c>
      <c r="JTH225" s="432">
        <f t="shared" si="382"/>
        <v>0</v>
      </c>
      <c r="JTI225" s="432">
        <f t="shared" si="382"/>
        <v>0</v>
      </c>
      <c r="JTJ225" s="432">
        <f t="shared" si="382"/>
        <v>0</v>
      </c>
      <c r="JTK225" s="432">
        <f t="shared" si="382"/>
        <v>0</v>
      </c>
      <c r="JTL225" s="432">
        <f t="shared" si="382"/>
        <v>0</v>
      </c>
      <c r="JTM225" s="432">
        <f t="shared" si="382"/>
        <v>0</v>
      </c>
      <c r="JTN225" s="432">
        <f t="shared" si="382"/>
        <v>0</v>
      </c>
      <c r="JTO225" s="432">
        <f t="shared" si="382"/>
        <v>0</v>
      </c>
      <c r="JTP225" s="432">
        <f t="shared" si="382"/>
        <v>0</v>
      </c>
      <c r="JTQ225" s="432">
        <f t="shared" si="382"/>
        <v>0</v>
      </c>
      <c r="JTR225" s="432">
        <f t="shared" si="382"/>
        <v>0</v>
      </c>
      <c r="JTS225" s="432">
        <f t="shared" ref="JTS225:JWD225" si="383">+JTS89+JTS77+JTS44+JTS216+JTS224</f>
        <v>0</v>
      </c>
      <c r="JTT225" s="432">
        <f t="shared" si="383"/>
        <v>0</v>
      </c>
      <c r="JTU225" s="432">
        <f t="shared" si="383"/>
        <v>0</v>
      </c>
      <c r="JTV225" s="432">
        <f t="shared" si="383"/>
        <v>0</v>
      </c>
      <c r="JTW225" s="432">
        <f t="shared" si="383"/>
        <v>0</v>
      </c>
      <c r="JTX225" s="432">
        <f t="shared" si="383"/>
        <v>0</v>
      </c>
      <c r="JTY225" s="432">
        <f t="shared" si="383"/>
        <v>0</v>
      </c>
      <c r="JTZ225" s="432">
        <f t="shared" si="383"/>
        <v>0</v>
      </c>
      <c r="JUA225" s="432">
        <f t="shared" si="383"/>
        <v>0</v>
      </c>
      <c r="JUB225" s="432">
        <f t="shared" si="383"/>
        <v>0</v>
      </c>
      <c r="JUC225" s="432">
        <f t="shared" si="383"/>
        <v>0</v>
      </c>
      <c r="JUD225" s="432">
        <f t="shared" si="383"/>
        <v>0</v>
      </c>
      <c r="JUE225" s="432">
        <f t="shared" si="383"/>
        <v>0</v>
      </c>
      <c r="JUF225" s="432">
        <f t="shared" si="383"/>
        <v>0</v>
      </c>
      <c r="JUG225" s="432">
        <f t="shared" si="383"/>
        <v>0</v>
      </c>
      <c r="JUH225" s="432">
        <f t="shared" si="383"/>
        <v>0</v>
      </c>
      <c r="JUI225" s="432">
        <f t="shared" si="383"/>
        <v>0</v>
      </c>
      <c r="JUJ225" s="432">
        <f t="shared" si="383"/>
        <v>0</v>
      </c>
      <c r="JUK225" s="432">
        <f t="shared" si="383"/>
        <v>0</v>
      </c>
      <c r="JUL225" s="432">
        <f t="shared" si="383"/>
        <v>0</v>
      </c>
      <c r="JUM225" s="432">
        <f t="shared" si="383"/>
        <v>0</v>
      </c>
      <c r="JUN225" s="432">
        <f t="shared" si="383"/>
        <v>0</v>
      </c>
      <c r="JUO225" s="432">
        <f t="shared" si="383"/>
        <v>0</v>
      </c>
      <c r="JUP225" s="432">
        <f t="shared" si="383"/>
        <v>0</v>
      </c>
      <c r="JUQ225" s="432">
        <f t="shared" si="383"/>
        <v>0</v>
      </c>
      <c r="JUR225" s="432">
        <f t="shared" si="383"/>
        <v>0</v>
      </c>
      <c r="JUS225" s="432">
        <f t="shared" si="383"/>
        <v>0</v>
      </c>
      <c r="JUT225" s="432">
        <f t="shared" si="383"/>
        <v>0</v>
      </c>
      <c r="JUU225" s="432">
        <f t="shared" si="383"/>
        <v>0</v>
      </c>
      <c r="JUV225" s="432">
        <f t="shared" si="383"/>
        <v>0</v>
      </c>
      <c r="JUW225" s="432">
        <f t="shared" si="383"/>
        <v>0</v>
      </c>
      <c r="JUX225" s="432">
        <f t="shared" si="383"/>
        <v>0</v>
      </c>
      <c r="JUY225" s="432">
        <f t="shared" si="383"/>
        <v>0</v>
      </c>
      <c r="JUZ225" s="432">
        <f t="shared" si="383"/>
        <v>0</v>
      </c>
      <c r="JVA225" s="432">
        <f t="shared" si="383"/>
        <v>0</v>
      </c>
      <c r="JVB225" s="432">
        <f t="shared" si="383"/>
        <v>0</v>
      </c>
      <c r="JVC225" s="432">
        <f t="shared" si="383"/>
        <v>0</v>
      </c>
      <c r="JVD225" s="432">
        <f t="shared" si="383"/>
        <v>0</v>
      </c>
      <c r="JVE225" s="432">
        <f t="shared" si="383"/>
        <v>0</v>
      </c>
      <c r="JVF225" s="432">
        <f t="shared" si="383"/>
        <v>0</v>
      </c>
      <c r="JVG225" s="432">
        <f t="shared" si="383"/>
        <v>0</v>
      </c>
      <c r="JVH225" s="432">
        <f t="shared" si="383"/>
        <v>0</v>
      </c>
      <c r="JVI225" s="432">
        <f t="shared" si="383"/>
        <v>0</v>
      </c>
      <c r="JVJ225" s="432">
        <f t="shared" si="383"/>
        <v>0</v>
      </c>
      <c r="JVK225" s="432">
        <f t="shared" si="383"/>
        <v>0</v>
      </c>
      <c r="JVL225" s="432">
        <f t="shared" si="383"/>
        <v>0</v>
      </c>
      <c r="JVM225" s="432">
        <f t="shared" si="383"/>
        <v>0</v>
      </c>
      <c r="JVN225" s="432">
        <f t="shared" si="383"/>
        <v>0</v>
      </c>
      <c r="JVO225" s="432">
        <f t="shared" si="383"/>
        <v>0</v>
      </c>
      <c r="JVP225" s="432">
        <f t="shared" si="383"/>
        <v>0</v>
      </c>
      <c r="JVQ225" s="432">
        <f t="shared" si="383"/>
        <v>0</v>
      </c>
      <c r="JVR225" s="432">
        <f t="shared" si="383"/>
        <v>0</v>
      </c>
      <c r="JVS225" s="432">
        <f t="shared" si="383"/>
        <v>0</v>
      </c>
      <c r="JVT225" s="432">
        <f t="shared" si="383"/>
        <v>0</v>
      </c>
      <c r="JVU225" s="432">
        <f t="shared" si="383"/>
        <v>0</v>
      </c>
      <c r="JVV225" s="432">
        <f t="shared" si="383"/>
        <v>0</v>
      </c>
      <c r="JVW225" s="432">
        <f t="shared" si="383"/>
        <v>0</v>
      </c>
      <c r="JVX225" s="432">
        <f t="shared" si="383"/>
        <v>0</v>
      </c>
      <c r="JVY225" s="432">
        <f t="shared" si="383"/>
        <v>0</v>
      </c>
      <c r="JVZ225" s="432">
        <f t="shared" si="383"/>
        <v>0</v>
      </c>
      <c r="JWA225" s="432">
        <f t="shared" si="383"/>
        <v>0</v>
      </c>
      <c r="JWB225" s="432">
        <f t="shared" si="383"/>
        <v>0</v>
      </c>
      <c r="JWC225" s="432">
        <f t="shared" si="383"/>
        <v>0</v>
      </c>
      <c r="JWD225" s="432">
        <f t="shared" si="383"/>
        <v>0</v>
      </c>
      <c r="JWE225" s="432">
        <f t="shared" ref="JWE225:JYP225" si="384">+JWE89+JWE77+JWE44+JWE216+JWE224</f>
        <v>0</v>
      </c>
      <c r="JWF225" s="432">
        <f t="shared" si="384"/>
        <v>0</v>
      </c>
      <c r="JWG225" s="432">
        <f t="shared" si="384"/>
        <v>0</v>
      </c>
      <c r="JWH225" s="432">
        <f t="shared" si="384"/>
        <v>0</v>
      </c>
      <c r="JWI225" s="432">
        <f t="shared" si="384"/>
        <v>0</v>
      </c>
      <c r="JWJ225" s="432">
        <f t="shared" si="384"/>
        <v>0</v>
      </c>
      <c r="JWK225" s="432">
        <f t="shared" si="384"/>
        <v>0</v>
      </c>
      <c r="JWL225" s="432">
        <f t="shared" si="384"/>
        <v>0</v>
      </c>
      <c r="JWM225" s="432">
        <f t="shared" si="384"/>
        <v>0</v>
      </c>
      <c r="JWN225" s="432">
        <f t="shared" si="384"/>
        <v>0</v>
      </c>
      <c r="JWO225" s="432">
        <f t="shared" si="384"/>
        <v>0</v>
      </c>
      <c r="JWP225" s="432">
        <f t="shared" si="384"/>
        <v>0</v>
      </c>
      <c r="JWQ225" s="432">
        <f t="shared" si="384"/>
        <v>0</v>
      </c>
      <c r="JWR225" s="432">
        <f t="shared" si="384"/>
        <v>0</v>
      </c>
      <c r="JWS225" s="432">
        <f t="shared" si="384"/>
        <v>0</v>
      </c>
      <c r="JWT225" s="432">
        <f t="shared" si="384"/>
        <v>0</v>
      </c>
      <c r="JWU225" s="432">
        <f t="shared" si="384"/>
        <v>0</v>
      </c>
      <c r="JWV225" s="432">
        <f t="shared" si="384"/>
        <v>0</v>
      </c>
      <c r="JWW225" s="432">
        <f t="shared" si="384"/>
        <v>0</v>
      </c>
      <c r="JWX225" s="432">
        <f t="shared" si="384"/>
        <v>0</v>
      </c>
      <c r="JWY225" s="432">
        <f t="shared" si="384"/>
        <v>0</v>
      </c>
      <c r="JWZ225" s="432">
        <f t="shared" si="384"/>
        <v>0</v>
      </c>
      <c r="JXA225" s="432">
        <f t="shared" si="384"/>
        <v>0</v>
      </c>
      <c r="JXB225" s="432">
        <f t="shared" si="384"/>
        <v>0</v>
      </c>
      <c r="JXC225" s="432">
        <f t="shared" si="384"/>
        <v>0</v>
      </c>
      <c r="JXD225" s="432">
        <f t="shared" si="384"/>
        <v>0</v>
      </c>
      <c r="JXE225" s="432">
        <f t="shared" si="384"/>
        <v>0</v>
      </c>
      <c r="JXF225" s="432">
        <f t="shared" si="384"/>
        <v>0</v>
      </c>
      <c r="JXG225" s="432">
        <f t="shared" si="384"/>
        <v>0</v>
      </c>
      <c r="JXH225" s="432">
        <f t="shared" si="384"/>
        <v>0</v>
      </c>
      <c r="JXI225" s="432">
        <f t="shared" si="384"/>
        <v>0</v>
      </c>
      <c r="JXJ225" s="432">
        <f t="shared" si="384"/>
        <v>0</v>
      </c>
      <c r="JXK225" s="432">
        <f t="shared" si="384"/>
        <v>0</v>
      </c>
      <c r="JXL225" s="432">
        <f t="shared" si="384"/>
        <v>0</v>
      </c>
      <c r="JXM225" s="432">
        <f t="shared" si="384"/>
        <v>0</v>
      </c>
      <c r="JXN225" s="432">
        <f t="shared" si="384"/>
        <v>0</v>
      </c>
      <c r="JXO225" s="432">
        <f t="shared" si="384"/>
        <v>0</v>
      </c>
      <c r="JXP225" s="432">
        <f t="shared" si="384"/>
        <v>0</v>
      </c>
      <c r="JXQ225" s="432">
        <f t="shared" si="384"/>
        <v>0</v>
      </c>
      <c r="JXR225" s="432">
        <f t="shared" si="384"/>
        <v>0</v>
      </c>
      <c r="JXS225" s="432">
        <f t="shared" si="384"/>
        <v>0</v>
      </c>
      <c r="JXT225" s="432">
        <f t="shared" si="384"/>
        <v>0</v>
      </c>
      <c r="JXU225" s="432">
        <f t="shared" si="384"/>
        <v>0</v>
      </c>
      <c r="JXV225" s="432">
        <f t="shared" si="384"/>
        <v>0</v>
      </c>
      <c r="JXW225" s="432">
        <f t="shared" si="384"/>
        <v>0</v>
      </c>
      <c r="JXX225" s="432">
        <f t="shared" si="384"/>
        <v>0</v>
      </c>
      <c r="JXY225" s="432">
        <f t="shared" si="384"/>
        <v>0</v>
      </c>
      <c r="JXZ225" s="432">
        <f t="shared" si="384"/>
        <v>0</v>
      </c>
      <c r="JYA225" s="432">
        <f t="shared" si="384"/>
        <v>0</v>
      </c>
      <c r="JYB225" s="432">
        <f t="shared" si="384"/>
        <v>0</v>
      </c>
      <c r="JYC225" s="432">
        <f t="shared" si="384"/>
        <v>0</v>
      </c>
      <c r="JYD225" s="432">
        <f t="shared" si="384"/>
        <v>0</v>
      </c>
      <c r="JYE225" s="432">
        <f t="shared" si="384"/>
        <v>0</v>
      </c>
      <c r="JYF225" s="432">
        <f t="shared" si="384"/>
        <v>0</v>
      </c>
      <c r="JYG225" s="432">
        <f t="shared" si="384"/>
        <v>0</v>
      </c>
      <c r="JYH225" s="432">
        <f t="shared" si="384"/>
        <v>0</v>
      </c>
      <c r="JYI225" s="432">
        <f t="shared" si="384"/>
        <v>0</v>
      </c>
      <c r="JYJ225" s="432">
        <f t="shared" si="384"/>
        <v>0</v>
      </c>
      <c r="JYK225" s="432">
        <f t="shared" si="384"/>
        <v>0</v>
      </c>
      <c r="JYL225" s="432">
        <f t="shared" si="384"/>
        <v>0</v>
      </c>
      <c r="JYM225" s="432">
        <f t="shared" si="384"/>
        <v>0</v>
      </c>
      <c r="JYN225" s="432">
        <f t="shared" si="384"/>
        <v>0</v>
      </c>
      <c r="JYO225" s="432">
        <f t="shared" si="384"/>
        <v>0</v>
      </c>
      <c r="JYP225" s="432">
        <f t="shared" si="384"/>
        <v>0</v>
      </c>
      <c r="JYQ225" s="432">
        <f t="shared" ref="JYQ225:KBB225" si="385">+JYQ89+JYQ77+JYQ44+JYQ216+JYQ224</f>
        <v>0</v>
      </c>
      <c r="JYR225" s="432">
        <f t="shared" si="385"/>
        <v>0</v>
      </c>
      <c r="JYS225" s="432">
        <f t="shared" si="385"/>
        <v>0</v>
      </c>
      <c r="JYT225" s="432">
        <f t="shared" si="385"/>
        <v>0</v>
      </c>
      <c r="JYU225" s="432">
        <f t="shared" si="385"/>
        <v>0</v>
      </c>
      <c r="JYV225" s="432">
        <f t="shared" si="385"/>
        <v>0</v>
      </c>
      <c r="JYW225" s="432">
        <f t="shared" si="385"/>
        <v>0</v>
      </c>
      <c r="JYX225" s="432">
        <f t="shared" si="385"/>
        <v>0</v>
      </c>
      <c r="JYY225" s="432">
        <f t="shared" si="385"/>
        <v>0</v>
      </c>
      <c r="JYZ225" s="432">
        <f t="shared" si="385"/>
        <v>0</v>
      </c>
      <c r="JZA225" s="432">
        <f t="shared" si="385"/>
        <v>0</v>
      </c>
      <c r="JZB225" s="432">
        <f t="shared" si="385"/>
        <v>0</v>
      </c>
      <c r="JZC225" s="432">
        <f t="shared" si="385"/>
        <v>0</v>
      </c>
      <c r="JZD225" s="432">
        <f t="shared" si="385"/>
        <v>0</v>
      </c>
      <c r="JZE225" s="432">
        <f t="shared" si="385"/>
        <v>0</v>
      </c>
      <c r="JZF225" s="432">
        <f t="shared" si="385"/>
        <v>0</v>
      </c>
      <c r="JZG225" s="432">
        <f t="shared" si="385"/>
        <v>0</v>
      </c>
      <c r="JZH225" s="432">
        <f t="shared" si="385"/>
        <v>0</v>
      </c>
      <c r="JZI225" s="432">
        <f t="shared" si="385"/>
        <v>0</v>
      </c>
      <c r="JZJ225" s="432">
        <f t="shared" si="385"/>
        <v>0</v>
      </c>
      <c r="JZK225" s="432">
        <f t="shared" si="385"/>
        <v>0</v>
      </c>
      <c r="JZL225" s="432">
        <f t="shared" si="385"/>
        <v>0</v>
      </c>
      <c r="JZM225" s="432">
        <f t="shared" si="385"/>
        <v>0</v>
      </c>
      <c r="JZN225" s="432">
        <f t="shared" si="385"/>
        <v>0</v>
      </c>
      <c r="JZO225" s="432">
        <f t="shared" si="385"/>
        <v>0</v>
      </c>
      <c r="JZP225" s="432">
        <f t="shared" si="385"/>
        <v>0</v>
      </c>
      <c r="JZQ225" s="432">
        <f t="shared" si="385"/>
        <v>0</v>
      </c>
      <c r="JZR225" s="432">
        <f t="shared" si="385"/>
        <v>0</v>
      </c>
      <c r="JZS225" s="432">
        <f t="shared" si="385"/>
        <v>0</v>
      </c>
      <c r="JZT225" s="432">
        <f t="shared" si="385"/>
        <v>0</v>
      </c>
      <c r="JZU225" s="432">
        <f t="shared" si="385"/>
        <v>0</v>
      </c>
      <c r="JZV225" s="432">
        <f t="shared" si="385"/>
        <v>0</v>
      </c>
      <c r="JZW225" s="432">
        <f t="shared" si="385"/>
        <v>0</v>
      </c>
      <c r="JZX225" s="432">
        <f t="shared" si="385"/>
        <v>0</v>
      </c>
      <c r="JZY225" s="432">
        <f t="shared" si="385"/>
        <v>0</v>
      </c>
      <c r="JZZ225" s="432">
        <f t="shared" si="385"/>
        <v>0</v>
      </c>
      <c r="KAA225" s="432">
        <f t="shared" si="385"/>
        <v>0</v>
      </c>
      <c r="KAB225" s="432">
        <f t="shared" si="385"/>
        <v>0</v>
      </c>
      <c r="KAC225" s="432">
        <f t="shared" si="385"/>
        <v>0</v>
      </c>
      <c r="KAD225" s="432">
        <f t="shared" si="385"/>
        <v>0</v>
      </c>
      <c r="KAE225" s="432">
        <f t="shared" si="385"/>
        <v>0</v>
      </c>
      <c r="KAF225" s="432">
        <f t="shared" si="385"/>
        <v>0</v>
      </c>
      <c r="KAG225" s="432">
        <f t="shared" si="385"/>
        <v>0</v>
      </c>
      <c r="KAH225" s="432">
        <f t="shared" si="385"/>
        <v>0</v>
      </c>
      <c r="KAI225" s="432">
        <f t="shared" si="385"/>
        <v>0</v>
      </c>
      <c r="KAJ225" s="432">
        <f t="shared" si="385"/>
        <v>0</v>
      </c>
      <c r="KAK225" s="432">
        <f t="shared" si="385"/>
        <v>0</v>
      </c>
      <c r="KAL225" s="432">
        <f t="shared" si="385"/>
        <v>0</v>
      </c>
      <c r="KAM225" s="432">
        <f t="shared" si="385"/>
        <v>0</v>
      </c>
      <c r="KAN225" s="432">
        <f t="shared" si="385"/>
        <v>0</v>
      </c>
      <c r="KAO225" s="432">
        <f t="shared" si="385"/>
        <v>0</v>
      </c>
      <c r="KAP225" s="432">
        <f t="shared" si="385"/>
        <v>0</v>
      </c>
      <c r="KAQ225" s="432">
        <f t="shared" si="385"/>
        <v>0</v>
      </c>
      <c r="KAR225" s="432">
        <f t="shared" si="385"/>
        <v>0</v>
      </c>
      <c r="KAS225" s="432">
        <f t="shared" si="385"/>
        <v>0</v>
      </c>
      <c r="KAT225" s="432">
        <f t="shared" si="385"/>
        <v>0</v>
      </c>
      <c r="KAU225" s="432">
        <f t="shared" si="385"/>
        <v>0</v>
      </c>
      <c r="KAV225" s="432">
        <f t="shared" si="385"/>
        <v>0</v>
      </c>
      <c r="KAW225" s="432">
        <f t="shared" si="385"/>
        <v>0</v>
      </c>
      <c r="KAX225" s="432">
        <f t="shared" si="385"/>
        <v>0</v>
      </c>
      <c r="KAY225" s="432">
        <f t="shared" si="385"/>
        <v>0</v>
      </c>
      <c r="KAZ225" s="432">
        <f t="shared" si="385"/>
        <v>0</v>
      </c>
      <c r="KBA225" s="432">
        <f t="shared" si="385"/>
        <v>0</v>
      </c>
      <c r="KBB225" s="432">
        <f t="shared" si="385"/>
        <v>0</v>
      </c>
      <c r="KBC225" s="432">
        <f t="shared" ref="KBC225:KDN225" si="386">+KBC89+KBC77+KBC44+KBC216+KBC224</f>
        <v>0</v>
      </c>
      <c r="KBD225" s="432">
        <f t="shared" si="386"/>
        <v>0</v>
      </c>
      <c r="KBE225" s="432">
        <f t="shared" si="386"/>
        <v>0</v>
      </c>
      <c r="KBF225" s="432">
        <f t="shared" si="386"/>
        <v>0</v>
      </c>
      <c r="KBG225" s="432">
        <f t="shared" si="386"/>
        <v>0</v>
      </c>
      <c r="KBH225" s="432">
        <f t="shared" si="386"/>
        <v>0</v>
      </c>
      <c r="KBI225" s="432">
        <f t="shared" si="386"/>
        <v>0</v>
      </c>
      <c r="KBJ225" s="432">
        <f t="shared" si="386"/>
        <v>0</v>
      </c>
      <c r="KBK225" s="432">
        <f t="shared" si="386"/>
        <v>0</v>
      </c>
      <c r="KBL225" s="432">
        <f t="shared" si="386"/>
        <v>0</v>
      </c>
      <c r="KBM225" s="432">
        <f t="shared" si="386"/>
        <v>0</v>
      </c>
      <c r="KBN225" s="432">
        <f t="shared" si="386"/>
        <v>0</v>
      </c>
      <c r="KBO225" s="432">
        <f t="shared" si="386"/>
        <v>0</v>
      </c>
      <c r="KBP225" s="432">
        <f t="shared" si="386"/>
        <v>0</v>
      </c>
      <c r="KBQ225" s="432">
        <f t="shared" si="386"/>
        <v>0</v>
      </c>
      <c r="KBR225" s="432">
        <f t="shared" si="386"/>
        <v>0</v>
      </c>
      <c r="KBS225" s="432">
        <f t="shared" si="386"/>
        <v>0</v>
      </c>
      <c r="KBT225" s="432">
        <f t="shared" si="386"/>
        <v>0</v>
      </c>
      <c r="KBU225" s="432">
        <f t="shared" si="386"/>
        <v>0</v>
      </c>
      <c r="KBV225" s="432">
        <f t="shared" si="386"/>
        <v>0</v>
      </c>
      <c r="KBW225" s="432">
        <f t="shared" si="386"/>
        <v>0</v>
      </c>
      <c r="KBX225" s="432">
        <f t="shared" si="386"/>
        <v>0</v>
      </c>
      <c r="KBY225" s="432">
        <f t="shared" si="386"/>
        <v>0</v>
      </c>
      <c r="KBZ225" s="432">
        <f t="shared" si="386"/>
        <v>0</v>
      </c>
      <c r="KCA225" s="432">
        <f t="shared" si="386"/>
        <v>0</v>
      </c>
      <c r="KCB225" s="432">
        <f t="shared" si="386"/>
        <v>0</v>
      </c>
      <c r="KCC225" s="432">
        <f t="shared" si="386"/>
        <v>0</v>
      </c>
      <c r="KCD225" s="432">
        <f t="shared" si="386"/>
        <v>0</v>
      </c>
      <c r="KCE225" s="432">
        <f t="shared" si="386"/>
        <v>0</v>
      </c>
      <c r="KCF225" s="432">
        <f t="shared" si="386"/>
        <v>0</v>
      </c>
      <c r="KCG225" s="432">
        <f t="shared" si="386"/>
        <v>0</v>
      </c>
      <c r="KCH225" s="432">
        <f t="shared" si="386"/>
        <v>0</v>
      </c>
      <c r="KCI225" s="432">
        <f t="shared" si="386"/>
        <v>0</v>
      </c>
      <c r="KCJ225" s="432">
        <f t="shared" si="386"/>
        <v>0</v>
      </c>
      <c r="KCK225" s="432">
        <f t="shared" si="386"/>
        <v>0</v>
      </c>
      <c r="KCL225" s="432">
        <f t="shared" si="386"/>
        <v>0</v>
      </c>
      <c r="KCM225" s="432">
        <f t="shared" si="386"/>
        <v>0</v>
      </c>
      <c r="KCN225" s="432">
        <f t="shared" si="386"/>
        <v>0</v>
      </c>
      <c r="KCO225" s="432">
        <f t="shared" si="386"/>
        <v>0</v>
      </c>
      <c r="KCP225" s="432">
        <f t="shared" si="386"/>
        <v>0</v>
      </c>
      <c r="KCQ225" s="432">
        <f t="shared" si="386"/>
        <v>0</v>
      </c>
      <c r="KCR225" s="432">
        <f t="shared" si="386"/>
        <v>0</v>
      </c>
      <c r="KCS225" s="432">
        <f t="shared" si="386"/>
        <v>0</v>
      </c>
      <c r="KCT225" s="432">
        <f t="shared" si="386"/>
        <v>0</v>
      </c>
      <c r="KCU225" s="432">
        <f t="shared" si="386"/>
        <v>0</v>
      </c>
      <c r="KCV225" s="432">
        <f t="shared" si="386"/>
        <v>0</v>
      </c>
      <c r="KCW225" s="432">
        <f t="shared" si="386"/>
        <v>0</v>
      </c>
      <c r="KCX225" s="432">
        <f t="shared" si="386"/>
        <v>0</v>
      </c>
      <c r="KCY225" s="432">
        <f t="shared" si="386"/>
        <v>0</v>
      </c>
      <c r="KCZ225" s="432">
        <f t="shared" si="386"/>
        <v>0</v>
      </c>
      <c r="KDA225" s="432">
        <f t="shared" si="386"/>
        <v>0</v>
      </c>
      <c r="KDB225" s="432">
        <f t="shared" si="386"/>
        <v>0</v>
      </c>
      <c r="KDC225" s="432">
        <f t="shared" si="386"/>
        <v>0</v>
      </c>
      <c r="KDD225" s="432">
        <f t="shared" si="386"/>
        <v>0</v>
      </c>
      <c r="KDE225" s="432">
        <f t="shared" si="386"/>
        <v>0</v>
      </c>
      <c r="KDF225" s="432">
        <f t="shared" si="386"/>
        <v>0</v>
      </c>
      <c r="KDG225" s="432">
        <f t="shared" si="386"/>
        <v>0</v>
      </c>
      <c r="KDH225" s="432">
        <f t="shared" si="386"/>
        <v>0</v>
      </c>
      <c r="KDI225" s="432">
        <f t="shared" si="386"/>
        <v>0</v>
      </c>
      <c r="KDJ225" s="432">
        <f t="shared" si="386"/>
        <v>0</v>
      </c>
      <c r="KDK225" s="432">
        <f t="shared" si="386"/>
        <v>0</v>
      </c>
      <c r="KDL225" s="432">
        <f t="shared" si="386"/>
        <v>0</v>
      </c>
      <c r="KDM225" s="432">
        <f t="shared" si="386"/>
        <v>0</v>
      </c>
      <c r="KDN225" s="432">
        <f t="shared" si="386"/>
        <v>0</v>
      </c>
      <c r="KDO225" s="432">
        <f t="shared" ref="KDO225:KFZ225" si="387">+KDO89+KDO77+KDO44+KDO216+KDO224</f>
        <v>0</v>
      </c>
      <c r="KDP225" s="432">
        <f t="shared" si="387"/>
        <v>0</v>
      </c>
      <c r="KDQ225" s="432">
        <f t="shared" si="387"/>
        <v>0</v>
      </c>
      <c r="KDR225" s="432">
        <f t="shared" si="387"/>
        <v>0</v>
      </c>
      <c r="KDS225" s="432">
        <f t="shared" si="387"/>
        <v>0</v>
      </c>
      <c r="KDT225" s="432">
        <f t="shared" si="387"/>
        <v>0</v>
      </c>
      <c r="KDU225" s="432">
        <f t="shared" si="387"/>
        <v>0</v>
      </c>
      <c r="KDV225" s="432">
        <f t="shared" si="387"/>
        <v>0</v>
      </c>
      <c r="KDW225" s="432">
        <f t="shared" si="387"/>
        <v>0</v>
      </c>
      <c r="KDX225" s="432">
        <f t="shared" si="387"/>
        <v>0</v>
      </c>
      <c r="KDY225" s="432">
        <f t="shared" si="387"/>
        <v>0</v>
      </c>
      <c r="KDZ225" s="432">
        <f t="shared" si="387"/>
        <v>0</v>
      </c>
      <c r="KEA225" s="432">
        <f t="shared" si="387"/>
        <v>0</v>
      </c>
      <c r="KEB225" s="432">
        <f t="shared" si="387"/>
        <v>0</v>
      </c>
      <c r="KEC225" s="432">
        <f t="shared" si="387"/>
        <v>0</v>
      </c>
      <c r="KED225" s="432">
        <f t="shared" si="387"/>
        <v>0</v>
      </c>
      <c r="KEE225" s="432">
        <f t="shared" si="387"/>
        <v>0</v>
      </c>
      <c r="KEF225" s="432">
        <f t="shared" si="387"/>
        <v>0</v>
      </c>
      <c r="KEG225" s="432">
        <f t="shared" si="387"/>
        <v>0</v>
      </c>
      <c r="KEH225" s="432">
        <f t="shared" si="387"/>
        <v>0</v>
      </c>
      <c r="KEI225" s="432">
        <f t="shared" si="387"/>
        <v>0</v>
      </c>
      <c r="KEJ225" s="432">
        <f t="shared" si="387"/>
        <v>0</v>
      </c>
      <c r="KEK225" s="432">
        <f t="shared" si="387"/>
        <v>0</v>
      </c>
      <c r="KEL225" s="432">
        <f t="shared" si="387"/>
        <v>0</v>
      </c>
      <c r="KEM225" s="432">
        <f t="shared" si="387"/>
        <v>0</v>
      </c>
      <c r="KEN225" s="432">
        <f t="shared" si="387"/>
        <v>0</v>
      </c>
      <c r="KEO225" s="432">
        <f t="shared" si="387"/>
        <v>0</v>
      </c>
      <c r="KEP225" s="432">
        <f t="shared" si="387"/>
        <v>0</v>
      </c>
      <c r="KEQ225" s="432">
        <f t="shared" si="387"/>
        <v>0</v>
      </c>
      <c r="KER225" s="432">
        <f t="shared" si="387"/>
        <v>0</v>
      </c>
      <c r="KES225" s="432">
        <f t="shared" si="387"/>
        <v>0</v>
      </c>
      <c r="KET225" s="432">
        <f t="shared" si="387"/>
        <v>0</v>
      </c>
      <c r="KEU225" s="432">
        <f t="shared" si="387"/>
        <v>0</v>
      </c>
      <c r="KEV225" s="432">
        <f t="shared" si="387"/>
        <v>0</v>
      </c>
      <c r="KEW225" s="432">
        <f t="shared" si="387"/>
        <v>0</v>
      </c>
      <c r="KEX225" s="432">
        <f t="shared" si="387"/>
        <v>0</v>
      </c>
      <c r="KEY225" s="432">
        <f t="shared" si="387"/>
        <v>0</v>
      </c>
      <c r="KEZ225" s="432">
        <f t="shared" si="387"/>
        <v>0</v>
      </c>
      <c r="KFA225" s="432">
        <f t="shared" si="387"/>
        <v>0</v>
      </c>
      <c r="KFB225" s="432">
        <f t="shared" si="387"/>
        <v>0</v>
      </c>
      <c r="KFC225" s="432">
        <f t="shared" si="387"/>
        <v>0</v>
      </c>
      <c r="KFD225" s="432">
        <f t="shared" si="387"/>
        <v>0</v>
      </c>
      <c r="KFE225" s="432">
        <f t="shared" si="387"/>
        <v>0</v>
      </c>
      <c r="KFF225" s="432">
        <f t="shared" si="387"/>
        <v>0</v>
      </c>
      <c r="KFG225" s="432">
        <f t="shared" si="387"/>
        <v>0</v>
      </c>
      <c r="KFH225" s="432">
        <f t="shared" si="387"/>
        <v>0</v>
      </c>
      <c r="KFI225" s="432">
        <f t="shared" si="387"/>
        <v>0</v>
      </c>
      <c r="KFJ225" s="432">
        <f t="shared" si="387"/>
        <v>0</v>
      </c>
      <c r="KFK225" s="432">
        <f t="shared" si="387"/>
        <v>0</v>
      </c>
      <c r="KFL225" s="432">
        <f t="shared" si="387"/>
        <v>0</v>
      </c>
      <c r="KFM225" s="432">
        <f t="shared" si="387"/>
        <v>0</v>
      </c>
      <c r="KFN225" s="432">
        <f t="shared" si="387"/>
        <v>0</v>
      </c>
      <c r="KFO225" s="432">
        <f t="shared" si="387"/>
        <v>0</v>
      </c>
      <c r="KFP225" s="432">
        <f t="shared" si="387"/>
        <v>0</v>
      </c>
      <c r="KFQ225" s="432">
        <f t="shared" si="387"/>
        <v>0</v>
      </c>
      <c r="KFR225" s="432">
        <f t="shared" si="387"/>
        <v>0</v>
      </c>
      <c r="KFS225" s="432">
        <f t="shared" si="387"/>
        <v>0</v>
      </c>
      <c r="KFT225" s="432">
        <f t="shared" si="387"/>
        <v>0</v>
      </c>
      <c r="KFU225" s="432">
        <f t="shared" si="387"/>
        <v>0</v>
      </c>
      <c r="KFV225" s="432">
        <f t="shared" si="387"/>
        <v>0</v>
      </c>
      <c r="KFW225" s="432">
        <f t="shared" si="387"/>
        <v>0</v>
      </c>
      <c r="KFX225" s="432">
        <f t="shared" si="387"/>
        <v>0</v>
      </c>
      <c r="KFY225" s="432">
        <f t="shared" si="387"/>
        <v>0</v>
      </c>
      <c r="KFZ225" s="432">
        <f t="shared" si="387"/>
        <v>0</v>
      </c>
      <c r="KGA225" s="432">
        <f t="shared" ref="KGA225:KIL225" si="388">+KGA89+KGA77+KGA44+KGA216+KGA224</f>
        <v>0</v>
      </c>
      <c r="KGB225" s="432">
        <f t="shared" si="388"/>
        <v>0</v>
      </c>
      <c r="KGC225" s="432">
        <f t="shared" si="388"/>
        <v>0</v>
      </c>
      <c r="KGD225" s="432">
        <f t="shared" si="388"/>
        <v>0</v>
      </c>
      <c r="KGE225" s="432">
        <f t="shared" si="388"/>
        <v>0</v>
      </c>
      <c r="KGF225" s="432">
        <f t="shared" si="388"/>
        <v>0</v>
      </c>
      <c r="KGG225" s="432">
        <f t="shared" si="388"/>
        <v>0</v>
      </c>
      <c r="KGH225" s="432">
        <f t="shared" si="388"/>
        <v>0</v>
      </c>
      <c r="KGI225" s="432">
        <f t="shared" si="388"/>
        <v>0</v>
      </c>
      <c r="KGJ225" s="432">
        <f t="shared" si="388"/>
        <v>0</v>
      </c>
      <c r="KGK225" s="432">
        <f t="shared" si="388"/>
        <v>0</v>
      </c>
      <c r="KGL225" s="432">
        <f t="shared" si="388"/>
        <v>0</v>
      </c>
      <c r="KGM225" s="432">
        <f t="shared" si="388"/>
        <v>0</v>
      </c>
      <c r="KGN225" s="432">
        <f t="shared" si="388"/>
        <v>0</v>
      </c>
      <c r="KGO225" s="432">
        <f t="shared" si="388"/>
        <v>0</v>
      </c>
      <c r="KGP225" s="432">
        <f t="shared" si="388"/>
        <v>0</v>
      </c>
      <c r="KGQ225" s="432">
        <f t="shared" si="388"/>
        <v>0</v>
      </c>
      <c r="KGR225" s="432">
        <f t="shared" si="388"/>
        <v>0</v>
      </c>
      <c r="KGS225" s="432">
        <f t="shared" si="388"/>
        <v>0</v>
      </c>
      <c r="KGT225" s="432">
        <f t="shared" si="388"/>
        <v>0</v>
      </c>
      <c r="KGU225" s="432">
        <f t="shared" si="388"/>
        <v>0</v>
      </c>
      <c r="KGV225" s="432">
        <f t="shared" si="388"/>
        <v>0</v>
      </c>
      <c r="KGW225" s="432">
        <f t="shared" si="388"/>
        <v>0</v>
      </c>
      <c r="KGX225" s="432">
        <f t="shared" si="388"/>
        <v>0</v>
      </c>
      <c r="KGY225" s="432">
        <f t="shared" si="388"/>
        <v>0</v>
      </c>
      <c r="KGZ225" s="432">
        <f t="shared" si="388"/>
        <v>0</v>
      </c>
      <c r="KHA225" s="432">
        <f t="shared" si="388"/>
        <v>0</v>
      </c>
      <c r="KHB225" s="432">
        <f t="shared" si="388"/>
        <v>0</v>
      </c>
      <c r="KHC225" s="432">
        <f t="shared" si="388"/>
        <v>0</v>
      </c>
      <c r="KHD225" s="432">
        <f t="shared" si="388"/>
        <v>0</v>
      </c>
      <c r="KHE225" s="432">
        <f t="shared" si="388"/>
        <v>0</v>
      </c>
      <c r="KHF225" s="432">
        <f t="shared" si="388"/>
        <v>0</v>
      </c>
      <c r="KHG225" s="432">
        <f t="shared" si="388"/>
        <v>0</v>
      </c>
      <c r="KHH225" s="432">
        <f t="shared" si="388"/>
        <v>0</v>
      </c>
      <c r="KHI225" s="432">
        <f t="shared" si="388"/>
        <v>0</v>
      </c>
      <c r="KHJ225" s="432">
        <f t="shared" si="388"/>
        <v>0</v>
      </c>
      <c r="KHK225" s="432">
        <f t="shared" si="388"/>
        <v>0</v>
      </c>
      <c r="KHL225" s="432">
        <f t="shared" si="388"/>
        <v>0</v>
      </c>
      <c r="KHM225" s="432">
        <f t="shared" si="388"/>
        <v>0</v>
      </c>
      <c r="KHN225" s="432">
        <f t="shared" si="388"/>
        <v>0</v>
      </c>
      <c r="KHO225" s="432">
        <f t="shared" si="388"/>
        <v>0</v>
      </c>
      <c r="KHP225" s="432">
        <f t="shared" si="388"/>
        <v>0</v>
      </c>
      <c r="KHQ225" s="432">
        <f t="shared" si="388"/>
        <v>0</v>
      </c>
      <c r="KHR225" s="432">
        <f t="shared" si="388"/>
        <v>0</v>
      </c>
      <c r="KHS225" s="432">
        <f t="shared" si="388"/>
        <v>0</v>
      </c>
      <c r="KHT225" s="432">
        <f t="shared" si="388"/>
        <v>0</v>
      </c>
      <c r="KHU225" s="432">
        <f t="shared" si="388"/>
        <v>0</v>
      </c>
      <c r="KHV225" s="432">
        <f t="shared" si="388"/>
        <v>0</v>
      </c>
      <c r="KHW225" s="432">
        <f t="shared" si="388"/>
        <v>0</v>
      </c>
      <c r="KHX225" s="432">
        <f t="shared" si="388"/>
        <v>0</v>
      </c>
      <c r="KHY225" s="432">
        <f t="shared" si="388"/>
        <v>0</v>
      </c>
      <c r="KHZ225" s="432">
        <f t="shared" si="388"/>
        <v>0</v>
      </c>
      <c r="KIA225" s="432">
        <f t="shared" si="388"/>
        <v>0</v>
      </c>
      <c r="KIB225" s="432">
        <f t="shared" si="388"/>
        <v>0</v>
      </c>
      <c r="KIC225" s="432">
        <f t="shared" si="388"/>
        <v>0</v>
      </c>
      <c r="KID225" s="432">
        <f t="shared" si="388"/>
        <v>0</v>
      </c>
      <c r="KIE225" s="432">
        <f t="shared" si="388"/>
        <v>0</v>
      </c>
      <c r="KIF225" s="432">
        <f t="shared" si="388"/>
        <v>0</v>
      </c>
      <c r="KIG225" s="432">
        <f t="shared" si="388"/>
        <v>0</v>
      </c>
      <c r="KIH225" s="432">
        <f t="shared" si="388"/>
        <v>0</v>
      </c>
      <c r="KII225" s="432">
        <f t="shared" si="388"/>
        <v>0</v>
      </c>
      <c r="KIJ225" s="432">
        <f t="shared" si="388"/>
        <v>0</v>
      </c>
      <c r="KIK225" s="432">
        <f t="shared" si="388"/>
        <v>0</v>
      </c>
      <c r="KIL225" s="432">
        <f t="shared" si="388"/>
        <v>0</v>
      </c>
      <c r="KIM225" s="432">
        <f t="shared" ref="KIM225:KKX225" si="389">+KIM89+KIM77+KIM44+KIM216+KIM224</f>
        <v>0</v>
      </c>
      <c r="KIN225" s="432">
        <f t="shared" si="389"/>
        <v>0</v>
      </c>
      <c r="KIO225" s="432">
        <f t="shared" si="389"/>
        <v>0</v>
      </c>
      <c r="KIP225" s="432">
        <f t="shared" si="389"/>
        <v>0</v>
      </c>
      <c r="KIQ225" s="432">
        <f t="shared" si="389"/>
        <v>0</v>
      </c>
      <c r="KIR225" s="432">
        <f t="shared" si="389"/>
        <v>0</v>
      </c>
      <c r="KIS225" s="432">
        <f t="shared" si="389"/>
        <v>0</v>
      </c>
      <c r="KIT225" s="432">
        <f t="shared" si="389"/>
        <v>0</v>
      </c>
      <c r="KIU225" s="432">
        <f t="shared" si="389"/>
        <v>0</v>
      </c>
      <c r="KIV225" s="432">
        <f t="shared" si="389"/>
        <v>0</v>
      </c>
      <c r="KIW225" s="432">
        <f t="shared" si="389"/>
        <v>0</v>
      </c>
      <c r="KIX225" s="432">
        <f t="shared" si="389"/>
        <v>0</v>
      </c>
      <c r="KIY225" s="432">
        <f t="shared" si="389"/>
        <v>0</v>
      </c>
      <c r="KIZ225" s="432">
        <f t="shared" si="389"/>
        <v>0</v>
      </c>
      <c r="KJA225" s="432">
        <f t="shared" si="389"/>
        <v>0</v>
      </c>
      <c r="KJB225" s="432">
        <f t="shared" si="389"/>
        <v>0</v>
      </c>
      <c r="KJC225" s="432">
        <f t="shared" si="389"/>
        <v>0</v>
      </c>
      <c r="KJD225" s="432">
        <f t="shared" si="389"/>
        <v>0</v>
      </c>
      <c r="KJE225" s="432">
        <f t="shared" si="389"/>
        <v>0</v>
      </c>
      <c r="KJF225" s="432">
        <f t="shared" si="389"/>
        <v>0</v>
      </c>
      <c r="KJG225" s="432">
        <f t="shared" si="389"/>
        <v>0</v>
      </c>
      <c r="KJH225" s="432">
        <f t="shared" si="389"/>
        <v>0</v>
      </c>
      <c r="KJI225" s="432">
        <f t="shared" si="389"/>
        <v>0</v>
      </c>
      <c r="KJJ225" s="432">
        <f t="shared" si="389"/>
        <v>0</v>
      </c>
      <c r="KJK225" s="432">
        <f t="shared" si="389"/>
        <v>0</v>
      </c>
      <c r="KJL225" s="432">
        <f t="shared" si="389"/>
        <v>0</v>
      </c>
      <c r="KJM225" s="432">
        <f t="shared" si="389"/>
        <v>0</v>
      </c>
      <c r="KJN225" s="432">
        <f t="shared" si="389"/>
        <v>0</v>
      </c>
      <c r="KJO225" s="432">
        <f t="shared" si="389"/>
        <v>0</v>
      </c>
      <c r="KJP225" s="432">
        <f t="shared" si="389"/>
        <v>0</v>
      </c>
      <c r="KJQ225" s="432">
        <f t="shared" si="389"/>
        <v>0</v>
      </c>
      <c r="KJR225" s="432">
        <f t="shared" si="389"/>
        <v>0</v>
      </c>
      <c r="KJS225" s="432">
        <f t="shared" si="389"/>
        <v>0</v>
      </c>
      <c r="KJT225" s="432">
        <f t="shared" si="389"/>
        <v>0</v>
      </c>
      <c r="KJU225" s="432">
        <f t="shared" si="389"/>
        <v>0</v>
      </c>
      <c r="KJV225" s="432">
        <f t="shared" si="389"/>
        <v>0</v>
      </c>
      <c r="KJW225" s="432">
        <f t="shared" si="389"/>
        <v>0</v>
      </c>
      <c r="KJX225" s="432">
        <f t="shared" si="389"/>
        <v>0</v>
      </c>
      <c r="KJY225" s="432">
        <f t="shared" si="389"/>
        <v>0</v>
      </c>
      <c r="KJZ225" s="432">
        <f t="shared" si="389"/>
        <v>0</v>
      </c>
      <c r="KKA225" s="432">
        <f t="shared" si="389"/>
        <v>0</v>
      </c>
      <c r="KKB225" s="432">
        <f t="shared" si="389"/>
        <v>0</v>
      </c>
      <c r="KKC225" s="432">
        <f t="shared" si="389"/>
        <v>0</v>
      </c>
      <c r="KKD225" s="432">
        <f t="shared" si="389"/>
        <v>0</v>
      </c>
      <c r="KKE225" s="432">
        <f t="shared" si="389"/>
        <v>0</v>
      </c>
      <c r="KKF225" s="432">
        <f t="shared" si="389"/>
        <v>0</v>
      </c>
      <c r="KKG225" s="432">
        <f t="shared" si="389"/>
        <v>0</v>
      </c>
      <c r="KKH225" s="432">
        <f t="shared" si="389"/>
        <v>0</v>
      </c>
      <c r="KKI225" s="432">
        <f t="shared" si="389"/>
        <v>0</v>
      </c>
      <c r="KKJ225" s="432">
        <f t="shared" si="389"/>
        <v>0</v>
      </c>
      <c r="KKK225" s="432">
        <f t="shared" si="389"/>
        <v>0</v>
      </c>
      <c r="KKL225" s="432">
        <f t="shared" si="389"/>
        <v>0</v>
      </c>
      <c r="KKM225" s="432">
        <f t="shared" si="389"/>
        <v>0</v>
      </c>
      <c r="KKN225" s="432">
        <f t="shared" si="389"/>
        <v>0</v>
      </c>
      <c r="KKO225" s="432">
        <f t="shared" si="389"/>
        <v>0</v>
      </c>
      <c r="KKP225" s="432">
        <f t="shared" si="389"/>
        <v>0</v>
      </c>
      <c r="KKQ225" s="432">
        <f t="shared" si="389"/>
        <v>0</v>
      </c>
      <c r="KKR225" s="432">
        <f t="shared" si="389"/>
        <v>0</v>
      </c>
      <c r="KKS225" s="432">
        <f t="shared" si="389"/>
        <v>0</v>
      </c>
      <c r="KKT225" s="432">
        <f t="shared" si="389"/>
        <v>0</v>
      </c>
      <c r="KKU225" s="432">
        <f t="shared" si="389"/>
        <v>0</v>
      </c>
      <c r="KKV225" s="432">
        <f t="shared" si="389"/>
        <v>0</v>
      </c>
      <c r="KKW225" s="432">
        <f t="shared" si="389"/>
        <v>0</v>
      </c>
      <c r="KKX225" s="432">
        <f t="shared" si="389"/>
        <v>0</v>
      </c>
      <c r="KKY225" s="432">
        <f t="shared" ref="KKY225:KNJ225" si="390">+KKY89+KKY77+KKY44+KKY216+KKY224</f>
        <v>0</v>
      </c>
      <c r="KKZ225" s="432">
        <f t="shared" si="390"/>
        <v>0</v>
      </c>
      <c r="KLA225" s="432">
        <f t="shared" si="390"/>
        <v>0</v>
      </c>
      <c r="KLB225" s="432">
        <f t="shared" si="390"/>
        <v>0</v>
      </c>
      <c r="KLC225" s="432">
        <f t="shared" si="390"/>
        <v>0</v>
      </c>
      <c r="KLD225" s="432">
        <f t="shared" si="390"/>
        <v>0</v>
      </c>
      <c r="KLE225" s="432">
        <f t="shared" si="390"/>
        <v>0</v>
      </c>
      <c r="KLF225" s="432">
        <f t="shared" si="390"/>
        <v>0</v>
      </c>
      <c r="KLG225" s="432">
        <f t="shared" si="390"/>
        <v>0</v>
      </c>
      <c r="KLH225" s="432">
        <f t="shared" si="390"/>
        <v>0</v>
      </c>
      <c r="KLI225" s="432">
        <f t="shared" si="390"/>
        <v>0</v>
      </c>
      <c r="KLJ225" s="432">
        <f t="shared" si="390"/>
        <v>0</v>
      </c>
      <c r="KLK225" s="432">
        <f t="shared" si="390"/>
        <v>0</v>
      </c>
      <c r="KLL225" s="432">
        <f t="shared" si="390"/>
        <v>0</v>
      </c>
      <c r="KLM225" s="432">
        <f t="shared" si="390"/>
        <v>0</v>
      </c>
      <c r="KLN225" s="432">
        <f t="shared" si="390"/>
        <v>0</v>
      </c>
      <c r="KLO225" s="432">
        <f t="shared" si="390"/>
        <v>0</v>
      </c>
      <c r="KLP225" s="432">
        <f t="shared" si="390"/>
        <v>0</v>
      </c>
      <c r="KLQ225" s="432">
        <f t="shared" si="390"/>
        <v>0</v>
      </c>
      <c r="KLR225" s="432">
        <f t="shared" si="390"/>
        <v>0</v>
      </c>
      <c r="KLS225" s="432">
        <f t="shared" si="390"/>
        <v>0</v>
      </c>
      <c r="KLT225" s="432">
        <f t="shared" si="390"/>
        <v>0</v>
      </c>
      <c r="KLU225" s="432">
        <f t="shared" si="390"/>
        <v>0</v>
      </c>
      <c r="KLV225" s="432">
        <f t="shared" si="390"/>
        <v>0</v>
      </c>
      <c r="KLW225" s="432">
        <f t="shared" si="390"/>
        <v>0</v>
      </c>
      <c r="KLX225" s="432">
        <f t="shared" si="390"/>
        <v>0</v>
      </c>
      <c r="KLY225" s="432">
        <f t="shared" si="390"/>
        <v>0</v>
      </c>
      <c r="KLZ225" s="432">
        <f t="shared" si="390"/>
        <v>0</v>
      </c>
      <c r="KMA225" s="432">
        <f t="shared" si="390"/>
        <v>0</v>
      </c>
      <c r="KMB225" s="432">
        <f t="shared" si="390"/>
        <v>0</v>
      </c>
      <c r="KMC225" s="432">
        <f t="shared" si="390"/>
        <v>0</v>
      </c>
      <c r="KMD225" s="432">
        <f t="shared" si="390"/>
        <v>0</v>
      </c>
      <c r="KME225" s="432">
        <f t="shared" si="390"/>
        <v>0</v>
      </c>
      <c r="KMF225" s="432">
        <f t="shared" si="390"/>
        <v>0</v>
      </c>
      <c r="KMG225" s="432">
        <f t="shared" si="390"/>
        <v>0</v>
      </c>
      <c r="KMH225" s="432">
        <f t="shared" si="390"/>
        <v>0</v>
      </c>
      <c r="KMI225" s="432">
        <f t="shared" si="390"/>
        <v>0</v>
      </c>
      <c r="KMJ225" s="432">
        <f t="shared" si="390"/>
        <v>0</v>
      </c>
      <c r="KMK225" s="432">
        <f t="shared" si="390"/>
        <v>0</v>
      </c>
      <c r="KML225" s="432">
        <f t="shared" si="390"/>
        <v>0</v>
      </c>
      <c r="KMM225" s="432">
        <f t="shared" si="390"/>
        <v>0</v>
      </c>
      <c r="KMN225" s="432">
        <f t="shared" si="390"/>
        <v>0</v>
      </c>
      <c r="KMO225" s="432">
        <f t="shared" si="390"/>
        <v>0</v>
      </c>
      <c r="KMP225" s="432">
        <f t="shared" si="390"/>
        <v>0</v>
      </c>
      <c r="KMQ225" s="432">
        <f t="shared" si="390"/>
        <v>0</v>
      </c>
      <c r="KMR225" s="432">
        <f t="shared" si="390"/>
        <v>0</v>
      </c>
      <c r="KMS225" s="432">
        <f t="shared" si="390"/>
        <v>0</v>
      </c>
      <c r="KMT225" s="432">
        <f t="shared" si="390"/>
        <v>0</v>
      </c>
      <c r="KMU225" s="432">
        <f t="shared" si="390"/>
        <v>0</v>
      </c>
      <c r="KMV225" s="432">
        <f t="shared" si="390"/>
        <v>0</v>
      </c>
      <c r="KMW225" s="432">
        <f t="shared" si="390"/>
        <v>0</v>
      </c>
      <c r="KMX225" s="432">
        <f t="shared" si="390"/>
        <v>0</v>
      </c>
      <c r="KMY225" s="432">
        <f t="shared" si="390"/>
        <v>0</v>
      </c>
      <c r="KMZ225" s="432">
        <f t="shared" si="390"/>
        <v>0</v>
      </c>
      <c r="KNA225" s="432">
        <f t="shared" si="390"/>
        <v>0</v>
      </c>
      <c r="KNB225" s="432">
        <f t="shared" si="390"/>
        <v>0</v>
      </c>
      <c r="KNC225" s="432">
        <f t="shared" si="390"/>
        <v>0</v>
      </c>
      <c r="KND225" s="432">
        <f t="shared" si="390"/>
        <v>0</v>
      </c>
      <c r="KNE225" s="432">
        <f t="shared" si="390"/>
        <v>0</v>
      </c>
      <c r="KNF225" s="432">
        <f t="shared" si="390"/>
        <v>0</v>
      </c>
      <c r="KNG225" s="432">
        <f t="shared" si="390"/>
        <v>0</v>
      </c>
      <c r="KNH225" s="432">
        <f t="shared" si="390"/>
        <v>0</v>
      </c>
      <c r="KNI225" s="432">
        <f t="shared" si="390"/>
        <v>0</v>
      </c>
      <c r="KNJ225" s="432">
        <f t="shared" si="390"/>
        <v>0</v>
      </c>
      <c r="KNK225" s="432">
        <f t="shared" ref="KNK225:KPV225" si="391">+KNK89+KNK77+KNK44+KNK216+KNK224</f>
        <v>0</v>
      </c>
      <c r="KNL225" s="432">
        <f t="shared" si="391"/>
        <v>0</v>
      </c>
      <c r="KNM225" s="432">
        <f t="shared" si="391"/>
        <v>0</v>
      </c>
      <c r="KNN225" s="432">
        <f t="shared" si="391"/>
        <v>0</v>
      </c>
      <c r="KNO225" s="432">
        <f t="shared" si="391"/>
        <v>0</v>
      </c>
      <c r="KNP225" s="432">
        <f t="shared" si="391"/>
        <v>0</v>
      </c>
      <c r="KNQ225" s="432">
        <f t="shared" si="391"/>
        <v>0</v>
      </c>
      <c r="KNR225" s="432">
        <f t="shared" si="391"/>
        <v>0</v>
      </c>
      <c r="KNS225" s="432">
        <f t="shared" si="391"/>
        <v>0</v>
      </c>
      <c r="KNT225" s="432">
        <f t="shared" si="391"/>
        <v>0</v>
      </c>
      <c r="KNU225" s="432">
        <f t="shared" si="391"/>
        <v>0</v>
      </c>
      <c r="KNV225" s="432">
        <f t="shared" si="391"/>
        <v>0</v>
      </c>
      <c r="KNW225" s="432">
        <f t="shared" si="391"/>
        <v>0</v>
      </c>
      <c r="KNX225" s="432">
        <f t="shared" si="391"/>
        <v>0</v>
      </c>
      <c r="KNY225" s="432">
        <f t="shared" si="391"/>
        <v>0</v>
      </c>
      <c r="KNZ225" s="432">
        <f t="shared" si="391"/>
        <v>0</v>
      </c>
      <c r="KOA225" s="432">
        <f t="shared" si="391"/>
        <v>0</v>
      </c>
      <c r="KOB225" s="432">
        <f t="shared" si="391"/>
        <v>0</v>
      </c>
      <c r="KOC225" s="432">
        <f t="shared" si="391"/>
        <v>0</v>
      </c>
      <c r="KOD225" s="432">
        <f t="shared" si="391"/>
        <v>0</v>
      </c>
      <c r="KOE225" s="432">
        <f t="shared" si="391"/>
        <v>0</v>
      </c>
      <c r="KOF225" s="432">
        <f t="shared" si="391"/>
        <v>0</v>
      </c>
      <c r="KOG225" s="432">
        <f t="shared" si="391"/>
        <v>0</v>
      </c>
      <c r="KOH225" s="432">
        <f t="shared" si="391"/>
        <v>0</v>
      </c>
      <c r="KOI225" s="432">
        <f t="shared" si="391"/>
        <v>0</v>
      </c>
      <c r="KOJ225" s="432">
        <f t="shared" si="391"/>
        <v>0</v>
      </c>
      <c r="KOK225" s="432">
        <f t="shared" si="391"/>
        <v>0</v>
      </c>
      <c r="KOL225" s="432">
        <f t="shared" si="391"/>
        <v>0</v>
      </c>
      <c r="KOM225" s="432">
        <f t="shared" si="391"/>
        <v>0</v>
      </c>
      <c r="KON225" s="432">
        <f t="shared" si="391"/>
        <v>0</v>
      </c>
      <c r="KOO225" s="432">
        <f t="shared" si="391"/>
        <v>0</v>
      </c>
      <c r="KOP225" s="432">
        <f t="shared" si="391"/>
        <v>0</v>
      </c>
      <c r="KOQ225" s="432">
        <f t="shared" si="391"/>
        <v>0</v>
      </c>
      <c r="KOR225" s="432">
        <f t="shared" si="391"/>
        <v>0</v>
      </c>
      <c r="KOS225" s="432">
        <f t="shared" si="391"/>
        <v>0</v>
      </c>
      <c r="KOT225" s="432">
        <f t="shared" si="391"/>
        <v>0</v>
      </c>
      <c r="KOU225" s="432">
        <f t="shared" si="391"/>
        <v>0</v>
      </c>
      <c r="KOV225" s="432">
        <f t="shared" si="391"/>
        <v>0</v>
      </c>
      <c r="KOW225" s="432">
        <f t="shared" si="391"/>
        <v>0</v>
      </c>
      <c r="KOX225" s="432">
        <f t="shared" si="391"/>
        <v>0</v>
      </c>
      <c r="KOY225" s="432">
        <f t="shared" si="391"/>
        <v>0</v>
      </c>
      <c r="KOZ225" s="432">
        <f t="shared" si="391"/>
        <v>0</v>
      </c>
      <c r="KPA225" s="432">
        <f t="shared" si="391"/>
        <v>0</v>
      </c>
      <c r="KPB225" s="432">
        <f t="shared" si="391"/>
        <v>0</v>
      </c>
      <c r="KPC225" s="432">
        <f t="shared" si="391"/>
        <v>0</v>
      </c>
      <c r="KPD225" s="432">
        <f t="shared" si="391"/>
        <v>0</v>
      </c>
      <c r="KPE225" s="432">
        <f t="shared" si="391"/>
        <v>0</v>
      </c>
      <c r="KPF225" s="432">
        <f t="shared" si="391"/>
        <v>0</v>
      </c>
      <c r="KPG225" s="432">
        <f t="shared" si="391"/>
        <v>0</v>
      </c>
      <c r="KPH225" s="432">
        <f t="shared" si="391"/>
        <v>0</v>
      </c>
      <c r="KPI225" s="432">
        <f t="shared" si="391"/>
        <v>0</v>
      </c>
      <c r="KPJ225" s="432">
        <f t="shared" si="391"/>
        <v>0</v>
      </c>
      <c r="KPK225" s="432">
        <f t="shared" si="391"/>
        <v>0</v>
      </c>
      <c r="KPL225" s="432">
        <f t="shared" si="391"/>
        <v>0</v>
      </c>
      <c r="KPM225" s="432">
        <f t="shared" si="391"/>
        <v>0</v>
      </c>
      <c r="KPN225" s="432">
        <f t="shared" si="391"/>
        <v>0</v>
      </c>
      <c r="KPO225" s="432">
        <f t="shared" si="391"/>
        <v>0</v>
      </c>
      <c r="KPP225" s="432">
        <f t="shared" si="391"/>
        <v>0</v>
      </c>
      <c r="KPQ225" s="432">
        <f t="shared" si="391"/>
        <v>0</v>
      </c>
      <c r="KPR225" s="432">
        <f t="shared" si="391"/>
        <v>0</v>
      </c>
      <c r="KPS225" s="432">
        <f t="shared" si="391"/>
        <v>0</v>
      </c>
      <c r="KPT225" s="432">
        <f t="shared" si="391"/>
        <v>0</v>
      </c>
      <c r="KPU225" s="432">
        <f t="shared" si="391"/>
        <v>0</v>
      </c>
      <c r="KPV225" s="432">
        <f t="shared" si="391"/>
        <v>0</v>
      </c>
      <c r="KPW225" s="432">
        <f t="shared" ref="KPW225:KSH225" si="392">+KPW89+KPW77+KPW44+KPW216+KPW224</f>
        <v>0</v>
      </c>
      <c r="KPX225" s="432">
        <f t="shared" si="392"/>
        <v>0</v>
      </c>
      <c r="KPY225" s="432">
        <f t="shared" si="392"/>
        <v>0</v>
      </c>
      <c r="KPZ225" s="432">
        <f t="shared" si="392"/>
        <v>0</v>
      </c>
      <c r="KQA225" s="432">
        <f t="shared" si="392"/>
        <v>0</v>
      </c>
      <c r="KQB225" s="432">
        <f t="shared" si="392"/>
        <v>0</v>
      </c>
      <c r="KQC225" s="432">
        <f t="shared" si="392"/>
        <v>0</v>
      </c>
      <c r="KQD225" s="432">
        <f t="shared" si="392"/>
        <v>0</v>
      </c>
      <c r="KQE225" s="432">
        <f t="shared" si="392"/>
        <v>0</v>
      </c>
      <c r="KQF225" s="432">
        <f t="shared" si="392"/>
        <v>0</v>
      </c>
      <c r="KQG225" s="432">
        <f t="shared" si="392"/>
        <v>0</v>
      </c>
      <c r="KQH225" s="432">
        <f t="shared" si="392"/>
        <v>0</v>
      </c>
      <c r="KQI225" s="432">
        <f t="shared" si="392"/>
        <v>0</v>
      </c>
      <c r="KQJ225" s="432">
        <f t="shared" si="392"/>
        <v>0</v>
      </c>
      <c r="KQK225" s="432">
        <f t="shared" si="392"/>
        <v>0</v>
      </c>
      <c r="KQL225" s="432">
        <f t="shared" si="392"/>
        <v>0</v>
      </c>
      <c r="KQM225" s="432">
        <f t="shared" si="392"/>
        <v>0</v>
      </c>
      <c r="KQN225" s="432">
        <f t="shared" si="392"/>
        <v>0</v>
      </c>
      <c r="KQO225" s="432">
        <f t="shared" si="392"/>
        <v>0</v>
      </c>
      <c r="KQP225" s="432">
        <f t="shared" si="392"/>
        <v>0</v>
      </c>
      <c r="KQQ225" s="432">
        <f t="shared" si="392"/>
        <v>0</v>
      </c>
      <c r="KQR225" s="432">
        <f t="shared" si="392"/>
        <v>0</v>
      </c>
      <c r="KQS225" s="432">
        <f t="shared" si="392"/>
        <v>0</v>
      </c>
      <c r="KQT225" s="432">
        <f t="shared" si="392"/>
        <v>0</v>
      </c>
      <c r="KQU225" s="432">
        <f t="shared" si="392"/>
        <v>0</v>
      </c>
      <c r="KQV225" s="432">
        <f t="shared" si="392"/>
        <v>0</v>
      </c>
      <c r="KQW225" s="432">
        <f t="shared" si="392"/>
        <v>0</v>
      </c>
      <c r="KQX225" s="432">
        <f t="shared" si="392"/>
        <v>0</v>
      </c>
      <c r="KQY225" s="432">
        <f t="shared" si="392"/>
        <v>0</v>
      </c>
      <c r="KQZ225" s="432">
        <f t="shared" si="392"/>
        <v>0</v>
      </c>
      <c r="KRA225" s="432">
        <f t="shared" si="392"/>
        <v>0</v>
      </c>
      <c r="KRB225" s="432">
        <f t="shared" si="392"/>
        <v>0</v>
      </c>
      <c r="KRC225" s="432">
        <f t="shared" si="392"/>
        <v>0</v>
      </c>
      <c r="KRD225" s="432">
        <f t="shared" si="392"/>
        <v>0</v>
      </c>
      <c r="KRE225" s="432">
        <f t="shared" si="392"/>
        <v>0</v>
      </c>
      <c r="KRF225" s="432">
        <f t="shared" si="392"/>
        <v>0</v>
      </c>
      <c r="KRG225" s="432">
        <f t="shared" si="392"/>
        <v>0</v>
      </c>
      <c r="KRH225" s="432">
        <f t="shared" si="392"/>
        <v>0</v>
      </c>
      <c r="KRI225" s="432">
        <f t="shared" si="392"/>
        <v>0</v>
      </c>
      <c r="KRJ225" s="432">
        <f t="shared" si="392"/>
        <v>0</v>
      </c>
      <c r="KRK225" s="432">
        <f t="shared" si="392"/>
        <v>0</v>
      </c>
      <c r="KRL225" s="432">
        <f t="shared" si="392"/>
        <v>0</v>
      </c>
      <c r="KRM225" s="432">
        <f t="shared" si="392"/>
        <v>0</v>
      </c>
      <c r="KRN225" s="432">
        <f t="shared" si="392"/>
        <v>0</v>
      </c>
      <c r="KRO225" s="432">
        <f t="shared" si="392"/>
        <v>0</v>
      </c>
      <c r="KRP225" s="432">
        <f t="shared" si="392"/>
        <v>0</v>
      </c>
      <c r="KRQ225" s="432">
        <f t="shared" si="392"/>
        <v>0</v>
      </c>
      <c r="KRR225" s="432">
        <f t="shared" si="392"/>
        <v>0</v>
      </c>
      <c r="KRS225" s="432">
        <f t="shared" si="392"/>
        <v>0</v>
      </c>
      <c r="KRT225" s="432">
        <f t="shared" si="392"/>
        <v>0</v>
      </c>
      <c r="KRU225" s="432">
        <f t="shared" si="392"/>
        <v>0</v>
      </c>
      <c r="KRV225" s="432">
        <f t="shared" si="392"/>
        <v>0</v>
      </c>
      <c r="KRW225" s="432">
        <f t="shared" si="392"/>
        <v>0</v>
      </c>
      <c r="KRX225" s="432">
        <f t="shared" si="392"/>
        <v>0</v>
      </c>
      <c r="KRY225" s="432">
        <f t="shared" si="392"/>
        <v>0</v>
      </c>
      <c r="KRZ225" s="432">
        <f t="shared" si="392"/>
        <v>0</v>
      </c>
      <c r="KSA225" s="432">
        <f t="shared" si="392"/>
        <v>0</v>
      </c>
      <c r="KSB225" s="432">
        <f t="shared" si="392"/>
        <v>0</v>
      </c>
      <c r="KSC225" s="432">
        <f t="shared" si="392"/>
        <v>0</v>
      </c>
      <c r="KSD225" s="432">
        <f t="shared" si="392"/>
        <v>0</v>
      </c>
      <c r="KSE225" s="432">
        <f t="shared" si="392"/>
        <v>0</v>
      </c>
      <c r="KSF225" s="432">
        <f t="shared" si="392"/>
        <v>0</v>
      </c>
      <c r="KSG225" s="432">
        <f t="shared" si="392"/>
        <v>0</v>
      </c>
      <c r="KSH225" s="432">
        <f t="shared" si="392"/>
        <v>0</v>
      </c>
      <c r="KSI225" s="432">
        <f t="shared" ref="KSI225:KUT225" si="393">+KSI89+KSI77+KSI44+KSI216+KSI224</f>
        <v>0</v>
      </c>
      <c r="KSJ225" s="432">
        <f t="shared" si="393"/>
        <v>0</v>
      </c>
      <c r="KSK225" s="432">
        <f t="shared" si="393"/>
        <v>0</v>
      </c>
      <c r="KSL225" s="432">
        <f t="shared" si="393"/>
        <v>0</v>
      </c>
      <c r="KSM225" s="432">
        <f t="shared" si="393"/>
        <v>0</v>
      </c>
      <c r="KSN225" s="432">
        <f t="shared" si="393"/>
        <v>0</v>
      </c>
      <c r="KSO225" s="432">
        <f t="shared" si="393"/>
        <v>0</v>
      </c>
      <c r="KSP225" s="432">
        <f t="shared" si="393"/>
        <v>0</v>
      </c>
      <c r="KSQ225" s="432">
        <f t="shared" si="393"/>
        <v>0</v>
      </c>
      <c r="KSR225" s="432">
        <f t="shared" si="393"/>
        <v>0</v>
      </c>
      <c r="KSS225" s="432">
        <f t="shared" si="393"/>
        <v>0</v>
      </c>
      <c r="KST225" s="432">
        <f t="shared" si="393"/>
        <v>0</v>
      </c>
      <c r="KSU225" s="432">
        <f t="shared" si="393"/>
        <v>0</v>
      </c>
      <c r="KSV225" s="432">
        <f t="shared" si="393"/>
        <v>0</v>
      </c>
      <c r="KSW225" s="432">
        <f t="shared" si="393"/>
        <v>0</v>
      </c>
      <c r="KSX225" s="432">
        <f t="shared" si="393"/>
        <v>0</v>
      </c>
      <c r="KSY225" s="432">
        <f t="shared" si="393"/>
        <v>0</v>
      </c>
      <c r="KSZ225" s="432">
        <f t="shared" si="393"/>
        <v>0</v>
      </c>
      <c r="KTA225" s="432">
        <f t="shared" si="393"/>
        <v>0</v>
      </c>
      <c r="KTB225" s="432">
        <f t="shared" si="393"/>
        <v>0</v>
      </c>
      <c r="KTC225" s="432">
        <f t="shared" si="393"/>
        <v>0</v>
      </c>
      <c r="KTD225" s="432">
        <f t="shared" si="393"/>
        <v>0</v>
      </c>
      <c r="KTE225" s="432">
        <f t="shared" si="393"/>
        <v>0</v>
      </c>
      <c r="KTF225" s="432">
        <f t="shared" si="393"/>
        <v>0</v>
      </c>
      <c r="KTG225" s="432">
        <f t="shared" si="393"/>
        <v>0</v>
      </c>
      <c r="KTH225" s="432">
        <f t="shared" si="393"/>
        <v>0</v>
      </c>
      <c r="KTI225" s="432">
        <f t="shared" si="393"/>
        <v>0</v>
      </c>
      <c r="KTJ225" s="432">
        <f t="shared" si="393"/>
        <v>0</v>
      </c>
      <c r="KTK225" s="432">
        <f t="shared" si="393"/>
        <v>0</v>
      </c>
      <c r="KTL225" s="432">
        <f t="shared" si="393"/>
        <v>0</v>
      </c>
      <c r="KTM225" s="432">
        <f t="shared" si="393"/>
        <v>0</v>
      </c>
      <c r="KTN225" s="432">
        <f t="shared" si="393"/>
        <v>0</v>
      </c>
      <c r="KTO225" s="432">
        <f t="shared" si="393"/>
        <v>0</v>
      </c>
      <c r="KTP225" s="432">
        <f t="shared" si="393"/>
        <v>0</v>
      </c>
      <c r="KTQ225" s="432">
        <f t="shared" si="393"/>
        <v>0</v>
      </c>
      <c r="KTR225" s="432">
        <f t="shared" si="393"/>
        <v>0</v>
      </c>
      <c r="KTS225" s="432">
        <f t="shared" si="393"/>
        <v>0</v>
      </c>
      <c r="KTT225" s="432">
        <f t="shared" si="393"/>
        <v>0</v>
      </c>
      <c r="KTU225" s="432">
        <f t="shared" si="393"/>
        <v>0</v>
      </c>
      <c r="KTV225" s="432">
        <f t="shared" si="393"/>
        <v>0</v>
      </c>
      <c r="KTW225" s="432">
        <f t="shared" si="393"/>
        <v>0</v>
      </c>
      <c r="KTX225" s="432">
        <f t="shared" si="393"/>
        <v>0</v>
      </c>
      <c r="KTY225" s="432">
        <f t="shared" si="393"/>
        <v>0</v>
      </c>
      <c r="KTZ225" s="432">
        <f t="shared" si="393"/>
        <v>0</v>
      </c>
      <c r="KUA225" s="432">
        <f t="shared" si="393"/>
        <v>0</v>
      </c>
      <c r="KUB225" s="432">
        <f t="shared" si="393"/>
        <v>0</v>
      </c>
      <c r="KUC225" s="432">
        <f t="shared" si="393"/>
        <v>0</v>
      </c>
      <c r="KUD225" s="432">
        <f t="shared" si="393"/>
        <v>0</v>
      </c>
      <c r="KUE225" s="432">
        <f t="shared" si="393"/>
        <v>0</v>
      </c>
      <c r="KUF225" s="432">
        <f t="shared" si="393"/>
        <v>0</v>
      </c>
      <c r="KUG225" s="432">
        <f t="shared" si="393"/>
        <v>0</v>
      </c>
      <c r="KUH225" s="432">
        <f t="shared" si="393"/>
        <v>0</v>
      </c>
      <c r="KUI225" s="432">
        <f t="shared" si="393"/>
        <v>0</v>
      </c>
      <c r="KUJ225" s="432">
        <f t="shared" si="393"/>
        <v>0</v>
      </c>
      <c r="KUK225" s="432">
        <f t="shared" si="393"/>
        <v>0</v>
      </c>
      <c r="KUL225" s="432">
        <f t="shared" si="393"/>
        <v>0</v>
      </c>
      <c r="KUM225" s="432">
        <f t="shared" si="393"/>
        <v>0</v>
      </c>
      <c r="KUN225" s="432">
        <f t="shared" si="393"/>
        <v>0</v>
      </c>
      <c r="KUO225" s="432">
        <f t="shared" si="393"/>
        <v>0</v>
      </c>
      <c r="KUP225" s="432">
        <f t="shared" si="393"/>
        <v>0</v>
      </c>
      <c r="KUQ225" s="432">
        <f t="shared" si="393"/>
        <v>0</v>
      </c>
      <c r="KUR225" s="432">
        <f t="shared" si="393"/>
        <v>0</v>
      </c>
      <c r="KUS225" s="432">
        <f t="shared" si="393"/>
        <v>0</v>
      </c>
      <c r="KUT225" s="432">
        <f t="shared" si="393"/>
        <v>0</v>
      </c>
      <c r="KUU225" s="432">
        <f t="shared" ref="KUU225:KXF225" si="394">+KUU89+KUU77+KUU44+KUU216+KUU224</f>
        <v>0</v>
      </c>
      <c r="KUV225" s="432">
        <f t="shared" si="394"/>
        <v>0</v>
      </c>
      <c r="KUW225" s="432">
        <f t="shared" si="394"/>
        <v>0</v>
      </c>
      <c r="KUX225" s="432">
        <f t="shared" si="394"/>
        <v>0</v>
      </c>
      <c r="KUY225" s="432">
        <f t="shared" si="394"/>
        <v>0</v>
      </c>
      <c r="KUZ225" s="432">
        <f t="shared" si="394"/>
        <v>0</v>
      </c>
      <c r="KVA225" s="432">
        <f t="shared" si="394"/>
        <v>0</v>
      </c>
      <c r="KVB225" s="432">
        <f t="shared" si="394"/>
        <v>0</v>
      </c>
      <c r="KVC225" s="432">
        <f t="shared" si="394"/>
        <v>0</v>
      </c>
      <c r="KVD225" s="432">
        <f t="shared" si="394"/>
        <v>0</v>
      </c>
      <c r="KVE225" s="432">
        <f t="shared" si="394"/>
        <v>0</v>
      </c>
      <c r="KVF225" s="432">
        <f t="shared" si="394"/>
        <v>0</v>
      </c>
      <c r="KVG225" s="432">
        <f t="shared" si="394"/>
        <v>0</v>
      </c>
      <c r="KVH225" s="432">
        <f t="shared" si="394"/>
        <v>0</v>
      </c>
      <c r="KVI225" s="432">
        <f t="shared" si="394"/>
        <v>0</v>
      </c>
      <c r="KVJ225" s="432">
        <f t="shared" si="394"/>
        <v>0</v>
      </c>
      <c r="KVK225" s="432">
        <f t="shared" si="394"/>
        <v>0</v>
      </c>
      <c r="KVL225" s="432">
        <f t="shared" si="394"/>
        <v>0</v>
      </c>
      <c r="KVM225" s="432">
        <f t="shared" si="394"/>
        <v>0</v>
      </c>
      <c r="KVN225" s="432">
        <f t="shared" si="394"/>
        <v>0</v>
      </c>
      <c r="KVO225" s="432">
        <f t="shared" si="394"/>
        <v>0</v>
      </c>
      <c r="KVP225" s="432">
        <f t="shared" si="394"/>
        <v>0</v>
      </c>
      <c r="KVQ225" s="432">
        <f t="shared" si="394"/>
        <v>0</v>
      </c>
      <c r="KVR225" s="432">
        <f t="shared" si="394"/>
        <v>0</v>
      </c>
      <c r="KVS225" s="432">
        <f t="shared" si="394"/>
        <v>0</v>
      </c>
      <c r="KVT225" s="432">
        <f t="shared" si="394"/>
        <v>0</v>
      </c>
      <c r="KVU225" s="432">
        <f t="shared" si="394"/>
        <v>0</v>
      </c>
      <c r="KVV225" s="432">
        <f t="shared" si="394"/>
        <v>0</v>
      </c>
      <c r="KVW225" s="432">
        <f t="shared" si="394"/>
        <v>0</v>
      </c>
      <c r="KVX225" s="432">
        <f t="shared" si="394"/>
        <v>0</v>
      </c>
      <c r="KVY225" s="432">
        <f t="shared" si="394"/>
        <v>0</v>
      </c>
      <c r="KVZ225" s="432">
        <f t="shared" si="394"/>
        <v>0</v>
      </c>
      <c r="KWA225" s="432">
        <f t="shared" si="394"/>
        <v>0</v>
      </c>
      <c r="KWB225" s="432">
        <f t="shared" si="394"/>
        <v>0</v>
      </c>
      <c r="KWC225" s="432">
        <f t="shared" si="394"/>
        <v>0</v>
      </c>
      <c r="KWD225" s="432">
        <f t="shared" si="394"/>
        <v>0</v>
      </c>
      <c r="KWE225" s="432">
        <f t="shared" si="394"/>
        <v>0</v>
      </c>
      <c r="KWF225" s="432">
        <f t="shared" si="394"/>
        <v>0</v>
      </c>
      <c r="KWG225" s="432">
        <f t="shared" si="394"/>
        <v>0</v>
      </c>
      <c r="KWH225" s="432">
        <f t="shared" si="394"/>
        <v>0</v>
      </c>
      <c r="KWI225" s="432">
        <f t="shared" si="394"/>
        <v>0</v>
      </c>
      <c r="KWJ225" s="432">
        <f t="shared" si="394"/>
        <v>0</v>
      </c>
      <c r="KWK225" s="432">
        <f t="shared" si="394"/>
        <v>0</v>
      </c>
      <c r="KWL225" s="432">
        <f t="shared" si="394"/>
        <v>0</v>
      </c>
      <c r="KWM225" s="432">
        <f t="shared" si="394"/>
        <v>0</v>
      </c>
      <c r="KWN225" s="432">
        <f t="shared" si="394"/>
        <v>0</v>
      </c>
      <c r="KWO225" s="432">
        <f t="shared" si="394"/>
        <v>0</v>
      </c>
      <c r="KWP225" s="432">
        <f t="shared" si="394"/>
        <v>0</v>
      </c>
      <c r="KWQ225" s="432">
        <f t="shared" si="394"/>
        <v>0</v>
      </c>
      <c r="KWR225" s="432">
        <f t="shared" si="394"/>
        <v>0</v>
      </c>
      <c r="KWS225" s="432">
        <f t="shared" si="394"/>
        <v>0</v>
      </c>
      <c r="KWT225" s="432">
        <f t="shared" si="394"/>
        <v>0</v>
      </c>
      <c r="KWU225" s="432">
        <f t="shared" si="394"/>
        <v>0</v>
      </c>
      <c r="KWV225" s="432">
        <f t="shared" si="394"/>
        <v>0</v>
      </c>
      <c r="KWW225" s="432">
        <f t="shared" si="394"/>
        <v>0</v>
      </c>
      <c r="KWX225" s="432">
        <f t="shared" si="394"/>
        <v>0</v>
      </c>
      <c r="KWY225" s="432">
        <f t="shared" si="394"/>
        <v>0</v>
      </c>
      <c r="KWZ225" s="432">
        <f t="shared" si="394"/>
        <v>0</v>
      </c>
      <c r="KXA225" s="432">
        <f t="shared" si="394"/>
        <v>0</v>
      </c>
      <c r="KXB225" s="432">
        <f t="shared" si="394"/>
        <v>0</v>
      </c>
      <c r="KXC225" s="432">
        <f t="shared" si="394"/>
        <v>0</v>
      </c>
      <c r="KXD225" s="432">
        <f t="shared" si="394"/>
        <v>0</v>
      </c>
      <c r="KXE225" s="432">
        <f t="shared" si="394"/>
        <v>0</v>
      </c>
      <c r="KXF225" s="432">
        <f t="shared" si="394"/>
        <v>0</v>
      </c>
      <c r="KXG225" s="432">
        <f t="shared" ref="KXG225:KZR225" si="395">+KXG89+KXG77+KXG44+KXG216+KXG224</f>
        <v>0</v>
      </c>
      <c r="KXH225" s="432">
        <f t="shared" si="395"/>
        <v>0</v>
      </c>
      <c r="KXI225" s="432">
        <f t="shared" si="395"/>
        <v>0</v>
      </c>
      <c r="KXJ225" s="432">
        <f t="shared" si="395"/>
        <v>0</v>
      </c>
      <c r="KXK225" s="432">
        <f t="shared" si="395"/>
        <v>0</v>
      </c>
      <c r="KXL225" s="432">
        <f t="shared" si="395"/>
        <v>0</v>
      </c>
      <c r="KXM225" s="432">
        <f t="shared" si="395"/>
        <v>0</v>
      </c>
      <c r="KXN225" s="432">
        <f t="shared" si="395"/>
        <v>0</v>
      </c>
      <c r="KXO225" s="432">
        <f t="shared" si="395"/>
        <v>0</v>
      </c>
      <c r="KXP225" s="432">
        <f t="shared" si="395"/>
        <v>0</v>
      </c>
      <c r="KXQ225" s="432">
        <f t="shared" si="395"/>
        <v>0</v>
      </c>
      <c r="KXR225" s="432">
        <f t="shared" si="395"/>
        <v>0</v>
      </c>
      <c r="KXS225" s="432">
        <f t="shared" si="395"/>
        <v>0</v>
      </c>
      <c r="KXT225" s="432">
        <f t="shared" si="395"/>
        <v>0</v>
      </c>
      <c r="KXU225" s="432">
        <f t="shared" si="395"/>
        <v>0</v>
      </c>
      <c r="KXV225" s="432">
        <f t="shared" si="395"/>
        <v>0</v>
      </c>
      <c r="KXW225" s="432">
        <f t="shared" si="395"/>
        <v>0</v>
      </c>
      <c r="KXX225" s="432">
        <f t="shared" si="395"/>
        <v>0</v>
      </c>
      <c r="KXY225" s="432">
        <f t="shared" si="395"/>
        <v>0</v>
      </c>
      <c r="KXZ225" s="432">
        <f t="shared" si="395"/>
        <v>0</v>
      </c>
      <c r="KYA225" s="432">
        <f t="shared" si="395"/>
        <v>0</v>
      </c>
      <c r="KYB225" s="432">
        <f t="shared" si="395"/>
        <v>0</v>
      </c>
      <c r="KYC225" s="432">
        <f t="shared" si="395"/>
        <v>0</v>
      </c>
      <c r="KYD225" s="432">
        <f t="shared" si="395"/>
        <v>0</v>
      </c>
      <c r="KYE225" s="432">
        <f t="shared" si="395"/>
        <v>0</v>
      </c>
      <c r="KYF225" s="432">
        <f t="shared" si="395"/>
        <v>0</v>
      </c>
      <c r="KYG225" s="432">
        <f t="shared" si="395"/>
        <v>0</v>
      </c>
      <c r="KYH225" s="432">
        <f t="shared" si="395"/>
        <v>0</v>
      </c>
      <c r="KYI225" s="432">
        <f t="shared" si="395"/>
        <v>0</v>
      </c>
      <c r="KYJ225" s="432">
        <f t="shared" si="395"/>
        <v>0</v>
      </c>
      <c r="KYK225" s="432">
        <f t="shared" si="395"/>
        <v>0</v>
      </c>
      <c r="KYL225" s="432">
        <f t="shared" si="395"/>
        <v>0</v>
      </c>
      <c r="KYM225" s="432">
        <f t="shared" si="395"/>
        <v>0</v>
      </c>
      <c r="KYN225" s="432">
        <f t="shared" si="395"/>
        <v>0</v>
      </c>
      <c r="KYO225" s="432">
        <f t="shared" si="395"/>
        <v>0</v>
      </c>
      <c r="KYP225" s="432">
        <f t="shared" si="395"/>
        <v>0</v>
      </c>
      <c r="KYQ225" s="432">
        <f t="shared" si="395"/>
        <v>0</v>
      </c>
      <c r="KYR225" s="432">
        <f t="shared" si="395"/>
        <v>0</v>
      </c>
      <c r="KYS225" s="432">
        <f t="shared" si="395"/>
        <v>0</v>
      </c>
      <c r="KYT225" s="432">
        <f t="shared" si="395"/>
        <v>0</v>
      </c>
      <c r="KYU225" s="432">
        <f t="shared" si="395"/>
        <v>0</v>
      </c>
      <c r="KYV225" s="432">
        <f t="shared" si="395"/>
        <v>0</v>
      </c>
      <c r="KYW225" s="432">
        <f t="shared" si="395"/>
        <v>0</v>
      </c>
      <c r="KYX225" s="432">
        <f t="shared" si="395"/>
        <v>0</v>
      </c>
      <c r="KYY225" s="432">
        <f t="shared" si="395"/>
        <v>0</v>
      </c>
      <c r="KYZ225" s="432">
        <f t="shared" si="395"/>
        <v>0</v>
      </c>
      <c r="KZA225" s="432">
        <f t="shared" si="395"/>
        <v>0</v>
      </c>
      <c r="KZB225" s="432">
        <f t="shared" si="395"/>
        <v>0</v>
      </c>
      <c r="KZC225" s="432">
        <f t="shared" si="395"/>
        <v>0</v>
      </c>
      <c r="KZD225" s="432">
        <f t="shared" si="395"/>
        <v>0</v>
      </c>
      <c r="KZE225" s="432">
        <f t="shared" si="395"/>
        <v>0</v>
      </c>
      <c r="KZF225" s="432">
        <f t="shared" si="395"/>
        <v>0</v>
      </c>
      <c r="KZG225" s="432">
        <f t="shared" si="395"/>
        <v>0</v>
      </c>
      <c r="KZH225" s="432">
        <f t="shared" si="395"/>
        <v>0</v>
      </c>
      <c r="KZI225" s="432">
        <f t="shared" si="395"/>
        <v>0</v>
      </c>
      <c r="KZJ225" s="432">
        <f t="shared" si="395"/>
        <v>0</v>
      </c>
      <c r="KZK225" s="432">
        <f t="shared" si="395"/>
        <v>0</v>
      </c>
      <c r="KZL225" s="432">
        <f t="shared" si="395"/>
        <v>0</v>
      </c>
      <c r="KZM225" s="432">
        <f t="shared" si="395"/>
        <v>0</v>
      </c>
      <c r="KZN225" s="432">
        <f t="shared" si="395"/>
        <v>0</v>
      </c>
      <c r="KZO225" s="432">
        <f t="shared" si="395"/>
        <v>0</v>
      </c>
      <c r="KZP225" s="432">
        <f t="shared" si="395"/>
        <v>0</v>
      </c>
      <c r="KZQ225" s="432">
        <f t="shared" si="395"/>
        <v>0</v>
      </c>
      <c r="KZR225" s="432">
        <f t="shared" si="395"/>
        <v>0</v>
      </c>
      <c r="KZS225" s="432">
        <f t="shared" ref="KZS225:LCD225" si="396">+KZS89+KZS77+KZS44+KZS216+KZS224</f>
        <v>0</v>
      </c>
      <c r="KZT225" s="432">
        <f t="shared" si="396"/>
        <v>0</v>
      </c>
      <c r="KZU225" s="432">
        <f t="shared" si="396"/>
        <v>0</v>
      </c>
      <c r="KZV225" s="432">
        <f t="shared" si="396"/>
        <v>0</v>
      </c>
      <c r="KZW225" s="432">
        <f t="shared" si="396"/>
        <v>0</v>
      </c>
      <c r="KZX225" s="432">
        <f t="shared" si="396"/>
        <v>0</v>
      </c>
      <c r="KZY225" s="432">
        <f t="shared" si="396"/>
        <v>0</v>
      </c>
      <c r="KZZ225" s="432">
        <f t="shared" si="396"/>
        <v>0</v>
      </c>
      <c r="LAA225" s="432">
        <f t="shared" si="396"/>
        <v>0</v>
      </c>
      <c r="LAB225" s="432">
        <f t="shared" si="396"/>
        <v>0</v>
      </c>
      <c r="LAC225" s="432">
        <f t="shared" si="396"/>
        <v>0</v>
      </c>
      <c r="LAD225" s="432">
        <f t="shared" si="396"/>
        <v>0</v>
      </c>
      <c r="LAE225" s="432">
        <f t="shared" si="396"/>
        <v>0</v>
      </c>
      <c r="LAF225" s="432">
        <f t="shared" si="396"/>
        <v>0</v>
      </c>
      <c r="LAG225" s="432">
        <f t="shared" si="396"/>
        <v>0</v>
      </c>
      <c r="LAH225" s="432">
        <f t="shared" si="396"/>
        <v>0</v>
      </c>
      <c r="LAI225" s="432">
        <f t="shared" si="396"/>
        <v>0</v>
      </c>
      <c r="LAJ225" s="432">
        <f t="shared" si="396"/>
        <v>0</v>
      </c>
      <c r="LAK225" s="432">
        <f t="shared" si="396"/>
        <v>0</v>
      </c>
      <c r="LAL225" s="432">
        <f t="shared" si="396"/>
        <v>0</v>
      </c>
      <c r="LAM225" s="432">
        <f t="shared" si="396"/>
        <v>0</v>
      </c>
      <c r="LAN225" s="432">
        <f t="shared" si="396"/>
        <v>0</v>
      </c>
      <c r="LAO225" s="432">
        <f t="shared" si="396"/>
        <v>0</v>
      </c>
      <c r="LAP225" s="432">
        <f t="shared" si="396"/>
        <v>0</v>
      </c>
      <c r="LAQ225" s="432">
        <f t="shared" si="396"/>
        <v>0</v>
      </c>
      <c r="LAR225" s="432">
        <f t="shared" si="396"/>
        <v>0</v>
      </c>
      <c r="LAS225" s="432">
        <f t="shared" si="396"/>
        <v>0</v>
      </c>
      <c r="LAT225" s="432">
        <f t="shared" si="396"/>
        <v>0</v>
      </c>
      <c r="LAU225" s="432">
        <f t="shared" si="396"/>
        <v>0</v>
      </c>
      <c r="LAV225" s="432">
        <f t="shared" si="396"/>
        <v>0</v>
      </c>
      <c r="LAW225" s="432">
        <f t="shared" si="396"/>
        <v>0</v>
      </c>
      <c r="LAX225" s="432">
        <f t="shared" si="396"/>
        <v>0</v>
      </c>
      <c r="LAY225" s="432">
        <f t="shared" si="396"/>
        <v>0</v>
      </c>
      <c r="LAZ225" s="432">
        <f t="shared" si="396"/>
        <v>0</v>
      </c>
      <c r="LBA225" s="432">
        <f t="shared" si="396"/>
        <v>0</v>
      </c>
      <c r="LBB225" s="432">
        <f t="shared" si="396"/>
        <v>0</v>
      </c>
      <c r="LBC225" s="432">
        <f t="shared" si="396"/>
        <v>0</v>
      </c>
      <c r="LBD225" s="432">
        <f t="shared" si="396"/>
        <v>0</v>
      </c>
      <c r="LBE225" s="432">
        <f t="shared" si="396"/>
        <v>0</v>
      </c>
      <c r="LBF225" s="432">
        <f t="shared" si="396"/>
        <v>0</v>
      </c>
      <c r="LBG225" s="432">
        <f t="shared" si="396"/>
        <v>0</v>
      </c>
      <c r="LBH225" s="432">
        <f t="shared" si="396"/>
        <v>0</v>
      </c>
      <c r="LBI225" s="432">
        <f t="shared" si="396"/>
        <v>0</v>
      </c>
      <c r="LBJ225" s="432">
        <f t="shared" si="396"/>
        <v>0</v>
      </c>
      <c r="LBK225" s="432">
        <f t="shared" si="396"/>
        <v>0</v>
      </c>
      <c r="LBL225" s="432">
        <f t="shared" si="396"/>
        <v>0</v>
      </c>
      <c r="LBM225" s="432">
        <f t="shared" si="396"/>
        <v>0</v>
      </c>
      <c r="LBN225" s="432">
        <f t="shared" si="396"/>
        <v>0</v>
      </c>
      <c r="LBO225" s="432">
        <f t="shared" si="396"/>
        <v>0</v>
      </c>
      <c r="LBP225" s="432">
        <f t="shared" si="396"/>
        <v>0</v>
      </c>
      <c r="LBQ225" s="432">
        <f t="shared" si="396"/>
        <v>0</v>
      </c>
      <c r="LBR225" s="432">
        <f t="shared" si="396"/>
        <v>0</v>
      </c>
      <c r="LBS225" s="432">
        <f t="shared" si="396"/>
        <v>0</v>
      </c>
      <c r="LBT225" s="432">
        <f t="shared" si="396"/>
        <v>0</v>
      </c>
      <c r="LBU225" s="432">
        <f t="shared" si="396"/>
        <v>0</v>
      </c>
      <c r="LBV225" s="432">
        <f t="shared" si="396"/>
        <v>0</v>
      </c>
      <c r="LBW225" s="432">
        <f t="shared" si="396"/>
        <v>0</v>
      </c>
      <c r="LBX225" s="432">
        <f t="shared" si="396"/>
        <v>0</v>
      </c>
      <c r="LBY225" s="432">
        <f t="shared" si="396"/>
        <v>0</v>
      </c>
      <c r="LBZ225" s="432">
        <f t="shared" si="396"/>
        <v>0</v>
      </c>
      <c r="LCA225" s="432">
        <f t="shared" si="396"/>
        <v>0</v>
      </c>
      <c r="LCB225" s="432">
        <f t="shared" si="396"/>
        <v>0</v>
      </c>
      <c r="LCC225" s="432">
        <f t="shared" si="396"/>
        <v>0</v>
      </c>
      <c r="LCD225" s="432">
        <f t="shared" si="396"/>
        <v>0</v>
      </c>
      <c r="LCE225" s="432">
        <f t="shared" ref="LCE225:LEP225" si="397">+LCE89+LCE77+LCE44+LCE216+LCE224</f>
        <v>0</v>
      </c>
      <c r="LCF225" s="432">
        <f t="shared" si="397"/>
        <v>0</v>
      </c>
      <c r="LCG225" s="432">
        <f t="shared" si="397"/>
        <v>0</v>
      </c>
      <c r="LCH225" s="432">
        <f t="shared" si="397"/>
        <v>0</v>
      </c>
      <c r="LCI225" s="432">
        <f t="shared" si="397"/>
        <v>0</v>
      </c>
      <c r="LCJ225" s="432">
        <f t="shared" si="397"/>
        <v>0</v>
      </c>
      <c r="LCK225" s="432">
        <f t="shared" si="397"/>
        <v>0</v>
      </c>
      <c r="LCL225" s="432">
        <f t="shared" si="397"/>
        <v>0</v>
      </c>
      <c r="LCM225" s="432">
        <f t="shared" si="397"/>
        <v>0</v>
      </c>
      <c r="LCN225" s="432">
        <f t="shared" si="397"/>
        <v>0</v>
      </c>
      <c r="LCO225" s="432">
        <f t="shared" si="397"/>
        <v>0</v>
      </c>
      <c r="LCP225" s="432">
        <f t="shared" si="397"/>
        <v>0</v>
      </c>
      <c r="LCQ225" s="432">
        <f t="shared" si="397"/>
        <v>0</v>
      </c>
      <c r="LCR225" s="432">
        <f t="shared" si="397"/>
        <v>0</v>
      </c>
      <c r="LCS225" s="432">
        <f t="shared" si="397"/>
        <v>0</v>
      </c>
      <c r="LCT225" s="432">
        <f t="shared" si="397"/>
        <v>0</v>
      </c>
      <c r="LCU225" s="432">
        <f t="shared" si="397"/>
        <v>0</v>
      </c>
      <c r="LCV225" s="432">
        <f t="shared" si="397"/>
        <v>0</v>
      </c>
      <c r="LCW225" s="432">
        <f t="shared" si="397"/>
        <v>0</v>
      </c>
      <c r="LCX225" s="432">
        <f t="shared" si="397"/>
        <v>0</v>
      </c>
      <c r="LCY225" s="432">
        <f t="shared" si="397"/>
        <v>0</v>
      </c>
      <c r="LCZ225" s="432">
        <f t="shared" si="397"/>
        <v>0</v>
      </c>
      <c r="LDA225" s="432">
        <f t="shared" si="397"/>
        <v>0</v>
      </c>
      <c r="LDB225" s="432">
        <f t="shared" si="397"/>
        <v>0</v>
      </c>
      <c r="LDC225" s="432">
        <f t="shared" si="397"/>
        <v>0</v>
      </c>
      <c r="LDD225" s="432">
        <f t="shared" si="397"/>
        <v>0</v>
      </c>
      <c r="LDE225" s="432">
        <f t="shared" si="397"/>
        <v>0</v>
      </c>
      <c r="LDF225" s="432">
        <f t="shared" si="397"/>
        <v>0</v>
      </c>
      <c r="LDG225" s="432">
        <f t="shared" si="397"/>
        <v>0</v>
      </c>
      <c r="LDH225" s="432">
        <f t="shared" si="397"/>
        <v>0</v>
      </c>
      <c r="LDI225" s="432">
        <f t="shared" si="397"/>
        <v>0</v>
      </c>
      <c r="LDJ225" s="432">
        <f t="shared" si="397"/>
        <v>0</v>
      </c>
      <c r="LDK225" s="432">
        <f t="shared" si="397"/>
        <v>0</v>
      </c>
      <c r="LDL225" s="432">
        <f t="shared" si="397"/>
        <v>0</v>
      </c>
      <c r="LDM225" s="432">
        <f t="shared" si="397"/>
        <v>0</v>
      </c>
      <c r="LDN225" s="432">
        <f t="shared" si="397"/>
        <v>0</v>
      </c>
      <c r="LDO225" s="432">
        <f t="shared" si="397"/>
        <v>0</v>
      </c>
      <c r="LDP225" s="432">
        <f t="shared" si="397"/>
        <v>0</v>
      </c>
      <c r="LDQ225" s="432">
        <f t="shared" si="397"/>
        <v>0</v>
      </c>
      <c r="LDR225" s="432">
        <f t="shared" si="397"/>
        <v>0</v>
      </c>
      <c r="LDS225" s="432">
        <f t="shared" si="397"/>
        <v>0</v>
      </c>
      <c r="LDT225" s="432">
        <f t="shared" si="397"/>
        <v>0</v>
      </c>
      <c r="LDU225" s="432">
        <f t="shared" si="397"/>
        <v>0</v>
      </c>
      <c r="LDV225" s="432">
        <f t="shared" si="397"/>
        <v>0</v>
      </c>
      <c r="LDW225" s="432">
        <f t="shared" si="397"/>
        <v>0</v>
      </c>
      <c r="LDX225" s="432">
        <f t="shared" si="397"/>
        <v>0</v>
      </c>
      <c r="LDY225" s="432">
        <f t="shared" si="397"/>
        <v>0</v>
      </c>
      <c r="LDZ225" s="432">
        <f t="shared" si="397"/>
        <v>0</v>
      </c>
      <c r="LEA225" s="432">
        <f t="shared" si="397"/>
        <v>0</v>
      </c>
      <c r="LEB225" s="432">
        <f t="shared" si="397"/>
        <v>0</v>
      </c>
      <c r="LEC225" s="432">
        <f t="shared" si="397"/>
        <v>0</v>
      </c>
      <c r="LED225" s="432">
        <f t="shared" si="397"/>
        <v>0</v>
      </c>
      <c r="LEE225" s="432">
        <f t="shared" si="397"/>
        <v>0</v>
      </c>
      <c r="LEF225" s="432">
        <f t="shared" si="397"/>
        <v>0</v>
      </c>
      <c r="LEG225" s="432">
        <f t="shared" si="397"/>
        <v>0</v>
      </c>
      <c r="LEH225" s="432">
        <f t="shared" si="397"/>
        <v>0</v>
      </c>
      <c r="LEI225" s="432">
        <f t="shared" si="397"/>
        <v>0</v>
      </c>
      <c r="LEJ225" s="432">
        <f t="shared" si="397"/>
        <v>0</v>
      </c>
      <c r="LEK225" s="432">
        <f t="shared" si="397"/>
        <v>0</v>
      </c>
      <c r="LEL225" s="432">
        <f t="shared" si="397"/>
        <v>0</v>
      </c>
      <c r="LEM225" s="432">
        <f t="shared" si="397"/>
        <v>0</v>
      </c>
      <c r="LEN225" s="432">
        <f t="shared" si="397"/>
        <v>0</v>
      </c>
      <c r="LEO225" s="432">
        <f t="shared" si="397"/>
        <v>0</v>
      </c>
      <c r="LEP225" s="432">
        <f t="shared" si="397"/>
        <v>0</v>
      </c>
      <c r="LEQ225" s="432">
        <f t="shared" ref="LEQ225:LHB225" si="398">+LEQ89+LEQ77+LEQ44+LEQ216+LEQ224</f>
        <v>0</v>
      </c>
      <c r="LER225" s="432">
        <f t="shared" si="398"/>
        <v>0</v>
      </c>
      <c r="LES225" s="432">
        <f t="shared" si="398"/>
        <v>0</v>
      </c>
      <c r="LET225" s="432">
        <f t="shared" si="398"/>
        <v>0</v>
      </c>
      <c r="LEU225" s="432">
        <f t="shared" si="398"/>
        <v>0</v>
      </c>
      <c r="LEV225" s="432">
        <f t="shared" si="398"/>
        <v>0</v>
      </c>
      <c r="LEW225" s="432">
        <f t="shared" si="398"/>
        <v>0</v>
      </c>
      <c r="LEX225" s="432">
        <f t="shared" si="398"/>
        <v>0</v>
      </c>
      <c r="LEY225" s="432">
        <f t="shared" si="398"/>
        <v>0</v>
      </c>
      <c r="LEZ225" s="432">
        <f t="shared" si="398"/>
        <v>0</v>
      </c>
      <c r="LFA225" s="432">
        <f t="shared" si="398"/>
        <v>0</v>
      </c>
      <c r="LFB225" s="432">
        <f t="shared" si="398"/>
        <v>0</v>
      </c>
      <c r="LFC225" s="432">
        <f t="shared" si="398"/>
        <v>0</v>
      </c>
      <c r="LFD225" s="432">
        <f t="shared" si="398"/>
        <v>0</v>
      </c>
      <c r="LFE225" s="432">
        <f t="shared" si="398"/>
        <v>0</v>
      </c>
      <c r="LFF225" s="432">
        <f t="shared" si="398"/>
        <v>0</v>
      </c>
      <c r="LFG225" s="432">
        <f t="shared" si="398"/>
        <v>0</v>
      </c>
      <c r="LFH225" s="432">
        <f t="shared" si="398"/>
        <v>0</v>
      </c>
      <c r="LFI225" s="432">
        <f t="shared" si="398"/>
        <v>0</v>
      </c>
      <c r="LFJ225" s="432">
        <f t="shared" si="398"/>
        <v>0</v>
      </c>
      <c r="LFK225" s="432">
        <f t="shared" si="398"/>
        <v>0</v>
      </c>
      <c r="LFL225" s="432">
        <f t="shared" si="398"/>
        <v>0</v>
      </c>
      <c r="LFM225" s="432">
        <f t="shared" si="398"/>
        <v>0</v>
      </c>
      <c r="LFN225" s="432">
        <f t="shared" si="398"/>
        <v>0</v>
      </c>
      <c r="LFO225" s="432">
        <f t="shared" si="398"/>
        <v>0</v>
      </c>
      <c r="LFP225" s="432">
        <f t="shared" si="398"/>
        <v>0</v>
      </c>
      <c r="LFQ225" s="432">
        <f t="shared" si="398"/>
        <v>0</v>
      </c>
      <c r="LFR225" s="432">
        <f t="shared" si="398"/>
        <v>0</v>
      </c>
      <c r="LFS225" s="432">
        <f t="shared" si="398"/>
        <v>0</v>
      </c>
      <c r="LFT225" s="432">
        <f t="shared" si="398"/>
        <v>0</v>
      </c>
      <c r="LFU225" s="432">
        <f t="shared" si="398"/>
        <v>0</v>
      </c>
      <c r="LFV225" s="432">
        <f t="shared" si="398"/>
        <v>0</v>
      </c>
      <c r="LFW225" s="432">
        <f t="shared" si="398"/>
        <v>0</v>
      </c>
      <c r="LFX225" s="432">
        <f t="shared" si="398"/>
        <v>0</v>
      </c>
      <c r="LFY225" s="432">
        <f t="shared" si="398"/>
        <v>0</v>
      </c>
      <c r="LFZ225" s="432">
        <f t="shared" si="398"/>
        <v>0</v>
      </c>
      <c r="LGA225" s="432">
        <f t="shared" si="398"/>
        <v>0</v>
      </c>
      <c r="LGB225" s="432">
        <f t="shared" si="398"/>
        <v>0</v>
      </c>
      <c r="LGC225" s="432">
        <f t="shared" si="398"/>
        <v>0</v>
      </c>
      <c r="LGD225" s="432">
        <f t="shared" si="398"/>
        <v>0</v>
      </c>
      <c r="LGE225" s="432">
        <f t="shared" si="398"/>
        <v>0</v>
      </c>
      <c r="LGF225" s="432">
        <f t="shared" si="398"/>
        <v>0</v>
      </c>
      <c r="LGG225" s="432">
        <f t="shared" si="398"/>
        <v>0</v>
      </c>
      <c r="LGH225" s="432">
        <f t="shared" si="398"/>
        <v>0</v>
      </c>
      <c r="LGI225" s="432">
        <f t="shared" si="398"/>
        <v>0</v>
      </c>
      <c r="LGJ225" s="432">
        <f t="shared" si="398"/>
        <v>0</v>
      </c>
      <c r="LGK225" s="432">
        <f t="shared" si="398"/>
        <v>0</v>
      </c>
      <c r="LGL225" s="432">
        <f t="shared" si="398"/>
        <v>0</v>
      </c>
      <c r="LGM225" s="432">
        <f t="shared" si="398"/>
        <v>0</v>
      </c>
      <c r="LGN225" s="432">
        <f t="shared" si="398"/>
        <v>0</v>
      </c>
      <c r="LGO225" s="432">
        <f t="shared" si="398"/>
        <v>0</v>
      </c>
      <c r="LGP225" s="432">
        <f t="shared" si="398"/>
        <v>0</v>
      </c>
      <c r="LGQ225" s="432">
        <f t="shared" si="398"/>
        <v>0</v>
      </c>
      <c r="LGR225" s="432">
        <f t="shared" si="398"/>
        <v>0</v>
      </c>
      <c r="LGS225" s="432">
        <f t="shared" si="398"/>
        <v>0</v>
      </c>
      <c r="LGT225" s="432">
        <f t="shared" si="398"/>
        <v>0</v>
      </c>
      <c r="LGU225" s="432">
        <f t="shared" si="398"/>
        <v>0</v>
      </c>
      <c r="LGV225" s="432">
        <f t="shared" si="398"/>
        <v>0</v>
      </c>
      <c r="LGW225" s="432">
        <f t="shared" si="398"/>
        <v>0</v>
      </c>
      <c r="LGX225" s="432">
        <f t="shared" si="398"/>
        <v>0</v>
      </c>
      <c r="LGY225" s="432">
        <f t="shared" si="398"/>
        <v>0</v>
      </c>
      <c r="LGZ225" s="432">
        <f t="shared" si="398"/>
        <v>0</v>
      </c>
      <c r="LHA225" s="432">
        <f t="shared" si="398"/>
        <v>0</v>
      </c>
      <c r="LHB225" s="432">
        <f t="shared" si="398"/>
        <v>0</v>
      </c>
      <c r="LHC225" s="432">
        <f t="shared" ref="LHC225:LJN225" si="399">+LHC89+LHC77+LHC44+LHC216+LHC224</f>
        <v>0</v>
      </c>
      <c r="LHD225" s="432">
        <f t="shared" si="399"/>
        <v>0</v>
      </c>
      <c r="LHE225" s="432">
        <f t="shared" si="399"/>
        <v>0</v>
      </c>
      <c r="LHF225" s="432">
        <f t="shared" si="399"/>
        <v>0</v>
      </c>
      <c r="LHG225" s="432">
        <f t="shared" si="399"/>
        <v>0</v>
      </c>
      <c r="LHH225" s="432">
        <f t="shared" si="399"/>
        <v>0</v>
      </c>
      <c r="LHI225" s="432">
        <f t="shared" si="399"/>
        <v>0</v>
      </c>
      <c r="LHJ225" s="432">
        <f t="shared" si="399"/>
        <v>0</v>
      </c>
      <c r="LHK225" s="432">
        <f t="shared" si="399"/>
        <v>0</v>
      </c>
      <c r="LHL225" s="432">
        <f t="shared" si="399"/>
        <v>0</v>
      </c>
      <c r="LHM225" s="432">
        <f t="shared" si="399"/>
        <v>0</v>
      </c>
      <c r="LHN225" s="432">
        <f t="shared" si="399"/>
        <v>0</v>
      </c>
      <c r="LHO225" s="432">
        <f t="shared" si="399"/>
        <v>0</v>
      </c>
      <c r="LHP225" s="432">
        <f t="shared" si="399"/>
        <v>0</v>
      </c>
      <c r="LHQ225" s="432">
        <f t="shared" si="399"/>
        <v>0</v>
      </c>
      <c r="LHR225" s="432">
        <f t="shared" si="399"/>
        <v>0</v>
      </c>
      <c r="LHS225" s="432">
        <f t="shared" si="399"/>
        <v>0</v>
      </c>
      <c r="LHT225" s="432">
        <f t="shared" si="399"/>
        <v>0</v>
      </c>
      <c r="LHU225" s="432">
        <f t="shared" si="399"/>
        <v>0</v>
      </c>
      <c r="LHV225" s="432">
        <f t="shared" si="399"/>
        <v>0</v>
      </c>
      <c r="LHW225" s="432">
        <f t="shared" si="399"/>
        <v>0</v>
      </c>
      <c r="LHX225" s="432">
        <f t="shared" si="399"/>
        <v>0</v>
      </c>
      <c r="LHY225" s="432">
        <f t="shared" si="399"/>
        <v>0</v>
      </c>
      <c r="LHZ225" s="432">
        <f t="shared" si="399"/>
        <v>0</v>
      </c>
      <c r="LIA225" s="432">
        <f t="shared" si="399"/>
        <v>0</v>
      </c>
      <c r="LIB225" s="432">
        <f t="shared" si="399"/>
        <v>0</v>
      </c>
      <c r="LIC225" s="432">
        <f t="shared" si="399"/>
        <v>0</v>
      </c>
      <c r="LID225" s="432">
        <f t="shared" si="399"/>
        <v>0</v>
      </c>
      <c r="LIE225" s="432">
        <f t="shared" si="399"/>
        <v>0</v>
      </c>
      <c r="LIF225" s="432">
        <f t="shared" si="399"/>
        <v>0</v>
      </c>
      <c r="LIG225" s="432">
        <f t="shared" si="399"/>
        <v>0</v>
      </c>
      <c r="LIH225" s="432">
        <f t="shared" si="399"/>
        <v>0</v>
      </c>
      <c r="LII225" s="432">
        <f t="shared" si="399"/>
        <v>0</v>
      </c>
      <c r="LIJ225" s="432">
        <f t="shared" si="399"/>
        <v>0</v>
      </c>
      <c r="LIK225" s="432">
        <f t="shared" si="399"/>
        <v>0</v>
      </c>
      <c r="LIL225" s="432">
        <f t="shared" si="399"/>
        <v>0</v>
      </c>
      <c r="LIM225" s="432">
        <f t="shared" si="399"/>
        <v>0</v>
      </c>
      <c r="LIN225" s="432">
        <f t="shared" si="399"/>
        <v>0</v>
      </c>
      <c r="LIO225" s="432">
        <f t="shared" si="399"/>
        <v>0</v>
      </c>
      <c r="LIP225" s="432">
        <f t="shared" si="399"/>
        <v>0</v>
      </c>
      <c r="LIQ225" s="432">
        <f t="shared" si="399"/>
        <v>0</v>
      </c>
      <c r="LIR225" s="432">
        <f t="shared" si="399"/>
        <v>0</v>
      </c>
      <c r="LIS225" s="432">
        <f t="shared" si="399"/>
        <v>0</v>
      </c>
      <c r="LIT225" s="432">
        <f t="shared" si="399"/>
        <v>0</v>
      </c>
      <c r="LIU225" s="432">
        <f t="shared" si="399"/>
        <v>0</v>
      </c>
      <c r="LIV225" s="432">
        <f t="shared" si="399"/>
        <v>0</v>
      </c>
      <c r="LIW225" s="432">
        <f t="shared" si="399"/>
        <v>0</v>
      </c>
      <c r="LIX225" s="432">
        <f t="shared" si="399"/>
        <v>0</v>
      </c>
      <c r="LIY225" s="432">
        <f t="shared" si="399"/>
        <v>0</v>
      </c>
      <c r="LIZ225" s="432">
        <f t="shared" si="399"/>
        <v>0</v>
      </c>
      <c r="LJA225" s="432">
        <f t="shared" si="399"/>
        <v>0</v>
      </c>
      <c r="LJB225" s="432">
        <f t="shared" si="399"/>
        <v>0</v>
      </c>
      <c r="LJC225" s="432">
        <f t="shared" si="399"/>
        <v>0</v>
      </c>
      <c r="LJD225" s="432">
        <f t="shared" si="399"/>
        <v>0</v>
      </c>
      <c r="LJE225" s="432">
        <f t="shared" si="399"/>
        <v>0</v>
      </c>
      <c r="LJF225" s="432">
        <f t="shared" si="399"/>
        <v>0</v>
      </c>
      <c r="LJG225" s="432">
        <f t="shared" si="399"/>
        <v>0</v>
      </c>
      <c r="LJH225" s="432">
        <f t="shared" si="399"/>
        <v>0</v>
      </c>
      <c r="LJI225" s="432">
        <f t="shared" si="399"/>
        <v>0</v>
      </c>
      <c r="LJJ225" s="432">
        <f t="shared" si="399"/>
        <v>0</v>
      </c>
      <c r="LJK225" s="432">
        <f t="shared" si="399"/>
        <v>0</v>
      </c>
      <c r="LJL225" s="432">
        <f t="shared" si="399"/>
        <v>0</v>
      </c>
      <c r="LJM225" s="432">
        <f t="shared" si="399"/>
        <v>0</v>
      </c>
      <c r="LJN225" s="432">
        <f t="shared" si="399"/>
        <v>0</v>
      </c>
      <c r="LJO225" s="432">
        <f t="shared" ref="LJO225:LLZ225" si="400">+LJO89+LJO77+LJO44+LJO216+LJO224</f>
        <v>0</v>
      </c>
      <c r="LJP225" s="432">
        <f t="shared" si="400"/>
        <v>0</v>
      </c>
      <c r="LJQ225" s="432">
        <f t="shared" si="400"/>
        <v>0</v>
      </c>
      <c r="LJR225" s="432">
        <f t="shared" si="400"/>
        <v>0</v>
      </c>
      <c r="LJS225" s="432">
        <f t="shared" si="400"/>
        <v>0</v>
      </c>
      <c r="LJT225" s="432">
        <f t="shared" si="400"/>
        <v>0</v>
      </c>
      <c r="LJU225" s="432">
        <f t="shared" si="400"/>
        <v>0</v>
      </c>
      <c r="LJV225" s="432">
        <f t="shared" si="400"/>
        <v>0</v>
      </c>
      <c r="LJW225" s="432">
        <f t="shared" si="400"/>
        <v>0</v>
      </c>
      <c r="LJX225" s="432">
        <f t="shared" si="400"/>
        <v>0</v>
      </c>
      <c r="LJY225" s="432">
        <f t="shared" si="400"/>
        <v>0</v>
      </c>
      <c r="LJZ225" s="432">
        <f t="shared" si="400"/>
        <v>0</v>
      </c>
      <c r="LKA225" s="432">
        <f t="shared" si="400"/>
        <v>0</v>
      </c>
      <c r="LKB225" s="432">
        <f t="shared" si="400"/>
        <v>0</v>
      </c>
      <c r="LKC225" s="432">
        <f t="shared" si="400"/>
        <v>0</v>
      </c>
      <c r="LKD225" s="432">
        <f t="shared" si="400"/>
        <v>0</v>
      </c>
      <c r="LKE225" s="432">
        <f t="shared" si="400"/>
        <v>0</v>
      </c>
      <c r="LKF225" s="432">
        <f t="shared" si="400"/>
        <v>0</v>
      </c>
      <c r="LKG225" s="432">
        <f t="shared" si="400"/>
        <v>0</v>
      </c>
      <c r="LKH225" s="432">
        <f t="shared" si="400"/>
        <v>0</v>
      </c>
      <c r="LKI225" s="432">
        <f t="shared" si="400"/>
        <v>0</v>
      </c>
      <c r="LKJ225" s="432">
        <f t="shared" si="400"/>
        <v>0</v>
      </c>
      <c r="LKK225" s="432">
        <f t="shared" si="400"/>
        <v>0</v>
      </c>
      <c r="LKL225" s="432">
        <f t="shared" si="400"/>
        <v>0</v>
      </c>
      <c r="LKM225" s="432">
        <f t="shared" si="400"/>
        <v>0</v>
      </c>
      <c r="LKN225" s="432">
        <f t="shared" si="400"/>
        <v>0</v>
      </c>
      <c r="LKO225" s="432">
        <f t="shared" si="400"/>
        <v>0</v>
      </c>
      <c r="LKP225" s="432">
        <f t="shared" si="400"/>
        <v>0</v>
      </c>
      <c r="LKQ225" s="432">
        <f t="shared" si="400"/>
        <v>0</v>
      </c>
      <c r="LKR225" s="432">
        <f t="shared" si="400"/>
        <v>0</v>
      </c>
      <c r="LKS225" s="432">
        <f t="shared" si="400"/>
        <v>0</v>
      </c>
      <c r="LKT225" s="432">
        <f t="shared" si="400"/>
        <v>0</v>
      </c>
      <c r="LKU225" s="432">
        <f t="shared" si="400"/>
        <v>0</v>
      </c>
      <c r="LKV225" s="432">
        <f t="shared" si="400"/>
        <v>0</v>
      </c>
      <c r="LKW225" s="432">
        <f t="shared" si="400"/>
        <v>0</v>
      </c>
      <c r="LKX225" s="432">
        <f t="shared" si="400"/>
        <v>0</v>
      </c>
      <c r="LKY225" s="432">
        <f t="shared" si="400"/>
        <v>0</v>
      </c>
      <c r="LKZ225" s="432">
        <f t="shared" si="400"/>
        <v>0</v>
      </c>
      <c r="LLA225" s="432">
        <f t="shared" si="400"/>
        <v>0</v>
      </c>
      <c r="LLB225" s="432">
        <f t="shared" si="400"/>
        <v>0</v>
      </c>
      <c r="LLC225" s="432">
        <f t="shared" si="400"/>
        <v>0</v>
      </c>
      <c r="LLD225" s="432">
        <f t="shared" si="400"/>
        <v>0</v>
      </c>
      <c r="LLE225" s="432">
        <f t="shared" si="400"/>
        <v>0</v>
      </c>
      <c r="LLF225" s="432">
        <f t="shared" si="400"/>
        <v>0</v>
      </c>
      <c r="LLG225" s="432">
        <f t="shared" si="400"/>
        <v>0</v>
      </c>
      <c r="LLH225" s="432">
        <f t="shared" si="400"/>
        <v>0</v>
      </c>
      <c r="LLI225" s="432">
        <f t="shared" si="400"/>
        <v>0</v>
      </c>
      <c r="LLJ225" s="432">
        <f t="shared" si="400"/>
        <v>0</v>
      </c>
      <c r="LLK225" s="432">
        <f t="shared" si="400"/>
        <v>0</v>
      </c>
      <c r="LLL225" s="432">
        <f t="shared" si="400"/>
        <v>0</v>
      </c>
      <c r="LLM225" s="432">
        <f t="shared" si="400"/>
        <v>0</v>
      </c>
      <c r="LLN225" s="432">
        <f t="shared" si="400"/>
        <v>0</v>
      </c>
      <c r="LLO225" s="432">
        <f t="shared" si="400"/>
        <v>0</v>
      </c>
      <c r="LLP225" s="432">
        <f t="shared" si="400"/>
        <v>0</v>
      </c>
      <c r="LLQ225" s="432">
        <f t="shared" si="400"/>
        <v>0</v>
      </c>
      <c r="LLR225" s="432">
        <f t="shared" si="400"/>
        <v>0</v>
      </c>
      <c r="LLS225" s="432">
        <f t="shared" si="400"/>
        <v>0</v>
      </c>
      <c r="LLT225" s="432">
        <f t="shared" si="400"/>
        <v>0</v>
      </c>
      <c r="LLU225" s="432">
        <f t="shared" si="400"/>
        <v>0</v>
      </c>
      <c r="LLV225" s="432">
        <f t="shared" si="400"/>
        <v>0</v>
      </c>
      <c r="LLW225" s="432">
        <f t="shared" si="400"/>
        <v>0</v>
      </c>
      <c r="LLX225" s="432">
        <f t="shared" si="400"/>
        <v>0</v>
      </c>
      <c r="LLY225" s="432">
        <f t="shared" si="400"/>
        <v>0</v>
      </c>
      <c r="LLZ225" s="432">
        <f t="shared" si="400"/>
        <v>0</v>
      </c>
      <c r="LMA225" s="432">
        <f t="shared" ref="LMA225:LOL225" si="401">+LMA89+LMA77+LMA44+LMA216+LMA224</f>
        <v>0</v>
      </c>
      <c r="LMB225" s="432">
        <f t="shared" si="401"/>
        <v>0</v>
      </c>
      <c r="LMC225" s="432">
        <f t="shared" si="401"/>
        <v>0</v>
      </c>
      <c r="LMD225" s="432">
        <f t="shared" si="401"/>
        <v>0</v>
      </c>
      <c r="LME225" s="432">
        <f t="shared" si="401"/>
        <v>0</v>
      </c>
      <c r="LMF225" s="432">
        <f t="shared" si="401"/>
        <v>0</v>
      </c>
      <c r="LMG225" s="432">
        <f t="shared" si="401"/>
        <v>0</v>
      </c>
      <c r="LMH225" s="432">
        <f t="shared" si="401"/>
        <v>0</v>
      </c>
      <c r="LMI225" s="432">
        <f t="shared" si="401"/>
        <v>0</v>
      </c>
      <c r="LMJ225" s="432">
        <f t="shared" si="401"/>
        <v>0</v>
      </c>
      <c r="LMK225" s="432">
        <f t="shared" si="401"/>
        <v>0</v>
      </c>
      <c r="LML225" s="432">
        <f t="shared" si="401"/>
        <v>0</v>
      </c>
      <c r="LMM225" s="432">
        <f t="shared" si="401"/>
        <v>0</v>
      </c>
      <c r="LMN225" s="432">
        <f t="shared" si="401"/>
        <v>0</v>
      </c>
      <c r="LMO225" s="432">
        <f t="shared" si="401"/>
        <v>0</v>
      </c>
      <c r="LMP225" s="432">
        <f t="shared" si="401"/>
        <v>0</v>
      </c>
      <c r="LMQ225" s="432">
        <f t="shared" si="401"/>
        <v>0</v>
      </c>
      <c r="LMR225" s="432">
        <f t="shared" si="401"/>
        <v>0</v>
      </c>
      <c r="LMS225" s="432">
        <f t="shared" si="401"/>
        <v>0</v>
      </c>
      <c r="LMT225" s="432">
        <f t="shared" si="401"/>
        <v>0</v>
      </c>
      <c r="LMU225" s="432">
        <f t="shared" si="401"/>
        <v>0</v>
      </c>
      <c r="LMV225" s="432">
        <f t="shared" si="401"/>
        <v>0</v>
      </c>
      <c r="LMW225" s="432">
        <f t="shared" si="401"/>
        <v>0</v>
      </c>
      <c r="LMX225" s="432">
        <f t="shared" si="401"/>
        <v>0</v>
      </c>
      <c r="LMY225" s="432">
        <f t="shared" si="401"/>
        <v>0</v>
      </c>
      <c r="LMZ225" s="432">
        <f t="shared" si="401"/>
        <v>0</v>
      </c>
      <c r="LNA225" s="432">
        <f t="shared" si="401"/>
        <v>0</v>
      </c>
      <c r="LNB225" s="432">
        <f t="shared" si="401"/>
        <v>0</v>
      </c>
      <c r="LNC225" s="432">
        <f t="shared" si="401"/>
        <v>0</v>
      </c>
      <c r="LND225" s="432">
        <f t="shared" si="401"/>
        <v>0</v>
      </c>
      <c r="LNE225" s="432">
        <f t="shared" si="401"/>
        <v>0</v>
      </c>
      <c r="LNF225" s="432">
        <f t="shared" si="401"/>
        <v>0</v>
      </c>
      <c r="LNG225" s="432">
        <f t="shared" si="401"/>
        <v>0</v>
      </c>
      <c r="LNH225" s="432">
        <f t="shared" si="401"/>
        <v>0</v>
      </c>
      <c r="LNI225" s="432">
        <f t="shared" si="401"/>
        <v>0</v>
      </c>
      <c r="LNJ225" s="432">
        <f t="shared" si="401"/>
        <v>0</v>
      </c>
      <c r="LNK225" s="432">
        <f t="shared" si="401"/>
        <v>0</v>
      </c>
      <c r="LNL225" s="432">
        <f t="shared" si="401"/>
        <v>0</v>
      </c>
      <c r="LNM225" s="432">
        <f t="shared" si="401"/>
        <v>0</v>
      </c>
      <c r="LNN225" s="432">
        <f t="shared" si="401"/>
        <v>0</v>
      </c>
      <c r="LNO225" s="432">
        <f t="shared" si="401"/>
        <v>0</v>
      </c>
      <c r="LNP225" s="432">
        <f t="shared" si="401"/>
        <v>0</v>
      </c>
      <c r="LNQ225" s="432">
        <f t="shared" si="401"/>
        <v>0</v>
      </c>
      <c r="LNR225" s="432">
        <f t="shared" si="401"/>
        <v>0</v>
      </c>
      <c r="LNS225" s="432">
        <f t="shared" si="401"/>
        <v>0</v>
      </c>
      <c r="LNT225" s="432">
        <f t="shared" si="401"/>
        <v>0</v>
      </c>
      <c r="LNU225" s="432">
        <f t="shared" si="401"/>
        <v>0</v>
      </c>
      <c r="LNV225" s="432">
        <f t="shared" si="401"/>
        <v>0</v>
      </c>
      <c r="LNW225" s="432">
        <f t="shared" si="401"/>
        <v>0</v>
      </c>
      <c r="LNX225" s="432">
        <f t="shared" si="401"/>
        <v>0</v>
      </c>
      <c r="LNY225" s="432">
        <f t="shared" si="401"/>
        <v>0</v>
      </c>
      <c r="LNZ225" s="432">
        <f t="shared" si="401"/>
        <v>0</v>
      </c>
      <c r="LOA225" s="432">
        <f t="shared" si="401"/>
        <v>0</v>
      </c>
      <c r="LOB225" s="432">
        <f t="shared" si="401"/>
        <v>0</v>
      </c>
      <c r="LOC225" s="432">
        <f t="shared" si="401"/>
        <v>0</v>
      </c>
      <c r="LOD225" s="432">
        <f t="shared" si="401"/>
        <v>0</v>
      </c>
      <c r="LOE225" s="432">
        <f t="shared" si="401"/>
        <v>0</v>
      </c>
      <c r="LOF225" s="432">
        <f t="shared" si="401"/>
        <v>0</v>
      </c>
      <c r="LOG225" s="432">
        <f t="shared" si="401"/>
        <v>0</v>
      </c>
      <c r="LOH225" s="432">
        <f t="shared" si="401"/>
        <v>0</v>
      </c>
      <c r="LOI225" s="432">
        <f t="shared" si="401"/>
        <v>0</v>
      </c>
      <c r="LOJ225" s="432">
        <f t="shared" si="401"/>
        <v>0</v>
      </c>
      <c r="LOK225" s="432">
        <f t="shared" si="401"/>
        <v>0</v>
      </c>
      <c r="LOL225" s="432">
        <f t="shared" si="401"/>
        <v>0</v>
      </c>
      <c r="LOM225" s="432">
        <f t="shared" ref="LOM225:LQX225" si="402">+LOM89+LOM77+LOM44+LOM216+LOM224</f>
        <v>0</v>
      </c>
      <c r="LON225" s="432">
        <f t="shared" si="402"/>
        <v>0</v>
      </c>
      <c r="LOO225" s="432">
        <f t="shared" si="402"/>
        <v>0</v>
      </c>
      <c r="LOP225" s="432">
        <f t="shared" si="402"/>
        <v>0</v>
      </c>
      <c r="LOQ225" s="432">
        <f t="shared" si="402"/>
        <v>0</v>
      </c>
      <c r="LOR225" s="432">
        <f t="shared" si="402"/>
        <v>0</v>
      </c>
      <c r="LOS225" s="432">
        <f t="shared" si="402"/>
        <v>0</v>
      </c>
      <c r="LOT225" s="432">
        <f t="shared" si="402"/>
        <v>0</v>
      </c>
      <c r="LOU225" s="432">
        <f t="shared" si="402"/>
        <v>0</v>
      </c>
      <c r="LOV225" s="432">
        <f t="shared" si="402"/>
        <v>0</v>
      </c>
      <c r="LOW225" s="432">
        <f t="shared" si="402"/>
        <v>0</v>
      </c>
      <c r="LOX225" s="432">
        <f t="shared" si="402"/>
        <v>0</v>
      </c>
      <c r="LOY225" s="432">
        <f t="shared" si="402"/>
        <v>0</v>
      </c>
      <c r="LOZ225" s="432">
        <f t="shared" si="402"/>
        <v>0</v>
      </c>
      <c r="LPA225" s="432">
        <f t="shared" si="402"/>
        <v>0</v>
      </c>
      <c r="LPB225" s="432">
        <f t="shared" si="402"/>
        <v>0</v>
      </c>
      <c r="LPC225" s="432">
        <f t="shared" si="402"/>
        <v>0</v>
      </c>
      <c r="LPD225" s="432">
        <f t="shared" si="402"/>
        <v>0</v>
      </c>
      <c r="LPE225" s="432">
        <f t="shared" si="402"/>
        <v>0</v>
      </c>
      <c r="LPF225" s="432">
        <f t="shared" si="402"/>
        <v>0</v>
      </c>
      <c r="LPG225" s="432">
        <f t="shared" si="402"/>
        <v>0</v>
      </c>
      <c r="LPH225" s="432">
        <f t="shared" si="402"/>
        <v>0</v>
      </c>
      <c r="LPI225" s="432">
        <f t="shared" si="402"/>
        <v>0</v>
      </c>
      <c r="LPJ225" s="432">
        <f t="shared" si="402"/>
        <v>0</v>
      </c>
      <c r="LPK225" s="432">
        <f t="shared" si="402"/>
        <v>0</v>
      </c>
      <c r="LPL225" s="432">
        <f t="shared" si="402"/>
        <v>0</v>
      </c>
      <c r="LPM225" s="432">
        <f t="shared" si="402"/>
        <v>0</v>
      </c>
      <c r="LPN225" s="432">
        <f t="shared" si="402"/>
        <v>0</v>
      </c>
      <c r="LPO225" s="432">
        <f t="shared" si="402"/>
        <v>0</v>
      </c>
      <c r="LPP225" s="432">
        <f t="shared" si="402"/>
        <v>0</v>
      </c>
      <c r="LPQ225" s="432">
        <f t="shared" si="402"/>
        <v>0</v>
      </c>
      <c r="LPR225" s="432">
        <f t="shared" si="402"/>
        <v>0</v>
      </c>
      <c r="LPS225" s="432">
        <f t="shared" si="402"/>
        <v>0</v>
      </c>
      <c r="LPT225" s="432">
        <f t="shared" si="402"/>
        <v>0</v>
      </c>
      <c r="LPU225" s="432">
        <f t="shared" si="402"/>
        <v>0</v>
      </c>
      <c r="LPV225" s="432">
        <f t="shared" si="402"/>
        <v>0</v>
      </c>
      <c r="LPW225" s="432">
        <f t="shared" si="402"/>
        <v>0</v>
      </c>
      <c r="LPX225" s="432">
        <f t="shared" si="402"/>
        <v>0</v>
      </c>
      <c r="LPY225" s="432">
        <f t="shared" si="402"/>
        <v>0</v>
      </c>
      <c r="LPZ225" s="432">
        <f t="shared" si="402"/>
        <v>0</v>
      </c>
      <c r="LQA225" s="432">
        <f t="shared" si="402"/>
        <v>0</v>
      </c>
      <c r="LQB225" s="432">
        <f t="shared" si="402"/>
        <v>0</v>
      </c>
      <c r="LQC225" s="432">
        <f t="shared" si="402"/>
        <v>0</v>
      </c>
      <c r="LQD225" s="432">
        <f t="shared" si="402"/>
        <v>0</v>
      </c>
      <c r="LQE225" s="432">
        <f t="shared" si="402"/>
        <v>0</v>
      </c>
      <c r="LQF225" s="432">
        <f t="shared" si="402"/>
        <v>0</v>
      </c>
      <c r="LQG225" s="432">
        <f t="shared" si="402"/>
        <v>0</v>
      </c>
      <c r="LQH225" s="432">
        <f t="shared" si="402"/>
        <v>0</v>
      </c>
      <c r="LQI225" s="432">
        <f t="shared" si="402"/>
        <v>0</v>
      </c>
      <c r="LQJ225" s="432">
        <f t="shared" si="402"/>
        <v>0</v>
      </c>
      <c r="LQK225" s="432">
        <f t="shared" si="402"/>
        <v>0</v>
      </c>
      <c r="LQL225" s="432">
        <f t="shared" si="402"/>
        <v>0</v>
      </c>
      <c r="LQM225" s="432">
        <f t="shared" si="402"/>
        <v>0</v>
      </c>
      <c r="LQN225" s="432">
        <f t="shared" si="402"/>
        <v>0</v>
      </c>
      <c r="LQO225" s="432">
        <f t="shared" si="402"/>
        <v>0</v>
      </c>
      <c r="LQP225" s="432">
        <f t="shared" si="402"/>
        <v>0</v>
      </c>
      <c r="LQQ225" s="432">
        <f t="shared" si="402"/>
        <v>0</v>
      </c>
      <c r="LQR225" s="432">
        <f t="shared" si="402"/>
        <v>0</v>
      </c>
      <c r="LQS225" s="432">
        <f t="shared" si="402"/>
        <v>0</v>
      </c>
      <c r="LQT225" s="432">
        <f t="shared" si="402"/>
        <v>0</v>
      </c>
      <c r="LQU225" s="432">
        <f t="shared" si="402"/>
        <v>0</v>
      </c>
      <c r="LQV225" s="432">
        <f t="shared" si="402"/>
        <v>0</v>
      </c>
      <c r="LQW225" s="432">
        <f t="shared" si="402"/>
        <v>0</v>
      </c>
      <c r="LQX225" s="432">
        <f t="shared" si="402"/>
        <v>0</v>
      </c>
      <c r="LQY225" s="432">
        <f t="shared" ref="LQY225:LTJ225" si="403">+LQY89+LQY77+LQY44+LQY216+LQY224</f>
        <v>0</v>
      </c>
      <c r="LQZ225" s="432">
        <f t="shared" si="403"/>
        <v>0</v>
      </c>
      <c r="LRA225" s="432">
        <f t="shared" si="403"/>
        <v>0</v>
      </c>
      <c r="LRB225" s="432">
        <f t="shared" si="403"/>
        <v>0</v>
      </c>
      <c r="LRC225" s="432">
        <f t="shared" si="403"/>
        <v>0</v>
      </c>
      <c r="LRD225" s="432">
        <f t="shared" si="403"/>
        <v>0</v>
      </c>
      <c r="LRE225" s="432">
        <f t="shared" si="403"/>
        <v>0</v>
      </c>
      <c r="LRF225" s="432">
        <f t="shared" si="403"/>
        <v>0</v>
      </c>
      <c r="LRG225" s="432">
        <f t="shared" si="403"/>
        <v>0</v>
      </c>
      <c r="LRH225" s="432">
        <f t="shared" si="403"/>
        <v>0</v>
      </c>
      <c r="LRI225" s="432">
        <f t="shared" si="403"/>
        <v>0</v>
      </c>
      <c r="LRJ225" s="432">
        <f t="shared" si="403"/>
        <v>0</v>
      </c>
      <c r="LRK225" s="432">
        <f t="shared" si="403"/>
        <v>0</v>
      </c>
      <c r="LRL225" s="432">
        <f t="shared" si="403"/>
        <v>0</v>
      </c>
      <c r="LRM225" s="432">
        <f t="shared" si="403"/>
        <v>0</v>
      </c>
      <c r="LRN225" s="432">
        <f t="shared" si="403"/>
        <v>0</v>
      </c>
      <c r="LRO225" s="432">
        <f t="shared" si="403"/>
        <v>0</v>
      </c>
      <c r="LRP225" s="432">
        <f t="shared" si="403"/>
        <v>0</v>
      </c>
      <c r="LRQ225" s="432">
        <f t="shared" si="403"/>
        <v>0</v>
      </c>
      <c r="LRR225" s="432">
        <f t="shared" si="403"/>
        <v>0</v>
      </c>
      <c r="LRS225" s="432">
        <f t="shared" si="403"/>
        <v>0</v>
      </c>
      <c r="LRT225" s="432">
        <f t="shared" si="403"/>
        <v>0</v>
      </c>
      <c r="LRU225" s="432">
        <f t="shared" si="403"/>
        <v>0</v>
      </c>
      <c r="LRV225" s="432">
        <f t="shared" si="403"/>
        <v>0</v>
      </c>
      <c r="LRW225" s="432">
        <f t="shared" si="403"/>
        <v>0</v>
      </c>
      <c r="LRX225" s="432">
        <f t="shared" si="403"/>
        <v>0</v>
      </c>
      <c r="LRY225" s="432">
        <f t="shared" si="403"/>
        <v>0</v>
      </c>
      <c r="LRZ225" s="432">
        <f t="shared" si="403"/>
        <v>0</v>
      </c>
      <c r="LSA225" s="432">
        <f t="shared" si="403"/>
        <v>0</v>
      </c>
      <c r="LSB225" s="432">
        <f t="shared" si="403"/>
        <v>0</v>
      </c>
      <c r="LSC225" s="432">
        <f t="shared" si="403"/>
        <v>0</v>
      </c>
      <c r="LSD225" s="432">
        <f t="shared" si="403"/>
        <v>0</v>
      </c>
      <c r="LSE225" s="432">
        <f t="shared" si="403"/>
        <v>0</v>
      </c>
      <c r="LSF225" s="432">
        <f t="shared" si="403"/>
        <v>0</v>
      </c>
      <c r="LSG225" s="432">
        <f t="shared" si="403"/>
        <v>0</v>
      </c>
      <c r="LSH225" s="432">
        <f t="shared" si="403"/>
        <v>0</v>
      </c>
      <c r="LSI225" s="432">
        <f t="shared" si="403"/>
        <v>0</v>
      </c>
      <c r="LSJ225" s="432">
        <f t="shared" si="403"/>
        <v>0</v>
      </c>
      <c r="LSK225" s="432">
        <f t="shared" si="403"/>
        <v>0</v>
      </c>
      <c r="LSL225" s="432">
        <f t="shared" si="403"/>
        <v>0</v>
      </c>
      <c r="LSM225" s="432">
        <f t="shared" si="403"/>
        <v>0</v>
      </c>
      <c r="LSN225" s="432">
        <f t="shared" si="403"/>
        <v>0</v>
      </c>
      <c r="LSO225" s="432">
        <f t="shared" si="403"/>
        <v>0</v>
      </c>
      <c r="LSP225" s="432">
        <f t="shared" si="403"/>
        <v>0</v>
      </c>
      <c r="LSQ225" s="432">
        <f t="shared" si="403"/>
        <v>0</v>
      </c>
      <c r="LSR225" s="432">
        <f t="shared" si="403"/>
        <v>0</v>
      </c>
      <c r="LSS225" s="432">
        <f t="shared" si="403"/>
        <v>0</v>
      </c>
      <c r="LST225" s="432">
        <f t="shared" si="403"/>
        <v>0</v>
      </c>
      <c r="LSU225" s="432">
        <f t="shared" si="403"/>
        <v>0</v>
      </c>
      <c r="LSV225" s="432">
        <f t="shared" si="403"/>
        <v>0</v>
      </c>
      <c r="LSW225" s="432">
        <f t="shared" si="403"/>
        <v>0</v>
      </c>
      <c r="LSX225" s="432">
        <f t="shared" si="403"/>
        <v>0</v>
      </c>
      <c r="LSY225" s="432">
        <f t="shared" si="403"/>
        <v>0</v>
      </c>
      <c r="LSZ225" s="432">
        <f t="shared" si="403"/>
        <v>0</v>
      </c>
      <c r="LTA225" s="432">
        <f t="shared" si="403"/>
        <v>0</v>
      </c>
      <c r="LTB225" s="432">
        <f t="shared" si="403"/>
        <v>0</v>
      </c>
      <c r="LTC225" s="432">
        <f t="shared" si="403"/>
        <v>0</v>
      </c>
      <c r="LTD225" s="432">
        <f t="shared" si="403"/>
        <v>0</v>
      </c>
      <c r="LTE225" s="432">
        <f t="shared" si="403"/>
        <v>0</v>
      </c>
      <c r="LTF225" s="432">
        <f t="shared" si="403"/>
        <v>0</v>
      </c>
      <c r="LTG225" s="432">
        <f t="shared" si="403"/>
        <v>0</v>
      </c>
      <c r="LTH225" s="432">
        <f t="shared" si="403"/>
        <v>0</v>
      </c>
      <c r="LTI225" s="432">
        <f t="shared" si="403"/>
        <v>0</v>
      </c>
      <c r="LTJ225" s="432">
        <f t="shared" si="403"/>
        <v>0</v>
      </c>
      <c r="LTK225" s="432">
        <f t="shared" ref="LTK225:LVV225" si="404">+LTK89+LTK77+LTK44+LTK216+LTK224</f>
        <v>0</v>
      </c>
      <c r="LTL225" s="432">
        <f t="shared" si="404"/>
        <v>0</v>
      </c>
      <c r="LTM225" s="432">
        <f t="shared" si="404"/>
        <v>0</v>
      </c>
      <c r="LTN225" s="432">
        <f t="shared" si="404"/>
        <v>0</v>
      </c>
      <c r="LTO225" s="432">
        <f t="shared" si="404"/>
        <v>0</v>
      </c>
      <c r="LTP225" s="432">
        <f t="shared" si="404"/>
        <v>0</v>
      </c>
      <c r="LTQ225" s="432">
        <f t="shared" si="404"/>
        <v>0</v>
      </c>
      <c r="LTR225" s="432">
        <f t="shared" si="404"/>
        <v>0</v>
      </c>
      <c r="LTS225" s="432">
        <f t="shared" si="404"/>
        <v>0</v>
      </c>
      <c r="LTT225" s="432">
        <f t="shared" si="404"/>
        <v>0</v>
      </c>
      <c r="LTU225" s="432">
        <f t="shared" si="404"/>
        <v>0</v>
      </c>
      <c r="LTV225" s="432">
        <f t="shared" si="404"/>
        <v>0</v>
      </c>
      <c r="LTW225" s="432">
        <f t="shared" si="404"/>
        <v>0</v>
      </c>
      <c r="LTX225" s="432">
        <f t="shared" si="404"/>
        <v>0</v>
      </c>
      <c r="LTY225" s="432">
        <f t="shared" si="404"/>
        <v>0</v>
      </c>
      <c r="LTZ225" s="432">
        <f t="shared" si="404"/>
        <v>0</v>
      </c>
      <c r="LUA225" s="432">
        <f t="shared" si="404"/>
        <v>0</v>
      </c>
      <c r="LUB225" s="432">
        <f t="shared" si="404"/>
        <v>0</v>
      </c>
      <c r="LUC225" s="432">
        <f t="shared" si="404"/>
        <v>0</v>
      </c>
      <c r="LUD225" s="432">
        <f t="shared" si="404"/>
        <v>0</v>
      </c>
      <c r="LUE225" s="432">
        <f t="shared" si="404"/>
        <v>0</v>
      </c>
      <c r="LUF225" s="432">
        <f t="shared" si="404"/>
        <v>0</v>
      </c>
      <c r="LUG225" s="432">
        <f t="shared" si="404"/>
        <v>0</v>
      </c>
      <c r="LUH225" s="432">
        <f t="shared" si="404"/>
        <v>0</v>
      </c>
      <c r="LUI225" s="432">
        <f t="shared" si="404"/>
        <v>0</v>
      </c>
      <c r="LUJ225" s="432">
        <f t="shared" si="404"/>
        <v>0</v>
      </c>
      <c r="LUK225" s="432">
        <f t="shared" si="404"/>
        <v>0</v>
      </c>
      <c r="LUL225" s="432">
        <f t="shared" si="404"/>
        <v>0</v>
      </c>
      <c r="LUM225" s="432">
        <f t="shared" si="404"/>
        <v>0</v>
      </c>
      <c r="LUN225" s="432">
        <f t="shared" si="404"/>
        <v>0</v>
      </c>
      <c r="LUO225" s="432">
        <f t="shared" si="404"/>
        <v>0</v>
      </c>
      <c r="LUP225" s="432">
        <f t="shared" si="404"/>
        <v>0</v>
      </c>
      <c r="LUQ225" s="432">
        <f t="shared" si="404"/>
        <v>0</v>
      </c>
      <c r="LUR225" s="432">
        <f t="shared" si="404"/>
        <v>0</v>
      </c>
      <c r="LUS225" s="432">
        <f t="shared" si="404"/>
        <v>0</v>
      </c>
      <c r="LUT225" s="432">
        <f t="shared" si="404"/>
        <v>0</v>
      </c>
      <c r="LUU225" s="432">
        <f t="shared" si="404"/>
        <v>0</v>
      </c>
      <c r="LUV225" s="432">
        <f t="shared" si="404"/>
        <v>0</v>
      </c>
      <c r="LUW225" s="432">
        <f t="shared" si="404"/>
        <v>0</v>
      </c>
      <c r="LUX225" s="432">
        <f t="shared" si="404"/>
        <v>0</v>
      </c>
      <c r="LUY225" s="432">
        <f t="shared" si="404"/>
        <v>0</v>
      </c>
      <c r="LUZ225" s="432">
        <f t="shared" si="404"/>
        <v>0</v>
      </c>
      <c r="LVA225" s="432">
        <f t="shared" si="404"/>
        <v>0</v>
      </c>
      <c r="LVB225" s="432">
        <f t="shared" si="404"/>
        <v>0</v>
      </c>
      <c r="LVC225" s="432">
        <f t="shared" si="404"/>
        <v>0</v>
      </c>
      <c r="LVD225" s="432">
        <f t="shared" si="404"/>
        <v>0</v>
      </c>
      <c r="LVE225" s="432">
        <f t="shared" si="404"/>
        <v>0</v>
      </c>
      <c r="LVF225" s="432">
        <f t="shared" si="404"/>
        <v>0</v>
      </c>
      <c r="LVG225" s="432">
        <f t="shared" si="404"/>
        <v>0</v>
      </c>
      <c r="LVH225" s="432">
        <f t="shared" si="404"/>
        <v>0</v>
      </c>
      <c r="LVI225" s="432">
        <f t="shared" si="404"/>
        <v>0</v>
      </c>
      <c r="LVJ225" s="432">
        <f t="shared" si="404"/>
        <v>0</v>
      </c>
      <c r="LVK225" s="432">
        <f t="shared" si="404"/>
        <v>0</v>
      </c>
      <c r="LVL225" s="432">
        <f t="shared" si="404"/>
        <v>0</v>
      </c>
      <c r="LVM225" s="432">
        <f t="shared" si="404"/>
        <v>0</v>
      </c>
      <c r="LVN225" s="432">
        <f t="shared" si="404"/>
        <v>0</v>
      </c>
      <c r="LVO225" s="432">
        <f t="shared" si="404"/>
        <v>0</v>
      </c>
      <c r="LVP225" s="432">
        <f t="shared" si="404"/>
        <v>0</v>
      </c>
      <c r="LVQ225" s="432">
        <f t="shared" si="404"/>
        <v>0</v>
      </c>
      <c r="LVR225" s="432">
        <f t="shared" si="404"/>
        <v>0</v>
      </c>
      <c r="LVS225" s="432">
        <f t="shared" si="404"/>
        <v>0</v>
      </c>
      <c r="LVT225" s="432">
        <f t="shared" si="404"/>
        <v>0</v>
      </c>
      <c r="LVU225" s="432">
        <f t="shared" si="404"/>
        <v>0</v>
      </c>
      <c r="LVV225" s="432">
        <f t="shared" si="404"/>
        <v>0</v>
      </c>
      <c r="LVW225" s="432">
        <f t="shared" ref="LVW225:LYH225" si="405">+LVW89+LVW77+LVW44+LVW216+LVW224</f>
        <v>0</v>
      </c>
      <c r="LVX225" s="432">
        <f t="shared" si="405"/>
        <v>0</v>
      </c>
      <c r="LVY225" s="432">
        <f t="shared" si="405"/>
        <v>0</v>
      </c>
      <c r="LVZ225" s="432">
        <f t="shared" si="405"/>
        <v>0</v>
      </c>
      <c r="LWA225" s="432">
        <f t="shared" si="405"/>
        <v>0</v>
      </c>
      <c r="LWB225" s="432">
        <f t="shared" si="405"/>
        <v>0</v>
      </c>
      <c r="LWC225" s="432">
        <f t="shared" si="405"/>
        <v>0</v>
      </c>
      <c r="LWD225" s="432">
        <f t="shared" si="405"/>
        <v>0</v>
      </c>
      <c r="LWE225" s="432">
        <f t="shared" si="405"/>
        <v>0</v>
      </c>
      <c r="LWF225" s="432">
        <f t="shared" si="405"/>
        <v>0</v>
      </c>
      <c r="LWG225" s="432">
        <f t="shared" si="405"/>
        <v>0</v>
      </c>
      <c r="LWH225" s="432">
        <f t="shared" si="405"/>
        <v>0</v>
      </c>
      <c r="LWI225" s="432">
        <f t="shared" si="405"/>
        <v>0</v>
      </c>
      <c r="LWJ225" s="432">
        <f t="shared" si="405"/>
        <v>0</v>
      </c>
      <c r="LWK225" s="432">
        <f t="shared" si="405"/>
        <v>0</v>
      </c>
      <c r="LWL225" s="432">
        <f t="shared" si="405"/>
        <v>0</v>
      </c>
      <c r="LWM225" s="432">
        <f t="shared" si="405"/>
        <v>0</v>
      </c>
      <c r="LWN225" s="432">
        <f t="shared" si="405"/>
        <v>0</v>
      </c>
      <c r="LWO225" s="432">
        <f t="shared" si="405"/>
        <v>0</v>
      </c>
      <c r="LWP225" s="432">
        <f t="shared" si="405"/>
        <v>0</v>
      </c>
      <c r="LWQ225" s="432">
        <f t="shared" si="405"/>
        <v>0</v>
      </c>
      <c r="LWR225" s="432">
        <f t="shared" si="405"/>
        <v>0</v>
      </c>
      <c r="LWS225" s="432">
        <f t="shared" si="405"/>
        <v>0</v>
      </c>
      <c r="LWT225" s="432">
        <f t="shared" si="405"/>
        <v>0</v>
      </c>
      <c r="LWU225" s="432">
        <f t="shared" si="405"/>
        <v>0</v>
      </c>
      <c r="LWV225" s="432">
        <f t="shared" si="405"/>
        <v>0</v>
      </c>
      <c r="LWW225" s="432">
        <f t="shared" si="405"/>
        <v>0</v>
      </c>
      <c r="LWX225" s="432">
        <f t="shared" si="405"/>
        <v>0</v>
      </c>
      <c r="LWY225" s="432">
        <f t="shared" si="405"/>
        <v>0</v>
      </c>
      <c r="LWZ225" s="432">
        <f t="shared" si="405"/>
        <v>0</v>
      </c>
      <c r="LXA225" s="432">
        <f t="shared" si="405"/>
        <v>0</v>
      </c>
      <c r="LXB225" s="432">
        <f t="shared" si="405"/>
        <v>0</v>
      </c>
      <c r="LXC225" s="432">
        <f t="shared" si="405"/>
        <v>0</v>
      </c>
      <c r="LXD225" s="432">
        <f t="shared" si="405"/>
        <v>0</v>
      </c>
      <c r="LXE225" s="432">
        <f t="shared" si="405"/>
        <v>0</v>
      </c>
      <c r="LXF225" s="432">
        <f t="shared" si="405"/>
        <v>0</v>
      </c>
      <c r="LXG225" s="432">
        <f t="shared" si="405"/>
        <v>0</v>
      </c>
      <c r="LXH225" s="432">
        <f t="shared" si="405"/>
        <v>0</v>
      </c>
      <c r="LXI225" s="432">
        <f t="shared" si="405"/>
        <v>0</v>
      </c>
      <c r="LXJ225" s="432">
        <f t="shared" si="405"/>
        <v>0</v>
      </c>
      <c r="LXK225" s="432">
        <f t="shared" si="405"/>
        <v>0</v>
      </c>
      <c r="LXL225" s="432">
        <f t="shared" si="405"/>
        <v>0</v>
      </c>
      <c r="LXM225" s="432">
        <f t="shared" si="405"/>
        <v>0</v>
      </c>
      <c r="LXN225" s="432">
        <f t="shared" si="405"/>
        <v>0</v>
      </c>
      <c r="LXO225" s="432">
        <f t="shared" si="405"/>
        <v>0</v>
      </c>
      <c r="LXP225" s="432">
        <f t="shared" si="405"/>
        <v>0</v>
      </c>
      <c r="LXQ225" s="432">
        <f t="shared" si="405"/>
        <v>0</v>
      </c>
      <c r="LXR225" s="432">
        <f t="shared" si="405"/>
        <v>0</v>
      </c>
      <c r="LXS225" s="432">
        <f t="shared" si="405"/>
        <v>0</v>
      </c>
      <c r="LXT225" s="432">
        <f t="shared" si="405"/>
        <v>0</v>
      </c>
      <c r="LXU225" s="432">
        <f t="shared" si="405"/>
        <v>0</v>
      </c>
      <c r="LXV225" s="432">
        <f t="shared" si="405"/>
        <v>0</v>
      </c>
      <c r="LXW225" s="432">
        <f t="shared" si="405"/>
        <v>0</v>
      </c>
      <c r="LXX225" s="432">
        <f t="shared" si="405"/>
        <v>0</v>
      </c>
      <c r="LXY225" s="432">
        <f t="shared" si="405"/>
        <v>0</v>
      </c>
      <c r="LXZ225" s="432">
        <f t="shared" si="405"/>
        <v>0</v>
      </c>
      <c r="LYA225" s="432">
        <f t="shared" si="405"/>
        <v>0</v>
      </c>
      <c r="LYB225" s="432">
        <f t="shared" si="405"/>
        <v>0</v>
      </c>
      <c r="LYC225" s="432">
        <f t="shared" si="405"/>
        <v>0</v>
      </c>
      <c r="LYD225" s="432">
        <f t="shared" si="405"/>
        <v>0</v>
      </c>
      <c r="LYE225" s="432">
        <f t="shared" si="405"/>
        <v>0</v>
      </c>
      <c r="LYF225" s="432">
        <f t="shared" si="405"/>
        <v>0</v>
      </c>
      <c r="LYG225" s="432">
        <f t="shared" si="405"/>
        <v>0</v>
      </c>
      <c r="LYH225" s="432">
        <f t="shared" si="405"/>
        <v>0</v>
      </c>
      <c r="LYI225" s="432">
        <f t="shared" ref="LYI225:MAT225" si="406">+LYI89+LYI77+LYI44+LYI216+LYI224</f>
        <v>0</v>
      </c>
      <c r="LYJ225" s="432">
        <f t="shared" si="406"/>
        <v>0</v>
      </c>
      <c r="LYK225" s="432">
        <f t="shared" si="406"/>
        <v>0</v>
      </c>
      <c r="LYL225" s="432">
        <f t="shared" si="406"/>
        <v>0</v>
      </c>
      <c r="LYM225" s="432">
        <f t="shared" si="406"/>
        <v>0</v>
      </c>
      <c r="LYN225" s="432">
        <f t="shared" si="406"/>
        <v>0</v>
      </c>
      <c r="LYO225" s="432">
        <f t="shared" si="406"/>
        <v>0</v>
      </c>
      <c r="LYP225" s="432">
        <f t="shared" si="406"/>
        <v>0</v>
      </c>
      <c r="LYQ225" s="432">
        <f t="shared" si="406"/>
        <v>0</v>
      </c>
      <c r="LYR225" s="432">
        <f t="shared" si="406"/>
        <v>0</v>
      </c>
      <c r="LYS225" s="432">
        <f t="shared" si="406"/>
        <v>0</v>
      </c>
      <c r="LYT225" s="432">
        <f t="shared" si="406"/>
        <v>0</v>
      </c>
      <c r="LYU225" s="432">
        <f t="shared" si="406"/>
        <v>0</v>
      </c>
      <c r="LYV225" s="432">
        <f t="shared" si="406"/>
        <v>0</v>
      </c>
      <c r="LYW225" s="432">
        <f t="shared" si="406"/>
        <v>0</v>
      </c>
      <c r="LYX225" s="432">
        <f t="shared" si="406"/>
        <v>0</v>
      </c>
      <c r="LYY225" s="432">
        <f t="shared" si="406"/>
        <v>0</v>
      </c>
      <c r="LYZ225" s="432">
        <f t="shared" si="406"/>
        <v>0</v>
      </c>
      <c r="LZA225" s="432">
        <f t="shared" si="406"/>
        <v>0</v>
      </c>
      <c r="LZB225" s="432">
        <f t="shared" si="406"/>
        <v>0</v>
      </c>
      <c r="LZC225" s="432">
        <f t="shared" si="406"/>
        <v>0</v>
      </c>
      <c r="LZD225" s="432">
        <f t="shared" si="406"/>
        <v>0</v>
      </c>
      <c r="LZE225" s="432">
        <f t="shared" si="406"/>
        <v>0</v>
      </c>
      <c r="LZF225" s="432">
        <f t="shared" si="406"/>
        <v>0</v>
      </c>
      <c r="LZG225" s="432">
        <f t="shared" si="406"/>
        <v>0</v>
      </c>
      <c r="LZH225" s="432">
        <f t="shared" si="406"/>
        <v>0</v>
      </c>
      <c r="LZI225" s="432">
        <f t="shared" si="406"/>
        <v>0</v>
      </c>
      <c r="LZJ225" s="432">
        <f t="shared" si="406"/>
        <v>0</v>
      </c>
      <c r="LZK225" s="432">
        <f t="shared" si="406"/>
        <v>0</v>
      </c>
      <c r="LZL225" s="432">
        <f t="shared" si="406"/>
        <v>0</v>
      </c>
      <c r="LZM225" s="432">
        <f t="shared" si="406"/>
        <v>0</v>
      </c>
      <c r="LZN225" s="432">
        <f t="shared" si="406"/>
        <v>0</v>
      </c>
      <c r="LZO225" s="432">
        <f t="shared" si="406"/>
        <v>0</v>
      </c>
      <c r="LZP225" s="432">
        <f t="shared" si="406"/>
        <v>0</v>
      </c>
      <c r="LZQ225" s="432">
        <f t="shared" si="406"/>
        <v>0</v>
      </c>
      <c r="LZR225" s="432">
        <f t="shared" si="406"/>
        <v>0</v>
      </c>
      <c r="LZS225" s="432">
        <f t="shared" si="406"/>
        <v>0</v>
      </c>
      <c r="LZT225" s="432">
        <f t="shared" si="406"/>
        <v>0</v>
      </c>
      <c r="LZU225" s="432">
        <f t="shared" si="406"/>
        <v>0</v>
      </c>
      <c r="LZV225" s="432">
        <f t="shared" si="406"/>
        <v>0</v>
      </c>
      <c r="LZW225" s="432">
        <f t="shared" si="406"/>
        <v>0</v>
      </c>
      <c r="LZX225" s="432">
        <f t="shared" si="406"/>
        <v>0</v>
      </c>
      <c r="LZY225" s="432">
        <f t="shared" si="406"/>
        <v>0</v>
      </c>
      <c r="LZZ225" s="432">
        <f t="shared" si="406"/>
        <v>0</v>
      </c>
      <c r="MAA225" s="432">
        <f t="shared" si="406"/>
        <v>0</v>
      </c>
      <c r="MAB225" s="432">
        <f t="shared" si="406"/>
        <v>0</v>
      </c>
      <c r="MAC225" s="432">
        <f t="shared" si="406"/>
        <v>0</v>
      </c>
      <c r="MAD225" s="432">
        <f t="shared" si="406"/>
        <v>0</v>
      </c>
      <c r="MAE225" s="432">
        <f t="shared" si="406"/>
        <v>0</v>
      </c>
      <c r="MAF225" s="432">
        <f t="shared" si="406"/>
        <v>0</v>
      </c>
      <c r="MAG225" s="432">
        <f t="shared" si="406"/>
        <v>0</v>
      </c>
      <c r="MAH225" s="432">
        <f t="shared" si="406"/>
        <v>0</v>
      </c>
      <c r="MAI225" s="432">
        <f t="shared" si="406"/>
        <v>0</v>
      </c>
      <c r="MAJ225" s="432">
        <f t="shared" si="406"/>
        <v>0</v>
      </c>
      <c r="MAK225" s="432">
        <f t="shared" si="406"/>
        <v>0</v>
      </c>
      <c r="MAL225" s="432">
        <f t="shared" si="406"/>
        <v>0</v>
      </c>
      <c r="MAM225" s="432">
        <f t="shared" si="406"/>
        <v>0</v>
      </c>
      <c r="MAN225" s="432">
        <f t="shared" si="406"/>
        <v>0</v>
      </c>
      <c r="MAO225" s="432">
        <f t="shared" si="406"/>
        <v>0</v>
      </c>
      <c r="MAP225" s="432">
        <f t="shared" si="406"/>
        <v>0</v>
      </c>
      <c r="MAQ225" s="432">
        <f t="shared" si="406"/>
        <v>0</v>
      </c>
      <c r="MAR225" s="432">
        <f t="shared" si="406"/>
        <v>0</v>
      </c>
      <c r="MAS225" s="432">
        <f t="shared" si="406"/>
        <v>0</v>
      </c>
      <c r="MAT225" s="432">
        <f t="shared" si="406"/>
        <v>0</v>
      </c>
      <c r="MAU225" s="432">
        <f t="shared" ref="MAU225:MDF225" si="407">+MAU89+MAU77+MAU44+MAU216+MAU224</f>
        <v>0</v>
      </c>
      <c r="MAV225" s="432">
        <f t="shared" si="407"/>
        <v>0</v>
      </c>
      <c r="MAW225" s="432">
        <f t="shared" si="407"/>
        <v>0</v>
      </c>
      <c r="MAX225" s="432">
        <f t="shared" si="407"/>
        <v>0</v>
      </c>
      <c r="MAY225" s="432">
        <f t="shared" si="407"/>
        <v>0</v>
      </c>
      <c r="MAZ225" s="432">
        <f t="shared" si="407"/>
        <v>0</v>
      </c>
      <c r="MBA225" s="432">
        <f t="shared" si="407"/>
        <v>0</v>
      </c>
      <c r="MBB225" s="432">
        <f t="shared" si="407"/>
        <v>0</v>
      </c>
      <c r="MBC225" s="432">
        <f t="shared" si="407"/>
        <v>0</v>
      </c>
      <c r="MBD225" s="432">
        <f t="shared" si="407"/>
        <v>0</v>
      </c>
      <c r="MBE225" s="432">
        <f t="shared" si="407"/>
        <v>0</v>
      </c>
      <c r="MBF225" s="432">
        <f t="shared" si="407"/>
        <v>0</v>
      </c>
      <c r="MBG225" s="432">
        <f t="shared" si="407"/>
        <v>0</v>
      </c>
      <c r="MBH225" s="432">
        <f t="shared" si="407"/>
        <v>0</v>
      </c>
      <c r="MBI225" s="432">
        <f t="shared" si="407"/>
        <v>0</v>
      </c>
      <c r="MBJ225" s="432">
        <f t="shared" si="407"/>
        <v>0</v>
      </c>
      <c r="MBK225" s="432">
        <f t="shared" si="407"/>
        <v>0</v>
      </c>
      <c r="MBL225" s="432">
        <f t="shared" si="407"/>
        <v>0</v>
      </c>
      <c r="MBM225" s="432">
        <f t="shared" si="407"/>
        <v>0</v>
      </c>
      <c r="MBN225" s="432">
        <f t="shared" si="407"/>
        <v>0</v>
      </c>
      <c r="MBO225" s="432">
        <f t="shared" si="407"/>
        <v>0</v>
      </c>
      <c r="MBP225" s="432">
        <f t="shared" si="407"/>
        <v>0</v>
      </c>
      <c r="MBQ225" s="432">
        <f t="shared" si="407"/>
        <v>0</v>
      </c>
      <c r="MBR225" s="432">
        <f t="shared" si="407"/>
        <v>0</v>
      </c>
      <c r="MBS225" s="432">
        <f t="shared" si="407"/>
        <v>0</v>
      </c>
      <c r="MBT225" s="432">
        <f t="shared" si="407"/>
        <v>0</v>
      </c>
      <c r="MBU225" s="432">
        <f t="shared" si="407"/>
        <v>0</v>
      </c>
      <c r="MBV225" s="432">
        <f t="shared" si="407"/>
        <v>0</v>
      </c>
      <c r="MBW225" s="432">
        <f t="shared" si="407"/>
        <v>0</v>
      </c>
      <c r="MBX225" s="432">
        <f t="shared" si="407"/>
        <v>0</v>
      </c>
      <c r="MBY225" s="432">
        <f t="shared" si="407"/>
        <v>0</v>
      </c>
      <c r="MBZ225" s="432">
        <f t="shared" si="407"/>
        <v>0</v>
      </c>
      <c r="MCA225" s="432">
        <f t="shared" si="407"/>
        <v>0</v>
      </c>
      <c r="MCB225" s="432">
        <f t="shared" si="407"/>
        <v>0</v>
      </c>
      <c r="MCC225" s="432">
        <f t="shared" si="407"/>
        <v>0</v>
      </c>
      <c r="MCD225" s="432">
        <f t="shared" si="407"/>
        <v>0</v>
      </c>
      <c r="MCE225" s="432">
        <f t="shared" si="407"/>
        <v>0</v>
      </c>
      <c r="MCF225" s="432">
        <f t="shared" si="407"/>
        <v>0</v>
      </c>
      <c r="MCG225" s="432">
        <f t="shared" si="407"/>
        <v>0</v>
      </c>
      <c r="MCH225" s="432">
        <f t="shared" si="407"/>
        <v>0</v>
      </c>
      <c r="MCI225" s="432">
        <f t="shared" si="407"/>
        <v>0</v>
      </c>
      <c r="MCJ225" s="432">
        <f t="shared" si="407"/>
        <v>0</v>
      </c>
      <c r="MCK225" s="432">
        <f t="shared" si="407"/>
        <v>0</v>
      </c>
      <c r="MCL225" s="432">
        <f t="shared" si="407"/>
        <v>0</v>
      </c>
      <c r="MCM225" s="432">
        <f t="shared" si="407"/>
        <v>0</v>
      </c>
      <c r="MCN225" s="432">
        <f t="shared" si="407"/>
        <v>0</v>
      </c>
      <c r="MCO225" s="432">
        <f t="shared" si="407"/>
        <v>0</v>
      </c>
      <c r="MCP225" s="432">
        <f t="shared" si="407"/>
        <v>0</v>
      </c>
      <c r="MCQ225" s="432">
        <f t="shared" si="407"/>
        <v>0</v>
      </c>
      <c r="MCR225" s="432">
        <f t="shared" si="407"/>
        <v>0</v>
      </c>
      <c r="MCS225" s="432">
        <f t="shared" si="407"/>
        <v>0</v>
      </c>
      <c r="MCT225" s="432">
        <f t="shared" si="407"/>
        <v>0</v>
      </c>
      <c r="MCU225" s="432">
        <f t="shared" si="407"/>
        <v>0</v>
      </c>
      <c r="MCV225" s="432">
        <f t="shared" si="407"/>
        <v>0</v>
      </c>
      <c r="MCW225" s="432">
        <f t="shared" si="407"/>
        <v>0</v>
      </c>
      <c r="MCX225" s="432">
        <f t="shared" si="407"/>
        <v>0</v>
      </c>
      <c r="MCY225" s="432">
        <f t="shared" si="407"/>
        <v>0</v>
      </c>
      <c r="MCZ225" s="432">
        <f t="shared" si="407"/>
        <v>0</v>
      </c>
      <c r="MDA225" s="432">
        <f t="shared" si="407"/>
        <v>0</v>
      </c>
      <c r="MDB225" s="432">
        <f t="shared" si="407"/>
        <v>0</v>
      </c>
      <c r="MDC225" s="432">
        <f t="shared" si="407"/>
        <v>0</v>
      </c>
      <c r="MDD225" s="432">
        <f t="shared" si="407"/>
        <v>0</v>
      </c>
      <c r="MDE225" s="432">
        <f t="shared" si="407"/>
        <v>0</v>
      </c>
      <c r="MDF225" s="432">
        <f t="shared" si="407"/>
        <v>0</v>
      </c>
      <c r="MDG225" s="432">
        <f t="shared" ref="MDG225:MFR225" si="408">+MDG89+MDG77+MDG44+MDG216+MDG224</f>
        <v>0</v>
      </c>
      <c r="MDH225" s="432">
        <f t="shared" si="408"/>
        <v>0</v>
      </c>
      <c r="MDI225" s="432">
        <f t="shared" si="408"/>
        <v>0</v>
      </c>
      <c r="MDJ225" s="432">
        <f t="shared" si="408"/>
        <v>0</v>
      </c>
      <c r="MDK225" s="432">
        <f t="shared" si="408"/>
        <v>0</v>
      </c>
      <c r="MDL225" s="432">
        <f t="shared" si="408"/>
        <v>0</v>
      </c>
      <c r="MDM225" s="432">
        <f t="shared" si="408"/>
        <v>0</v>
      </c>
      <c r="MDN225" s="432">
        <f t="shared" si="408"/>
        <v>0</v>
      </c>
      <c r="MDO225" s="432">
        <f t="shared" si="408"/>
        <v>0</v>
      </c>
      <c r="MDP225" s="432">
        <f t="shared" si="408"/>
        <v>0</v>
      </c>
      <c r="MDQ225" s="432">
        <f t="shared" si="408"/>
        <v>0</v>
      </c>
      <c r="MDR225" s="432">
        <f t="shared" si="408"/>
        <v>0</v>
      </c>
      <c r="MDS225" s="432">
        <f t="shared" si="408"/>
        <v>0</v>
      </c>
      <c r="MDT225" s="432">
        <f t="shared" si="408"/>
        <v>0</v>
      </c>
      <c r="MDU225" s="432">
        <f t="shared" si="408"/>
        <v>0</v>
      </c>
      <c r="MDV225" s="432">
        <f t="shared" si="408"/>
        <v>0</v>
      </c>
      <c r="MDW225" s="432">
        <f t="shared" si="408"/>
        <v>0</v>
      </c>
      <c r="MDX225" s="432">
        <f t="shared" si="408"/>
        <v>0</v>
      </c>
      <c r="MDY225" s="432">
        <f t="shared" si="408"/>
        <v>0</v>
      </c>
      <c r="MDZ225" s="432">
        <f t="shared" si="408"/>
        <v>0</v>
      </c>
      <c r="MEA225" s="432">
        <f t="shared" si="408"/>
        <v>0</v>
      </c>
      <c r="MEB225" s="432">
        <f t="shared" si="408"/>
        <v>0</v>
      </c>
      <c r="MEC225" s="432">
        <f t="shared" si="408"/>
        <v>0</v>
      </c>
      <c r="MED225" s="432">
        <f t="shared" si="408"/>
        <v>0</v>
      </c>
      <c r="MEE225" s="432">
        <f t="shared" si="408"/>
        <v>0</v>
      </c>
      <c r="MEF225" s="432">
        <f t="shared" si="408"/>
        <v>0</v>
      </c>
      <c r="MEG225" s="432">
        <f t="shared" si="408"/>
        <v>0</v>
      </c>
      <c r="MEH225" s="432">
        <f t="shared" si="408"/>
        <v>0</v>
      </c>
      <c r="MEI225" s="432">
        <f t="shared" si="408"/>
        <v>0</v>
      </c>
      <c r="MEJ225" s="432">
        <f t="shared" si="408"/>
        <v>0</v>
      </c>
      <c r="MEK225" s="432">
        <f t="shared" si="408"/>
        <v>0</v>
      </c>
      <c r="MEL225" s="432">
        <f t="shared" si="408"/>
        <v>0</v>
      </c>
      <c r="MEM225" s="432">
        <f t="shared" si="408"/>
        <v>0</v>
      </c>
      <c r="MEN225" s="432">
        <f t="shared" si="408"/>
        <v>0</v>
      </c>
      <c r="MEO225" s="432">
        <f t="shared" si="408"/>
        <v>0</v>
      </c>
      <c r="MEP225" s="432">
        <f t="shared" si="408"/>
        <v>0</v>
      </c>
      <c r="MEQ225" s="432">
        <f t="shared" si="408"/>
        <v>0</v>
      </c>
      <c r="MER225" s="432">
        <f t="shared" si="408"/>
        <v>0</v>
      </c>
      <c r="MES225" s="432">
        <f t="shared" si="408"/>
        <v>0</v>
      </c>
      <c r="MET225" s="432">
        <f t="shared" si="408"/>
        <v>0</v>
      </c>
      <c r="MEU225" s="432">
        <f t="shared" si="408"/>
        <v>0</v>
      </c>
      <c r="MEV225" s="432">
        <f t="shared" si="408"/>
        <v>0</v>
      </c>
      <c r="MEW225" s="432">
        <f t="shared" si="408"/>
        <v>0</v>
      </c>
      <c r="MEX225" s="432">
        <f t="shared" si="408"/>
        <v>0</v>
      </c>
      <c r="MEY225" s="432">
        <f t="shared" si="408"/>
        <v>0</v>
      </c>
      <c r="MEZ225" s="432">
        <f t="shared" si="408"/>
        <v>0</v>
      </c>
      <c r="MFA225" s="432">
        <f t="shared" si="408"/>
        <v>0</v>
      </c>
      <c r="MFB225" s="432">
        <f t="shared" si="408"/>
        <v>0</v>
      </c>
      <c r="MFC225" s="432">
        <f t="shared" si="408"/>
        <v>0</v>
      </c>
      <c r="MFD225" s="432">
        <f t="shared" si="408"/>
        <v>0</v>
      </c>
      <c r="MFE225" s="432">
        <f t="shared" si="408"/>
        <v>0</v>
      </c>
      <c r="MFF225" s="432">
        <f t="shared" si="408"/>
        <v>0</v>
      </c>
      <c r="MFG225" s="432">
        <f t="shared" si="408"/>
        <v>0</v>
      </c>
      <c r="MFH225" s="432">
        <f t="shared" si="408"/>
        <v>0</v>
      </c>
      <c r="MFI225" s="432">
        <f t="shared" si="408"/>
        <v>0</v>
      </c>
      <c r="MFJ225" s="432">
        <f t="shared" si="408"/>
        <v>0</v>
      </c>
      <c r="MFK225" s="432">
        <f t="shared" si="408"/>
        <v>0</v>
      </c>
      <c r="MFL225" s="432">
        <f t="shared" si="408"/>
        <v>0</v>
      </c>
      <c r="MFM225" s="432">
        <f t="shared" si="408"/>
        <v>0</v>
      </c>
      <c r="MFN225" s="432">
        <f t="shared" si="408"/>
        <v>0</v>
      </c>
      <c r="MFO225" s="432">
        <f t="shared" si="408"/>
        <v>0</v>
      </c>
      <c r="MFP225" s="432">
        <f t="shared" si="408"/>
        <v>0</v>
      </c>
      <c r="MFQ225" s="432">
        <f t="shared" si="408"/>
        <v>0</v>
      </c>
      <c r="MFR225" s="432">
        <f t="shared" si="408"/>
        <v>0</v>
      </c>
      <c r="MFS225" s="432">
        <f t="shared" ref="MFS225:MID225" si="409">+MFS89+MFS77+MFS44+MFS216+MFS224</f>
        <v>0</v>
      </c>
      <c r="MFT225" s="432">
        <f t="shared" si="409"/>
        <v>0</v>
      </c>
      <c r="MFU225" s="432">
        <f t="shared" si="409"/>
        <v>0</v>
      </c>
      <c r="MFV225" s="432">
        <f t="shared" si="409"/>
        <v>0</v>
      </c>
      <c r="MFW225" s="432">
        <f t="shared" si="409"/>
        <v>0</v>
      </c>
      <c r="MFX225" s="432">
        <f t="shared" si="409"/>
        <v>0</v>
      </c>
      <c r="MFY225" s="432">
        <f t="shared" si="409"/>
        <v>0</v>
      </c>
      <c r="MFZ225" s="432">
        <f t="shared" si="409"/>
        <v>0</v>
      </c>
      <c r="MGA225" s="432">
        <f t="shared" si="409"/>
        <v>0</v>
      </c>
      <c r="MGB225" s="432">
        <f t="shared" si="409"/>
        <v>0</v>
      </c>
      <c r="MGC225" s="432">
        <f t="shared" si="409"/>
        <v>0</v>
      </c>
      <c r="MGD225" s="432">
        <f t="shared" si="409"/>
        <v>0</v>
      </c>
      <c r="MGE225" s="432">
        <f t="shared" si="409"/>
        <v>0</v>
      </c>
      <c r="MGF225" s="432">
        <f t="shared" si="409"/>
        <v>0</v>
      </c>
      <c r="MGG225" s="432">
        <f t="shared" si="409"/>
        <v>0</v>
      </c>
      <c r="MGH225" s="432">
        <f t="shared" si="409"/>
        <v>0</v>
      </c>
      <c r="MGI225" s="432">
        <f t="shared" si="409"/>
        <v>0</v>
      </c>
      <c r="MGJ225" s="432">
        <f t="shared" si="409"/>
        <v>0</v>
      </c>
      <c r="MGK225" s="432">
        <f t="shared" si="409"/>
        <v>0</v>
      </c>
      <c r="MGL225" s="432">
        <f t="shared" si="409"/>
        <v>0</v>
      </c>
      <c r="MGM225" s="432">
        <f t="shared" si="409"/>
        <v>0</v>
      </c>
      <c r="MGN225" s="432">
        <f t="shared" si="409"/>
        <v>0</v>
      </c>
      <c r="MGO225" s="432">
        <f t="shared" si="409"/>
        <v>0</v>
      </c>
      <c r="MGP225" s="432">
        <f t="shared" si="409"/>
        <v>0</v>
      </c>
      <c r="MGQ225" s="432">
        <f t="shared" si="409"/>
        <v>0</v>
      </c>
      <c r="MGR225" s="432">
        <f t="shared" si="409"/>
        <v>0</v>
      </c>
      <c r="MGS225" s="432">
        <f t="shared" si="409"/>
        <v>0</v>
      </c>
      <c r="MGT225" s="432">
        <f t="shared" si="409"/>
        <v>0</v>
      </c>
      <c r="MGU225" s="432">
        <f t="shared" si="409"/>
        <v>0</v>
      </c>
      <c r="MGV225" s="432">
        <f t="shared" si="409"/>
        <v>0</v>
      </c>
      <c r="MGW225" s="432">
        <f t="shared" si="409"/>
        <v>0</v>
      </c>
      <c r="MGX225" s="432">
        <f t="shared" si="409"/>
        <v>0</v>
      </c>
      <c r="MGY225" s="432">
        <f t="shared" si="409"/>
        <v>0</v>
      </c>
      <c r="MGZ225" s="432">
        <f t="shared" si="409"/>
        <v>0</v>
      </c>
      <c r="MHA225" s="432">
        <f t="shared" si="409"/>
        <v>0</v>
      </c>
      <c r="MHB225" s="432">
        <f t="shared" si="409"/>
        <v>0</v>
      </c>
      <c r="MHC225" s="432">
        <f t="shared" si="409"/>
        <v>0</v>
      </c>
      <c r="MHD225" s="432">
        <f t="shared" si="409"/>
        <v>0</v>
      </c>
      <c r="MHE225" s="432">
        <f t="shared" si="409"/>
        <v>0</v>
      </c>
      <c r="MHF225" s="432">
        <f t="shared" si="409"/>
        <v>0</v>
      </c>
      <c r="MHG225" s="432">
        <f t="shared" si="409"/>
        <v>0</v>
      </c>
      <c r="MHH225" s="432">
        <f t="shared" si="409"/>
        <v>0</v>
      </c>
      <c r="MHI225" s="432">
        <f t="shared" si="409"/>
        <v>0</v>
      </c>
      <c r="MHJ225" s="432">
        <f t="shared" si="409"/>
        <v>0</v>
      </c>
      <c r="MHK225" s="432">
        <f t="shared" si="409"/>
        <v>0</v>
      </c>
      <c r="MHL225" s="432">
        <f t="shared" si="409"/>
        <v>0</v>
      </c>
      <c r="MHM225" s="432">
        <f t="shared" si="409"/>
        <v>0</v>
      </c>
      <c r="MHN225" s="432">
        <f t="shared" si="409"/>
        <v>0</v>
      </c>
      <c r="MHO225" s="432">
        <f t="shared" si="409"/>
        <v>0</v>
      </c>
      <c r="MHP225" s="432">
        <f t="shared" si="409"/>
        <v>0</v>
      </c>
      <c r="MHQ225" s="432">
        <f t="shared" si="409"/>
        <v>0</v>
      </c>
      <c r="MHR225" s="432">
        <f t="shared" si="409"/>
        <v>0</v>
      </c>
      <c r="MHS225" s="432">
        <f t="shared" si="409"/>
        <v>0</v>
      </c>
      <c r="MHT225" s="432">
        <f t="shared" si="409"/>
        <v>0</v>
      </c>
      <c r="MHU225" s="432">
        <f t="shared" si="409"/>
        <v>0</v>
      </c>
      <c r="MHV225" s="432">
        <f t="shared" si="409"/>
        <v>0</v>
      </c>
      <c r="MHW225" s="432">
        <f t="shared" si="409"/>
        <v>0</v>
      </c>
      <c r="MHX225" s="432">
        <f t="shared" si="409"/>
        <v>0</v>
      </c>
      <c r="MHY225" s="432">
        <f t="shared" si="409"/>
        <v>0</v>
      </c>
      <c r="MHZ225" s="432">
        <f t="shared" si="409"/>
        <v>0</v>
      </c>
      <c r="MIA225" s="432">
        <f t="shared" si="409"/>
        <v>0</v>
      </c>
      <c r="MIB225" s="432">
        <f t="shared" si="409"/>
        <v>0</v>
      </c>
      <c r="MIC225" s="432">
        <f t="shared" si="409"/>
        <v>0</v>
      </c>
      <c r="MID225" s="432">
        <f t="shared" si="409"/>
        <v>0</v>
      </c>
      <c r="MIE225" s="432">
        <f t="shared" ref="MIE225:MKP225" si="410">+MIE89+MIE77+MIE44+MIE216+MIE224</f>
        <v>0</v>
      </c>
      <c r="MIF225" s="432">
        <f t="shared" si="410"/>
        <v>0</v>
      </c>
      <c r="MIG225" s="432">
        <f t="shared" si="410"/>
        <v>0</v>
      </c>
      <c r="MIH225" s="432">
        <f t="shared" si="410"/>
        <v>0</v>
      </c>
      <c r="MII225" s="432">
        <f t="shared" si="410"/>
        <v>0</v>
      </c>
      <c r="MIJ225" s="432">
        <f t="shared" si="410"/>
        <v>0</v>
      </c>
      <c r="MIK225" s="432">
        <f t="shared" si="410"/>
        <v>0</v>
      </c>
      <c r="MIL225" s="432">
        <f t="shared" si="410"/>
        <v>0</v>
      </c>
      <c r="MIM225" s="432">
        <f t="shared" si="410"/>
        <v>0</v>
      </c>
      <c r="MIN225" s="432">
        <f t="shared" si="410"/>
        <v>0</v>
      </c>
      <c r="MIO225" s="432">
        <f t="shared" si="410"/>
        <v>0</v>
      </c>
      <c r="MIP225" s="432">
        <f t="shared" si="410"/>
        <v>0</v>
      </c>
      <c r="MIQ225" s="432">
        <f t="shared" si="410"/>
        <v>0</v>
      </c>
      <c r="MIR225" s="432">
        <f t="shared" si="410"/>
        <v>0</v>
      </c>
      <c r="MIS225" s="432">
        <f t="shared" si="410"/>
        <v>0</v>
      </c>
      <c r="MIT225" s="432">
        <f t="shared" si="410"/>
        <v>0</v>
      </c>
      <c r="MIU225" s="432">
        <f t="shared" si="410"/>
        <v>0</v>
      </c>
      <c r="MIV225" s="432">
        <f t="shared" si="410"/>
        <v>0</v>
      </c>
      <c r="MIW225" s="432">
        <f t="shared" si="410"/>
        <v>0</v>
      </c>
      <c r="MIX225" s="432">
        <f t="shared" si="410"/>
        <v>0</v>
      </c>
      <c r="MIY225" s="432">
        <f t="shared" si="410"/>
        <v>0</v>
      </c>
      <c r="MIZ225" s="432">
        <f t="shared" si="410"/>
        <v>0</v>
      </c>
      <c r="MJA225" s="432">
        <f t="shared" si="410"/>
        <v>0</v>
      </c>
      <c r="MJB225" s="432">
        <f t="shared" si="410"/>
        <v>0</v>
      </c>
      <c r="MJC225" s="432">
        <f t="shared" si="410"/>
        <v>0</v>
      </c>
      <c r="MJD225" s="432">
        <f t="shared" si="410"/>
        <v>0</v>
      </c>
      <c r="MJE225" s="432">
        <f t="shared" si="410"/>
        <v>0</v>
      </c>
      <c r="MJF225" s="432">
        <f t="shared" si="410"/>
        <v>0</v>
      </c>
      <c r="MJG225" s="432">
        <f t="shared" si="410"/>
        <v>0</v>
      </c>
      <c r="MJH225" s="432">
        <f t="shared" si="410"/>
        <v>0</v>
      </c>
      <c r="MJI225" s="432">
        <f t="shared" si="410"/>
        <v>0</v>
      </c>
      <c r="MJJ225" s="432">
        <f t="shared" si="410"/>
        <v>0</v>
      </c>
      <c r="MJK225" s="432">
        <f t="shared" si="410"/>
        <v>0</v>
      </c>
      <c r="MJL225" s="432">
        <f t="shared" si="410"/>
        <v>0</v>
      </c>
      <c r="MJM225" s="432">
        <f t="shared" si="410"/>
        <v>0</v>
      </c>
      <c r="MJN225" s="432">
        <f t="shared" si="410"/>
        <v>0</v>
      </c>
      <c r="MJO225" s="432">
        <f t="shared" si="410"/>
        <v>0</v>
      </c>
      <c r="MJP225" s="432">
        <f t="shared" si="410"/>
        <v>0</v>
      </c>
      <c r="MJQ225" s="432">
        <f t="shared" si="410"/>
        <v>0</v>
      </c>
      <c r="MJR225" s="432">
        <f t="shared" si="410"/>
        <v>0</v>
      </c>
      <c r="MJS225" s="432">
        <f t="shared" si="410"/>
        <v>0</v>
      </c>
      <c r="MJT225" s="432">
        <f t="shared" si="410"/>
        <v>0</v>
      </c>
      <c r="MJU225" s="432">
        <f t="shared" si="410"/>
        <v>0</v>
      </c>
      <c r="MJV225" s="432">
        <f t="shared" si="410"/>
        <v>0</v>
      </c>
      <c r="MJW225" s="432">
        <f t="shared" si="410"/>
        <v>0</v>
      </c>
      <c r="MJX225" s="432">
        <f t="shared" si="410"/>
        <v>0</v>
      </c>
      <c r="MJY225" s="432">
        <f t="shared" si="410"/>
        <v>0</v>
      </c>
      <c r="MJZ225" s="432">
        <f t="shared" si="410"/>
        <v>0</v>
      </c>
      <c r="MKA225" s="432">
        <f t="shared" si="410"/>
        <v>0</v>
      </c>
      <c r="MKB225" s="432">
        <f t="shared" si="410"/>
        <v>0</v>
      </c>
      <c r="MKC225" s="432">
        <f t="shared" si="410"/>
        <v>0</v>
      </c>
      <c r="MKD225" s="432">
        <f t="shared" si="410"/>
        <v>0</v>
      </c>
      <c r="MKE225" s="432">
        <f t="shared" si="410"/>
        <v>0</v>
      </c>
      <c r="MKF225" s="432">
        <f t="shared" si="410"/>
        <v>0</v>
      </c>
      <c r="MKG225" s="432">
        <f t="shared" si="410"/>
        <v>0</v>
      </c>
      <c r="MKH225" s="432">
        <f t="shared" si="410"/>
        <v>0</v>
      </c>
      <c r="MKI225" s="432">
        <f t="shared" si="410"/>
        <v>0</v>
      </c>
      <c r="MKJ225" s="432">
        <f t="shared" si="410"/>
        <v>0</v>
      </c>
      <c r="MKK225" s="432">
        <f t="shared" si="410"/>
        <v>0</v>
      </c>
      <c r="MKL225" s="432">
        <f t="shared" si="410"/>
        <v>0</v>
      </c>
      <c r="MKM225" s="432">
        <f t="shared" si="410"/>
        <v>0</v>
      </c>
      <c r="MKN225" s="432">
        <f t="shared" si="410"/>
        <v>0</v>
      </c>
      <c r="MKO225" s="432">
        <f t="shared" si="410"/>
        <v>0</v>
      </c>
      <c r="MKP225" s="432">
        <f t="shared" si="410"/>
        <v>0</v>
      </c>
      <c r="MKQ225" s="432">
        <f t="shared" ref="MKQ225:MNB225" si="411">+MKQ89+MKQ77+MKQ44+MKQ216+MKQ224</f>
        <v>0</v>
      </c>
      <c r="MKR225" s="432">
        <f t="shared" si="411"/>
        <v>0</v>
      </c>
      <c r="MKS225" s="432">
        <f t="shared" si="411"/>
        <v>0</v>
      </c>
      <c r="MKT225" s="432">
        <f t="shared" si="411"/>
        <v>0</v>
      </c>
      <c r="MKU225" s="432">
        <f t="shared" si="411"/>
        <v>0</v>
      </c>
      <c r="MKV225" s="432">
        <f t="shared" si="411"/>
        <v>0</v>
      </c>
      <c r="MKW225" s="432">
        <f t="shared" si="411"/>
        <v>0</v>
      </c>
      <c r="MKX225" s="432">
        <f t="shared" si="411"/>
        <v>0</v>
      </c>
      <c r="MKY225" s="432">
        <f t="shared" si="411"/>
        <v>0</v>
      </c>
      <c r="MKZ225" s="432">
        <f t="shared" si="411"/>
        <v>0</v>
      </c>
      <c r="MLA225" s="432">
        <f t="shared" si="411"/>
        <v>0</v>
      </c>
      <c r="MLB225" s="432">
        <f t="shared" si="411"/>
        <v>0</v>
      </c>
      <c r="MLC225" s="432">
        <f t="shared" si="411"/>
        <v>0</v>
      </c>
      <c r="MLD225" s="432">
        <f t="shared" si="411"/>
        <v>0</v>
      </c>
      <c r="MLE225" s="432">
        <f t="shared" si="411"/>
        <v>0</v>
      </c>
      <c r="MLF225" s="432">
        <f t="shared" si="411"/>
        <v>0</v>
      </c>
      <c r="MLG225" s="432">
        <f t="shared" si="411"/>
        <v>0</v>
      </c>
      <c r="MLH225" s="432">
        <f t="shared" si="411"/>
        <v>0</v>
      </c>
      <c r="MLI225" s="432">
        <f t="shared" si="411"/>
        <v>0</v>
      </c>
      <c r="MLJ225" s="432">
        <f t="shared" si="411"/>
        <v>0</v>
      </c>
      <c r="MLK225" s="432">
        <f t="shared" si="411"/>
        <v>0</v>
      </c>
      <c r="MLL225" s="432">
        <f t="shared" si="411"/>
        <v>0</v>
      </c>
      <c r="MLM225" s="432">
        <f t="shared" si="411"/>
        <v>0</v>
      </c>
      <c r="MLN225" s="432">
        <f t="shared" si="411"/>
        <v>0</v>
      </c>
      <c r="MLO225" s="432">
        <f t="shared" si="411"/>
        <v>0</v>
      </c>
      <c r="MLP225" s="432">
        <f t="shared" si="411"/>
        <v>0</v>
      </c>
      <c r="MLQ225" s="432">
        <f t="shared" si="411"/>
        <v>0</v>
      </c>
      <c r="MLR225" s="432">
        <f t="shared" si="411"/>
        <v>0</v>
      </c>
      <c r="MLS225" s="432">
        <f t="shared" si="411"/>
        <v>0</v>
      </c>
      <c r="MLT225" s="432">
        <f t="shared" si="411"/>
        <v>0</v>
      </c>
      <c r="MLU225" s="432">
        <f t="shared" si="411"/>
        <v>0</v>
      </c>
      <c r="MLV225" s="432">
        <f t="shared" si="411"/>
        <v>0</v>
      </c>
      <c r="MLW225" s="432">
        <f t="shared" si="411"/>
        <v>0</v>
      </c>
      <c r="MLX225" s="432">
        <f t="shared" si="411"/>
        <v>0</v>
      </c>
      <c r="MLY225" s="432">
        <f t="shared" si="411"/>
        <v>0</v>
      </c>
      <c r="MLZ225" s="432">
        <f t="shared" si="411"/>
        <v>0</v>
      </c>
      <c r="MMA225" s="432">
        <f t="shared" si="411"/>
        <v>0</v>
      </c>
      <c r="MMB225" s="432">
        <f t="shared" si="411"/>
        <v>0</v>
      </c>
      <c r="MMC225" s="432">
        <f t="shared" si="411"/>
        <v>0</v>
      </c>
      <c r="MMD225" s="432">
        <f t="shared" si="411"/>
        <v>0</v>
      </c>
      <c r="MME225" s="432">
        <f t="shared" si="411"/>
        <v>0</v>
      </c>
      <c r="MMF225" s="432">
        <f t="shared" si="411"/>
        <v>0</v>
      </c>
      <c r="MMG225" s="432">
        <f t="shared" si="411"/>
        <v>0</v>
      </c>
      <c r="MMH225" s="432">
        <f t="shared" si="411"/>
        <v>0</v>
      </c>
      <c r="MMI225" s="432">
        <f t="shared" si="411"/>
        <v>0</v>
      </c>
      <c r="MMJ225" s="432">
        <f t="shared" si="411"/>
        <v>0</v>
      </c>
      <c r="MMK225" s="432">
        <f t="shared" si="411"/>
        <v>0</v>
      </c>
      <c r="MML225" s="432">
        <f t="shared" si="411"/>
        <v>0</v>
      </c>
      <c r="MMM225" s="432">
        <f t="shared" si="411"/>
        <v>0</v>
      </c>
      <c r="MMN225" s="432">
        <f t="shared" si="411"/>
        <v>0</v>
      </c>
      <c r="MMO225" s="432">
        <f t="shared" si="411"/>
        <v>0</v>
      </c>
      <c r="MMP225" s="432">
        <f t="shared" si="411"/>
        <v>0</v>
      </c>
      <c r="MMQ225" s="432">
        <f t="shared" si="411"/>
        <v>0</v>
      </c>
      <c r="MMR225" s="432">
        <f t="shared" si="411"/>
        <v>0</v>
      </c>
      <c r="MMS225" s="432">
        <f t="shared" si="411"/>
        <v>0</v>
      </c>
      <c r="MMT225" s="432">
        <f t="shared" si="411"/>
        <v>0</v>
      </c>
      <c r="MMU225" s="432">
        <f t="shared" si="411"/>
        <v>0</v>
      </c>
      <c r="MMV225" s="432">
        <f t="shared" si="411"/>
        <v>0</v>
      </c>
      <c r="MMW225" s="432">
        <f t="shared" si="411"/>
        <v>0</v>
      </c>
      <c r="MMX225" s="432">
        <f t="shared" si="411"/>
        <v>0</v>
      </c>
      <c r="MMY225" s="432">
        <f t="shared" si="411"/>
        <v>0</v>
      </c>
      <c r="MMZ225" s="432">
        <f t="shared" si="411"/>
        <v>0</v>
      </c>
      <c r="MNA225" s="432">
        <f t="shared" si="411"/>
        <v>0</v>
      </c>
      <c r="MNB225" s="432">
        <f t="shared" si="411"/>
        <v>0</v>
      </c>
      <c r="MNC225" s="432">
        <f t="shared" ref="MNC225:MPN225" si="412">+MNC89+MNC77+MNC44+MNC216+MNC224</f>
        <v>0</v>
      </c>
      <c r="MND225" s="432">
        <f t="shared" si="412"/>
        <v>0</v>
      </c>
      <c r="MNE225" s="432">
        <f t="shared" si="412"/>
        <v>0</v>
      </c>
      <c r="MNF225" s="432">
        <f t="shared" si="412"/>
        <v>0</v>
      </c>
      <c r="MNG225" s="432">
        <f t="shared" si="412"/>
        <v>0</v>
      </c>
      <c r="MNH225" s="432">
        <f t="shared" si="412"/>
        <v>0</v>
      </c>
      <c r="MNI225" s="432">
        <f t="shared" si="412"/>
        <v>0</v>
      </c>
      <c r="MNJ225" s="432">
        <f t="shared" si="412"/>
        <v>0</v>
      </c>
      <c r="MNK225" s="432">
        <f t="shared" si="412"/>
        <v>0</v>
      </c>
      <c r="MNL225" s="432">
        <f t="shared" si="412"/>
        <v>0</v>
      </c>
      <c r="MNM225" s="432">
        <f t="shared" si="412"/>
        <v>0</v>
      </c>
      <c r="MNN225" s="432">
        <f t="shared" si="412"/>
        <v>0</v>
      </c>
      <c r="MNO225" s="432">
        <f t="shared" si="412"/>
        <v>0</v>
      </c>
      <c r="MNP225" s="432">
        <f t="shared" si="412"/>
        <v>0</v>
      </c>
      <c r="MNQ225" s="432">
        <f t="shared" si="412"/>
        <v>0</v>
      </c>
      <c r="MNR225" s="432">
        <f t="shared" si="412"/>
        <v>0</v>
      </c>
      <c r="MNS225" s="432">
        <f t="shared" si="412"/>
        <v>0</v>
      </c>
      <c r="MNT225" s="432">
        <f t="shared" si="412"/>
        <v>0</v>
      </c>
      <c r="MNU225" s="432">
        <f t="shared" si="412"/>
        <v>0</v>
      </c>
      <c r="MNV225" s="432">
        <f t="shared" si="412"/>
        <v>0</v>
      </c>
      <c r="MNW225" s="432">
        <f t="shared" si="412"/>
        <v>0</v>
      </c>
      <c r="MNX225" s="432">
        <f t="shared" si="412"/>
        <v>0</v>
      </c>
      <c r="MNY225" s="432">
        <f t="shared" si="412"/>
        <v>0</v>
      </c>
      <c r="MNZ225" s="432">
        <f t="shared" si="412"/>
        <v>0</v>
      </c>
      <c r="MOA225" s="432">
        <f t="shared" si="412"/>
        <v>0</v>
      </c>
      <c r="MOB225" s="432">
        <f t="shared" si="412"/>
        <v>0</v>
      </c>
      <c r="MOC225" s="432">
        <f t="shared" si="412"/>
        <v>0</v>
      </c>
      <c r="MOD225" s="432">
        <f t="shared" si="412"/>
        <v>0</v>
      </c>
      <c r="MOE225" s="432">
        <f t="shared" si="412"/>
        <v>0</v>
      </c>
      <c r="MOF225" s="432">
        <f t="shared" si="412"/>
        <v>0</v>
      </c>
      <c r="MOG225" s="432">
        <f t="shared" si="412"/>
        <v>0</v>
      </c>
      <c r="MOH225" s="432">
        <f t="shared" si="412"/>
        <v>0</v>
      </c>
      <c r="MOI225" s="432">
        <f t="shared" si="412"/>
        <v>0</v>
      </c>
      <c r="MOJ225" s="432">
        <f t="shared" si="412"/>
        <v>0</v>
      </c>
      <c r="MOK225" s="432">
        <f t="shared" si="412"/>
        <v>0</v>
      </c>
      <c r="MOL225" s="432">
        <f t="shared" si="412"/>
        <v>0</v>
      </c>
      <c r="MOM225" s="432">
        <f t="shared" si="412"/>
        <v>0</v>
      </c>
      <c r="MON225" s="432">
        <f t="shared" si="412"/>
        <v>0</v>
      </c>
      <c r="MOO225" s="432">
        <f t="shared" si="412"/>
        <v>0</v>
      </c>
      <c r="MOP225" s="432">
        <f t="shared" si="412"/>
        <v>0</v>
      </c>
      <c r="MOQ225" s="432">
        <f t="shared" si="412"/>
        <v>0</v>
      </c>
      <c r="MOR225" s="432">
        <f t="shared" si="412"/>
        <v>0</v>
      </c>
      <c r="MOS225" s="432">
        <f t="shared" si="412"/>
        <v>0</v>
      </c>
      <c r="MOT225" s="432">
        <f t="shared" si="412"/>
        <v>0</v>
      </c>
      <c r="MOU225" s="432">
        <f t="shared" si="412"/>
        <v>0</v>
      </c>
      <c r="MOV225" s="432">
        <f t="shared" si="412"/>
        <v>0</v>
      </c>
      <c r="MOW225" s="432">
        <f t="shared" si="412"/>
        <v>0</v>
      </c>
      <c r="MOX225" s="432">
        <f t="shared" si="412"/>
        <v>0</v>
      </c>
      <c r="MOY225" s="432">
        <f t="shared" si="412"/>
        <v>0</v>
      </c>
      <c r="MOZ225" s="432">
        <f t="shared" si="412"/>
        <v>0</v>
      </c>
      <c r="MPA225" s="432">
        <f t="shared" si="412"/>
        <v>0</v>
      </c>
      <c r="MPB225" s="432">
        <f t="shared" si="412"/>
        <v>0</v>
      </c>
      <c r="MPC225" s="432">
        <f t="shared" si="412"/>
        <v>0</v>
      </c>
      <c r="MPD225" s="432">
        <f t="shared" si="412"/>
        <v>0</v>
      </c>
      <c r="MPE225" s="432">
        <f t="shared" si="412"/>
        <v>0</v>
      </c>
      <c r="MPF225" s="432">
        <f t="shared" si="412"/>
        <v>0</v>
      </c>
      <c r="MPG225" s="432">
        <f t="shared" si="412"/>
        <v>0</v>
      </c>
      <c r="MPH225" s="432">
        <f t="shared" si="412"/>
        <v>0</v>
      </c>
      <c r="MPI225" s="432">
        <f t="shared" si="412"/>
        <v>0</v>
      </c>
      <c r="MPJ225" s="432">
        <f t="shared" si="412"/>
        <v>0</v>
      </c>
      <c r="MPK225" s="432">
        <f t="shared" si="412"/>
        <v>0</v>
      </c>
      <c r="MPL225" s="432">
        <f t="shared" si="412"/>
        <v>0</v>
      </c>
      <c r="MPM225" s="432">
        <f t="shared" si="412"/>
        <v>0</v>
      </c>
      <c r="MPN225" s="432">
        <f t="shared" si="412"/>
        <v>0</v>
      </c>
      <c r="MPO225" s="432">
        <f t="shared" ref="MPO225:MRZ225" si="413">+MPO89+MPO77+MPO44+MPO216+MPO224</f>
        <v>0</v>
      </c>
      <c r="MPP225" s="432">
        <f t="shared" si="413"/>
        <v>0</v>
      </c>
      <c r="MPQ225" s="432">
        <f t="shared" si="413"/>
        <v>0</v>
      </c>
      <c r="MPR225" s="432">
        <f t="shared" si="413"/>
        <v>0</v>
      </c>
      <c r="MPS225" s="432">
        <f t="shared" si="413"/>
        <v>0</v>
      </c>
      <c r="MPT225" s="432">
        <f t="shared" si="413"/>
        <v>0</v>
      </c>
      <c r="MPU225" s="432">
        <f t="shared" si="413"/>
        <v>0</v>
      </c>
      <c r="MPV225" s="432">
        <f t="shared" si="413"/>
        <v>0</v>
      </c>
      <c r="MPW225" s="432">
        <f t="shared" si="413"/>
        <v>0</v>
      </c>
      <c r="MPX225" s="432">
        <f t="shared" si="413"/>
        <v>0</v>
      </c>
      <c r="MPY225" s="432">
        <f t="shared" si="413"/>
        <v>0</v>
      </c>
      <c r="MPZ225" s="432">
        <f t="shared" si="413"/>
        <v>0</v>
      </c>
      <c r="MQA225" s="432">
        <f t="shared" si="413"/>
        <v>0</v>
      </c>
      <c r="MQB225" s="432">
        <f t="shared" si="413"/>
        <v>0</v>
      </c>
      <c r="MQC225" s="432">
        <f t="shared" si="413"/>
        <v>0</v>
      </c>
      <c r="MQD225" s="432">
        <f t="shared" si="413"/>
        <v>0</v>
      </c>
      <c r="MQE225" s="432">
        <f t="shared" si="413"/>
        <v>0</v>
      </c>
      <c r="MQF225" s="432">
        <f t="shared" si="413"/>
        <v>0</v>
      </c>
      <c r="MQG225" s="432">
        <f t="shared" si="413"/>
        <v>0</v>
      </c>
      <c r="MQH225" s="432">
        <f t="shared" si="413"/>
        <v>0</v>
      </c>
      <c r="MQI225" s="432">
        <f t="shared" si="413"/>
        <v>0</v>
      </c>
      <c r="MQJ225" s="432">
        <f t="shared" si="413"/>
        <v>0</v>
      </c>
      <c r="MQK225" s="432">
        <f t="shared" si="413"/>
        <v>0</v>
      </c>
      <c r="MQL225" s="432">
        <f t="shared" si="413"/>
        <v>0</v>
      </c>
      <c r="MQM225" s="432">
        <f t="shared" si="413"/>
        <v>0</v>
      </c>
      <c r="MQN225" s="432">
        <f t="shared" si="413"/>
        <v>0</v>
      </c>
      <c r="MQO225" s="432">
        <f t="shared" si="413"/>
        <v>0</v>
      </c>
      <c r="MQP225" s="432">
        <f t="shared" si="413"/>
        <v>0</v>
      </c>
      <c r="MQQ225" s="432">
        <f t="shared" si="413"/>
        <v>0</v>
      </c>
      <c r="MQR225" s="432">
        <f t="shared" si="413"/>
        <v>0</v>
      </c>
      <c r="MQS225" s="432">
        <f t="shared" si="413"/>
        <v>0</v>
      </c>
      <c r="MQT225" s="432">
        <f t="shared" si="413"/>
        <v>0</v>
      </c>
      <c r="MQU225" s="432">
        <f t="shared" si="413"/>
        <v>0</v>
      </c>
      <c r="MQV225" s="432">
        <f t="shared" si="413"/>
        <v>0</v>
      </c>
      <c r="MQW225" s="432">
        <f t="shared" si="413"/>
        <v>0</v>
      </c>
      <c r="MQX225" s="432">
        <f t="shared" si="413"/>
        <v>0</v>
      </c>
      <c r="MQY225" s="432">
        <f t="shared" si="413"/>
        <v>0</v>
      </c>
      <c r="MQZ225" s="432">
        <f t="shared" si="413"/>
        <v>0</v>
      </c>
      <c r="MRA225" s="432">
        <f t="shared" si="413"/>
        <v>0</v>
      </c>
      <c r="MRB225" s="432">
        <f t="shared" si="413"/>
        <v>0</v>
      </c>
      <c r="MRC225" s="432">
        <f t="shared" si="413"/>
        <v>0</v>
      </c>
      <c r="MRD225" s="432">
        <f t="shared" si="413"/>
        <v>0</v>
      </c>
      <c r="MRE225" s="432">
        <f t="shared" si="413"/>
        <v>0</v>
      </c>
      <c r="MRF225" s="432">
        <f t="shared" si="413"/>
        <v>0</v>
      </c>
      <c r="MRG225" s="432">
        <f t="shared" si="413"/>
        <v>0</v>
      </c>
      <c r="MRH225" s="432">
        <f t="shared" si="413"/>
        <v>0</v>
      </c>
      <c r="MRI225" s="432">
        <f t="shared" si="413"/>
        <v>0</v>
      </c>
      <c r="MRJ225" s="432">
        <f t="shared" si="413"/>
        <v>0</v>
      </c>
      <c r="MRK225" s="432">
        <f t="shared" si="413"/>
        <v>0</v>
      </c>
      <c r="MRL225" s="432">
        <f t="shared" si="413"/>
        <v>0</v>
      </c>
      <c r="MRM225" s="432">
        <f t="shared" si="413"/>
        <v>0</v>
      </c>
      <c r="MRN225" s="432">
        <f t="shared" si="413"/>
        <v>0</v>
      </c>
      <c r="MRO225" s="432">
        <f t="shared" si="413"/>
        <v>0</v>
      </c>
      <c r="MRP225" s="432">
        <f t="shared" si="413"/>
        <v>0</v>
      </c>
      <c r="MRQ225" s="432">
        <f t="shared" si="413"/>
        <v>0</v>
      </c>
      <c r="MRR225" s="432">
        <f t="shared" si="413"/>
        <v>0</v>
      </c>
      <c r="MRS225" s="432">
        <f t="shared" si="413"/>
        <v>0</v>
      </c>
      <c r="MRT225" s="432">
        <f t="shared" si="413"/>
        <v>0</v>
      </c>
      <c r="MRU225" s="432">
        <f t="shared" si="413"/>
        <v>0</v>
      </c>
      <c r="MRV225" s="432">
        <f t="shared" si="413"/>
        <v>0</v>
      </c>
      <c r="MRW225" s="432">
        <f t="shared" si="413"/>
        <v>0</v>
      </c>
      <c r="MRX225" s="432">
        <f t="shared" si="413"/>
        <v>0</v>
      </c>
      <c r="MRY225" s="432">
        <f t="shared" si="413"/>
        <v>0</v>
      </c>
      <c r="MRZ225" s="432">
        <f t="shared" si="413"/>
        <v>0</v>
      </c>
      <c r="MSA225" s="432">
        <f t="shared" ref="MSA225:MUL225" si="414">+MSA89+MSA77+MSA44+MSA216+MSA224</f>
        <v>0</v>
      </c>
      <c r="MSB225" s="432">
        <f t="shared" si="414"/>
        <v>0</v>
      </c>
      <c r="MSC225" s="432">
        <f t="shared" si="414"/>
        <v>0</v>
      </c>
      <c r="MSD225" s="432">
        <f t="shared" si="414"/>
        <v>0</v>
      </c>
      <c r="MSE225" s="432">
        <f t="shared" si="414"/>
        <v>0</v>
      </c>
      <c r="MSF225" s="432">
        <f t="shared" si="414"/>
        <v>0</v>
      </c>
      <c r="MSG225" s="432">
        <f t="shared" si="414"/>
        <v>0</v>
      </c>
      <c r="MSH225" s="432">
        <f t="shared" si="414"/>
        <v>0</v>
      </c>
      <c r="MSI225" s="432">
        <f t="shared" si="414"/>
        <v>0</v>
      </c>
      <c r="MSJ225" s="432">
        <f t="shared" si="414"/>
        <v>0</v>
      </c>
      <c r="MSK225" s="432">
        <f t="shared" si="414"/>
        <v>0</v>
      </c>
      <c r="MSL225" s="432">
        <f t="shared" si="414"/>
        <v>0</v>
      </c>
      <c r="MSM225" s="432">
        <f t="shared" si="414"/>
        <v>0</v>
      </c>
      <c r="MSN225" s="432">
        <f t="shared" si="414"/>
        <v>0</v>
      </c>
      <c r="MSO225" s="432">
        <f t="shared" si="414"/>
        <v>0</v>
      </c>
      <c r="MSP225" s="432">
        <f t="shared" si="414"/>
        <v>0</v>
      </c>
      <c r="MSQ225" s="432">
        <f t="shared" si="414"/>
        <v>0</v>
      </c>
      <c r="MSR225" s="432">
        <f t="shared" si="414"/>
        <v>0</v>
      </c>
      <c r="MSS225" s="432">
        <f t="shared" si="414"/>
        <v>0</v>
      </c>
      <c r="MST225" s="432">
        <f t="shared" si="414"/>
        <v>0</v>
      </c>
      <c r="MSU225" s="432">
        <f t="shared" si="414"/>
        <v>0</v>
      </c>
      <c r="MSV225" s="432">
        <f t="shared" si="414"/>
        <v>0</v>
      </c>
      <c r="MSW225" s="432">
        <f t="shared" si="414"/>
        <v>0</v>
      </c>
      <c r="MSX225" s="432">
        <f t="shared" si="414"/>
        <v>0</v>
      </c>
      <c r="MSY225" s="432">
        <f t="shared" si="414"/>
        <v>0</v>
      </c>
      <c r="MSZ225" s="432">
        <f t="shared" si="414"/>
        <v>0</v>
      </c>
      <c r="MTA225" s="432">
        <f t="shared" si="414"/>
        <v>0</v>
      </c>
      <c r="MTB225" s="432">
        <f t="shared" si="414"/>
        <v>0</v>
      </c>
      <c r="MTC225" s="432">
        <f t="shared" si="414"/>
        <v>0</v>
      </c>
      <c r="MTD225" s="432">
        <f t="shared" si="414"/>
        <v>0</v>
      </c>
      <c r="MTE225" s="432">
        <f t="shared" si="414"/>
        <v>0</v>
      </c>
      <c r="MTF225" s="432">
        <f t="shared" si="414"/>
        <v>0</v>
      </c>
      <c r="MTG225" s="432">
        <f t="shared" si="414"/>
        <v>0</v>
      </c>
      <c r="MTH225" s="432">
        <f t="shared" si="414"/>
        <v>0</v>
      </c>
      <c r="MTI225" s="432">
        <f t="shared" si="414"/>
        <v>0</v>
      </c>
      <c r="MTJ225" s="432">
        <f t="shared" si="414"/>
        <v>0</v>
      </c>
      <c r="MTK225" s="432">
        <f t="shared" si="414"/>
        <v>0</v>
      </c>
      <c r="MTL225" s="432">
        <f t="shared" si="414"/>
        <v>0</v>
      </c>
      <c r="MTM225" s="432">
        <f t="shared" si="414"/>
        <v>0</v>
      </c>
      <c r="MTN225" s="432">
        <f t="shared" si="414"/>
        <v>0</v>
      </c>
      <c r="MTO225" s="432">
        <f t="shared" si="414"/>
        <v>0</v>
      </c>
      <c r="MTP225" s="432">
        <f t="shared" si="414"/>
        <v>0</v>
      </c>
      <c r="MTQ225" s="432">
        <f t="shared" si="414"/>
        <v>0</v>
      </c>
      <c r="MTR225" s="432">
        <f t="shared" si="414"/>
        <v>0</v>
      </c>
      <c r="MTS225" s="432">
        <f t="shared" si="414"/>
        <v>0</v>
      </c>
      <c r="MTT225" s="432">
        <f t="shared" si="414"/>
        <v>0</v>
      </c>
      <c r="MTU225" s="432">
        <f t="shared" si="414"/>
        <v>0</v>
      </c>
      <c r="MTV225" s="432">
        <f t="shared" si="414"/>
        <v>0</v>
      </c>
      <c r="MTW225" s="432">
        <f t="shared" si="414"/>
        <v>0</v>
      </c>
      <c r="MTX225" s="432">
        <f t="shared" si="414"/>
        <v>0</v>
      </c>
      <c r="MTY225" s="432">
        <f t="shared" si="414"/>
        <v>0</v>
      </c>
      <c r="MTZ225" s="432">
        <f t="shared" si="414"/>
        <v>0</v>
      </c>
      <c r="MUA225" s="432">
        <f t="shared" si="414"/>
        <v>0</v>
      </c>
      <c r="MUB225" s="432">
        <f t="shared" si="414"/>
        <v>0</v>
      </c>
      <c r="MUC225" s="432">
        <f t="shared" si="414"/>
        <v>0</v>
      </c>
      <c r="MUD225" s="432">
        <f t="shared" si="414"/>
        <v>0</v>
      </c>
      <c r="MUE225" s="432">
        <f t="shared" si="414"/>
        <v>0</v>
      </c>
      <c r="MUF225" s="432">
        <f t="shared" si="414"/>
        <v>0</v>
      </c>
      <c r="MUG225" s="432">
        <f t="shared" si="414"/>
        <v>0</v>
      </c>
      <c r="MUH225" s="432">
        <f t="shared" si="414"/>
        <v>0</v>
      </c>
      <c r="MUI225" s="432">
        <f t="shared" si="414"/>
        <v>0</v>
      </c>
      <c r="MUJ225" s="432">
        <f t="shared" si="414"/>
        <v>0</v>
      </c>
      <c r="MUK225" s="432">
        <f t="shared" si="414"/>
        <v>0</v>
      </c>
      <c r="MUL225" s="432">
        <f t="shared" si="414"/>
        <v>0</v>
      </c>
      <c r="MUM225" s="432">
        <f t="shared" ref="MUM225:MWX225" si="415">+MUM89+MUM77+MUM44+MUM216+MUM224</f>
        <v>0</v>
      </c>
      <c r="MUN225" s="432">
        <f t="shared" si="415"/>
        <v>0</v>
      </c>
      <c r="MUO225" s="432">
        <f t="shared" si="415"/>
        <v>0</v>
      </c>
      <c r="MUP225" s="432">
        <f t="shared" si="415"/>
        <v>0</v>
      </c>
      <c r="MUQ225" s="432">
        <f t="shared" si="415"/>
        <v>0</v>
      </c>
      <c r="MUR225" s="432">
        <f t="shared" si="415"/>
        <v>0</v>
      </c>
      <c r="MUS225" s="432">
        <f t="shared" si="415"/>
        <v>0</v>
      </c>
      <c r="MUT225" s="432">
        <f t="shared" si="415"/>
        <v>0</v>
      </c>
      <c r="MUU225" s="432">
        <f t="shared" si="415"/>
        <v>0</v>
      </c>
      <c r="MUV225" s="432">
        <f t="shared" si="415"/>
        <v>0</v>
      </c>
      <c r="MUW225" s="432">
        <f t="shared" si="415"/>
        <v>0</v>
      </c>
      <c r="MUX225" s="432">
        <f t="shared" si="415"/>
        <v>0</v>
      </c>
      <c r="MUY225" s="432">
        <f t="shared" si="415"/>
        <v>0</v>
      </c>
      <c r="MUZ225" s="432">
        <f t="shared" si="415"/>
        <v>0</v>
      </c>
      <c r="MVA225" s="432">
        <f t="shared" si="415"/>
        <v>0</v>
      </c>
      <c r="MVB225" s="432">
        <f t="shared" si="415"/>
        <v>0</v>
      </c>
      <c r="MVC225" s="432">
        <f t="shared" si="415"/>
        <v>0</v>
      </c>
      <c r="MVD225" s="432">
        <f t="shared" si="415"/>
        <v>0</v>
      </c>
      <c r="MVE225" s="432">
        <f t="shared" si="415"/>
        <v>0</v>
      </c>
      <c r="MVF225" s="432">
        <f t="shared" si="415"/>
        <v>0</v>
      </c>
      <c r="MVG225" s="432">
        <f t="shared" si="415"/>
        <v>0</v>
      </c>
      <c r="MVH225" s="432">
        <f t="shared" si="415"/>
        <v>0</v>
      </c>
      <c r="MVI225" s="432">
        <f t="shared" si="415"/>
        <v>0</v>
      </c>
      <c r="MVJ225" s="432">
        <f t="shared" si="415"/>
        <v>0</v>
      </c>
      <c r="MVK225" s="432">
        <f t="shared" si="415"/>
        <v>0</v>
      </c>
      <c r="MVL225" s="432">
        <f t="shared" si="415"/>
        <v>0</v>
      </c>
      <c r="MVM225" s="432">
        <f t="shared" si="415"/>
        <v>0</v>
      </c>
      <c r="MVN225" s="432">
        <f t="shared" si="415"/>
        <v>0</v>
      </c>
      <c r="MVO225" s="432">
        <f t="shared" si="415"/>
        <v>0</v>
      </c>
      <c r="MVP225" s="432">
        <f t="shared" si="415"/>
        <v>0</v>
      </c>
      <c r="MVQ225" s="432">
        <f t="shared" si="415"/>
        <v>0</v>
      </c>
      <c r="MVR225" s="432">
        <f t="shared" si="415"/>
        <v>0</v>
      </c>
      <c r="MVS225" s="432">
        <f t="shared" si="415"/>
        <v>0</v>
      </c>
      <c r="MVT225" s="432">
        <f t="shared" si="415"/>
        <v>0</v>
      </c>
      <c r="MVU225" s="432">
        <f t="shared" si="415"/>
        <v>0</v>
      </c>
      <c r="MVV225" s="432">
        <f t="shared" si="415"/>
        <v>0</v>
      </c>
      <c r="MVW225" s="432">
        <f t="shared" si="415"/>
        <v>0</v>
      </c>
      <c r="MVX225" s="432">
        <f t="shared" si="415"/>
        <v>0</v>
      </c>
      <c r="MVY225" s="432">
        <f t="shared" si="415"/>
        <v>0</v>
      </c>
      <c r="MVZ225" s="432">
        <f t="shared" si="415"/>
        <v>0</v>
      </c>
      <c r="MWA225" s="432">
        <f t="shared" si="415"/>
        <v>0</v>
      </c>
      <c r="MWB225" s="432">
        <f t="shared" si="415"/>
        <v>0</v>
      </c>
      <c r="MWC225" s="432">
        <f t="shared" si="415"/>
        <v>0</v>
      </c>
      <c r="MWD225" s="432">
        <f t="shared" si="415"/>
        <v>0</v>
      </c>
      <c r="MWE225" s="432">
        <f t="shared" si="415"/>
        <v>0</v>
      </c>
      <c r="MWF225" s="432">
        <f t="shared" si="415"/>
        <v>0</v>
      </c>
      <c r="MWG225" s="432">
        <f t="shared" si="415"/>
        <v>0</v>
      </c>
      <c r="MWH225" s="432">
        <f t="shared" si="415"/>
        <v>0</v>
      </c>
      <c r="MWI225" s="432">
        <f t="shared" si="415"/>
        <v>0</v>
      </c>
      <c r="MWJ225" s="432">
        <f t="shared" si="415"/>
        <v>0</v>
      </c>
      <c r="MWK225" s="432">
        <f t="shared" si="415"/>
        <v>0</v>
      </c>
      <c r="MWL225" s="432">
        <f t="shared" si="415"/>
        <v>0</v>
      </c>
      <c r="MWM225" s="432">
        <f t="shared" si="415"/>
        <v>0</v>
      </c>
      <c r="MWN225" s="432">
        <f t="shared" si="415"/>
        <v>0</v>
      </c>
      <c r="MWO225" s="432">
        <f t="shared" si="415"/>
        <v>0</v>
      </c>
      <c r="MWP225" s="432">
        <f t="shared" si="415"/>
        <v>0</v>
      </c>
      <c r="MWQ225" s="432">
        <f t="shared" si="415"/>
        <v>0</v>
      </c>
      <c r="MWR225" s="432">
        <f t="shared" si="415"/>
        <v>0</v>
      </c>
      <c r="MWS225" s="432">
        <f t="shared" si="415"/>
        <v>0</v>
      </c>
      <c r="MWT225" s="432">
        <f t="shared" si="415"/>
        <v>0</v>
      </c>
      <c r="MWU225" s="432">
        <f t="shared" si="415"/>
        <v>0</v>
      </c>
      <c r="MWV225" s="432">
        <f t="shared" si="415"/>
        <v>0</v>
      </c>
      <c r="MWW225" s="432">
        <f t="shared" si="415"/>
        <v>0</v>
      </c>
      <c r="MWX225" s="432">
        <f t="shared" si="415"/>
        <v>0</v>
      </c>
      <c r="MWY225" s="432">
        <f t="shared" ref="MWY225:MZJ225" si="416">+MWY89+MWY77+MWY44+MWY216+MWY224</f>
        <v>0</v>
      </c>
      <c r="MWZ225" s="432">
        <f t="shared" si="416"/>
        <v>0</v>
      </c>
      <c r="MXA225" s="432">
        <f t="shared" si="416"/>
        <v>0</v>
      </c>
      <c r="MXB225" s="432">
        <f t="shared" si="416"/>
        <v>0</v>
      </c>
      <c r="MXC225" s="432">
        <f t="shared" si="416"/>
        <v>0</v>
      </c>
      <c r="MXD225" s="432">
        <f t="shared" si="416"/>
        <v>0</v>
      </c>
      <c r="MXE225" s="432">
        <f t="shared" si="416"/>
        <v>0</v>
      </c>
      <c r="MXF225" s="432">
        <f t="shared" si="416"/>
        <v>0</v>
      </c>
      <c r="MXG225" s="432">
        <f t="shared" si="416"/>
        <v>0</v>
      </c>
      <c r="MXH225" s="432">
        <f t="shared" si="416"/>
        <v>0</v>
      </c>
      <c r="MXI225" s="432">
        <f t="shared" si="416"/>
        <v>0</v>
      </c>
      <c r="MXJ225" s="432">
        <f t="shared" si="416"/>
        <v>0</v>
      </c>
      <c r="MXK225" s="432">
        <f t="shared" si="416"/>
        <v>0</v>
      </c>
      <c r="MXL225" s="432">
        <f t="shared" si="416"/>
        <v>0</v>
      </c>
      <c r="MXM225" s="432">
        <f t="shared" si="416"/>
        <v>0</v>
      </c>
      <c r="MXN225" s="432">
        <f t="shared" si="416"/>
        <v>0</v>
      </c>
      <c r="MXO225" s="432">
        <f t="shared" si="416"/>
        <v>0</v>
      </c>
      <c r="MXP225" s="432">
        <f t="shared" si="416"/>
        <v>0</v>
      </c>
      <c r="MXQ225" s="432">
        <f t="shared" si="416"/>
        <v>0</v>
      </c>
      <c r="MXR225" s="432">
        <f t="shared" si="416"/>
        <v>0</v>
      </c>
      <c r="MXS225" s="432">
        <f t="shared" si="416"/>
        <v>0</v>
      </c>
      <c r="MXT225" s="432">
        <f t="shared" si="416"/>
        <v>0</v>
      </c>
      <c r="MXU225" s="432">
        <f t="shared" si="416"/>
        <v>0</v>
      </c>
      <c r="MXV225" s="432">
        <f t="shared" si="416"/>
        <v>0</v>
      </c>
      <c r="MXW225" s="432">
        <f t="shared" si="416"/>
        <v>0</v>
      </c>
      <c r="MXX225" s="432">
        <f t="shared" si="416"/>
        <v>0</v>
      </c>
      <c r="MXY225" s="432">
        <f t="shared" si="416"/>
        <v>0</v>
      </c>
      <c r="MXZ225" s="432">
        <f t="shared" si="416"/>
        <v>0</v>
      </c>
      <c r="MYA225" s="432">
        <f t="shared" si="416"/>
        <v>0</v>
      </c>
      <c r="MYB225" s="432">
        <f t="shared" si="416"/>
        <v>0</v>
      </c>
      <c r="MYC225" s="432">
        <f t="shared" si="416"/>
        <v>0</v>
      </c>
      <c r="MYD225" s="432">
        <f t="shared" si="416"/>
        <v>0</v>
      </c>
      <c r="MYE225" s="432">
        <f t="shared" si="416"/>
        <v>0</v>
      </c>
      <c r="MYF225" s="432">
        <f t="shared" si="416"/>
        <v>0</v>
      </c>
      <c r="MYG225" s="432">
        <f t="shared" si="416"/>
        <v>0</v>
      </c>
      <c r="MYH225" s="432">
        <f t="shared" si="416"/>
        <v>0</v>
      </c>
      <c r="MYI225" s="432">
        <f t="shared" si="416"/>
        <v>0</v>
      </c>
      <c r="MYJ225" s="432">
        <f t="shared" si="416"/>
        <v>0</v>
      </c>
      <c r="MYK225" s="432">
        <f t="shared" si="416"/>
        <v>0</v>
      </c>
      <c r="MYL225" s="432">
        <f t="shared" si="416"/>
        <v>0</v>
      </c>
      <c r="MYM225" s="432">
        <f t="shared" si="416"/>
        <v>0</v>
      </c>
      <c r="MYN225" s="432">
        <f t="shared" si="416"/>
        <v>0</v>
      </c>
      <c r="MYO225" s="432">
        <f t="shared" si="416"/>
        <v>0</v>
      </c>
      <c r="MYP225" s="432">
        <f t="shared" si="416"/>
        <v>0</v>
      </c>
      <c r="MYQ225" s="432">
        <f t="shared" si="416"/>
        <v>0</v>
      </c>
      <c r="MYR225" s="432">
        <f t="shared" si="416"/>
        <v>0</v>
      </c>
      <c r="MYS225" s="432">
        <f t="shared" si="416"/>
        <v>0</v>
      </c>
      <c r="MYT225" s="432">
        <f t="shared" si="416"/>
        <v>0</v>
      </c>
      <c r="MYU225" s="432">
        <f t="shared" si="416"/>
        <v>0</v>
      </c>
      <c r="MYV225" s="432">
        <f t="shared" si="416"/>
        <v>0</v>
      </c>
      <c r="MYW225" s="432">
        <f t="shared" si="416"/>
        <v>0</v>
      </c>
      <c r="MYX225" s="432">
        <f t="shared" si="416"/>
        <v>0</v>
      </c>
      <c r="MYY225" s="432">
        <f t="shared" si="416"/>
        <v>0</v>
      </c>
      <c r="MYZ225" s="432">
        <f t="shared" si="416"/>
        <v>0</v>
      </c>
      <c r="MZA225" s="432">
        <f t="shared" si="416"/>
        <v>0</v>
      </c>
      <c r="MZB225" s="432">
        <f t="shared" si="416"/>
        <v>0</v>
      </c>
      <c r="MZC225" s="432">
        <f t="shared" si="416"/>
        <v>0</v>
      </c>
      <c r="MZD225" s="432">
        <f t="shared" si="416"/>
        <v>0</v>
      </c>
      <c r="MZE225" s="432">
        <f t="shared" si="416"/>
        <v>0</v>
      </c>
      <c r="MZF225" s="432">
        <f t="shared" si="416"/>
        <v>0</v>
      </c>
      <c r="MZG225" s="432">
        <f t="shared" si="416"/>
        <v>0</v>
      </c>
      <c r="MZH225" s="432">
        <f t="shared" si="416"/>
        <v>0</v>
      </c>
      <c r="MZI225" s="432">
        <f t="shared" si="416"/>
        <v>0</v>
      </c>
      <c r="MZJ225" s="432">
        <f t="shared" si="416"/>
        <v>0</v>
      </c>
      <c r="MZK225" s="432">
        <f t="shared" ref="MZK225:NBV225" si="417">+MZK89+MZK77+MZK44+MZK216+MZK224</f>
        <v>0</v>
      </c>
      <c r="MZL225" s="432">
        <f t="shared" si="417"/>
        <v>0</v>
      </c>
      <c r="MZM225" s="432">
        <f t="shared" si="417"/>
        <v>0</v>
      </c>
      <c r="MZN225" s="432">
        <f t="shared" si="417"/>
        <v>0</v>
      </c>
      <c r="MZO225" s="432">
        <f t="shared" si="417"/>
        <v>0</v>
      </c>
      <c r="MZP225" s="432">
        <f t="shared" si="417"/>
        <v>0</v>
      </c>
      <c r="MZQ225" s="432">
        <f t="shared" si="417"/>
        <v>0</v>
      </c>
      <c r="MZR225" s="432">
        <f t="shared" si="417"/>
        <v>0</v>
      </c>
      <c r="MZS225" s="432">
        <f t="shared" si="417"/>
        <v>0</v>
      </c>
      <c r="MZT225" s="432">
        <f t="shared" si="417"/>
        <v>0</v>
      </c>
      <c r="MZU225" s="432">
        <f t="shared" si="417"/>
        <v>0</v>
      </c>
      <c r="MZV225" s="432">
        <f t="shared" si="417"/>
        <v>0</v>
      </c>
      <c r="MZW225" s="432">
        <f t="shared" si="417"/>
        <v>0</v>
      </c>
      <c r="MZX225" s="432">
        <f t="shared" si="417"/>
        <v>0</v>
      </c>
      <c r="MZY225" s="432">
        <f t="shared" si="417"/>
        <v>0</v>
      </c>
      <c r="MZZ225" s="432">
        <f t="shared" si="417"/>
        <v>0</v>
      </c>
      <c r="NAA225" s="432">
        <f t="shared" si="417"/>
        <v>0</v>
      </c>
      <c r="NAB225" s="432">
        <f t="shared" si="417"/>
        <v>0</v>
      </c>
      <c r="NAC225" s="432">
        <f t="shared" si="417"/>
        <v>0</v>
      </c>
      <c r="NAD225" s="432">
        <f t="shared" si="417"/>
        <v>0</v>
      </c>
      <c r="NAE225" s="432">
        <f t="shared" si="417"/>
        <v>0</v>
      </c>
      <c r="NAF225" s="432">
        <f t="shared" si="417"/>
        <v>0</v>
      </c>
      <c r="NAG225" s="432">
        <f t="shared" si="417"/>
        <v>0</v>
      </c>
      <c r="NAH225" s="432">
        <f t="shared" si="417"/>
        <v>0</v>
      </c>
      <c r="NAI225" s="432">
        <f t="shared" si="417"/>
        <v>0</v>
      </c>
      <c r="NAJ225" s="432">
        <f t="shared" si="417"/>
        <v>0</v>
      </c>
      <c r="NAK225" s="432">
        <f t="shared" si="417"/>
        <v>0</v>
      </c>
      <c r="NAL225" s="432">
        <f t="shared" si="417"/>
        <v>0</v>
      </c>
      <c r="NAM225" s="432">
        <f t="shared" si="417"/>
        <v>0</v>
      </c>
      <c r="NAN225" s="432">
        <f t="shared" si="417"/>
        <v>0</v>
      </c>
      <c r="NAO225" s="432">
        <f t="shared" si="417"/>
        <v>0</v>
      </c>
      <c r="NAP225" s="432">
        <f t="shared" si="417"/>
        <v>0</v>
      </c>
      <c r="NAQ225" s="432">
        <f t="shared" si="417"/>
        <v>0</v>
      </c>
      <c r="NAR225" s="432">
        <f t="shared" si="417"/>
        <v>0</v>
      </c>
      <c r="NAS225" s="432">
        <f t="shared" si="417"/>
        <v>0</v>
      </c>
      <c r="NAT225" s="432">
        <f t="shared" si="417"/>
        <v>0</v>
      </c>
      <c r="NAU225" s="432">
        <f t="shared" si="417"/>
        <v>0</v>
      </c>
      <c r="NAV225" s="432">
        <f t="shared" si="417"/>
        <v>0</v>
      </c>
      <c r="NAW225" s="432">
        <f t="shared" si="417"/>
        <v>0</v>
      </c>
      <c r="NAX225" s="432">
        <f t="shared" si="417"/>
        <v>0</v>
      </c>
      <c r="NAY225" s="432">
        <f t="shared" si="417"/>
        <v>0</v>
      </c>
      <c r="NAZ225" s="432">
        <f t="shared" si="417"/>
        <v>0</v>
      </c>
      <c r="NBA225" s="432">
        <f t="shared" si="417"/>
        <v>0</v>
      </c>
      <c r="NBB225" s="432">
        <f t="shared" si="417"/>
        <v>0</v>
      </c>
      <c r="NBC225" s="432">
        <f t="shared" si="417"/>
        <v>0</v>
      </c>
      <c r="NBD225" s="432">
        <f t="shared" si="417"/>
        <v>0</v>
      </c>
      <c r="NBE225" s="432">
        <f t="shared" si="417"/>
        <v>0</v>
      </c>
      <c r="NBF225" s="432">
        <f t="shared" si="417"/>
        <v>0</v>
      </c>
      <c r="NBG225" s="432">
        <f t="shared" si="417"/>
        <v>0</v>
      </c>
      <c r="NBH225" s="432">
        <f t="shared" si="417"/>
        <v>0</v>
      </c>
      <c r="NBI225" s="432">
        <f t="shared" si="417"/>
        <v>0</v>
      </c>
      <c r="NBJ225" s="432">
        <f t="shared" si="417"/>
        <v>0</v>
      </c>
      <c r="NBK225" s="432">
        <f t="shared" si="417"/>
        <v>0</v>
      </c>
      <c r="NBL225" s="432">
        <f t="shared" si="417"/>
        <v>0</v>
      </c>
      <c r="NBM225" s="432">
        <f t="shared" si="417"/>
        <v>0</v>
      </c>
      <c r="NBN225" s="432">
        <f t="shared" si="417"/>
        <v>0</v>
      </c>
      <c r="NBO225" s="432">
        <f t="shared" si="417"/>
        <v>0</v>
      </c>
      <c r="NBP225" s="432">
        <f t="shared" si="417"/>
        <v>0</v>
      </c>
      <c r="NBQ225" s="432">
        <f t="shared" si="417"/>
        <v>0</v>
      </c>
      <c r="NBR225" s="432">
        <f t="shared" si="417"/>
        <v>0</v>
      </c>
      <c r="NBS225" s="432">
        <f t="shared" si="417"/>
        <v>0</v>
      </c>
      <c r="NBT225" s="432">
        <f t="shared" si="417"/>
        <v>0</v>
      </c>
      <c r="NBU225" s="432">
        <f t="shared" si="417"/>
        <v>0</v>
      </c>
      <c r="NBV225" s="432">
        <f t="shared" si="417"/>
        <v>0</v>
      </c>
      <c r="NBW225" s="432">
        <f t="shared" ref="NBW225:NEH225" si="418">+NBW89+NBW77+NBW44+NBW216+NBW224</f>
        <v>0</v>
      </c>
      <c r="NBX225" s="432">
        <f t="shared" si="418"/>
        <v>0</v>
      </c>
      <c r="NBY225" s="432">
        <f t="shared" si="418"/>
        <v>0</v>
      </c>
      <c r="NBZ225" s="432">
        <f t="shared" si="418"/>
        <v>0</v>
      </c>
      <c r="NCA225" s="432">
        <f t="shared" si="418"/>
        <v>0</v>
      </c>
      <c r="NCB225" s="432">
        <f t="shared" si="418"/>
        <v>0</v>
      </c>
      <c r="NCC225" s="432">
        <f t="shared" si="418"/>
        <v>0</v>
      </c>
      <c r="NCD225" s="432">
        <f t="shared" si="418"/>
        <v>0</v>
      </c>
      <c r="NCE225" s="432">
        <f t="shared" si="418"/>
        <v>0</v>
      </c>
      <c r="NCF225" s="432">
        <f t="shared" si="418"/>
        <v>0</v>
      </c>
      <c r="NCG225" s="432">
        <f t="shared" si="418"/>
        <v>0</v>
      </c>
      <c r="NCH225" s="432">
        <f t="shared" si="418"/>
        <v>0</v>
      </c>
      <c r="NCI225" s="432">
        <f t="shared" si="418"/>
        <v>0</v>
      </c>
      <c r="NCJ225" s="432">
        <f t="shared" si="418"/>
        <v>0</v>
      </c>
      <c r="NCK225" s="432">
        <f t="shared" si="418"/>
        <v>0</v>
      </c>
      <c r="NCL225" s="432">
        <f t="shared" si="418"/>
        <v>0</v>
      </c>
      <c r="NCM225" s="432">
        <f t="shared" si="418"/>
        <v>0</v>
      </c>
      <c r="NCN225" s="432">
        <f t="shared" si="418"/>
        <v>0</v>
      </c>
      <c r="NCO225" s="432">
        <f t="shared" si="418"/>
        <v>0</v>
      </c>
      <c r="NCP225" s="432">
        <f t="shared" si="418"/>
        <v>0</v>
      </c>
      <c r="NCQ225" s="432">
        <f t="shared" si="418"/>
        <v>0</v>
      </c>
      <c r="NCR225" s="432">
        <f t="shared" si="418"/>
        <v>0</v>
      </c>
      <c r="NCS225" s="432">
        <f t="shared" si="418"/>
        <v>0</v>
      </c>
      <c r="NCT225" s="432">
        <f t="shared" si="418"/>
        <v>0</v>
      </c>
      <c r="NCU225" s="432">
        <f t="shared" si="418"/>
        <v>0</v>
      </c>
      <c r="NCV225" s="432">
        <f t="shared" si="418"/>
        <v>0</v>
      </c>
      <c r="NCW225" s="432">
        <f t="shared" si="418"/>
        <v>0</v>
      </c>
      <c r="NCX225" s="432">
        <f t="shared" si="418"/>
        <v>0</v>
      </c>
      <c r="NCY225" s="432">
        <f t="shared" si="418"/>
        <v>0</v>
      </c>
      <c r="NCZ225" s="432">
        <f t="shared" si="418"/>
        <v>0</v>
      </c>
      <c r="NDA225" s="432">
        <f t="shared" si="418"/>
        <v>0</v>
      </c>
      <c r="NDB225" s="432">
        <f t="shared" si="418"/>
        <v>0</v>
      </c>
      <c r="NDC225" s="432">
        <f t="shared" si="418"/>
        <v>0</v>
      </c>
      <c r="NDD225" s="432">
        <f t="shared" si="418"/>
        <v>0</v>
      </c>
      <c r="NDE225" s="432">
        <f t="shared" si="418"/>
        <v>0</v>
      </c>
      <c r="NDF225" s="432">
        <f t="shared" si="418"/>
        <v>0</v>
      </c>
      <c r="NDG225" s="432">
        <f t="shared" si="418"/>
        <v>0</v>
      </c>
      <c r="NDH225" s="432">
        <f t="shared" si="418"/>
        <v>0</v>
      </c>
      <c r="NDI225" s="432">
        <f t="shared" si="418"/>
        <v>0</v>
      </c>
      <c r="NDJ225" s="432">
        <f t="shared" si="418"/>
        <v>0</v>
      </c>
      <c r="NDK225" s="432">
        <f t="shared" si="418"/>
        <v>0</v>
      </c>
      <c r="NDL225" s="432">
        <f t="shared" si="418"/>
        <v>0</v>
      </c>
      <c r="NDM225" s="432">
        <f t="shared" si="418"/>
        <v>0</v>
      </c>
      <c r="NDN225" s="432">
        <f t="shared" si="418"/>
        <v>0</v>
      </c>
      <c r="NDO225" s="432">
        <f t="shared" si="418"/>
        <v>0</v>
      </c>
      <c r="NDP225" s="432">
        <f t="shared" si="418"/>
        <v>0</v>
      </c>
      <c r="NDQ225" s="432">
        <f t="shared" si="418"/>
        <v>0</v>
      </c>
      <c r="NDR225" s="432">
        <f t="shared" si="418"/>
        <v>0</v>
      </c>
      <c r="NDS225" s="432">
        <f t="shared" si="418"/>
        <v>0</v>
      </c>
      <c r="NDT225" s="432">
        <f t="shared" si="418"/>
        <v>0</v>
      </c>
      <c r="NDU225" s="432">
        <f t="shared" si="418"/>
        <v>0</v>
      </c>
      <c r="NDV225" s="432">
        <f t="shared" si="418"/>
        <v>0</v>
      </c>
      <c r="NDW225" s="432">
        <f t="shared" si="418"/>
        <v>0</v>
      </c>
      <c r="NDX225" s="432">
        <f t="shared" si="418"/>
        <v>0</v>
      </c>
      <c r="NDY225" s="432">
        <f t="shared" si="418"/>
        <v>0</v>
      </c>
      <c r="NDZ225" s="432">
        <f t="shared" si="418"/>
        <v>0</v>
      </c>
      <c r="NEA225" s="432">
        <f t="shared" si="418"/>
        <v>0</v>
      </c>
      <c r="NEB225" s="432">
        <f t="shared" si="418"/>
        <v>0</v>
      </c>
      <c r="NEC225" s="432">
        <f t="shared" si="418"/>
        <v>0</v>
      </c>
      <c r="NED225" s="432">
        <f t="shared" si="418"/>
        <v>0</v>
      </c>
      <c r="NEE225" s="432">
        <f t="shared" si="418"/>
        <v>0</v>
      </c>
      <c r="NEF225" s="432">
        <f t="shared" si="418"/>
        <v>0</v>
      </c>
      <c r="NEG225" s="432">
        <f t="shared" si="418"/>
        <v>0</v>
      </c>
      <c r="NEH225" s="432">
        <f t="shared" si="418"/>
        <v>0</v>
      </c>
      <c r="NEI225" s="432">
        <f t="shared" ref="NEI225:NGT225" si="419">+NEI89+NEI77+NEI44+NEI216+NEI224</f>
        <v>0</v>
      </c>
      <c r="NEJ225" s="432">
        <f t="shared" si="419"/>
        <v>0</v>
      </c>
      <c r="NEK225" s="432">
        <f t="shared" si="419"/>
        <v>0</v>
      </c>
      <c r="NEL225" s="432">
        <f t="shared" si="419"/>
        <v>0</v>
      </c>
      <c r="NEM225" s="432">
        <f t="shared" si="419"/>
        <v>0</v>
      </c>
      <c r="NEN225" s="432">
        <f t="shared" si="419"/>
        <v>0</v>
      </c>
      <c r="NEO225" s="432">
        <f t="shared" si="419"/>
        <v>0</v>
      </c>
      <c r="NEP225" s="432">
        <f t="shared" si="419"/>
        <v>0</v>
      </c>
      <c r="NEQ225" s="432">
        <f t="shared" si="419"/>
        <v>0</v>
      </c>
      <c r="NER225" s="432">
        <f t="shared" si="419"/>
        <v>0</v>
      </c>
      <c r="NES225" s="432">
        <f t="shared" si="419"/>
        <v>0</v>
      </c>
      <c r="NET225" s="432">
        <f t="shared" si="419"/>
        <v>0</v>
      </c>
      <c r="NEU225" s="432">
        <f t="shared" si="419"/>
        <v>0</v>
      </c>
      <c r="NEV225" s="432">
        <f t="shared" si="419"/>
        <v>0</v>
      </c>
      <c r="NEW225" s="432">
        <f t="shared" si="419"/>
        <v>0</v>
      </c>
      <c r="NEX225" s="432">
        <f t="shared" si="419"/>
        <v>0</v>
      </c>
      <c r="NEY225" s="432">
        <f t="shared" si="419"/>
        <v>0</v>
      </c>
      <c r="NEZ225" s="432">
        <f t="shared" si="419"/>
        <v>0</v>
      </c>
      <c r="NFA225" s="432">
        <f t="shared" si="419"/>
        <v>0</v>
      </c>
      <c r="NFB225" s="432">
        <f t="shared" si="419"/>
        <v>0</v>
      </c>
      <c r="NFC225" s="432">
        <f t="shared" si="419"/>
        <v>0</v>
      </c>
      <c r="NFD225" s="432">
        <f t="shared" si="419"/>
        <v>0</v>
      </c>
      <c r="NFE225" s="432">
        <f t="shared" si="419"/>
        <v>0</v>
      </c>
      <c r="NFF225" s="432">
        <f t="shared" si="419"/>
        <v>0</v>
      </c>
      <c r="NFG225" s="432">
        <f t="shared" si="419"/>
        <v>0</v>
      </c>
      <c r="NFH225" s="432">
        <f t="shared" si="419"/>
        <v>0</v>
      </c>
      <c r="NFI225" s="432">
        <f t="shared" si="419"/>
        <v>0</v>
      </c>
      <c r="NFJ225" s="432">
        <f t="shared" si="419"/>
        <v>0</v>
      </c>
      <c r="NFK225" s="432">
        <f t="shared" si="419"/>
        <v>0</v>
      </c>
      <c r="NFL225" s="432">
        <f t="shared" si="419"/>
        <v>0</v>
      </c>
      <c r="NFM225" s="432">
        <f t="shared" si="419"/>
        <v>0</v>
      </c>
      <c r="NFN225" s="432">
        <f t="shared" si="419"/>
        <v>0</v>
      </c>
      <c r="NFO225" s="432">
        <f t="shared" si="419"/>
        <v>0</v>
      </c>
      <c r="NFP225" s="432">
        <f t="shared" si="419"/>
        <v>0</v>
      </c>
      <c r="NFQ225" s="432">
        <f t="shared" si="419"/>
        <v>0</v>
      </c>
      <c r="NFR225" s="432">
        <f t="shared" si="419"/>
        <v>0</v>
      </c>
      <c r="NFS225" s="432">
        <f t="shared" si="419"/>
        <v>0</v>
      </c>
      <c r="NFT225" s="432">
        <f t="shared" si="419"/>
        <v>0</v>
      </c>
      <c r="NFU225" s="432">
        <f t="shared" si="419"/>
        <v>0</v>
      </c>
      <c r="NFV225" s="432">
        <f t="shared" si="419"/>
        <v>0</v>
      </c>
      <c r="NFW225" s="432">
        <f t="shared" si="419"/>
        <v>0</v>
      </c>
      <c r="NFX225" s="432">
        <f t="shared" si="419"/>
        <v>0</v>
      </c>
      <c r="NFY225" s="432">
        <f t="shared" si="419"/>
        <v>0</v>
      </c>
      <c r="NFZ225" s="432">
        <f t="shared" si="419"/>
        <v>0</v>
      </c>
      <c r="NGA225" s="432">
        <f t="shared" si="419"/>
        <v>0</v>
      </c>
      <c r="NGB225" s="432">
        <f t="shared" si="419"/>
        <v>0</v>
      </c>
      <c r="NGC225" s="432">
        <f t="shared" si="419"/>
        <v>0</v>
      </c>
      <c r="NGD225" s="432">
        <f t="shared" si="419"/>
        <v>0</v>
      </c>
      <c r="NGE225" s="432">
        <f t="shared" si="419"/>
        <v>0</v>
      </c>
      <c r="NGF225" s="432">
        <f t="shared" si="419"/>
        <v>0</v>
      </c>
      <c r="NGG225" s="432">
        <f t="shared" si="419"/>
        <v>0</v>
      </c>
      <c r="NGH225" s="432">
        <f t="shared" si="419"/>
        <v>0</v>
      </c>
      <c r="NGI225" s="432">
        <f t="shared" si="419"/>
        <v>0</v>
      </c>
      <c r="NGJ225" s="432">
        <f t="shared" si="419"/>
        <v>0</v>
      </c>
      <c r="NGK225" s="432">
        <f t="shared" si="419"/>
        <v>0</v>
      </c>
      <c r="NGL225" s="432">
        <f t="shared" si="419"/>
        <v>0</v>
      </c>
      <c r="NGM225" s="432">
        <f t="shared" si="419"/>
        <v>0</v>
      </c>
      <c r="NGN225" s="432">
        <f t="shared" si="419"/>
        <v>0</v>
      </c>
      <c r="NGO225" s="432">
        <f t="shared" si="419"/>
        <v>0</v>
      </c>
      <c r="NGP225" s="432">
        <f t="shared" si="419"/>
        <v>0</v>
      </c>
      <c r="NGQ225" s="432">
        <f t="shared" si="419"/>
        <v>0</v>
      </c>
      <c r="NGR225" s="432">
        <f t="shared" si="419"/>
        <v>0</v>
      </c>
      <c r="NGS225" s="432">
        <f t="shared" si="419"/>
        <v>0</v>
      </c>
      <c r="NGT225" s="432">
        <f t="shared" si="419"/>
        <v>0</v>
      </c>
      <c r="NGU225" s="432">
        <f t="shared" ref="NGU225:NJF225" si="420">+NGU89+NGU77+NGU44+NGU216+NGU224</f>
        <v>0</v>
      </c>
      <c r="NGV225" s="432">
        <f t="shared" si="420"/>
        <v>0</v>
      </c>
      <c r="NGW225" s="432">
        <f t="shared" si="420"/>
        <v>0</v>
      </c>
      <c r="NGX225" s="432">
        <f t="shared" si="420"/>
        <v>0</v>
      </c>
      <c r="NGY225" s="432">
        <f t="shared" si="420"/>
        <v>0</v>
      </c>
      <c r="NGZ225" s="432">
        <f t="shared" si="420"/>
        <v>0</v>
      </c>
      <c r="NHA225" s="432">
        <f t="shared" si="420"/>
        <v>0</v>
      </c>
      <c r="NHB225" s="432">
        <f t="shared" si="420"/>
        <v>0</v>
      </c>
      <c r="NHC225" s="432">
        <f t="shared" si="420"/>
        <v>0</v>
      </c>
      <c r="NHD225" s="432">
        <f t="shared" si="420"/>
        <v>0</v>
      </c>
      <c r="NHE225" s="432">
        <f t="shared" si="420"/>
        <v>0</v>
      </c>
      <c r="NHF225" s="432">
        <f t="shared" si="420"/>
        <v>0</v>
      </c>
      <c r="NHG225" s="432">
        <f t="shared" si="420"/>
        <v>0</v>
      </c>
      <c r="NHH225" s="432">
        <f t="shared" si="420"/>
        <v>0</v>
      </c>
      <c r="NHI225" s="432">
        <f t="shared" si="420"/>
        <v>0</v>
      </c>
      <c r="NHJ225" s="432">
        <f t="shared" si="420"/>
        <v>0</v>
      </c>
      <c r="NHK225" s="432">
        <f t="shared" si="420"/>
        <v>0</v>
      </c>
      <c r="NHL225" s="432">
        <f t="shared" si="420"/>
        <v>0</v>
      </c>
      <c r="NHM225" s="432">
        <f t="shared" si="420"/>
        <v>0</v>
      </c>
      <c r="NHN225" s="432">
        <f t="shared" si="420"/>
        <v>0</v>
      </c>
      <c r="NHO225" s="432">
        <f t="shared" si="420"/>
        <v>0</v>
      </c>
      <c r="NHP225" s="432">
        <f t="shared" si="420"/>
        <v>0</v>
      </c>
      <c r="NHQ225" s="432">
        <f t="shared" si="420"/>
        <v>0</v>
      </c>
      <c r="NHR225" s="432">
        <f t="shared" si="420"/>
        <v>0</v>
      </c>
      <c r="NHS225" s="432">
        <f t="shared" si="420"/>
        <v>0</v>
      </c>
      <c r="NHT225" s="432">
        <f t="shared" si="420"/>
        <v>0</v>
      </c>
      <c r="NHU225" s="432">
        <f t="shared" si="420"/>
        <v>0</v>
      </c>
      <c r="NHV225" s="432">
        <f t="shared" si="420"/>
        <v>0</v>
      </c>
      <c r="NHW225" s="432">
        <f t="shared" si="420"/>
        <v>0</v>
      </c>
      <c r="NHX225" s="432">
        <f t="shared" si="420"/>
        <v>0</v>
      </c>
      <c r="NHY225" s="432">
        <f t="shared" si="420"/>
        <v>0</v>
      </c>
      <c r="NHZ225" s="432">
        <f t="shared" si="420"/>
        <v>0</v>
      </c>
      <c r="NIA225" s="432">
        <f t="shared" si="420"/>
        <v>0</v>
      </c>
      <c r="NIB225" s="432">
        <f t="shared" si="420"/>
        <v>0</v>
      </c>
      <c r="NIC225" s="432">
        <f t="shared" si="420"/>
        <v>0</v>
      </c>
      <c r="NID225" s="432">
        <f t="shared" si="420"/>
        <v>0</v>
      </c>
      <c r="NIE225" s="432">
        <f t="shared" si="420"/>
        <v>0</v>
      </c>
      <c r="NIF225" s="432">
        <f t="shared" si="420"/>
        <v>0</v>
      </c>
      <c r="NIG225" s="432">
        <f t="shared" si="420"/>
        <v>0</v>
      </c>
      <c r="NIH225" s="432">
        <f t="shared" si="420"/>
        <v>0</v>
      </c>
      <c r="NII225" s="432">
        <f t="shared" si="420"/>
        <v>0</v>
      </c>
      <c r="NIJ225" s="432">
        <f t="shared" si="420"/>
        <v>0</v>
      </c>
      <c r="NIK225" s="432">
        <f t="shared" si="420"/>
        <v>0</v>
      </c>
      <c r="NIL225" s="432">
        <f t="shared" si="420"/>
        <v>0</v>
      </c>
      <c r="NIM225" s="432">
        <f t="shared" si="420"/>
        <v>0</v>
      </c>
      <c r="NIN225" s="432">
        <f t="shared" si="420"/>
        <v>0</v>
      </c>
      <c r="NIO225" s="432">
        <f t="shared" si="420"/>
        <v>0</v>
      </c>
      <c r="NIP225" s="432">
        <f t="shared" si="420"/>
        <v>0</v>
      </c>
      <c r="NIQ225" s="432">
        <f t="shared" si="420"/>
        <v>0</v>
      </c>
      <c r="NIR225" s="432">
        <f t="shared" si="420"/>
        <v>0</v>
      </c>
      <c r="NIS225" s="432">
        <f t="shared" si="420"/>
        <v>0</v>
      </c>
      <c r="NIT225" s="432">
        <f t="shared" si="420"/>
        <v>0</v>
      </c>
      <c r="NIU225" s="432">
        <f t="shared" si="420"/>
        <v>0</v>
      </c>
      <c r="NIV225" s="432">
        <f t="shared" si="420"/>
        <v>0</v>
      </c>
      <c r="NIW225" s="432">
        <f t="shared" si="420"/>
        <v>0</v>
      </c>
      <c r="NIX225" s="432">
        <f t="shared" si="420"/>
        <v>0</v>
      </c>
      <c r="NIY225" s="432">
        <f t="shared" si="420"/>
        <v>0</v>
      </c>
      <c r="NIZ225" s="432">
        <f t="shared" si="420"/>
        <v>0</v>
      </c>
      <c r="NJA225" s="432">
        <f t="shared" si="420"/>
        <v>0</v>
      </c>
      <c r="NJB225" s="432">
        <f t="shared" si="420"/>
        <v>0</v>
      </c>
      <c r="NJC225" s="432">
        <f t="shared" si="420"/>
        <v>0</v>
      </c>
      <c r="NJD225" s="432">
        <f t="shared" si="420"/>
        <v>0</v>
      </c>
      <c r="NJE225" s="432">
        <f t="shared" si="420"/>
        <v>0</v>
      </c>
      <c r="NJF225" s="432">
        <f t="shared" si="420"/>
        <v>0</v>
      </c>
      <c r="NJG225" s="432">
        <f t="shared" ref="NJG225:NLR225" si="421">+NJG89+NJG77+NJG44+NJG216+NJG224</f>
        <v>0</v>
      </c>
      <c r="NJH225" s="432">
        <f t="shared" si="421"/>
        <v>0</v>
      </c>
      <c r="NJI225" s="432">
        <f t="shared" si="421"/>
        <v>0</v>
      </c>
      <c r="NJJ225" s="432">
        <f t="shared" si="421"/>
        <v>0</v>
      </c>
      <c r="NJK225" s="432">
        <f t="shared" si="421"/>
        <v>0</v>
      </c>
      <c r="NJL225" s="432">
        <f t="shared" si="421"/>
        <v>0</v>
      </c>
      <c r="NJM225" s="432">
        <f t="shared" si="421"/>
        <v>0</v>
      </c>
      <c r="NJN225" s="432">
        <f t="shared" si="421"/>
        <v>0</v>
      </c>
      <c r="NJO225" s="432">
        <f t="shared" si="421"/>
        <v>0</v>
      </c>
      <c r="NJP225" s="432">
        <f t="shared" si="421"/>
        <v>0</v>
      </c>
      <c r="NJQ225" s="432">
        <f t="shared" si="421"/>
        <v>0</v>
      </c>
      <c r="NJR225" s="432">
        <f t="shared" si="421"/>
        <v>0</v>
      </c>
      <c r="NJS225" s="432">
        <f t="shared" si="421"/>
        <v>0</v>
      </c>
      <c r="NJT225" s="432">
        <f t="shared" si="421"/>
        <v>0</v>
      </c>
      <c r="NJU225" s="432">
        <f t="shared" si="421"/>
        <v>0</v>
      </c>
      <c r="NJV225" s="432">
        <f t="shared" si="421"/>
        <v>0</v>
      </c>
      <c r="NJW225" s="432">
        <f t="shared" si="421"/>
        <v>0</v>
      </c>
      <c r="NJX225" s="432">
        <f t="shared" si="421"/>
        <v>0</v>
      </c>
      <c r="NJY225" s="432">
        <f t="shared" si="421"/>
        <v>0</v>
      </c>
      <c r="NJZ225" s="432">
        <f t="shared" si="421"/>
        <v>0</v>
      </c>
      <c r="NKA225" s="432">
        <f t="shared" si="421"/>
        <v>0</v>
      </c>
      <c r="NKB225" s="432">
        <f t="shared" si="421"/>
        <v>0</v>
      </c>
      <c r="NKC225" s="432">
        <f t="shared" si="421"/>
        <v>0</v>
      </c>
      <c r="NKD225" s="432">
        <f t="shared" si="421"/>
        <v>0</v>
      </c>
      <c r="NKE225" s="432">
        <f t="shared" si="421"/>
        <v>0</v>
      </c>
      <c r="NKF225" s="432">
        <f t="shared" si="421"/>
        <v>0</v>
      </c>
      <c r="NKG225" s="432">
        <f t="shared" si="421"/>
        <v>0</v>
      </c>
      <c r="NKH225" s="432">
        <f t="shared" si="421"/>
        <v>0</v>
      </c>
      <c r="NKI225" s="432">
        <f t="shared" si="421"/>
        <v>0</v>
      </c>
      <c r="NKJ225" s="432">
        <f t="shared" si="421"/>
        <v>0</v>
      </c>
      <c r="NKK225" s="432">
        <f t="shared" si="421"/>
        <v>0</v>
      </c>
      <c r="NKL225" s="432">
        <f t="shared" si="421"/>
        <v>0</v>
      </c>
      <c r="NKM225" s="432">
        <f t="shared" si="421"/>
        <v>0</v>
      </c>
      <c r="NKN225" s="432">
        <f t="shared" si="421"/>
        <v>0</v>
      </c>
      <c r="NKO225" s="432">
        <f t="shared" si="421"/>
        <v>0</v>
      </c>
      <c r="NKP225" s="432">
        <f t="shared" si="421"/>
        <v>0</v>
      </c>
      <c r="NKQ225" s="432">
        <f t="shared" si="421"/>
        <v>0</v>
      </c>
      <c r="NKR225" s="432">
        <f t="shared" si="421"/>
        <v>0</v>
      </c>
      <c r="NKS225" s="432">
        <f t="shared" si="421"/>
        <v>0</v>
      </c>
      <c r="NKT225" s="432">
        <f t="shared" si="421"/>
        <v>0</v>
      </c>
      <c r="NKU225" s="432">
        <f t="shared" si="421"/>
        <v>0</v>
      </c>
      <c r="NKV225" s="432">
        <f t="shared" si="421"/>
        <v>0</v>
      </c>
      <c r="NKW225" s="432">
        <f t="shared" si="421"/>
        <v>0</v>
      </c>
      <c r="NKX225" s="432">
        <f t="shared" si="421"/>
        <v>0</v>
      </c>
      <c r="NKY225" s="432">
        <f t="shared" si="421"/>
        <v>0</v>
      </c>
      <c r="NKZ225" s="432">
        <f t="shared" si="421"/>
        <v>0</v>
      </c>
      <c r="NLA225" s="432">
        <f t="shared" si="421"/>
        <v>0</v>
      </c>
      <c r="NLB225" s="432">
        <f t="shared" si="421"/>
        <v>0</v>
      </c>
      <c r="NLC225" s="432">
        <f t="shared" si="421"/>
        <v>0</v>
      </c>
      <c r="NLD225" s="432">
        <f t="shared" si="421"/>
        <v>0</v>
      </c>
      <c r="NLE225" s="432">
        <f t="shared" si="421"/>
        <v>0</v>
      </c>
      <c r="NLF225" s="432">
        <f t="shared" si="421"/>
        <v>0</v>
      </c>
      <c r="NLG225" s="432">
        <f t="shared" si="421"/>
        <v>0</v>
      </c>
      <c r="NLH225" s="432">
        <f t="shared" si="421"/>
        <v>0</v>
      </c>
      <c r="NLI225" s="432">
        <f t="shared" si="421"/>
        <v>0</v>
      </c>
      <c r="NLJ225" s="432">
        <f t="shared" si="421"/>
        <v>0</v>
      </c>
      <c r="NLK225" s="432">
        <f t="shared" si="421"/>
        <v>0</v>
      </c>
      <c r="NLL225" s="432">
        <f t="shared" si="421"/>
        <v>0</v>
      </c>
      <c r="NLM225" s="432">
        <f t="shared" si="421"/>
        <v>0</v>
      </c>
      <c r="NLN225" s="432">
        <f t="shared" si="421"/>
        <v>0</v>
      </c>
      <c r="NLO225" s="432">
        <f t="shared" si="421"/>
        <v>0</v>
      </c>
      <c r="NLP225" s="432">
        <f t="shared" si="421"/>
        <v>0</v>
      </c>
      <c r="NLQ225" s="432">
        <f t="shared" si="421"/>
        <v>0</v>
      </c>
      <c r="NLR225" s="432">
        <f t="shared" si="421"/>
        <v>0</v>
      </c>
      <c r="NLS225" s="432">
        <f t="shared" ref="NLS225:NOD225" si="422">+NLS89+NLS77+NLS44+NLS216+NLS224</f>
        <v>0</v>
      </c>
      <c r="NLT225" s="432">
        <f t="shared" si="422"/>
        <v>0</v>
      </c>
      <c r="NLU225" s="432">
        <f t="shared" si="422"/>
        <v>0</v>
      </c>
      <c r="NLV225" s="432">
        <f t="shared" si="422"/>
        <v>0</v>
      </c>
      <c r="NLW225" s="432">
        <f t="shared" si="422"/>
        <v>0</v>
      </c>
      <c r="NLX225" s="432">
        <f t="shared" si="422"/>
        <v>0</v>
      </c>
      <c r="NLY225" s="432">
        <f t="shared" si="422"/>
        <v>0</v>
      </c>
      <c r="NLZ225" s="432">
        <f t="shared" si="422"/>
        <v>0</v>
      </c>
      <c r="NMA225" s="432">
        <f t="shared" si="422"/>
        <v>0</v>
      </c>
      <c r="NMB225" s="432">
        <f t="shared" si="422"/>
        <v>0</v>
      </c>
      <c r="NMC225" s="432">
        <f t="shared" si="422"/>
        <v>0</v>
      </c>
      <c r="NMD225" s="432">
        <f t="shared" si="422"/>
        <v>0</v>
      </c>
      <c r="NME225" s="432">
        <f t="shared" si="422"/>
        <v>0</v>
      </c>
      <c r="NMF225" s="432">
        <f t="shared" si="422"/>
        <v>0</v>
      </c>
      <c r="NMG225" s="432">
        <f t="shared" si="422"/>
        <v>0</v>
      </c>
      <c r="NMH225" s="432">
        <f t="shared" si="422"/>
        <v>0</v>
      </c>
      <c r="NMI225" s="432">
        <f t="shared" si="422"/>
        <v>0</v>
      </c>
      <c r="NMJ225" s="432">
        <f t="shared" si="422"/>
        <v>0</v>
      </c>
      <c r="NMK225" s="432">
        <f t="shared" si="422"/>
        <v>0</v>
      </c>
      <c r="NML225" s="432">
        <f t="shared" si="422"/>
        <v>0</v>
      </c>
      <c r="NMM225" s="432">
        <f t="shared" si="422"/>
        <v>0</v>
      </c>
      <c r="NMN225" s="432">
        <f t="shared" si="422"/>
        <v>0</v>
      </c>
      <c r="NMO225" s="432">
        <f t="shared" si="422"/>
        <v>0</v>
      </c>
      <c r="NMP225" s="432">
        <f t="shared" si="422"/>
        <v>0</v>
      </c>
      <c r="NMQ225" s="432">
        <f t="shared" si="422"/>
        <v>0</v>
      </c>
      <c r="NMR225" s="432">
        <f t="shared" si="422"/>
        <v>0</v>
      </c>
      <c r="NMS225" s="432">
        <f t="shared" si="422"/>
        <v>0</v>
      </c>
      <c r="NMT225" s="432">
        <f t="shared" si="422"/>
        <v>0</v>
      </c>
      <c r="NMU225" s="432">
        <f t="shared" si="422"/>
        <v>0</v>
      </c>
      <c r="NMV225" s="432">
        <f t="shared" si="422"/>
        <v>0</v>
      </c>
      <c r="NMW225" s="432">
        <f t="shared" si="422"/>
        <v>0</v>
      </c>
      <c r="NMX225" s="432">
        <f t="shared" si="422"/>
        <v>0</v>
      </c>
      <c r="NMY225" s="432">
        <f t="shared" si="422"/>
        <v>0</v>
      </c>
      <c r="NMZ225" s="432">
        <f t="shared" si="422"/>
        <v>0</v>
      </c>
      <c r="NNA225" s="432">
        <f t="shared" si="422"/>
        <v>0</v>
      </c>
      <c r="NNB225" s="432">
        <f t="shared" si="422"/>
        <v>0</v>
      </c>
      <c r="NNC225" s="432">
        <f t="shared" si="422"/>
        <v>0</v>
      </c>
      <c r="NND225" s="432">
        <f t="shared" si="422"/>
        <v>0</v>
      </c>
      <c r="NNE225" s="432">
        <f t="shared" si="422"/>
        <v>0</v>
      </c>
      <c r="NNF225" s="432">
        <f t="shared" si="422"/>
        <v>0</v>
      </c>
      <c r="NNG225" s="432">
        <f t="shared" si="422"/>
        <v>0</v>
      </c>
      <c r="NNH225" s="432">
        <f t="shared" si="422"/>
        <v>0</v>
      </c>
      <c r="NNI225" s="432">
        <f t="shared" si="422"/>
        <v>0</v>
      </c>
      <c r="NNJ225" s="432">
        <f t="shared" si="422"/>
        <v>0</v>
      </c>
      <c r="NNK225" s="432">
        <f t="shared" si="422"/>
        <v>0</v>
      </c>
      <c r="NNL225" s="432">
        <f t="shared" si="422"/>
        <v>0</v>
      </c>
      <c r="NNM225" s="432">
        <f t="shared" si="422"/>
        <v>0</v>
      </c>
      <c r="NNN225" s="432">
        <f t="shared" si="422"/>
        <v>0</v>
      </c>
      <c r="NNO225" s="432">
        <f t="shared" si="422"/>
        <v>0</v>
      </c>
      <c r="NNP225" s="432">
        <f t="shared" si="422"/>
        <v>0</v>
      </c>
      <c r="NNQ225" s="432">
        <f t="shared" si="422"/>
        <v>0</v>
      </c>
      <c r="NNR225" s="432">
        <f t="shared" si="422"/>
        <v>0</v>
      </c>
      <c r="NNS225" s="432">
        <f t="shared" si="422"/>
        <v>0</v>
      </c>
      <c r="NNT225" s="432">
        <f t="shared" si="422"/>
        <v>0</v>
      </c>
      <c r="NNU225" s="432">
        <f t="shared" si="422"/>
        <v>0</v>
      </c>
      <c r="NNV225" s="432">
        <f t="shared" si="422"/>
        <v>0</v>
      </c>
      <c r="NNW225" s="432">
        <f t="shared" si="422"/>
        <v>0</v>
      </c>
      <c r="NNX225" s="432">
        <f t="shared" si="422"/>
        <v>0</v>
      </c>
      <c r="NNY225" s="432">
        <f t="shared" si="422"/>
        <v>0</v>
      </c>
      <c r="NNZ225" s="432">
        <f t="shared" si="422"/>
        <v>0</v>
      </c>
      <c r="NOA225" s="432">
        <f t="shared" si="422"/>
        <v>0</v>
      </c>
      <c r="NOB225" s="432">
        <f t="shared" si="422"/>
        <v>0</v>
      </c>
      <c r="NOC225" s="432">
        <f t="shared" si="422"/>
        <v>0</v>
      </c>
      <c r="NOD225" s="432">
        <f t="shared" si="422"/>
        <v>0</v>
      </c>
      <c r="NOE225" s="432">
        <f t="shared" ref="NOE225:NQP225" si="423">+NOE89+NOE77+NOE44+NOE216+NOE224</f>
        <v>0</v>
      </c>
      <c r="NOF225" s="432">
        <f t="shared" si="423"/>
        <v>0</v>
      </c>
      <c r="NOG225" s="432">
        <f t="shared" si="423"/>
        <v>0</v>
      </c>
      <c r="NOH225" s="432">
        <f t="shared" si="423"/>
        <v>0</v>
      </c>
      <c r="NOI225" s="432">
        <f t="shared" si="423"/>
        <v>0</v>
      </c>
      <c r="NOJ225" s="432">
        <f t="shared" si="423"/>
        <v>0</v>
      </c>
      <c r="NOK225" s="432">
        <f t="shared" si="423"/>
        <v>0</v>
      </c>
      <c r="NOL225" s="432">
        <f t="shared" si="423"/>
        <v>0</v>
      </c>
      <c r="NOM225" s="432">
        <f t="shared" si="423"/>
        <v>0</v>
      </c>
      <c r="NON225" s="432">
        <f t="shared" si="423"/>
        <v>0</v>
      </c>
      <c r="NOO225" s="432">
        <f t="shared" si="423"/>
        <v>0</v>
      </c>
      <c r="NOP225" s="432">
        <f t="shared" si="423"/>
        <v>0</v>
      </c>
      <c r="NOQ225" s="432">
        <f t="shared" si="423"/>
        <v>0</v>
      </c>
      <c r="NOR225" s="432">
        <f t="shared" si="423"/>
        <v>0</v>
      </c>
      <c r="NOS225" s="432">
        <f t="shared" si="423"/>
        <v>0</v>
      </c>
      <c r="NOT225" s="432">
        <f t="shared" si="423"/>
        <v>0</v>
      </c>
      <c r="NOU225" s="432">
        <f t="shared" si="423"/>
        <v>0</v>
      </c>
      <c r="NOV225" s="432">
        <f t="shared" si="423"/>
        <v>0</v>
      </c>
      <c r="NOW225" s="432">
        <f t="shared" si="423"/>
        <v>0</v>
      </c>
      <c r="NOX225" s="432">
        <f t="shared" si="423"/>
        <v>0</v>
      </c>
      <c r="NOY225" s="432">
        <f t="shared" si="423"/>
        <v>0</v>
      </c>
      <c r="NOZ225" s="432">
        <f t="shared" si="423"/>
        <v>0</v>
      </c>
      <c r="NPA225" s="432">
        <f t="shared" si="423"/>
        <v>0</v>
      </c>
      <c r="NPB225" s="432">
        <f t="shared" si="423"/>
        <v>0</v>
      </c>
      <c r="NPC225" s="432">
        <f t="shared" si="423"/>
        <v>0</v>
      </c>
      <c r="NPD225" s="432">
        <f t="shared" si="423"/>
        <v>0</v>
      </c>
      <c r="NPE225" s="432">
        <f t="shared" si="423"/>
        <v>0</v>
      </c>
      <c r="NPF225" s="432">
        <f t="shared" si="423"/>
        <v>0</v>
      </c>
      <c r="NPG225" s="432">
        <f t="shared" si="423"/>
        <v>0</v>
      </c>
      <c r="NPH225" s="432">
        <f t="shared" si="423"/>
        <v>0</v>
      </c>
      <c r="NPI225" s="432">
        <f t="shared" si="423"/>
        <v>0</v>
      </c>
      <c r="NPJ225" s="432">
        <f t="shared" si="423"/>
        <v>0</v>
      </c>
      <c r="NPK225" s="432">
        <f t="shared" si="423"/>
        <v>0</v>
      </c>
      <c r="NPL225" s="432">
        <f t="shared" si="423"/>
        <v>0</v>
      </c>
      <c r="NPM225" s="432">
        <f t="shared" si="423"/>
        <v>0</v>
      </c>
      <c r="NPN225" s="432">
        <f t="shared" si="423"/>
        <v>0</v>
      </c>
      <c r="NPO225" s="432">
        <f t="shared" si="423"/>
        <v>0</v>
      </c>
      <c r="NPP225" s="432">
        <f t="shared" si="423"/>
        <v>0</v>
      </c>
      <c r="NPQ225" s="432">
        <f t="shared" si="423"/>
        <v>0</v>
      </c>
      <c r="NPR225" s="432">
        <f t="shared" si="423"/>
        <v>0</v>
      </c>
      <c r="NPS225" s="432">
        <f t="shared" si="423"/>
        <v>0</v>
      </c>
      <c r="NPT225" s="432">
        <f t="shared" si="423"/>
        <v>0</v>
      </c>
      <c r="NPU225" s="432">
        <f t="shared" si="423"/>
        <v>0</v>
      </c>
      <c r="NPV225" s="432">
        <f t="shared" si="423"/>
        <v>0</v>
      </c>
      <c r="NPW225" s="432">
        <f t="shared" si="423"/>
        <v>0</v>
      </c>
      <c r="NPX225" s="432">
        <f t="shared" si="423"/>
        <v>0</v>
      </c>
      <c r="NPY225" s="432">
        <f t="shared" si="423"/>
        <v>0</v>
      </c>
      <c r="NPZ225" s="432">
        <f t="shared" si="423"/>
        <v>0</v>
      </c>
      <c r="NQA225" s="432">
        <f t="shared" si="423"/>
        <v>0</v>
      </c>
      <c r="NQB225" s="432">
        <f t="shared" si="423"/>
        <v>0</v>
      </c>
      <c r="NQC225" s="432">
        <f t="shared" si="423"/>
        <v>0</v>
      </c>
      <c r="NQD225" s="432">
        <f t="shared" si="423"/>
        <v>0</v>
      </c>
      <c r="NQE225" s="432">
        <f t="shared" si="423"/>
        <v>0</v>
      </c>
      <c r="NQF225" s="432">
        <f t="shared" si="423"/>
        <v>0</v>
      </c>
      <c r="NQG225" s="432">
        <f t="shared" si="423"/>
        <v>0</v>
      </c>
      <c r="NQH225" s="432">
        <f t="shared" si="423"/>
        <v>0</v>
      </c>
      <c r="NQI225" s="432">
        <f t="shared" si="423"/>
        <v>0</v>
      </c>
      <c r="NQJ225" s="432">
        <f t="shared" si="423"/>
        <v>0</v>
      </c>
      <c r="NQK225" s="432">
        <f t="shared" si="423"/>
        <v>0</v>
      </c>
      <c r="NQL225" s="432">
        <f t="shared" si="423"/>
        <v>0</v>
      </c>
      <c r="NQM225" s="432">
        <f t="shared" si="423"/>
        <v>0</v>
      </c>
      <c r="NQN225" s="432">
        <f t="shared" si="423"/>
        <v>0</v>
      </c>
      <c r="NQO225" s="432">
        <f t="shared" si="423"/>
        <v>0</v>
      </c>
      <c r="NQP225" s="432">
        <f t="shared" si="423"/>
        <v>0</v>
      </c>
      <c r="NQQ225" s="432">
        <f t="shared" ref="NQQ225:NTB225" si="424">+NQQ89+NQQ77+NQQ44+NQQ216+NQQ224</f>
        <v>0</v>
      </c>
      <c r="NQR225" s="432">
        <f t="shared" si="424"/>
        <v>0</v>
      </c>
      <c r="NQS225" s="432">
        <f t="shared" si="424"/>
        <v>0</v>
      </c>
      <c r="NQT225" s="432">
        <f t="shared" si="424"/>
        <v>0</v>
      </c>
      <c r="NQU225" s="432">
        <f t="shared" si="424"/>
        <v>0</v>
      </c>
      <c r="NQV225" s="432">
        <f t="shared" si="424"/>
        <v>0</v>
      </c>
      <c r="NQW225" s="432">
        <f t="shared" si="424"/>
        <v>0</v>
      </c>
      <c r="NQX225" s="432">
        <f t="shared" si="424"/>
        <v>0</v>
      </c>
      <c r="NQY225" s="432">
        <f t="shared" si="424"/>
        <v>0</v>
      </c>
      <c r="NQZ225" s="432">
        <f t="shared" si="424"/>
        <v>0</v>
      </c>
      <c r="NRA225" s="432">
        <f t="shared" si="424"/>
        <v>0</v>
      </c>
      <c r="NRB225" s="432">
        <f t="shared" si="424"/>
        <v>0</v>
      </c>
      <c r="NRC225" s="432">
        <f t="shared" si="424"/>
        <v>0</v>
      </c>
      <c r="NRD225" s="432">
        <f t="shared" si="424"/>
        <v>0</v>
      </c>
      <c r="NRE225" s="432">
        <f t="shared" si="424"/>
        <v>0</v>
      </c>
      <c r="NRF225" s="432">
        <f t="shared" si="424"/>
        <v>0</v>
      </c>
      <c r="NRG225" s="432">
        <f t="shared" si="424"/>
        <v>0</v>
      </c>
      <c r="NRH225" s="432">
        <f t="shared" si="424"/>
        <v>0</v>
      </c>
      <c r="NRI225" s="432">
        <f t="shared" si="424"/>
        <v>0</v>
      </c>
      <c r="NRJ225" s="432">
        <f t="shared" si="424"/>
        <v>0</v>
      </c>
      <c r="NRK225" s="432">
        <f t="shared" si="424"/>
        <v>0</v>
      </c>
      <c r="NRL225" s="432">
        <f t="shared" si="424"/>
        <v>0</v>
      </c>
      <c r="NRM225" s="432">
        <f t="shared" si="424"/>
        <v>0</v>
      </c>
      <c r="NRN225" s="432">
        <f t="shared" si="424"/>
        <v>0</v>
      </c>
      <c r="NRO225" s="432">
        <f t="shared" si="424"/>
        <v>0</v>
      </c>
      <c r="NRP225" s="432">
        <f t="shared" si="424"/>
        <v>0</v>
      </c>
      <c r="NRQ225" s="432">
        <f t="shared" si="424"/>
        <v>0</v>
      </c>
      <c r="NRR225" s="432">
        <f t="shared" si="424"/>
        <v>0</v>
      </c>
      <c r="NRS225" s="432">
        <f t="shared" si="424"/>
        <v>0</v>
      </c>
      <c r="NRT225" s="432">
        <f t="shared" si="424"/>
        <v>0</v>
      </c>
      <c r="NRU225" s="432">
        <f t="shared" si="424"/>
        <v>0</v>
      </c>
      <c r="NRV225" s="432">
        <f t="shared" si="424"/>
        <v>0</v>
      </c>
      <c r="NRW225" s="432">
        <f t="shared" si="424"/>
        <v>0</v>
      </c>
      <c r="NRX225" s="432">
        <f t="shared" si="424"/>
        <v>0</v>
      </c>
      <c r="NRY225" s="432">
        <f t="shared" si="424"/>
        <v>0</v>
      </c>
      <c r="NRZ225" s="432">
        <f t="shared" si="424"/>
        <v>0</v>
      </c>
      <c r="NSA225" s="432">
        <f t="shared" si="424"/>
        <v>0</v>
      </c>
      <c r="NSB225" s="432">
        <f t="shared" si="424"/>
        <v>0</v>
      </c>
      <c r="NSC225" s="432">
        <f t="shared" si="424"/>
        <v>0</v>
      </c>
      <c r="NSD225" s="432">
        <f t="shared" si="424"/>
        <v>0</v>
      </c>
      <c r="NSE225" s="432">
        <f t="shared" si="424"/>
        <v>0</v>
      </c>
      <c r="NSF225" s="432">
        <f t="shared" si="424"/>
        <v>0</v>
      </c>
      <c r="NSG225" s="432">
        <f t="shared" si="424"/>
        <v>0</v>
      </c>
      <c r="NSH225" s="432">
        <f t="shared" si="424"/>
        <v>0</v>
      </c>
      <c r="NSI225" s="432">
        <f t="shared" si="424"/>
        <v>0</v>
      </c>
      <c r="NSJ225" s="432">
        <f t="shared" si="424"/>
        <v>0</v>
      </c>
      <c r="NSK225" s="432">
        <f t="shared" si="424"/>
        <v>0</v>
      </c>
      <c r="NSL225" s="432">
        <f t="shared" si="424"/>
        <v>0</v>
      </c>
      <c r="NSM225" s="432">
        <f t="shared" si="424"/>
        <v>0</v>
      </c>
      <c r="NSN225" s="432">
        <f t="shared" si="424"/>
        <v>0</v>
      </c>
      <c r="NSO225" s="432">
        <f t="shared" si="424"/>
        <v>0</v>
      </c>
      <c r="NSP225" s="432">
        <f t="shared" si="424"/>
        <v>0</v>
      </c>
      <c r="NSQ225" s="432">
        <f t="shared" si="424"/>
        <v>0</v>
      </c>
      <c r="NSR225" s="432">
        <f t="shared" si="424"/>
        <v>0</v>
      </c>
      <c r="NSS225" s="432">
        <f t="shared" si="424"/>
        <v>0</v>
      </c>
      <c r="NST225" s="432">
        <f t="shared" si="424"/>
        <v>0</v>
      </c>
      <c r="NSU225" s="432">
        <f t="shared" si="424"/>
        <v>0</v>
      </c>
      <c r="NSV225" s="432">
        <f t="shared" si="424"/>
        <v>0</v>
      </c>
      <c r="NSW225" s="432">
        <f t="shared" si="424"/>
        <v>0</v>
      </c>
      <c r="NSX225" s="432">
        <f t="shared" si="424"/>
        <v>0</v>
      </c>
      <c r="NSY225" s="432">
        <f t="shared" si="424"/>
        <v>0</v>
      </c>
      <c r="NSZ225" s="432">
        <f t="shared" si="424"/>
        <v>0</v>
      </c>
      <c r="NTA225" s="432">
        <f t="shared" si="424"/>
        <v>0</v>
      </c>
      <c r="NTB225" s="432">
        <f t="shared" si="424"/>
        <v>0</v>
      </c>
      <c r="NTC225" s="432">
        <f t="shared" ref="NTC225:NVN225" si="425">+NTC89+NTC77+NTC44+NTC216+NTC224</f>
        <v>0</v>
      </c>
      <c r="NTD225" s="432">
        <f t="shared" si="425"/>
        <v>0</v>
      </c>
      <c r="NTE225" s="432">
        <f t="shared" si="425"/>
        <v>0</v>
      </c>
      <c r="NTF225" s="432">
        <f t="shared" si="425"/>
        <v>0</v>
      </c>
      <c r="NTG225" s="432">
        <f t="shared" si="425"/>
        <v>0</v>
      </c>
      <c r="NTH225" s="432">
        <f t="shared" si="425"/>
        <v>0</v>
      </c>
      <c r="NTI225" s="432">
        <f t="shared" si="425"/>
        <v>0</v>
      </c>
      <c r="NTJ225" s="432">
        <f t="shared" si="425"/>
        <v>0</v>
      </c>
      <c r="NTK225" s="432">
        <f t="shared" si="425"/>
        <v>0</v>
      </c>
      <c r="NTL225" s="432">
        <f t="shared" si="425"/>
        <v>0</v>
      </c>
      <c r="NTM225" s="432">
        <f t="shared" si="425"/>
        <v>0</v>
      </c>
      <c r="NTN225" s="432">
        <f t="shared" si="425"/>
        <v>0</v>
      </c>
      <c r="NTO225" s="432">
        <f t="shared" si="425"/>
        <v>0</v>
      </c>
      <c r="NTP225" s="432">
        <f t="shared" si="425"/>
        <v>0</v>
      </c>
      <c r="NTQ225" s="432">
        <f t="shared" si="425"/>
        <v>0</v>
      </c>
      <c r="NTR225" s="432">
        <f t="shared" si="425"/>
        <v>0</v>
      </c>
      <c r="NTS225" s="432">
        <f t="shared" si="425"/>
        <v>0</v>
      </c>
      <c r="NTT225" s="432">
        <f t="shared" si="425"/>
        <v>0</v>
      </c>
      <c r="NTU225" s="432">
        <f t="shared" si="425"/>
        <v>0</v>
      </c>
      <c r="NTV225" s="432">
        <f t="shared" si="425"/>
        <v>0</v>
      </c>
      <c r="NTW225" s="432">
        <f t="shared" si="425"/>
        <v>0</v>
      </c>
      <c r="NTX225" s="432">
        <f t="shared" si="425"/>
        <v>0</v>
      </c>
      <c r="NTY225" s="432">
        <f t="shared" si="425"/>
        <v>0</v>
      </c>
      <c r="NTZ225" s="432">
        <f t="shared" si="425"/>
        <v>0</v>
      </c>
      <c r="NUA225" s="432">
        <f t="shared" si="425"/>
        <v>0</v>
      </c>
      <c r="NUB225" s="432">
        <f t="shared" si="425"/>
        <v>0</v>
      </c>
      <c r="NUC225" s="432">
        <f t="shared" si="425"/>
        <v>0</v>
      </c>
      <c r="NUD225" s="432">
        <f t="shared" si="425"/>
        <v>0</v>
      </c>
      <c r="NUE225" s="432">
        <f t="shared" si="425"/>
        <v>0</v>
      </c>
      <c r="NUF225" s="432">
        <f t="shared" si="425"/>
        <v>0</v>
      </c>
      <c r="NUG225" s="432">
        <f t="shared" si="425"/>
        <v>0</v>
      </c>
      <c r="NUH225" s="432">
        <f t="shared" si="425"/>
        <v>0</v>
      </c>
      <c r="NUI225" s="432">
        <f t="shared" si="425"/>
        <v>0</v>
      </c>
      <c r="NUJ225" s="432">
        <f t="shared" si="425"/>
        <v>0</v>
      </c>
      <c r="NUK225" s="432">
        <f t="shared" si="425"/>
        <v>0</v>
      </c>
      <c r="NUL225" s="432">
        <f t="shared" si="425"/>
        <v>0</v>
      </c>
      <c r="NUM225" s="432">
        <f t="shared" si="425"/>
        <v>0</v>
      </c>
      <c r="NUN225" s="432">
        <f t="shared" si="425"/>
        <v>0</v>
      </c>
      <c r="NUO225" s="432">
        <f t="shared" si="425"/>
        <v>0</v>
      </c>
      <c r="NUP225" s="432">
        <f t="shared" si="425"/>
        <v>0</v>
      </c>
      <c r="NUQ225" s="432">
        <f t="shared" si="425"/>
        <v>0</v>
      </c>
      <c r="NUR225" s="432">
        <f t="shared" si="425"/>
        <v>0</v>
      </c>
      <c r="NUS225" s="432">
        <f t="shared" si="425"/>
        <v>0</v>
      </c>
      <c r="NUT225" s="432">
        <f t="shared" si="425"/>
        <v>0</v>
      </c>
      <c r="NUU225" s="432">
        <f t="shared" si="425"/>
        <v>0</v>
      </c>
      <c r="NUV225" s="432">
        <f t="shared" si="425"/>
        <v>0</v>
      </c>
      <c r="NUW225" s="432">
        <f t="shared" si="425"/>
        <v>0</v>
      </c>
      <c r="NUX225" s="432">
        <f t="shared" si="425"/>
        <v>0</v>
      </c>
      <c r="NUY225" s="432">
        <f t="shared" si="425"/>
        <v>0</v>
      </c>
      <c r="NUZ225" s="432">
        <f t="shared" si="425"/>
        <v>0</v>
      </c>
      <c r="NVA225" s="432">
        <f t="shared" si="425"/>
        <v>0</v>
      </c>
      <c r="NVB225" s="432">
        <f t="shared" si="425"/>
        <v>0</v>
      </c>
      <c r="NVC225" s="432">
        <f t="shared" si="425"/>
        <v>0</v>
      </c>
      <c r="NVD225" s="432">
        <f t="shared" si="425"/>
        <v>0</v>
      </c>
      <c r="NVE225" s="432">
        <f t="shared" si="425"/>
        <v>0</v>
      </c>
      <c r="NVF225" s="432">
        <f t="shared" si="425"/>
        <v>0</v>
      </c>
      <c r="NVG225" s="432">
        <f t="shared" si="425"/>
        <v>0</v>
      </c>
      <c r="NVH225" s="432">
        <f t="shared" si="425"/>
        <v>0</v>
      </c>
      <c r="NVI225" s="432">
        <f t="shared" si="425"/>
        <v>0</v>
      </c>
      <c r="NVJ225" s="432">
        <f t="shared" si="425"/>
        <v>0</v>
      </c>
      <c r="NVK225" s="432">
        <f t="shared" si="425"/>
        <v>0</v>
      </c>
      <c r="NVL225" s="432">
        <f t="shared" si="425"/>
        <v>0</v>
      </c>
      <c r="NVM225" s="432">
        <f t="shared" si="425"/>
        <v>0</v>
      </c>
      <c r="NVN225" s="432">
        <f t="shared" si="425"/>
        <v>0</v>
      </c>
      <c r="NVO225" s="432">
        <f t="shared" ref="NVO225:NXZ225" si="426">+NVO89+NVO77+NVO44+NVO216+NVO224</f>
        <v>0</v>
      </c>
      <c r="NVP225" s="432">
        <f t="shared" si="426"/>
        <v>0</v>
      </c>
      <c r="NVQ225" s="432">
        <f t="shared" si="426"/>
        <v>0</v>
      </c>
      <c r="NVR225" s="432">
        <f t="shared" si="426"/>
        <v>0</v>
      </c>
      <c r="NVS225" s="432">
        <f t="shared" si="426"/>
        <v>0</v>
      </c>
      <c r="NVT225" s="432">
        <f t="shared" si="426"/>
        <v>0</v>
      </c>
      <c r="NVU225" s="432">
        <f t="shared" si="426"/>
        <v>0</v>
      </c>
      <c r="NVV225" s="432">
        <f t="shared" si="426"/>
        <v>0</v>
      </c>
      <c r="NVW225" s="432">
        <f t="shared" si="426"/>
        <v>0</v>
      </c>
      <c r="NVX225" s="432">
        <f t="shared" si="426"/>
        <v>0</v>
      </c>
      <c r="NVY225" s="432">
        <f t="shared" si="426"/>
        <v>0</v>
      </c>
      <c r="NVZ225" s="432">
        <f t="shared" si="426"/>
        <v>0</v>
      </c>
      <c r="NWA225" s="432">
        <f t="shared" si="426"/>
        <v>0</v>
      </c>
      <c r="NWB225" s="432">
        <f t="shared" si="426"/>
        <v>0</v>
      </c>
      <c r="NWC225" s="432">
        <f t="shared" si="426"/>
        <v>0</v>
      </c>
      <c r="NWD225" s="432">
        <f t="shared" si="426"/>
        <v>0</v>
      </c>
      <c r="NWE225" s="432">
        <f t="shared" si="426"/>
        <v>0</v>
      </c>
      <c r="NWF225" s="432">
        <f t="shared" si="426"/>
        <v>0</v>
      </c>
      <c r="NWG225" s="432">
        <f t="shared" si="426"/>
        <v>0</v>
      </c>
      <c r="NWH225" s="432">
        <f t="shared" si="426"/>
        <v>0</v>
      </c>
      <c r="NWI225" s="432">
        <f t="shared" si="426"/>
        <v>0</v>
      </c>
      <c r="NWJ225" s="432">
        <f t="shared" si="426"/>
        <v>0</v>
      </c>
      <c r="NWK225" s="432">
        <f t="shared" si="426"/>
        <v>0</v>
      </c>
      <c r="NWL225" s="432">
        <f t="shared" si="426"/>
        <v>0</v>
      </c>
      <c r="NWM225" s="432">
        <f t="shared" si="426"/>
        <v>0</v>
      </c>
      <c r="NWN225" s="432">
        <f t="shared" si="426"/>
        <v>0</v>
      </c>
      <c r="NWO225" s="432">
        <f t="shared" si="426"/>
        <v>0</v>
      </c>
      <c r="NWP225" s="432">
        <f t="shared" si="426"/>
        <v>0</v>
      </c>
      <c r="NWQ225" s="432">
        <f t="shared" si="426"/>
        <v>0</v>
      </c>
      <c r="NWR225" s="432">
        <f t="shared" si="426"/>
        <v>0</v>
      </c>
      <c r="NWS225" s="432">
        <f t="shared" si="426"/>
        <v>0</v>
      </c>
      <c r="NWT225" s="432">
        <f t="shared" si="426"/>
        <v>0</v>
      </c>
      <c r="NWU225" s="432">
        <f t="shared" si="426"/>
        <v>0</v>
      </c>
      <c r="NWV225" s="432">
        <f t="shared" si="426"/>
        <v>0</v>
      </c>
      <c r="NWW225" s="432">
        <f t="shared" si="426"/>
        <v>0</v>
      </c>
      <c r="NWX225" s="432">
        <f t="shared" si="426"/>
        <v>0</v>
      </c>
      <c r="NWY225" s="432">
        <f t="shared" si="426"/>
        <v>0</v>
      </c>
      <c r="NWZ225" s="432">
        <f t="shared" si="426"/>
        <v>0</v>
      </c>
      <c r="NXA225" s="432">
        <f t="shared" si="426"/>
        <v>0</v>
      </c>
      <c r="NXB225" s="432">
        <f t="shared" si="426"/>
        <v>0</v>
      </c>
      <c r="NXC225" s="432">
        <f t="shared" si="426"/>
        <v>0</v>
      </c>
      <c r="NXD225" s="432">
        <f t="shared" si="426"/>
        <v>0</v>
      </c>
      <c r="NXE225" s="432">
        <f t="shared" si="426"/>
        <v>0</v>
      </c>
      <c r="NXF225" s="432">
        <f t="shared" si="426"/>
        <v>0</v>
      </c>
      <c r="NXG225" s="432">
        <f t="shared" si="426"/>
        <v>0</v>
      </c>
      <c r="NXH225" s="432">
        <f t="shared" si="426"/>
        <v>0</v>
      </c>
      <c r="NXI225" s="432">
        <f t="shared" si="426"/>
        <v>0</v>
      </c>
      <c r="NXJ225" s="432">
        <f t="shared" si="426"/>
        <v>0</v>
      </c>
      <c r="NXK225" s="432">
        <f t="shared" si="426"/>
        <v>0</v>
      </c>
      <c r="NXL225" s="432">
        <f t="shared" si="426"/>
        <v>0</v>
      </c>
      <c r="NXM225" s="432">
        <f t="shared" si="426"/>
        <v>0</v>
      </c>
      <c r="NXN225" s="432">
        <f t="shared" si="426"/>
        <v>0</v>
      </c>
      <c r="NXO225" s="432">
        <f t="shared" si="426"/>
        <v>0</v>
      </c>
      <c r="NXP225" s="432">
        <f t="shared" si="426"/>
        <v>0</v>
      </c>
      <c r="NXQ225" s="432">
        <f t="shared" si="426"/>
        <v>0</v>
      </c>
      <c r="NXR225" s="432">
        <f t="shared" si="426"/>
        <v>0</v>
      </c>
      <c r="NXS225" s="432">
        <f t="shared" si="426"/>
        <v>0</v>
      </c>
      <c r="NXT225" s="432">
        <f t="shared" si="426"/>
        <v>0</v>
      </c>
      <c r="NXU225" s="432">
        <f t="shared" si="426"/>
        <v>0</v>
      </c>
      <c r="NXV225" s="432">
        <f t="shared" si="426"/>
        <v>0</v>
      </c>
      <c r="NXW225" s="432">
        <f t="shared" si="426"/>
        <v>0</v>
      </c>
      <c r="NXX225" s="432">
        <f t="shared" si="426"/>
        <v>0</v>
      </c>
      <c r="NXY225" s="432">
        <f t="shared" si="426"/>
        <v>0</v>
      </c>
      <c r="NXZ225" s="432">
        <f t="shared" si="426"/>
        <v>0</v>
      </c>
      <c r="NYA225" s="432">
        <f t="shared" ref="NYA225:OAL225" si="427">+NYA89+NYA77+NYA44+NYA216+NYA224</f>
        <v>0</v>
      </c>
      <c r="NYB225" s="432">
        <f t="shared" si="427"/>
        <v>0</v>
      </c>
      <c r="NYC225" s="432">
        <f t="shared" si="427"/>
        <v>0</v>
      </c>
      <c r="NYD225" s="432">
        <f t="shared" si="427"/>
        <v>0</v>
      </c>
      <c r="NYE225" s="432">
        <f t="shared" si="427"/>
        <v>0</v>
      </c>
      <c r="NYF225" s="432">
        <f t="shared" si="427"/>
        <v>0</v>
      </c>
      <c r="NYG225" s="432">
        <f t="shared" si="427"/>
        <v>0</v>
      </c>
      <c r="NYH225" s="432">
        <f t="shared" si="427"/>
        <v>0</v>
      </c>
      <c r="NYI225" s="432">
        <f t="shared" si="427"/>
        <v>0</v>
      </c>
      <c r="NYJ225" s="432">
        <f t="shared" si="427"/>
        <v>0</v>
      </c>
      <c r="NYK225" s="432">
        <f t="shared" si="427"/>
        <v>0</v>
      </c>
      <c r="NYL225" s="432">
        <f t="shared" si="427"/>
        <v>0</v>
      </c>
      <c r="NYM225" s="432">
        <f t="shared" si="427"/>
        <v>0</v>
      </c>
      <c r="NYN225" s="432">
        <f t="shared" si="427"/>
        <v>0</v>
      </c>
      <c r="NYO225" s="432">
        <f t="shared" si="427"/>
        <v>0</v>
      </c>
      <c r="NYP225" s="432">
        <f t="shared" si="427"/>
        <v>0</v>
      </c>
      <c r="NYQ225" s="432">
        <f t="shared" si="427"/>
        <v>0</v>
      </c>
      <c r="NYR225" s="432">
        <f t="shared" si="427"/>
        <v>0</v>
      </c>
      <c r="NYS225" s="432">
        <f t="shared" si="427"/>
        <v>0</v>
      </c>
      <c r="NYT225" s="432">
        <f t="shared" si="427"/>
        <v>0</v>
      </c>
      <c r="NYU225" s="432">
        <f t="shared" si="427"/>
        <v>0</v>
      </c>
      <c r="NYV225" s="432">
        <f t="shared" si="427"/>
        <v>0</v>
      </c>
      <c r="NYW225" s="432">
        <f t="shared" si="427"/>
        <v>0</v>
      </c>
      <c r="NYX225" s="432">
        <f t="shared" si="427"/>
        <v>0</v>
      </c>
      <c r="NYY225" s="432">
        <f t="shared" si="427"/>
        <v>0</v>
      </c>
      <c r="NYZ225" s="432">
        <f t="shared" si="427"/>
        <v>0</v>
      </c>
      <c r="NZA225" s="432">
        <f t="shared" si="427"/>
        <v>0</v>
      </c>
      <c r="NZB225" s="432">
        <f t="shared" si="427"/>
        <v>0</v>
      </c>
      <c r="NZC225" s="432">
        <f t="shared" si="427"/>
        <v>0</v>
      </c>
      <c r="NZD225" s="432">
        <f t="shared" si="427"/>
        <v>0</v>
      </c>
      <c r="NZE225" s="432">
        <f t="shared" si="427"/>
        <v>0</v>
      </c>
      <c r="NZF225" s="432">
        <f t="shared" si="427"/>
        <v>0</v>
      </c>
      <c r="NZG225" s="432">
        <f t="shared" si="427"/>
        <v>0</v>
      </c>
      <c r="NZH225" s="432">
        <f t="shared" si="427"/>
        <v>0</v>
      </c>
      <c r="NZI225" s="432">
        <f t="shared" si="427"/>
        <v>0</v>
      </c>
      <c r="NZJ225" s="432">
        <f t="shared" si="427"/>
        <v>0</v>
      </c>
      <c r="NZK225" s="432">
        <f t="shared" si="427"/>
        <v>0</v>
      </c>
      <c r="NZL225" s="432">
        <f t="shared" si="427"/>
        <v>0</v>
      </c>
      <c r="NZM225" s="432">
        <f t="shared" si="427"/>
        <v>0</v>
      </c>
      <c r="NZN225" s="432">
        <f t="shared" si="427"/>
        <v>0</v>
      </c>
      <c r="NZO225" s="432">
        <f t="shared" si="427"/>
        <v>0</v>
      </c>
      <c r="NZP225" s="432">
        <f t="shared" si="427"/>
        <v>0</v>
      </c>
      <c r="NZQ225" s="432">
        <f t="shared" si="427"/>
        <v>0</v>
      </c>
      <c r="NZR225" s="432">
        <f t="shared" si="427"/>
        <v>0</v>
      </c>
      <c r="NZS225" s="432">
        <f t="shared" si="427"/>
        <v>0</v>
      </c>
      <c r="NZT225" s="432">
        <f t="shared" si="427"/>
        <v>0</v>
      </c>
      <c r="NZU225" s="432">
        <f t="shared" si="427"/>
        <v>0</v>
      </c>
      <c r="NZV225" s="432">
        <f t="shared" si="427"/>
        <v>0</v>
      </c>
      <c r="NZW225" s="432">
        <f t="shared" si="427"/>
        <v>0</v>
      </c>
      <c r="NZX225" s="432">
        <f t="shared" si="427"/>
        <v>0</v>
      </c>
      <c r="NZY225" s="432">
        <f t="shared" si="427"/>
        <v>0</v>
      </c>
      <c r="NZZ225" s="432">
        <f t="shared" si="427"/>
        <v>0</v>
      </c>
      <c r="OAA225" s="432">
        <f t="shared" si="427"/>
        <v>0</v>
      </c>
      <c r="OAB225" s="432">
        <f t="shared" si="427"/>
        <v>0</v>
      </c>
      <c r="OAC225" s="432">
        <f t="shared" si="427"/>
        <v>0</v>
      </c>
      <c r="OAD225" s="432">
        <f t="shared" si="427"/>
        <v>0</v>
      </c>
      <c r="OAE225" s="432">
        <f t="shared" si="427"/>
        <v>0</v>
      </c>
      <c r="OAF225" s="432">
        <f t="shared" si="427"/>
        <v>0</v>
      </c>
      <c r="OAG225" s="432">
        <f t="shared" si="427"/>
        <v>0</v>
      </c>
      <c r="OAH225" s="432">
        <f t="shared" si="427"/>
        <v>0</v>
      </c>
      <c r="OAI225" s="432">
        <f t="shared" si="427"/>
        <v>0</v>
      </c>
      <c r="OAJ225" s="432">
        <f t="shared" si="427"/>
        <v>0</v>
      </c>
      <c r="OAK225" s="432">
        <f t="shared" si="427"/>
        <v>0</v>
      </c>
      <c r="OAL225" s="432">
        <f t="shared" si="427"/>
        <v>0</v>
      </c>
      <c r="OAM225" s="432">
        <f t="shared" ref="OAM225:OCX225" si="428">+OAM89+OAM77+OAM44+OAM216+OAM224</f>
        <v>0</v>
      </c>
      <c r="OAN225" s="432">
        <f t="shared" si="428"/>
        <v>0</v>
      </c>
      <c r="OAO225" s="432">
        <f t="shared" si="428"/>
        <v>0</v>
      </c>
      <c r="OAP225" s="432">
        <f t="shared" si="428"/>
        <v>0</v>
      </c>
      <c r="OAQ225" s="432">
        <f t="shared" si="428"/>
        <v>0</v>
      </c>
      <c r="OAR225" s="432">
        <f t="shared" si="428"/>
        <v>0</v>
      </c>
      <c r="OAS225" s="432">
        <f t="shared" si="428"/>
        <v>0</v>
      </c>
      <c r="OAT225" s="432">
        <f t="shared" si="428"/>
        <v>0</v>
      </c>
      <c r="OAU225" s="432">
        <f t="shared" si="428"/>
        <v>0</v>
      </c>
      <c r="OAV225" s="432">
        <f t="shared" si="428"/>
        <v>0</v>
      </c>
      <c r="OAW225" s="432">
        <f t="shared" si="428"/>
        <v>0</v>
      </c>
      <c r="OAX225" s="432">
        <f t="shared" si="428"/>
        <v>0</v>
      </c>
      <c r="OAY225" s="432">
        <f t="shared" si="428"/>
        <v>0</v>
      </c>
      <c r="OAZ225" s="432">
        <f t="shared" si="428"/>
        <v>0</v>
      </c>
      <c r="OBA225" s="432">
        <f t="shared" si="428"/>
        <v>0</v>
      </c>
      <c r="OBB225" s="432">
        <f t="shared" si="428"/>
        <v>0</v>
      </c>
      <c r="OBC225" s="432">
        <f t="shared" si="428"/>
        <v>0</v>
      </c>
      <c r="OBD225" s="432">
        <f t="shared" si="428"/>
        <v>0</v>
      </c>
      <c r="OBE225" s="432">
        <f t="shared" si="428"/>
        <v>0</v>
      </c>
      <c r="OBF225" s="432">
        <f t="shared" si="428"/>
        <v>0</v>
      </c>
      <c r="OBG225" s="432">
        <f t="shared" si="428"/>
        <v>0</v>
      </c>
      <c r="OBH225" s="432">
        <f t="shared" si="428"/>
        <v>0</v>
      </c>
      <c r="OBI225" s="432">
        <f t="shared" si="428"/>
        <v>0</v>
      </c>
      <c r="OBJ225" s="432">
        <f t="shared" si="428"/>
        <v>0</v>
      </c>
      <c r="OBK225" s="432">
        <f t="shared" si="428"/>
        <v>0</v>
      </c>
      <c r="OBL225" s="432">
        <f t="shared" si="428"/>
        <v>0</v>
      </c>
      <c r="OBM225" s="432">
        <f t="shared" si="428"/>
        <v>0</v>
      </c>
      <c r="OBN225" s="432">
        <f t="shared" si="428"/>
        <v>0</v>
      </c>
      <c r="OBO225" s="432">
        <f t="shared" si="428"/>
        <v>0</v>
      </c>
      <c r="OBP225" s="432">
        <f t="shared" si="428"/>
        <v>0</v>
      </c>
      <c r="OBQ225" s="432">
        <f t="shared" si="428"/>
        <v>0</v>
      </c>
      <c r="OBR225" s="432">
        <f t="shared" si="428"/>
        <v>0</v>
      </c>
      <c r="OBS225" s="432">
        <f t="shared" si="428"/>
        <v>0</v>
      </c>
      <c r="OBT225" s="432">
        <f t="shared" si="428"/>
        <v>0</v>
      </c>
      <c r="OBU225" s="432">
        <f t="shared" si="428"/>
        <v>0</v>
      </c>
      <c r="OBV225" s="432">
        <f t="shared" si="428"/>
        <v>0</v>
      </c>
      <c r="OBW225" s="432">
        <f t="shared" si="428"/>
        <v>0</v>
      </c>
      <c r="OBX225" s="432">
        <f t="shared" si="428"/>
        <v>0</v>
      </c>
      <c r="OBY225" s="432">
        <f t="shared" si="428"/>
        <v>0</v>
      </c>
      <c r="OBZ225" s="432">
        <f t="shared" si="428"/>
        <v>0</v>
      </c>
      <c r="OCA225" s="432">
        <f t="shared" si="428"/>
        <v>0</v>
      </c>
      <c r="OCB225" s="432">
        <f t="shared" si="428"/>
        <v>0</v>
      </c>
      <c r="OCC225" s="432">
        <f t="shared" si="428"/>
        <v>0</v>
      </c>
      <c r="OCD225" s="432">
        <f t="shared" si="428"/>
        <v>0</v>
      </c>
      <c r="OCE225" s="432">
        <f t="shared" si="428"/>
        <v>0</v>
      </c>
      <c r="OCF225" s="432">
        <f t="shared" si="428"/>
        <v>0</v>
      </c>
      <c r="OCG225" s="432">
        <f t="shared" si="428"/>
        <v>0</v>
      </c>
      <c r="OCH225" s="432">
        <f t="shared" si="428"/>
        <v>0</v>
      </c>
      <c r="OCI225" s="432">
        <f t="shared" si="428"/>
        <v>0</v>
      </c>
      <c r="OCJ225" s="432">
        <f t="shared" si="428"/>
        <v>0</v>
      </c>
      <c r="OCK225" s="432">
        <f t="shared" si="428"/>
        <v>0</v>
      </c>
      <c r="OCL225" s="432">
        <f t="shared" si="428"/>
        <v>0</v>
      </c>
      <c r="OCM225" s="432">
        <f t="shared" si="428"/>
        <v>0</v>
      </c>
      <c r="OCN225" s="432">
        <f t="shared" si="428"/>
        <v>0</v>
      </c>
      <c r="OCO225" s="432">
        <f t="shared" si="428"/>
        <v>0</v>
      </c>
      <c r="OCP225" s="432">
        <f t="shared" si="428"/>
        <v>0</v>
      </c>
      <c r="OCQ225" s="432">
        <f t="shared" si="428"/>
        <v>0</v>
      </c>
      <c r="OCR225" s="432">
        <f t="shared" si="428"/>
        <v>0</v>
      </c>
      <c r="OCS225" s="432">
        <f t="shared" si="428"/>
        <v>0</v>
      </c>
      <c r="OCT225" s="432">
        <f t="shared" si="428"/>
        <v>0</v>
      </c>
      <c r="OCU225" s="432">
        <f t="shared" si="428"/>
        <v>0</v>
      </c>
      <c r="OCV225" s="432">
        <f t="shared" si="428"/>
        <v>0</v>
      </c>
      <c r="OCW225" s="432">
        <f t="shared" si="428"/>
        <v>0</v>
      </c>
      <c r="OCX225" s="432">
        <f t="shared" si="428"/>
        <v>0</v>
      </c>
      <c r="OCY225" s="432">
        <f t="shared" ref="OCY225:OFJ225" si="429">+OCY89+OCY77+OCY44+OCY216+OCY224</f>
        <v>0</v>
      </c>
      <c r="OCZ225" s="432">
        <f t="shared" si="429"/>
        <v>0</v>
      </c>
      <c r="ODA225" s="432">
        <f t="shared" si="429"/>
        <v>0</v>
      </c>
      <c r="ODB225" s="432">
        <f t="shared" si="429"/>
        <v>0</v>
      </c>
      <c r="ODC225" s="432">
        <f t="shared" si="429"/>
        <v>0</v>
      </c>
      <c r="ODD225" s="432">
        <f t="shared" si="429"/>
        <v>0</v>
      </c>
      <c r="ODE225" s="432">
        <f t="shared" si="429"/>
        <v>0</v>
      </c>
      <c r="ODF225" s="432">
        <f t="shared" si="429"/>
        <v>0</v>
      </c>
      <c r="ODG225" s="432">
        <f t="shared" si="429"/>
        <v>0</v>
      </c>
      <c r="ODH225" s="432">
        <f t="shared" si="429"/>
        <v>0</v>
      </c>
      <c r="ODI225" s="432">
        <f t="shared" si="429"/>
        <v>0</v>
      </c>
      <c r="ODJ225" s="432">
        <f t="shared" si="429"/>
        <v>0</v>
      </c>
      <c r="ODK225" s="432">
        <f t="shared" si="429"/>
        <v>0</v>
      </c>
      <c r="ODL225" s="432">
        <f t="shared" si="429"/>
        <v>0</v>
      </c>
      <c r="ODM225" s="432">
        <f t="shared" si="429"/>
        <v>0</v>
      </c>
      <c r="ODN225" s="432">
        <f t="shared" si="429"/>
        <v>0</v>
      </c>
      <c r="ODO225" s="432">
        <f t="shared" si="429"/>
        <v>0</v>
      </c>
      <c r="ODP225" s="432">
        <f t="shared" si="429"/>
        <v>0</v>
      </c>
      <c r="ODQ225" s="432">
        <f t="shared" si="429"/>
        <v>0</v>
      </c>
      <c r="ODR225" s="432">
        <f t="shared" si="429"/>
        <v>0</v>
      </c>
      <c r="ODS225" s="432">
        <f t="shared" si="429"/>
        <v>0</v>
      </c>
      <c r="ODT225" s="432">
        <f t="shared" si="429"/>
        <v>0</v>
      </c>
      <c r="ODU225" s="432">
        <f t="shared" si="429"/>
        <v>0</v>
      </c>
      <c r="ODV225" s="432">
        <f t="shared" si="429"/>
        <v>0</v>
      </c>
      <c r="ODW225" s="432">
        <f t="shared" si="429"/>
        <v>0</v>
      </c>
      <c r="ODX225" s="432">
        <f t="shared" si="429"/>
        <v>0</v>
      </c>
      <c r="ODY225" s="432">
        <f t="shared" si="429"/>
        <v>0</v>
      </c>
      <c r="ODZ225" s="432">
        <f t="shared" si="429"/>
        <v>0</v>
      </c>
      <c r="OEA225" s="432">
        <f t="shared" si="429"/>
        <v>0</v>
      </c>
      <c r="OEB225" s="432">
        <f t="shared" si="429"/>
        <v>0</v>
      </c>
      <c r="OEC225" s="432">
        <f t="shared" si="429"/>
        <v>0</v>
      </c>
      <c r="OED225" s="432">
        <f t="shared" si="429"/>
        <v>0</v>
      </c>
      <c r="OEE225" s="432">
        <f t="shared" si="429"/>
        <v>0</v>
      </c>
      <c r="OEF225" s="432">
        <f t="shared" si="429"/>
        <v>0</v>
      </c>
      <c r="OEG225" s="432">
        <f t="shared" si="429"/>
        <v>0</v>
      </c>
      <c r="OEH225" s="432">
        <f t="shared" si="429"/>
        <v>0</v>
      </c>
      <c r="OEI225" s="432">
        <f t="shared" si="429"/>
        <v>0</v>
      </c>
      <c r="OEJ225" s="432">
        <f t="shared" si="429"/>
        <v>0</v>
      </c>
      <c r="OEK225" s="432">
        <f t="shared" si="429"/>
        <v>0</v>
      </c>
      <c r="OEL225" s="432">
        <f t="shared" si="429"/>
        <v>0</v>
      </c>
      <c r="OEM225" s="432">
        <f t="shared" si="429"/>
        <v>0</v>
      </c>
      <c r="OEN225" s="432">
        <f t="shared" si="429"/>
        <v>0</v>
      </c>
      <c r="OEO225" s="432">
        <f t="shared" si="429"/>
        <v>0</v>
      </c>
      <c r="OEP225" s="432">
        <f t="shared" si="429"/>
        <v>0</v>
      </c>
      <c r="OEQ225" s="432">
        <f t="shared" si="429"/>
        <v>0</v>
      </c>
      <c r="OER225" s="432">
        <f t="shared" si="429"/>
        <v>0</v>
      </c>
      <c r="OES225" s="432">
        <f t="shared" si="429"/>
        <v>0</v>
      </c>
      <c r="OET225" s="432">
        <f t="shared" si="429"/>
        <v>0</v>
      </c>
      <c r="OEU225" s="432">
        <f t="shared" si="429"/>
        <v>0</v>
      </c>
      <c r="OEV225" s="432">
        <f t="shared" si="429"/>
        <v>0</v>
      </c>
      <c r="OEW225" s="432">
        <f t="shared" si="429"/>
        <v>0</v>
      </c>
      <c r="OEX225" s="432">
        <f t="shared" si="429"/>
        <v>0</v>
      </c>
      <c r="OEY225" s="432">
        <f t="shared" si="429"/>
        <v>0</v>
      </c>
      <c r="OEZ225" s="432">
        <f t="shared" si="429"/>
        <v>0</v>
      </c>
      <c r="OFA225" s="432">
        <f t="shared" si="429"/>
        <v>0</v>
      </c>
      <c r="OFB225" s="432">
        <f t="shared" si="429"/>
        <v>0</v>
      </c>
      <c r="OFC225" s="432">
        <f t="shared" si="429"/>
        <v>0</v>
      </c>
      <c r="OFD225" s="432">
        <f t="shared" si="429"/>
        <v>0</v>
      </c>
      <c r="OFE225" s="432">
        <f t="shared" si="429"/>
        <v>0</v>
      </c>
      <c r="OFF225" s="432">
        <f t="shared" si="429"/>
        <v>0</v>
      </c>
      <c r="OFG225" s="432">
        <f t="shared" si="429"/>
        <v>0</v>
      </c>
      <c r="OFH225" s="432">
        <f t="shared" si="429"/>
        <v>0</v>
      </c>
      <c r="OFI225" s="432">
        <f t="shared" si="429"/>
        <v>0</v>
      </c>
      <c r="OFJ225" s="432">
        <f t="shared" si="429"/>
        <v>0</v>
      </c>
      <c r="OFK225" s="432">
        <f t="shared" ref="OFK225:OHV225" si="430">+OFK89+OFK77+OFK44+OFK216+OFK224</f>
        <v>0</v>
      </c>
      <c r="OFL225" s="432">
        <f t="shared" si="430"/>
        <v>0</v>
      </c>
      <c r="OFM225" s="432">
        <f t="shared" si="430"/>
        <v>0</v>
      </c>
      <c r="OFN225" s="432">
        <f t="shared" si="430"/>
        <v>0</v>
      </c>
      <c r="OFO225" s="432">
        <f t="shared" si="430"/>
        <v>0</v>
      </c>
      <c r="OFP225" s="432">
        <f t="shared" si="430"/>
        <v>0</v>
      </c>
      <c r="OFQ225" s="432">
        <f t="shared" si="430"/>
        <v>0</v>
      </c>
      <c r="OFR225" s="432">
        <f t="shared" si="430"/>
        <v>0</v>
      </c>
      <c r="OFS225" s="432">
        <f t="shared" si="430"/>
        <v>0</v>
      </c>
      <c r="OFT225" s="432">
        <f t="shared" si="430"/>
        <v>0</v>
      </c>
      <c r="OFU225" s="432">
        <f t="shared" si="430"/>
        <v>0</v>
      </c>
      <c r="OFV225" s="432">
        <f t="shared" si="430"/>
        <v>0</v>
      </c>
      <c r="OFW225" s="432">
        <f t="shared" si="430"/>
        <v>0</v>
      </c>
      <c r="OFX225" s="432">
        <f t="shared" si="430"/>
        <v>0</v>
      </c>
      <c r="OFY225" s="432">
        <f t="shared" si="430"/>
        <v>0</v>
      </c>
      <c r="OFZ225" s="432">
        <f t="shared" si="430"/>
        <v>0</v>
      </c>
      <c r="OGA225" s="432">
        <f t="shared" si="430"/>
        <v>0</v>
      </c>
      <c r="OGB225" s="432">
        <f t="shared" si="430"/>
        <v>0</v>
      </c>
      <c r="OGC225" s="432">
        <f t="shared" si="430"/>
        <v>0</v>
      </c>
      <c r="OGD225" s="432">
        <f t="shared" si="430"/>
        <v>0</v>
      </c>
      <c r="OGE225" s="432">
        <f t="shared" si="430"/>
        <v>0</v>
      </c>
      <c r="OGF225" s="432">
        <f t="shared" si="430"/>
        <v>0</v>
      </c>
      <c r="OGG225" s="432">
        <f t="shared" si="430"/>
        <v>0</v>
      </c>
      <c r="OGH225" s="432">
        <f t="shared" si="430"/>
        <v>0</v>
      </c>
      <c r="OGI225" s="432">
        <f t="shared" si="430"/>
        <v>0</v>
      </c>
      <c r="OGJ225" s="432">
        <f t="shared" si="430"/>
        <v>0</v>
      </c>
      <c r="OGK225" s="432">
        <f t="shared" si="430"/>
        <v>0</v>
      </c>
      <c r="OGL225" s="432">
        <f t="shared" si="430"/>
        <v>0</v>
      </c>
      <c r="OGM225" s="432">
        <f t="shared" si="430"/>
        <v>0</v>
      </c>
      <c r="OGN225" s="432">
        <f t="shared" si="430"/>
        <v>0</v>
      </c>
      <c r="OGO225" s="432">
        <f t="shared" si="430"/>
        <v>0</v>
      </c>
      <c r="OGP225" s="432">
        <f t="shared" si="430"/>
        <v>0</v>
      </c>
      <c r="OGQ225" s="432">
        <f t="shared" si="430"/>
        <v>0</v>
      </c>
      <c r="OGR225" s="432">
        <f t="shared" si="430"/>
        <v>0</v>
      </c>
      <c r="OGS225" s="432">
        <f t="shared" si="430"/>
        <v>0</v>
      </c>
      <c r="OGT225" s="432">
        <f t="shared" si="430"/>
        <v>0</v>
      </c>
      <c r="OGU225" s="432">
        <f t="shared" si="430"/>
        <v>0</v>
      </c>
      <c r="OGV225" s="432">
        <f t="shared" si="430"/>
        <v>0</v>
      </c>
      <c r="OGW225" s="432">
        <f t="shared" si="430"/>
        <v>0</v>
      </c>
      <c r="OGX225" s="432">
        <f t="shared" si="430"/>
        <v>0</v>
      </c>
      <c r="OGY225" s="432">
        <f t="shared" si="430"/>
        <v>0</v>
      </c>
      <c r="OGZ225" s="432">
        <f t="shared" si="430"/>
        <v>0</v>
      </c>
      <c r="OHA225" s="432">
        <f t="shared" si="430"/>
        <v>0</v>
      </c>
      <c r="OHB225" s="432">
        <f t="shared" si="430"/>
        <v>0</v>
      </c>
      <c r="OHC225" s="432">
        <f t="shared" si="430"/>
        <v>0</v>
      </c>
      <c r="OHD225" s="432">
        <f t="shared" si="430"/>
        <v>0</v>
      </c>
      <c r="OHE225" s="432">
        <f t="shared" si="430"/>
        <v>0</v>
      </c>
      <c r="OHF225" s="432">
        <f t="shared" si="430"/>
        <v>0</v>
      </c>
      <c r="OHG225" s="432">
        <f t="shared" si="430"/>
        <v>0</v>
      </c>
      <c r="OHH225" s="432">
        <f t="shared" si="430"/>
        <v>0</v>
      </c>
      <c r="OHI225" s="432">
        <f t="shared" si="430"/>
        <v>0</v>
      </c>
      <c r="OHJ225" s="432">
        <f t="shared" si="430"/>
        <v>0</v>
      </c>
      <c r="OHK225" s="432">
        <f t="shared" si="430"/>
        <v>0</v>
      </c>
      <c r="OHL225" s="432">
        <f t="shared" si="430"/>
        <v>0</v>
      </c>
      <c r="OHM225" s="432">
        <f t="shared" si="430"/>
        <v>0</v>
      </c>
      <c r="OHN225" s="432">
        <f t="shared" si="430"/>
        <v>0</v>
      </c>
      <c r="OHO225" s="432">
        <f t="shared" si="430"/>
        <v>0</v>
      </c>
      <c r="OHP225" s="432">
        <f t="shared" si="430"/>
        <v>0</v>
      </c>
      <c r="OHQ225" s="432">
        <f t="shared" si="430"/>
        <v>0</v>
      </c>
      <c r="OHR225" s="432">
        <f t="shared" si="430"/>
        <v>0</v>
      </c>
      <c r="OHS225" s="432">
        <f t="shared" si="430"/>
        <v>0</v>
      </c>
      <c r="OHT225" s="432">
        <f t="shared" si="430"/>
        <v>0</v>
      </c>
      <c r="OHU225" s="432">
        <f t="shared" si="430"/>
        <v>0</v>
      </c>
      <c r="OHV225" s="432">
        <f t="shared" si="430"/>
        <v>0</v>
      </c>
      <c r="OHW225" s="432">
        <f t="shared" ref="OHW225:OKH225" si="431">+OHW89+OHW77+OHW44+OHW216+OHW224</f>
        <v>0</v>
      </c>
      <c r="OHX225" s="432">
        <f t="shared" si="431"/>
        <v>0</v>
      </c>
      <c r="OHY225" s="432">
        <f t="shared" si="431"/>
        <v>0</v>
      </c>
      <c r="OHZ225" s="432">
        <f t="shared" si="431"/>
        <v>0</v>
      </c>
      <c r="OIA225" s="432">
        <f t="shared" si="431"/>
        <v>0</v>
      </c>
      <c r="OIB225" s="432">
        <f t="shared" si="431"/>
        <v>0</v>
      </c>
      <c r="OIC225" s="432">
        <f t="shared" si="431"/>
        <v>0</v>
      </c>
      <c r="OID225" s="432">
        <f t="shared" si="431"/>
        <v>0</v>
      </c>
      <c r="OIE225" s="432">
        <f t="shared" si="431"/>
        <v>0</v>
      </c>
      <c r="OIF225" s="432">
        <f t="shared" si="431"/>
        <v>0</v>
      </c>
      <c r="OIG225" s="432">
        <f t="shared" si="431"/>
        <v>0</v>
      </c>
      <c r="OIH225" s="432">
        <f t="shared" si="431"/>
        <v>0</v>
      </c>
      <c r="OII225" s="432">
        <f t="shared" si="431"/>
        <v>0</v>
      </c>
      <c r="OIJ225" s="432">
        <f t="shared" si="431"/>
        <v>0</v>
      </c>
      <c r="OIK225" s="432">
        <f t="shared" si="431"/>
        <v>0</v>
      </c>
      <c r="OIL225" s="432">
        <f t="shared" si="431"/>
        <v>0</v>
      </c>
      <c r="OIM225" s="432">
        <f t="shared" si="431"/>
        <v>0</v>
      </c>
      <c r="OIN225" s="432">
        <f t="shared" si="431"/>
        <v>0</v>
      </c>
      <c r="OIO225" s="432">
        <f t="shared" si="431"/>
        <v>0</v>
      </c>
      <c r="OIP225" s="432">
        <f t="shared" si="431"/>
        <v>0</v>
      </c>
      <c r="OIQ225" s="432">
        <f t="shared" si="431"/>
        <v>0</v>
      </c>
      <c r="OIR225" s="432">
        <f t="shared" si="431"/>
        <v>0</v>
      </c>
      <c r="OIS225" s="432">
        <f t="shared" si="431"/>
        <v>0</v>
      </c>
      <c r="OIT225" s="432">
        <f t="shared" si="431"/>
        <v>0</v>
      </c>
      <c r="OIU225" s="432">
        <f t="shared" si="431"/>
        <v>0</v>
      </c>
      <c r="OIV225" s="432">
        <f t="shared" si="431"/>
        <v>0</v>
      </c>
      <c r="OIW225" s="432">
        <f t="shared" si="431"/>
        <v>0</v>
      </c>
      <c r="OIX225" s="432">
        <f t="shared" si="431"/>
        <v>0</v>
      </c>
      <c r="OIY225" s="432">
        <f t="shared" si="431"/>
        <v>0</v>
      </c>
      <c r="OIZ225" s="432">
        <f t="shared" si="431"/>
        <v>0</v>
      </c>
      <c r="OJA225" s="432">
        <f t="shared" si="431"/>
        <v>0</v>
      </c>
      <c r="OJB225" s="432">
        <f t="shared" si="431"/>
        <v>0</v>
      </c>
      <c r="OJC225" s="432">
        <f t="shared" si="431"/>
        <v>0</v>
      </c>
      <c r="OJD225" s="432">
        <f t="shared" si="431"/>
        <v>0</v>
      </c>
      <c r="OJE225" s="432">
        <f t="shared" si="431"/>
        <v>0</v>
      </c>
      <c r="OJF225" s="432">
        <f t="shared" si="431"/>
        <v>0</v>
      </c>
      <c r="OJG225" s="432">
        <f t="shared" si="431"/>
        <v>0</v>
      </c>
      <c r="OJH225" s="432">
        <f t="shared" si="431"/>
        <v>0</v>
      </c>
      <c r="OJI225" s="432">
        <f t="shared" si="431"/>
        <v>0</v>
      </c>
      <c r="OJJ225" s="432">
        <f t="shared" si="431"/>
        <v>0</v>
      </c>
      <c r="OJK225" s="432">
        <f t="shared" si="431"/>
        <v>0</v>
      </c>
      <c r="OJL225" s="432">
        <f t="shared" si="431"/>
        <v>0</v>
      </c>
      <c r="OJM225" s="432">
        <f t="shared" si="431"/>
        <v>0</v>
      </c>
      <c r="OJN225" s="432">
        <f t="shared" si="431"/>
        <v>0</v>
      </c>
      <c r="OJO225" s="432">
        <f t="shared" si="431"/>
        <v>0</v>
      </c>
      <c r="OJP225" s="432">
        <f t="shared" si="431"/>
        <v>0</v>
      </c>
      <c r="OJQ225" s="432">
        <f t="shared" si="431"/>
        <v>0</v>
      </c>
      <c r="OJR225" s="432">
        <f t="shared" si="431"/>
        <v>0</v>
      </c>
      <c r="OJS225" s="432">
        <f t="shared" si="431"/>
        <v>0</v>
      </c>
      <c r="OJT225" s="432">
        <f t="shared" si="431"/>
        <v>0</v>
      </c>
      <c r="OJU225" s="432">
        <f t="shared" si="431"/>
        <v>0</v>
      </c>
      <c r="OJV225" s="432">
        <f t="shared" si="431"/>
        <v>0</v>
      </c>
      <c r="OJW225" s="432">
        <f t="shared" si="431"/>
        <v>0</v>
      </c>
      <c r="OJX225" s="432">
        <f t="shared" si="431"/>
        <v>0</v>
      </c>
      <c r="OJY225" s="432">
        <f t="shared" si="431"/>
        <v>0</v>
      </c>
      <c r="OJZ225" s="432">
        <f t="shared" si="431"/>
        <v>0</v>
      </c>
      <c r="OKA225" s="432">
        <f t="shared" si="431"/>
        <v>0</v>
      </c>
      <c r="OKB225" s="432">
        <f t="shared" si="431"/>
        <v>0</v>
      </c>
      <c r="OKC225" s="432">
        <f t="shared" si="431"/>
        <v>0</v>
      </c>
      <c r="OKD225" s="432">
        <f t="shared" si="431"/>
        <v>0</v>
      </c>
      <c r="OKE225" s="432">
        <f t="shared" si="431"/>
        <v>0</v>
      </c>
      <c r="OKF225" s="432">
        <f t="shared" si="431"/>
        <v>0</v>
      </c>
      <c r="OKG225" s="432">
        <f t="shared" si="431"/>
        <v>0</v>
      </c>
      <c r="OKH225" s="432">
        <f t="shared" si="431"/>
        <v>0</v>
      </c>
      <c r="OKI225" s="432">
        <f t="shared" ref="OKI225:OMT225" si="432">+OKI89+OKI77+OKI44+OKI216+OKI224</f>
        <v>0</v>
      </c>
      <c r="OKJ225" s="432">
        <f t="shared" si="432"/>
        <v>0</v>
      </c>
      <c r="OKK225" s="432">
        <f t="shared" si="432"/>
        <v>0</v>
      </c>
      <c r="OKL225" s="432">
        <f t="shared" si="432"/>
        <v>0</v>
      </c>
      <c r="OKM225" s="432">
        <f t="shared" si="432"/>
        <v>0</v>
      </c>
      <c r="OKN225" s="432">
        <f t="shared" si="432"/>
        <v>0</v>
      </c>
      <c r="OKO225" s="432">
        <f t="shared" si="432"/>
        <v>0</v>
      </c>
      <c r="OKP225" s="432">
        <f t="shared" si="432"/>
        <v>0</v>
      </c>
      <c r="OKQ225" s="432">
        <f t="shared" si="432"/>
        <v>0</v>
      </c>
      <c r="OKR225" s="432">
        <f t="shared" si="432"/>
        <v>0</v>
      </c>
      <c r="OKS225" s="432">
        <f t="shared" si="432"/>
        <v>0</v>
      </c>
      <c r="OKT225" s="432">
        <f t="shared" si="432"/>
        <v>0</v>
      </c>
      <c r="OKU225" s="432">
        <f t="shared" si="432"/>
        <v>0</v>
      </c>
      <c r="OKV225" s="432">
        <f t="shared" si="432"/>
        <v>0</v>
      </c>
      <c r="OKW225" s="432">
        <f t="shared" si="432"/>
        <v>0</v>
      </c>
      <c r="OKX225" s="432">
        <f t="shared" si="432"/>
        <v>0</v>
      </c>
      <c r="OKY225" s="432">
        <f t="shared" si="432"/>
        <v>0</v>
      </c>
      <c r="OKZ225" s="432">
        <f t="shared" si="432"/>
        <v>0</v>
      </c>
      <c r="OLA225" s="432">
        <f t="shared" si="432"/>
        <v>0</v>
      </c>
      <c r="OLB225" s="432">
        <f t="shared" si="432"/>
        <v>0</v>
      </c>
      <c r="OLC225" s="432">
        <f t="shared" si="432"/>
        <v>0</v>
      </c>
      <c r="OLD225" s="432">
        <f t="shared" si="432"/>
        <v>0</v>
      </c>
      <c r="OLE225" s="432">
        <f t="shared" si="432"/>
        <v>0</v>
      </c>
      <c r="OLF225" s="432">
        <f t="shared" si="432"/>
        <v>0</v>
      </c>
      <c r="OLG225" s="432">
        <f t="shared" si="432"/>
        <v>0</v>
      </c>
      <c r="OLH225" s="432">
        <f t="shared" si="432"/>
        <v>0</v>
      </c>
      <c r="OLI225" s="432">
        <f t="shared" si="432"/>
        <v>0</v>
      </c>
      <c r="OLJ225" s="432">
        <f t="shared" si="432"/>
        <v>0</v>
      </c>
      <c r="OLK225" s="432">
        <f t="shared" si="432"/>
        <v>0</v>
      </c>
      <c r="OLL225" s="432">
        <f t="shared" si="432"/>
        <v>0</v>
      </c>
      <c r="OLM225" s="432">
        <f t="shared" si="432"/>
        <v>0</v>
      </c>
      <c r="OLN225" s="432">
        <f t="shared" si="432"/>
        <v>0</v>
      </c>
      <c r="OLO225" s="432">
        <f t="shared" si="432"/>
        <v>0</v>
      </c>
      <c r="OLP225" s="432">
        <f t="shared" si="432"/>
        <v>0</v>
      </c>
      <c r="OLQ225" s="432">
        <f t="shared" si="432"/>
        <v>0</v>
      </c>
      <c r="OLR225" s="432">
        <f t="shared" si="432"/>
        <v>0</v>
      </c>
      <c r="OLS225" s="432">
        <f t="shared" si="432"/>
        <v>0</v>
      </c>
      <c r="OLT225" s="432">
        <f t="shared" si="432"/>
        <v>0</v>
      </c>
      <c r="OLU225" s="432">
        <f t="shared" si="432"/>
        <v>0</v>
      </c>
      <c r="OLV225" s="432">
        <f t="shared" si="432"/>
        <v>0</v>
      </c>
      <c r="OLW225" s="432">
        <f t="shared" si="432"/>
        <v>0</v>
      </c>
      <c r="OLX225" s="432">
        <f t="shared" si="432"/>
        <v>0</v>
      </c>
      <c r="OLY225" s="432">
        <f t="shared" si="432"/>
        <v>0</v>
      </c>
      <c r="OLZ225" s="432">
        <f t="shared" si="432"/>
        <v>0</v>
      </c>
      <c r="OMA225" s="432">
        <f t="shared" si="432"/>
        <v>0</v>
      </c>
      <c r="OMB225" s="432">
        <f t="shared" si="432"/>
        <v>0</v>
      </c>
      <c r="OMC225" s="432">
        <f t="shared" si="432"/>
        <v>0</v>
      </c>
      <c r="OMD225" s="432">
        <f t="shared" si="432"/>
        <v>0</v>
      </c>
      <c r="OME225" s="432">
        <f t="shared" si="432"/>
        <v>0</v>
      </c>
      <c r="OMF225" s="432">
        <f t="shared" si="432"/>
        <v>0</v>
      </c>
      <c r="OMG225" s="432">
        <f t="shared" si="432"/>
        <v>0</v>
      </c>
      <c r="OMH225" s="432">
        <f t="shared" si="432"/>
        <v>0</v>
      </c>
      <c r="OMI225" s="432">
        <f t="shared" si="432"/>
        <v>0</v>
      </c>
      <c r="OMJ225" s="432">
        <f t="shared" si="432"/>
        <v>0</v>
      </c>
      <c r="OMK225" s="432">
        <f t="shared" si="432"/>
        <v>0</v>
      </c>
      <c r="OML225" s="432">
        <f t="shared" si="432"/>
        <v>0</v>
      </c>
      <c r="OMM225" s="432">
        <f t="shared" si="432"/>
        <v>0</v>
      </c>
      <c r="OMN225" s="432">
        <f t="shared" si="432"/>
        <v>0</v>
      </c>
      <c r="OMO225" s="432">
        <f t="shared" si="432"/>
        <v>0</v>
      </c>
      <c r="OMP225" s="432">
        <f t="shared" si="432"/>
        <v>0</v>
      </c>
      <c r="OMQ225" s="432">
        <f t="shared" si="432"/>
        <v>0</v>
      </c>
      <c r="OMR225" s="432">
        <f t="shared" si="432"/>
        <v>0</v>
      </c>
      <c r="OMS225" s="432">
        <f t="shared" si="432"/>
        <v>0</v>
      </c>
      <c r="OMT225" s="432">
        <f t="shared" si="432"/>
        <v>0</v>
      </c>
      <c r="OMU225" s="432">
        <f t="shared" ref="OMU225:OPF225" si="433">+OMU89+OMU77+OMU44+OMU216+OMU224</f>
        <v>0</v>
      </c>
      <c r="OMV225" s="432">
        <f t="shared" si="433"/>
        <v>0</v>
      </c>
      <c r="OMW225" s="432">
        <f t="shared" si="433"/>
        <v>0</v>
      </c>
      <c r="OMX225" s="432">
        <f t="shared" si="433"/>
        <v>0</v>
      </c>
      <c r="OMY225" s="432">
        <f t="shared" si="433"/>
        <v>0</v>
      </c>
      <c r="OMZ225" s="432">
        <f t="shared" si="433"/>
        <v>0</v>
      </c>
      <c r="ONA225" s="432">
        <f t="shared" si="433"/>
        <v>0</v>
      </c>
      <c r="ONB225" s="432">
        <f t="shared" si="433"/>
        <v>0</v>
      </c>
      <c r="ONC225" s="432">
        <f t="shared" si="433"/>
        <v>0</v>
      </c>
      <c r="OND225" s="432">
        <f t="shared" si="433"/>
        <v>0</v>
      </c>
      <c r="ONE225" s="432">
        <f t="shared" si="433"/>
        <v>0</v>
      </c>
      <c r="ONF225" s="432">
        <f t="shared" si="433"/>
        <v>0</v>
      </c>
      <c r="ONG225" s="432">
        <f t="shared" si="433"/>
        <v>0</v>
      </c>
      <c r="ONH225" s="432">
        <f t="shared" si="433"/>
        <v>0</v>
      </c>
      <c r="ONI225" s="432">
        <f t="shared" si="433"/>
        <v>0</v>
      </c>
      <c r="ONJ225" s="432">
        <f t="shared" si="433"/>
        <v>0</v>
      </c>
      <c r="ONK225" s="432">
        <f t="shared" si="433"/>
        <v>0</v>
      </c>
      <c r="ONL225" s="432">
        <f t="shared" si="433"/>
        <v>0</v>
      </c>
      <c r="ONM225" s="432">
        <f t="shared" si="433"/>
        <v>0</v>
      </c>
      <c r="ONN225" s="432">
        <f t="shared" si="433"/>
        <v>0</v>
      </c>
      <c r="ONO225" s="432">
        <f t="shared" si="433"/>
        <v>0</v>
      </c>
      <c r="ONP225" s="432">
        <f t="shared" si="433"/>
        <v>0</v>
      </c>
      <c r="ONQ225" s="432">
        <f t="shared" si="433"/>
        <v>0</v>
      </c>
      <c r="ONR225" s="432">
        <f t="shared" si="433"/>
        <v>0</v>
      </c>
      <c r="ONS225" s="432">
        <f t="shared" si="433"/>
        <v>0</v>
      </c>
      <c r="ONT225" s="432">
        <f t="shared" si="433"/>
        <v>0</v>
      </c>
      <c r="ONU225" s="432">
        <f t="shared" si="433"/>
        <v>0</v>
      </c>
      <c r="ONV225" s="432">
        <f t="shared" si="433"/>
        <v>0</v>
      </c>
      <c r="ONW225" s="432">
        <f t="shared" si="433"/>
        <v>0</v>
      </c>
      <c r="ONX225" s="432">
        <f t="shared" si="433"/>
        <v>0</v>
      </c>
      <c r="ONY225" s="432">
        <f t="shared" si="433"/>
        <v>0</v>
      </c>
      <c r="ONZ225" s="432">
        <f t="shared" si="433"/>
        <v>0</v>
      </c>
      <c r="OOA225" s="432">
        <f t="shared" si="433"/>
        <v>0</v>
      </c>
      <c r="OOB225" s="432">
        <f t="shared" si="433"/>
        <v>0</v>
      </c>
      <c r="OOC225" s="432">
        <f t="shared" si="433"/>
        <v>0</v>
      </c>
      <c r="OOD225" s="432">
        <f t="shared" si="433"/>
        <v>0</v>
      </c>
      <c r="OOE225" s="432">
        <f t="shared" si="433"/>
        <v>0</v>
      </c>
      <c r="OOF225" s="432">
        <f t="shared" si="433"/>
        <v>0</v>
      </c>
      <c r="OOG225" s="432">
        <f t="shared" si="433"/>
        <v>0</v>
      </c>
      <c r="OOH225" s="432">
        <f t="shared" si="433"/>
        <v>0</v>
      </c>
      <c r="OOI225" s="432">
        <f t="shared" si="433"/>
        <v>0</v>
      </c>
      <c r="OOJ225" s="432">
        <f t="shared" si="433"/>
        <v>0</v>
      </c>
      <c r="OOK225" s="432">
        <f t="shared" si="433"/>
        <v>0</v>
      </c>
      <c r="OOL225" s="432">
        <f t="shared" si="433"/>
        <v>0</v>
      </c>
      <c r="OOM225" s="432">
        <f t="shared" si="433"/>
        <v>0</v>
      </c>
      <c r="OON225" s="432">
        <f t="shared" si="433"/>
        <v>0</v>
      </c>
      <c r="OOO225" s="432">
        <f t="shared" si="433"/>
        <v>0</v>
      </c>
      <c r="OOP225" s="432">
        <f t="shared" si="433"/>
        <v>0</v>
      </c>
      <c r="OOQ225" s="432">
        <f t="shared" si="433"/>
        <v>0</v>
      </c>
      <c r="OOR225" s="432">
        <f t="shared" si="433"/>
        <v>0</v>
      </c>
      <c r="OOS225" s="432">
        <f t="shared" si="433"/>
        <v>0</v>
      </c>
      <c r="OOT225" s="432">
        <f t="shared" si="433"/>
        <v>0</v>
      </c>
      <c r="OOU225" s="432">
        <f t="shared" si="433"/>
        <v>0</v>
      </c>
      <c r="OOV225" s="432">
        <f t="shared" si="433"/>
        <v>0</v>
      </c>
      <c r="OOW225" s="432">
        <f t="shared" si="433"/>
        <v>0</v>
      </c>
      <c r="OOX225" s="432">
        <f t="shared" si="433"/>
        <v>0</v>
      </c>
      <c r="OOY225" s="432">
        <f t="shared" si="433"/>
        <v>0</v>
      </c>
      <c r="OOZ225" s="432">
        <f t="shared" si="433"/>
        <v>0</v>
      </c>
      <c r="OPA225" s="432">
        <f t="shared" si="433"/>
        <v>0</v>
      </c>
      <c r="OPB225" s="432">
        <f t="shared" si="433"/>
        <v>0</v>
      </c>
      <c r="OPC225" s="432">
        <f t="shared" si="433"/>
        <v>0</v>
      </c>
      <c r="OPD225" s="432">
        <f t="shared" si="433"/>
        <v>0</v>
      </c>
      <c r="OPE225" s="432">
        <f t="shared" si="433"/>
        <v>0</v>
      </c>
      <c r="OPF225" s="432">
        <f t="shared" si="433"/>
        <v>0</v>
      </c>
      <c r="OPG225" s="432">
        <f t="shared" ref="OPG225:ORR225" si="434">+OPG89+OPG77+OPG44+OPG216+OPG224</f>
        <v>0</v>
      </c>
      <c r="OPH225" s="432">
        <f t="shared" si="434"/>
        <v>0</v>
      </c>
      <c r="OPI225" s="432">
        <f t="shared" si="434"/>
        <v>0</v>
      </c>
      <c r="OPJ225" s="432">
        <f t="shared" si="434"/>
        <v>0</v>
      </c>
      <c r="OPK225" s="432">
        <f t="shared" si="434"/>
        <v>0</v>
      </c>
      <c r="OPL225" s="432">
        <f t="shared" si="434"/>
        <v>0</v>
      </c>
      <c r="OPM225" s="432">
        <f t="shared" si="434"/>
        <v>0</v>
      </c>
      <c r="OPN225" s="432">
        <f t="shared" si="434"/>
        <v>0</v>
      </c>
      <c r="OPO225" s="432">
        <f t="shared" si="434"/>
        <v>0</v>
      </c>
      <c r="OPP225" s="432">
        <f t="shared" si="434"/>
        <v>0</v>
      </c>
      <c r="OPQ225" s="432">
        <f t="shared" si="434"/>
        <v>0</v>
      </c>
      <c r="OPR225" s="432">
        <f t="shared" si="434"/>
        <v>0</v>
      </c>
      <c r="OPS225" s="432">
        <f t="shared" si="434"/>
        <v>0</v>
      </c>
      <c r="OPT225" s="432">
        <f t="shared" si="434"/>
        <v>0</v>
      </c>
      <c r="OPU225" s="432">
        <f t="shared" si="434"/>
        <v>0</v>
      </c>
      <c r="OPV225" s="432">
        <f t="shared" si="434"/>
        <v>0</v>
      </c>
      <c r="OPW225" s="432">
        <f t="shared" si="434"/>
        <v>0</v>
      </c>
      <c r="OPX225" s="432">
        <f t="shared" si="434"/>
        <v>0</v>
      </c>
      <c r="OPY225" s="432">
        <f t="shared" si="434"/>
        <v>0</v>
      </c>
      <c r="OPZ225" s="432">
        <f t="shared" si="434"/>
        <v>0</v>
      </c>
      <c r="OQA225" s="432">
        <f t="shared" si="434"/>
        <v>0</v>
      </c>
      <c r="OQB225" s="432">
        <f t="shared" si="434"/>
        <v>0</v>
      </c>
      <c r="OQC225" s="432">
        <f t="shared" si="434"/>
        <v>0</v>
      </c>
      <c r="OQD225" s="432">
        <f t="shared" si="434"/>
        <v>0</v>
      </c>
      <c r="OQE225" s="432">
        <f t="shared" si="434"/>
        <v>0</v>
      </c>
      <c r="OQF225" s="432">
        <f t="shared" si="434"/>
        <v>0</v>
      </c>
      <c r="OQG225" s="432">
        <f t="shared" si="434"/>
        <v>0</v>
      </c>
      <c r="OQH225" s="432">
        <f t="shared" si="434"/>
        <v>0</v>
      </c>
      <c r="OQI225" s="432">
        <f t="shared" si="434"/>
        <v>0</v>
      </c>
      <c r="OQJ225" s="432">
        <f t="shared" si="434"/>
        <v>0</v>
      </c>
      <c r="OQK225" s="432">
        <f t="shared" si="434"/>
        <v>0</v>
      </c>
      <c r="OQL225" s="432">
        <f t="shared" si="434"/>
        <v>0</v>
      </c>
      <c r="OQM225" s="432">
        <f t="shared" si="434"/>
        <v>0</v>
      </c>
      <c r="OQN225" s="432">
        <f t="shared" si="434"/>
        <v>0</v>
      </c>
      <c r="OQO225" s="432">
        <f t="shared" si="434"/>
        <v>0</v>
      </c>
      <c r="OQP225" s="432">
        <f t="shared" si="434"/>
        <v>0</v>
      </c>
      <c r="OQQ225" s="432">
        <f t="shared" si="434"/>
        <v>0</v>
      </c>
      <c r="OQR225" s="432">
        <f t="shared" si="434"/>
        <v>0</v>
      </c>
      <c r="OQS225" s="432">
        <f t="shared" si="434"/>
        <v>0</v>
      </c>
      <c r="OQT225" s="432">
        <f t="shared" si="434"/>
        <v>0</v>
      </c>
      <c r="OQU225" s="432">
        <f t="shared" si="434"/>
        <v>0</v>
      </c>
      <c r="OQV225" s="432">
        <f t="shared" si="434"/>
        <v>0</v>
      </c>
      <c r="OQW225" s="432">
        <f t="shared" si="434"/>
        <v>0</v>
      </c>
      <c r="OQX225" s="432">
        <f t="shared" si="434"/>
        <v>0</v>
      </c>
      <c r="OQY225" s="432">
        <f t="shared" si="434"/>
        <v>0</v>
      </c>
      <c r="OQZ225" s="432">
        <f t="shared" si="434"/>
        <v>0</v>
      </c>
      <c r="ORA225" s="432">
        <f t="shared" si="434"/>
        <v>0</v>
      </c>
      <c r="ORB225" s="432">
        <f t="shared" si="434"/>
        <v>0</v>
      </c>
      <c r="ORC225" s="432">
        <f t="shared" si="434"/>
        <v>0</v>
      </c>
      <c r="ORD225" s="432">
        <f t="shared" si="434"/>
        <v>0</v>
      </c>
      <c r="ORE225" s="432">
        <f t="shared" si="434"/>
        <v>0</v>
      </c>
      <c r="ORF225" s="432">
        <f t="shared" si="434"/>
        <v>0</v>
      </c>
      <c r="ORG225" s="432">
        <f t="shared" si="434"/>
        <v>0</v>
      </c>
      <c r="ORH225" s="432">
        <f t="shared" si="434"/>
        <v>0</v>
      </c>
      <c r="ORI225" s="432">
        <f t="shared" si="434"/>
        <v>0</v>
      </c>
      <c r="ORJ225" s="432">
        <f t="shared" si="434"/>
        <v>0</v>
      </c>
      <c r="ORK225" s="432">
        <f t="shared" si="434"/>
        <v>0</v>
      </c>
      <c r="ORL225" s="432">
        <f t="shared" si="434"/>
        <v>0</v>
      </c>
      <c r="ORM225" s="432">
        <f t="shared" si="434"/>
        <v>0</v>
      </c>
      <c r="ORN225" s="432">
        <f t="shared" si="434"/>
        <v>0</v>
      </c>
      <c r="ORO225" s="432">
        <f t="shared" si="434"/>
        <v>0</v>
      </c>
      <c r="ORP225" s="432">
        <f t="shared" si="434"/>
        <v>0</v>
      </c>
      <c r="ORQ225" s="432">
        <f t="shared" si="434"/>
        <v>0</v>
      </c>
      <c r="ORR225" s="432">
        <f t="shared" si="434"/>
        <v>0</v>
      </c>
      <c r="ORS225" s="432">
        <f t="shared" ref="ORS225:OUD225" si="435">+ORS89+ORS77+ORS44+ORS216+ORS224</f>
        <v>0</v>
      </c>
      <c r="ORT225" s="432">
        <f t="shared" si="435"/>
        <v>0</v>
      </c>
      <c r="ORU225" s="432">
        <f t="shared" si="435"/>
        <v>0</v>
      </c>
      <c r="ORV225" s="432">
        <f t="shared" si="435"/>
        <v>0</v>
      </c>
      <c r="ORW225" s="432">
        <f t="shared" si="435"/>
        <v>0</v>
      </c>
      <c r="ORX225" s="432">
        <f t="shared" si="435"/>
        <v>0</v>
      </c>
      <c r="ORY225" s="432">
        <f t="shared" si="435"/>
        <v>0</v>
      </c>
      <c r="ORZ225" s="432">
        <f t="shared" si="435"/>
        <v>0</v>
      </c>
      <c r="OSA225" s="432">
        <f t="shared" si="435"/>
        <v>0</v>
      </c>
      <c r="OSB225" s="432">
        <f t="shared" si="435"/>
        <v>0</v>
      </c>
      <c r="OSC225" s="432">
        <f t="shared" si="435"/>
        <v>0</v>
      </c>
      <c r="OSD225" s="432">
        <f t="shared" si="435"/>
        <v>0</v>
      </c>
      <c r="OSE225" s="432">
        <f t="shared" si="435"/>
        <v>0</v>
      </c>
      <c r="OSF225" s="432">
        <f t="shared" si="435"/>
        <v>0</v>
      </c>
      <c r="OSG225" s="432">
        <f t="shared" si="435"/>
        <v>0</v>
      </c>
      <c r="OSH225" s="432">
        <f t="shared" si="435"/>
        <v>0</v>
      </c>
      <c r="OSI225" s="432">
        <f t="shared" si="435"/>
        <v>0</v>
      </c>
      <c r="OSJ225" s="432">
        <f t="shared" si="435"/>
        <v>0</v>
      </c>
      <c r="OSK225" s="432">
        <f t="shared" si="435"/>
        <v>0</v>
      </c>
      <c r="OSL225" s="432">
        <f t="shared" si="435"/>
        <v>0</v>
      </c>
      <c r="OSM225" s="432">
        <f t="shared" si="435"/>
        <v>0</v>
      </c>
      <c r="OSN225" s="432">
        <f t="shared" si="435"/>
        <v>0</v>
      </c>
      <c r="OSO225" s="432">
        <f t="shared" si="435"/>
        <v>0</v>
      </c>
      <c r="OSP225" s="432">
        <f t="shared" si="435"/>
        <v>0</v>
      </c>
      <c r="OSQ225" s="432">
        <f t="shared" si="435"/>
        <v>0</v>
      </c>
      <c r="OSR225" s="432">
        <f t="shared" si="435"/>
        <v>0</v>
      </c>
      <c r="OSS225" s="432">
        <f t="shared" si="435"/>
        <v>0</v>
      </c>
      <c r="OST225" s="432">
        <f t="shared" si="435"/>
        <v>0</v>
      </c>
      <c r="OSU225" s="432">
        <f t="shared" si="435"/>
        <v>0</v>
      </c>
      <c r="OSV225" s="432">
        <f t="shared" si="435"/>
        <v>0</v>
      </c>
      <c r="OSW225" s="432">
        <f t="shared" si="435"/>
        <v>0</v>
      </c>
      <c r="OSX225" s="432">
        <f t="shared" si="435"/>
        <v>0</v>
      </c>
      <c r="OSY225" s="432">
        <f t="shared" si="435"/>
        <v>0</v>
      </c>
      <c r="OSZ225" s="432">
        <f t="shared" si="435"/>
        <v>0</v>
      </c>
      <c r="OTA225" s="432">
        <f t="shared" si="435"/>
        <v>0</v>
      </c>
      <c r="OTB225" s="432">
        <f t="shared" si="435"/>
        <v>0</v>
      </c>
      <c r="OTC225" s="432">
        <f t="shared" si="435"/>
        <v>0</v>
      </c>
      <c r="OTD225" s="432">
        <f t="shared" si="435"/>
        <v>0</v>
      </c>
      <c r="OTE225" s="432">
        <f t="shared" si="435"/>
        <v>0</v>
      </c>
      <c r="OTF225" s="432">
        <f t="shared" si="435"/>
        <v>0</v>
      </c>
      <c r="OTG225" s="432">
        <f t="shared" si="435"/>
        <v>0</v>
      </c>
      <c r="OTH225" s="432">
        <f t="shared" si="435"/>
        <v>0</v>
      </c>
      <c r="OTI225" s="432">
        <f t="shared" si="435"/>
        <v>0</v>
      </c>
      <c r="OTJ225" s="432">
        <f t="shared" si="435"/>
        <v>0</v>
      </c>
      <c r="OTK225" s="432">
        <f t="shared" si="435"/>
        <v>0</v>
      </c>
      <c r="OTL225" s="432">
        <f t="shared" si="435"/>
        <v>0</v>
      </c>
      <c r="OTM225" s="432">
        <f t="shared" si="435"/>
        <v>0</v>
      </c>
      <c r="OTN225" s="432">
        <f t="shared" si="435"/>
        <v>0</v>
      </c>
      <c r="OTO225" s="432">
        <f t="shared" si="435"/>
        <v>0</v>
      </c>
      <c r="OTP225" s="432">
        <f t="shared" si="435"/>
        <v>0</v>
      </c>
      <c r="OTQ225" s="432">
        <f t="shared" si="435"/>
        <v>0</v>
      </c>
      <c r="OTR225" s="432">
        <f t="shared" si="435"/>
        <v>0</v>
      </c>
      <c r="OTS225" s="432">
        <f t="shared" si="435"/>
        <v>0</v>
      </c>
      <c r="OTT225" s="432">
        <f t="shared" si="435"/>
        <v>0</v>
      </c>
      <c r="OTU225" s="432">
        <f t="shared" si="435"/>
        <v>0</v>
      </c>
      <c r="OTV225" s="432">
        <f t="shared" si="435"/>
        <v>0</v>
      </c>
      <c r="OTW225" s="432">
        <f t="shared" si="435"/>
        <v>0</v>
      </c>
      <c r="OTX225" s="432">
        <f t="shared" si="435"/>
        <v>0</v>
      </c>
      <c r="OTY225" s="432">
        <f t="shared" si="435"/>
        <v>0</v>
      </c>
      <c r="OTZ225" s="432">
        <f t="shared" si="435"/>
        <v>0</v>
      </c>
      <c r="OUA225" s="432">
        <f t="shared" si="435"/>
        <v>0</v>
      </c>
      <c r="OUB225" s="432">
        <f t="shared" si="435"/>
        <v>0</v>
      </c>
      <c r="OUC225" s="432">
        <f t="shared" si="435"/>
        <v>0</v>
      </c>
      <c r="OUD225" s="432">
        <f t="shared" si="435"/>
        <v>0</v>
      </c>
      <c r="OUE225" s="432">
        <f t="shared" ref="OUE225:OWP225" si="436">+OUE89+OUE77+OUE44+OUE216+OUE224</f>
        <v>0</v>
      </c>
      <c r="OUF225" s="432">
        <f t="shared" si="436"/>
        <v>0</v>
      </c>
      <c r="OUG225" s="432">
        <f t="shared" si="436"/>
        <v>0</v>
      </c>
      <c r="OUH225" s="432">
        <f t="shared" si="436"/>
        <v>0</v>
      </c>
      <c r="OUI225" s="432">
        <f t="shared" si="436"/>
        <v>0</v>
      </c>
      <c r="OUJ225" s="432">
        <f t="shared" si="436"/>
        <v>0</v>
      </c>
      <c r="OUK225" s="432">
        <f t="shared" si="436"/>
        <v>0</v>
      </c>
      <c r="OUL225" s="432">
        <f t="shared" si="436"/>
        <v>0</v>
      </c>
      <c r="OUM225" s="432">
        <f t="shared" si="436"/>
        <v>0</v>
      </c>
      <c r="OUN225" s="432">
        <f t="shared" si="436"/>
        <v>0</v>
      </c>
      <c r="OUO225" s="432">
        <f t="shared" si="436"/>
        <v>0</v>
      </c>
      <c r="OUP225" s="432">
        <f t="shared" si="436"/>
        <v>0</v>
      </c>
      <c r="OUQ225" s="432">
        <f t="shared" si="436"/>
        <v>0</v>
      </c>
      <c r="OUR225" s="432">
        <f t="shared" si="436"/>
        <v>0</v>
      </c>
      <c r="OUS225" s="432">
        <f t="shared" si="436"/>
        <v>0</v>
      </c>
      <c r="OUT225" s="432">
        <f t="shared" si="436"/>
        <v>0</v>
      </c>
      <c r="OUU225" s="432">
        <f t="shared" si="436"/>
        <v>0</v>
      </c>
      <c r="OUV225" s="432">
        <f t="shared" si="436"/>
        <v>0</v>
      </c>
      <c r="OUW225" s="432">
        <f t="shared" si="436"/>
        <v>0</v>
      </c>
      <c r="OUX225" s="432">
        <f t="shared" si="436"/>
        <v>0</v>
      </c>
      <c r="OUY225" s="432">
        <f t="shared" si="436"/>
        <v>0</v>
      </c>
      <c r="OUZ225" s="432">
        <f t="shared" si="436"/>
        <v>0</v>
      </c>
      <c r="OVA225" s="432">
        <f t="shared" si="436"/>
        <v>0</v>
      </c>
      <c r="OVB225" s="432">
        <f t="shared" si="436"/>
        <v>0</v>
      </c>
      <c r="OVC225" s="432">
        <f t="shared" si="436"/>
        <v>0</v>
      </c>
      <c r="OVD225" s="432">
        <f t="shared" si="436"/>
        <v>0</v>
      </c>
      <c r="OVE225" s="432">
        <f t="shared" si="436"/>
        <v>0</v>
      </c>
      <c r="OVF225" s="432">
        <f t="shared" si="436"/>
        <v>0</v>
      </c>
      <c r="OVG225" s="432">
        <f t="shared" si="436"/>
        <v>0</v>
      </c>
      <c r="OVH225" s="432">
        <f t="shared" si="436"/>
        <v>0</v>
      </c>
      <c r="OVI225" s="432">
        <f t="shared" si="436"/>
        <v>0</v>
      </c>
      <c r="OVJ225" s="432">
        <f t="shared" si="436"/>
        <v>0</v>
      </c>
      <c r="OVK225" s="432">
        <f t="shared" si="436"/>
        <v>0</v>
      </c>
      <c r="OVL225" s="432">
        <f t="shared" si="436"/>
        <v>0</v>
      </c>
      <c r="OVM225" s="432">
        <f t="shared" si="436"/>
        <v>0</v>
      </c>
      <c r="OVN225" s="432">
        <f t="shared" si="436"/>
        <v>0</v>
      </c>
      <c r="OVO225" s="432">
        <f t="shared" si="436"/>
        <v>0</v>
      </c>
      <c r="OVP225" s="432">
        <f t="shared" si="436"/>
        <v>0</v>
      </c>
      <c r="OVQ225" s="432">
        <f t="shared" si="436"/>
        <v>0</v>
      </c>
      <c r="OVR225" s="432">
        <f t="shared" si="436"/>
        <v>0</v>
      </c>
      <c r="OVS225" s="432">
        <f t="shared" si="436"/>
        <v>0</v>
      </c>
      <c r="OVT225" s="432">
        <f t="shared" si="436"/>
        <v>0</v>
      </c>
      <c r="OVU225" s="432">
        <f t="shared" si="436"/>
        <v>0</v>
      </c>
      <c r="OVV225" s="432">
        <f t="shared" si="436"/>
        <v>0</v>
      </c>
      <c r="OVW225" s="432">
        <f t="shared" si="436"/>
        <v>0</v>
      </c>
      <c r="OVX225" s="432">
        <f t="shared" si="436"/>
        <v>0</v>
      </c>
      <c r="OVY225" s="432">
        <f t="shared" si="436"/>
        <v>0</v>
      </c>
      <c r="OVZ225" s="432">
        <f t="shared" si="436"/>
        <v>0</v>
      </c>
      <c r="OWA225" s="432">
        <f t="shared" si="436"/>
        <v>0</v>
      </c>
      <c r="OWB225" s="432">
        <f t="shared" si="436"/>
        <v>0</v>
      </c>
      <c r="OWC225" s="432">
        <f t="shared" si="436"/>
        <v>0</v>
      </c>
      <c r="OWD225" s="432">
        <f t="shared" si="436"/>
        <v>0</v>
      </c>
      <c r="OWE225" s="432">
        <f t="shared" si="436"/>
        <v>0</v>
      </c>
      <c r="OWF225" s="432">
        <f t="shared" si="436"/>
        <v>0</v>
      </c>
      <c r="OWG225" s="432">
        <f t="shared" si="436"/>
        <v>0</v>
      </c>
      <c r="OWH225" s="432">
        <f t="shared" si="436"/>
        <v>0</v>
      </c>
      <c r="OWI225" s="432">
        <f t="shared" si="436"/>
        <v>0</v>
      </c>
      <c r="OWJ225" s="432">
        <f t="shared" si="436"/>
        <v>0</v>
      </c>
      <c r="OWK225" s="432">
        <f t="shared" si="436"/>
        <v>0</v>
      </c>
      <c r="OWL225" s="432">
        <f t="shared" si="436"/>
        <v>0</v>
      </c>
      <c r="OWM225" s="432">
        <f t="shared" si="436"/>
        <v>0</v>
      </c>
      <c r="OWN225" s="432">
        <f t="shared" si="436"/>
        <v>0</v>
      </c>
      <c r="OWO225" s="432">
        <f t="shared" si="436"/>
        <v>0</v>
      </c>
      <c r="OWP225" s="432">
        <f t="shared" si="436"/>
        <v>0</v>
      </c>
      <c r="OWQ225" s="432">
        <f t="shared" ref="OWQ225:OZB225" si="437">+OWQ89+OWQ77+OWQ44+OWQ216+OWQ224</f>
        <v>0</v>
      </c>
      <c r="OWR225" s="432">
        <f t="shared" si="437"/>
        <v>0</v>
      </c>
      <c r="OWS225" s="432">
        <f t="shared" si="437"/>
        <v>0</v>
      </c>
      <c r="OWT225" s="432">
        <f t="shared" si="437"/>
        <v>0</v>
      </c>
      <c r="OWU225" s="432">
        <f t="shared" si="437"/>
        <v>0</v>
      </c>
      <c r="OWV225" s="432">
        <f t="shared" si="437"/>
        <v>0</v>
      </c>
      <c r="OWW225" s="432">
        <f t="shared" si="437"/>
        <v>0</v>
      </c>
      <c r="OWX225" s="432">
        <f t="shared" si="437"/>
        <v>0</v>
      </c>
      <c r="OWY225" s="432">
        <f t="shared" si="437"/>
        <v>0</v>
      </c>
      <c r="OWZ225" s="432">
        <f t="shared" si="437"/>
        <v>0</v>
      </c>
      <c r="OXA225" s="432">
        <f t="shared" si="437"/>
        <v>0</v>
      </c>
      <c r="OXB225" s="432">
        <f t="shared" si="437"/>
        <v>0</v>
      </c>
      <c r="OXC225" s="432">
        <f t="shared" si="437"/>
        <v>0</v>
      </c>
      <c r="OXD225" s="432">
        <f t="shared" si="437"/>
        <v>0</v>
      </c>
      <c r="OXE225" s="432">
        <f t="shared" si="437"/>
        <v>0</v>
      </c>
      <c r="OXF225" s="432">
        <f t="shared" si="437"/>
        <v>0</v>
      </c>
      <c r="OXG225" s="432">
        <f t="shared" si="437"/>
        <v>0</v>
      </c>
      <c r="OXH225" s="432">
        <f t="shared" si="437"/>
        <v>0</v>
      </c>
      <c r="OXI225" s="432">
        <f t="shared" si="437"/>
        <v>0</v>
      </c>
      <c r="OXJ225" s="432">
        <f t="shared" si="437"/>
        <v>0</v>
      </c>
      <c r="OXK225" s="432">
        <f t="shared" si="437"/>
        <v>0</v>
      </c>
      <c r="OXL225" s="432">
        <f t="shared" si="437"/>
        <v>0</v>
      </c>
      <c r="OXM225" s="432">
        <f t="shared" si="437"/>
        <v>0</v>
      </c>
      <c r="OXN225" s="432">
        <f t="shared" si="437"/>
        <v>0</v>
      </c>
      <c r="OXO225" s="432">
        <f t="shared" si="437"/>
        <v>0</v>
      </c>
      <c r="OXP225" s="432">
        <f t="shared" si="437"/>
        <v>0</v>
      </c>
      <c r="OXQ225" s="432">
        <f t="shared" si="437"/>
        <v>0</v>
      </c>
      <c r="OXR225" s="432">
        <f t="shared" si="437"/>
        <v>0</v>
      </c>
      <c r="OXS225" s="432">
        <f t="shared" si="437"/>
        <v>0</v>
      </c>
      <c r="OXT225" s="432">
        <f t="shared" si="437"/>
        <v>0</v>
      </c>
      <c r="OXU225" s="432">
        <f t="shared" si="437"/>
        <v>0</v>
      </c>
      <c r="OXV225" s="432">
        <f t="shared" si="437"/>
        <v>0</v>
      </c>
      <c r="OXW225" s="432">
        <f t="shared" si="437"/>
        <v>0</v>
      </c>
      <c r="OXX225" s="432">
        <f t="shared" si="437"/>
        <v>0</v>
      </c>
      <c r="OXY225" s="432">
        <f t="shared" si="437"/>
        <v>0</v>
      </c>
      <c r="OXZ225" s="432">
        <f t="shared" si="437"/>
        <v>0</v>
      </c>
      <c r="OYA225" s="432">
        <f t="shared" si="437"/>
        <v>0</v>
      </c>
      <c r="OYB225" s="432">
        <f t="shared" si="437"/>
        <v>0</v>
      </c>
      <c r="OYC225" s="432">
        <f t="shared" si="437"/>
        <v>0</v>
      </c>
      <c r="OYD225" s="432">
        <f t="shared" si="437"/>
        <v>0</v>
      </c>
      <c r="OYE225" s="432">
        <f t="shared" si="437"/>
        <v>0</v>
      </c>
      <c r="OYF225" s="432">
        <f t="shared" si="437"/>
        <v>0</v>
      </c>
      <c r="OYG225" s="432">
        <f t="shared" si="437"/>
        <v>0</v>
      </c>
      <c r="OYH225" s="432">
        <f t="shared" si="437"/>
        <v>0</v>
      </c>
      <c r="OYI225" s="432">
        <f t="shared" si="437"/>
        <v>0</v>
      </c>
      <c r="OYJ225" s="432">
        <f t="shared" si="437"/>
        <v>0</v>
      </c>
      <c r="OYK225" s="432">
        <f t="shared" si="437"/>
        <v>0</v>
      </c>
      <c r="OYL225" s="432">
        <f t="shared" si="437"/>
        <v>0</v>
      </c>
      <c r="OYM225" s="432">
        <f t="shared" si="437"/>
        <v>0</v>
      </c>
      <c r="OYN225" s="432">
        <f t="shared" si="437"/>
        <v>0</v>
      </c>
      <c r="OYO225" s="432">
        <f t="shared" si="437"/>
        <v>0</v>
      </c>
      <c r="OYP225" s="432">
        <f t="shared" si="437"/>
        <v>0</v>
      </c>
      <c r="OYQ225" s="432">
        <f t="shared" si="437"/>
        <v>0</v>
      </c>
      <c r="OYR225" s="432">
        <f t="shared" si="437"/>
        <v>0</v>
      </c>
      <c r="OYS225" s="432">
        <f t="shared" si="437"/>
        <v>0</v>
      </c>
      <c r="OYT225" s="432">
        <f t="shared" si="437"/>
        <v>0</v>
      </c>
      <c r="OYU225" s="432">
        <f t="shared" si="437"/>
        <v>0</v>
      </c>
      <c r="OYV225" s="432">
        <f t="shared" si="437"/>
        <v>0</v>
      </c>
      <c r="OYW225" s="432">
        <f t="shared" si="437"/>
        <v>0</v>
      </c>
      <c r="OYX225" s="432">
        <f t="shared" si="437"/>
        <v>0</v>
      </c>
      <c r="OYY225" s="432">
        <f t="shared" si="437"/>
        <v>0</v>
      </c>
      <c r="OYZ225" s="432">
        <f t="shared" si="437"/>
        <v>0</v>
      </c>
      <c r="OZA225" s="432">
        <f t="shared" si="437"/>
        <v>0</v>
      </c>
      <c r="OZB225" s="432">
        <f t="shared" si="437"/>
        <v>0</v>
      </c>
      <c r="OZC225" s="432">
        <f t="shared" ref="OZC225:PBN225" si="438">+OZC89+OZC77+OZC44+OZC216+OZC224</f>
        <v>0</v>
      </c>
      <c r="OZD225" s="432">
        <f t="shared" si="438"/>
        <v>0</v>
      </c>
      <c r="OZE225" s="432">
        <f t="shared" si="438"/>
        <v>0</v>
      </c>
      <c r="OZF225" s="432">
        <f t="shared" si="438"/>
        <v>0</v>
      </c>
      <c r="OZG225" s="432">
        <f t="shared" si="438"/>
        <v>0</v>
      </c>
      <c r="OZH225" s="432">
        <f t="shared" si="438"/>
        <v>0</v>
      </c>
      <c r="OZI225" s="432">
        <f t="shared" si="438"/>
        <v>0</v>
      </c>
      <c r="OZJ225" s="432">
        <f t="shared" si="438"/>
        <v>0</v>
      </c>
      <c r="OZK225" s="432">
        <f t="shared" si="438"/>
        <v>0</v>
      </c>
      <c r="OZL225" s="432">
        <f t="shared" si="438"/>
        <v>0</v>
      </c>
      <c r="OZM225" s="432">
        <f t="shared" si="438"/>
        <v>0</v>
      </c>
      <c r="OZN225" s="432">
        <f t="shared" si="438"/>
        <v>0</v>
      </c>
      <c r="OZO225" s="432">
        <f t="shared" si="438"/>
        <v>0</v>
      </c>
      <c r="OZP225" s="432">
        <f t="shared" si="438"/>
        <v>0</v>
      </c>
      <c r="OZQ225" s="432">
        <f t="shared" si="438"/>
        <v>0</v>
      </c>
      <c r="OZR225" s="432">
        <f t="shared" si="438"/>
        <v>0</v>
      </c>
      <c r="OZS225" s="432">
        <f t="shared" si="438"/>
        <v>0</v>
      </c>
      <c r="OZT225" s="432">
        <f t="shared" si="438"/>
        <v>0</v>
      </c>
      <c r="OZU225" s="432">
        <f t="shared" si="438"/>
        <v>0</v>
      </c>
      <c r="OZV225" s="432">
        <f t="shared" si="438"/>
        <v>0</v>
      </c>
      <c r="OZW225" s="432">
        <f t="shared" si="438"/>
        <v>0</v>
      </c>
      <c r="OZX225" s="432">
        <f t="shared" si="438"/>
        <v>0</v>
      </c>
      <c r="OZY225" s="432">
        <f t="shared" si="438"/>
        <v>0</v>
      </c>
      <c r="OZZ225" s="432">
        <f t="shared" si="438"/>
        <v>0</v>
      </c>
      <c r="PAA225" s="432">
        <f t="shared" si="438"/>
        <v>0</v>
      </c>
      <c r="PAB225" s="432">
        <f t="shared" si="438"/>
        <v>0</v>
      </c>
      <c r="PAC225" s="432">
        <f t="shared" si="438"/>
        <v>0</v>
      </c>
      <c r="PAD225" s="432">
        <f t="shared" si="438"/>
        <v>0</v>
      </c>
      <c r="PAE225" s="432">
        <f t="shared" si="438"/>
        <v>0</v>
      </c>
      <c r="PAF225" s="432">
        <f t="shared" si="438"/>
        <v>0</v>
      </c>
      <c r="PAG225" s="432">
        <f t="shared" si="438"/>
        <v>0</v>
      </c>
      <c r="PAH225" s="432">
        <f t="shared" si="438"/>
        <v>0</v>
      </c>
      <c r="PAI225" s="432">
        <f t="shared" si="438"/>
        <v>0</v>
      </c>
      <c r="PAJ225" s="432">
        <f t="shared" si="438"/>
        <v>0</v>
      </c>
      <c r="PAK225" s="432">
        <f t="shared" si="438"/>
        <v>0</v>
      </c>
      <c r="PAL225" s="432">
        <f t="shared" si="438"/>
        <v>0</v>
      </c>
      <c r="PAM225" s="432">
        <f t="shared" si="438"/>
        <v>0</v>
      </c>
      <c r="PAN225" s="432">
        <f t="shared" si="438"/>
        <v>0</v>
      </c>
      <c r="PAO225" s="432">
        <f t="shared" si="438"/>
        <v>0</v>
      </c>
      <c r="PAP225" s="432">
        <f t="shared" si="438"/>
        <v>0</v>
      </c>
      <c r="PAQ225" s="432">
        <f t="shared" si="438"/>
        <v>0</v>
      </c>
      <c r="PAR225" s="432">
        <f t="shared" si="438"/>
        <v>0</v>
      </c>
      <c r="PAS225" s="432">
        <f t="shared" si="438"/>
        <v>0</v>
      </c>
      <c r="PAT225" s="432">
        <f t="shared" si="438"/>
        <v>0</v>
      </c>
      <c r="PAU225" s="432">
        <f t="shared" si="438"/>
        <v>0</v>
      </c>
      <c r="PAV225" s="432">
        <f t="shared" si="438"/>
        <v>0</v>
      </c>
      <c r="PAW225" s="432">
        <f t="shared" si="438"/>
        <v>0</v>
      </c>
      <c r="PAX225" s="432">
        <f t="shared" si="438"/>
        <v>0</v>
      </c>
      <c r="PAY225" s="432">
        <f t="shared" si="438"/>
        <v>0</v>
      </c>
      <c r="PAZ225" s="432">
        <f t="shared" si="438"/>
        <v>0</v>
      </c>
      <c r="PBA225" s="432">
        <f t="shared" si="438"/>
        <v>0</v>
      </c>
      <c r="PBB225" s="432">
        <f t="shared" si="438"/>
        <v>0</v>
      </c>
      <c r="PBC225" s="432">
        <f t="shared" si="438"/>
        <v>0</v>
      </c>
      <c r="PBD225" s="432">
        <f t="shared" si="438"/>
        <v>0</v>
      </c>
      <c r="PBE225" s="432">
        <f t="shared" si="438"/>
        <v>0</v>
      </c>
      <c r="PBF225" s="432">
        <f t="shared" si="438"/>
        <v>0</v>
      </c>
      <c r="PBG225" s="432">
        <f t="shared" si="438"/>
        <v>0</v>
      </c>
      <c r="PBH225" s="432">
        <f t="shared" si="438"/>
        <v>0</v>
      </c>
      <c r="PBI225" s="432">
        <f t="shared" si="438"/>
        <v>0</v>
      </c>
      <c r="PBJ225" s="432">
        <f t="shared" si="438"/>
        <v>0</v>
      </c>
      <c r="PBK225" s="432">
        <f t="shared" si="438"/>
        <v>0</v>
      </c>
      <c r="PBL225" s="432">
        <f t="shared" si="438"/>
        <v>0</v>
      </c>
      <c r="PBM225" s="432">
        <f t="shared" si="438"/>
        <v>0</v>
      </c>
      <c r="PBN225" s="432">
        <f t="shared" si="438"/>
        <v>0</v>
      </c>
      <c r="PBO225" s="432">
        <f t="shared" ref="PBO225:PDZ225" si="439">+PBO89+PBO77+PBO44+PBO216+PBO224</f>
        <v>0</v>
      </c>
      <c r="PBP225" s="432">
        <f t="shared" si="439"/>
        <v>0</v>
      </c>
      <c r="PBQ225" s="432">
        <f t="shared" si="439"/>
        <v>0</v>
      </c>
      <c r="PBR225" s="432">
        <f t="shared" si="439"/>
        <v>0</v>
      </c>
      <c r="PBS225" s="432">
        <f t="shared" si="439"/>
        <v>0</v>
      </c>
      <c r="PBT225" s="432">
        <f t="shared" si="439"/>
        <v>0</v>
      </c>
      <c r="PBU225" s="432">
        <f t="shared" si="439"/>
        <v>0</v>
      </c>
      <c r="PBV225" s="432">
        <f t="shared" si="439"/>
        <v>0</v>
      </c>
      <c r="PBW225" s="432">
        <f t="shared" si="439"/>
        <v>0</v>
      </c>
      <c r="PBX225" s="432">
        <f t="shared" si="439"/>
        <v>0</v>
      </c>
      <c r="PBY225" s="432">
        <f t="shared" si="439"/>
        <v>0</v>
      </c>
      <c r="PBZ225" s="432">
        <f t="shared" si="439"/>
        <v>0</v>
      </c>
      <c r="PCA225" s="432">
        <f t="shared" si="439"/>
        <v>0</v>
      </c>
      <c r="PCB225" s="432">
        <f t="shared" si="439"/>
        <v>0</v>
      </c>
      <c r="PCC225" s="432">
        <f t="shared" si="439"/>
        <v>0</v>
      </c>
      <c r="PCD225" s="432">
        <f t="shared" si="439"/>
        <v>0</v>
      </c>
      <c r="PCE225" s="432">
        <f t="shared" si="439"/>
        <v>0</v>
      </c>
      <c r="PCF225" s="432">
        <f t="shared" si="439"/>
        <v>0</v>
      </c>
      <c r="PCG225" s="432">
        <f t="shared" si="439"/>
        <v>0</v>
      </c>
      <c r="PCH225" s="432">
        <f t="shared" si="439"/>
        <v>0</v>
      </c>
      <c r="PCI225" s="432">
        <f t="shared" si="439"/>
        <v>0</v>
      </c>
      <c r="PCJ225" s="432">
        <f t="shared" si="439"/>
        <v>0</v>
      </c>
      <c r="PCK225" s="432">
        <f t="shared" si="439"/>
        <v>0</v>
      </c>
      <c r="PCL225" s="432">
        <f t="shared" si="439"/>
        <v>0</v>
      </c>
      <c r="PCM225" s="432">
        <f t="shared" si="439"/>
        <v>0</v>
      </c>
      <c r="PCN225" s="432">
        <f t="shared" si="439"/>
        <v>0</v>
      </c>
      <c r="PCO225" s="432">
        <f t="shared" si="439"/>
        <v>0</v>
      </c>
      <c r="PCP225" s="432">
        <f t="shared" si="439"/>
        <v>0</v>
      </c>
      <c r="PCQ225" s="432">
        <f t="shared" si="439"/>
        <v>0</v>
      </c>
      <c r="PCR225" s="432">
        <f t="shared" si="439"/>
        <v>0</v>
      </c>
      <c r="PCS225" s="432">
        <f t="shared" si="439"/>
        <v>0</v>
      </c>
      <c r="PCT225" s="432">
        <f t="shared" si="439"/>
        <v>0</v>
      </c>
      <c r="PCU225" s="432">
        <f t="shared" si="439"/>
        <v>0</v>
      </c>
      <c r="PCV225" s="432">
        <f t="shared" si="439"/>
        <v>0</v>
      </c>
      <c r="PCW225" s="432">
        <f t="shared" si="439"/>
        <v>0</v>
      </c>
      <c r="PCX225" s="432">
        <f t="shared" si="439"/>
        <v>0</v>
      </c>
      <c r="PCY225" s="432">
        <f t="shared" si="439"/>
        <v>0</v>
      </c>
      <c r="PCZ225" s="432">
        <f t="shared" si="439"/>
        <v>0</v>
      </c>
      <c r="PDA225" s="432">
        <f t="shared" si="439"/>
        <v>0</v>
      </c>
      <c r="PDB225" s="432">
        <f t="shared" si="439"/>
        <v>0</v>
      </c>
      <c r="PDC225" s="432">
        <f t="shared" si="439"/>
        <v>0</v>
      </c>
      <c r="PDD225" s="432">
        <f t="shared" si="439"/>
        <v>0</v>
      </c>
      <c r="PDE225" s="432">
        <f t="shared" si="439"/>
        <v>0</v>
      </c>
      <c r="PDF225" s="432">
        <f t="shared" si="439"/>
        <v>0</v>
      </c>
      <c r="PDG225" s="432">
        <f t="shared" si="439"/>
        <v>0</v>
      </c>
      <c r="PDH225" s="432">
        <f t="shared" si="439"/>
        <v>0</v>
      </c>
      <c r="PDI225" s="432">
        <f t="shared" si="439"/>
        <v>0</v>
      </c>
      <c r="PDJ225" s="432">
        <f t="shared" si="439"/>
        <v>0</v>
      </c>
      <c r="PDK225" s="432">
        <f t="shared" si="439"/>
        <v>0</v>
      </c>
      <c r="PDL225" s="432">
        <f t="shared" si="439"/>
        <v>0</v>
      </c>
      <c r="PDM225" s="432">
        <f t="shared" si="439"/>
        <v>0</v>
      </c>
      <c r="PDN225" s="432">
        <f t="shared" si="439"/>
        <v>0</v>
      </c>
      <c r="PDO225" s="432">
        <f t="shared" si="439"/>
        <v>0</v>
      </c>
      <c r="PDP225" s="432">
        <f t="shared" si="439"/>
        <v>0</v>
      </c>
      <c r="PDQ225" s="432">
        <f t="shared" si="439"/>
        <v>0</v>
      </c>
      <c r="PDR225" s="432">
        <f t="shared" si="439"/>
        <v>0</v>
      </c>
      <c r="PDS225" s="432">
        <f t="shared" si="439"/>
        <v>0</v>
      </c>
      <c r="PDT225" s="432">
        <f t="shared" si="439"/>
        <v>0</v>
      </c>
      <c r="PDU225" s="432">
        <f t="shared" si="439"/>
        <v>0</v>
      </c>
      <c r="PDV225" s="432">
        <f t="shared" si="439"/>
        <v>0</v>
      </c>
      <c r="PDW225" s="432">
        <f t="shared" si="439"/>
        <v>0</v>
      </c>
      <c r="PDX225" s="432">
        <f t="shared" si="439"/>
        <v>0</v>
      </c>
      <c r="PDY225" s="432">
        <f t="shared" si="439"/>
        <v>0</v>
      </c>
      <c r="PDZ225" s="432">
        <f t="shared" si="439"/>
        <v>0</v>
      </c>
      <c r="PEA225" s="432">
        <f t="shared" ref="PEA225:PGL225" si="440">+PEA89+PEA77+PEA44+PEA216+PEA224</f>
        <v>0</v>
      </c>
      <c r="PEB225" s="432">
        <f t="shared" si="440"/>
        <v>0</v>
      </c>
      <c r="PEC225" s="432">
        <f t="shared" si="440"/>
        <v>0</v>
      </c>
      <c r="PED225" s="432">
        <f t="shared" si="440"/>
        <v>0</v>
      </c>
      <c r="PEE225" s="432">
        <f t="shared" si="440"/>
        <v>0</v>
      </c>
      <c r="PEF225" s="432">
        <f t="shared" si="440"/>
        <v>0</v>
      </c>
      <c r="PEG225" s="432">
        <f t="shared" si="440"/>
        <v>0</v>
      </c>
      <c r="PEH225" s="432">
        <f t="shared" si="440"/>
        <v>0</v>
      </c>
      <c r="PEI225" s="432">
        <f t="shared" si="440"/>
        <v>0</v>
      </c>
      <c r="PEJ225" s="432">
        <f t="shared" si="440"/>
        <v>0</v>
      </c>
      <c r="PEK225" s="432">
        <f t="shared" si="440"/>
        <v>0</v>
      </c>
      <c r="PEL225" s="432">
        <f t="shared" si="440"/>
        <v>0</v>
      </c>
      <c r="PEM225" s="432">
        <f t="shared" si="440"/>
        <v>0</v>
      </c>
      <c r="PEN225" s="432">
        <f t="shared" si="440"/>
        <v>0</v>
      </c>
      <c r="PEO225" s="432">
        <f t="shared" si="440"/>
        <v>0</v>
      </c>
      <c r="PEP225" s="432">
        <f t="shared" si="440"/>
        <v>0</v>
      </c>
      <c r="PEQ225" s="432">
        <f t="shared" si="440"/>
        <v>0</v>
      </c>
      <c r="PER225" s="432">
        <f t="shared" si="440"/>
        <v>0</v>
      </c>
      <c r="PES225" s="432">
        <f t="shared" si="440"/>
        <v>0</v>
      </c>
      <c r="PET225" s="432">
        <f t="shared" si="440"/>
        <v>0</v>
      </c>
      <c r="PEU225" s="432">
        <f t="shared" si="440"/>
        <v>0</v>
      </c>
      <c r="PEV225" s="432">
        <f t="shared" si="440"/>
        <v>0</v>
      </c>
      <c r="PEW225" s="432">
        <f t="shared" si="440"/>
        <v>0</v>
      </c>
      <c r="PEX225" s="432">
        <f t="shared" si="440"/>
        <v>0</v>
      </c>
      <c r="PEY225" s="432">
        <f t="shared" si="440"/>
        <v>0</v>
      </c>
      <c r="PEZ225" s="432">
        <f t="shared" si="440"/>
        <v>0</v>
      </c>
      <c r="PFA225" s="432">
        <f t="shared" si="440"/>
        <v>0</v>
      </c>
      <c r="PFB225" s="432">
        <f t="shared" si="440"/>
        <v>0</v>
      </c>
      <c r="PFC225" s="432">
        <f t="shared" si="440"/>
        <v>0</v>
      </c>
      <c r="PFD225" s="432">
        <f t="shared" si="440"/>
        <v>0</v>
      </c>
      <c r="PFE225" s="432">
        <f t="shared" si="440"/>
        <v>0</v>
      </c>
      <c r="PFF225" s="432">
        <f t="shared" si="440"/>
        <v>0</v>
      </c>
      <c r="PFG225" s="432">
        <f t="shared" si="440"/>
        <v>0</v>
      </c>
      <c r="PFH225" s="432">
        <f t="shared" si="440"/>
        <v>0</v>
      </c>
      <c r="PFI225" s="432">
        <f t="shared" si="440"/>
        <v>0</v>
      </c>
      <c r="PFJ225" s="432">
        <f t="shared" si="440"/>
        <v>0</v>
      </c>
      <c r="PFK225" s="432">
        <f t="shared" si="440"/>
        <v>0</v>
      </c>
      <c r="PFL225" s="432">
        <f t="shared" si="440"/>
        <v>0</v>
      </c>
      <c r="PFM225" s="432">
        <f t="shared" si="440"/>
        <v>0</v>
      </c>
      <c r="PFN225" s="432">
        <f t="shared" si="440"/>
        <v>0</v>
      </c>
      <c r="PFO225" s="432">
        <f t="shared" si="440"/>
        <v>0</v>
      </c>
      <c r="PFP225" s="432">
        <f t="shared" si="440"/>
        <v>0</v>
      </c>
      <c r="PFQ225" s="432">
        <f t="shared" si="440"/>
        <v>0</v>
      </c>
      <c r="PFR225" s="432">
        <f t="shared" si="440"/>
        <v>0</v>
      </c>
      <c r="PFS225" s="432">
        <f t="shared" si="440"/>
        <v>0</v>
      </c>
      <c r="PFT225" s="432">
        <f t="shared" si="440"/>
        <v>0</v>
      </c>
      <c r="PFU225" s="432">
        <f t="shared" si="440"/>
        <v>0</v>
      </c>
      <c r="PFV225" s="432">
        <f t="shared" si="440"/>
        <v>0</v>
      </c>
      <c r="PFW225" s="432">
        <f t="shared" si="440"/>
        <v>0</v>
      </c>
      <c r="PFX225" s="432">
        <f t="shared" si="440"/>
        <v>0</v>
      </c>
      <c r="PFY225" s="432">
        <f t="shared" si="440"/>
        <v>0</v>
      </c>
      <c r="PFZ225" s="432">
        <f t="shared" si="440"/>
        <v>0</v>
      </c>
      <c r="PGA225" s="432">
        <f t="shared" si="440"/>
        <v>0</v>
      </c>
      <c r="PGB225" s="432">
        <f t="shared" si="440"/>
        <v>0</v>
      </c>
      <c r="PGC225" s="432">
        <f t="shared" si="440"/>
        <v>0</v>
      </c>
      <c r="PGD225" s="432">
        <f t="shared" si="440"/>
        <v>0</v>
      </c>
      <c r="PGE225" s="432">
        <f t="shared" si="440"/>
        <v>0</v>
      </c>
      <c r="PGF225" s="432">
        <f t="shared" si="440"/>
        <v>0</v>
      </c>
      <c r="PGG225" s="432">
        <f t="shared" si="440"/>
        <v>0</v>
      </c>
      <c r="PGH225" s="432">
        <f t="shared" si="440"/>
        <v>0</v>
      </c>
      <c r="PGI225" s="432">
        <f t="shared" si="440"/>
        <v>0</v>
      </c>
      <c r="PGJ225" s="432">
        <f t="shared" si="440"/>
        <v>0</v>
      </c>
      <c r="PGK225" s="432">
        <f t="shared" si="440"/>
        <v>0</v>
      </c>
      <c r="PGL225" s="432">
        <f t="shared" si="440"/>
        <v>0</v>
      </c>
      <c r="PGM225" s="432">
        <f t="shared" ref="PGM225:PIX225" si="441">+PGM89+PGM77+PGM44+PGM216+PGM224</f>
        <v>0</v>
      </c>
      <c r="PGN225" s="432">
        <f t="shared" si="441"/>
        <v>0</v>
      </c>
      <c r="PGO225" s="432">
        <f t="shared" si="441"/>
        <v>0</v>
      </c>
      <c r="PGP225" s="432">
        <f t="shared" si="441"/>
        <v>0</v>
      </c>
      <c r="PGQ225" s="432">
        <f t="shared" si="441"/>
        <v>0</v>
      </c>
      <c r="PGR225" s="432">
        <f t="shared" si="441"/>
        <v>0</v>
      </c>
      <c r="PGS225" s="432">
        <f t="shared" si="441"/>
        <v>0</v>
      </c>
      <c r="PGT225" s="432">
        <f t="shared" si="441"/>
        <v>0</v>
      </c>
      <c r="PGU225" s="432">
        <f t="shared" si="441"/>
        <v>0</v>
      </c>
      <c r="PGV225" s="432">
        <f t="shared" si="441"/>
        <v>0</v>
      </c>
      <c r="PGW225" s="432">
        <f t="shared" si="441"/>
        <v>0</v>
      </c>
      <c r="PGX225" s="432">
        <f t="shared" si="441"/>
        <v>0</v>
      </c>
      <c r="PGY225" s="432">
        <f t="shared" si="441"/>
        <v>0</v>
      </c>
      <c r="PGZ225" s="432">
        <f t="shared" si="441"/>
        <v>0</v>
      </c>
      <c r="PHA225" s="432">
        <f t="shared" si="441"/>
        <v>0</v>
      </c>
      <c r="PHB225" s="432">
        <f t="shared" si="441"/>
        <v>0</v>
      </c>
      <c r="PHC225" s="432">
        <f t="shared" si="441"/>
        <v>0</v>
      </c>
      <c r="PHD225" s="432">
        <f t="shared" si="441"/>
        <v>0</v>
      </c>
      <c r="PHE225" s="432">
        <f t="shared" si="441"/>
        <v>0</v>
      </c>
      <c r="PHF225" s="432">
        <f t="shared" si="441"/>
        <v>0</v>
      </c>
      <c r="PHG225" s="432">
        <f t="shared" si="441"/>
        <v>0</v>
      </c>
      <c r="PHH225" s="432">
        <f t="shared" si="441"/>
        <v>0</v>
      </c>
      <c r="PHI225" s="432">
        <f t="shared" si="441"/>
        <v>0</v>
      </c>
      <c r="PHJ225" s="432">
        <f t="shared" si="441"/>
        <v>0</v>
      </c>
      <c r="PHK225" s="432">
        <f t="shared" si="441"/>
        <v>0</v>
      </c>
      <c r="PHL225" s="432">
        <f t="shared" si="441"/>
        <v>0</v>
      </c>
      <c r="PHM225" s="432">
        <f t="shared" si="441"/>
        <v>0</v>
      </c>
      <c r="PHN225" s="432">
        <f t="shared" si="441"/>
        <v>0</v>
      </c>
      <c r="PHO225" s="432">
        <f t="shared" si="441"/>
        <v>0</v>
      </c>
      <c r="PHP225" s="432">
        <f t="shared" si="441"/>
        <v>0</v>
      </c>
      <c r="PHQ225" s="432">
        <f t="shared" si="441"/>
        <v>0</v>
      </c>
      <c r="PHR225" s="432">
        <f t="shared" si="441"/>
        <v>0</v>
      </c>
      <c r="PHS225" s="432">
        <f t="shared" si="441"/>
        <v>0</v>
      </c>
      <c r="PHT225" s="432">
        <f t="shared" si="441"/>
        <v>0</v>
      </c>
      <c r="PHU225" s="432">
        <f t="shared" si="441"/>
        <v>0</v>
      </c>
      <c r="PHV225" s="432">
        <f t="shared" si="441"/>
        <v>0</v>
      </c>
      <c r="PHW225" s="432">
        <f t="shared" si="441"/>
        <v>0</v>
      </c>
      <c r="PHX225" s="432">
        <f t="shared" si="441"/>
        <v>0</v>
      </c>
      <c r="PHY225" s="432">
        <f t="shared" si="441"/>
        <v>0</v>
      </c>
      <c r="PHZ225" s="432">
        <f t="shared" si="441"/>
        <v>0</v>
      </c>
      <c r="PIA225" s="432">
        <f t="shared" si="441"/>
        <v>0</v>
      </c>
      <c r="PIB225" s="432">
        <f t="shared" si="441"/>
        <v>0</v>
      </c>
      <c r="PIC225" s="432">
        <f t="shared" si="441"/>
        <v>0</v>
      </c>
      <c r="PID225" s="432">
        <f t="shared" si="441"/>
        <v>0</v>
      </c>
      <c r="PIE225" s="432">
        <f t="shared" si="441"/>
        <v>0</v>
      </c>
      <c r="PIF225" s="432">
        <f t="shared" si="441"/>
        <v>0</v>
      </c>
      <c r="PIG225" s="432">
        <f t="shared" si="441"/>
        <v>0</v>
      </c>
      <c r="PIH225" s="432">
        <f t="shared" si="441"/>
        <v>0</v>
      </c>
      <c r="PII225" s="432">
        <f t="shared" si="441"/>
        <v>0</v>
      </c>
      <c r="PIJ225" s="432">
        <f t="shared" si="441"/>
        <v>0</v>
      </c>
      <c r="PIK225" s="432">
        <f t="shared" si="441"/>
        <v>0</v>
      </c>
      <c r="PIL225" s="432">
        <f t="shared" si="441"/>
        <v>0</v>
      </c>
      <c r="PIM225" s="432">
        <f t="shared" si="441"/>
        <v>0</v>
      </c>
      <c r="PIN225" s="432">
        <f t="shared" si="441"/>
        <v>0</v>
      </c>
      <c r="PIO225" s="432">
        <f t="shared" si="441"/>
        <v>0</v>
      </c>
      <c r="PIP225" s="432">
        <f t="shared" si="441"/>
        <v>0</v>
      </c>
      <c r="PIQ225" s="432">
        <f t="shared" si="441"/>
        <v>0</v>
      </c>
      <c r="PIR225" s="432">
        <f t="shared" si="441"/>
        <v>0</v>
      </c>
      <c r="PIS225" s="432">
        <f t="shared" si="441"/>
        <v>0</v>
      </c>
      <c r="PIT225" s="432">
        <f t="shared" si="441"/>
        <v>0</v>
      </c>
      <c r="PIU225" s="432">
        <f t="shared" si="441"/>
        <v>0</v>
      </c>
      <c r="PIV225" s="432">
        <f t="shared" si="441"/>
        <v>0</v>
      </c>
      <c r="PIW225" s="432">
        <f t="shared" si="441"/>
        <v>0</v>
      </c>
      <c r="PIX225" s="432">
        <f t="shared" si="441"/>
        <v>0</v>
      </c>
      <c r="PIY225" s="432">
        <f t="shared" ref="PIY225:PLJ225" si="442">+PIY89+PIY77+PIY44+PIY216+PIY224</f>
        <v>0</v>
      </c>
      <c r="PIZ225" s="432">
        <f t="shared" si="442"/>
        <v>0</v>
      </c>
      <c r="PJA225" s="432">
        <f t="shared" si="442"/>
        <v>0</v>
      </c>
      <c r="PJB225" s="432">
        <f t="shared" si="442"/>
        <v>0</v>
      </c>
      <c r="PJC225" s="432">
        <f t="shared" si="442"/>
        <v>0</v>
      </c>
      <c r="PJD225" s="432">
        <f t="shared" si="442"/>
        <v>0</v>
      </c>
      <c r="PJE225" s="432">
        <f t="shared" si="442"/>
        <v>0</v>
      </c>
      <c r="PJF225" s="432">
        <f t="shared" si="442"/>
        <v>0</v>
      </c>
      <c r="PJG225" s="432">
        <f t="shared" si="442"/>
        <v>0</v>
      </c>
      <c r="PJH225" s="432">
        <f t="shared" si="442"/>
        <v>0</v>
      </c>
      <c r="PJI225" s="432">
        <f t="shared" si="442"/>
        <v>0</v>
      </c>
      <c r="PJJ225" s="432">
        <f t="shared" si="442"/>
        <v>0</v>
      </c>
      <c r="PJK225" s="432">
        <f t="shared" si="442"/>
        <v>0</v>
      </c>
      <c r="PJL225" s="432">
        <f t="shared" si="442"/>
        <v>0</v>
      </c>
      <c r="PJM225" s="432">
        <f t="shared" si="442"/>
        <v>0</v>
      </c>
      <c r="PJN225" s="432">
        <f t="shared" si="442"/>
        <v>0</v>
      </c>
      <c r="PJO225" s="432">
        <f t="shared" si="442"/>
        <v>0</v>
      </c>
      <c r="PJP225" s="432">
        <f t="shared" si="442"/>
        <v>0</v>
      </c>
      <c r="PJQ225" s="432">
        <f t="shared" si="442"/>
        <v>0</v>
      </c>
      <c r="PJR225" s="432">
        <f t="shared" si="442"/>
        <v>0</v>
      </c>
      <c r="PJS225" s="432">
        <f t="shared" si="442"/>
        <v>0</v>
      </c>
      <c r="PJT225" s="432">
        <f t="shared" si="442"/>
        <v>0</v>
      </c>
      <c r="PJU225" s="432">
        <f t="shared" si="442"/>
        <v>0</v>
      </c>
      <c r="PJV225" s="432">
        <f t="shared" si="442"/>
        <v>0</v>
      </c>
      <c r="PJW225" s="432">
        <f t="shared" si="442"/>
        <v>0</v>
      </c>
      <c r="PJX225" s="432">
        <f t="shared" si="442"/>
        <v>0</v>
      </c>
      <c r="PJY225" s="432">
        <f t="shared" si="442"/>
        <v>0</v>
      </c>
      <c r="PJZ225" s="432">
        <f t="shared" si="442"/>
        <v>0</v>
      </c>
      <c r="PKA225" s="432">
        <f t="shared" si="442"/>
        <v>0</v>
      </c>
      <c r="PKB225" s="432">
        <f t="shared" si="442"/>
        <v>0</v>
      </c>
      <c r="PKC225" s="432">
        <f t="shared" si="442"/>
        <v>0</v>
      </c>
      <c r="PKD225" s="432">
        <f t="shared" si="442"/>
        <v>0</v>
      </c>
      <c r="PKE225" s="432">
        <f t="shared" si="442"/>
        <v>0</v>
      </c>
      <c r="PKF225" s="432">
        <f t="shared" si="442"/>
        <v>0</v>
      </c>
      <c r="PKG225" s="432">
        <f t="shared" si="442"/>
        <v>0</v>
      </c>
      <c r="PKH225" s="432">
        <f t="shared" si="442"/>
        <v>0</v>
      </c>
      <c r="PKI225" s="432">
        <f t="shared" si="442"/>
        <v>0</v>
      </c>
      <c r="PKJ225" s="432">
        <f t="shared" si="442"/>
        <v>0</v>
      </c>
      <c r="PKK225" s="432">
        <f t="shared" si="442"/>
        <v>0</v>
      </c>
      <c r="PKL225" s="432">
        <f t="shared" si="442"/>
        <v>0</v>
      </c>
      <c r="PKM225" s="432">
        <f t="shared" si="442"/>
        <v>0</v>
      </c>
      <c r="PKN225" s="432">
        <f t="shared" si="442"/>
        <v>0</v>
      </c>
      <c r="PKO225" s="432">
        <f t="shared" si="442"/>
        <v>0</v>
      </c>
      <c r="PKP225" s="432">
        <f t="shared" si="442"/>
        <v>0</v>
      </c>
      <c r="PKQ225" s="432">
        <f t="shared" si="442"/>
        <v>0</v>
      </c>
      <c r="PKR225" s="432">
        <f t="shared" si="442"/>
        <v>0</v>
      </c>
      <c r="PKS225" s="432">
        <f t="shared" si="442"/>
        <v>0</v>
      </c>
      <c r="PKT225" s="432">
        <f t="shared" si="442"/>
        <v>0</v>
      </c>
      <c r="PKU225" s="432">
        <f t="shared" si="442"/>
        <v>0</v>
      </c>
      <c r="PKV225" s="432">
        <f t="shared" si="442"/>
        <v>0</v>
      </c>
      <c r="PKW225" s="432">
        <f t="shared" si="442"/>
        <v>0</v>
      </c>
      <c r="PKX225" s="432">
        <f t="shared" si="442"/>
        <v>0</v>
      </c>
      <c r="PKY225" s="432">
        <f t="shared" si="442"/>
        <v>0</v>
      </c>
      <c r="PKZ225" s="432">
        <f t="shared" si="442"/>
        <v>0</v>
      </c>
      <c r="PLA225" s="432">
        <f t="shared" si="442"/>
        <v>0</v>
      </c>
      <c r="PLB225" s="432">
        <f t="shared" si="442"/>
        <v>0</v>
      </c>
      <c r="PLC225" s="432">
        <f t="shared" si="442"/>
        <v>0</v>
      </c>
      <c r="PLD225" s="432">
        <f t="shared" si="442"/>
        <v>0</v>
      </c>
      <c r="PLE225" s="432">
        <f t="shared" si="442"/>
        <v>0</v>
      </c>
      <c r="PLF225" s="432">
        <f t="shared" si="442"/>
        <v>0</v>
      </c>
      <c r="PLG225" s="432">
        <f t="shared" si="442"/>
        <v>0</v>
      </c>
      <c r="PLH225" s="432">
        <f t="shared" si="442"/>
        <v>0</v>
      </c>
      <c r="PLI225" s="432">
        <f t="shared" si="442"/>
        <v>0</v>
      </c>
      <c r="PLJ225" s="432">
        <f t="shared" si="442"/>
        <v>0</v>
      </c>
      <c r="PLK225" s="432">
        <f t="shared" ref="PLK225:PNV225" si="443">+PLK89+PLK77+PLK44+PLK216+PLK224</f>
        <v>0</v>
      </c>
      <c r="PLL225" s="432">
        <f t="shared" si="443"/>
        <v>0</v>
      </c>
      <c r="PLM225" s="432">
        <f t="shared" si="443"/>
        <v>0</v>
      </c>
      <c r="PLN225" s="432">
        <f t="shared" si="443"/>
        <v>0</v>
      </c>
      <c r="PLO225" s="432">
        <f t="shared" si="443"/>
        <v>0</v>
      </c>
      <c r="PLP225" s="432">
        <f t="shared" si="443"/>
        <v>0</v>
      </c>
      <c r="PLQ225" s="432">
        <f t="shared" si="443"/>
        <v>0</v>
      </c>
      <c r="PLR225" s="432">
        <f t="shared" si="443"/>
        <v>0</v>
      </c>
      <c r="PLS225" s="432">
        <f t="shared" si="443"/>
        <v>0</v>
      </c>
      <c r="PLT225" s="432">
        <f t="shared" si="443"/>
        <v>0</v>
      </c>
      <c r="PLU225" s="432">
        <f t="shared" si="443"/>
        <v>0</v>
      </c>
      <c r="PLV225" s="432">
        <f t="shared" si="443"/>
        <v>0</v>
      </c>
      <c r="PLW225" s="432">
        <f t="shared" si="443"/>
        <v>0</v>
      </c>
      <c r="PLX225" s="432">
        <f t="shared" si="443"/>
        <v>0</v>
      </c>
      <c r="PLY225" s="432">
        <f t="shared" si="443"/>
        <v>0</v>
      </c>
      <c r="PLZ225" s="432">
        <f t="shared" si="443"/>
        <v>0</v>
      </c>
      <c r="PMA225" s="432">
        <f t="shared" si="443"/>
        <v>0</v>
      </c>
      <c r="PMB225" s="432">
        <f t="shared" si="443"/>
        <v>0</v>
      </c>
      <c r="PMC225" s="432">
        <f t="shared" si="443"/>
        <v>0</v>
      </c>
      <c r="PMD225" s="432">
        <f t="shared" si="443"/>
        <v>0</v>
      </c>
      <c r="PME225" s="432">
        <f t="shared" si="443"/>
        <v>0</v>
      </c>
      <c r="PMF225" s="432">
        <f t="shared" si="443"/>
        <v>0</v>
      </c>
      <c r="PMG225" s="432">
        <f t="shared" si="443"/>
        <v>0</v>
      </c>
      <c r="PMH225" s="432">
        <f t="shared" si="443"/>
        <v>0</v>
      </c>
      <c r="PMI225" s="432">
        <f t="shared" si="443"/>
        <v>0</v>
      </c>
      <c r="PMJ225" s="432">
        <f t="shared" si="443"/>
        <v>0</v>
      </c>
      <c r="PMK225" s="432">
        <f t="shared" si="443"/>
        <v>0</v>
      </c>
      <c r="PML225" s="432">
        <f t="shared" si="443"/>
        <v>0</v>
      </c>
      <c r="PMM225" s="432">
        <f t="shared" si="443"/>
        <v>0</v>
      </c>
      <c r="PMN225" s="432">
        <f t="shared" si="443"/>
        <v>0</v>
      </c>
      <c r="PMO225" s="432">
        <f t="shared" si="443"/>
        <v>0</v>
      </c>
      <c r="PMP225" s="432">
        <f t="shared" si="443"/>
        <v>0</v>
      </c>
      <c r="PMQ225" s="432">
        <f t="shared" si="443"/>
        <v>0</v>
      </c>
      <c r="PMR225" s="432">
        <f t="shared" si="443"/>
        <v>0</v>
      </c>
      <c r="PMS225" s="432">
        <f t="shared" si="443"/>
        <v>0</v>
      </c>
      <c r="PMT225" s="432">
        <f t="shared" si="443"/>
        <v>0</v>
      </c>
      <c r="PMU225" s="432">
        <f t="shared" si="443"/>
        <v>0</v>
      </c>
      <c r="PMV225" s="432">
        <f t="shared" si="443"/>
        <v>0</v>
      </c>
      <c r="PMW225" s="432">
        <f t="shared" si="443"/>
        <v>0</v>
      </c>
      <c r="PMX225" s="432">
        <f t="shared" si="443"/>
        <v>0</v>
      </c>
      <c r="PMY225" s="432">
        <f t="shared" si="443"/>
        <v>0</v>
      </c>
      <c r="PMZ225" s="432">
        <f t="shared" si="443"/>
        <v>0</v>
      </c>
      <c r="PNA225" s="432">
        <f t="shared" si="443"/>
        <v>0</v>
      </c>
      <c r="PNB225" s="432">
        <f t="shared" si="443"/>
        <v>0</v>
      </c>
      <c r="PNC225" s="432">
        <f t="shared" si="443"/>
        <v>0</v>
      </c>
      <c r="PND225" s="432">
        <f t="shared" si="443"/>
        <v>0</v>
      </c>
      <c r="PNE225" s="432">
        <f t="shared" si="443"/>
        <v>0</v>
      </c>
      <c r="PNF225" s="432">
        <f t="shared" si="443"/>
        <v>0</v>
      </c>
      <c r="PNG225" s="432">
        <f t="shared" si="443"/>
        <v>0</v>
      </c>
      <c r="PNH225" s="432">
        <f t="shared" si="443"/>
        <v>0</v>
      </c>
      <c r="PNI225" s="432">
        <f t="shared" si="443"/>
        <v>0</v>
      </c>
      <c r="PNJ225" s="432">
        <f t="shared" si="443"/>
        <v>0</v>
      </c>
      <c r="PNK225" s="432">
        <f t="shared" si="443"/>
        <v>0</v>
      </c>
      <c r="PNL225" s="432">
        <f t="shared" si="443"/>
        <v>0</v>
      </c>
      <c r="PNM225" s="432">
        <f t="shared" si="443"/>
        <v>0</v>
      </c>
      <c r="PNN225" s="432">
        <f t="shared" si="443"/>
        <v>0</v>
      </c>
      <c r="PNO225" s="432">
        <f t="shared" si="443"/>
        <v>0</v>
      </c>
      <c r="PNP225" s="432">
        <f t="shared" si="443"/>
        <v>0</v>
      </c>
      <c r="PNQ225" s="432">
        <f t="shared" si="443"/>
        <v>0</v>
      </c>
      <c r="PNR225" s="432">
        <f t="shared" si="443"/>
        <v>0</v>
      </c>
      <c r="PNS225" s="432">
        <f t="shared" si="443"/>
        <v>0</v>
      </c>
      <c r="PNT225" s="432">
        <f t="shared" si="443"/>
        <v>0</v>
      </c>
      <c r="PNU225" s="432">
        <f t="shared" si="443"/>
        <v>0</v>
      </c>
      <c r="PNV225" s="432">
        <f t="shared" si="443"/>
        <v>0</v>
      </c>
      <c r="PNW225" s="432">
        <f t="shared" ref="PNW225:PQH225" si="444">+PNW89+PNW77+PNW44+PNW216+PNW224</f>
        <v>0</v>
      </c>
      <c r="PNX225" s="432">
        <f t="shared" si="444"/>
        <v>0</v>
      </c>
      <c r="PNY225" s="432">
        <f t="shared" si="444"/>
        <v>0</v>
      </c>
      <c r="PNZ225" s="432">
        <f t="shared" si="444"/>
        <v>0</v>
      </c>
      <c r="POA225" s="432">
        <f t="shared" si="444"/>
        <v>0</v>
      </c>
      <c r="POB225" s="432">
        <f t="shared" si="444"/>
        <v>0</v>
      </c>
      <c r="POC225" s="432">
        <f t="shared" si="444"/>
        <v>0</v>
      </c>
      <c r="POD225" s="432">
        <f t="shared" si="444"/>
        <v>0</v>
      </c>
      <c r="POE225" s="432">
        <f t="shared" si="444"/>
        <v>0</v>
      </c>
      <c r="POF225" s="432">
        <f t="shared" si="444"/>
        <v>0</v>
      </c>
      <c r="POG225" s="432">
        <f t="shared" si="444"/>
        <v>0</v>
      </c>
      <c r="POH225" s="432">
        <f t="shared" si="444"/>
        <v>0</v>
      </c>
      <c r="POI225" s="432">
        <f t="shared" si="444"/>
        <v>0</v>
      </c>
      <c r="POJ225" s="432">
        <f t="shared" si="444"/>
        <v>0</v>
      </c>
      <c r="POK225" s="432">
        <f t="shared" si="444"/>
        <v>0</v>
      </c>
      <c r="POL225" s="432">
        <f t="shared" si="444"/>
        <v>0</v>
      </c>
      <c r="POM225" s="432">
        <f t="shared" si="444"/>
        <v>0</v>
      </c>
      <c r="PON225" s="432">
        <f t="shared" si="444"/>
        <v>0</v>
      </c>
      <c r="POO225" s="432">
        <f t="shared" si="444"/>
        <v>0</v>
      </c>
      <c r="POP225" s="432">
        <f t="shared" si="444"/>
        <v>0</v>
      </c>
      <c r="POQ225" s="432">
        <f t="shared" si="444"/>
        <v>0</v>
      </c>
      <c r="POR225" s="432">
        <f t="shared" si="444"/>
        <v>0</v>
      </c>
      <c r="POS225" s="432">
        <f t="shared" si="444"/>
        <v>0</v>
      </c>
      <c r="POT225" s="432">
        <f t="shared" si="444"/>
        <v>0</v>
      </c>
      <c r="POU225" s="432">
        <f t="shared" si="444"/>
        <v>0</v>
      </c>
      <c r="POV225" s="432">
        <f t="shared" si="444"/>
        <v>0</v>
      </c>
      <c r="POW225" s="432">
        <f t="shared" si="444"/>
        <v>0</v>
      </c>
      <c r="POX225" s="432">
        <f t="shared" si="444"/>
        <v>0</v>
      </c>
      <c r="POY225" s="432">
        <f t="shared" si="444"/>
        <v>0</v>
      </c>
      <c r="POZ225" s="432">
        <f t="shared" si="444"/>
        <v>0</v>
      </c>
      <c r="PPA225" s="432">
        <f t="shared" si="444"/>
        <v>0</v>
      </c>
      <c r="PPB225" s="432">
        <f t="shared" si="444"/>
        <v>0</v>
      </c>
      <c r="PPC225" s="432">
        <f t="shared" si="444"/>
        <v>0</v>
      </c>
      <c r="PPD225" s="432">
        <f t="shared" si="444"/>
        <v>0</v>
      </c>
      <c r="PPE225" s="432">
        <f t="shared" si="444"/>
        <v>0</v>
      </c>
      <c r="PPF225" s="432">
        <f t="shared" si="444"/>
        <v>0</v>
      </c>
      <c r="PPG225" s="432">
        <f t="shared" si="444"/>
        <v>0</v>
      </c>
      <c r="PPH225" s="432">
        <f t="shared" si="444"/>
        <v>0</v>
      </c>
      <c r="PPI225" s="432">
        <f t="shared" si="444"/>
        <v>0</v>
      </c>
      <c r="PPJ225" s="432">
        <f t="shared" si="444"/>
        <v>0</v>
      </c>
      <c r="PPK225" s="432">
        <f t="shared" si="444"/>
        <v>0</v>
      </c>
      <c r="PPL225" s="432">
        <f t="shared" si="444"/>
        <v>0</v>
      </c>
      <c r="PPM225" s="432">
        <f t="shared" si="444"/>
        <v>0</v>
      </c>
      <c r="PPN225" s="432">
        <f t="shared" si="444"/>
        <v>0</v>
      </c>
      <c r="PPO225" s="432">
        <f t="shared" si="444"/>
        <v>0</v>
      </c>
      <c r="PPP225" s="432">
        <f t="shared" si="444"/>
        <v>0</v>
      </c>
      <c r="PPQ225" s="432">
        <f t="shared" si="444"/>
        <v>0</v>
      </c>
      <c r="PPR225" s="432">
        <f t="shared" si="444"/>
        <v>0</v>
      </c>
      <c r="PPS225" s="432">
        <f t="shared" si="444"/>
        <v>0</v>
      </c>
      <c r="PPT225" s="432">
        <f t="shared" si="444"/>
        <v>0</v>
      </c>
      <c r="PPU225" s="432">
        <f t="shared" si="444"/>
        <v>0</v>
      </c>
      <c r="PPV225" s="432">
        <f t="shared" si="444"/>
        <v>0</v>
      </c>
      <c r="PPW225" s="432">
        <f t="shared" si="444"/>
        <v>0</v>
      </c>
      <c r="PPX225" s="432">
        <f t="shared" si="444"/>
        <v>0</v>
      </c>
      <c r="PPY225" s="432">
        <f t="shared" si="444"/>
        <v>0</v>
      </c>
      <c r="PPZ225" s="432">
        <f t="shared" si="444"/>
        <v>0</v>
      </c>
      <c r="PQA225" s="432">
        <f t="shared" si="444"/>
        <v>0</v>
      </c>
      <c r="PQB225" s="432">
        <f t="shared" si="444"/>
        <v>0</v>
      </c>
      <c r="PQC225" s="432">
        <f t="shared" si="444"/>
        <v>0</v>
      </c>
      <c r="PQD225" s="432">
        <f t="shared" si="444"/>
        <v>0</v>
      </c>
      <c r="PQE225" s="432">
        <f t="shared" si="444"/>
        <v>0</v>
      </c>
      <c r="PQF225" s="432">
        <f t="shared" si="444"/>
        <v>0</v>
      </c>
      <c r="PQG225" s="432">
        <f t="shared" si="444"/>
        <v>0</v>
      </c>
      <c r="PQH225" s="432">
        <f t="shared" si="444"/>
        <v>0</v>
      </c>
      <c r="PQI225" s="432">
        <f t="shared" ref="PQI225:PST225" si="445">+PQI89+PQI77+PQI44+PQI216+PQI224</f>
        <v>0</v>
      </c>
      <c r="PQJ225" s="432">
        <f t="shared" si="445"/>
        <v>0</v>
      </c>
      <c r="PQK225" s="432">
        <f t="shared" si="445"/>
        <v>0</v>
      </c>
      <c r="PQL225" s="432">
        <f t="shared" si="445"/>
        <v>0</v>
      </c>
      <c r="PQM225" s="432">
        <f t="shared" si="445"/>
        <v>0</v>
      </c>
      <c r="PQN225" s="432">
        <f t="shared" si="445"/>
        <v>0</v>
      </c>
      <c r="PQO225" s="432">
        <f t="shared" si="445"/>
        <v>0</v>
      </c>
      <c r="PQP225" s="432">
        <f t="shared" si="445"/>
        <v>0</v>
      </c>
      <c r="PQQ225" s="432">
        <f t="shared" si="445"/>
        <v>0</v>
      </c>
      <c r="PQR225" s="432">
        <f t="shared" si="445"/>
        <v>0</v>
      </c>
      <c r="PQS225" s="432">
        <f t="shared" si="445"/>
        <v>0</v>
      </c>
      <c r="PQT225" s="432">
        <f t="shared" si="445"/>
        <v>0</v>
      </c>
      <c r="PQU225" s="432">
        <f t="shared" si="445"/>
        <v>0</v>
      </c>
      <c r="PQV225" s="432">
        <f t="shared" si="445"/>
        <v>0</v>
      </c>
      <c r="PQW225" s="432">
        <f t="shared" si="445"/>
        <v>0</v>
      </c>
      <c r="PQX225" s="432">
        <f t="shared" si="445"/>
        <v>0</v>
      </c>
      <c r="PQY225" s="432">
        <f t="shared" si="445"/>
        <v>0</v>
      </c>
      <c r="PQZ225" s="432">
        <f t="shared" si="445"/>
        <v>0</v>
      </c>
      <c r="PRA225" s="432">
        <f t="shared" si="445"/>
        <v>0</v>
      </c>
      <c r="PRB225" s="432">
        <f t="shared" si="445"/>
        <v>0</v>
      </c>
      <c r="PRC225" s="432">
        <f t="shared" si="445"/>
        <v>0</v>
      </c>
      <c r="PRD225" s="432">
        <f t="shared" si="445"/>
        <v>0</v>
      </c>
      <c r="PRE225" s="432">
        <f t="shared" si="445"/>
        <v>0</v>
      </c>
      <c r="PRF225" s="432">
        <f t="shared" si="445"/>
        <v>0</v>
      </c>
      <c r="PRG225" s="432">
        <f t="shared" si="445"/>
        <v>0</v>
      </c>
      <c r="PRH225" s="432">
        <f t="shared" si="445"/>
        <v>0</v>
      </c>
      <c r="PRI225" s="432">
        <f t="shared" si="445"/>
        <v>0</v>
      </c>
      <c r="PRJ225" s="432">
        <f t="shared" si="445"/>
        <v>0</v>
      </c>
      <c r="PRK225" s="432">
        <f t="shared" si="445"/>
        <v>0</v>
      </c>
      <c r="PRL225" s="432">
        <f t="shared" si="445"/>
        <v>0</v>
      </c>
      <c r="PRM225" s="432">
        <f t="shared" si="445"/>
        <v>0</v>
      </c>
      <c r="PRN225" s="432">
        <f t="shared" si="445"/>
        <v>0</v>
      </c>
      <c r="PRO225" s="432">
        <f t="shared" si="445"/>
        <v>0</v>
      </c>
      <c r="PRP225" s="432">
        <f t="shared" si="445"/>
        <v>0</v>
      </c>
      <c r="PRQ225" s="432">
        <f t="shared" si="445"/>
        <v>0</v>
      </c>
      <c r="PRR225" s="432">
        <f t="shared" si="445"/>
        <v>0</v>
      </c>
      <c r="PRS225" s="432">
        <f t="shared" si="445"/>
        <v>0</v>
      </c>
      <c r="PRT225" s="432">
        <f t="shared" si="445"/>
        <v>0</v>
      </c>
      <c r="PRU225" s="432">
        <f t="shared" si="445"/>
        <v>0</v>
      </c>
      <c r="PRV225" s="432">
        <f t="shared" si="445"/>
        <v>0</v>
      </c>
      <c r="PRW225" s="432">
        <f t="shared" si="445"/>
        <v>0</v>
      </c>
      <c r="PRX225" s="432">
        <f t="shared" si="445"/>
        <v>0</v>
      </c>
      <c r="PRY225" s="432">
        <f t="shared" si="445"/>
        <v>0</v>
      </c>
      <c r="PRZ225" s="432">
        <f t="shared" si="445"/>
        <v>0</v>
      </c>
      <c r="PSA225" s="432">
        <f t="shared" si="445"/>
        <v>0</v>
      </c>
      <c r="PSB225" s="432">
        <f t="shared" si="445"/>
        <v>0</v>
      </c>
      <c r="PSC225" s="432">
        <f t="shared" si="445"/>
        <v>0</v>
      </c>
      <c r="PSD225" s="432">
        <f t="shared" si="445"/>
        <v>0</v>
      </c>
      <c r="PSE225" s="432">
        <f t="shared" si="445"/>
        <v>0</v>
      </c>
      <c r="PSF225" s="432">
        <f t="shared" si="445"/>
        <v>0</v>
      </c>
      <c r="PSG225" s="432">
        <f t="shared" si="445"/>
        <v>0</v>
      </c>
      <c r="PSH225" s="432">
        <f t="shared" si="445"/>
        <v>0</v>
      </c>
      <c r="PSI225" s="432">
        <f t="shared" si="445"/>
        <v>0</v>
      </c>
      <c r="PSJ225" s="432">
        <f t="shared" si="445"/>
        <v>0</v>
      </c>
      <c r="PSK225" s="432">
        <f t="shared" si="445"/>
        <v>0</v>
      </c>
      <c r="PSL225" s="432">
        <f t="shared" si="445"/>
        <v>0</v>
      </c>
      <c r="PSM225" s="432">
        <f t="shared" si="445"/>
        <v>0</v>
      </c>
      <c r="PSN225" s="432">
        <f t="shared" si="445"/>
        <v>0</v>
      </c>
      <c r="PSO225" s="432">
        <f t="shared" si="445"/>
        <v>0</v>
      </c>
      <c r="PSP225" s="432">
        <f t="shared" si="445"/>
        <v>0</v>
      </c>
      <c r="PSQ225" s="432">
        <f t="shared" si="445"/>
        <v>0</v>
      </c>
      <c r="PSR225" s="432">
        <f t="shared" si="445"/>
        <v>0</v>
      </c>
      <c r="PSS225" s="432">
        <f t="shared" si="445"/>
        <v>0</v>
      </c>
      <c r="PST225" s="432">
        <f t="shared" si="445"/>
        <v>0</v>
      </c>
      <c r="PSU225" s="432">
        <f t="shared" ref="PSU225:PVF225" si="446">+PSU89+PSU77+PSU44+PSU216+PSU224</f>
        <v>0</v>
      </c>
      <c r="PSV225" s="432">
        <f t="shared" si="446"/>
        <v>0</v>
      </c>
      <c r="PSW225" s="432">
        <f t="shared" si="446"/>
        <v>0</v>
      </c>
      <c r="PSX225" s="432">
        <f t="shared" si="446"/>
        <v>0</v>
      </c>
      <c r="PSY225" s="432">
        <f t="shared" si="446"/>
        <v>0</v>
      </c>
      <c r="PSZ225" s="432">
        <f t="shared" si="446"/>
        <v>0</v>
      </c>
      <c r="PTA225" s="432">
        <f t="shared" si="446"/>
        <v>0</v>
      </c>
      <c r="PTB225" s="432">
        <f t="shared" si="446"/>
        <v>0</v>
      </c>
      <c r="PTC225" s="432">
        <f t="shared" si="446"/>
        <v>0</v>
      </c>
      <c r="PTD225" s="432">
        <f t="shared" si="446"/>
        <v>0</v>
      </c>
      <c r="PTE225" s="432">
        <f t="shared" si="446"/>
        <v>0</v>
      </c>
      <c r="PTF225" s="432">
        <f t="shared" si="446"/>
        <v>0</v>
      </c>
      <c r="PTG225" s="432">
        <f t="shared" si="446"/>
        <v>0</v>
      </c>
      <c r="PTH225" s="432">
        <f t="shared" si="446"/>
        <v>0</v>
      </c>
      <c r="PTI225" s="432">
        <f t="shared" si="446"/>
        <v>0</v>
      </c>
      <c r="PTJ225" s="432">
        <f t="shared" si="446"/>
        <v>0</v>
      </c>
      <c r="PTK225" s="432">
        <f t="shared" si="446"/>
        <v>0</v>
      </c>
      <c r="PTL225" s="432">
        <f t="shared" si="446"/>
        <v>0</v>
      </c>
      <c r="PTM225" s="432">
        <f t="shared" si="446"/>
        <v>0</v>
      </c>
      <c r="PTN225" s="432">
        <f t="shared" si="446"/>
        <v>0</v>
      </c>
      <c r="PTO225" s="432">
        <f t="shared" si="446"/>
        <v>0</v>
      </c>
      <c r="PTP225" s="432">
        <f t="shared" si="446"/>
        <v>0</v>
      </c>
      <c r="PTQ225" s="432">
        <f t="shared" si="446"/>
        <v>0</v>
      </c>
      <c r="PTR225" s="432">
        <f t="shared" si="446"/>
        <v>0</v>
      </c>
      <c r="PTS225" s="432">
        <f t="shared" si="446"/>
        <v>0</v>
      </c>
      <c r="PTT225" s="432">
        <f t="shared" si="446"/>
        <v>0</v>
      </c>
      <c r="PTU225" s="432">
        <f t="shared" si="446"/>
        <v>0</v>
      </c>
      <c r="PTV225" s="432">
        <f t="shared" si="446"/>
        <v>0</v>
      </c>
      <c r="PTW225" s="432">
        <f t="shared" si="446"/>
        <v>0</v>
      </c>
      <c r="PTX225" s="432">
        <f t="shared" si="446"/>
        <v>0</v>
      </c>
      <c r="PTY225" s="432">
        <f t="shared" si="446"/>
        <v>0</v>
      </c>
      <c r="PTZ225" s="432">
        <f t="shared" si="446"/>
        <v>0</v>
      </c>
      <c r="PUA225" s="432">
        <f t="shared" si="446"/>
        <v>0</v>
      </c>
      <c r="PUB225" s="432">
        <f t="shared" si="446"/>
        <v>0</v>
      </c>
      <c r="PUC225" s="432">
        <f t="shared" si="446"/>
        <v>0</v>
      </c>
      <c r="PUD225" s="432">
        <f t="shared" si="446"/>
        <v>0</v>
      </c>
      <c r="PUE225" s="432">
        <f t="shared" si="446"/>
        <v>0</v>
      </c>
      <c r="PUF225" s="432">
        <f t="shared" si="446"/>
        <v>0</v>
      </c>
      <c r="PUG225" s="432">
        <f t="shared" si="446"/>
        <v>0</v>
      </c>
      <c r="PUH225" s="432">
        <f t="shared" si="446"/>
        <v>0</v>
      </c>
      <c r="PUI225" s="432">
        <f t="shared" si="446"/>
        <v>0</v>
      </c>
      <c r="PUJ225" s="432">
        <f t="shared" si="446"/>
        <v>0</v>
      </c>
      <c r="PUK225" s="432">
        <f t="shared" si="446"/>
        <v>0</v>
      </c>
      <c r="PUL225" s="432">
        <f t="shared" si="446"/>
        <v>0</v>
      </c>
      <c r="PUM225" s="432">
        <f t="shared" si="446"/>
        <v>0</v>
      </c>
      <c r="PUN225" s="432">
        <f t="shared" si="446"/>
        <v>0</v>
      </c>
      <c r="PUO225" s="432">
        <f t="shared" si="446"/>
        <v>0</v>
      </c>
      <c r="PUP225" s="432">
        <f t="shared" si="446"/>
        <v>0</v>
      </c>
      <c r="PUQ225" s="432">
        <f t="shared" si="446"/>
        <v>0</v>
      </c>
      <c r="PUR225" s="432">
        <f t="shared" si="446"/>
        <v>0</v>
      </c>
      <c r="PUS225" s="432">
        <f t="shared" si="446"/>
        <v>0</v>
      </c>
      <c r="PUT225" s="432">
        <f t="shared" si="446"/>
        <v>0</v>
      </c>
      <c r="PUU225" s="432">
        <f t="shared" si="446"/>
        <v>0</v>
      </c>
      <c r="PUV225" s="432">
        <f t="shared" si="446"/>
        <v>0</v>
      </c>
      <c r="PUW225" s="432">
        <f t="shared" si="446"/>
        <v>0</v>
      </c>
      <c r="PUX225" s="432">
        <f t="shared" si="446"/>
        <v>0</v>
      </c>
      <c r="PUY225" s="432">
        <f t="shared" si="446"/>
        <v>0</v>
      </c>
      <c r="PUZ225" s="432">
        <f t="shared" si="446"/>
        <v>0</v>
      </c>
      <c r="PVA225" s="432">
        <f t="shared" si="446"/>
        <v>0</v>
      </c>
      <c r="PVB225" s="432">
        <f t="shared" si="446"/>
        <v>0</v>
      </c>
      <c r="PVC225" s="432">
        <f t="shared" si="446"/>
        <v>0</v>
      </c>
      <c r="PVD225" s="432">
        <f t="shared" si="446"/>
        <v>0</v>
      </c>
      <c r="PVE225" s="432">
        <f t="shared" si="446"/>
        <v>0</v>
      </c>
      <c r="PVF225" s="432">
        <f t="shared" si="446"/>
        <v>0</v>
      </c>
      <c r="PVG225" s="432">
        <f t="shared" ref="PVG225:PXR225" si="447">+PVG89+PVG77+PVG44+PVG216+PVG224</f>
        <v>0</v>
      </c>
      <c r="PVH225" s="432">
        <f t="shared" si="447"/>
        <v>0</v>
      </c>
      <c r="PVI225" s="432">
        <f t="shared" si="447"/>
        <v>0</v>
      </c>
      <c r="PVJ225" s="432">
        <f t="shared" si="447"/>
        <v>0</v>
      </c>
      <c r="PVK225" s="432">
        <f t="shared" si="447"/>
        <v>0</v>
      </c>
      <c r="PVL225" s="432">
        <f t="shared" si="447"/>
        <v>0</v>
      </c>
      <c r="PVM225" s="432">
        <f t="shared" si="447"/>
        <v>0</v>
      </c>
      <c r="PVN225" s="432">
        <f t="shared" si="447"/>
        <v>0</v>
      </c>
      <c r="PVO225" s="432">
        <f t="shared" si="447"/>
        <v>0</v>
      </c>
      <c r="PVP225" s="432">
        <f t="shared" si="447"/>
        <v>0</v>
      </c>
      <c r="PVQ225" s="432">
        <f t="shared" si="447"/>
        <v>0</v>
      </c>
      <c r="PVR225" s="432">
        <f t="shared" si="447"/>
        <v>0</v>
      </c>
      <c r="PVS225" s="432">
        <f t="shared" si="447"/>
        <v>0</v>
      </c>
      <c r="PVT225" s="432">
        <f t="shared" si="447"/>
        <v>0</v>
      </c>
      <c r="PVU225" s="432">
        <f t="shared" si="447"/>
        <v>0</v>
      </c>
      <c r="PVV225" s="432">
        <f t="shared" si="447"/>
        <v>0</v>
      </c>
      <c r="PVW225" s="432">
        <f t="shared" si="447"/>
        <v>0</v>
      </c>
      <c r="PVX225" s="432">
        <f t="shared" si="447"/>
        <v>0</v>
      </c>
      <c r="PVY225" s="432">
        <f t="shared" si="447"/>
        <v>0</v>
      </c>
      <c r="PVZ225" s="432">
        <f t="shared" si="447"/>
        <v>0</v>
      </c>
      <c r="PWA225" s="432">
        <f t="shared" si="447"/>
        <v>0</v>
      </c>
      <c r="PWB225" s="432">
        <f t="shared" si="447"/>
        <v>0</v>
      </c>
      <c r="PWC225" s="432">
        <f t="shared" si="447"/>
        <v>0</v>
      </c>
      <c r="PWD225" s="432">
        <f t="shared" si="447"/>
        <v>0</v>
      </c>
      <c r="PWE225" s="432">
        <f t="shared" si="447"/>
        <v>0</v>
      </c>
      <c r="PWF225" s="432">
        <f t="shared" si="447"/>
        <v>0</v>
      </c>
      <c r="PWG225" s="432">
        <f t="shared" si="447"/>
        <v>0</v>
      </c>
      <c r="PWH225" s="432">
        <f t="shared" si="447"/>
        <v>0</v>
      </c>
      <c r="PWI225" s="432">
        <f t="shared" si="447"/>
        <v>0</v>
      </c>
      <c r="PWJ225" s="432">
        <f t="shared" si="447"/>
        <v>0</v>
      </c>
      <c r="PWK225" s="432">
        <f t="shared" si="447"/>
        <v>0</v>
      </c>
      <c r="PWL225" s="432">
        <f t="shared" si="447"/>
        <v>0</v>
      </c>
      <c r="PWM225" s="432">
        <f t="shared" si="447"/>
        <v>0</v>
      </c>
      <c r="PWN225" s="432">
        <f t="shared" si="447"/>
        <v>0</v>
      </c>
      <c r="PWO225" s="432">
        <f t="shared" si="447"/>
        <v>0</v>
      </c>
      <c r="PWP225" s="432">
        <f t="shared" si="447"/>
        <v>0</v>
      </c>
      <c r="PWQ225" s="432">
        <f t="shared" si="447"/>
        <v>0</v>
      </c>
      <c r="PWR225" s="432">
        <f t="shared" si="447"/>
        <v>0</v>
      </c>
      <c r="PWS225" s="432">
        <f t="shared" si="447"/>
        <v>0</v>
      </c>
      <c r="PWT225" s="432">
        <f t="shared" si="447"/>
        <v>0</v>
      </c>
      <c r="PWU225" s="432">
        <f t="shared" si="447"/>
        <v>0</v>
      </c>
      <c r="PWV225" s="432">
        <f t="shared" si="447"/>
        <v>0</v>
      </c>
      <c r="PWW225" s="432">
        <f t="shared" si="447"/>
        <v>0</v>
      </c>
      <c r="PWX225" s="432">
        <f t="shared" si="447"/>
        <v>0</v>
      </c>
      <c r="PWY225" s="432">
        <f t="shared" si="447"/>
        <v>0</v>
      </c>
      <c r="PWZ225" s="432">
        <f t="shared" si="447"/>
        <v>0</v>
      </c>
      <c r="PXA225" s="432">
        <f t="shared" si="447"/>
        <v>0</v>
      </c>
      <c r="PXB225" s="432">
        <f t="shared" si="447"/>
        <v>0</v>
      </c>
      <c r="PXC225" s="432">
        <f t="shared" si="447"/>
        <v>0</v>
      </c>
      <c r="PXD225" s="432">
        <f t="shared" si="447"/>
        <v>0</v>
      </c>
      <c r="PXE225" s="432">
        <f t="shared" si="447"/>
        <v>0</v>
      </c>
      <c r="PXF225" s="432">
        <f t="shared" si="447"/>
        <v>0</v>
      </c>
      <c r="PXG225" s="432">
        <f t="shared" si="447"/>
        <v>0</v>
      </c>
      <c r="PXH225" s="432">
        <f t="shared" si="447"/>
        <v>0</v>
      </c>
      <c r="PXI225" s="432">
        <f t="shared" si="447"/>
        <v>0</v>
      </c>
      <c r="PXJ225" s="432">
        <f t="shared" si="447"/>
        <v>0</v>
      </c>
      <c r="PXK225" s="432">
        <f t="shared" si="447"/>
        <v>0</v>
      </c>
      <c r="PXL225" s="432">
        <f t="shared" si="447"/>
        <v>0</v>
      </c>
      <c r="PXM225" s="432">
        <f t="shared" si="447"/>
        <v>0</v>
      </c>
      <c r="PXN225" s="432">
        <f t="shared" si="447"/>
        <v>0</v>
      </c>
      <c r="PXO225" s="432">
        <f t="shared" si="447"/>
        <v>0</v>
      </c>
      <c r="PXP225" s="432">
        <f t="shared" si="447"/>
        <v>0</v>
      </c>
      <c r="PXQ225" s="432">
        <f t="shared" si="447"/>
        <v>0</v>
      </c>
      <c r="PXR225" s="432">
        <f t="shared" si="447"/>
        <v>0</v>
      </c>
      <c r="PXS225" s="432">
        <f t="shared" ref="PXS225:QAD225" si="448">+PXS89+PXS77+PXS44+PXS216+PXS224</f>
        <v>0</v>
      </c>
      <c r="PXT225" s="432">
        <f t="shared" si="448"/>
        <v>0</v>
      </c>
      <c r="PXU225" s="432">
        <f t="shared" si="448"/>
        <v>0</v>
      </c>
      <c r="PXV225" s="432">
        <f t="shared" si="448"/>
        <v>0</v>
      </c>
      <c r="PXW225" s="432">
        <f t="shared" si="448"/>
        <v>0</v>
      </c>
      <c r="PXX225" s="432">
        <f t="shared" si="448"/>
        <v>0</v>
      </c>
      <c r="PXY225" s="432">
        <f t="shared" si="448"/>
        <v>0</v>
      </c>
      <c r="PXZ225" s="432">
        <f t="shared" si="448"/>
        <v>0</v>
      </c>
      <c r="PYA225" s="432">
        <f t="shared" si="448"/>
        <v>0</v>
      </c>
      <c r="PYB225" s="432">
        <f t="shared" si="448"/>
        <v>0</v>
      </c>
      <c r="PYC225" s="432">
        <f t="shared" si="448"/>
        <v>0</v>
      </c>
      <c r="PYD225" s="432">
        <f t="shared" si="448"/>
        <v>0</v>
      </c>
      <c r="PYE225" s="432">
        <f t="shared" si="448"/>
        <v>0</v>
      </c>
      <c r="PYF225" s="432">
        <f t="shared" si="448"/>
        <v>0</v>
      </c>
      <c r="PYG225" s="432">
        <f t="shared" si="448"/>
        <v>0</v>
      </c>
      <c r="PYH225" s="432">
        <f t="shared" si="448"/>
        <v>0</v>
      </c>
      <c r="PYI225" s="432">
        <f t="shared" si="448"/>
        <v>0</v>
      </c>
      <c r="PYJ225" s="432">
        <f t="shared" si="448"/>
        <v>0</v>
      </c>
      <c r="PYK225" s="432">
        <f t="shared" si="448"/>
        <v>0</v>
      </c>
      <c r="PYL225" s="432">
        <f t="shared" si="448"/>
        <v>0</v>
      </c>
      <c r="PYM225" s="432">
        <f t="shared" si="448"/>
        <v>0</v>
      </c>
      <c r="PYN225" s="432">
        <f t="shared" si="448"/>
        <v>0</v>
      </c>
      <c r="PYO225" s="432">
        <f t="shared" si="448"/>
        <v>0</v>
      </c>
      <c r="PYP225" s="432">
        <f t="shared" si="448"/>
        <v>0</v>
      </c>
      <c r="PYQ225" s="432">
        <f t="shared" si="448"/>
        <v>0</v>
      </c>
      <c r="PYR225" s="432">
        <f t="shared" si="448"/>
        <v>0</v>
      </c>
      <c r="PYS225" s="432">
        <f t="shared" si="448"/>
        <v>0</v>
      </c>
      <c r="PYT225" s="432">
        <f t="shared" si="448"/>
        <v>0</v>
      </c>
      <c r="PYU225" s="432">
        <f t="shared" si="448"/>
        <v>0</v>
      </c>
      <c r="PYV225" s="432">
        <f t="shared" si="448"/>
        <v>0</v>
      </c>
      <c r="PYW225" s="432">
        <f t="shared" si="448"/>
        <v>0</v>
      </c>
      <c r="PYX225" s="432">
        <f t="shared" si="448"/>
        <v>0</v>
      </c>
      <c r="PYY225" s="432">
        <f t="shared" si="448"/>
        <v>0</v>
      </c>
      <c r="PYZ225" s="432">
        <f t="shared" si="448"/>
        <v>0</v>
      </c>
      <c r="PZA225" s="432">
        <f t="shared" si="448"/>
        <v>0</v>
      </c>
      <c r="PZB225" s="432">
        <f t="shared" si="448"/>
        <v>0</v>
      </c>
      <c r="PZC225" s="432">
        <f t="shared" si="448"/>
        <v>0</v>
      </c>
      <c r="PZD225" s="432">
        <f t="shared" si="448"/>
        <v>0</v>
      </c>
      <c r="PZE225" s="432">
        <f t="shared" si="448"/>
        <v>0</v>
      </c>
      <c r="PZF225" s="432">
        <f t="shared" si="448"/>
        <v>0</v>
      </c>
      <c r="PZG225" s="432">
        <f t="shared" si="448"/>
        <v>0</v>
      </c>
      <c r="PZH225" s="432">
        <f t="shared" si="448"/>
        <v>0</v>
      </c>
      <c r="PZI225" s="432">
        <f t="shared" si="448"/>
        <v>0</v>
      </c>
      <c r="PZJ225" s="432">
        <f t="shared" si="448"/>
        <v>0</v>
      </c>
      <c r="PZK225" s="432">
        <f t="shared" si="448"/>
        <v>0</v>
      </c>
      <c r="PZL225" s="432">
        <f t="shared" si="448"/>
        <v>0</v>
      </c>
      <c r="PZM225" s="432">
        <f t="shared" si="448"/>
        <v>0</v>
      </c>
      <c r="PZN225" s="432">
        <f t="shared" si="448"/>
        <v>0</v>
      </c>
      <c r="PZO225" s="432">
        <f t="shared" si="448"/>
        <v>0</v>
      </c>
      <c r="PZP225" s="432">
        <f t="shared" si="448"/>
        <v>0</v>
      </c>
      <c r="PZQ225" s="432">
        <f t="shared" si="448"/>
        <v>0</v>
      </c>
      <c r="PZR225" s="432">
        <f t="shared" si="448"/>
        <v>0</v>
      </c>
      <c r="PZS225" s="432">
        <f t="shared" si="448"/>
        <v>0</v>
      </c>
      <c r="PZT225" s="432">
        <f t="shared" si="448"/>
        <v>0</v>
      </c>
      <c r="PZU225" s="432">
        <f t="shared" si="448"/>
        <v>0</v>
      </c>
      <c r="PZV225" s="432">
        <f t="shared" si="448"/>
        <v>0</v>
      </c>
      <c r="PZW225" s="432">
        <f t="shared" si="448"/>
        <v>0</v>
      </c>
      <c r="PZX225" s="432">
        <f t="shared" si="448"/>
        <v>0</v>
      </c>
      <c r="PZY225" s="432">
        <f t="shared" si="448"/>
        <v>0</v>
      </c>
      <c r="PZZ225" s="432">
        <f t="shared" si="448"/>
        <v>0</v>
      </c>
      <c r="QAA225" s="432">
        <f t="shared" si="448"/>
        <v>0</v>
      </c>
      <c r="QAB225" s="432">
        <f t="shared" si="448"/>
        <v>0</v>
      </c>
      <c r="QAC225" s="432">
        <f t="shared" si="448"/>
        <v>0</v>
      </c>
      <c r="QAD225" s="432">
        <f t="shared" si="448"/>
        <v>0</v>
      </c>
      <c r="QAE225" s="432">
        <f t="shared" ref="QAE225:QCP225" si="449">+QAE89+QAE77+QAE44+QAE216+QAE224</f>
        <v>0</v>
      </c>
      <c r="QAF225" s="432">
        <f t="shared" si="449"/>
        <v>0</v>
      </c>
      <c r="QAG225" s="432">
        <f t="shared" si="449"/>
        <v>0</v>
      </c>
      <c r="QAH225" s="432">
        <f t="shared" si="449"/>
        <v>0</v>
      </c>
      <c r="QAI225" s="432">
        <f t="shared" si="449"/>
        <v>0</v>
      </c>
      <c r="QAJ225" s="432">
        <f t="shared" si="449"/>
        <v>0</v>
      </c>
      <c r="QAK225" s="432">
        <f t="shared" si="449"/>
        <v>0</v>
      </c>
      <c r="QAL225" s="432">
        <f t="shared" si="449"/>
        <v>0</v>
      </c>
      <c r="QAM225" s="432">
        <f t="shared" si="449"/>
        <v>0</v>
      </c>
      <c r="QAN225" s="432">
        <f t="shared" si="449"/>
        <v>0</v>
      </c>
      <c r="QAO225" s="432">
        <f t="shared" si="449"/>
        <v>0</v>
      </c>
      <c r="QAP225" s="432">
        <f t="shared" si="449"/>
        <v>0</v>
      </c>
      <c r="QAQ225" s="432">
        <f t="shared" si="449"/>
        <v>0</v>
      </c>
      <c r="QAR225" s="432">
        <f t="shared" si="449"/>
        <v>0</v>
      </c>
      <c r="QAS225" s="432">
        <f t="shared" si="449"/>
        <v>0</v>
      </c>
      <c r="QAT225" s="432">
        <f t="shared" si="449"/>
        <v>0</v>
      </c>
      <c r="QAU225" s="432">
        <f t="shared" si="449"/>
        <v>0</v>
      </c>
      <c r="QAV225" s="432">
        <f t="shared" si="449"/>
        <v>0</v>
      </c>
      <c r="QAW225" s="432">
        <f t="shared" si="449"/>
        <v>0</v>
      </c>
      <c r="QAX225" s="432">
        <f t="shared" si="449"/>
        <v>0</v>
      </c>
      <c r="QAY225" s="432">
        <f t="shared" si="449"/>
        <v>0</v>
      </c>
      <c r="QAZ225" s="432">
        <f t="shared" si="449"/>
        <v>0</v>
      </c>
      <c r="QBA225" s="432">
        <f t="shared" si="449"/>
        <v>0</v>
      </c>
      <c r="QBB225" s="432">
        <f t="shared" si="449"/>
        <v>0</v>
      </c>
      <c r="QBC225" s="432">
        <f t="shared" si="449"/>
        <v>0</v>
      </c>
      <c r="QBD225" s="432">
        <f t="shared" si="449"/>
        <v>0</v>
      </c>
      <c r="QBE225" s="432">
        <f t="shared" si="449"/>
        <v>0</v>
      </c>
      <c r="QBF225" s="432">
        <f t="shared" si="449"/>
        <v>0</v>
      </c>
      <c r="QBG225" s="432">
        <f t="shared" si="449"/>
        <v>0</v>
      </c>
      <c r="QBH225" s="432">
        <f t="shared" si="449"/>
        <v>0</v>
      </c>
      <c r="QBI225" s="432">
        <f t="shared" si="449"/>
        <v>0</v>
      </c>
      <c r="QBJ225" s="432">
        <f t="shared" si="449"/>
        <v>0</v>
      </c>
      <c r="QBK225" s="432">
        <f t="shared" si="449"/>
        <v>0</v>
      </c>
      <c r="QBL225" s="432">
        <f t="shared" si="449"/>
        <v>0</v>
      </c>
      <c r="QBM225" s="432">
        <f t="shared" si="449"/>
        <v>0</v>
      </c>
      <c r="QBN225" s="432">
        <f t="shared" si="449"/>
        <v>0</v>
      </c>
      <c r="QBO225" s="432">
        <f t="shared" si="449"/>
        <v>0</v>
      </c>
      <c r="QBP225" s="432">
        <f t="shared" si="449"/>
        <v>0</v>
      </c>
      <c r="QBQ225" s="432">
        <f t="shared" si="449"/>
        <v>0</v>
      </c>
      <c r="QBR225" s="432">
        <f t="shared" si="449"/>
        <v>0</v>
      </c>
      <c r="QBS225" s="432">
        <f t="shared" si="449"/>
        <v>0</v>
      </c>
      <c r="QBT225" s="432">
        <f t="shared" si="449"/>
        <v>0</v>
      </c>
      <c r="QBU225" s="432">
        <f t="shared" si="449"/>
        <v>0</v>
      </c>
      <c r="QBV225" s="432">
        <f t="shared" si="449"/>
        <v>0</v>
      </c>
      <c r="QBW225" s="432">
        <f t="shared" si="449"/>
        <v>0</v>
      </c>
      <c r="QBX225" s="432">
        <f t="shared" si="449"/>
        <v>0</v>
      </c>
      <c r="QBY225" s="432">
        <f t="shared" si="449"/>
        <v>0</v>
      </c>
      <c r="QBZ225" s="432">
        <f t="shared" si="449"/>
        <v>0</v>
      </c>
      <c r="QCA225" s="432">
        <f t="shared" si="449"/>
        <v>0</v>
      </c>
      <c r="QCB225" s="432">
        <f t="shared" si="449"/>
        <v>0</v>
      </c>
      <c r="QCC225" s="432">
        <f t="shared" si="449"/>
        <v>0</v>
      </c>
      <c r="QCD225" s="432">
        <f t="shared" si="449"/>
        <v>0</v>
      </c>
      <c r="QCE225" s="432">
        <f t="shared" si="449"/>
        <v>0</v>
      </c>
      <c r="QCF225" s="432">
        <f t="shared" si="449"/>
        <v>0</v>
      </c>
      <c r="QCG225" s="432">
        <f t="shared" si="449"/>
        <v>0</v>
      </c>
      <c r="QCH225" s="432">
        <f t="shared" si="449"/>
        <v>0</v>
      </c>
      <c r="QCI225" s="432">
        <f t="shared" si="449"/>
        <v>0</v>
      </c>
      <c r="QCJ225" s="432">
        <f t="shared" si="449"/>
        <v>0</v>
      </c>
      <c r="QCK225" s="432">
        <f t="shared" si="449"/>
        <v>0</v>
      </c>
      <c r="QCL225" s="432">
        <f t="shared" si="449"/>
        <v>0</v>
      </c>
      <c r="QCM225" s="432">
        <f t="shared" si="449"/>
        <v>0</v>
      </c>
      <c r="QCN225" s="432">
        <f t="shared" si="449"/>
        <v>0</v>
      </c>
      <c r="QCO225" s="432">
        <f t="shared" si="449"/>
        <v>0</v>
      </c>
      <c r="QCP225" s="432">
        <f t="shared" si="449"/>
        <v>0</v>
      </c>
      <c r="QCQ225" s="432">
        <f t="shared" ref="QCQ225:QFB225" si="450">+QCQ89+QCQ77+QCQ44+QCQ216+QCQ224</f>
        <v>0</v>
      </c>
      <c r="QCR225" s="432">
        <f t="shared" si="450"/>
        <v>0</v>
      </c>
      <c r="QCS225" s="432">
        <f t="shared" si="450"/>
        <v>0</v>
      </c>
      <c r="QCT225" s="432">
        <f t="shared" si="450"/>
        <v>0</v>
      </c>
      <c r="QCU225" s="432">
        <f t="shared" si="450"/>
        <v>0</v>
      </c>
      <c r="QCV225" s="432">
        <f t="shared" si="450"/>
        <v>0</v>
      </c>
      <c r="QCW225" s="432">
        <f t="shared" si="450"/>
        <v>0</v>
      </c>
      <c r="QCX225" s="432">
        <f t="shared" si="450"/>
        <v>0</v>
      </c>
      <c r="QCY225" s="432">
        <f t="shared" si="450"/>
        <v>0</v>
      </c>
      <c r="QCZ225" s="432">
        <f t="shared" si="450"/>
        <v>0</v>
      </c>
      <c r="QDA225" s="432">
        <f t="shared" si="450"/>
        <v>0</v>
      </c>
      <c r="QDB225" s="432">
        <f t="shared" si="450"/>
        <v>0</v>
      </c>
      <c r="QDC225" s="432">
        <f t="shared" si="450"/>
        <v>0</v>
      </c>
      <c r="QDD225" s="432">
        <f t="shared" si="450"/>
        <v>0</v>
      </c>
      <c r="QDE225" s="432">
        <f t="shared" si="450"/>
        <v>0</v>
      </c>
      <c r="QDF225" s="432">
        <f t="shared" si="450"/>
        <v>0</v>
      </c>
      <c r="QDG225" s="432">
        <f t="shared" si="450"/>
        <v>0</v>
      </c>
      <c r="QDH225" s="432">
        <f t="shared" si="450"/>
        <v>0</v>
      </c>
      <c r="QDI225" s="432">
        <f t="shared" si="450"/>
        <v>0</v>
      </c>
      <c r="QDJ225" s="432">
        <f t="shared" si="450"/>
        <v>0</v>
      </c>
      <c r="QDK225" s="432">
        <f t="shared" si="450"/>
        <v>0</v>
      </c>
      <c r="QDL225" s="432">
        <f t="shared" si="450"/>
        <v>0</v>
      </c>
      <c r="QDM225" s="432">
        <f t="shared" si="450"/>
        <v>0</v>
      </c>
      <c r="QDN225" s="432">
        <f t="shared" si="450"/>
        <v>0</v>
      </c>
      <c r="QDO225" s="432">
        <f t="shared" si="450"/>
        <v>0</v>
      </c>
      <c r="QDP225" s="432">
        <f t="shared" si="450"/>
        <v>0</v>
      </c>
      <c r="QDQ225" s="432">
        <f t="shared" si="450"/>
        <v>0</v>
      </c>
      <c r="QDR225" s="432">
        <f t="shared" si="450"/>
        <v>0</v>
      </c>
      <c r="QDS225" s="432">
        <f t="shared" si="450"/>
        <v>0</v>
      </c>
      <c r="QDT225" s="432">
        <f t="shared" si="450"/>
        <v>0</v>
      </c>
      <c r="QDU225" s="432">
        <f t="shared" si="450"/>
        <v>0</v>
      </c>
      <c r="QDV225" s="432">
        <f t="shared" si="450"/>
        <v>0</v>
      </c>
      <c r="QDW225" s="432">
        <f t="shared" si="450"/>
        <v>0</v>
      </c>
      <c r="QDX225" s="432">
        <f t="shared" si="450"/>
        <v>0</v>
      </c>
      <c r="QDY225" s="432">
        <f t="shared" si="450"/>
        <v>0</v>
      </c>
      <c r="QDZ225" s="432">
        <f t="shared" si="450"/>
        <v>0</v>
      </c>
      <c r="QEA225" s="432">
        <f t="shared" si="450"/>
        <v>0</v>
      </c>
      <c r="QEB225" s="432">
        <f t="shared" si="450"/>
        <v>0</v>
      </c>
      <c r="QEC225" s="432">
        <f t="shared" si="450"/>
        <v>0</v>
      </c>
      <c r="QED225" s="432">
        <f t="shared" si="450"/>
        <v>0</v>
      </c>
      <c r="QEE225" s="432">
        <f t="shared" si="450"/>
        <v>0</v>
      </c>
      <c r="QEF225" s="432">
        <f t="shared" si="450"/>
        <v>0</v>
      </c>
      <c r="QEG225" s="432">
        <f t="shared" si="450"/>
        <v>0</v>
      </c>
      <c r="QEH225" s="432">
        <f t="shared" si="450"/>
        <v>0</v>
      </c>
      <c r="QEI225" s="432">
        <f t="shared" si="450"/>
        <v>0</v>
      </c>
      <c r="QEJ225" s="432">
        <f t="shared" si="450"/>
        <v>0</v>
      </c>
      <c r="QEK225" s="432">
        <f t="shared" si="450"/>
        <v>0</v>
      </c>
      <c r="QEL225" s="432">
        <f t="shared" si="450"/>
        <v>0</v>
      </c>
      <c r="QEM225" s="432">
        <f t="shared" si="450"/>
        <v>0</v>
      </c>
      <c r="QEN225" s="432">
        <f t="shared" si="450"/>
        <v>0</v>
      </c>
      <c r="QEO225" s="432">
        <f t="shared" si="450"/>
        <v>0</v>
      </c>
      <c r="QEP225" s="432">
        <f t="shared" si="450"/>
        <v>0</v>
      </c>
      <c r="QEQ225" s="432">
        <f t="shared" si="450"/>
        <v>0</v>
      </c>
      <c r="QER225" s="432">
        <f t="shared" si="450"/>
        <v>0</v>
      </c>
      <c r="QES225" s="432">
        <f t="shared" si="450"/>
        <v>0</v>
      </c>
      <c r="QET225" s="432">
        <f t="shared" si="450"/>
        <v>0</v>
      </c>
      <c r="QEU225" s="432">
        <f t="shared" si="450"/>
        <v>0</v>
      </c>
      <c r="QEV225" s="432">
        <f t="shared" si="450"/>
        <v>0</v>
      </c>
      <c r="QEW225" s="432">
        <f t="shared" si="450"/>
        <v>0</v>
      </c>
      <c r="QEX225" s="432">
        <f t="shared" si="450"/>
        <v>0</v>
      </c>
      <c r="QEY225" s="432">
        <f t="shared" si="450"/>
        <v>0</v>
      </c>
      <c r="QEZ225" s="432">
        <f t="shared" si="450"/>
        <v>0</v>
      </c>
      <c r="QFA225" s="432">
        <f t="shared" si="450"/>
        <v>0</v>
      </c>
      <c r="QFB225" s="432">
        <f t="shared" si="450"/>
        <v>0</v>
      </c>
      <c r="QFC225" s="432">
        <f t="shared" ref="QFC225:QHN225" si="451">+QFC89+QFC77+QFC44+QFC216+QFC224</f>
        <v>0</v>
      </c>
      <c r="QFD225" s="432">
        <f t="shared" si="451"/>
        <v>0</v>
      </c>
      <c r="QFE225" s="432">
        <f t="shared" si="451"/>
        <v>0</v>
      </c>
      <c r="QFF225" s="432">
        <f t="shared" si="451"/>
        <v>0</v>
      </c>
      <c r="QFG225" s="432">
        <f t="shared" si="451"/>
        <v>0</v>
      </c>
      <c r="QFH225" s="432">
        <f t="shared" si="451"/>
        <v>0</v>
      </c>
      <c r="QFI225" s="432">
        <f t="shared" si="451"/>
        <v>0</v>
      </c>
      <c r="QFJ225" s="432">
        <f t="shared" si="451"/>
        <v>0</v>
      </c>
      <c r="QFK225" s="432">
        <f t="shared" si="451"/>
        <v>0</v>
      </c>
      <c r="QFL225" s="432">
        <f t="shared" si="451"/>
        <v>0</v>
      </c>
      <c r="QFM225" s="432">
        <f t="shared" si="451"/>
        <v>0</v>
      </c>
      <c r="QFN225" s="432">
        <f t="shared" si="451"/>
        <v>0</v>
      </c>
      <c r="QFO225" s="432">
        <f t="shared" si="451"/>
        <v>0</v>
      </c>
      <c r="QFP225" s="432">
        <f t="shared" si="451"/>
        <v>0</v>
      </c>
      <c r="QFQ225" s="432">
        <f t="shared" si="451"/>
        <v>0</v>
      </c>
      <c r="QFR225" s="432">
        <f t="shared" si="451"/>
        <v>0</v>
      </c>
      <c r="QFS225" s="432">
        <f t="shared" si="451"/>
        <v>0</v>
      </c>
      <c r="QFT225" s="432">
        <f t="shared" si="451"/>
        <v>0</v>
      </c>
      <c r="QFU225" s="432">
        <f t="shared" si="451"/>
        <v>0</v>
      </c>
      <c r="QFV225" s="432">
        <f t="shared" si="451"/>
        <v>0</v>
      </c>
      <c r="QFW225" s="432">
        <f t="shared" si="451"/>
        <v>0</v>
      </c>
      <c r="QFX225" s="432">
        <f t="shared" si="451"/>
        <v>0</v>
      </c>
      <c r="QFY225" s="432">
        <f t="shared" si="451"/>
        <v>0</v>
      </c>
      <c r="QFZ225" s="432">
        <f t="shared" si="451"/>
        <v>0</v>
      </c>
      <c r="QGA225" s="432">
        <f t="shared" si="451"/>
        <v>0</v>
      </c>
      <c r="QGB225" s="432">
        <f t="shared" si="451"/>
        <v>0</v>
      </c>
      <c r="QGC225" s="432">
        <f t="shared" si="451"/>
        <v>0</v>
      </c>
      <c r="QGD225" s="432">
        <f t="shared" si="451"/>
        <v>0</v>
      </c>
      <c r="QGE225" s="432">
        <f t="shared" si="451"/>
        <v>0</v>
      </c>
      <c r="QGF225" s="432">
        <f t="shared" si="451"/>
        <v>0</v>
      </c>
      <c r="QGG225" s="432">
        <f t="shared" si="451"/>
        <v>0</v>
      </c>
      <c r="QGH225" s="432">
        <f t="shared" si="451"/>
        <v>0</v>
      </c>
      <c r="QGI225" s="432">
        <f t="shared" si="451"/>
        <v>0</v>
      </c>
      <c r="QGJ225" s="432">
        <f t="shared" si="451"/>
        <v>0</v>
      </c>
      <c r="QGK225" s="432">
        <f t="shared" si="451"/>
        <v>0</v>
      </c>
      <c r="QGL225" s="432">
        <f t="shared" si="451"/>
        <v>0</v>
      </c>
      <c r="QGM225" s="432">
        <f t="shared" si="451"/>
        <v>0</v>
      </c>
      <c r="QGN225" s="432">
        <f t="shared" si="451"/>
        <v>0</v>
      </c>
      <c r="QGO225" s="432">
        <f t="shared" si="451"/>
        <v>0</v>
      </c>
      <c r="QGP225" s="432">
        <f t="shared" si="451"/>
        <v>0</v>
      </c>
      <c r="QGQ225" s="432">
        <f t="shared" si="451"/>
        <v>0</v>
      </c>
      <c r="QGR225" s="432">
        <f t="shared" si="451"/>
        <v>0</v>
      </c>
      <c r="QGS225" s="432">
        <f t="shared" si="451"/>
        <v>0</v>
      </c>
      <c r="QGT225" s="432">
        <f t="shared" si="451"/>
        <v>0</v>
      </c>
      <c r="QGU225" s="432">
        <f t="shared" si="451"/>
        <v>0</v>
      </c>
      <c r="QGV225" s="432">
        <f t="shared" si="451"/>
        <v>0</v>
      </c>
      <c r="QGW225" s="432">
        <f t="shared" si="451"/>
        <v>0</v>
      </c>
      <c r="QGX225" s="432">
        <f t="shared" si="451"/>
        <v>0</v>
      </c>
      <c r="QGY225" s="432">
        <f t="shared" si="451"/>
        <v>0</v>
      </c>
      <c r="QGZ225" s="432">
        <f t="shared" si="451"/>
        <v>0</v>
      </c>
      <c r="QHA225" s="432">
        <f t="shared" si="451"/>
        <v>0</v>
      </c>
      <c r="QHB225" s="432">
        <f t="shared" si="451"/>
        <v>0</v>
      </c>
      <c r="QHC225" s="432">
        <f t="shared" si="451"/>
        <v>0</v>
      </c>
      <c r="QHD225" s="432">
        <f t="shared" si="451"/>
        <v>0</v>
      </c>
      <c r="QHE225" s="432">
        <f t="shared" si="451"/>
        <v>0</v>
      </c>
      <c r="QHF225" s="432">
        <f t="shared" si="451"/>
        <v>0</v>
      </c>
      <c r="QHG225" s="432">
        <f t="shared" si="451"/>
        <v>0</v>
      </c>
      <c r="QHH225" s="432">
        <f t="shared" si="451"/>
        <v>0</v>
      </c>
      <c r="QHI225" s="432">
        <f t="shared" si="451"/>
        <v>0</v>
      </c>
      <c r="QHJ225" s="432">
        <f t="shared" si="451"/>
        <v>0</v>
      </c>
      <c r="QHK225" s="432">
        <f t="shared" si="451"/>
        <v>0</v>
      </c>
      <c r="QHL225" s="432">
        <f t="shared" si="451"/>
        <v>0</v>
      </c>
      <c r="QHM225" s="432">
        <f t="shared" si="451"/>
        <v>0</v>
      </c>
      <c r="QHN225" s="432">
        <f t="shared" si="451"/>
        <v>0</v>
      </c>
      <c r="QHO225" s="432">
        <f t="shared" ref="QHO225:QJZ225" si="452">+QHO89+QHO77+QHO44+QHO216+QHO224</f>
        <v>0</v>
      </c>
      <c r="QHP225" s="432">
        <f t="shared" si="452"/>
        <v>0</v>
      </c>
      <c r="QHQ225" s="432">
        <f t="shared" si="452"/>
        <v>0</v>
      </c>
      <c r="QHR225" s="432">
        <f t="shared" si="452"/>
        <v>0</v>
      </c>
      <c r="QHS225" s="432">
        <f t="shared" si="452"/>
        <v>0</v>
      </c>
      <c r="QHT225" s="432">
        <f t="shared" si="452"/>
        <v>0</v>
      </c>
      <c r="QHU225" s="432">
        <f t="shared" si="452"/>
        <v>0</v>
      </c>
      <c r="QHV225" s="432">
        <f t="shared" si="452"/>
        <v>0</v>
      </c>
      <c r="QHW225" s="432">
        <f t="shared" si="452"/>
        <v>0</v>
      </c>
      <c r="QHX225" s="432">
        <f t="shared" si="452"/>
        <v>0</v>
      </c>
      <c r="QHY225" s="432">
        <f t="shared" si="452"/>
        <v>0</v>
      </c>
      <c r="QHZ225" s="432">
        <f t="shared" si="452"/>
        <v>0</v>
      </c>
      <c r="QIA225" s="432">
        <f t="shared" si="452"/>
        <v>0</v>
      </c>
      <c r="QIB225" s="432">
        <f t="shared" si="452"/>
        <v>0</v>
      </c>
      <c r="QIC225" s="432">
        <f t="shared" si="452"/>
        <v>0</v>
      </c>
      <c r="QID225" s="432">
        <f t="shared" si="452"/>
        <v>0</v>
      </c>
      <c r="QIE225" s="432">
        <f t="shared" si="452"/>
        <v>0</v>
      </c>
      <c r="QIF225" s="432">
        <f t="shared" si="452"/>
        <v>0</v>
      </c>
      <c r="QIG225" s="432">
        <f t="shared" si="452"/>
        <v>0</v>
      </c>
      <c r="QIH225" s="432">
        <f t="shared" si="452"/>
        <v>0</v>
      </c>
      <c r="QII225" s="432">
        <f t="shared" si="452"/>
        <v>0</v>
      </c>
      <c r="QIJ225" s="432">
        <f t="shared" si="452"/>
        <v>0</v>
      </c>
      <c r="QIK225" s="432">
        <f t="shared" si="452"/>
        <v>0</v>
      </c>
      <c r="QIL225" s="432">
        <f t="shared" si="452"/>
        <v>0</v>
      </c>
      <c r="QIM225" s="432">
        <f t="shared" si="452"/>
        <v>0</v>
      </c>
      <c r="QIN225" s="432">
        <f t="shared" si="452"/>
        <v>0</v>
      </c>
      <c r="QIO225" s="432">
        <f t="shared" si="452"/>
        <v>0</v>
      </c>
      <c r="QIP225" s="432">
        <f t="shared" si="452"/>
        <v>0</v>
      </c>
      <c r="QIQ225" s="432">
        <f t="shared" si="452"/>
        <v>0</v>
      </c>
      <c r="QIR225" s="432">
        <f t="shared" si="452"/>
        <v>0</v>
      </c>
      <c r="QIS225" s="432">
        <f t="shared" si="452"/>
        <v>0</v>
      </c>
      <c r="QIT225" s="432">
        <f t="shared" si="452"/>
        <v>0</v>
      </c>
      <c r="QIU225" s="432">
        <f t="shared" si="452"/>
        <v>0</v>
      </c>
      <c r="QIV225" s="432">
        <f t="shared" si="452"/>
        <v>0</v>
      </c>
      <c r="QIW225" s="432">
        <f t="shared" si="452"/>
        <v>0</v>
      </c>
      <c r="QIX225" s="432">
        <f t="shared" si="452"/>
        <v>0</v>
      </c>
      <c r="QIY225" s="432">
        <f t="shared" si="452"/>
        <v>0</v>
      </c>
      <c r="QIZ225" s="432">
        <f t="shared" si="452"/>
        <v>0</v>
      </c>
      <c r="QJA225" s="432">
        <f t="shared" si="452"/>
        <v>0</v>
      </c>
      <c r="QJB225" s="432">
        <f t="shared" si="452"/>
        <v>0</v>
      </c>
      <c r="QJC225" s="432">
        <f t="shared" si="452"/>
        <v>0</v>
      </c>
      <c r="QJD225" s="432">
        <f t="shared" si="452"/>
        <v>0</v>
      </c>
      <c r="QJE225" s="432">
        <f t="shared" si="452"/>
        <v>0</v>
      </c>
      <c r="QJF225" s="432">
        <f t="shared" si="452"/>
        <v>0</v>
      </c>
      <c r="QJG225" s="432">
        <f t="shared" si="452"/>
        <v>0</v>
      </c>
      <c r="QJH225" s="432">
        <f t="shared" si="452"/>
        <v>0</v>
      </c>
      <c r="QJI225" s="432">
        <f t="shared" si="452"/>
        <v>0</v>
      </c>
      <c r="QJJ225" s="432">
        <f t="shared" si="452"/>
        <v>0</v>
      </c>
      <c r="QJK225" s="432">
        <f t="shared" si="452"/>
        <v>0</v>
      </c>
      <c r="QJL225" s="432">
        <f t="shared" si="452"/>
        <v>0</v>
      </c>
      <c r="QJM225" s="432">
        <f t="shared" si="452"/>
        <v>0</v>
      </c>
      <c r="QJN225" s="432">
        <f t="shared" si="452"/>
        <v>0</v>
      </c>
      <c r="QJO225" s="432">
        <f t="shared" si="452"/>
        <v>0</v>
      </c>
      <c r="QJP225" s="432">
        <f t="shared" si="452"/>
        <v>0</v>
      </c>
      <c r="QJQ225" s="432">
        <f t="shared" si="452"/>
        <v>0</v>
      </c>
      <c r="QJR225" s="432">
        <f t="shared" si="452"/>
        <v>0</v>
      </c>
      <c r="QJS225" s="432">
        <f t="shared" si="452"/>
        <v>0</v>
      </c>
      <c r="QJT225" s="432">
        <f t="shared" si="452"/>
        <v>0</v>
      </c>
      <c r="QJU225" s="432">
        <f t="shared" si="452"/>
        <v>0</v>
      </c>
      <c r="QJV225" s="432">
        <f t="shared" si="452"/>
        <v>0</v>
      </c>
      <c r="QJW225" s="432">
        <f t="shared" si="452"/>
        <v>0</v>
      </c>
      <c r="QJX225" s="432">
        <f t="shared" si="452"/>
        <v>0</v>
      </c>
      <c r="QJY225" s="432">
        <f t="shared" si="452"/>
        <v>0</v>
      </c>
      <c r="QJZ225" s="432">
        <f t="shared" si="452"/>
        <v>0</v>
      </c>
      <c r="QKA225" s="432">
        <f t="shared" ref="QKA225:QML225" si="453">+QKA89+QKA77+QKA44+QKA216+QKA224</f>
        <v>0</v>
      </c>
      <c r="QKB225" s="432">
        <f t="shared" si="453"/>
        <v>0</v>
      </c>
      <c r="QKC225" s="432">
        <f t="shared" si="453"/>
        <v>0</v>
      </c>
      <c r="QKD225" s="432">
        <f t="shared" si="453"/>
        <v>0</v>
      </c>
      <c r="QKE225" s="432">
        <f t="shared" si="453"/>
        <v>0</v>
      </c>
      <c r="QKF225" s="432">
        <f t="shared" si="453"/>
        <v>0</v>
      </c>
      <c r="QKG225" s="432">
        <f t="shared" si="453"/>
        <v>0</v>
      </c>
      <c r="QKH225" s="432">
        <f t="shared" si="453"/>
        <v>0</v>
      </c>
      <c r="QKI225" s="432">
        <f t="shared" si="453"/>
        <v>0</v>
      </c>
      <c r="QKJ225" s="432">
        <f t="shared" si="453"/>
        <v>0</v>
      </c>
      <c r="QKK225" s="432">
        <f t="shared" si="453"/>
        <v>0</v>
      </c>
      <c r="QKL225" s="432">
        <f t="shared" si="453"/>
        <v>0</v>
      </c>
      <c r="QKM225" s="432">
        <f t="shared" si="453"/>
        <v>0</v>
      </c>
      <c r="QKN225" s="432">
        <f t="shared" si="453"/>
        <v>0</v>
      </c>
      <c r="QKO225" s="432">
        <f t="shared" si="453"/>
        <v>0</v>
      </c>
      <c r="QKP225" s="432">
        <f t="shared" si="453"/>
        <v>0</v>
      </c>
      <c r="QKQ225" s="432">
        <f t="shared" si="453"/>
        <v>0</v>
      </c>
      <c r="QKR225" s="432">
        <f t="shared" si="453"/>
        <v>0</v>
      </c>
      <c r="QKS225" s="432">
        <f t="shared" si="453"/>
        <v>0</v>
      </c>
      <c r="QKT225" s="432">
        <f t="shared" si="453"/>
        <v>0</v>
      </c>
      <c r="QKU225" s="432">
        <f t="shared" si="453"/>
        <v>0</v>
      </c>
      <c r="QKV225" s="432">
        <f t="shared" si="453"/>
        <v>0</v>
      </c>
      <c r="QKW225" s="432">
        <f t="shared" si="453"/>
        <v>0</v>
      </c>
      <c r="QKX225" s="432">
        <f t="shared" si="453"/>
        <v>0</v>
      </c>
      <c r="QKY225" s="432">
        <f t="shared" si="453"/>
        <v>0</v>
      </c>
      <c r="QKZ225" s="432">
        <f t="shared" si="453"/>
        <v>0</v>
      </c>
      <c r="QLA225" s="432">
        <f t="shared" si="453"/>
        <v>0</v>
      </c>
      <c r="QLB225" s="432">
        <f t="shared" si="453"/>
        <v>0</v>
      </c>
      <c r="QLC225" s="432">
        <f t="shared" si="453"/>
        <v>0</v>
      </c>
      <c r="QLD225" s="432">
        <f t="shared" si="453"/>
        <v>0</v>
      </c>
      <c r="QLE225" s="432">
        <f t="shared" si="453"/>
        <v>0</v>
      </c>
      <c r="QLF225" s="432">
        <f t="shared" si="453"/>
        <v>0</v>
      </c>
      <c r="QLG225" s="432">
        <f t="shared" si="453"/>
        <v>0</v>
      </c>
      <c r="QLH225" s="432">
        <f t="shared" si="453"/>
        <v>0</v>
      </c>
      <c r="QLI225" s="432">
        <f t="shared" si="453"/>
        <v>0</v>
      </c>
      <c r="QLJ225" s="432">
        <f t="shared" si="453"/>
        <v>0</v>
      </c>
      <c r="QLK225" s="432">
        <f t="shared" si="453"/>
        <v>0</v>
      </c>
      <c r="QLL225" s="432">
        <f t="shared" si="453"/>
        <v>0</v>
      </c>
      <c r="QLM225" s="432">
        <f t="shared" si="453"/>
        <v>0</v>
      </c>
      <c r="QLN225" s="432">
        <f t="shared" si="453"/>
        <v>0</v>
      </c>
      <c r="QLO225" s="432">
        <f t="shared" si="453"/>
        <v>0</v>
      </c>
      <c r="QLP225" s="432">
        <f t="shared" si="453"/>
        <v>0</v>
      </c>
      <c r="QLQ225" s="432">
        <f t="shared" si="453"/>
        <v>0</v>
      </c>
      <c r="QLR225" s="432">
        <f t="shared" si="453"/>
        <v>0</v>
      </c>
      <c r="QLS225" s="432">
        <f t="shared" si="453"/>
        <v>0</v>
      </c>
      <c r="QLT225" s="432">
        <f t="shared" si="453"/>
        <v>0</v>
      </c>
      <c r="QLU225" s="432">
        <f t="shared" si="453"/>
        <v>0</v>
      </c>
      <c r="QLV225" s="432">
        <f t="shared" si="453"/>
        <v>0</v>
      </c>
      <c r="QLW225" s="432">
        <f t="shared" si="453"/>
        <v>0</v>
      </c>
      <c r="QLX225" s="432">
        <f t="shared" si="453"/>
        <v>0</v>
      </c>
      <c r="QLY225" s="432">
        <f t="shared" si="453"/>
        <v>0</v>
      </c>
      <c r="QLZ225" s="432">
        <f t="shared" si="453"/>
        <v>0</v>
      </c>
      <c r="QMA225" s="432">
        <f t="shared" si="453"/>
        <v>0</v>
      </c>
      <c r="QMB225" s="432">
        <f t="shared" si="453"/>
        <v>0</v>
      </c>
      <c r="QMC225" s="432">
        <f t="shared" si="453"/>
        <v>0</v>
      </c>
      <c r="QMD225" s="432">
        <f t="shared" si="453"/>
        <v>0</v>
      </c>
      <c r="QME225" s="432">
        <f t="shared" si="453"/>
        <v>0</v>
      </c>
      <c r="QMF225" s="432">
        <f t="shared" si="453"/>
        <v>0</v>
      </c>
      <c r="QMG225" s="432">
        <f t="shared" si="453"/>
        <v>0</v>
      </c>
      <c r="QMH225" s="432">
        <f t="shared" si="453"/>
        <v>0</v>
      </c>
      <c r="QMI225" s="432">
        <f t="shared" si="453"/>
        <v>0</v>
      </c>
      <c r="QMJ225" s="432">
        <f t="shared" si="453"/>
        <v>0</v>
      </c>
      <c r="QMK225" s="432">
        <f t="shared" si="453"/>
        <v>0</v>
      </c>
      <c r="QML225" s="432">
        <f t="shared" si="453"/>
        <v>0</v>
      </c>
      <c r="QMM225" s="432">
        <f t="shared" ref="QMM225:QOX225" si="454">+QMM89+QMM77+QMM44+QMM216+QMM224</f>
        <v>0</v>
      </c>
      <c r="QMN225" s="432">
        <f t="shared" si="454"/>
        <v>0</v>
      </c>
      <c r="QMO225" s="432">
        <f t="shared" si="454"/>
        <v>0</v>
      </c>
      <c r="QMP225" s="432">
        <f t="shared" si="454"/>
        <v>0</v>
      </c>
      <c r="QMQ225" s="432">
        <f t="shared" si="454"/>
        <v>0</v>
      </c>
      <c r="QMR225" s="432">
        <f t="shared" si="454"/>
        <v>0</v>
      </c>
      <c r="QMS225" s="432">
        <f t="shared" si="454"/>
        <v>0</v>
      </c>
      <c r="QMT225" s="432">
        <f t="shared" si="454"/>
        <v>0</v>
      </c>
      <c r="QMU225" s="432">
        <f t="shared" si="454"/>
        <v>0</v>
      </c>
      <c r="QMV225" s="432">
        <f t="shared" si="454"/>
        <v>0</v>
      </c>
      <c r="QMW225" s="432">
        <f t="shared" si="454"/>
        <v>0</v>
      </c>
      <c r="QMX225" s="432">
        <f t="shared" si="454"/>
        <v>0</v>
      </c>
      <c r="QMY225" s="432">
        <f t="shared" si="454"/>
        <v>0</v>
      </c>
      <c r="QMZ225" s="432">
        <f t="shared" si="454"/>
        <v>0</v>
      </c>
      <c r="QNA225" s="432">
        <f t="shared" si="454"/>
        <v>0</v>
      </c>
      <c r="QNB225" s="432">
        <f t="shared" si="454"/>
        <v>0</v>
      </c>
      <c r="QNC225" s="432">
        <f t="shared" si="454"/>
        <v>0</v>
      </c>
      <c r="QND225" s="432">
        <f t="shared" si="454"/>
        <v>0</v>
      </c>
      <c r="QNE225" s="432">
        <f t="shared" si="454"/>
        <v>0</v>
      </c>
      <c r="QNF225" s="432">
        <f t="shared" si="454"/>
        <v>0</v>
      </c>
      <c r="QNG225" s="432">
        <f t="shared" si="454"/>
        <v>0</v>
      </c>
      <c r="QNH225" s="432">
        <f t="shared" si="454"/>
        <v>0</v>
      </c>
      <c r="QNI225" s="432">
        <f t="shared" si="454"/>
        <v>0</v>
      </c>
      <c r="QNJ225" s="432">
        <f t="shared" si="454"/>
        <v>0</v>
      </c>
      <c r="QNK225" s="432">
        <f t="shared" si="454"/>
        <v>0</v>
      </c>
      <c r="QNL225" s="432">
        <f t="shared" si="454"/>
        <v>0</v>
      </c>
      <c r="QNM225" s="432">
        <f t="shared" si="454"/>
        <v>0</v>
      </c>
      <c r="QNN225" s="432">
        <f t="shared" si="454"/>
        <v>0</v>
      </c>
      <c r="QNO225" s="432">
        <f t="shared" si="454"/>
        <v>0</v>
      </c>
      <c r="QNP225" s="432">
        <f t="shared" si="454"/>
        <v>0</v>
      </c>
      <c r="QNQ225" s="432">
        <f t="shared" si="454"/>
        <v>0</v>
      </c>
      <c r="QNR225" s="432">
        <f t="shared" si="454"/>
        <v>0</v>
      </c>
      <c r="QNS225" s="432">
        <f t="shared" si="454"/>
        <v>0</v>
      </c>
      <c r="QNT225" s="432">
        <f t="shared" si="454"/>
        <v>0</v>
      </c>
      <c r="QNU225" s="432">
        <f t="shared" si="454"/>
        <v>0</v>
      </c>
      <c r="QNV225" s="432">
        <f t="shared" si="454"/>
        <v>0</v>
      </c>
      <c r="QNW225" s="432">
        <f t="shared" si="454"/>
        <v>0</v>
      </c>
      <c r="QNX225" s="432">
        <f t="shared" si="454"/>
        <v>0</v>
      </c>
      <c r="QNY225" s="432">
        <f t="shared" si="454"/>
        <v>0</v>
      </c>
      <c r="QNZ225" s="432">
        <f t="shared" si="454"/>
        <v>0</v>
      </c>
      <c r="QOA225" s="432">
        <f t="shared" si="454"/>
        <v>0</v>
      </c>
      <c r="QOB225" s="432">
        <f t="shared" si="454"/>
        <v>0</v>
      </c>
      <c r="QOC225" s="432">
        <f t="shared" si="454"/>
        <v>0</v>
      </c>
      <c r="QOD225" s="432">
        <f t="shared" si="454"/>
        <v>0</v>
      </c>
      <c r="QOE225" s="432">
        <f t="shared" si="454"/>
        <v>0</v>
      </c>
      <c r="QOF225" s="432">
        <f t="shared" si="454"/>
        <v>0</v>
      </c>
      <c r="QOG225" s="432">
        <f t="shared" si="454"/>
        <v>0</v>
      </c>
      <c r="QOH225" s="432">
        <f t="shared" si="454"/>
        <v>0</v>
      </c>
      <c r="QOI225" s="432">
        <f t="shared" si="454"/>
        <v>0</v>
      </c>
      <c r="QOJ225" s="432">
        <f t="shared" si="454"/>
        <v>0</v>
      </c>
      <c r="QOK225" s="432">
        <f t="shared" si="454"/>
        <v>0</v>
      </c>
      <c r="QOL225" s="432">
        <f t="shared" si="454"/>
        <v>0</v>
      </c>
      <c r="QOM225" s="432">
        <f t="shared" si="454"/>
        <v>0</v>
      </c>
      <c r="QON225" s="432">
        <f t="shared" si="454"/>
        <v>0</v>
      </c>
      <c r="QOO225" s="432">
        <f t="shared" si="454"/>
        <v>0</v>
      </c>
      <c r="QOP225" s="432">
        <f t="shared" si="454"/>
        <v>0</v>
      </c>
      <c r="QOQ225" s="432">
        <f t="shared" si="454"/>
        <v>0</v>
      </c>
      <c r="QOR225" s="432">
        <f t="shared" si="454"/>
        <v>0</v>
      </c>
      <c r="QOS225" s="432">
        <f t="shared" si="454"/>
        <v>0</v>
      </c>
      <c r="QOT225" s="432">
        <f t="shared" si="454"/>
        <v>0</v>
      </c>
      <c r="QOU225" s="432">
        <f t="shared" si="454"/>
        <v>0</v>
      </c>
      <c r="QOV225" s="432">
        <f t="shared" si="454"/>
        <v>0</v>
      </c>
      <c r="QOW225" s="432">
        <f t="shared" si="454"/>
        <v>0</v>
      </c>
      <c r="QOX225" s="432">
        <f t="shared" si="454"/>
        <v>0</v>
      </c>
      <c r="QOY225" s="432">
        <f t="shared" ref="QOY225:QRJ225" si="455">+QOY89+QOY77+QOY44+QOY216+QOY224</f>
        <v>0</v>
      </c>
      <c r="QOZ225" s="432">
        <f t="shared" si="455"/>
        <v>0</v>
      </c>
      <c r="QPA225" s="432">
        <f t="shared" si="455"/>
        <v>0</v>
      </c>
      <c r="QPB225" s="432">
        <f t="shared" si="455"/>
        <v>0</v>
      </c>
      <c r="QPC225" s="432">
        <f t="shared" si="455"/>
        <v>0</v>
      </c>
      <c r="QPD225" s="432">
        <f t="shared" si="455"/>
        <v>0</v>
      </c>
      <c r="QPE225" s="432">
        <f t="shared" si="455"/>
        <v>0</v>
      </c>
      <c r="QPF225" s="432">
        <f t="shared" si="455"/>
        <v>0</v>
      </c>
      <c r="QPG225" s="432">
        <f t="shared" si="455"/>
        <v>0</v>
      </c>
      <c r="QPH225" s="432">
        <f t="shared" si="455"/>
        <v>0</v>
      </c>
      <c r="QPI225" s="432">
        <f t="shared" si="455"/>
        <v>0</v>
      </c>
      <c r="QPJ225" s="432">
        <f t="shared" si="455"/>
        <v>0</v>
      </c>
      <c r="QPK225" s="432">
        <f t="shared" si="455"/>
        <v>0</v>
      </c>
      <c r="QPL225" s="432">
        <f t="shared" si="455"/>
        <v>0</v>
      </c>
      <c r="QPM225" s="432">
        <f t="shared" si="455"/>
        <v>0</v>
      </c>
      <c r="QPN225" s="432">
        <f t="shared" si="455"/>
        <v>0</v>
      </c>
      <c r="QPO225" s="432">
        <f t="shared" si="455"/>
        <v>0</v>
      </c>
      <c r="QPP225" s="432">
        <f t="shared" si="455"/>
        <v>0</v>
      </c>
      <c r="QPQ225" s="432">
        <f t="shared" si="455"/>
        <v>0</v>
      </c>
      <c r="QPR225" s="432">
        <f t="shared" si="455"/>
        <v>0</v>
      </c>
      <c r="QPS225" s="432">
        <f t="shared" si="455"/>
        <v>0</v>
      </c>
      <c r="QPT225" s="432">
        <f t="shared" si="455"/>
        <v>0</v>
      </c>
      <c r="QPU225" s="432">
        <f t="shared" si="455"/>
        <v>0</v>
      </c>
      <c r="QPV225" s="432">
        <f t="shared" si="455"/>
        <v>0</v>
      </c>
      <c r="QPW225" s="432">
        <f t="shared" si="455"/>
        <v>0</v>
      </c>
      <c r="QPX225" s="432">
        <f t="shared" si="455"/>
        <v>0</v>
      </c>
      <c r="QPY225" s="432">
        <f t="shared" si="455"/>
        <v>0</v>
      </c>
      <c r="QPZ225" s="432">
        <f t="shared" si="455"/>
        <v>0</v>
      </c>
      <c r="QQA225" s="432">
        <f t="shared" si="455"/>
        <v>0</v>
      </c>
      <c r="QQB225" s="432">
        <f t="shared" si="455"/>
        <v>0</v>
      </c>
      <c r="QQC225" s="432">
        <f t="shared" si="455"/>
        <v>0</v>
      </c>
      <c r="QQD225" s="432">
        <f t="shared" si="455"/>
        <v>0</v>
      </c>
      <c r="QQE225" s="432">
        <f t="shared" si="455"/>
        <v>0</v>
      </c>
      <c r="QQF225" s="432">
        <f t="shared" si="455"/>
        <v>0</v>
      </c>
      <c r="QQG225" s="432">
        <f t="shared" si="455"/>
        <v>0</v>
      </c>
      <c r="QQH225" s="432">
        <f t="shared" si="455"/>
        <v>0</v>
      </c>
      <c r="QQI225" s="432">
        <f t="shared" si="455"/>
        <v>0</v>
      </c>
      <c r="QQJ225" s="432">
        <f t="shared" si="455"/>
        <v>0</v>
      </c>
      <c r="QQK225" s="432">
        <f t="shared" si="455"/>
        <v>0</v>
      </c>
      <c r="QQL225" s="432">
        <f t="shared" si="455"/>
        <v>0</v>
      </c>
      <c r="QQM225" s="432">
        <f t="shared" si="455"/>
        <v>0</v>
      </c>
      <c r="QQN225" s="432">
        <f t="shared" si="455"/>
        <v>0</v>
      </c>
      <c r="QQO225" s="432">
        <f t="shared" si="455"/>
        <v>0</v>
      </c>
      <c r="QQP225" s="432">
        <f t="shared" si="455"/>
        <v>0</v>
      </c>
      <c r="QQQ225" s="432">
        <f t="shared" si="455"/>
        <v>0</v>
      </c>
      <c r="QQR225" s="432">
        <f t="shared" si="455"/>
        <v>0</v>
      </c>
      <c r="QQS225" s="432">
        <f t="shared" si="455"/>
        <v>0</v>
      </c>
      <c r="QQT225" s="432">
        <f t="shared" si="455"/>
        <v>0</v>
      </c>
      <c r="QQU225" s="432">
        <f t="shared" si="455"/>
        <v>0</v>
      </c>
      <c r="QQV225" s="432">
        <f t="shared" si="455"/>
        <v>0</v>
      </c>
      <c r="QQW225" s="432">
        <f t="shared" si="455"/>
        <v>0</v>
      </c>
      <c r="QQX225" s="432">
        <f t="shared" si="455"/>
        <v>0</v>
      </c>
      <c r="QQY225" s="432">
        <f t="shared" si="455"/>
        <v>0</v>
      </c>
      <c r="QQZ225" s="432">
        <f t="shared" si="455"/>
        <v>0</v>
      </c>
      <c r="QRA225" s="432">
        <f t="shared" si="455"/>
        <v>0</v>
      </c>
      <c r="QRB225" s="432">
        <f t="shared" si="455"/>
        <v>0</v>
      </c>
      <c r="QRC225" s="432">
        <f t="shared" si="455"/>
        <v>0</v>
      </c>
      <c r="QRD225" s="432">
        <f t="shared" si="455"/>
        <v>0</v>
      </c>
      <c r="QRE225" s="432">
        <f t="shared" si="455"/>
        <v>0</v>
      </c>
      <c r="QRF225" s="432">
        <f t="shared" si="455"/>
        <v>0</v>
      </c>
      <c r="QRG225" s="432">
        <f t="shared" si="455"/>
        <v>0</v>
      </c>
      <c r="QRH225" s="432">
        <f t="shared" si="455"/>
        <v>0</v>
      </c>
      <c r="QRI225" s="432">
        <f t="shared" si="455"/>
        <v>0</v>
      </c>
      <c r="QRJ225" s="432">
        <f t="shared" si="455"/>
        <v>0</v>
      </c>
      <c r="QRK225" s="432">
        <f t="shared" ref="QRK225:QTV225" si="456">+QRK89+QRK77+QRK44+QRK216+QRK224</f>
        <v>0</v>
      </c>
      <c r="QRL225" s="432">
        <f t="shared" si="456"/>
        <v>0</v>
      </c>
      <c r="QRM225" s="432">
        <f t="shared" si="456"/>
        <v>0</v>
      </c>
      <c r="QRN225" s="432">
        <f t="shared" si="456"/>
        <v>0</v>
      </c>
      <c r="QRO225" s="432">
        <f t="shared" si="456"/>
        <v>0</v>
      </c>
      <c r="QRP225" s="432">
        <f t="shared" si="456"/>
        <v>0</v>
      </c>
      <c r="QRQ225" s="432">
        <f t="shared" si="456"/>
        <v>0</v>
      </c>
      <c r="QRR225" s="432">
        <f t="shared" si="456"/>
        <v>0</v>
      </c>
      <c r="QRS225" s="432">
        <f t="shared" si="456"/>
        <v>0</v>
      </c>
      <c r="QRT225" s="432">
        <f t="shared" si="456"/>
        <v>0</v>
      </c>
      <c r="QRU225" s="432">
        <f t="shared" si="456"/>
        <v>0</v>
      </c>
      <c r="QRV225" s="432">
        <f t="shared" si="456"/>
        <v>0</v>
      </c>
      <c r="QRW225" s="432">
        <f t="shared" si="456"/>
        <v>0</v>
      </c>
      <c r="QRX225" s="432">
        <f t="shared" si="456"/>
        <v>0</v>
      </c>
      <c r="QRY225" s="432">
        <f t="shared" si="456"/>
        <v>0</v>
      </c>
      <c r="QRZ225" s="432">
        <f t="shared" si="456"/>
        <v>0</v>
      </c>
      <c r="QSA225" s="432">
        <f t="shared" si="456"/>
        <v>0</v>
      </c>
      <c r="QSB225" s="432">
        <f t="shared" si="456"/>
        <v>0</v>
      </c>
      <c r="QSC225" s="432">
        <f t="shared" si="456"/>
        <v>0</v>
      </c>
      <c r="QSD225" s="432">
        <f t="shared" si="456"/>
        <v>0</v>
      </c>
      <c r="QSE225" s="432">
        <f t="shared" si="456"/>
        <v>0</v>
      </c>
      <c r="QSF225" s="432">
        <f t="shared" si="456"/>
        <v>0</v>
      </c>
      <c r="QSG225" s="432">
        <f t="shared" si="456"/>
        <v>0</v>
      </c>
      <c r="QSH225" s="432">
        <f t="shared" si="456"/>
        <v>0</v>
      </c>
      <c r="QSI225" s="432">
        <f t="shared" si="456"/>
        <v>0</v>
      </c>
      <c r="QSJ225" s="432">
        <f t="shared" si="456"/>
        <v>0</v>
      </c>
      <c r="QSK225" s="432">
        <f t="shared" si="456"/>
        <v>0</v>
      </c>
      <c r="QSL225" s="432">
        <f t="shared" si="456"/>
        <v>0</v>
      </c>
      <c r="QSM225" s="432">
        <f t="shared" si="456"/>
        <v>0</v>
      </c>
      <c r="QSN225" s="432">
        <f t="shared" si="456"/>
        <v>0</v>
      </c>
      <c r="QSO225" s="432">
        <f t="shared" si="456"/>
        <v>0</v>
      </c>
      <c r="QSP225" s="432">
        <f t="shared" si="456"/>
        <v>0</v>
      </c>
      <c r="QSQ225" s="432">
        <f t="shared" si="456"/>
        <v>0</v>
      </c>
      <c r="QSR225" s="432">
        <f t="shared" si="456"/>
        <v>0</v>
      </c>
      <c r="QSS225" s="432">
        <f t="shared" si="456"/>
        <v>0</v>
      </c>
      <c r="QST225" s="432">
        <f t="shared" si="456"/>
        <v>0</v>
      </c>
      <c r="QSU225" s="432">
        <f t="shared" si="456"/>
        <v>0</v>
      </c>
      <c r="QSV225" s="432">
        <f t="shared" si="456"/>
        <v>0</v>
      </c>
      <c r="QSW225" s="432">
        <f t="shared" si="456"/>
        <v>0</v>
      </c>
      <c r="QSX225" s="432">
        <f t="shared" si="456"/>
        <v>0</v>
      </c>
      <c r="QSY225" s="432">
        <f t="shared" si="456"/>
        <v>0</v>
      </c>
      <c r="QSZ225" s="432">
        <f t="shared" si="456"/>
        <v>0</v>
      </c>
      <c r="QTA225" s="432">
        <f t="shared" si="456"/>
        <v>0</v>
      </c>
      <c r="QTB225" s="432">
        <f t="shared" si="456"/>
        <v>0</v>
      </c>
      <c r="QTC225" s="432">
        <f t="shared" si="456"/>
        <v>0</v>
      </c>
      <c r="QTD225" s="432">
        <f t="shared" si="456"/>
        <v>0</v>
      </c>
      <c r="QTE225" s="432">
        <f t="shared" si="456"/>
        <v>0</v>
      </c>
      <c r="QTF225" s="432">
        <f t="shared" si="456"/>
        <v>0</v>
      </c>
      <c r="QTG225" s="432">
        <f t="shared" si="456"/>
        <v>0</v>
      </c>
      <c r="QTH225" s="432">
        <f t="shared" si="456"/>
        <v>0</v>
      </c>
      <c r="QTI225" s="432">
        <f t="shared" si="456"/>
        <v>0</v>
      </c>
      <c r="QTJ225" s="432">
        <f t="shared" si="456"/>
        <v>0</v>
      </c>
      <c r="QTK225" s="432">
        <f t="shared" si="456"/>
        <v>0</v>
      </c>
      <c r="QTL225" s="432">
        <f t="shared" si="456"/>
        <v>0</v>
      </c>
      <c r="QTM225" s="432">
        <f t="shared" si="456"/>
        <v>0</v>
      </c>
      <c r="QTN225" s="432">
        <f t="shared" si="456"/>
        <v>0</v>
      </c>
      <c r="QTO225" s="432">
        <f t="shared" si="456"/>
        <v>0</v>
      </c>
      <c r="QTP225" s="432">
        <f t="shared" si="456"/>
        <v>0</v>
      </c>
      <c r="QTQ225" s="432">
        <f t="shared" si="456"/>
        <v>0</v>
      </c>
      <c r="QTR225" s="432">
        <f t="shared" si="456"/>
        <v>0</v>
      </c>
      <c r="QTS225" s="432">
        <f t="shared" si="456"/>
        <v>0</v>
      </c>
      <c r="QTT225" s="432">
        <f t="shared" si="456"/>
        <v>0</v>
      </c>
      <c r="QTU225" s="432">
        <f t="shared" si="456"/>
        <v>0</v>
      </c>
      <c r="QTV225" s="432">
        <f t="shared" si="456"/>
        <v>0</v>
      </c>
      <c r="QTW225" s="432">
        <f t="shared" ref="QTW225:QWH225" si="457">+QTW89+QTW77+QTW44+QTW216+QTW224</f>
        <v>0</v>
      </c>
      <c r="QTX225" s="432">
        <f t="shared" si="457"/>
        <v>0</v>
      </c>
      <c r="QTY225" s="432">
        <f t="shared" si="457"/>
        <v>0</v>
      </c>
      <c r="QTZ225" s="432">
        <f t="shared" si="457"/>
        <v>0</v>
      </c>
      <c r="QUA225" s="432">
        <f t="shared" si="457"/>
        <v>0</v>
      </c>
      <c r="QUB225" s="432">
        <f t="shared" si="457"/>
        <v>0</v>
      </c>
      <c r="QUC225" s="432">
        <f t="shared" si="457"/>
        <v>0</v>
      </c>
      <c r="QUD225" s="432">
        <f t="shared" si="457"/>
        <v>0</v>
      </c>
      <c r="QUE225" s="432">
        <f t="shared" si="457"/>
        <v>0</v>
      </c>
      <c r="QUF225" s="432">
        <f t="shared" si="457"/>
        <v>0</v>
      </c>
      <c r="QUG225" s="432">
        <f t="shared" si="457"/>
        <v>0</v>
      </c>
      <c r="QUH225" s="432">
        <f t="shared" si="457"/>
        <v>0</v>
      </c>
      <c r="QUI225" s="432">
        <f t="shared" si="457"/>
        <v>0</v>
      </c>
      <c r="QUJ225" s="432">
        <f t="shared" si="457"/>
        <v>0</v>
      </c>
      <c r="QUK225" s="432">
        <f t="shared" si="457"/>
        <v>0</v>
      </c>
      <c r="QUL225" s="432">
        <f t="shared" si="457"/>
        <v>0</v>
      </c>
      <c r="QUM225" s="432">
        <f t="shared" si="457"/>
        <v>0</v>
      </c>
      <c r="QUN225" s="432">
        <f t="shared" si="457"/>
        <v>0</v>
      </c>
      <c r="QUO225" s="432">
        <f t="shared" si="457"/>
        <v>0</v>
      </c>
      <c r="QUP225" s="432">
        <f t="shared" si="457"/>
        <v>0</v>
      </c>
      <c r="QUQ225" s="432">
        <f t="shared" si="457"/>
        <v>0</v>
      </c>
      <c r="QUR225" s="432">
        <f t="shared" si="457"/>
        <v>0</v>
      </c>
      <c r="QUS225" s="432">
        <f t="shared" si="457"/>
        <v>0</v>
      </c>
      <c r="QUT225" s="432">
        <f t="shared" si="457"/>
        <v>0</v>
      </c>
      <c r="QUU225" s="432">
        <f t="shared" si="457"/>
        <v>0</v>
      </c>
      <c r="QUV225" s="432">
        <f t="shared" si="457"/>
        <v>0</v>
      </c>
      <c r="QUW225" s="432">
        <f t="shared" si="457"/>
        <v>0</v>
      </c>
      <c r="QUX225" s="432">
        <f t="shared" si="457"/>
        <v>0</v>
      </c>
      <c r="QUY225" s="432">
        <f t="shared" si="457"/>
        <v>0</v>
      </c>
      <c r="QUZ225" s="432">
        <f t="shared" si="457"/>
        <v>0</v>
      </c>
      <c r="QVA225" s="432">
        <f t="shared" si="457"/>
        <v>0</v>
      </c>
      <c r="QVB225" s="432">
        <f t="shared" si="457"/>
        <v>0</v>
      </c>
      <c r="QVC225" s="432">
        <f t="shared" si="457"/>
        <v>0</v>
      </c>
      <c r="QVD225" s="432">
        <f t="shared" si="457"/>
        <v>0</v>
      </c>
      <c r="QVE225" s="432">
        <f t="shared" si="457"/>
        <v>0</v>
      </c>
      <c r="QVF225" s="432">
        <f t="shared" si="457"/>
        <v>0</v>
      </c>
      <c r="QVG225" s="432">
        <f t="shared" si="457"/>
        <v>0</v>
      </c>
      <c r="QVH225" s="432">
        <f t="shared" si="457"/>
        <v>0</v>
      </c>
      <c r="QVI225" s="432">
        <f t="shared" si="457"/>
        <v>0</v>
      </c>
      <c r="QVJ225" s="432">
        <f t="shared" si="457"/>
        <v>0</v>
      </c>
      <c r="QVK225" s="432">
        <f t="shared" si="457"/>
        <v>0</v>
      </c>
      <c r="QVL225" s="432">
        <f t="shared" si="457"/>
        <v>0</v>
      </c>
      <c r="QVM225" s="432">
        <f t="shared" si="457"/>
        <v>0</v>
      </c>
      <c r="QVN225" s="432">
        <f t="shared" si="457"/>
        <v>0</v>
      </c>
      <c r="QVO225" s="432">
        <f t="shared" si="457"/>
        <v>0</v>
      </c>
      <c r="QVP225" s="432">
        <f t="shared" si="457"/>
        <v>0</v>
      </c>
      <c r="QVQ225" s="432">
        <f t="shared" si="457"/>
        <v>0</v>
      </c>
      <c r="QVR225" s="432">
        <f t="shared" si="457"/>
        <v>0</v>
      </c>
      <c r="QVS225" s="432">
        <f t="shared" si="457"/>
        <v>0</v>
      </c>
      <c r="QVT225" s="432">
        <f t="shared" si="457"/>
        <v>0</v>
      </c>
      <c r="QVU225" s="432">
        <f t="shared" si="457"/>
        <v>0</v>
      </c>
      <c r="QVV225" s="432">
        <f t="shared" si="457"/>
        <v>0</v>
      </c>
      <c r="QVW225" s="432">
        <f t="shared" si="457"/>
        <v>0</v>
      </c>
      <c r="QVX225" s="432">
        <f t="shared" si="457"/>
        <v>0</v>
      </c>
      <c r="QVY225" s="432">
        <f t="shared" si="457"/>
        <v>0</v>
      </c>
      <c r="QVZ225" s="432">
        <f t="shared" si="457"/>
        <v>0</v>
      </c>
      <c r="QWA225" s="432">
        <f t="shared" si="457"/>
        <v>0</v>
      </c>
      <c r="QWB225" s="432">
        <f t="shared" si="457"/>
        <v>0</v>
      </c>
      <c r="QWC225" s="432">
        <f t="shared" si="457"/>
        <v>0</v>
      </c>
      <c r="QWD225" s="432">
        <f t="shared" si="457"/>
        <v>0</v>
      </c>
      <c r="QWE225" s="432">
        <f t="shared" si="457"/>
        <v>0</v>
      </c>
      <c r="QWF225" s="432">
        <f t="shared" si="457"/>
        <v>0</v>
      </c>
      <c r="QWG225" s="432">
        <f t="shared" si="457"/>
        <v>0</v>
      </c>
      <c r="QWH225" s="432">
        <f t="shared" si="457"/>
        <v>0</v>
      </c>
      <c r="QWI225" s="432">
        <f t="shared" ref="QWI225:QYT225" si="458">+QWI89+QWI77+QWI44+QWI216+QWI224</f>
        <v>0</v>
      </c>
      <c r="QWJ225" s="432">
        <f t="shared" si="458"/>
        <v>0</v>
      </c>
      <c r="QWK225" s="432">
        <f t="shared" si="458"/>
        <v>0</v>
      </c>
      <c r="QWL225" s="432">
        <f t="shared" si="458"/>
        <v>0</v>
      </c>
      <c r="QWM225" s="432">
        <f t="shared" si="458"/>
        <v>0</v>
      </c>
      <c r="QWN225" s="432">
        <f t="shared" si="458"/>
        <v>0</v>
      </c>
      <c r="QWO225" s="432">
        <f t="shared" si="458"/>
        <v>0</v>
      </c>
      <c r="QWP225" s="432">
        <f t="shared" si="458"/>
        <v>0</v>
      </c>
      <c r="QWQ225" s="432">
        <f t="shared" si="458"/>
        <v>0</v>
      </c>
      <c r="QWR225" s="432">
        <f t="shared" si="458"/>
        <v>0</v>
      </c>
      <c r="QWS225" s="432">
        <f t="shared" si="458"/>
        <v>0</v>
      </c>
      <c r="QWT225" s="432">
        <f t="shared" si="458"/>
        <v>0</v>
      </c>
      <c r="QWU225" s="432">
        <f t="shared" si="458"/>
        <v>0</v>
      </c>
      <c r="QWV225" s="432">
        <f t="shared" si="458"/>
        <v>0</v>
      </c>
      <c r="QWW225" s="432">
        <f t="shared" si="458"/>
        <v>0</v>
      </c>
      <c r="QWX225" s="432">
        <f t="shared" si="458"/>
        <v>0</v>
      </c>
      <c r="QWY225" s="432">
        <f t="shared" si="458"/>
        <v>0</v>
      </c>
      <c r="QWZ225" s="432">
        <f t="shared" si="458"/>
        <v>0</v>
      </c>
      <c r="QXA225" s="432">
        <f t="shared" si="458"/>
        <v>0</v>
      </c>
      <c r="QXB225" s="432">
        <f t="shared" si="458"/>
        <v>0</v>
      </c>
      <c r="QXC225" s="432">
        <f t="shared" si="458"/>
        <v>0</v>
      </c>
      <c r="QXD225" s="432">
        <f t="shared" si="458"/>
        <v>0</v>
      </c>
      <c r="QXE225" s="432">
        <f t="shared" si="458"/>
        <v>0</v>
      </c>
      <c r="QXF225" s="432">
        <f t="shared" si="458"/>
        <v>0</v>
      </c>
      <c r="QXG225" s="432">
        <f t="shared" si="458"/>
        <v>0</v>
      </c>
      <c r="QXH225" s="432">
        <f t="shared" si="458"/>
        <v>0</v>
      </c>
      <c r="QXI225" s="432">
        <f t="shared" si="458"/>
        <v>0</v>
      </c>
      <c r="QXJ225" s="432">
        <f t="shared" si="458"/>
        <v>0</v>
      </c>
      <c r="QXK225" s="432">
        <f t="shared" si="458"/>
        <v>0</v>
      </c>
      <c r="QXL225" s="432">
        <f t="shared" si="458"/>
        <v>0</v>
      </c>
      <c r="QXM225" s="432">
        <f t="shared" si="458"/>
        <v>0</v>
      </c>
      <c r="QXN225" s="432">
        <f t="shared" si="458"/>
        <v>0</v>
      </c>
      <c r="QXO225" s="432">
        <f t="shared" si="458"/>
        <v>0</v>
      </c>
      <c r="QXP225" s="432">
        <f t="shared" si="458"/>
        <v>0</v>
      </c>
      <c r="QXQ225" s="432">
        <f t="shared" si="458"/>
        <v>0</v>
      </c>
      <c r="QXR225" s="432">
        <f t="shared" si="458"/>
        <v>0</v>
      </c>
      <c r="QXS225" s="432">
        <f t="shared" si="458"/>
        <v>0</v>
      </c>
      <c r="QXT225" s="432">
        <f t="shared" si="458"/>
        <v>0</v>
      </c>
      <c r="QXU225" s="432">
        <f t="shared" si="458"/>
        <v>0</v>
      </c>
      <c r="QXV225" s="432">
        <f t="shared" si="458"/>
        <v>0</v>
      </c>
      <c r="QXW225" s="432">
        <f t="shared" si="458"/>
        <v>0</v>
      </c>
      <c r="QXX225" s="432">
        <f t="shared" si="458"/>
        <v>0</v>
      </c>
      <c r="QXY225" s="432">
        <f t="shared" si="458"/>
        <v>0</v>
      </c>
      <c r="QXZ225" s="432">
        <f t="shared" si="458"/>
        <v>0</v>
      </c>
      <c r="QYA225" s="432">
        <f t="shared" si="458"/>
        <v>0</v>
      </c>
      <c r="QYB225" s="432">
        <f t="shared" si="458"/>
        <v>0</v>
      </c>
      <c r="QYC225" s="432">
        <f t="shared" si="458"/>
        <v>0</v>
      </c>
      <c r="QYD225" s="432">
        <f t="shared" si="458"/>
        <v>0</v>
      </c>
      <c r="QYE225" s="432">
        <f t="shared" si="458"/>
        <v>0</v>
      </c>
      <c r="QYF225" s="432">
        <f t="shared" si="458"/>
        <v>0</v>
      </c>
      <c r="QYG225" s="432">
        <f t="shared" si="458"/>
        <v>0</v>
      </c>
      <c r="QYH225" s="432">
        <f t="shared" si="458"/>
        <v>0</v>
      </c>
      <c r="QYI225" s="432">
        <f t="shared" si="458"/>
        <v>0</v>
      </c>
      <c r="QYJ225" s="432">
        <f t="shared" si="458"/>
        <v>0</v>
      </c>
      <c r="QYK225" s="432">
        <f t="shared" si="458"/>
        <v>0</v>
      </c>
      <c r="QYL225" s="432">
        <f t="shared" si="458"/>
        <v>0</v>
      </c>
      <c r="QYM225" s="432">
        <f t="shared" si="458"/>
        <v>0</v>
      </c>
      <c r="QYN225" s="432">
        <f t="shared" si="458"/>
        <v>0</v>
      </c>
      <c r="QYO225" s="432">
        <f t="shared" si="458"/>
        <v>0</v>
      </c>
      <c r="QYP225" s="432">
        <f t="shared" si="458"/>
        <v>0</v>
      </c>
      <c r="QYQ225" s="432">
        <f t="shared" si="458"/>
        <v>0</v>
      </c>
      <c r="QYR225" s="432">
        <f t="shared" si="458"/>
        <v>0</v>
      </c>
      <c r="QYS225" s="432">
        <f t="shared" si="458"/>
        <v>0</v>
      </c>
      <c r="QYT225" s="432">
        <f t="shared" si="458"/>
        <v>0</v>
      </c>
      <c r="QYU225" s="432">
        <f t="shared" ref="QYU225:RBF225" si="459">+QYU89+QYU77+QYU44+QYU216+QYU224</f>
        <v>0</v>
      </c>
      <c r="QYV225" s="432">
        <f t="shared" si="459"/>
        <v>0</v>
      </c>
      <c r="QYW225" s="432">
        <f t="shared" si="459"/>
        <v>0</v>
      </c>
      <c r="QYX225" s="432">
        <f t="shared" si="459"/>
        <v>0</v>
      </c>
      <c r="QYY225" s="432">
        <f t="shared" si="459"/>
        <v>0</v>
      </c>
      <c r="QYZ225" s="432">
        <f t="shared" si="459"/>
        <v>0</v>
      </c>
      <c r="QZA225" s="432">
        <f t="shared" si="459"/>
        <v>0</v>
      </c>
      <c r="QZB225" s="432">
        <f t="shared" si="459"/>
        <v>0</v>
      </c>
      <c r="QZC225" s="432">
        <f t="shared" si="459"/>
        <v>0</v>
      </c>
      <c r="QZD225" s="432">
        <f t="shared" si="459"/>
        <v>0</v>
      </c>
      <c r="QZE225" s="432">
        <f t="shared" si="459"/>
        <v>0</v>
      </c>
      <c r="QZF225" s="432">
        <f t="shared" si="459"/>
        <v>0</v>
      </c>
      <c r="QZG225" s="432">
        <f t="shared" si="459"/>
        <v>0</v>
      </c>
      <c r="QZH225" s="432">
        <f t="shared" si="459"/>
        <v>0</v>
      </c>
      <c r="QZI225" s="432">
        <f t="shared" si="459"/>
        <v>0</v>
      </c>
      <c r="QZJ225" s="432">
        <f t="shared" si="459"/>
        <v>0</v>
      </c>
      <c r="QZK225" s="432">
        <f t="shared" si="459"/>
        <v>0</v>
      </c>
      <c r="QZL225" s="432">
        <f t="shared" si="459"/>
        <v>0</v>
      </c>
      <c r="QZM225" s="432">
        <f t="shared" si="459"/>
        <v>0</v>
      </c>
      <c r="QZN225" s="432">
        <f t="shared" si="459"/>
        <v>0</v>
      </c>
      <c r="QZO225" s="432">
        <f t="shared" si="459"/>
        <v>0</v>
      </c>
      <c r="QZP225" s="432">
        <f t="shared" si="459"/>
        <v>0</v>
      </c>
      <c r="QZQ225" s="432">
        <f t="shared" si="459"/>
        <v>0</v>
      </c>
      <c r="QZR225" s="432">
        <f t="shared" si="459"/>
        <v>0</v>
      </c>
      <c r="QZS225" s="432">
        <f t="shared" si="459"/>
        <v>0</v>
      </c>
      <c r="QZT225" s="432">
        <f t="shared" si="459"/>
        <v>0</v>
      </c>
      <c r="QZU225" s="432">
        <f t="shared" si="459"/>
        <v>0</v>
      </c>
      <c r="QZV225" s="432">
        <f t="shared" si="459"/>
        <v>0</v>
      </c>
      <c r="QZW225" s="432">
        <f t="shared" si="459"/>
        <v>0</v>
      </c>
      <c r="QZX225" s="432">
        <f t="shared" si="459"/>
        <v>0</v>
      </c>
      <c r="QZY225" s="432">
        <f t="shared" si="459"/>
        <v>0</v>
      </c>
      <c r="QZZ225" s="432">
        <f t="shared" si="459"/>
        <v>0</v>
      </c>
      <c r="RAA225" s="432">
        <f t="shared" si="459"/>
        <v>0</v>
      </c>
      <c r="RAB225" s="432">
        <f t="shared" si="459"/>
        <v>0</v>
      </c>
      <c r="RAC225" s="432">
        <f t="shared" si="459"/>
        <v>0</v>
      </c>
      <c r="RAD225" s="432">
        <f t="shared" si="459"/>
        <v>0</v>
      </c>
      <c r="RAE225" s="432">
        <f t="shared" si="459"/>
        <v>0</v>
      </c>
      <c r="RAF225" s="432">
        <f t="shared" si="459"/>
        <v>0</v>
      </c>
      <c r="RAG225" s="432">
        <f t="shared" si="459"/>
        <v>0</v>
      </c>
      <c r="RAH225" s="432">
        <f t="shared" si="459"/>
        <v>0</v>
      </c>
      <c r="RAI225" s="432">
        <f t="shared" si="459"/>
        <v>0</v>
      </c>
      <c r="RAJ225" s="432">
        <f t="shared" si="459"/>
        <v>0</v>
      </c>
      <c r="RAK225" s="432">
        <f t="shared" si="459"/>
        <v>0</v>
      </c>
      <c r="RAL225" s="432">
        <f t="shared" si="459"/>
        <v>0</v>
      </c>
      <c r="RAM225" s="432">
        <f t="shared" si="459"/>
        <v>0</v>
      </c>
      <c r="RAN225" s="432">
        <f t="shared" si="459"/>
        <v>0</v>
      </c>
      <c r="RAO225" s="432">
        <f t="shared" si="459"/>
        <v>0</v>
      </c>
      <c r="RAP225" s="432">
        <f t="shared" si="459"/>
        <v>0</v>
      </c>
      <c r="RAQ225" s="432">
        <f t="shared" si="459"/>
        <v>0</v>
      </c>
      <c r="RAR225" s="432">
        <f t="shared" si="459"/>
        <v>0</v>
      </c>
      <c r="RAS225" s="432">
        <f t="shared" si="459"/>
        <v>0</v>
      </c>
      <c r="RAT225" s="432">
        <f t="shared" si="459"/>
        <v>0</v>
      </c>
      <c r="RAU225" s="432">
        <f t="shared" si="459"/>
        <v>0</v>
      </c>
      <c r="RAV225" s="432">
        <f t="shared" si="459"/>
        <v>0</v>
      </c>
      <c r="RAW225" s="432">
        <f t="shared" si="459"/>
        <v>0</v>
      </c>
      <c r="RAX225" s="432">
        <f t="shared" si="459"/>
        <v>0</v>
      </c>
      <c r="RAY225" s="432">
        <f t="shared" si="459"/>
        <v>0</v>
      </c>
      <c r="RAZ225" s="432">
        <f t="shared" si="459"/>
        <v>0</v>
      </c>
      <c r="RBA225" s="432">
        <f t="shared" si="459"/>
        <v>0</v>
      </c>
      <c r="RBB225" s="432">
        <f t="shared" si="459"/>
        <v>0</v>
      </c>
      <c r="RBC225" s="432">
        <f t="shared" si="459"/>
        <v>0</v>
      </c>
      <c r="RBD225" s="432">
        <f t="shared" si="459"/>
        <v>0</v>
      </c>
      <c r="RBE225" s="432">
        <f t="shared" si="459"/>
        <v>0</v>
      </c>
      <c r="RBF225" s="432">
        <f t="shared" si="459"/>
        <v>0</v>
      </c>
      <c r="RBG225" s="432">
        <f t="shared" ref="RBG225:RDR225" si="460">+RBG89+RBG77+RBG44+RBG216+RBG224</f>
        <v>0</v>
      </c>
      <c r="RBH225" s="432">
        <f t="shared" si="460"/>
        <v>0</v>
      </c>
      <c r="RBI225" s="432">
        <f t="shared" si="460"/>
        <v>0</v>
      </c>
      <c r="RBJ225" s="432">
        <f t="shared" si="460"/>
        <v>0</v>
      </c>
      <c r="RBK225" s="432">
        <f t="shared" si="460"/>
        <v>0</v>
      </c>
      <c r="RBL225" s="432">
        <f t="shared" si="460"/>
        <v>0</v>
      </c>
      <c r="RBM225" s="432">
        <f t="shared" si="460"/>
        <v>0</v>
      </c>
      <c r="RBN225" s="432">
        <f t="shared" si="460"/>
        <v>0</v>
      </c>
      <c r="RBO225" s="432">
        <f t="shared" si="460"/>
        <v>0</v>
      </c>
      <c r="RBP225" s="432">
        <f t="shared" si="460"/>
        <v>0</v>
      </c>
      <c r="RBQ225" s="432">
        <f t="shared" si="460"/>
        <v>0</v>
      </c>
      <c r="RBR225" s="432">
        <f t="shared" si="460"/>
        <v>0</v>
      </c>
      <c r="RBS225" s="432">
        <f t="shared" si="460"/>
        <v>0</v>
      </c>
      <c r="RBT225" s="432">
        <f t="shared" si="460"/>
        <v>0</v>
      </c>
      <c r="RBU225" s="432">
        <f t="shared" si="460"/>
        <v>0</v>
      </c>
      <c r="RBV225" s="432">
        <f t="shared" si="460"/>
        <v>0</v>
      </c>
      <c r="RBW225" s="432">
        <f t="shared" si="460"/>
        <v>0</v>
      </c>
      <c r="RBX225" s="432">
        <f t="shared" si="460"/>
        <v>0</v>
      </c>
      <c r="RBY225" s="432">
        <f t="shared" si="460"/>
        <v>0</v>
      </c>
      <c r="RBZ225" s="432">
        <f t="shared" si="460"/>
        <v>0</v>
      </c>
      <c r="RCA225" s="432">
        <f t="shared" si="460"/>
        <v>0</v>
      </c>
      <c r="RCB225" s="432">
        <f t="shared" si="460"/>
        <v>0</v>
      </c>
      <c r="RCC225" s="432">
        <f t="shared" si="460"/>
        <v>0</v>
      </c>
      <c r="RCD225" s="432">
        <f t="shared" si="460"/>
        <v>0</v>
      </c>
      <c r="RCE225" s="432">
        <f t="shared" si="460"/>
        <v>0</v>
      </c>
      <c r="RCF225" s="432">
        <f t="shared" si="460"/>
        <v>0</v>
      </c>
      <c r="RCG225" s="432">
        <f t="shared" si="460"/>
        <v>0</v>
      </c>
      <c r="RCH225" s="432">
        <f t="shared" si="460"/>
        <v>0</v>
      </c>
      <c r="RCI225" s="432">
        <f t="shared" si="460"/>
        <v>0</v>
      </c>
      <c r="RCJ225" s="432">
        <f t="shared" si="460"/>
        <v>0</v>
      </c>
      <c r="RCK225" s="432">
        <f t="shared" si="460"/>
        <v>0</v>
      </c>
      <c r="RCL225" s="432">
        <f t="shared" si="460"/>
        <v>0</v>
      </c>
      <c r="RCM225" s="432">
        <f t="shared" si="460"/>
        <v>0</v>
      </c>
      <c r="RCN225" s="432">
        <f t="shared" si="460"/>
        <v>0</v>
      </c>
      <c r="RCO225" s="432">
        <f t="shared" si="460"/>
        <v>0</v>
      </c>
      <c r="RCP225" s="432">
        <f t="shared" si="460"/>
        <v>0</v>
      </c>
      <c r="RCQ225" s="432">
        <f t="shared" si="460"/>
        <v>0</v>
      </c>
      <c r="RCR225" s="432">
        <f t="shared" si="460"/>
        <v>0</v>
      </c>
      <c r="RCS225" s="432">
        <f t="shared" si="460"/>
        <v>0</v>
      </c>
      <c r="RCT225" s="432">
        <f t="shared" si="460"/>
        <v>0</v>
      </c>
      <c r="RCU225" s="432">
        <f t="shared" si="460"/>
        <v>0</v>
      </c>
      <c r="RCV225" s="432">
        <f t="shared" si="460"/>
        <v>0</v>
      </c>
      <c r="RCW225" s="432">
        <f t="shared" si="460"/>
        <v>0</v>
      </c>
      <c r="RCX225" s="432">
        <f t="shared" si="460"/>
        <v>0</v>
      </c>
      <c r="RCY225" s="432">
        <f t="shared" si="460"/>
        <v>0</v>
      </c>
      <c r="RCZ225" s="432">
        <f t="shared" si="460"/>
        <v>0</v>
      </c>
      <c r="RDA225" s="432">
        <f t="shared" si="460"/>
        <v>0</v>
      </c>
      <c r="RDB225" s="432">
        <f t="shared" si="460"/>
        <v>0</v>
      </c>
      <c r="RDC225" s="432">
        <f t="shared" si="460"/>
        <v>0</v>
      </c>
      <c r="RDD225" s="432">
        <f t="shared" si="460"/>
        <v>0</v>
      </c>
      <c r="RDE225" s="432">
        <f t="shared" si="460"/>
        <v>0</v>
      </c>
      <c r="RDF225" s="432">
        <f t="shared" si="460"/>
        <v>0</v>
      </c>
      <c r="RDG225" s="432">
        <f t="shared" si="460"/>
        <v>0</v>
      </c>
      <c r="RDH225" s="432">
        <f t="shared" si="460"/>
        <v>0</v>
      </c>
      <c r="RDI225" s="432">
        <f t="shared" si="460"/>
        <v>0</v>
      </c>
      <c r="RDJ225" s="432">
        <f t="shared" si="460"/>
        <v>0</v>
      </c>
      <c r="RDK225" s="432">
        <f t="shared" si="460"/>
        <v>0</v>
      </c>
      <c r="RDL225" s="432">
        <f t="shared" si="460"/>
        <v>0</v>
      </c>
      <c r="RDM225" s="432">
        <f t="shared" si="460"/>
        <v>0</v>
      </c>
      <c r="RDN225" s="432">
        <f t="shared" si="460"/>
        <v>0</v>
      </c>
      <c r="RDO225" s="432">
        <f t="shared" si="460"/>
        <v>0</v>
      </c>
      <c r="RDP225" s="432">
        <f t="shared" si="460"/>
        <v>0</v>
      </c>
      <c r="RDQ225" s="432">
        <f t="shared" si="460"/>
        <v>0</v>
      </c>
      <c r="RDR225" s="432">
        <f t="shared" si="460"/>
        <v>0</v>
      </c>
      <c r="RDS225" s="432">
        <f t="shared" ref="RDS225:RGD225" si="461">+RDS89+RDS77+RDS44+RDS216+RDS224</f>
        <v>0</v>
      </c>
      <c r="RDT225" s="432">
        <f t="shared" si="461"/>
        <v>0</v>
      </c>
      <c r="RDU225" s="432">
        <f t="shared" si="461"/>
        <v>0</v>
      </c>
      <c r="RDV225" s="432">
        <f t="shared" si="461"/>
        <v>0</v>
      </c>
      <c r="RDW225" s="432">
        <f t="shared" si="461"/>
        <v>0</v>
      </c>
      <c r="RDX225" s="432">
        <f t="shared" si="461"/>
        <v>0</v>
      </c>
      <c r="RDY225" s="432">
        <f t="shared" si="461"/>
        <v>0</v>
      </c>
      <c r="RDZ225" s="432">
        <f t="shared" si="461"/>
        <v>0</v>
      </c>
      <c r="REA225" s="432">
        <f t="shared" si="461"/>
        <v>0</v>
      </c>
      <c r="REB225" s="432">
        <f t="shared" si="461"/>
        <v>0</v>
      </c>
      <c r="REC225" s="432">
        <f t="shared" si="461"/>
        <v>0</v>
      </c>
      <c r="RED225" s="432">
        <f t="shared" si="461"/>
        <v>0</v>
      </c>
      <c r="REE225" s="432">
        <f t="shared" si="461"/>
        <v>0</v>
      </c>
      <c r="REF225" s="432">
        <f t="shared" si="461"/>
        <v>0</v>
      </c>
      <c r="REG225" s="432">
        <f t="shared" si="461"/>
        <v>0</v>
      </c>
      <c r="REH225" s="432">
        <f t="shared" si="461"/>
        <v>0</v>
      </c>
      <c r="REI225" s="432">
        <f t="shared" si="461"/>
        <v>0</v>
      </c>
      <c r="REJ225" s="432">
        <f t="shared" si="461"/>
        <v>0</v>
      </c>
      <c r="REK225" s="432">
        <f t="shared" si="461"/>
        <v>0</v>
      </c>
      <c r="REL225" s="432">
        <f t="shared" si="461"/>
        <v>0</v>
      </c>
      <c r="REM225" s="432">
        <f t="shared" si="461"/>
        <v>0</v>
      </c>
      <c r="REN225" s="432">
        <f t="shared" si="461"/>
        <v>0</v>
      </c>
      <c r="REO225" s="432">
        <f t="shared" si="461"/>
        <v>0</v>
      </c>
      <c r="REP225" s="432">
        <f t="shared" si="461"/>
        <v>0</v>
      </c>
      <c r="REQ225" s="432">
        <f t="shared" si="461"/>
        <v>0</v>
      </c>
      <c r="RER225" s="432">
        <f t="shared" si="461"/>
        <v>0</v>
      </c>
      <c r="RES225" s="432">
        <f t="shared" si="461"/>
        <v>0</v>
      </c>
      <c r="RET225" s="432">
        <f t="shared" si="461"/>
        <v>0</v>
      </c>
      <c r="REU225" s="432">
        <f t="shared" si="461"/>
        <v>0</v>
      </c>
      <c r="REV225" s="432">
        <f t="shared" si="461"/>
        <v>0</v>
      </c>
      <c r="REW225" s="432">
        <f t="shared" si="461"/>
        <v>0</v>
      </c>
      <c r="REX225" s="432">
        <f t="shared" si="461"/>
        <v>0</v>
      </c>
      <c r="REY225" s="432">
        <f t="shared" si="461"/>
        <v>0</v>
      </c>
      <c r="REZ225" s="432">
        <f t="shared" si="461"/>
        <v>0</v>
      </c>
      <c r="RFA225" s="432">
        <f t="shared" si="461"/>
        <v>0</v>
      </c>
      <c r="RFB225" s="432">
        <f t="shared" si="461"/>
        <v>0</v>
      </c>
      <c r="RFC225" s="432">
        <f t="shared" si="461"/>
        <v>0</v>
      </c>
      <c r="RFD225" s="432">
        <f t="shared" si="461"/>
        <v>0</v>
      </c>
      <c r="RFE225" s="432">
        <f t="shared" si="461"/>
        <v>0</v>
      </c>
      <c r="RFF225" s="432">
        <f t="shared" si="461"/>
        <v>0</v>
      </c>
      <c r="RFG225" s="432">
        <f t="shared" si="461"/>
        <v>0</v>
      </c>
      <c r="RFH225" s="432">
        <f t="shared" si="461"/>
        <v>0</v>
      </c>
      <c r="RFI225" s="432">
        <f t="shared" si="461"/>
        <v>0</v>
      </c>
      <c r="RFJ225" s="432">
        <f t="shared" si="461"/>
        <v>0</v>
      </c>
      <c r="RFK225" s="432">
        <f t="shared" si="461"/>
        <v>0</v>
      </c>
      <c r="RFL225" s="432">
        <f t="shared" si="461"/>
        <v>0</v>
      </c>
      <c r="RFM225" s="432">
        <f t="shared" si="461"/>
        <v>0</v>
      </c>
      <c r="RFN225" s="432">
        <f t="shared" si="461"/>
        <v>0</v>
      </c>
      <c r="RFO225" s="432">
        <f t="shared" si="461"/>
        <v>0</v>
      </c>
      <c r="RFP225" s="432">
        <f t="shared" si="461"/>
        <v>0</v>
      </c>
      <c r="RFQ225" s="432">
        <f t="shared" si="461"/>
        <v>0</v>
      </c>
      <c r="RFR225" s="432">
        <f t="shared" si="461"/>
        <v>0</v>
      </c>
      <c r="RFS225" s="432">
        <f t="shared" si="461"/>
        <v>0</v>
      </c>
      <c r="RFT225" s="432">
        <f t="shared" si="461"/>
        <v>0</v>
      </c>
      <c r="RFU225" s="432">
        <f t="shared" si="461"/>
        <v>0</v>
      </c>
      <c r="RFV225" s="432">
        <f t="shared" si="461"/>
        <v>0</v>
      </c>
      <c r="RFW225" s="432">
        <f t="shared" si="461"/>
        <v>0</v>
      </c>
      <c r="RFX225" s="432">
        <f t="shared" si="461"/>
        <v>0</v>
      </c>
      <c r="RFY225" s="432">
        <f t="shared" si="461"/>
        <v>0</v>
      </c>
      <c r="RFZ225" s="432">
        <f t="shared" si="461"/>
        <v>0</v>
      </c>
      <c r="RGA225" s="432">
        <f t="shared" si="461"/>
        <v>0</v>
      </c>
      <c r="RGB225" s="432">
        <f t="shared" si="461"/>
        <v>0</v>
      </c>
      <c r="RGC225" s="432">
        <f t="shared" si="461"/>
        <v>0</v>
      </c>
      <c r="RGD225" s="432">
        <f t="shared" si="461"/>
        <v>0</v>
      </c>
      <c r="RGE225" s="432">
        <f t="shared" ref="RGE225:RIP225" si="462">+RGE89+RGE77+RGE44+RGE216+RGE224</f>
        <v>0</v>
      </c>
      <c r="RGF225" s="432">
        <f t="shared" si="462"/>
        <v>0</v>
      </c>
      <c r="RGG225" s="432">
        <f t="shared" si="462"/>
        <v>0</v>
      </c>
      <c r="RGH225" s="432">
        <f t="shared" si="462"/>
        <v>0</v>
      </c>
      <c r="RGI225" s="432">
        <f t="shared" si="462"/>
        <v>0</v>
      </c>
      <c r="RGJ225" s="432">
        <f t="shared" si="462"/>
        <v>0</v>
      </c>
      <c r="RGK225" s="432">
        <f t="shared" si="462"/>
        <v>0</v>
      </c>
      <c r="RGL225" s="432">
        <f t="shared" si="462"/>
        <v>0</v>
      </c>
      <c r="RGM225" s="432">
        <f t="shared" si="462"/>
        <v>0</v>
      </c>
      <c r="RGN225" s="432">
        <f t="shared" si="462"/>
        <v>0</v>
      </c>
      <c r="RGO225" s="432">
        <f t="shared" si="462"/>
        <v>0</v>
      </c>
      <c r="RGP225" s="432">
        <f t="shared" si="462"/>
        <v>0</v>
      </c>
      <c r="RGQ225" s="432">
        <f t="shared" si="462"/>
        <v>0</v>
      </c>
      <c r="RGR225" s="432">
        <f t="shared" si="462"/>
        <v>0</v>
      </c>
      <c r="RGS225" s="432">
        <f t="shared" si="462"/>
        <v>0</v>
      </c>
      <c r="RGT225" s="432">
        <f t="shared" si="462"/>
        <v>0</v>
      </c>
      <c r="RGU225" s="432">
        <f t="shared" si="462"/>
        <v>0</v>
      </c>
      <c r="RGV225" s="432">
        <f t="shared" si="462"/>
        <v>0</v>
      </c>
      <c r="RGW225" s="432">
        <f t="shared" si="462"/>
        <v>0</v>
      </c>
      <c r="RGX225" s="432">
        <f t="shared" si="462"/>
        <v>0</v>
      </c>
      <c r="RGY225" s="432">
        <f t="shared" si="462"/>
        <v>0</v>
      </c>
      <c r="RGZ225" s="432">
        <f t="shared" si="462"/>
        <v>0</v>
      </c>
      <c r="RHA225" s="432">
        <f t="shared" si="462"/>
        <v>0</v>
      </c>
      <c r="RHB225" s="432">
        <f t="shared" si="462"/>
        <v>0</v>
      </c>
      <c r="RHC225" s="432">
        <f t="shared" si="462"/>
        <v>0</v>
      </c>
      <c r="RHD225" s="432">
        <f t="shared" si="462"/>
        <v>0</v>
      </c>
      <c r="RHE225" s="432">
        <f t="shared" si="462"/>
        <v>0</v>
      </c>
      <c r="RHF225" s="432">
        <f t="shared" si="462"/>
        <v>0</v>
      </c>
      <c r="RHG225" s="432">
        <f t="shared" si="462"/>
        <v>0</v>
      </c>
      <c r="RHH225" s="432">
        <f t="shared" si="462"/>
        <v>0</v>
      </c>
      <c r="RHI225" s="432">
        <f t="shared" si="462"/>
        <v>0</v>
      </c>
      <c r="RHJ225" s="432">
        <f t="shared" si="462"/>
        <v>0</v>
      </c>
      <c r="RHK225" s="432">
        <f t="shared" si="462"/>
        <v>0</v>
      </c>
      <c r="RHL225" s="432">
        <f t="shared" si="462"/>
        <v>0</v>
      </c>
      <c r="RHM225" s="432">
        <f t="shared" si="462"/>
        <v>0</v>
      </c>
      <c r="RHN225" s="432">
        <f t="shared" si="462"/>
        <v>0</v>
      </c>
      <c r="RHO225" s="432">
        <f t="shared" si="462"/>
        <v>0</v>
      </c>
      <c r="RHP225" s="432">
        <f t="shared" si="462"/>
        <v>0</v>
      </c>
      <c r="RHQ225" s="432">
        <f t="shared" si="462"/>
        <v>0</v>
      </c>
      <c r="RHR225" s="432">
        <f t="shared" si="462"/>
        <v>0</v>
      </c>
      <c r="RHS225" s="432">
        <f t="shared" si="462"/>
        <v>0</v>
      </c>
      <c r="RHT225" s="432">
        <f t="shared" si="462"/>
        <v>0</v>
      </c>
      <c r="RHU225" s="432">
        <f t="shared" si="462"/>
        <v>0</v>
      </c>
      <c r="RHV225" s="432">
        <f t="shared" si="462"/>
        <v>0</v>
      </c>
      <c r="RHW225" s="432">
        <f t="shared" si="462"/>
        <v>0</v>
      </c>
      <c r="RHX225" s="432">
        <f t="shared" si="462"/>
        <v>0</v>
      </c>
      <c r="RHY225" s="432">
        <f t="shared" si="462"/>
        <v>0</v>
      </c>
      <c r="RHZ225" s="432">
        <f t="shared" si="462"/>
        <v>0</v>
      </c>
      <c r="RIA225" s="432">
        <f t="shared" si="462"/>
        <v>0</v>
      </c>
      <c r="RIB225" s="432">
        <f t="shared" si="462"/>
        <v>0</v>
      </c>
      <c r="RIC225" s="432">
        <f t="shared" si="462"/>
        <v>0</v>
      </c>
      <c r="RID225" s="432">
        <f t="shared" si="462"/>
        <v>0</v>
      </c>
      <c r="RIE225" s="432">
        <f t="shared" si="462"/>
        <v>0</v>
      </c>
      <c r="RIF225" s="432">
        <f t="shared" si="462"/>
        <v>0</v>
      </c>
      <c r="RIG225" s="432">
        <f t="shared" si="462"/>
        <v>0</v>
      </c>
      <c r="RIH225" s="432">
        <f t="shared" si="462"/>
        <v>0</v>
      </c>
      <c r="RII225" s="432">
        <f t="shared" si="462"/>
        <v>0</v>
      </c>
      <c r="RIJ225" s="432">
        <f t="shared" si="462"/>
        <v>0</v>
      </c>
      <c r="RIK225" s="432">
        <f t="shared" si="462"/>
        <v>0</v>
      </c>
      <c r="RIL225" s="432">
        <f t="shared" si="462"/>
        <v>0</v>
      </c>
      <c r="RIM225" s="432">
        <f t="shared" si="462"/>
        <v>0</v>
      </c>
      <c r="RIN225" s="432">
        <f t="shared" si="462"/>
        <v>0</v>
      </c>
      <c r="RIO225" s="432">
        <f t="shared" si="462"/>
        <v>0</v>
      </c>
      <c r="RIP225" s="432">
        <f t="shared" si="462"/>
        <v>0</v>
      </c>
      <c r="RIQ225" s="432">
        <f t="shared" ref="RIQ225:RLB225" si="463">+RIQ89+RIQ77+RIQ44+RIQ216+RIQ224</f>
        <v>0</v>
      </c>
      <c r="RIR225" s="432">
        <f t="shared" si="463"/>
        <v>0</v>
      </c>
      <c r="RIS225" s="432">
        <f t="shared" si="463"/>
        <v>0</v>
      </c>
      <c r="RIT225" s="432">
        <f t="shared" si="463"/>
        <v>0</v>
      </c>
      <c r="RIU225" s="432">
        <f t="shared" si="463"/>
        <v>0</v>
      </c>
      <c r="RIV225" s="432">
        <f t="shared" si="463"/>
        <v>0</v>
      </c>
      <c r="RIW225" s="432">
        <f t="shared" si="463"/>
        <v>0</v>
      </c>
      <c r="RIX225" s="432">
        <f t="shared" si="463"/>
        <v>0</v>
      </c>
      <c r="RIY225" s="432">
        <f t="shared" si="463"/>
        <v>0</v>
      </c>
      <c r="RIZ225" s="432">
        <f t="shared" si="463"/>
        <v>0</v>
      </c>
      <c r="RJA225" s="432">
        <f t="shared" si="463"/>
        <v>0</v>
      </c>
      <c r="RJB225" s="432">
        <f t="shared" si="463"/>
        <v>0</v>
      </c>
      <c r="RJC225" s="432">
        <f t="shared" si="463"/>
        <v>0</v>
      </c>
      <c r="RJD225" s="432">
        <f t="shared" si="463"/>
        <v>0</v>
      </c>
      <c r="RJE225" s="432">
        <f t="shared" si="463"/>
        <v>0</v>
      </c>
      <c r="RJF225" s="432">
        <f t="shared" si="463"/>
        <v>0</v>
      </c>
      <c r="RJG225" s="432">
        <f t="shared" si="463"/>
        <v>0</v>
      </c>
      <c r="RJH225" s="432">
        <f t="shared" si="463"/>
        <v>0</v>
      </c>
      <c r="RJI225" s="432">
        <f t="shared" si="463"/>
        <v>0</v>
      </c>
      <c r="RJJ225" s="432">
        <f t="shared" si="463"/>
        <v>0</v>
      </c>
      <c r="RJK225" s="432">
        <f t="shared" si="463"/>
        <v>0</v>
      </c>
      <c r="RJL225" s="432">
        <f t="shared" si="463"/>
        <v>0</v>
      </c>
      <c r="RJM225" s="432">
        <f t="shared" si="463"/>
        <v>0</v>
      </c>
      <c r="RJN225" s="432">
        <f t="shared" si="463"/>
        <v>0</v>
      </c>
      <c r="RJO225" s="432">
        <f t="shared" si="463"/>
        <v>0</v>
      </c>
      <c r="RJP225" s="432">
        <f t="shared" si="463"/>
        <v>0</v>
      </c>
      <c r="RJQ225" s="432">
        <f t="shared" si="463"/>
        <v>0</v>
      </c>
      <c r="RJR225" s="432">
        <f t="shared" si="463"/>
        <v>0</v>
      </c>
      <c r="RJS225" s="432">
        <f t="shared" si="463"/>
        <v>0</v>
      </c>
      <c r="RJT225" s="432">
        <f t="shared" si="463"/>
        <v>0</v>
      </c>
      <c r="RJU225" s="432">
        <f t="shared" si="463"/>
        <v>0</v>
      </c>
      <c r="RJV225" s="432">
        <f t="shared" si="463"/>
        <v>0</v>
      </c>
      <c r="RJW225" s="432">
        <f t="shared" si="463"/>
        <v>0</v>
      </c>
      <c r="RJX225" s="432">
        <f t="shared" si="463"/>
        <v>0</v>
      </c>
      <c r="RJY225" s="432">
        <f t="shared" si="463"/>
        <v>0</v>
      </c>
      <c r="RJZ225" s="432">
        <f t="shared" si="463"/>
        <v>0</v>
      </c>
      <c r="RKA225" s="432">
        <f t="shared" si="463"/>
        <v>0</v>
      </c>
      <c r="RKB225" s="432">
        <f t="shared" si="463"/>
        <v>0</v>
      </c>
      <c r="RKC225" s="432">
        <f t="shared" si="463"/>
        <v>0</v>
      </c>
      <c r="RKD225" s="432">
        <f t="shared" si="463"/>
        <v>0</v>
      </c>
      <c r="RKE225" s="432">
        <f t="shared" si="463"/>
        <v>0</v>
      </c>
      <c r="RKF225" s="432">
        <f t="shared" si="463"/>
        <v>0</v>
      </c>
      <c r="RKG225" s="432">
        <f t="shared" si="463"/>
        <v>0</v>
      </c>
      <c r="RKH225" s="432">
        <f t="shared" si="463"/>
        <v>0</v>
      </c>
      <c r="RKI225" s="432">
        <f t="shared" si="463"/>
        <v>0</v>
      </c>
      <c r="RKJ225" s="432">
        <f t="shared" si="463"/>
        <v>0</v>
      </c>
      <c r="RKK225" s="432">
        <f t="shared" si="463"/>
        <v>0</v>
      </c>
      <c r="RKL225" s="432">
        <f t="shared" si="463"/>
        <v>0</v>
      </c>
      <c r="RKM225" s="432">
        <f t="shared" si="463"/>
        <v>0</v>
      </c>
      <c r="RKN225" s="432">
        <f t="shared" si="463"/>
        <v>0</v>
      </c>
      <c r="RKO225" s="432">
        <f t="shared" si="463"/>
        <v>0</v>
      </c>
      <c r="RKP225" s="432">
        <f t="shared" si="463"/>
        <v>0</v>
      </c>
      <c r="RKQ225" s="432">
        <f t="shared" si="463"/>
        <v>0</v>
      </c>
      <c r="RKR225" s="432">
        <f t="shared" si="463"/>
        <v>0</v>
      </c>
      <c r="RKS225" s="432">
        <f t="shared" si="463"/>
        <v>0</v>
      </c>
      <c r="RKT225" s="432">
        <f t="shared" si="463"/>
        <v>0</v>
      </c>
      <c r="RKU225" s="432">
        <f t="shared" si="463"/>
        <v>0</v>
      </c>
      <c r="RKV225" s="432">
        <f t="shared" si="463"/>
        <v>0</v>
      </c>
      <c r="RKW225" s="432">
        <f t="shared" si="463"/>
        <v>0</v>
      </c>
      <c r="RKX225" s="432">
        <f t="shared" si="463"/>
        <v>0</v>
      </c>
      <c r="RKY225" s="432">
        <f t="shared" si="463"/>
        <v>0</v>
      </c>
      <c r="RKZ225" s="432">
        <f t="shared" si="463"/>
        <v>0</v>
      </c>
      <c r="RLA225" s="432">
        <f t="shared" si="463"/>
        <v>0</v>
      </c>
      <c r="RLB225" s="432">
        <f t="shared" si="463"/>
        <v>0</v>
      </c>
      <c r="RLC225" s="432">
        <f t="shared" ref="RLC225:RNN225" si="464">+RLC89+RLC77+RLC44+RLC216+RLC224</f>
        <v>0</v>
      </c>
      <c r="RLD225" s="432">
        <f t="shared" si="464"/>
        <v>0</v>
      </c>
      <c r="RLE225" s="432">
        <f t="shared" si="464"/>
        <v>0</v>
      </c>
      <c r="RLF225" s="432">
        <f t="shared" si="464"/>
        <v>0</v>
      </c>
      <c r="RLG225" s="432">
        <f t="shared" si="464"/>
        <v>0</v>
      </c>
      <c r="RLH225" s="432">
        <f t="shared" si="464"/>
        <v>0</v>
      </c>
      <c r="RLI225" s="432">
        <f t="shared" si="464"/>
        <v>0</v>
      </c>
      <c r="RLJ225" s="432">
        <f t="shared" si="464"/>
        <v>0</v>
      </c>
      <c r="RLK225" s="432">
        <f t="shared" si="464"/>
        <v>0</v>
      </c>
      <c r="RLL225" s="432">
        <f t="shared" si="464"/>
        <v>0</v>
      </c>
      <c r="RLM225" s="432">
        <f t="shared" si="464"/>
        <v>0</v>
      </c>
      <c r="RLN225" s="432">
        <f t="shared" si="464"/>
        <v>0</v>
      </c>
      <c r="RLO225" s="432">
        <f t="shared" si="464"/>
        <v>0</v>
      </c>
      <c r="RLP225" s="432">
        <f t="shared" si="464"/>
        <v>0</v>
      </c>
      <c r="RLQ225" s="432">
        <f t="shared" si="464"/>
        <v>0</v>
      </c>
      <c r="RLR225" s="432">
        <f t="shared" si="464"/>
        <v>0</v>
      </c>
      <c r="RLS225" s="432">
        <f t="shared" si="464"/>
        <v>0</v>
      </c>
      <c r="RLT225" s="432">
        <f t="shared" si="464"/>
        <v>0</v>
      </c>
      <c r="RLU225" s="432">
        <f t="shared" si="464"/>
        <v>0</v>
      </c>
      <c r="RLV225" s="432">
        <f t="shared" si="464"/>
        <v>0</v>
      </c>
      <c r="RLW225" s="432">
        <f t="shared" si="464"/>
        <v>0</v>
      </c>
      <c r="RLX225" s="432">
        <f t="shared" si="464"/>
        <v>0</v>
      </c>
      <c r="RLY225" s="432">
        <f t="shared" si="464"/>
        <v>0</v>
      </c>
      <c r="RLZ225" s="432">
        <f t="shared" si="464"/>
        <v>0</v>
      </c>
      <c r="RMA225" s="432">
        <f t="shared" si="464"/>
        <v>0</v>
      </c>
      <c r="RMB225" s="432">
        <f t="shared" si="464"/>
        <v>0</v>
      </c>
      <c r="RMC225" s="432">
        <f t="shared" si="464"/>
        <v>0</v>
      </c>
      <c r="RMD225" s="432">
        <f t="shared" si="464"/>
        <v>0</v>
      </c>
      <c r="RME225" s="432">
        <f t="shared" si="464"/>
        <v>0</v>
      </c>
      <c r="RMF225" s="432">
        <f t="shared" si="464"/>
        <v>0</v>
      </c>
      <c r="RMG225" s="432">
        <f t="shared" si="464"/>
        <v>0</v>
      </c>
      <c r="RMH225" s="432">
        <f t="shared" si="464"/>
        <v>0</v>
      </c>
      <c r="RMI225" s="432">
        <f t="shared" si="464"/>
        <v>0</v>
      </c>
      <c r="RMJ225" s="432">
        <f t="shared" si="464"/>
        <v>0</v>
      </c>
      <c r="RMK225" s="432">
        <f t="shared" si="464"/>
        <v>0</v>
      </c>
      <c r="RML225" s="432">
        <f t="shared" si="464"/>
        <v>0</v>
      </c>
      <c r="RMM225" s="432">
        <f t="shared" si="464"/>
        <v>0</v>
      </c>
      <c r="RMN225" s="432">
        <f t="shared" si="464"/>
        <v>0</v>
      </c>
      <c r="RMO225" s="432">
        <f t="shared" si="464"/>
        <v>0</v>
      </c>
      <c r="RMP225" s="432">
        <f t="shared" si="464"/>
        <v>0</v>
      </c>
      <c r="RMQ225" s="432">
        <f t="shared" si="464"/>
        <v>0</v>
      </c>
      <c r="RMR225" s="432">
        <f t="shared" si="464"/>
        <v>0</v>
      </c>
      <c r="RMS225" s="432">
        <f t="shared" si="464"/>
        <v>0</v>
      </c>
      <c r="RMT225" s="432">
        <f t="shared" si="464"/>
        <v>0</v>
      </c>
      <c r="RMU225" s="432">
        <f t="shared" si="464"/>
        <v>0</v>
      </c>
      <c r="RMV225" s="432">
        <f t="shared" si="464"/>
        <v>0</v>
      </c>
      <c r="RMW225" s="432">
        <f t="shared" si="464"/>
        <v>0</v>
      </c>
      <c r="RMX225" s="432">
        <f t="shared" si="464"/>
        <v>0</v>
      </c>
      <c r="RMY225" s="432">
        <f t="shared" si="464"/>
        <v>0</v>
      </c>
      <c r="RMZ225" s="432">
        <f t="shared" si="464"/>
        <v>0</v>
      </c>
      <c r="RNA225" s="432">
        <f t="shared" si="464"/>
        <v>0</v>
      </c>
      <c r="RNB225" s="432">
        <f t="shared" si="464"/>
        <v>0</v>
      </c>
      <c r="RNC225" s="432">
        <f t="shared" si="464"/>
        <v>0</v>
      </c>
      <c r="RND225" s="432">
        <f t="shared" si="464"/>
        <v>0</v>
      </c>
      <c r="RNE225" s="432">
        <f t="shared" si="464"/>
        <v>0</v>
      </c>
      <c r="RNF225" s="432">
        <f t="shared" si="464"/>
        <v>0</v>
      </c>
      <c r="RNG225" s="432">
        <f t="shared" si="464"/>
        <v>0</v>
      </c>
      <c r="RNH225" s="432">
        <f t="shared" si="464"/>
        <v>0</v>
      </c>
      <c r="RNI225" s="432">
        <f t="shared" si="464"/>
        <v>0</v>
      </c>
      <c r="RNJ225" s="432">
        <f t="shared" si="464"/>
        <v>0</v>
      </c>
      <c r="RNK225" s="432">
        <f t="shared" si="464"/>
        <v>0</v>
      </c>
      <c r="RNL225" s="432">
        <f t="shared" si="464"/>
        <v>0</v>
      </c>
      <c r="RNM225" s="432">
        <f t="shared" si="464"/>
        <v>0</v>
      </c>
      <c r="RNN225" s="432">
        <f t="shared" si="464"/>
        <v>0</v>
      </c>
      <c r="RNO225" s="432">
        <f t="shared" ref="RNO225:RPZ225" si="465">+RNO89+RNO77+RNO44+RNO216+RNO224</f>
        <v>0</v>
      </c>
      <c r="RNP225" s="432">
        <f t="shared" si="465"/>
        <v>0</v>
      </c>
      <c r="RNQ225" s="432">
        <f t="shared" si="465"/>
        <v>0</v>
      </c>
      <c r="RNR225" s="432">
        <f t="shared" si="465"/>
        <v>0</v>
      </c>
      <c r="RNS225" s="432">
        <f t="shared" si="465"/>
        <v>0</v>
      </c>
      <c r="RNT225" s="432">
        <f t="shared" si="465"/>
        <v>0</v>
      </c>
      <c r="RNU225" s="432">
        <f t="shared" si="465"/>
        <v>0</v>
      </c>
      <c r="RNV225" s="432">
        <f t="shared" si="465"/>
        <v>0</v>
      </c>
      <c r="RNW225" s="432">
        <f t="shared" si="465"/>
        <v>0</v>
      </c>
      <c r="RNX225" s="432">
        <f t="shared" si="465"/>
        <v>0</v>
      </c>
      <c r="RNY225" s="432">
        <f t="shared" si="465"/>
        <v>0</v>
      </c>
      <c r="RNZ225" s="432">
        <f t="shared" si="465"/>
        <v>0</v>
      </c>
      <c r="ROA225" s="432">
        <f t="shared" si="465"/>
        <v>0</v>
      </c>
      <c r="ROB225" s="432">
        <f t="shared" si="465"/>
        <v>0</v>
      </c>
      <c r="ROC225" s="432">
        <f t="shared" si="465"/>
        <v>0</v>
      </c>
      <c r="ROD225" s="432">
        <f t="shared" si="465"/>
        <v>0</v>
      </c>
      <c r="ROE225" s="432">
        <f t="shared" si="465"/>
        <v>0</v>
      </c>
      <c r="ROF225" s="432">
        <f t="shared" si="465"/>
        <v>0</v>
      </c>
      <c r="ROG225" s="432">
        <f t="shared" si="465"/>
        <v>0</v>
      </c>
      <c r="ROH225" s="432">
        <f t="shared" si="465"/>
        <v>0</v>
      </c>
      <c r="ROI225" s="432">
        <f t="shared" si="465"/>
        <v>0</v>
      </c>
      <c r="ROJ225" s="432">
        <f t="shared" si="465"/>
        <v>0</v>
      </c>
      <c r="ROK225" s="432">
        <f t="shared" si="465"/>
        <v>0</v>
      </c>
      <c r="ROL225" s="432">
        <f t="shared" si="465"/>
        <v>0</v>
      </c>
      <c r="ROM225" s="432">
        <f t="shared" si="465"/>
        <v>0</v>
      </c>
      <c r="RON225" s="432">
        <f t="shared" si="465"/>
        <v>0</v>
      </c>
      <c r="ROO225" s="432">
        <f t="shared" si="465"/>
        <v>0</v>
      </c>
      <c r="ROP225" s="432">
        <f t="shared" si="465"/>
        <v>0</v>
      </c>
      <c r="ROQ225" s="432">
        <f t="shared" si="465"/>
        <v>0</v>
      </c>
      <c r="ROR225" s="432">
        <f t="shared" si="465"/>
        <v>0</v>
      </c>
      <c r="ROS225" s="432">
        <f t="shared" si="465"/>
        <v>0</v>
      </c>
      <c r="ROT225" s="432">
        <f t="shared" si="465"/>
        <v>0</v>
      </c>
      <c r="ROU225" s="432">
        <f t="shared" si="465"/>
        <v>0</v>
      </c>
      <c r="ROV225" s="432">
        <f t="shared" si="465"/>
        <v>0</v>
      </c>
      <c r="ROW225" s="432">
        <f t="shared" si="465"/>
        <v>0</v>
      </c>
      <c r="ROX225" s="432">
        <f t="shared" si="465"/>
        <v>0</v>
      </c>
      <c r="ROY225" s="432">
        <f t="shared" si="465"/>
        <v>0</v>
      </c>
      <c r="ROZ225" s="432">
        <f t="shared" si="465"/>
        <v>0</v>
      </c>
      <c r="RPA225" s="432">
        <f t="shared" si="465"/>
        <v>0</v>
      </c>
      <c r="RPB225" s="432">
        <f t="shared" si="465"/>
        <v>0</v>
      </c>
      <c r="RPC225" s="432">
        <f t="shared" si="465"/>
        <v>0</v>
      </c>
      <c r="RPD225" s="432">
        <f t="shared" si="465"/>
        <v>0</v>
      </c>
      <c r="RPE225" s="432">
        <f t="shared" si="465"/>
        <v>0</v>
      </c>
      <c r="RPF225" s="432">
        <f t="shared" si="465"/>
        <v>0</v>
      </c>
      <c r="RPG225" s="432">
        <f t="shared" si="465"/>
        <v>0</v>
      </c>
      <c r="RPH225" s="432">
        <f t="shared" si="465"/>
        <v>0</v>
      </c>
      <c r="RPI225" s="432">
        <f t="shared" si="465"/>
        <v>0</v>
      </c>
      <c r="RPJ225" s="432">
        <f t="shared" si="465"/>
        <v>0</v>
      </c>
      <c r="RPK225" s="432">
        <f t="shared" si="465"/>
        <v>0</v>
      </c>
      <c r="RPL225" s="432">
        <f t="shared" si="465"/>
        <v>0</v>
      </c>
      <c r="RPM225" s="432">
        <f t="shared" si="465"/>
        <v>0</v>
      </c>
      <c r="RPN225" s="432">
        <f t="shared" si="465"/>
        <v>0</v>
      </c>
      <c r="RPO225" s="432">
        <f t="shared" si="465"/>
        <v>0</v>
      </c>
      <c r="RPP225" s="432">
        <f t="shared" si="465"/>
        <v>0</v>
      </c>
      <c r="RPQ225" s="432">
        <f t="shared" si="465"/>
        <v>0</v>
      </c>
      <c r="RPR225" s="432">
        <f t="shared" si="465"/>
        <v>0</v>
      </c>
      <c r="RPS225" s="432">
        <f t="shared" si="465"/>
        <v>0</v>
      </c>
      <c r="RPT225" s="432">
        <f t="shared" si="465"/>
        <v>0</v>
      </c>
      <c r="RPU225" s="432">
        <f t="shared" si="465"/>
        <v>0</v>
      </c>
      <c r="RPV225" s="432">
        <f t="shared" si="465"/>
        <v>0</v>
      </c>
      <c r="RPW225" s="432">
        <f t="shared" si="465"/>
        <v>0</v>
      </c>
      <c r="RPX225" s="432">
        <f t="shared" si="465"/>
        <v>0</v>
      </c>
      <c r="RPY225" s="432">
        <f t="shared" si="465"/>
        <v>0</v>
      </c>
      <c r="RPZ225" s="432">
        <f t="shared" si="465"/>
        <v>0</v>
      </c>
      <c r="RQA225" s="432">
        <f t="shared" ref="RQA225:RSL225" si="466">+RQA89+RQA77+RQA44+RQA216+RQA224</f>
        <v>0</v>
      </c>
      <c r="RQB225" s="432">
        <f t="shared" si="466"/>
        <v>0</v>
      </c>
      <c r="RQC225" s="432">
        <f t="shared" si="466"/>
        <v>0</v>
      </c>
      <c r="RQD225" s="432">
        <f t="shared" si="466"/>
        <v>0</v>
      </c>
      <c r="RQE225" s="432">
        <f t="shared" si="466"/>
        <v>0</v>
      </c>
      <c r="RQF225" s="432">
        <f t="shared" si="466"/>
        <v>0</v>
      </c>
      <c r="RQG225" s="432">
        <f t="shared" si="466"/>
        <v>0</v>
      </c>
      <c r="RQH225" s="432">
        <f t="shared" si="466"/>
        <v>0</v>
      </c>
      <c r="RQI225" s="432">
        <f t="shared" si="466"/>
        <v>0</v>
      </c>
      <c r="RQJ225" s="432">
        <f t="shared" si="466"/>
        <v>0</v>
      </c>
      <c r="RQK225" s="432">
        <f t="shared" si="466"/>
        <v>0</v>
      </c>
      <c r="RQL225" s="432">
        <f t="shared" si="466"/>
        <v>0</v>
      </c>
      <c r="RQM225" s="432">
        <f t="shared" si="466"/>
        <v>0</v>
      </c>
      <c r="RQN225" s="432">
        <f t="shared" si="466"/>
        <v>0</v>
      </c>
      <c r="RQO225" s="432">
        <f t="shared" si="466"/>
        <v>0</v>
      </c>
      <c r="RQP225" s="432">
        <f t="shared" si="466"/>
        <v>0</v>
      </c>
      <c r="RQQ225" s="432">
        <f t="shared" si="466"/>
        <v>0</v>
      </c>
      <c r="RQR225" s="432">
        <f t="shared" si="466"/>
        <v>0</v>
      </c>
      <c r="RQS225" s="432">
        <f t="shared" si="466"/>
        <v>0</v>
      </c>
      <c r="RQT225" s="432">
        <f t="shared" si="466"/>
        <v>0</v>
      </c>
      <c r="RQU225" s="432">
        <f t="shared" si="466"/>
        <v>0</v>
      </c>
      <c r="RQV225" s="432">
        <f t="shared" si="466"/>
        <v>0</v>
      </c>
      <c r="RQW225" s="432">
        <f t="shared" si="466"/>
        <v>0</v>
      </c>
      <c r="RQX225" s="432">
        <f t="shared" si="466"/>
        <v>0</v>
      </c>
      <c r="RQY225" s="432">
        <f t="shared" si="466"/>
        <v>0</v>
      </c>
      <c r="RQZ225" s="432">
        <f t="shared" si="466"/>
        <v>0</v>
      </c>
      <c r="RRA225" s="432">
        <f t="shared" si="466"/>
        <v>0</v>
      </c>
      <c r="RRB225" s="432">
        <f t="shared" si="466"/>
        <v>0</v>
      </c>
      <c r="RRC225" s="432">
        <f t="shared" si="466"/>
        <v>0</v>
      </c>
      <c r="RRD225" s="432">
        <f t="shared" si="466"/>
        <v>0</v>
      </c>
      <c r="RRE225" s="432">
        <f t="shared" si="466"/>
        <v>0</v>
      </c>
      <c r="RRF225" s="432">
        <f t="shared" si="466"/>
        <v>0</v>
      </c>
      <c r="RRG225" s="432">
        <f t="shared" si="466"/>
        <v>0</v>
      </c>
      <c r="RRH225" s="432">
        <f t="shared" si="466"/>
        <v>0</v>
      </c>
      <c r="RRI225" s="432">
        <f t="shared" si="466"/>
        <v>0</v>
      </c>
      <c r="RRJ225" s="432">
        <f t="shared" si="466"/>
        <v>0</v>
      </c>
      <c r="RRK225" s="432">
        <f t="shared" si="466"/>
        <v>0</v>
      </c>
      <c r="RRL225" s="432">
        <f t="shared" si="466"/>
        <v>0</v>
      </c>
      <c r="RRM225" s="432">
        <f t="shared" si="466"/>
        <v>0</v>
      </c>
      <c r="RRN225" s="432">
        <f t="shared" si="466"/>
        <v>0</v>
      </c>
      <c r="RRO225" s="432">
        <f t="shared" si="466"/>
        <v>0</v>
      </c>
      <c r="RRP225" s="432">
        <f t="shared" si="466"/>
        <v>0</v>
      </c>
      <c r="RRQ225" s="432">
        <f t="shared" si="466"/>
        <v>0</v>
      </c>
      <c r="RRR225" s="432">
        <f t="shared" si="466"/>
        <v>0</v>
      </c>
      <c r="RRS225" s="432">
        <f t="shared" si="466"/>
        <v>0</v>
      </c>
      <c r="RRT225" s="432">
        <f t="shared" si="466"/>
        <v>0</v>
      </c>
      <c r="RRU225" s="432">
        <f t="shared" si="466"/>
        <v>0</v>
      </c>
      <c r="RRV225" s="432">
        <f t="shared" si="466"/>
        <v>0</v>
      </c>
      <c r="RRW225" s="432">
        <f t="shared" si="466"/>
        <v>0</v>
      </c>
      <c r="RRX225" s="432">
        <f t="shared" si="466"/>
        <v>0</v>
      </c>
      <c r="RRY225" s="432">
        <f t="shared" si="466"/>
        <v>0</v>
      </c>
      <c r="RRZ225" s="432">
        <f t="shared" si="466"/>
        <v>0</v>
      </c>
      <c r="RSA225" s="432">
        <f t="shared" si="466"/>
        <v>0</v>
      </c>
      <c r="RSB225" s="432">
        <f t="shared" si="466"/>
        <v>0</v>
      </c>
      <c r="RSC225" s="432">
        <f t="shared" si="466"/>
        <v>0</v>
      </c>
      <c r="RSD225" s="432">
        <f t="shared" si="466"/>
        <v>0</v>
      </c>
      <c r="RSE225" s="432">
        <f t="shared" si="466"/>
        <v>0</v>
      </c>
      <c r="RSF225" s="432">
        <f t="shared" si="466"/>
        <v>0</v>
      </c>
      <c r="RSG225" s="432">
        <f t="shared" si="466"/>
        <v>0</v>
      </c>
      <c r="RSH225" s="432">
        <f t="shared" si="466"/>
        <v>0</v>
      </c>
      <c r="RSI225" s="432">
        <f t="shared" si="466"/>
        <v>0</v>
      </c>
      <c r="RSJ225" s="432">
        <f t="shared" si="466"/>
        <v>0</v>
      </c>
      <c r="RSK225" s="432">
        <f t="shared" si="466"/>
        <v>0</v>
      </c>
      <c r="RSL225" s="432">
        <f t="shared" si="466"/>
        <v>0</v>
      </c>
      <c r="RSM225" s="432">
        <f t="shared" ref="RSM225:RUX225" si="467">+RSM89+RSM77+RSM44+RSM216+RSM224</f>
        <v>0</v>
      </c>
      <c r="RSN225" s="432">
        <f t="shared" si="467"/>
        <v>0</v>
      </c>
      <c r="RSO225" s="432">
        <f t="shared" si="467"/>
        <v>0</v>
      </c>
      <c r="RSP225" s="432">
        <f t="shared" si="467"/>
        <v>0</v>
      </c>
      <c r="RSQ225" s="432">
        <f t="shared" si="467"/>
        <v>0</v>
      </c>
      <c r="RSR225" s="432">
        <f t="shared" si="467"/>
        <v>0</v>
      </c>
      <c r="RSS225" s="432">
        <f t="shared" si="467"/>
        <v>0</v>
      </c>
      <c r="RST225" s="432">
        <f t="shared" si="467"/>
        <v>0</v>
      </c>
      <c r="RSU225" s="432">
        <f t="shared" si="467"/>
        <v>0</v>
      </c>
      <c r="RSV225" s="432">
        <f t="shared" si="467"/>
        <v>0</v>
      </c>
      <c r="RSW225" s="432">
        <f t="shared" si="467"/>
        <v>0</v>
      </c>
      <c r="RSX225" s="432">
        <f t="shared" si="467"/>
        <v>0</v>
      </c>
      <c r="RSY225" s="432">
        <f t="shared" si="467"/>
        <v>0</v>
      </c>
      <c r="RSZ225" s="432">
        <f t="shared" si="467"/>
        <v>0</v>
      </c>
      <c r="RTA225" s="432">
        <f t="shared" si="467"/>
        <v>0</v>
      </c>
      <c r="RTB225" s="432">
        <f t="shared" si="467"/>
        <v>0</v>
      </c>
      <c r="RTC225" s="432">
        <f t="shared" si="467"/>
        <v>0</v>
      </c>
      <c r="RTD225" s="432">
        <f t="shared" si="467"/>
        <v>0</v>
      </c>
      <c r="RTE225" s="432">
        <f t="shared" si="467"/>
        <v>0</v>
      </c>
      <c r="RTF225" s="432">
        <f t="shared" si="467"/>
        <v>0</v>
      </c>
      <c r="RTG225" s="432">
        <f t="shared" si="467"/>
        <v>0</v>
      </c>
      <c r="RTH225" s="432">
        <f t="shared" si="467"/>
        <v>0</v>
      </c>
      <c r="RTI225" s="432">
        <f t="shared" si="467"/>
        <v>0</v>
      </c>
      <c r="RTJ225" s="432">
        <f t="shared" si="467"/>
        <v>0</v>
      </c>
      <c r="RTK225" s="432">
        <f t="shared" si="467"/>
        <v>0</v>
      </c>
      <c r="RTL225" s="432">
        <f t="shared" si="467"/>
        <v>0</v>
      </c>
      <c r="RTM225" s="432">
        <f t="shared" si="467"/>
        <v>0</v>
      </c>
      <c r="RTN225" s="432">
        <f t="shared" si="467"/>
        <v>0</v>
      </c>
      <c r="RTO225" s="432">
        <f t="shared" si="467"/>
        <v>0</v>
      </c>
      <c r="RTP225" s="432">
        <f t="shared" si="467"/>
        <v>0</v>
      </c>
      <c r="RTQ225" s="432">
        <f t="shared" si="467"/>
        <v>0</v>
      </c>
      <c r="RTR225" s="432">
        <f t="shared" si="467"/>
        <v>0</v>
      </c>
      <c r="RTS225" s="432">
        <f t="shared" si="467"/>
        <v>0</v>
      </c>
      <c r="RTT225" s="432">
        <f t="shared" si="467"/>
        <v>0</v>
      </c>
      <c r="RTU225" s="432">
        <f t="shared" si="467"/>
        <v>0</v>
      </c>
      <c r="RTV225" s="432">
        <f t="shared" si="467"/>
        <v>0</v>
      </c>
      <c r="RTW225" s="432">
        <f t="shared" si="467"/>
        <v>0</v>
      </c>
      <c r="RTX225" s="432">
        <f t="shared" si="467"/>
        <v>0</v>
      </c>
      <c r="RTY225" s="432">
        <f t="shared" si="467"/>
        <v>0</v>
      </c>
      <c r="RTZ225" s="432">
        <f t="shared" si="467"/>
        <v>0</v>
      </c>
      <c r="RUA225" s="432">
        <f t="shared" si="467"/>
        <v>0</v>
      </c>
      <c r="RUB225" s="432">
        <f t="shared" si="467"/>
        <v>0</v>
      </c>
      <c r="RUC225" s="432">
        <f t="shared" si="467"/>
        <v>0</v>
      </c>
      <c r="RUD225" s="432">
        <f t="shared" si="467"/>
        <v>0</v>
      </c>
      <c r="RUE225" s="432">
        <f t="shared" si="467"/>
        <v>0</v>
      </c>
      <c r="RUF225" s="432">
        <f t="shared" si="467"/>
        <v>0</v>
      </c>
      <c r="RUG225" s="432">
        <f t="shared" si="467"/>
        <v>0</v>
      </c>
      <c r="RUH225" s="432">
        <f t="shared" si="467"/>
        <v>0</v>
      </c>
      <c r="RUI225" s="432">
        <f t="shared" si="467"/>
        <v>0</v>
      </c>
      <c r="RUJ225" s="432">
        <f t="shared" si="467"/>
        <v>0</v>
      </c>
      <c r="RUK225" s="432">
        <f t="shared" si="467"/>
        <v>0</v>
      </c>
      <c r="RUL225" s="432">
        <f t="shared" si="467"/>
        <v>0</v>
      </c>
      <c r="RUM225" s="432">
        <f t="shared" si="467"/>
        <v>0</v>
      </c>
      <c r="RUN225" s="432">
        <f t="shared" si="467"/>
        <v>0</v>
      </c>
      <c r="RUO225" s="432">
        <f t="shared" si="467"/>
        <v>0</v>
      </c>
      <c r="RUP225" s="432">
        <f t="shared" si="467"/>
        <v>0</v>
      </c>
      <c r="RUQ225" s="432">
        <f t="shared" si="467"/>
        <v>0</v>
      </c>
      <c r="RUR225" s="432">
        <f t="shared" si="467"/>
        <v>0</v>
      </c>
      <c r="RUS225" s="432">
        <f t="shared" si="467"/>
        <v>0</v>
      </c>
      <c r="RUT225" s="432">
        <f t="shared" si="467"/>
        <v>0</v>
      </c>
      <c r="RUU225" s="432">
        <f t="shared" si="467"/>
        <v>0</v>
      </c>
      <c r="RUV225" s="432">
        <f t="shared" si="467"/>
        <v>0</v>
      </c>
      <c r="RUW225" s="432">
        <f t="shared" si="467"/>
        <v>0</v>
      </c>
      <c r="RUX225" s="432">
        <f t="shared" si="467"/>
        <v>0</v>
      </c>
      <c r="RUY225" s="432">
        <f t="shared" ref="RUY225:RXJ225" si="468">+RUY89+RUY77+RUY44+RUY216+RUY224</f>
        <v>0</v>
      </c>
      <c r="RUZ225" s="432">
        <f t="shared" si="468"/>
        <v>0</v>
      </c>
      <c r="RVA225" s="432">
        <f t="shared" si="468"/>
        <v>0</v>
      </c>
      <c r="RVB225" s="432">
        <f t="shared" si="468"/>
        <v>0</v>
      </c>
      <c r="RVC225" s="432">
        <f t="shared" si="468"/>
        <v>0</v>
      </c>
      <c r="RVD225" s="432">
        <f t="shared" si="468"/>
        <v>0</v>
      </c>
      <c r="RVE225" s="432">
        <f t="shared" si="468"/>
        <v>0</v>
      </c>
      <c r="RVF225" s="432">
        <f t="shared" si="468"/>
        <v>0</v>
      </c>
      <c r="RVG225" s="432">
        <f t="shared" si="468"/>
        <v>0</v>
      </c>
      <c r="RVH225" s="432">
        <f t="shared" si="468"/>
        <v>0</v>
      </c>
      <c r="RVI225" s="432">
        <f t="shared" si="468"/>
        <v>0</v>
      </c>
      <c r="RVJ225" s="432">
        <f t="shared" si="468"/>
        <v>0</v>
      </c>
      <c r="RVK225" s="432">
        <f t="shared" si="468"/>
        <v>0</v>
      </c>
      <c r="RVL225" s="432">
        <f t="shared" si="468"/>
        <v>0</v>
      </c>
      <c r="RVM225" s="432">
        <f t="shared" si="468"/>
        <v>0</v>
      </c>
      <c r="RVN225" s="432">
        <f t="shared" si="468"/>
        <v>0</v>
      </c>
      <c r="RVO225" s="432">
        <f t="shared" si="468"/>
        <v>0</v>
      </c>
      <c r="RVP225" s="432">
        <f t="shared" si="468"/>
        <v>0</v>
      </c>
      <c r="RVQ225" s="432">
        <f t="shared" si="468"/>
        <v>0</v>
      </c>
      <c r="RVR225" s="432">
        <f t="shared" si="468"/>
        <v>0</v>
      </c>
      <c r="RVS225" s="432">
        <f t="shared" si="468"/>
        <v>0</v>
      </c>
      <c r="RVT225" s="432">
        <f t="shared" si="468"/>
        <v>0</v>
      </c>
      <c r="RVU225" s="432">
        <f t="shared" si="468"/>
        <v>0</v>
      </c>
      <c r="RVV225" s="432">
        <f t="shared" si="468"/>
        <v>0</v>
      </c>
      <c r="RVW225" s="432">
        <f t="shared" si="468"/>
        <v>0</v>
      </c>
      <c r="RVX225" s="432">
        <f t="shared" si="468"/>
        <v>0</v>
      </c>
      <c r="RVY225" s="432">
        <f t="shared" si="468"/>
        <v>0</v>
      </c>
      <c r="RVZ225" s="432">
        <f t="shared" si="468"/>
        <v>0</v>
      </c>
      <c r="RWA225" s="432">
        <f t="shared" si="468"/>
        <v>0</v>
      </c>
      <c r="RWB225" s="432">
        <f t="shared" si="468"/>
        <v>0</v>
      </c>
      <c r="RWC225" s="432">
        <f t="shared" si="468"/>
        <v>0</v>
      </c>
      <c r="RWD225" s="432">
        <f t="shared" si="468"/>
        <v>0</v>
      </c>
      <c r="RWE225" s="432">
        <f t="shared" si="468"/>
        <v>0</v>
      </c>
      <c r="RWF225" s="432">
        <f t="shared" si="468"/>
        <v>0</v>
      </c>
      <c r="RWG225" s="432">
        <f t="shared" si="468"/>
        <v>0</v>
      </c>
      <c r="RWH225" s="432">
        <f t="shared" si="468"/>
        <v>0</v>
      </c>
      <c r="RWI225" s="432">
        <f t="shared" si="468"/>
        <v>0</v>
      </c>
      <c r="RWJ225" s="432">
        <f t="shared" si="468"/>
        <v>0</v>
      </c>
      <c r="RWK225" s="432">
        <f t="shared" si="468"/>
        <v>0</v>
      </c>
      <c r="RWL225" s="432">
        <f t="shared" si="468"/>
        <v>0</v>
      </c>
      <c r="RWM225" s="432">
        <f t="shared" si="468"/>
        <v>0</v>
      </c>
      <c r="RWN225" s="432">
        <f t="shared" si="468"/>
        <v>0</v>
      </c>
      <c r="RWO225" s="432">
        <f t="shared" si="468"/>
        <v>0</v>
      </c>
      <c r="RWP225" s="432">
        <f t="shared" si="468"/>
        <v>0</v>
      </c>
      <c r="RWQ225" s="432">
        <f t="shared" si="468"/>
        <v>0</v>
      </c>
      <c r="RWR225" s="432">
        <f t="shared" si="468"/>
        <v>0</v>
      </c>
      <c r="RWS225" s="432">
        <f t="shared" si="468"/>
        <v>0</v>
      </c>
      <c r="RWT225" s="432">
        <f t="shared" si="468"/>
        <v>0</v>
      </c>
      <c r="RWU225" s="432">
        <f t="shared" si="468"/>
        <v>0</v>
      </c>
      <c r="RWV225" s="432">
        <f t="shared" si="468"/>
        <v>0</v>
      </c>
      <c r="RWW225" s="432">
        <f t="shared" si="468"/>
        <v>0</v>
      </c>
      <c r="RWX225" s="432">
        <f t="shared" si="468"/>
        <v>0</v>
      </c>
      <c r="RWY225" s="432">
        <f t="shared" si="468"/>
        <v>0</v>
      </c>
      <c r="RWZ225" s="432">
        <f t="shared" si="468"/>
        <v>0</v>
      </c>
      <c r="RXA225" s="432">
        <f t="shared" si="468"/>
        <v>0</v>
      </c>
      <c r="RXB225" s="432">
        <f t="shared" si="468"/>
        <v>0</v>
      </c>
      <c r="RXC225" s="432">
        <f t="shared" si="468"/>
        <v>0</v>
      </c>
      <c r="RXD225" s="432">
        <f t="shared" si="468"/>
        <v>0</v>
      </c>
      <c r="RXE225" s="432">
        <f t="shared" si="468"/>
        <v>0</v>
      </c>
      <c r="RXF225" s="432">
        <f t="shared" si="468"/>
        <v>0</v>
      </c>
      <c r="RXG225" s="432">
        <f t="shared" si="468"/>
        <v>0</v>
      </c>
      <c r="RXH225" s="432">
        <f t="shared" si="468"/>
        <v>0</v>
      </c>
      <c r="RXI225" s="432">
        <f t="shared" si="468"/>
        <v>0</v>
      </c>
      <c r="RXJ225" s="432">
        <f t="shared" si="468"/>
        <v>0</v>
      </c>
      <c r="RXK225" s="432">
        <f t="shared" ref="RXK225:RZV225" si="469">+RXK89+RXK77+RXK44+RXK216+RXK224</f>
        <v>0</v>
      </c>
      <c r="RXL225" s="432">
        <f t="shared" si="469"/>
        <v>0</v>
      </c>
      <c r="RXM225" s="432">
        <f t="shared" si="469"/>
        <v>0</v>
      </c>
      <c r="RXN225" s="432">
        <f t="shared" si="469"/>
        <v>0</v>
      </c>
      <c r="RXO225" s="432">
        <f t="shared" si="469"/>
        <v>0</v>
      </c>
      <c r="RXP225" s="432">
        <f t="shared" si="469"/>
        <v>0</v>
      </c>
      <c r="RXQ225" s="432">
        <f t="shared" si="469"/>
        <v>0</v>
      </c>
      <c r="RXR225" s="432">
        <f t="shared" si="469"/>
        <v>0</v>
      </c>
      <c r="RXS225" s="432">
        <f t="shared" si="469"/>
        <v>0</v>
      </c>
      <c r="RXT225" s="432">
        <f t="shared" si="469"/>
        <v>0</v>
      </c>
      <c r="RXU225" s="432">
        <f t="shared" si="469"/>
        <v>0</v>
      </c>
      <c r="RXV225" s="432">
        <f t="shared" si="469"/>
        <v>0</v>
      </c>
      <c r="RXW225" s="432">
        <f t="shared" si="469"/>
        <v>0</v>
      </c>
      <c r="RXX225" s="432">
        <f t="shared" si="469"/>
        <v>0</v>
      </c>
      <c r="RXY225" s="432">
        <f t="shared" si="469"/>
        <v>0</v>
      </c>
      <c r="RXZ225" s="432">
        <f t="shared" si="469"/>
        <v>0</v>
      </c>
      <c r="RYA225" s="432">
        <f t="shared" si="469"/>
        <v>0</v>
      </c>
      <c r="RYB225" s="432">
        <f t="shared" si="469"/>
        <v>0</v>
      </c>
      <c r="RYC225" s="432">
        <f t="shared" si="469"/>
        <v>0</v>
      </c>
      <c r="RYD225" s="432">
        <f t="shared" si="469"/>
        <v>0</v>
      </c>
      <c r="RYE225" s="432">
        <f t="shared" si="469"/>
        <v>0</v>
      </c>
      <c r="RYF225" s="432">
        <f t="shared" si="469"/>
        <v>0</v>
      </c>
      <c r="RYG225" s="432">
        <f t="shared" si="469"/>
        <v>0</v>
      </c>
      <c r="RYH225" s="432">
        <f t="shared" si="469"/>
        <v>0</v>
      </c>
      <c r="RYI225" s="432">
        <f t="shared" si="469"/>
        <v>0</v>
      </c>
      <c r="RYJ225" s="432">
        <f t="shared" si="469"/>
        <v>0</v>
      </c>
      <c r="RYK225" s="432">
        <f t="shared" si="469"/>
        <v>0</v>
      </c>
      <c r="RYL225" s="432">
        <f t="shared" si="469"/>
        <v>0</v>
      </c>
      <c r="RYM225" s="432">
        <f t="shared" si="469"/>
        <v>0</v>
      </c>
      <c r="RYN225" s="432">
        <f t="shared" si="469"/>
        <v>0</v>
      </c>
      <c r="RYO225" s="432">
        <f t="shared" si="469"/>
        <v>0</v>
      </c>
      <c r="RYP225" s="432">
        <f t="shared" si="469"/>
        <v>0</v>
      </c>
      <c r="RYQ225" s="432">
        <f t="shared" si="469"/>
        <v>0</v>
      </c>
      <c r="RYR225" s="432">
        <f t="shared" si="469"/>
        <v>0</v>
      </c>
      <c r="RYS225" s="432">
        <f t="shared" si="469"/>
        <v>0</v>
      </c>
      <c r="RYT225" s="432">
        <f t="shared" si="469"/>
        <v>0</v>
      </c>
      <c r="RYU225" s="432">
        <f t="shared" si="469"/>
        <v>0</v>
      </c>
      <c r="RYV225" s="432">
        <f t="shared" si="469"/>
        <v>0</v>
      </c>
      <c r="RYW225" s="432">
        <f t="shared" si="469"/>
        <v>0</v>
      </c>
      <c r="RYX225" s="432">
        <f t="shared" si="469"/>
        <v>0</v>
      </c>
      <c r="RYY225" s="432">
        <f t="shared" si="469"/>
        <v>0</v>
      </c>
      <c r="RYZ225" s="432">
        <f t="shared" si="469"/>
        <v>0</v>
      </c>
      <c r="RZA225" s="432">
        <f t="shared" si="469"/>
        <v>0</v>
      </c>
      <c r="RZB225" s="432">
        <f t="shared" si="469"/>
        <v>0</v>
      </c>
      <c r="RZC225" s="432">
        <f t="shared" si="469"/>
        <v>0</v>
      </c>
      <c r="RZD225" s="432">
        <f t="shared" si="469"/>
        <v>0</v>
      </c>
      <c r="RZE225" s="432">
        <f t="shared" si="469"/>
        <v>0</v>
      </c>
      <c r="RZF225" s="432">
        <f t="shared" si="469"/>
        <v>0</v>
      </c>
      <c r="RZG225" s="432">
        <f t="shared" si="469"/>
        <v>0</v>
      </c>
      <c r="RZH225" s="432">
        <f t="shared" si="469"/>
        <v>0</v>
      </c>
      <c r="RZI225" s="432">
        <f t="shared" si="469"/>
        <v>0</v>
      </c>
      <c r="RZJ225" s="432">
        <f t="shared" si="469"/>
        <v>0</v>
      </c>
      <c r="RZK225" s="432">
        <f t="shared" si="469"/>
        <v>0</v>
      </c>
      <c r="RZL225" s="432">
        <f t="shared" si="469"/>
        <v>0</v>
      </c>
      <c r="RZM225" s="432">
        <f t="shared" si="469"/>
        <v>0</v>
      </c>
      <c r="RZN225" s="432">
        <f t="shared" si="469"/>
        <v>0</v>
      </c>
      <c r="RZO225" s="432">
        <f t="shared" si="469"/>
        <v>0</v>
      </c>
      <c r="RZP225" s="432">
        <f t="shared" si="469"/>
        <v>0</v>
      </c>
      <c r="RZQ225" s="432">
        <f t="shared" si="469"/>
        <v>0</v>
      </c>
      <c r="RZR225" s="432">
        <f t="shared" si="469"/>
        <v>0</v>
      </c>
      <c r="RZS225" s="432">
        <f t="shared" si="469"/>
        <v>0</v>
      </c>
      <c r="RZT225" s="432">
        <f t="shared" si="469"/>
        <v>0</v>
      </c>
      <c r="RZU225" s="432">
        <f t="shared" si="469"/>
        <v>0</v>
      </c>
      <c r="RZV225" s="432">
        <f t="shared" si="469"/>
        <v>0</v>
      </c>
      <c r="RZW225" s="432">
        <f t="shared" ref="RZW225:SCH225" si="470">+RZW89+RZW77+RZW44+RZW216+RZW224</f>
        <v>0</v>
      </c>
      <c r="RZX225" s="432">
        <f t="shared" si="470"/>
        <v>0</v>
      </c>
      <c r="RZY225" s="432">
        <f t="shared" si="470"/>
        <v>0</v>
      </c>
      <c r="RZZ225" s="432">
        <f t="shared" si="470"/>
        <v>0</v>
      </c>
      <c r="SAA225" s="432">
        <f t="shared" si="470"/>
        <v>0</v>
      </c>
      <c r="SAB225" s="432">
        <f t="shared" si="470"/>
        <v>0</v>
      </c>
      <c r="SAC225" s="432">
        <f t="shared" si="470"/>
        <v>0</v>
      </c>
      <c r="SAD225" s="432">
        <f t="shared" si="470"/>
        <v>0</v>
      </c>
      <c r="SAE225" s="432">
        <f t="shared" si="470"/>
        <v>0</v>
      </c>
      <c r="SAF225" s="432">
        <f t="shared" si="470"/>
        <v>0</v>
      </c>
      <c r="SAG225" s="432">
        <f t="shared" si="470"/>
        <v>0</v>
      </c>
      <c r="SAH225" s="432">
        <f t="shared" si="470"/>
        <v>0</v>
      </c>
      <c r="SAI225" s="432">
        <f t="shared" si="470"/>
        <v>0</v>
      </c>
      <c r="SAJ225" s="432">
        <f t="shared" si="470"/>
        <v>0</v>
      </c>
      <c r="SAK225" s="432">
        <f t="shared" si="470"/>
        <v>0</v>
      </c>
      <c r="SAL225" s="432">
        <f t="shared" si="470"/>
        <v>0</v>
      </c>
      <c r="SAM225" s="432">
        <f t="shared" si="470"/>
        <v>0</v>
      </c>
      <c r="SAN225" s="432">
        <f t="shared" si="470"/>
        <v>0</v>
      </c>
      <c r="SAO225" s="432">
        <f t="shared" si="470"/>
        <v>0</v>
      </c>
      <c r="SAP225" s="432">
        <f t="shared" si="470"/>
        <v>0</v>
      </c>
      <c r="SAQ225" s="432">
        <f t="shared" si="470"/>
        <v>0</v>
      </c>
      <c r="SAR225" s="432">
        <f t="shared" si="470"/>
        <v>0</v>
      </c>
      <c r="SAS225" s="432">
        <f t="shared" si="470"/>
        <v>0</v>
      </c>
      <c r="SAT225" s="432">
        <f t="shared" si="470"/>
        <v>0</v>
      </c>
      <c r="SAU225" s="432">
        <f t="shared" si="470"/>
        <v>0</v>
      </c>
      <c r="SAV225" s="432">
        <f t="shared" si="470"/>
        <v>0</v>
      </c>
      <c r="SAW225" s="432">
        <f t="shared" si="470"/>
        <v>0</v>
      </c>
      <c r="SAX225" s="432">
        <f t="shared" si="470"/>
        <v>0</v>
      </c>
      <c r="SAY225" s="432">
        <f t="shared" si="470"/>
        <v>0</v>
      </c>
      <c r="SAZ225" s="432">
        <f t="shared" si="470"/>
        <v>0</v>
      </c>
      <c r="SBA225" s="432">
        <f t="shared" si="470"/>
        <v>0</v>
      </c>
      <c r="SBB225" s="432">
        <f t="shared" si="470"/>
        <v>0</v>
      </c>
      <c r="SBC225" s="432">
        <f t="shared" si="470"/>
        <v>0</v>
      </c>
      <c r="SBD225" s="432">
        <f t="shared" si="470"/>
        <v>0</v>
      </c>
      <c r="SBE225" s="432">
        <f t="shared" si="470"/>
        <v>0</v>
      </c>
      <c r="SBF225" s="432">
        <f t="shared" si="470"/>
        <v>0</v>
      </c>
      <c r="SBG225" s="432">
        <f t="shared" si="470"/>
        <v>0</v>
      </c>
      <c r="SBH225" s="432">
        <f t="shared" si="470"/>
        <v>0</v>
      </c>
      <c r="SBI225" s="432">
        <f t="shared" si="470"/>
        <v>0</v>
      </c>
      <c r="SBJ225" s="432">
        <f t="shared" si="470"/>
        <v>0</v>
      </c>
      <c r="SBK225" s="432">
        <f t="shared" si="470"/>
        <v>0</v>
      </c>
      <c r="SBL225" s="432">
        <f t="shared" si="470"/>
        <v>0</v>
      </c>
      <c r="SBM225" s="432">
        <f t="shared" si="470"/>
        <v>0</v>
      </c>
      <c r="SBN225" s="432">
        <f t="shared" si="470"/>
        <v>0</v>
      </c>
      <c r="SBO225" s="432">
        <f t="shared" si="470"/>
        <v>0</v>
      </c>
      <c r="SBP225" s="432">
        <f t="shared" si="470"/>
        <v>0</v>
      </c>
      <c r="SBQ225" s="432">
        <f t="shared" si="470"/>
        <v>0</v>
      </c>
      <c r="SBR225" s="432">
        <f t="shared" si="470"/>
        <v>0</v>
      </c>
      <c r="SBS225" s="432">
        <f t="shared" si="470"/>
        <v>0</v>
      </c>
      <c r="SBT225" s="432">
        <f t="shared" si="470"/>
        <v>0</v>
      </c>
      <c r="SBU225" s="432">
        <f t="shared" si="470"/>
        <v>0</v>
      </c>
      <c r="SBV225" s="432">
        <f t="shared" si="470"/>
        <v>0</v>
      </c>
      <c r="SBW225" s="432">
        <f t="shared" si="470"/>
        <v>0</v>
      </c>
      <c r="SBX225" s="432">
        <f t="shared" si="470"/>
        <v>0</v>
      </c>
      <c r="SBY225" s="432">
        <f t="shared" si="470"/>
        <v>0</v>
      </c>
      <c r="SBZ225" s="432">
        <f t="shared" si="470"/>
        <v>0</v>
      </c>
      <c r="SCA225" s="432">
        <f t="shared" si="470"/>
        <v>0</v>
      </c>
      <c r="SCB225" s="432">
        <f t="shared" si="470"/>
        <v>0</v>
      </c>
      <c r="SCC225" s="432">
        <f t="shared" si="470"/>
        <v>0</v>
      </c>
      <c r="SCD225" s="432">
        <f t="shared" si="470"/>
        <v>0</v>
      </c>
      <c r="SCE225" s="432">
        <f t="shared" si="470"/>
        <v>0</v>
      </c>
      <c r="SCF225" s="432">
        <f t="shared" si="470"/>
        <v>0</v>
      </c>
      <c r="SCG225" s="432">
        <f t="shared" si="470"/>
        <v>0</v>
      </c>
      <c r="SCH225" s="432">
        <f t="shared" si="470"/>
        <v>0</v>
      </c>
      <c r="SCI225" s="432">
        <f t="shared" ref="SCI225:SET225" si="471">+SCI89+SCI77+SCI44+SCI216+SCI224</f>
        <v>0</v>
      </c>
      <c r="SCJ225" s="432">
        <f t="shared" si="471"/>
        <v>0</v>
      </c>
      <c r="SCK225" s="432">
        <f t="shared" si="471"/>
        <v>0</v>
      </c>
      <c r="SCL225" s="432">
        <f t="shared" si="471"/>
        <v>0</v>
      </c>
      <c r="SCM225" s="432">
        <f t="shared" si="471"/>
        <v>0</v>
      </c>
      <c r="SCN225" s="432">
        <f t="shared" si="471"/>
        <v>0</v>
      </c>
      <c r="SCO225" s="432">
        <f t="shared" si="471"/>
        <v>0</v>
      </c>
      <c r="SCP225" s="432">
        <f t="shared" si="471"/>
        <v>0</v>
      </c>
      <c r="SCQ225" s="432">
        <f t="shared" si="471"/>
        <v>0</v>
      </c>
      <c r="SCR225" s="432">
        <f t="shared" si="471"/>
        <v>0</v>
      </c>
      <c r="SCS225" s="432">
        <f t="shared" si="471"/>
        <v>0</v>
      </c>
      <c r="SCT225" s="432">
        <f t="shared" si="471"/>
        <v>0</v>
      </c>
      <c r="SCU225" s="432">
        <f t="shared" si="471"/>
        <v>0</v>
      </c>
      <c r="SCV225" s="432">
        <f t="shared" si="471"/>
        <v>0</v>
      </c>
      <c r="SCW225" s="432">
        <f t="shared" si="471"/>
        <v>0</v>
      </c>
      <c r="SCX225" s="432">
        <f t="shared" si="471"/>
        <v>0</v>
      </c>
      <c r="SCY225" s="432">
        <f t="shared" si="471"/>
        <v>0</v>
      </c>
      <c r="SCZ225" s="432">
        <f t="shared" si="471"/>
        <v>0</v>
      </c>
      <c r="SDA225" s="432">
        <f t="shared" si="471"/>
        <v>0</v>
      </c>
      <c r="SDB225" s="432">
        <f t="shared" si="471"/>
        <v>0</v>
      </c>
      <c r="SDC225" s="432">
        <f t="shared" si="471"/>
        <v>0</v>
      </c>
      <c r="SDD225" s="432">
        <f t="shared" si="471"/>
        <v>0</v>
      </c>
      <c r="SDE225" s="432">
        <f t="shared" si="471"/>
        <v>0</v>
      </c>
      <c r="SDF225" s="432">
        <f t="shared" si="471"/>
        <v>0</v>
      </c>
      <c r="SDG225" s="432">
        <f t="shared" si="471"/>
        <v>0</v>
      </c>
      <c r="SDH225" s="432">
        <f t="shared" si="471"/>
        <v>0</v>
      </c>
      <c r="SDI225" s="432">
        <f t="shared" si="471"/>
        <v>0</v>
      </c>
      <c r="SDJ225" s="432">
        <f t="shared" si="471"/>
        <v>0</v>
      </c>
      <c r="SDK225" s="432">
        <f t="shared" si="471"/>
        <v>0</v>
      </c>
      <c r="SDL225" s="432">
        <f t="shared" si="471"/>
        <v>0</v>
      </c>
      <c r="SDM225" s="432">
        <f t="shared" si="471"/>
        <v>0</v>
      </c>
      <c r="SDN225" s="432">
        <f t="shared" si="471"/>
        <v>0</v>
      </c>
      <c r="SDO225" s="432">
        <f t="shared" si="471"/>
        <v>0</v>
      </c>
      <c r="SDP225" s="432">
        <f t="shared" si="471"/>
        <v>0</v>
      </c>
      <c r="SDQ225" s="432">
        <f t="shared" si="471"/>
        <v>0</v>
      </c>
      <c r="SDR225" s="432">
        <f t="shared" si="471"/>
        <v>0</v>
      </c>
      <c r="SDS225" s="432">
        <f t="shared" si="471"/>
        <v>0</v>
      </c>
      <c r="SDT225" s="432">
        <f t="shared" si="471"/>
        <v>0</v>
      </c>
      <c r="SDU225" s="432">
        <f t="shared" si="471"/>
        <v>0</v>
      </c>
      <c r="SDV225" s="432">
        <f t="shared" si="471"/>
        <v>0</v>
      </c>
      <c r="SDW225" s="432">
        <f t="shared" si="471"/>
        <v>0</v>
      </c>
      <c r="SDX225" s="432">
        <f t="shared" si="471"/>
        <v>0</v>
      </c>
      <c r="SDY225" s="432">
        <f t="shared" si="471"/>
        <v>0</v>
      </c>
      <c r="SDZ225" s="432">
        <f t="shared" si="471"/>
        <v>0</v>
      </c>
      <c r="SEA225" s="432">
        <f t="shared" si="471"/>
        <v>0</v>
      </c>
      <c r="SEB225" s="432">
        <f t="shared" si="471"/>
        <v>0</v>
      </c>
      <c r="SEC225" s="432">
        <f t="shared" si="471"/>
        <v>0</v>
      </c>
      <c r="SED225" s="432">
        <f t="shared" si="471"/>
        <v>0</v>
      </c>
      <c r="SEE225" s="432">
        <f t="shared" si="471"/>
        <v>0</v>
      </c>
      <c r="SEF225" s="432">
        <f t="shared" si="471"/>
        <v>0</v>
      </c>
      <c r="SEG225" s="432">
        <f t="shared" si="471"/>
        <v>0</v>
      </c>
      <c r="SEH225" s="432">
        <f t="shared" si="471"/>
        <v>0</v>
      </c>
      <c r="SEI225" s="432">
        <f t="shared" si="471"/>
        <v>0</v>
      </c>
      <c r="SEJ225" s="432">
        <f t="shared" si="471"/>
        <v>0</v>
      </c>
      <c r="SEK225" s="432">
        <f t="shared" si="471"/>
        <v>0</v>
      </c>
      <c r="SEL225" s="432">
        <f t="shared" si="471"/>
        <v>0</v>
      </c>
      <c r="SEM225" s="432">
        <f t="shared" si="471"/>
        <v>0</v>
      </c>
      <c r="SEN225" s="432">
        <f t="shared" si="471"/>
        <v>0</v>
      </c>
      <c r="SEO225" s="432">
        <f t="shared" si="471"/>
        <v>0</v>
      </c>
      <c r="SEP225" s="432">
        <f t="shared" si="471"/>
        <v>0</v>
      </c>
      <c r="SEQ225" s="432">
        <f t="shared" si="471"/>
        <v>0</v>
      </c>
      <c r="SER225" s="432">
        <f t="shared" si="471"/>
        <v>0</v>
      </c>
      <c r="SES225" s="432">
        <f t="shared" si="471"/>
        <v>0</v>
      </c>
      <c r="SET225" s="432">
        <f t="shared" si="471"/>
        <v>0</v>
      </c>
      <c r="SEU225" s="432">
        <f t="shared" ref="SEU225:SHF225" si="472">+SEU89+SEU77+SEU44+SEU216+SEU224</f>
        <v>0</v>
      </c>
      <c r="SEV225" s="432">
        <f t="shared" si="472"/>
        <v>0</v>
      </c>
      <c r="SEW225" s="432">
        <f t="shared" si="472"/>
        <v>0</v>
      </c>
      <c r="SEX225" s="432">
        <f t="shared" si="472"/>
        <v>0</v>
      </c>
      <c r="SEY225" s="432">
        <f t="shared" si="472"/>
        <v>0</v>
      </c>
      <c r="SEZ225" s="432">
        <f t="shared" si="472"/>
        <v>0</v>
      </c>
      <c r="SFA225" s="432">
        <f t="shared" si="472"/>
        <v>0</v>
      </c>
      <c r="SFB225" s="432">
        <f t="shared" si="472"/>
        <v>0</v>
      </c>
      <c r="SFC225" s="432">
        <f t="shared" si="472"/>
        <v>0</v>
      </c>
      <c r="SFD225" s="432">
        <f t="shared" si="472"/>
        <v>0</v>
      </c>
      <c r="SFE225" s="432">
        <f t="shared" si="472"/>
        <v>0</v>
      </c>
      <c r="SFF225" s="432">
        <f t="shared" si="472"/>
        <v>0</v>
      </c>
      <c r="SFG225" s="432">
        <f t="shared" si="472"/>
        <v>0</v>
      </c>
      <c r="SFH225" s="432">
        <f t="shared" si="472"/>
        <v>0</v>
      </c>
      <c r="SFI225" s="432">
        <f t="shared" si="472"/>
        <v>0</v>
      </c>
      <c r="SFJ225" s="432">
        <f t="shared" si="472"/>
        <v>0</v>
      </c>
      <c r="SFK225" s="432">
        <f t="shared" si="472"/>
        <v>0</v>
      </c>
      <c r="SFL225" s="432">
        <f t="shared" si="472"/>
        <v>0</v>
      </c>
      <c r="SFM225" s="432">
        <f t="shared" si="472"/>
        <v>0</v>
      </c>
      <c r="SFN225" s="432">
        <f t="shared" si="472"/>
        <v>0</v>
      </c>
      <c r="SFO225" s="432">
        <f t="shared" si="472"/>
        <v>0</v>
      </c>
      <c r="SFP225" s="432">
        <f t="shared" si="472"/>
        <v>0</v>
      </c>
      <c r="SFQ225" s="432">
        <f t="shared" si="472"/>
        <v>0</v>
      </c>
      <c r="SFR225" s="432">
        <f t="shared" si="472"/>
        <v>0</v>
      </c>
      <c r="SFS225" s="432">
        <f t="shared" si="472"/>
        <v>0</v>
      </c>
      <c r="SFT225" s="432">
        <f t="shared" si="472"/>
        <v>0</v>
      </c>
      <c r="SFU225" s="432">
        <f t="shared" si="472"/>
        <v>0</v>
      </c>
      <c r="SFV225" s="432">
        <f t="shared" si="472"/>
        <v>0</v>
      </c>
      <c r="SFW225" s="432">
        <f t="shared" si="472"/>
        <v>0</v>
      </c>
      <c r="SFX225" s="432">
        <f t="shared" si="472"/>
        <v>0</v>
      </c>
      <c r="SFY225" s="432">
        <f t="shared" si="472"/>
        <v>0</v>
      </c>
      <c r="SFZ225" s="432">
        <f t="shared" si="472"/>
        <v>0</v>
      </c>
      <c r="SGA225" s="432">
        <f t="shared" si="472"/>
        <v>0</v>
      </c>
      <c r="SGB225" s="432">
        <f t="shared" si="472"/>
        <v>0</v>
      </c>
      <c r="SGC225" s="432">
        <f t="shared" si="472"/>
        <v>0</v>
      </c>
      <c r="SGD225" s="432">
        <f t="shared" si="472"/>
        <v>0</v>
      </c>
      <c r="SGE225" s="432">
        <f t="shared" si="472"/>
        <v>0</v>
      </c>
      <c r="SGF225" s="432">
        <f t="shared" si="472"/>
        <v>0</v>
      </c>
      <c r="SGG225" s="432">
        <f t="shared" si="472"/>
        <v>0</v>
      </c>
      <c r="SGH225" s="432">
        <f t="shared" si="472"/>
        <v>0</v>
      </c>
      <c r="SGI225" s="432">
        <f t="shared" si="472"/>
        <v>0</v>
      </c>
      <c r="SGJ225" s="432">
        <f t="shared" si="472"/>
        <v>0</v>
      </c>
      <c r="SGK225" s="432">
        <f t="shared" si="472"/>
        <v>0</v>
      </c>
      <c r="SGL225" s="432">
        <f t="shared" si="472"/>
        <v>0</v>
      </c>
      <c r="SGM225" s="432">
        <f t="shared" si="472"/>
        <v>0</v>
      </c>
      <c r="SGN225" s="432">
        <f t="shared" si="472"/>
        <v>0</v>
      </c>
      <c r="SGO225" s="432">
        <f t="shared" si="472"/>
        <v>0</v>
      </c>
      <c r="SGP225" s="432">
        <f t="shared" si="472"/>
        <v>0</v>
      </c>
      <c r="SGQ225" s="432">
        <f t="shared" si="472"/>
        <v>0</v>
      </c>
      <c r="SGR225" s="432">
        <f t="shared" si="472"/>
        <v>0</v>
      </c>
      <c r="SGS225" s="432">
        <f t="shared" si="472"/>
        <v>0</v>
      </c>
      <c r="SGT225" s="432">
        <f t="shared" si="472"/>
        <v>0</v>
      </c>
      <c r="SGU225" s="432">
        <f t="shared" si="472"/>
        <v>0</v>
      </c>
      <c r="SGV225" s="432">
        <f t="shared" si="472"/>
        <v>0</v>
      </c>
      <c r="SGW225" s="432">
        <f t="shared" si="472"/>
        <v>0</v>
      </c>
      <c r="SGX225" s="432">
        <f t="shared" si="472"/>
        <v>0</v>
      </c>
      <c r="SGY225" s="432">
        <f t="shared" si="472"/>
        <v>0</v>
      </c>
      <c r="SGZ225" s="432">
        <f t="shared" si="472"/>
        <v>0</v>
      </c>
      <c r="SHA225" s="432">
        <f t="shared" si="472"/>
        <v>0</v>
      </c>
      <c r="SHB225" s="432">
        <f t="shared" si="472"/>
        <v>0</v>
      </c>
      <c r="SHC225" s="432">
        <f t="shared" si="472"/>
        <v>0</v>
      </c>
      <c r="SHD225" s="432">
        <f t="shared" si="472"/>
        <v>0</v>
      </c>
      <c r="SHE225" s="432">
        <f t="shared" si="472"/>
        <v>0</v>
      </c>
      <c r="SHF225" s="432">
        <f t="shared" si="472"/>
        <v>0</v>
      </c>
      <c r="SHG225" s="432">
        <f t="shared" ref="SHG225:SJR225" si="473">+SHG89+SHG77+SHG44+SHG216+SHG224</f>
        <v>0</v>
      </c>
      <c r="SHH225" s="432">
        <f t="shared" si="473"/>
        <v>0</v>
      </c>
      <c r="SHI225" s="432">
        <f t="shared" si="473"/>
        <v>0</v>
      </c>
      <c r="SHJ225" s="432">
        <f t="shared" si="473"/>
        <v>0</v>
      </c>
      <c r="SHK225" s="432">
        <f t="shared" si="473"/>
        <v>0</v>
      </c>
      <c r="SHL225" s="432">
        <f t="shared" si="473"/>
        <v>0</v>
      </c>
      <c r="SHM225" s="432">
        <f t="shared" si="473"/>
        <v>0</v>
      </c>
      <c r="SHN225" s="432">
        <f t="shared" si="473"/>
        <v>0</v>
      </c>
      <c r="SHO225" s="432">
        <f t="shared" si="473"/>
        <v>0</v>
      </c>
      <c r="SHP225" s="432">
        <f t="shared" si="473"/>
        <v>0</v>
      </c>
      <c r="SHQ225" s="432">
        <f t="shared" si="473"/>
        <v>0</v>
      </c>
      <c r="SHR225" s="432">
        <f t="shared" si="473"/>
        <v>0</v>
      </c>
      <c r="SHS225" s="432">
        <f t="shared" si="473"/>
        <v>0</v>
      </c>
      <c r="SHT225" s="432">
        <f t="shared" si="473"/>
        <v>0</v>
      </c>
      <c r="SHU225" s="432">
        <f t="shared" si="473"/>
        <v>0</v>
      </c>
      <c r="SHV225" s="432">
        <f t="shared" si="473"/>
        <v>0</v>
      </c>
      <c r="SHW225" s="432">
        <f t="shared" si="473"/>
        <v>0</v>
      </c>
      <c r="SHX225" s="432">
        <f t="shared" si="473"/>
        <v>0</v>
      </c>
      <c r="SHY225" s="432">
        <f t="shared" si="473"/>
        <v>0</v>
      </c>
      <c r="SHZ225" s="432">
        <f t="shared" si="473"/>
        <v>0</v>
      </c>
      <c r="SIA225" s="432">
        <f t="shared" si="473"/>
        <v>0</v>
      </c>
      <c r="SIB225" s="432">
        <f t="shared" si="473"/>
        <v>0</v>
      </c>
      <c r="SIC225" s="432">
        <f t="shared" si="473"/>
        <v>0</v>
      </c>
      <c r="SID225" s="432">
        <f t="shared" si="473"/>
        <v>0</v>
      </c>
      <c r="SIE225" s="432">
        <f t="shared" si="473"/>
        <v>0</v>
      </c>
      <c r="SIF225" s="432">
        <f t="shared" si="473"/>
        <v>0</v>
      </c>
      <c r="SIG225" s="432">
        <f t="shared" si="473"/>
        <v>0</v>
      </c>
      <c r="SIH225" s="432">
        <f t="shared" si="473"/>
        <v>0</v>
      </c>
      <c r="SII225" s="432">
        <f t="shared" si="473"/>
        <v>0</v>
      </c>
      <c r="SIJ225" s="432">
        <f t="shared" si="473"/>
        <v>0</v>
      </c>
      <c r="SIK225" s="432">
        <f t="shared" si="473"/>
        <v>0</v>
      </c>
      <c r="SIL225" s="432">
        <f t="shared" si="473"/>
        <v>0</v>
      </c>
      <c r="SIM225" s="432">
        <f t="shared" si="473"/>
        <v>0</v>
      </c>
      <c r="SIN225" s="432">
        <f t="shared" si="473"/>
        <v>0</v>
      </c>
      <c r="SIO225" s="432">
        <f t="shared" si="473"/>
        <v>0</v>
      </c>
      <c r="SIP225" s="432">
        <f t="shared" si="473"/>
        <v>0</v>
      </c>
      <c r="SIQ225" s="432">
        <f t="shared" si="473"/>
        <v>0</v>
      </c>
      <c r="SIR225" s="432">
        <f t="shared" si="473"/>
        <v>0</v>
      </c>
      <c r="SIS225" s="432">
        <f t="shared" si="473"/>
        <v>0</v>
      </c>
      <c r="SIT225" s="432">
        <f t="shared" si="473"/>
        <v>0</v>
      </c>
      <c r="SIU225" s="432">
        <f t="shared" si="473"/>
        <v>0</v>
      </c>
      <c r="SIV225" s="432">
        <f t="shared" si="473"/>
        <v>0</v>
      </c>
      <c r="SIW225" s="432">
        <f t="shared" si="473"/>
        <v>0</v>
      </c>
      <c r="SIX225" s="432">
        <f t="shared" si="473"/>
        <v>0</v>
      </c>
      <c r="SIY225" s="432">
        <f t="shared" si="473"/>
        <v>0</v>
      </c>
      <c r="SIZ225" s="432">
        <f t="shared" si="473"/>
        <v>0</v>
      </c>
      <c r="SJA225" s="432">
        <f t="shared" si="473"/>
        <v>0</v>
      </c>
      <c r="SJB225" s="432">
        <f t="shared" si="473"/>
        <v>0</v>
      </c>
      <c r="SJC225" s="432">
        <f t="shared" si="473"/>
        <v>0</v>
      </c>
      <c r="SJD225" s="432">
        <f t="shared" si="473"/>
        <v>0</v>
      </c>
      <c r="SJE225" s="432">
        <f t="shared" si="473"/>
        <v>0</v>
      </c>
      <c r="SJF225" s="432">
        <f t="shared" si="473"/>
        <v>0</v>
      </c>
      <c r="SJG225" s="432">
        <f t="shared" si="473"/>
        <v>0</v>
      </c>
      <c r="SJH225" s="432">
        <f t="shared" si="473"/>
        <v>0</v>
      </c>
      <c r="SJI225" s="432">
        <f t="shared" si="473"/>
        <v>0</v>
      </c>
      <c r="SJJ225" s="432">
        <f t="shared" si="473"/>
        <v>0</v>
      </c>
      <c r="SJK225" s="432">
        <f t="shared" si="473"/>
        <v>0</v>
      </c>
      <c r="SJL225" s="432">
        <f t="shared" si="473"/>
        <v>0</v>
      </c>
      <c r="SJM225" s="432">
        <f t="shared" si="473"/>
        <v>0</v>
      </c>
      <c r="SJN225" s="432">
        <f t="shared" si="473"/>
        <v>0</v>
      </c>
      <c r="SJO225" s="432">
        <f t="shared" si="473"/>
        <v>0</v>
      </c>
      <c r="SJP225" s="432">
        <f t="shared" si="473"/>
        <v>0</v>
      </c>
      <c r="SJQ225" s="432">
        <f t="shared" si="473"/>
        <v>0</v>
      </c>
      <c r="SJR225" s="432">
        <f t="shared" si="473"/>
        <v>0</v>
      </c>
      <c r="SJS225" s="432">
        <f t="shared" ref="SJS225:SMD225" si="474">+SJS89+SJS77+SJS44+SJS216+SJS224</f>
        <v>0</v>
      </c>
      <c r="SJT225" s="432">
        <f t="shared" si="474"/>
        <v>0</v>
      </c>
      <c r="SJU225" s="432">
        <f t="shared" si="474"/>
        <v>0</v>
      </c>
      <c r="SJV225" s="432">
        <f t="shared" si="474"/>
        <v>0</v>
      </c>
      <c r="SJW225" s="432">
        <f t="shared" si="474"/>
        <v>0</v>
      </c>
      <c r="SJX225" s="432">
        <f t="shared" si="474"/>
        <v>0</v>
      </c>
      <c r="SJY225" s="432">
        <f t="shared" si="474"/>
        <v>0</v>
      </c>
      <c r="SJZ225" s="432">
        <f t="shared" si="474"/>
        <v>0</v>
      </c>
      <c r="SKA225" s="432">
        <f t="shared" si="474"/>
        <v>0</v>
      </c>
      <c r="SKB225" s="432">
        <f t="shared" si="474"/>
        <v>0</v>
      </c>
      <c r="SKC225" s="432">
        <f t="shared" si="474"/>
        <v>0</v>
      </c>
      <c r="SKD225" s="432">
        <f t="shared" si="474"/>
        <v>0</v>
      </c>
      <c r="SKE225" s="432">
        <f t="shared" si="474"/>
        <v>0</v>
      </c>
      <c r="SKF225" s="432">
        <f t="shared" si="474"/>
        <v>0</v>
      </c>
      <c r="SKG225" s="432">
        <f t="shared" si="474"/>
        <v>0</v>
      </c>
      <c r="SKH225" s="432">
        <f t="shared" si="474"/>
        <v>0</v>
      </c>
      <c r="SKI225" s="432">
        <f t="shared" si="474"/>
        <v>0</v>
      </c>
      <c r="SKJ225" s="432">
        <f t="shared" si="474"/>
        <v>0</v>
      </c>
      <c r="SKK225" s="432">
        <f t="shared" si="474"/>
        <v>0</v>
      </c>
      <c r="SKL225" s="432">
        <f t="shared" si="474"/>
        <v>0</v>
      </c>
      <c r="SKM225" s="432">
        <f t="shared" si="474"/>
        <v>0</v>
      </c>
      <c r="SKN225" s="432">
        <f t="shared" si="474"/>
        <v>0</v>
      </c>
      <c r="SKO225" s="432">
        <f t="shared" si="474"/>
        <v>0</v>
      </c>
      <c r="SKP225" s="432">
        <f t="shared" si="474"/>
        <v>0</v>
      </c>
      <c r="SKQ225" s="432">
        <f t="shared" si="474"/>
        <v>0</v>
      </c>
      <c r="SKR225" s="432">
        <f t="shared" si="474"/>
        <v>0</v>
      </c>
      <c r="SKS225" s="432">
        <f t="shared" si="474"/>
        <v>0</v>
      </c>
      <c r="SKT225" s="432">
        <f t="shared" si="474"/>
        <v>0</v>
      </c>
      <c r="SKU225" s="432">
        <f t="shared" si="474"/>
        <v>0</v>
      </c>
      <c r="SKV225" s="432">
        <f t="shared" si="474"/>
        <v>0</v>
      </c>
      <c r="SKW225" s="432">
        <f t="shared" si="474"/>
        <v>0</v>
      </c>
      <c r="SKX225" s="432">
        <f t="shared" si="474"/>
        <v>0</v>
      </c>
      <c r="SKY225" s="432">
        <f t="shared" si="474"/>
        <v>0</v>
      </c>
      <c r="SKZ225" s="432">
        <f t="shared" si="474"/>
        <v>0</v>
      </c>
      <c r="SLA225" s="432">
        <f t="shared" si="474"/>
        <v>0</v>
      </c>
      <c r="SLB225" s="432">
        <f t="shared" si="474"/>
        <v>0</v>
      </c>
      <c r="SLC225" s="432">
        <f t="shared" si="474"/>
        <v>0</v>
      </c>
      <c r="SLD225" s="432">
        <f t="shared" si="474"/>
        <v>0</v>
      </c>
      <c r="SLE225" s="432">
        <f t="shared" si="474"/>
        <v>0</v>
      </c>
      <c r="SLF225" s="432">
        <f t="shared" si="474"/>
        <v>0</v>
      </c>
      <c r="SLG225" s="432">
        <f t="shared" si="474"/>
        <v>0</v>
      </c>
      <c r="SLH225" s="432">
        <f t="shared" si="474"/>
        <v>0</v>
      </c>
      <c r="SLI225" s="432">
        <f t="shared" si="474"/>
        <v>0</v>
      </c>
      <c r="SLJ225" s="432">
        <f t="shared" si="474"/>
        <v>0</v>
      </c>
      <c r="SLK225" s="432">
        <f t="shared" si="474"/>
        <v>0</v>
      </c>
      <c r="SLL225" s="432">
        <f t="shared" si="474"/>
        <v>0</v>
      </c>
      <c r="SLM225" s="432">
        <f t="shared" si="474"/>
        <v>0</v>
      </c>
      <c r="SLN225" s="432">
        <f t="shared" si="474"/>
        <v>0</v>
      </c>
      <c r="SLO225" s="432">
        <f t="shared" si="474"/>
        <v>0</v>
      </c>
      <c r="SLP225" s="432">
        <f t="shared" si="474"/>
        <v>0</v>
      </c>
      <c r="SLQ225" s="432">
        <f t="shared" si="474"/>
        <v>0</v>
      </c>
      <c r="SLR225" s="432">
        <f t="shared" si="474"/>
        <v>0</v>
      </c>
      <c r="SLS225" s="432">
        <f t="shared" si="474"/>
        <v>0</v>
      </c>
      <c r="SLT225" s="432">
        <f t="shared" si="474"/>
        <v>0</v>
      </c>
      <c r="SLU225" s="432">
        <f t="shared" si="474"/>
        <v>0</v>
      </c>
      <c r="SLV225" s="432">
        <f t="shared" si="474"/>
        <v>0</v>
      </c>
      <c r="SLW225" s="432">
        <f t="shared" si="474"/>
        <v>0</v>
      </c>
      <c r="SLX225" s="432">
        <f t="shared" si="474"/>
        <v>0</v>
      </c>
      <c r="SLY225" s="432">
        <f t="shared" si="474"/>
        <v>0</v>
      </c>
      <c r="SLZ225" s="432">
        <f t="shared" si="474"/>
        <v>0</v>
      </c>
      <c r="SMA225" s="432">
        <f t="shared" si="474"/>
        <v>0</v>
      </c>
      <c r="SMB225" s="432">
        <f t="shared" si="474"/>
        <v>0</v>
      </c>
      <c r="SMC225" s="432">
        <f t="shared" si="474"/>
        <v>0</v>
      </c>
      <c r="SMD225" s="432">
        <f t="shared" si="474"/>
        <v>0</v>
      </c>
      <c r="SME225" s="432">
        <f t="shared" ref="SME225:SOP225" si="475">+SME89+SME77+SME44+SME216+SME224</f>
        <v>0</v>
      </c>
      <c r="SMF225" s="432">
        <f t="shared" si="475"/>
        <v>0</v>
      </c>
      <c r="SMG225" s="432">
        <f t="shared" si="475"/>
        <v>0</v>
      </c>
      <c r="SMH225" s="432">
        <f t="shared" si="475"/>
        <v>0</v>
      </c>
      <c r="SMI225" s="432">
        <f t="shared" si="475"/>
        <v>0</v>
      </c>
      <c r="SMJ225" s="432">
        <f t="shared" si="475"/>
        <v>0</v>
      </c>
      <c r="SMK225" s="432">
        <f t="shared" si="475"/>
        <v>0</v>
      </c>
      <c r="SML225" s="432">
        <f t="shared" si="475"/>
        <v>0</v>
      </c>
      <c r="SMM225" s="432">
        <f t="shared" si="475"/>
        <v>0</v>
      </c>
      <c r="SMN225" s="432">
        <f t="shared" si="475"/>
        <v>0</v>
      </c>
      <c r="SMO225" s="432">
        <f t="shared" si="475"/>
        <v>0</v>
      </c>
      <c r="SMP225" s="432">
        <f t="shared" si="475"/>
        <v>0</v>
      </c>
      <c r="SMQ225" s="432">
        <f t="shared" si="475"/>
        <v>0</v>
      </c>
      <c r="SMR225" s="432">
        <f t="shared" si="475"/>
        <v>0</v>
      </c>
      <c r="SMS225" s="432">
        <f t="shared" si="475"/>
        <v>0</v>
      </c>
      <c r="SMT225" s="432">
        <f t="shared" si="475"/>
        <v>0</v>
      </c>
      <c r="SMU225" s="432">
        <f t="shared" si="475"/>
        <v>0</v>
      </c>
      <c r="SMV225" s="432">
        <f t="shared" si="475"/>
        <v>0</v>
      </c>
      <c r="SMW225" s="432">
        <f t="shared" si="475"/>
        <v>0</v>
      </c>
      <c r="SMX225" s="432">
        <f t="shared" si="475"/>
        <v>0</v>
      </c>
      <c r="SMY225" s="432">
        <f t="shared" si="475"/>
        <v>0</v>
      </c>
      <c r="SMZ225" s="432">
        <f t="shared" si="475"/>
        <v>0</v>
      </c>
      <c r="SNA225" s="432">
        <f t="shared" si="475"/>
        <v>0</v>
      </c>
      <c r="SNB225" s="432">
        <f t="shared" si="475"/>
        <v>0</v>
      </c>
      <c r="SNC225" s="432">
        <f t="shared" si="475"/>
        <v>0</v>
      </c>
      <c r="SND225" s="432">
        <f t="shared" si="475"/>
        <v>0</v>
      </c>
      <c r="SNE225" s="432">
        <f t="shared" si="475"/>
        <v>0</v>
      </c>
      <c r="SNF225" s="432">
        <f t="shared" si="475"/>
        <v>0</v>
      </c>
      <c r="SNG225" s="432">
        <f t="shared" si="475"/>
        <v>0</v>
      </c>
      <c r="SNH225" s="432">
        <f t="shared" si="475"/>
        <v>0</v>
      </c>
      <c r="SNI225" s="432">
        <f t="shared" si="475"/>
        <v>0</v>
      </c>
      <c r="SNJ225" s="432">
        <f t="shared" si="475"/>
        <v>0</v>
      </c>
      <c r="SNK225" s="432">
        <f t="shared" si="475"/>
        <v>0</v>
      </c>
      <c r="SNL225" s="432">
        <f t="shared" si="475"/>
        <v>0</v>
      </c>
      <c r="SNM225" s="432">
        <f t="shared" si="475"/>
        <v>0</v>
      </c>
      <c r="SNN225" s="432">
        <f t="shared" si="475"/>
        <v>0</v>
      </c>
      <c r="SNO225" s="432">
        <f t="shared" si="475"/>
        <v>0</v>
      </c>
      <c r="SNP225" s="432">
        <f t="shared" si="475"/>
        <v>0</v>
      </c>
      <c r="SNQ225" s="432">
        <f t="shared" si="475"/>
        <v>0</v>
      </c>
      <c r="SNR225" s="432">
        <f t="shared" si="475"/>
        <v>0</v>
      </c>
      <c r="SNS225" s="432">
        <f t="shared" si="475"/>
        <v>0</v>
      </c>
      <c r="SNT225" s="432">
        <f t="shared" si="475"/>
        <v>0</v>
      </c>
      <c r="SNU225" s="432">
        <f t="shared" si="475"/>
        <v>0</v>
      </c>
      <c r="SNV225" s="432">
        <f t="shared" si="475"/>
        <v>0</v>
      </c>
      <c r="SNW225" s="432">
        <f t="shared" si="475"/>
        <v>0</v>
      </c>
      <c r="SNX225" s="432">
        <f t="shared" si="475"/>
        <v>0</v>
      </c>
      <c r="SNY225" s="432">
        <f t="shared" si="475"/>
        <v>0</v>
      </c>
      <c r="SNZ225" s="432">
        <f t="shared" si="475"/>
        <v>0</v>
      </c>
      <c r="SOA225" s="432">
        <f t="shared" si="475"/>
        <v>0</v>
      </c>
      <c r="SOB225" s="432">
        <f t="shared" si="475"/>
        <v>0</v>
      </c>
      <c r="SOC225" s="432">
        <f t="shared" si="475"/>
        <v>0</v>
      </c>
      <c r="SOD225" s="432">
        <f t="shared" si="475"/>
        <v>0</v>
      </c>
      <c r="SOE225" s="432">
        <f t="shared" si="475"/>
        <v>0</v>
      </c>
      <c r="SOF225" s="432">
        <f t="shared" si="475"/>
        <v>0</v>
      </c>
      <c r="SOG225" s="432">
        <f t="shared" si="475"/>
        <v>0</v>
      </c>
      <c r="SOH225" s="432">
        <f t="shared" si="475"/>
        <v>0</v>
      </c>
      <c r="SOI225" s="432">
        <f t="shared" si="475"/>
        <v>0</v>
      </c>
      <c r="SOJ225" s="432">
        <f t="shared" si="475"/>
        <v>0</v>
      </c>
      <c r="SOK225" s="432">
        <f t="shared" si="475"/>
        <v>0</v>
      </c>
      <c r="SOL225" s="432">
        <f t="shared" si="475"/>
        <v>0</v>
      </c>
      <c r="SOM225" s="432">
        <f t="shared" si="475"/>
        <v>0</v>
      </c>
      <c r="SON225" s="432">
        <f t="shared" si="475"/>
        <v>0</v>
      </c>
      <c r="SOO225" s="432">
        <f t="shared" si="475"/>
        <v>0</v>
      </c>
      <c r="SOP225" s="432">
        <f t="shared" si="475"/>
        <v>0</v>
      </c>
      <c r="SOQ225" s="432">
        <f t="shared" ref="SOQ225:SRB225" si="476">+SOQ89+SOQ77+SOQ44+SOQ216+SOQ224</f>
        <v>0</v>
      </c>
      <c r="SOR225" s="432">
        <f t="shared" si="476"/>
        <v>0</v>
      </c>
      <c r="SOS225" s="432">
        <f t="shared" si="476"/>
        <v>0</v>
      </c>
      <c r="SOT225" s="432">
        <f t="shared" si="476"/>
        <v>0</v>
      </c>
      <c r="SOU225" s="432">
        <f t="shared" si="476"/>
        <v>0</v>
      </c>
      <c r="SOV225" s="432">
        <f t="shared" si="476"/>
        <v>0</v>
      </c>
      <c r="SOW225" s="432">
        <f t="shared" si="476"/>
        <v>0</v>
      </c>
      <c r="SOX225" s="432">
        <f t="shared" si="476"/>
        <v>0</v>
      </c>
      <c r="SOY225" s="432">
        <f t="shared" si="476"/>
        <v>0</v>
      </c>
      <c r="SOZ225" s="432">
        <f t="shared" si="476"/>
        <v>0</v>
      </c>
      <c r="SPA225" s="432">
        <f t="shared" si="476"/>
        <v>0</v>
      </c>
      <c r="SPB225" s="432">
        <f t="shared" si="476"/>
        <v>0</v>
      </c>
      <c r="SPC225" s="432">
        <f t="shared" si="476"/>
        <v>0</v>
      </c>
      <c r="SPD225" s="432">
        <f t="shared" si="476"/>
        <v>0</v>
      </c>
      <c r="SPE225" s="432">
        <f t="shared" si="476"/>
        <v>0</v>
      </c>
      <c r="SPF225" s="432">
        <f t="shared" si="476"/>
        <v>0</v>
      </c>
      <c r="SPG225" s="432">
        <f t="shared" si="476"/>
        <v>0</v>
      </c>
      <c r="SPH225" s="432">
        <f t="shared" si="476"/>
        <v>0</v>
      </c>
      <c r="SPI225" s="432">
        <f t="shared" si="476"/>
        <v>0</v>
      </c>
      <c r="SPJ225" s="432">
        <f t="shared" si="476"/>
        <v>0</v>
      </c>
      <c r="SPK225" s="432">
        <f t="shared" si="476"/>
        <v>0</v>
      </c>
      <c r="SPL225" s="432">
        <f t="shared" si="476"/>
        <v>0</v>
      </c>
      <c r="SPM225" s="432">
        <f t="shared" si="476"/>
        <v>0</v>
      </c>
      <c r="SPN225" s="432">
        <f t="shared" si="476"/>
        <v>0</v>
      </c>
      <c r="SPO225" s="432">
        <f t="shared" si="476"/>
        <v>0</v>
      </c>
      <c r="SPP225" s="432">
        <f t="shared" si="476"/>
        <v>0</v>
      </c>
      <c r="SPQ225" s="432">
        <f t="shared" si="476"/>
        <v>0</v>
      </c>
      <c r="SPR225" s="432">
        <f t="shared" si="476"/>
        <v>0</v>
      </c>
      <c r="SPS225" s="432">
        <f t="shared" si="476"/>
        <v>0</v>
      </c>
      <c r="SPT225" s="432">
        <f t="shared" si="476"/>
        <v>0</v>
      </c>
      <c r="SPU225" s="432">
        <f t="shared" si="476"/>
        <v>0</v>
      </c>
      <c r="SPV225" s="432">
        <f t="shared" si="476"/>
        <v>0</v>
      </c>
      <c r="SPW225" s="432">
        <f t="shared" si="476"/>
        <v>0</v>
      </c>
      <c r="SPX225" s="432">
        <f t="shared" si="476"/>
        <v>0</v>
      </c>
      <c r="SPY225" s="432">
        <f t="shared" si="476"/>
        <v>0</v>
      </c>
      <c r="SPZ225" s="432">
        <f t="shared" si="476"/>
        <v>0</v>
      </c>
      <c r="SQA225" s="432">
        <f t="shared" si="476"/>
        <v>0</v>
      </c>
      <c r="SQB225" s="432">
        <f t="shared" si="476"/>
        <v>0</v>
      </c>
      <c r="SQC225" s="432">
        <f t="shared" si="476"/>
        <v>0</v>
      </c>
      <c r="SQD225" s="432">
        <f t="shared" si="476"/>
        <v>0</v>
      </c>
      <c r="SQE225" s="432">
        <f t="shared" si="476"/>
        <v>0</v>
      </c>
      <c r="SQF225" s="432">
        <f t="shared" si="476"/>
        <v>0</v>
      </c>
      <c r="SQG225" s="432">
        <f t="shared" si="476"/>
        <v>0</v>
      </c>
      <c r="SQH225" s="432">
        <f t="shared" si="476"/>
        <v>0</v>
      </c>
      <c r="SQI225" s="432">
        <f t="shared" si="476"/>
        <v>0</v>
      </c>
      <c r="SQJ225" s="432">
        <f t="shared" si="476"/>
        <v>0</v>
      </c>
      <c r="SQK225" s="432">
        <f t="shared" si="476"/>
        <v>0</v>
      </c>
      <c r="SQL225" s="432">
        <f t="shared" si="476"/>
        <v>0</v>
      </c>
      <c r="SQM225" s="432">
        <f t="shared" si="476"/>
        <v>0</v>
      </c>
      <c r="SQN225" s="432">
        <f t="shared" si="476"/>
        <v>0</v>
      </c>
      <c r="SQO225" s="432">
        <f t="shared" si="476"/>
        <v>0</v>
      </c>
      <c r="SQP225" s="432">
        <f t="shared" si="476"/>
        <v>0</v>
      </c>
      <c r="SQQ225" s="432">
        <f t="shared" si="476"/>
        <v>0</v>
      </c>
      <c r="SQR225" s="432">
        <f t="shared" si="476"/>
        <v>0</v>
      </c>
      <c r="SQS225" s="432">
        <f t="shared" si="476"/>
        <v>0</v>
      </c>
      <c r="SQT225" s="432">
        <f t="shared" si="476"/>
        <v>0</v>
      </c>
      <c r="SQU225" s="432">
        <f t="shared" si="476"/>
        <v>0</v>
      </c>
      <c r="SQV225" s="432">
        <f t="shared" si="476"/>
        <v>0</v>
      </c>
      <c r="SQW225" s="432">
        <f t="shared" si="476"/>
        <v>0</v>
      </c>
      <c r="SQX225" s="432">
        <f t="shared" si="476"/>
        <v>0</v>
      </c>
      <c r="SQY225" s="432">
        <f t="shared" si="476"/>
        <v>0</v>
      </c>
      <c r="SQZ225" s="432">
        <f t="shared" si="476"/>
        <v>0</v>
      </c>
      <c r="SRA225" s="432">
        <f t="shared" si="476"/>
        <v>0</v>
      </c>
      <c r="SRB225" s="432">
        <f t="shared" si="476"/>
        <v>0</v>
      </c>
      <c r="SRC225" s="432">
        <f t="shared" ref="SRC225:STN225" si="477">+SRC89+SRC77+SRC44+SRC216+SRC224</f>
        <v>0</v>
      </c>
      <c r="SRD225" s="432">
        <f t="shared" si="477"/>
        <v>0</v>
      </c>
      <c r="SRE225" s="432">
        <f t="shared" si="477"/>
        <v>0</v>
      </c>
      <c r="SRF225" s="432">
        <f t="shared" si="477"/>
        <v>0</v>
      </c>
      <c r="SRG225" s="432">
        <f t="shared" si="477"/>
        <v>0</v>
      </c>
      <c r="SRH225" s="432">
        <f t="shared" si="477"/>
        <v>0</v>
      </c>
      <c r="SRI225" s="432">
        <f t="shared" si="477"/>
        <v>0</v>
      </c>
      <c r="SRJ225" s="432">
        <f t="shared" si="477"/>
        <v>0</v>
      </c>
      <c r="SRK225" s="432">
        <f t="shared" si="477"/>
        <v>0</v>
      </c>
      <c r="SRL225" s="432">
        <f t="shared" si="477"/>
        <v>0</v>
      </c>
      <c r="SRM225" s="432">
        <f t="shared" si="477"/>
        <v>0</v>
      </c>
      <c r="SRN225" s="432">
        <f t="shared" si="477"/>
        <v>0</v>
      </c>
      <c r="SRO225" s="432">
        <f t="shared" si="477"/>
        <v>0</v>
      </c>
      <c r="SRP225" s="432">
        <f t="shared" si="477"/>
        <v>0</v>
      </c>
      <c r="SRQ225" s="432">
        <f t="shared" si="477"/>
        <v>0</v>
      </c>
      <c r="SRR225" s="432">
        <f t="shared" si="477"/>
        <v>0</v>
      </c>
      <c r="SRS225" s="432">
        <f t="shared" si="477"/>
        <v>0</v>
      </c>
      <c r="SRT225" s="432">
        <f t="shared" si="477"/>
        <v>0</v>
      </c>
      <c r="SRU225" s="432">
        <f t="shared" si="477"/>
        <v>0</v>
      </c>
      <c r="SRV225" s="432">
        <f t="shared" si="477"/>
        <v>0</v>
      </c>
      <c r="SRW225" s="432">
        <f t="shared" si="477"/>
        <v>0</v>
      </c>
      <c r="SRX225" s="432">
        <f t="shared" si="477"/>
        <v>0</v>
      </c>
      <c r="SRY225" s="432">
        <f t="shared" si="477"/>
        <v>0</v>
      </c>
      <c r="SRZ225" s="432">
        <f t="shared" si="477"/>
        <v>0</v>
      </c>
      <c r="SSA225" s="432">
        <f t="shared" si="477"/>
        <v>0</v>
      </c>
      <c r="SSB225" s="432">
        <f t="shared" si="477"/>
        <v>0</v>
      </c>
      <c r="SSC225" s="432">
        <f t="shared" si="477"/>
        <v>0</v>
      </c>
      <c r="SSD225" s="432">
        <f t="shared" si="477"/>
        <v>0</v>
      </c>
      <c r="SSE225" s="432">
        <f t="shared" si="477"/>
        <v>0</v>
      </c>
      <c r="SSF225" s="432">
        <f t="shared" si="477"/>
        <v>0</v>
      </c>
      <c r="SSG225" s="432">
        <f t="shared" si="477"/>
        <v>0</v>
      </c>
      <c r="SSH225" s="432">
        <f t="shared" si="477"/>
        <v>0</v>
      </c>
      <c r="SSI225" s="432">
        <f t="shared" si="477"/>
        <v>0</v>
      </c>
      <c r="SSJ225" s="432">
        <f t="shared" si="477"/>
        <v>0</v>
      </c>
      <c r="SSK225" s="432">
        <f t="shared" si="477"/>
        <v>0</v>
      </c>
      <c r="SSL225" s="432">
        <f t="shared" si="477"/>
        <v>0</v>
      </c>
      <c r="SSM225" s="432">
        <f t="shared" si="477"/>
        <v>0</v>
      </c>
      <c r="SSN225" s="432">
        <f t="shared" si="477"/>
        <v>0</v>
      </c>
      <c r="SSO225" s="432">
        <f t="shared" si="477"/>
        <v>0</v>
      </c>
      <c r="SSP225" s="432">
        <f t="shared" si="477"/>
        <v>0</v>
      </c>
      <c r="SSQ225" s="432">
        <f t="shared" si="477"/>
        <v>0</v>
      </c>
      <c r="SSR225" s="432">
        <f t="shared" si="477"/>
        <v>0</v>
      </c>
      <c r="SSS225" s="432">
        <f t="shared" si="477"/>
        <v>0</v>
      </c>
      <c r="SST225" s="432">
        <f t="shared" si="477"/>
        <v>0</v>
      </c>
      <c r="SSU225" s="432">
        <f t="shared" si="477"/>
        <v>0</v>
      </c>
      <c r="SSV225" s="432">
        <f t="shared" si="477"/>
        <v>0</v>
      </c>
      <c r="SSW225" s="432">
        <f t="shared" si="477"/>
        <v>0</v>
      </c>
      <c r="SSX225" s="432">
        <f t="shared" si="477"/>
        <v>0</v>
      </c>
      <c r="SSY225" s="432">
        <f t="shared" si="477"/>
        <v>0</v>
      </c>
      <c r="SSZ225" s="432">
        <f t="shared" si="477"/>
        <v>0</v>
      </c>
      <c r="STA225" s="432">
        <f t="shared" si="477"/>
        <v>0</v>
      </c>
      <c r="STB225" s="432">
        <f t="shared" si="477"/>
        <v>0</v>
      </c>
      <c r="STC225" s="432">
        <f t="shared" si="477"/>
        <v>0</v>
      </c>
      <c r="STD225" s="432">
        <f t="shared" si="477"/>
        <v>0</v>
      </c>
      <c r="STE225" s="432">
        <f t="shared" si="477"/>
        <v>0</v>
      </c>
      <c r="STF225" s="432">
        <f t="shared" si="477"/>
        <v>0</v>
      </c>
      <c r="STG225" s="432">
        <f t="shared" si="477"/>
        <v>0</v>
      </c>
      <c r="STH225" s="432">
        <f t="shared" si="477"/>
        <v>0</v>
      </c>
      <c r="STI225" s="432">
        <f t="shared" si="477"/>
        <v>0</v>
      </c>
      <c r="STJ225" s="432">
        <f t="shared" si="477"/>
        <v>0</v>
      </c>
      <c r="STK225" s="432">
        <f t="shared" si="477"/>
        <v>0</v>
      </c>
      <c r="STL225" s="432">
        <f t="shared" si="477"/>
        <v>0</v>
      </c>
      <c r="STM225" s="432">
        <f t="shared" si="477"/>
        <v>0</v>
      </c>
      <c r="STN225" s="432">
        <f t="shared" si="477"/>
        <v>0</v>
      </c>
      <c r="STO225" s="432">
        <f t="shared" ref="STO225:SVZ225" si="478">+STO89+STO77+STO44+STO216+STO224</f>
        <v>0</v>
      </c>
      <c r="STP225" s="432">
        <f t="shared" si="478"/>
        <v>0</v>
      </c>
      <c r="STQ225" s="432">
        <f t="shared" si="478"/>
        <v>0</v>
      </c>
      <c r="STR225" s="432">
        <f t="shared" si="478"/>
        <v>0</v>
      </c>
      <c r="STS225" s="432">
        <f t="shared" si="478"/>
        <v>0</v>
      </c>
      <c r="STT225" s="432">
        <f t="shared" si="478"/>
        <v>0</v>
      </c>
      <c r="STU225" s="432">
        <f t="shared" si="478"/>
        <v>0</v>
      </c>
      <c r="STV225" s="432">
        <f t="shared" si="478"/>
        <v>0</v>
      </c>
      <c r="STW225" s="432">
        <f t="shared" si="478"/>
        <v>0</v>
      </c>
      <c r="STX225" s="432">
        <f t="shared" si="478"/>
        <v>0</v>
      </c>
      <c r="STY225" s="432">
        <f t="shared" si="478"/>
        <v>0</v>
      </c>
      <c r="STZ225" s="432">
        <f t="shared" si="478"/>
        <v>0</v>
      </c>
      <c r="SUA225" s="432">
        <f t="shared" si="478"/>
        <v>0</v>
      </c>
      <c r="SUB225" s="432">
        <f t="shared" si="478"/>
        <v>0</v>
      </c>
      <c r="SUC225" s="432">
        <f t="shared" si="478"/>
        <v>0</v>
      </c>
      <c r="SUD225" s="432">
        <f t="shared" si="478"/>
        <v>0</v>
      </c>
      <c r="SUE225" s="432">
        <f t="shared" si="478"/>
        <v>0</v>
      </c>
      <c r="SUF225" s="432">
        <f t="shared" si="478"/>
        <v>0</v>
      </c>
      <c r="SUG225" s="432">
        <f t="shared" si="478"/>
        <v>0</v>
      </c>
      <c r="SUH225" s="432">
        <f t="shared" si="478"/>
        <v>0</v>
      </c>
      <c r="SUI225" s="432">
        <f t="shared" si="478"/>
        <v>0</v>
      </c>
      <c r="SUJ225" s="432">
        <f t="shared" si="478"/>
        <v>0</v>
      </c>
      <c r="SUK225" s="432">
        <f t="shared" si="478"/>
        <v>0</v>
      </c>
      <c r="SUL225" s="432">
        <f t="shared" si="478"/>
        <v>0</v>
      </c>
      <c r="SUM225" s="432">
        <f t="shared" si="478"/>
        <v>0</v>
      </c>
      <c r="SUN225" s="432">
        <f t="shared" si="478"/>
        <v>0</v>
      </c>
      <c r="SUO225" s="432">
        <f t="shared" si="478"/>
        <v>0</v>
      </c>
      <c r="SUP225" s="432">
        <f t="shared" si="478"/>
        <v>0</v>
      </c>
      <c r="SUQ225" s="432">
        <f t="shared" si="478"/>
        <v>0</v>
      </c>
      <c r="SUR225" s="432">
        <f t="shared" si="478"/>
        <v>0</v>
      </c>
      <c r="SUS225" s="432">
        <f t="shared" si="478"/>
        <v>0</v>
      </c>
      <c r="SUT225" s="432">
        <f t="shared" si="478"/>
        <v>0</v>
      </c>
      <c r="SUU225" s="432">
        <f t="shared" si="478"/>
        <v>0</v>
      </c>
      <c r="SUV225" s="432">
        <f t="shared" si="478"/>
        <v>0</v>
      </c>
      <c r="SUW225" s="432">
        <f t="shared" si="478"/>
        <v>0</v>
      </c>
      <c r="SUX225" s="432">
        <f t="shared" si="478"/>
        <v>0</v>
      </c>
      <c r="SUY225" s="432">
        <f t="shared" si="478"/>
        <v>0</v>
      </c>
      <c r="SUZ225" s="432">
        <f t="shared" si="478"/>
        <v>0</v>
      </c>
      <c r="SVA225" s="432">
        <f t="shared" si="478"/>
        <v>0</v>
      </c>
      <c r="SVB225" s="432">
        <f t="shared" si="478"/>
        <v>0</v>
      </c>
      <c r="SVC225" s="432">
        <f t="shared" si="478"/>
        <v>0</v>
      </c>
      <c r="SVD225" s="432">
        <f t="shared" si="478"/>
        <v>0</v>
      </c>
      <c r="SVE225" s="432">
        <f t="shared" si="478"/>
        <v>0</v>
      </c>
      <c r="SVF225" s="432">
        <f t="shared" si="478"/>
        <v>0</v>
      </c>
      <c r="SVG225" s="432">
        <f t="shared" si="478"/>
        <v>0</v>
      </c>
      <c r="SVH225" s="432">
        <f t="shared" si="478"/>
        <v>0</v>
      </c>
      <c r="SVI225" s="432">
        <f t="shared" si="478"/>
        <v>0</v>
      </c>
      <c r="SVJ225" s="432">
        <f t="shared" si="478"/>
        <v>0</v>
      </c>
      <c r="SVK225" s="432">
        <f t="shared" si="478"/>
        <v>0</v>
      </c>
      <c r="SVL225" s="432">
        <f t="shared" si="478"/>
        <v>0</v>
      </c>
      <c r="SVM225" s="432">
        <f t="shared" si="478"/>
        <v>0</v>
      </c>
      <c r="SVN225" s="432">
        <f t="shared" si="478"/>
        <v>0</v>
      </c>
      <c r="SVO225" s="432">
        <f t="shared" si="478"/>
        <v>0</v>
      </c>
      <c r="SVP225" s="432">
        <f t="shared" si="478"/>
        <v>0</v>
      </c>
      <c r="SVQ225" s="432">
        <f t="shared" si="478"/>
        <v>0</v>
      </c>
      <c r="SVR225" s="432">
        <f t="shared" si="478"/>
        <v>0</v>
      </c>
      <c r="SVS225" s="432">
        <f t="shared" si="478"/>
        <v>0</v>
      </c>
      <c r="SVT225" s="432">
        <f t="shared" si="478"/>
        <v>0</v>
      </c>
      <c r="SVU225" s="432">
        <f t="shared" si="478"/>
        <v>0</v>
      </c>
      <c r="SVV225" s="432">
        <f t="shared" si="478"/>
        <v>0</v>
      </c>
      <c r="SVW225" s="432">
        <f t="shared" si="478"/>
        <v>0</v>
      </c>
      <c r="SVX225" s="432">
        <f t="shared" si="478"/>
        <v>0</v>
      </c>
      <c r="SVY225" s="432">
        <f t="shared" si="478"/>
        <v>0</v>
      </c>
      <c r="SVZ225" s="432">
        <f t="shared" si="478"/>
        <v>0</v>
      </c>
      <c r="SWA225" s="432">
        <f t="shared" ref="SWA225:SYL225" si="479">+SWA89+SWA77+SWA44+SWA216+SWA224</f>
        <v>0</v>
      </c>
      <c r="SWB225" s="432">
        <f t="shared" si="479"/>
        <v>0</v>
      </c>
      <c r="SWC225" s="432">
        <f t="shared" si="479"/>
        <v>0</v>
      </c>
      <c r="SWD225" s="432">
        <f t="shared" si="479"/>
        <v>0</v>
      </c>
      <c r="SWE225" s="432">
        <f t="shared" si="479"/>
        <v>0</v>
      </c>
      <c r="SWF225" s="432">
        <f t="shared" si="479"/>
        <v>0</v>
      </c>
      <c r="SWG225" s="432">
        <f t="shared" si="479"/>
        <v>0</v>
      </c>
      <c r="SWH225" s="432">
        <f t="shared" si="479"/>
        <v>0</v>
      </c>
      <c r="SWI225" s="432">
        <f t="shared" si="479"/>
        <v>0</v>
      </c>
      <c r="SWJ225" s="432">
        <f t="shared" si="479"/>
        <v>0</v>
      </c>
      <c r="SWK225" s="432">
        <f t="shared" si="479"/>
        <v>0</v>
      </c>
      <c r="SWL225" s="432">
        <f t="shared" si="479"/>
        <v>0</v>
      </c>
      <c r="SWM225" s="432">
        <f t="shared" si="479"/>
        <v>0</v>
      </c>
      <c r="SWN225" s="432">
        <f t="shared" si="479"/>
        <v>0</v>
      </c>
      <c r="SWO225" s="432">
        <f t="shared" si="479"/>
        <v>0</v>
      </c>
      <c r="SWP225" s="432">
        <f t="shared" si="479"/>
        <v>0</v>
      </c>
      <c r="SWQ225" s="432">
        <f t="shared" si="479"/>
        <v>0</v>
      </c>
      <c r="SWR225" s="432">
        <f t="shared" si="479"/>
        <v>0</v>
      </c>
      <c r="SWS225" s="432">
        <f t="shared" si="479"/>
        <v>0</v>
      </c>
      <c r="SWT225" s="432">
        <f t="shared" si="479"/>
        <v>0</v>
      </c>
      <c r="SWU225" s="432">
        <f t="shared" si="479"/>
        <v>0</v>
      </c>
      <c r="SWV225" s="432">
        <f t="shared" si="479"/>
        <v>0</v>
      </c>
      <c r="SWW225" s="432">
        <f t="shared" si="479"/>
        <v>0</v>
      </c>
      <c r="SWX225" s="432">
        <f t="shared" si="479"/>
        <v>0</v>
      </c>
      <c r="SWY225" s="432">
        <f t="shared" si="479"/>
        <v>0</v>
      </c>
      <c r="SWZ225" s="432">
        <f t="shared" si="479"/>
        <v>0</v>
      </c>
      <c r="SXA225" s="432">
        <f t="shared" si="479"/>
        <v>0</v>
      </c>
      <c r="SXB225" s="432">
        <f t="shared" si="479"/>
        <v>0</v>
      </c>
      <c r="SXC225" s="432">
        <f t="shared" si="479"/>
        <v>0</v>
      </c>
      <c r="SXD225" s="432">
        <f t="shared" si="479"/>
        <v>0</v>
      </c>
      <c r="SXE225" s="432">
        <f t="shared" si="479"/>
        <v>0</v>
      </c>
      <c r="SXF225" s="432">
        <f t="shared" si="479"/>
        <v>0</v>
      </c>
      <c r="SXG225" s="432">
        <f t="shared" si="479"/>
        <v>0</v>
      </c>
      <c r="SXH225" s="432">
        <f t="shared" si="479"/>
        <v>0</v>
      </c>
      <c r="SXI225" s="432">
        <f t="shared" si="479"/>
        <v>0</v>
      </c>
      <c r="SXJ225" s="432">
        <f t="shared" si="479"/>
        <v>0</v>
      </c>
      <c r="SXK225" s="432">
        <f t="shared" si="479"/>
        <v>0</v>
      </c>
      <c r="SXL225" s="432">
        <f t="shared" si="479"/>
        <v>0</v>
      </c>
      <c r="SXM225" s="432">
        <f t="shared" si="479"/>
        <v>0</v>
      </c>
      <c r="SXN225" s="432">
        <f t="shared" si="479"/>
        <v>0</v>
      </c>
      <c r="SXO225" s="432">
        <f t="shared" si="479"/>
        <v>0</v>
      </c>
      <c r="SXP225" s="432">
        <f t="shared" si="479"/>
        <v>0</v>
      </c>
      <c r="SXQ225" s="432">
        <f t="shared" si="479"/>
        <v>0</v>
      </c>
      <c r="SXR225" s="432">
        <f t="shared" si="479"/>
        <v>0</v>
      </c>
      <c r="SXS225" s="432">
        <f t="shared" si="479"/>
        <v>0</v>
      </c>
      <c r="SXT225" s="432">
        <f t="shared" si="479"/>
        <v>0</v>
      </c>
      <c r="SXU225" s="432">
        <f t="shared" si="479"/>
        <v>0</v>
      </c>
      <c r="SXV225" s="432">
        <f t="shared" si="479"/>
        <v>0</v>
      </c>
      <c r="SXW225" s="432">
        <f t="shared" si="479"/>
        <v>0</v>
      </c>
      <c r="SXX225" s="432">
        <f t="shared" si="479"/>
        <v>0</v>
      </c>
      <c r="SXY225" s="432">
        <f t="shared" si="479"/>
        <v>0</v>
      </c>
      <c r="SXZ225" s="432">
        <f t="shared" si="479"/>
        <v>0</v>
      </c>
      <c r="SYA225" s="432">
        <f t="shared" si="479"/>
        <v>0</v>
      </c>
      <c r="SYB225" s="432">
        <f t="shared" si="479"/>
        <v>0</v>
      </c>
      <c r="SYC225" s="432">
        <f t="shared" si="479"/>
        <v>0</v>
      </c>
      <c r="SYD225" s="432">
        <f t="shared" si="479"/>
        <v>0</v>
      </c>
      <c r="SYE225" s="432">
        <f t="shared" si="479"/>
        <v>0</v>
      </c>
      <c r="SYF225" s="432">
        <f t="shared" si="479"/>
        <v>0</v>
      </c>
      <c r="SYG225" s="432">
        <f t="shared" si="479"/>
        <v>0</v>
      </c>
      <c r="SYH225" s="432">
        <f t="shared" si="479"/>
        <v>0</v>
      </c>
      <c r="SYI225" s="432">
        <f t="shared" si="479"/>
        <v>0</v>
      </c>
      <c r="SYJ225" s="432">
        <f t="shared" si="479"/>
        <v>0</v>
      </c>
      <c r="SYK225" s="432">
        <f t="shared" si="479"/>
        <v>0</v>
      </c>
      <c r="SYL225" s="432">
        <f t="shared" si="479"/>
        <v>0</v>
      </c>
      <c r="SYM225" s="432">
        <f t="shared" ref="SYM225:TAX225" si="480">+SYM89+SYM77+SYM44+SYM216+SYM224</f>
        <v>0</v>
      </c>
      <c r="SYN225" s="432">
        <f t="shared" si="480"/>
        <v>0</v>
      </c>
      <c r="SYO225" s="432">
        <f t="shared" si="480"/>
        <v>0</v>
      </c>
      <c r="SYP225" s="432">
        <f t="shared" si="480"/>
        <v>0</v>
      </c>
      <c r="SYQ225" s="432">
        <f t="shared" si="480"/>
        <v>0</v>
      </c>
      <c r="SYR225" s="432">
        <f t="shared" si="480"/>
        <v>0</v>
      </c>
      <c r="SYS225" s="432">
        <f t="shared" si="480"/>
        <v>0</v>
      </c>
      <c r="SYT225" s="432">
        <f t="shared" si="480"/>
        <v>0</v>
      </c>
      <c r="SYU225" s="432">
        <f t="shared" si="480"/>
        <v>0</v>
      </c>
      <c r="SYV225" s="432">
        <f t="shared" si="480"/>
        <v>0</v>
      </c>
      <c r="SYW225" s="432">
        <f t="shared" si="480"/>
        <v>0</v>
      </c>
      <c r="SYX225" s="432">
        <f t="shared" si="480"/>
        <v>0</v>
      </c>
      <c r="SYY225" s="432">
        <f t="shared" si="480"/>
        <v>0</v>
      </c>
      <c r="SYZ225" s="432">
        <f t="shared" si="480"/>
        <v>0</v>
      </c>
      <c r="SZA225" s="432">
        <f t="shared" si="480"/>
        <v>0</v>
      </c>
      <c r="SZB225" s="432">
        <f t="shared" si="480"/>
        <v>0</v>
      </c>
      <c r="SZC225" s="432">
        <f t="shared" si="480"/>
        <v>0</v>
      </c>
      <c r="SZD225" s="432">
        <f t="shared" si="480"/>
        <v>0</v>
      </c>
      <c r="SZE225" s="432">
        <f t="shared" si="480"/>
        <v>0</v>
      </c>
      <c r="SZF225" s="432">
        <f t="shared" si="480"/>
        <v>0</v>
      </c>
      <c r="SZG225" s="432">
        <f t="shared" si="480"/>
        <v>0</v>
      </c>
      <c r="SZH225" s="432">
        <f t="shared" si="480"/>
        <v>0</v>
      </c>
      <c r="SZI225" s="432">
        <f t="shared" si="480"/>
        <v>0</v>
      </c>
      <c r="SZJ225" s="432">
        <f t="shared" si="480"/>
        <v>0</v>
      </c>
      <c r="SZK225" s="432">
        <f t="shared" si="480"/>
        <v>0</v>
      </c>
      <c r="SZL225" s="432">
        <f t="shared" si="480"/>
        <v>0</v>
      </c>
      <c r="SZM225" s="432">
        <f t="shared" si="480"/>
        <v>0</v>
      </c>
      <c r="SZN225" s="432">
        <f t="shared" si="480"/>
        <v>0</v>
      </c>
      <c r="SZO225" s="432">
        <f t="shared" si="480"/>
        <v>0</v>
      </c>
      <c r="SZP225" s="432">
        <f t="shared" si="480"/>
        <v>0</v>
      </c>
      <c r="SZQ225" s="432">
        <f t="shared" si="480"/>
        <v>0</v>
      </c>
      <c r="SZR225" s="432">
        <f t="shared" si="480"/>
        <v>0</v>
      </c>
      <c r="SZS225" s="432">
        <f t="shared" si="480"/>
        <v>0</v>
      </c>
      <c r="SZT225" s="432">
        <f t="shared" si="480"/>
        <v>0</v>
      </c>
      <c r="SZU225" s="432">
        <f t="shared" si="480"/>
        <v>0</v>
      </c>
      <c r="SZV225" s="432">
        <f t="shared" si="480"/>
        <v>0</v>
      </c>
      <c r="SZW225" s="432">
        <f t="shared" si="480"/>
        <v>0</v>
      </c>
      <c r="SZX225" s="432">
        <f t="shared" si="480"/>
        <v>0</v>
      </c>
      <c r="SZY225" s="432">
        <f t="shared" si="480"/>
        <v>0</v>
      </c>
      <c r="SZZ225" s="432">
        <f t="shared" si="480"/>
        <v>0</v>
      </c>
      <c r="TAA225" s="432">
        <f t="shared" si="480"/>
        <v>0</v>
      </c>
      <c r="TAB225" s="432">
        <f t="shared" si="480"/>
        <v>0</v>
      </c>
      <c r="TAC225" s="432">
        <f t="shared" si="480"/>
        <v>0</v>
      </c>
      <c r="TAD225" s="432">
        <f t="shared" si="480"/>
        <v>0</v>
      </c>
      <c r="TAE225" s="432">
        <f t="shared" si="480"/>
        <v>0</v>
      </c>
      <c r="TAF225" s="432">
        <f t="shared" si="480"/>
        <v>0</v>
      </c>
      <c r="TAG225" s="432">
        <f t="shared" si="480"/>
        <v>0</v>
      </c>
      <c r="TAH225" s="432">
        <f t="shared" si="480"/>
        <v>0</v>
      </c>
      <c r="TAI225" s="432">
        <f t="shared" si="480"/>
        <v>0</v>
      </c>
      <c r="TAJ225" s="432">
        <f t="shared" si="480"/>
        <v>0</v>
      </c>
      <c r="TAK225" s="432">
        <f t="shared" si="480"/>
        <v>0</v>
      </c>
      <c r="TAL225" s="432">
        <f t="shared" si="480"/>
        <v>0</v>
      </c>
      <c r="TAM225" s="432">
        <f t="shared" si="480"/>
        <v>0</v>
      </c>
      <c r="TAN225" s="432">
        <f t="shared" si="480"/>
        <v>0</v>
      </c>
      <c r="TAO225" s="432">
        <f t="shared" si="480"/>
        <v>0</v>
      </c>
      <c r="TAP225" s="432">
        <f t="shared" si="480"/>
        <v>0</v>
      </c>
      <c r="TAQ225" s="432">
        <f t="shared" si="480"/>
        <v>0</v>
      </c>
      <c r="TAR225" s="432">
        <f t="shared" si="480"/>
        <v>0</v>
      </c>
      <c r="TAS225" s="432">
        <f t="shared" si="480"/>
        <v>0</v>
      </c>
      <c r="TAT225" s="432">
        <f t="shared" si="480"/>
        <v>0</v>
      </c>
      <c r="TAU225" s="432">
        <f t="shared" si="480"/>
        <v>0</v>
      </c>
      <c r="TAV225" s="432">
        <f t="shared" si="480"/>
        <v>0</v>
      </c>
      <c r="TAW225" s="432">
        <f t="shared" si="480"/>
        <v>0</v>
      </c>
      <c r="TAX225" s="432">
        <f t="shared" si="480"/>
        <v>0</v>
      </c>
      <c r="TAY225" s="432">
        <f t="shared" ref="TAY225:TDJ225" si="481">+TAY89+TAY77+TAY44+TAY216+TAY224</f>
        <v>0</v>
      </c>
      <c r="TAZ225" s="432">
        <f t="shared" si="481"/>
        <v>0</v>
      </c>
      <c r="TBA225" s="432">
        <f t="shared" si="481"/>
        <v>0</v>
      </c>
      <c r="TBB225" s="432">
        <f t="shared" si="481"/>
        <v>0</v>
      </c>
      <c r="TBC225" s="432">
        <f t="shared" si="481"/>
        <v>0</v>
      </c>
      <c r="TBD225" s="432">
        <f t="shared" si="481"/>
        <v>0</v>
      </c>
      <c r="TBE225" s="432">
        <f t="shared" si="481"/>
        <v>0</v>
      </c>
      <c r="TBF225" s="432">
        <f t="shared" si="481"/>
        <v>0</v>
      </c>
      <c r="TBG225" s="432">
        <f t="shared" si="481"/>
        <v>0</v>
      </c>
      <c r="TBH225" s="432">
        <f t="shared" si="481"/>
        <v>0</v>
      </c>
      <c r="TBI225" s="432">
        <f t="shared" si="481"/>
        <v>0</v>
      </c>
      <c r="TBJ225" s="432">
        <f t="shared" si="481"/>
        <v>0</v>
      </c>
      <c r="TBK225" s="432">
        <f t="shared" si="481"/>
        <v>0</v>
      </c>
      <c r="TBL225" s="432">
        <f t="shared" si="481"/>
        <v>0</v>
      </c>
      <c r="TBM225" s="432">
        <f t="shared" si="481"/>
        <v>0</v>
      </c>
      <c r="TBN225" s="432">
        <f t="shared" si="481"/>
        <v>0</v>
      </c>
      <c r="TBO225" s="432">
        <f t="shared" si="481"/>
        <v>0</v>
      </c>
      <c r="TBP225" s="432">
        <f t="shared" si="481"/>
        <v>0</v>
      </c>
      <c r="TBQ225" s="432">
        <f t="shared" si="481"/>
        <v>0</v>
      </c>
      <c r="TBR225" s="432">
        <f t="shared" si="481"/>
        <v>0</v>
      </c>
      <c r="TBS225" s="432">
        <f t="shared" si="481"/>
        <v>0</v>
      </c>
      <c r="TBT225" s="432">
        <f t="shared" si="481"/>
        <v>0</v>
      </c>
      <c r="TBU225" s="432">
        <f t="shared" si="481"/>
        <v>0</v>
      </c>
      <c r="TBV225" s="432">
        <f t="shared" si="481"/>
        <v>0</v>
      </c>
      <c r="TBW225" s="432">
        <f t="shared" si="481"/>
        <v>0</v>
      </c>
      <c r="TBX225" s="432">
        <f t="shared" si="481"/>
        <v>0</v>
      </c>
      <c r="TBY225" s="432">
        <f t="shared" si="481"/>
        <v>0</v>
      </c>
      <c r="TBZ225" s="432">
        <f t="shared" si="481"/>
        <v>0</v>
      </c>
      <c r="TCA225" s="432">
        <f t="shared" si="481"/>
        <v>0</v>
      </c>
      <c r="TCB225" s="432">
        <f t="shared" si="481"/>
        <v>0</v>
      </c>
      <c r="TCC225" s="432">
        <f t="shared" si="481"/>
        <v>0</v>
      </c>
      <c r="TCD225" s="432">
        <f t="shared" si="481"/>
        <v>0</v>
      </c>
      <c r="TCE225" s="432">
        <f t="shared" si="481"/>
        <v>0</v>
      </c>
      <c r="TCF225" s="432">
        <f t="shared" si="481"/>
        <v>0</v>
      </c>
      <c r="TCG225" s="432">
        <f t="shared" si="481"/>
        <v>0</v>
      </c>
      <c r="TCH225" s="432">
        <f t="shared" si="481"/>
        <v>0</v>
      </c>
      <c r="TCI225" s="432">
        <f t="shared" si="481"/>
        <v>0</v>
      </c>
      <c r="TCJ225" s="432">
        <f t="shared" si="481"/>
        <v>0</v>
      </c>
      <c r="TCK225" s="432">
        <f t="shared" si="481"/>
        <v>0</v>
      </c>
      <c r="TCL225" s="432">
        <f t="shared" si="481"/>
        <v>0</v>
      </c>
      <c r="TCM225" s="432">
        <f t="shared" si="481"/>
        <v>0</v>
      </c>
      <c r="TCN225" s="432">
        <f t="shared" si="481"/>
        <v>0</v>
      </c>
      <c r="TCO225" s="432">
        <f t="shared" si="481"/>
        <v>0</v>
      </c>
      <c r="TCP225" s="432">
        <f t="shared" si="481"/>
        <v>0</v>
      </c>
      <c r="TCQ225" s="432">
        <f t="shared" si="481"/>
        <v>0</v>
      </c>
      <c r="TCR225" s="432">
        <f t="shared" si="481"/>
        <v>0</v>
      </c>
      <c r="TCS225" s="432">
        <f t="shared" si="481"/>
        <v>0</v>
      </c>
      <c r="TCT225" s="432">
        <f t="shared" si="481"/>
        <v>0</v>
      </c>
      <c r="TCU225" s="432">
        <f t="shared" si="481"/>
        <v>0</v>
      </c>
      <c r="TCV225" s="432">
        <f t="shared" si="481"/>
        <v>0</v>
      </c>
      <c r="TCW225" s="432">
        <f t="shared" si="481"/>
        <v>0</v>
      </c>
      <c r="TCX225" s="432">
        <f t="shared" si="481"/>
        <v>0</v>
      </c>
      <c r="TCY225" s="432">
        <f t="shared" si="481"/>
        <v>0</v>
      </c>
      <c r="TCZ225" s="432">
        <f t="shared" si="481"/>
        <v>0</v>
      </c>
      <c r="TDA225" s="432">
        <f t="shared" si="481"/>
        <v>0</v>
      </c>
      <c r="TDB225" s="432">
        <f t="shared" si="481"/>
        <v>0</v>
      </c>
      <c r="TDC225" s="432">
        <f t="shared" si="481"/>
        <v>0</v>
      </c>
      <c r="TDD225" s="432">
        <f t="shared" si="481"/>
        <v>0</v>
      </c>
      <c r="TDE225" s="432">
        <f t="shared" si="481"/>
        <v>0</v>
      </c>
      <c r="TDF225" s="432">
        <f t="shared" si="481"/>
        <v>0</v>
      </c>
      <c r="TDG225" s="432">
        <f t="shared" si="481"/>
        <v>0</v>
      </c>
      <c r="TDH225" s="432">
        <f t="shared" si="481"/>
        <v>0</v>
      </c>
      <c r="TDI225" s="432">
        <f t="shared" si="481"/>
        <v>0</v>
      </c>
      <c r="TDJ225" s="432">
        <f t="shared" si="481"/>
        <v>0</v>
      </c>
      <c r="TDK225" s="432">
        <f t="shared" ref="TDK225:TFV225" si="482">+TDK89+TDK77+TDK44+TDK216+TDK224</f>
        <v>0</v>
      </c>
      <c r="TDL225" s="432">
        <f t="shared" si="482"/>
        <v>0</v>
      </c>
      <c r="TDM225" s="432">
        <f t="shared" si="482"/>
        <v>0</v>
      </c>
      <c r="TDN225" s="432">
        <f t="shared" si="482"/>
        <v>0</v>
      </c>
      <c r="TDO225" s="432">
        <f t="shared" si="482"/>
        <v>0</v>
      </c>
      <c r="TDP225" s="432">
        <f t="shared" si="482"/>
        <v>0</v>
      </c>
      <c r="TDQ225" s="432">
        <f t="shared" si="482"/>
        <v>0</v>
      </c>
      <c r="TDR225" s="432">
        <f t="shared" si="482"/>
        <v>0</v>
      </c>
      <c r="TDS225" s="432">
        <f t="shared" si="482"/>
        <v>0</v>
      </c>
      <c r="TDT225" s="432">
        <f t="shared" si="482"/>
        <v>0</v>
      </c>
      <c r="TDU225" s="432">
        <f t="shared" si="482"/>
        <v>0</v>
      </c>
      <c r="TDV225" s="432">
        <f t="shared" si="482"/>
        <v>0</v>
      </c>
      <c r="TDW225" s="432">
        <f t="shared" si="482"/>
        <v>0</v>
      </c>
      <c r="TDX225" s="432">
        <f t="shared" si="482"/>
        <v>0</v>
      </c>
      <c r="TDY225" s="432">
        <f t="shared" si="482"/>
        <v>0</v>
      </c>
      <c r="TDZ225" s="432">
        <f t="shared" si="482"/>
        <v>0</v>
      </c>
      <c r="TEA225" s="432">
        <f t="shared" si="482"/>
        <v>0</v>
      </c>
      <c r="TEB225" s="432">
        <f t="shared" si="482"/>
        <v>0</v>
      </c>
      <c r="TEC225" s="432">
        <f t="shared" si="482"/>
        <v>0</v>
      </c>
      <c r="TED225" s="432">
        <f t="shared" si="482"/>
        <v>0</v>
      </c>
      <c r="TEE225" s="432">
        <f t="shared" si="482"/>
        <v>0</v>
      </c>
      <c r="TEF225" s="432">
        <f t="shared" si="482"/>
        <v>0</v>
      </c>
      <c r="TEG225" s="432">
        <f t="shared" si="482"/>
        <v>0</v>
      </c>
      <c r="TEH225" s="432">
        <f t="shared" si="482"/>
        <v>0</v>
      </c>
      <c r="TEI225" s="432">
        <f t="shared" si="482"/>
        <v>0</v>
      </c>
      <c r="TEJ225" s="432">
        <f t="shared" si="482"/>
        <v>0</v>
      </c>
      <c r="TEK225" s="432">
        <f t="shared" si="482"/>
        <v>0</v>
      </c>
      <c r="TEL225" s="432">
        <f t="shared" si="482"/>
        <v>0</v>
      </c>
      <c r="TEM225" s="432">
        <f t="shared" si="482"/>
        <v>0</v>
      </c>
      <c r="TEN225" s="432">
        <f t="shared" si="482"/>
        <v>0</v>
      </c>
      <c r="TEO225" s="432">
        <f t="shared" si="482"/>
        <v>0</v>
      </c>
      <c r="TEP225" s="432">
        <f t="shared" si="482"/>
        <v>0</v>
      </c>
      <c r="TEQ225" s="432">
        <f t="shared" si="482"/>
        <v>0</v>
      </c>
      <c r="TER225" s="432">
        <f t="shared" si="482"/>
        <v>0</v>
      </c>
      <c r="TES225" s="432">
        <f t="shared" si="482"/>
        <v>0</v>
      </c>
      <c r="TET225" s="432">
        <f t="shared" si="482"/>
        <v>0</v>
      </c>
      <c r="TEU225" s="432">
        <f t="shared" si="482"/>
        <v>0</v>
      </c>
      <c r="TEV225" s="432">
        <f t="shared" si="482"/>
        <v>0</v>
      </c>
      <c r="TEW225" s="432">
        <f t="shared" si="482"/>
        <v>0</v>
      </c>
      <c r="TEX225" s="432">
        <f t="shared" si="482"/>
        <v>0</v>
      </c>
      <c r="TEY225" s="432">
        <f t="shared" si="482"/>
        <v>0</v>
      </c>
      <c r="TEZ225" s="432">
        <f t="shared" si="482"/>
        <v>0</v>
      </c>
      <c r="TFA225" s="432">
        <f t="shared" si="482"/>
        <v>0</v>
      </c>
      <c r="TFB225" s="432">
        <f t="shared" si="482"/>
        <v>0</v>
      </c>
      <c r="TFC225" s="432">
        <f t="shared" si="482"/>
        <v>0</v>
      </c>
      <c r="TFD225" s="432">
        <f t="shared" si="482"/>
        <v>0</v>
      </c>
      <c r="TFE225" s="432">
        <f t="shared" si="482"/>
        <v>0</v>
      </c>
      <c r="TFF225" s="432">
        <f t="shared" si="482"/>
        <v>0</v>
      </c>
      <c r="TFG225" s="432">
        <f t="shared" si="482"/>
        <v>0</v>
      </c>
      <c r="TFH225" s="432">
        <f t="shared" si="482"/>
        <v>0</v>
      </c>
      <c r="TFI225" s="432">
        <f t="shared" si="482"/>
        <v>0</v>
      </c>
      <c r="TFJ225" s="432">
        <f t="shared" si="482"/>
        <v>0</v>
      </c>
      <c r="TFK225" s="432">
        <f t="shared" si="482"/>
        <v>0</v>
      </c>
      <c r="TFL225" s="432">
        <f t="shared" si="482"/>
        <v>0</v>
      </c>
      <c r="TFM225" s="432">
        <f t="shared" si="482"/>
        <v>0</v>
      </c>
      <c r="TFN225" s="432">
        <f t="shared" si="482"/>
        <v>0</v>
      </c>
      <c r="TFO225" s="432">
        <f t="shared" si="482"/>
        <v>0</v>
      </c>
      <c r="TFP225" s="432">
        <f t="shared" si="482"/>
        <v>0</v>
      </c>
      <c r="TFQ225" s="432">
        <f t="shared" si="482"/>
        <v>0</v>
      </c>
      <c r="TFR225" s="432">
        <f t="shared" si="482"/>
        <v>0</v>
      </c>
      <c r="TFS225" s="432">
        <f t="shared" si="482"/>
        <v>0</v>
      </c>
      <c r="TFT225" s="432">
        <f t="shared" si="482"/>
        <v>0</v>
      </c>
      <c r="TFU225" s="432">
        <f t="shared" si="482"/>
        <v>0</v>
      </c>
      <c r="TFV225" s="432">
        <f t="shared" si="482"/>
        <v>0</v>
      </c>
      <c r="TFW225" s="432">
        <f t="shared" ref="TFW225:TIH225" si="483">+TFW89+TFW77+TFW44+TFW216+TFW224</f>
        <v>0</v>
      </c>
      <c r="TFX225" s="432">
        <f t="shared" si="483"/>
        <v>0</v>
      </c>
      <c r="TFY225" s="432">
        <f t="shared" si="483"/>
        <v>0</v>
      </c>
      <c r="TFZ225" s="432">
        <f t="shared" si="483"/>
        <v>0</v>
      </c>
      <c r="TGA225" s="432">
        <f t="shared" si="483"/>
        <v>0</v>
      </c>
      <c r="TGB225" s="432">
        <f t="shared" si="483"/>
        <v>0</v>
      </c>
      <c r="TGC225" s="432">
        <f t="shared" si="483"/>
        <v>0</v>
      </c>
      <c r="TGD225" s="432">
        <f t="shared" si="483"/>
        <v>0</v>
      </c>
      <c r="TGE225" s="432">
        <f t="shared" si="483"/>
        <v>0</v>
      </c>
      <c r="TGF225" s="432">
        <f t="shared" si="483"/>
        <v>0</v>
      </c>
      <c r="TGG225" s="432">
        <f t="shared" si="483"/>
        <v>0</v>
      </c>
      <c r="TGH225" s="432">
        <f t="shared" si="483"/>
        <v>0</v>
      </c>
      <c r="TGI225" s="432">
        <f t="shared" si="483"/>
        <v>0</v>
      </c>
      <c r="TGJ225" s="432">
        <f t="shared" si="483"/>
        <v>0</v>
      </c>
      <c r="TGK225" s="432">
        <f t="shared" si="483"/>
        <v>0</v>
      </c>
      <c r="TGL225" s="432">
        <f t="shared" si="483"/>
        <v>0</v>
      </c>
      <c r="TGM225" s="432">
        <f t="shared" si="483"/>
        <v>0</v>
      </c>
      <c r="TGN225" s="432">
        <f t="shared" si="483"/>
        <v>0</v>
      </c>
      <c r="TGO225" s="432">
        <f t="shared" si="483"/>
        <v>0</v>
      </c>
      <c r="TGP225" s="432">
        <f t="shared" si="483"/>
        <v>0</v>
      </c>
      <c r="TGQ225" s="432">
        <f t="shared" si="483"/>
        <v>0</v>
      </c>
      <c r="TGR225" s="432">
        <f t="shared" si="483"/>
        <v>0</v>
      </c>
      <c r="TGS225" s="432">
        <f t="shared" si="483"/>
        <v>0</v>
      </c>
      <c r="TGT225" s="432">
        <f t="shared" si="483"/>
        <v>0</v>
      </c>
      <c r="TGU225" s="432">
        <f t="shared" si="483"/>
        <v>0</v>
      </c>
      <c r="TGV225" s="432">
        <f t="shared" si="483"/>
        <v>0</v>
      </c>
      <c r="TGW225" s="432">
        <f t="shared" si="483"/>
        <v>0</v>
      </c>
      <c r="TGX225" s="432">
        <f t="shared" si="483"/>
        <v>0</v>
      </c>
      <c r="TGY225" s="432">
        <f t="shared" si="483"/>
        <v>0</v>
      </c>
      <c r="TGZ225" s="432">
        <f t="shared" si="483"/>
        <v>0</v>
      </c>
      <c r="THA225" s="432">
        <f t="shared" si="483"/>
        <v>0</v>
      </c>
      <c r="THB225" s="432">
        <f t="shared" si="483"/>
        <v>0</v>
      </c>
      <c r="THC225" s="432">
        <f t="shared" si="483"/>
        <v>0</v>
      </c>
      <c r="THD225" s="432">
        <f t="shared" si="483"/>
        <v>0</v>
      </c>
      <c r="THE225" s="432">
        <f t="shared" si="483"/>
        <v>0</v>
      </c>
      <c r="THF225" s="432">
        <f t="shared" si="483"/>
        <v>0</v>
      </c>
      <c r="THG225" s="432">
        <f t="shared" si="483"/>
        <v>0</v>
      </c>
      <c r="THH225" s="432">
        <f t="shared" si="483"/>
        <v>0</v>
      </c>
      <c r="THI225" s="432">
        <f t="shared" si="483"/>
        <v>0</v>
      </c>
      <c r="THJ225" s="432">
        <f t="shared" si="483"/>
        <v>0</v>
      </c>
      <c r="THK225" s="432">
        <f t="shared" si="483"/>
        <v>0</v>
      </c>
      <c r="THL225" s="432">
        <f t="shared" si="483"/>
        <v>0</v>
      </c>
      <c r="THM225" s="432">
        <f t="shared" si="483"/>
        <v>0</v>
      </c>
      <c r="THN225" s="432">
        <f t="shared" si="483"/>
        <v>0</v>
      </c>
      <c r="THO225" s="432">
        <f t="shared" si="483"/>
        <v>0</v>
      </c>
      <c r="THP225" s="432">
        <f t="shared" si="483"/>
        <v>0</v>
      </c>
      <c r="THQ225" s="432">
        <f t="shared" si="483"/>
        <v>0</v>
      </c>
      <c r="THR225" s="432">
        <f t="shared" si="483"/>
        <v>0</v>
      </c>
      <c r="THS225" s="432">
        <f t="shared" si="483"/>
        <v>0</v>
      </c>
      <c r="THT225" s="432">
        <f t="shared" si="483"/>
        <v>0</v>
      </c>
      <c r="THU225" s="432">
        <f t="shared" si="483"/>
        <v>0</v>
      </c>
      <c r="THV225" s="432">
        <f t="shared" si="483"/>
        <v>0</v>
      </c>
      <c r="THW225" s="432">
        <f t="shared" si="483"/>
        <v>0</v>
      </c>
      <c r="THX225" s="432">
        <f t="shared" si="483"/>
        <v>0</v>
      </c>
      <c r="THY225" s="432">
        <f t="shared" si="483"/>
        <v>0</v>
      </c>
      <c r="THZ225" s="432">
        <f t="shared" si="483"/>
        <v>0</v>
      </c>
      <c r="TIA225" s="432">
        <f t="shared" si="483"/>
        <v>0</v>
      </c>
      <c r="TIB225" s="432">
        <f t="shared" si="483"/>
        <v>0</v>
      </c>
      <c r="TIC225" s="432">
        <f t="shared" si="483"/>
        <v>0</v>
      </c>
      <c r="TID225" s="432">
        <f t="shared" si="483"/>
        <v>0</v>
      </c>
      <c r="TIE225" s="432">
        <f t="shared" si="483"/>
        <v>0</v>
      </c>
      <c r="TIF225" s="432">
        <f t="shared" si="483"/>
        <v>0</v>
      </c>
      <c r="TIG225" s="432">
        <f t="shared" si="483"/>
        <v>0</v>
      </c>
      <c r="TIH225" s="432">
        <f t="shared" si="483"/>
        <v>0</v>
      </c>
      <c r="TII225" s="432">
        <f t="shared" ref="TII225:TKT225" si="484">+TII89+TII77+TII44+TII216+TII224</f>
        <v>0</v>
      </c>
      <c r="TIJ225" s="432">
        <f t="shared" si="484"/>
        <v>0</v>
      </c>
      <c r="TIK225" s="432">
        <f t="shared" si="484"/>
        <v>0</v>
      </c>
      <c r="TIL225" s="432">
        <f t="shared" si="484"/>
        <v>0</v>
      </c>
      <c r="TIM225" s="432">
        <f t="shared" si="484"/>
        <v>0</v>
      </c>
      <c r="TIN225" s="432">
        <f t="shared" si="484"/>
        <v>0</v>
      </c>
      <c r="TIO225" s="432">
        <f t="shared" si="484"/>
        <v>0</v>
      </c>
      <c r="TIP225" s="432">
        <f t="shared" si="484"/>
        <v>0</v>
      </c>
      <c r="TIQ225" s="432">
        <f t="shared" si="484"/>
        <v>0</v>
      </c>
      <c r="TIR225" s="432">
        <f t="shared" si="484"/>
        <v>0</v>
      </c>
      <c r="TIS225" s="432">
        <f t="shared" si="484"/>
        <v>0</v>
      </c>
      <c r="TIT225" s="432">
        <f t="shared" si="484"/>
        <v>0</v>
      </c>
      <c r="TIU225" s="432">
        <f t="shared" si="484"/>
        <v>0</v>
      </c>
      <c r="TIV225" s="432">
        <f t="shared" si="484"/>
        <v>0</v>
      </c>
      <c r="TIW225" s="432">
        <f t="shared" si="484"/>
        <v>0</v>
      </c>
      <c r="TIX225" s="432">
        <f t="shared" si="484"/>
        <v>0</v>
      </c>
      <c r="TIY225" s="432">
        <f t="shared" si="484"/>
        <v>0</v>
      </c>
      <c r="TIZ225" s="432">
        <f t="shared" si="484"/>
        <v>0</v>
      </c>
      <c r="TJA225" s="432">
        <f t="shared" si="484"/>
        <v>0</v>
      </c>
      <c r="TJB225" s="432">
        <f t="shared" si="484"/>
        <v>0</v>
      </c>
      <c r="TJC225" s="432">
        <f t="shared" si="484"/>
        <v>0</v>
      </c>
      <c r="TJD225" s="432">
        <f t="shared" si="484"/>
        <v>0</v>
      </c>
      <c r="TJE225" s="432">
        <f t="shared" si="484"/>
        <v>0</v>
      </c>
      <c r="TJF225" s="432">
        <f t="shared" si="484"/>
        <v>0</v>
      </c>
      <c r="TJG225" s="432">
        <f t="shared" si="484"/>
        <v>0</v>
      </c>
      <c r="TJH225" s="432">
        <f t="shared" si="484"/>
        <v>0</v>
      </c>
      <c r="TJI225" s="432">
        <f t="shared" si="484"/>
        <v>0</v>
      </c>
      <c r="TJJ225" s="432">
        <f t="shared" si="484"/>
        <v>0</v>
      </c>
      <c r="TJK225" s="432">
        <f t="shared" si="484"/>
        <v>0</v>
      </c>
      <c r="TJL225" s="432">
        <f t="shared" si="484"/>
        <v>0</v>
      </c>
      <c r="TJM225" s="432">
        <f t="shared" si="484"/>
        <v>0</v>
      </c>
      <c r="TJN225" s="432">
        <f t="shared" si="484"/>
        <v>0</v>
      </c>
      <c r="TJO225" s="432">
        <f t="shared" si="484"/>
        <v>0</v>
      </c>
      <c r="TJP225" s="432">
        <f t="shared" si="484"/>
        <v>0</v>
      </c>
      <c r="TJQ225" s="432">
        <f t="shared" si="484"/>
        <v>0</v>
      </c>
      <c r="TJR225" s="432">
        <f t="shared" si="484"/>
        <v>0</v>
      </c>
      <c r="TJS225" s="432">
        <f t="shared" si="484"/>
        <v>0</v>
      </c>
      <c r="TJT225" s="432">
        <f t="shared" si="484"/>
        <v>0</v>
      </c>
      <c r="TJU225" s="432">
        <f t="shared" si="484"/>
        <v>0</v>
      </c>
      <c r="TJV225" s="432">
        <f t="shared" si="484"/>
        <v>0</v>
      </c>
      <c r="TJW225" s="432">
        <f t="shared" si="484"/>
        <v>0</v>
      </c>
      <c r="TJX225" s="432">
        <f t="shared" si="484"/>
        <v>0</v>
      </c>
      <c r="TJY225" s="432">
        <f t="shared" si="484"/>
        <v>0</v>
      </c>
      <c r="TJZ225" s="432">
        <f t="shared" si="484"/>
        <v>0</v>
      </c>
      <c r="TKA225" s="432">
        <f t="shared" si="484"/>
        <v>0</v>
      </c>
      <c r="TKB225" s="432">
        <f t="shared" si="484"/>
        <v>0</v>
      </c>
      <c r="TKC225" s="432">
        <f t="shared" si="484"/>
        <v>0</v>
      </c>
      <c r="TKD225" s="432">
        <f t="shared" si="484"/>
        <v>0</v>
      </c>
      <c r="TKE225" s="432">
        <f t="shared" si="484"/>
        <v>0</v>
      </c>
      <c r="TKF225" s="432">
        <f t="shared" si="484"/>
        <v>0</v>
      </c>
      <c r="TKG225" s="432">
        <f t="shared" si="484"/>
        <v>0</v>
      </c>
      <c r="TKH225" s="432">
        <f t="shared" si="484"/>
        <v>0</v>
      </c>
      <c r="TKI225" s="432">
        <f t="shared" si="484"/>
        <v>0</v>
      </c>
      <c r="TKJ225" s="432">
        <f t="shared" si="484"/>
        <v>0</v>
      </c>
      <c r="TKK225" s="432">
        <f t="shared" si="484"/>
        <v>0</v>
      </c>
      <c r="TKL225" s="432">
        <f t="shared" si="484"/>
        <v>0</v>
      </c>
      <c r="TKM225" s="432">
        <f t="shared" si="484"/>
        <v>0</v>
      </c>
      <c r="TKN225" s="432">
        <f t="shared" si="484"/>
        <v>0</v>
      </c>
      <c r="TKO225" s="432">
        <f t="shared" si="484"/>
        <v>0</v>
      </c>
      <c r="TKP225" s="432">
        <f t="shared" si="484"/>
        <v>0</v>
      </c>
      <c r="TKQ225" s="432">
        <f t="shared" si="484"/>
        <v>0</v>
      </c>
      <c r="TKR225" s="432">
        <f t="shared" si="484"/>
        <v>0</v>
      </c>
      <c r="TKS225" s="432">
        <f t="shared" si="484"/>
        <v>0</v>
      </c>
      <c r="TKT225" s="432">
        <f t="shared" si="484"/>
        <v>0</v>
      </c>
      <c r="TKU225" s="432">
        <f t="shared" ref="TKU225:TNF225" si="485">+TKU89+TKU77+TKU44+TKU216+TKU224</f>
        <v>0</v>
      </c>
      <c r="TKV225" s="432">
        <f t="shared" si="485"/>
        <v>0</v>
      </c>
      <c r="TKW225" s="432">
        <f t="shared" si="485"/>
        <v>0</v>
      </c>
      <c r="TKX225" s="432">
        <f t="shared" si="485"/>
        <v>0</v>
      </c>
      <c r="TKY225" s="432">
        <f t="shared" si="485"/>
        <v>0</v>
      </c>
      <c r="TKZ225" s="432">
        <f t="shared" si="485"/>
        <v>0</v>
      </c>
      <c r="TLA225" s="432">
        <f t="shared" si="485"/>
        <v>0</v>
      </c>
      <c r="TLB225" s="432">
        <f t="shared" si="485"/>
        <v>0</v>
      </c>
      <c r="TLC225" s="432">
        <f t="shared" si="485"/>
        <v>0</v>
      </c>
      <c r="TLD225" s="432">
        <f t="shared" si="485"/>
        <v>0</v>
      </c>
      <c r="TLE225" s="432">
        <f t="shared" si="485"/>
        <v>0</v>
      </c>
      <c r="TLF225" s="432">
        <f t="shared" si="485"/>
        <v>0</v>
      </c>
      <c r="TLG225" s="432">
        <f t="shared" si="485"/>
        <v>0</v>
      </c>
      <c r="TLH225" s="432">
        <f t="shared" si="485"/>
        <v>0</v>
      </c>
      <c r="TLI225" s="432">
        <f t="shared" si="485"/>
        <v>0</v>
      </c>
      <c r="TLJ225" s="432">
        <f t="shared" si="485"/>
        <v>0</v>
      </c>
      <c r="TLK225" s="432">
        <f t="shared" si="485"/>
        <v>0</v>
      </c>
      <c r="TLL225" s="432">
        <f t="shared" si="485"/>
        <v>0</v>
      </c>
      <c r="TLM225" s="432">
        <f t="shared" si="485"/>
        <v>0</v>
      </c>
      <c r="TLN225" s="432">
        <f t="shared" si="485"/>
        <v>0</v>
      </c>
      <c r="TLO225" s="432">
        <f t="shared" si="485"/>
        <v>0</v>
      </c>
      <c r="TLP225" s="432">
        <f t="shared" si="485"/>
        <v>0</v>
      </c>
      <c r="TLQ225" s="432">
        <f t="shared" si="485"/>
        <v>0</v>
      </c>
      <c r="TLR225" s="432">
        <f t="shared" si="485"/>
        <v>0</v>
      </c>
      <c r="TLS225" s="432">
        <f t="shared" si="485"/>
        <v>0</v>
      </c>
      <c r="TLT225" s="432">
        <f t="shared" si="485"/>
        <v>0</v>
      </c>
      <c r="TLU225" s="432">
        <f t="shared" si="485"/>
        <v>0</v>
      </c>
      <c r="TLV225" s="432">
        <f t="shared" si="485"/>
        <v>0</v>
      </c>
      <c r="TLW225" s="432">
        <f t="shared" si="485"/>
        <v>0</v>
      </c>
      <c r="TLX225" s="432">
        <f t="shared" si="485"/>
        <v>0</v>
      </c>
      <c r="TLY225" s="432">
        <f t="shared" si="485"/>
        <v>0</v>
      </c>
      <c r="TLZ225" s="432">
        <f t="shared" si="485"/>
        <v>0</v>
      </c>
      <c r="TMA225" s="432">
        <f t="shared" si="485"/>
        <v>0</v>
      </c>
      <c r="TMB225" s="432">
        <f t="shared" si="485"/>
        <v>0</v>
      </c>
      <c r="TMC225" s="432">
        <f t="shared" si="485"/>
        <v>0</v>
      </c>
      <c r="TMD225" s="432">
        <f t="shared" si="485"/>
        <v>0</v>
      </c>
      <c r="TME225" s="432">
        <f t="shared" si="485"/>
        <v>0</v>
      </c>
      <c r="TMF225" s="432">
        <f t="shared" si="485"/>
        <v>0</v>
      </c>
      <c r="TMG225" s="432">
        <f t="shared" si="485"/>
        <v>0</v>
      </c>
      <c r="TMH225" s="432">
        <f t="shared" si="485"/>
        <v>0</v>
      </c>
      <c r="TMI225" s="432">
        <f t="shared" si="485"/>
        <v>0</v>
      </c>
      <c r="TMJ225" s="432">
        <f t="shared" si="485"/>
        <v>0</v>
      </c>
      <c r="TMK225" s="432">
        <f t="shared" si="485"/>
        <v>0</v>
      </c>
      <c r="TML225" s="432">
        <f t="shared" si="485"/>
        <v>0</v>
      </c>
      <c r="TMM225" s="432">
        <f t="shared" si="485"/>
        <v>0</v>
      </c>
      <c r="TMN225" s="432">
        <f t="shared" si="485"/>
        <v>0</v>
      </c>
      <c r="TMO225" s="432">
        <f t="shared" si="485"/>
        <v>0</v>
      </c>
      <c r="TMP225" s="432">
        <f t="shared" si="485"/>
        <v>0</v>
      </c>
      <c r="TMQ225" s="432">
        <f t="shared" si="485"/>
        <v>0</v>
      </c>
      <c r="TMR225" s="432">
        <f t="shared" si="485"/>
        <v>0</v>
      </c>
      <c r="TMS225" s="432">
        <f t="shared" si="485"/>
        <v>0</v>
      </c>
      <c r="TMT225" s="432">
        <f t="shared" si="485"/>
        <v>0</v>
      </c>
      <c r="TMU225" s="432">
        <f t="shared" si="485"/>
        <v>0</v>
      </c>
      <c r="TMV225" s="432">
        <f t="shared" si="485"/>
        <v>0</v>
      </c>
      <c r="TMW225" s="432">
        <f t="shared" si="485"/>
        <v>0</v>
      </c>
      <c r="TMX225" s="432">
        <f t="shared" si="485"/>
        <v>0</v>
      </c>
      <c r="TMY225" s="432">
        <f t="shared" si="485"/>
        <v>0</v>
      </c>
      <c r="TMZ225" s="432">
        <f t="shared" si="485"/>
        <v>0</v>
      </c>
      <c r="TNA225" s="432">
        <f t="shared" si="485"/>
        <v>0</v>
      </c>
      <c r="TNB225" s="432">
        <f t="shared" si="485"/>
        <v>0</v>
      </c>
      <c r="TNC225" s="432">
        <f t="shared" si="485"/>
        <v>0</v>
      </c>
      <c r="TND225" s="432">
        <f t="shared" si="485"/>
        <v>0</v>
      </c>
      <c r="TNE225" s="432">
        <f t="shared" si="485"/>
        <v>0</v>
      </c>
      <c r="TNF225" s="432">
        <f t="shared" si="485"/>
        <v>0</v>
      </c>
      <c r="TNG225" s="432">
        <f t="shared" ref="TNG225:TPR225" si="486">+TNG89+TNG77+TNG44+TNG216+TNG224</f>
        <v>0</v>
      </c>
      <c r="TNH225" s="432">
        <f t="shared" si="486"/>
        <v>0</v>
      </c>
      <c r="TNI225" s="432">
        <f t="shared" si="486"/>
        <v>0</v>
      </c>
      <c r="TNJ225" s="432">
        <f t="shared" si="486"/>
        <v>0</v>
      </c>
      <c r="TNK225" s="432">
        <f t="shared" si="486"/>
        <v>0</v>
      </c>
      <c r="TNL225" s="432">
        <f t="shared" si="486"/>
        <v>0</v>
      </c>
      <c r="TNM225" s="432">
        <f t="shared" si="486"/>
        <v>0</v>
      </c>
      <c r="TNN225" s="432">
        <f t="shared" si="486"/>
        <v>0</v>
      </c>
      <c r="TNO225" s="432">
        <f t="shared" si="486"/>
        <v>0</v>
      </c>
      <c r="TNP225" s="432">
        <f t="shared" si="486"/>
        <v>0</v>
      </c>
      <c r="TNQ225" s="432">
        <f t="shared" si="486"/>
        <v>0</v>
      </c>
      <c r="TNR225" s="432">
        <f t="shared" si="486"/>
        <v>0</v>
      </c>
      <c r="TNS225" s="432">
        <f t="shared" si="486"/>
        <v>0</v>
      </c>
      <c r="TNT225" s="432">
        <f t="shared" si="486"/>
        <v>0</v>
      </c>
      <c r="TNU225" s="432">
        <f t="shared" si="486"/>
        <v>0</v>
      </c>
      <c r="TNV225" s="432">
        <f t="shared" si="486"/>
        <v>0</v>
      </c>
      <c r="TNW225" s="432">
        <f t="shared" si="486"/>
        <v>0</v>
      </c>
      <c r="TNX225" s="432">
        <f t="shared" si="486"/>
        <v>0</v>
      </c>
      <c r="TNY225" s="432">
        <f t="shared" si="486"/>
        <v>0</v>
      </c>
      <c r="TNZ225" s="432">
        <f t="shared" si="486"/>
        <v>0</v>
      </c>
      <c r="TOA225" s="432">
        <f t="shared" si="486"/>
        <v>0</v>
      </c>
      <c r="TOB225" s="432">
        <f t="shared" si="486"/>
        <v>0</v>
      </c>
      <c r="TOC225" s="432">
        <f t="shared" si="486"/>
        <v>0</v>
      </c>
      <c r="TOD225" s="432">
        <f t="shared" si="486"/>
        <v>0</v>
      </c>
      <c r="TOE225" s="432">
        <f t="shared" si="486"/>
        <v>0</v>
      </c>
      <c r="TOF225" s="432">
        <f t="shared" si="486"/>
        <v>0</v>
      </c>
      <c r="TOG225" s="432">
        <f t="shared" si="486"/>
        <v>0</v>
      </c>
      <c r="TOH225" s="432">
        <f t="shared" si="486"/>
        <v>0</v>
      </c>
      <c r="TOI225" s="432">
        <f t="shared" si="486"/>
        <v>0</v>
      </c>
      <c r="TOJ225" s="432">
        <f t="shared" si="486"/>
        <v>0</v>
      </c>
      <c r="TOK225" s="432">
        <f t="shared" si="486"/>
        <v>0</v>
      </c>
      <c r="TOL225" s="432">
        <f t="shared" si="486"/>
        <v>0</v>
      </c>
      <c r="TOM225" s="432">
        <f t="shared" si="486"/>
        <v>0</v>
      </c>
      <c r="TON225" s="432">
        <f t="shared" si="486"/>
        <v>0</v>
      </c>
      <c r="TOO225" s="432">
        <f t="shared" si="486"/>
        <v>0</v>
      </c>
      <c r="TOP225" s="432">
        <f t="shared" si="486"/>
        <v>0</v>
      </c>
      <c r="TOQ225" s="432">
        <f t="shared" si="486"/>
        <v>0</v>
      </c>
      <c r="TOR225" s="432">
        <f t="shared" si="486"/>
        <v>0</v>
      </c>
      <c r="TOS225" s="432">
        <f t="shared" si="486"/>
        <v>0</v>
      </c>
      <c r="TOT225" s="432">
        <f t="shared" si="486"/>
        <v>0</v>
      </c>
      <c r="TOU225" s="432">
        <f t="shared" si="486"/>
        <v>0</v>
      </c>
      <c r="TOV225" s="432">
        <f t="shared" si="486"/>
        <v>0</v>
      </c>
      <c r="TOW225" s="432">
        <f t="shared" si="486"/>
        <v>0</v>
      </c>
      <c r="TOX225" s="432">
        <f t="shared" si="486"/>
        <v>0</v>
      </c>
      <c r="TOY225" s="432">
        <f t="shared" si="486"/>
        <v>0</v>
      </c>
      <c r="TOZ225" s="432">
        <f t="shared" si="486"/>
        <v>0</v>
      </c>
      <c r="TPA225" s="432">
        <f t="shared" si="486"/>
        <v>0</v>
      </c>
      <c r="TPB225" s="432">
        <f t="shared" si="486"/>
        <v>0</v>
      </c>
      <c r="TPC225" s="432">
        <f t="shared" si="486"/>
        <v>0</v>
      </c>
      <c r="TPD225" s="432">
        <f t="shared" si="486"/>
        <v>0</v>
      </c>
      <c r="TPE225" s="432">
        <f t="shared" si="486"/>
        <v>0</v>
      </c>
      <c r="TPF225" s="432">
        <f t="shared" si="486"/>
        <v>0</v>
      </c>
      <c r="TPG225" s="432">
        <f t="shared" si="486"/>
        <v>0</v>
      </c>
      <c r="TPH225" s="432">
        <f t="shared" si="486"/>
        <v>0</v>
      </c>
      <c r="TPI225" s="432">
        <f t="shared" si="486"/>
        <v>0</v>
      </c>
      <c r="TPJ225" s="432">
        <f t="shared" si="486"/>
        <v>0</v>
      </c>
      <c r="TPK225" s="432">
        <f t="shared" si="486"/>
        <v>0</v>
      </c>
      <c r="TPL225" s="432">
        <f t="shared" si="486"/>
        <v>0</v>
      </c>
      <c r="TPM225" s="432">
        <f t="shared" si="486"/>
        <v>0</v>
      </c>
      <c r="TPN225" s="432">
        <f t="shared" si="486"/>
        <v>0</v>
      </c>
      <c r="TPO225" s="432">
        <f t="shared" si="486"/>
        <v>0</v>
      </c>
      <c r="TPP225" s="432">
        <f t="shared" si="486"/>
        <v>0</v>
      </c>
      <c r="TPQ225" s="432">
        <f t="shared" si="486"/>
        <v>0</v>
      </c>
      <c r="TPR225" s="432">
        <f t="shared" si="486"/>
        <v>0</v>
      </c>
      <c r="TPS225" s="432">
        <f t="shared" ref="TPS225:TSD225" si="487">+TPS89+TPS77+TPS44+TPS216+TPS224</f>
        <v>0</v>
      </c>
      <c r="TPT225" s="432">
        <f t="shared" si="487"/>
        <v>0</v>
      </c>
      <c r="TPU225" s="432">
        <f t="shared" si="487"/>
        <v>0</v>
      </c>
      <c r="TPV225" s="432">
        <f t="shared" si="487"/>
        <v>0</v>
      </c>
      <c r="TPW225" s="432">
        <f t="shared" si="487"/>
        <v>0</v>
      </c>
      <c r="TPX225" s="432">
        <f t="shared" si="487"/>
        <v>0</v>
      </c>
      <c r="TPY225" s="432">
        <f t="shared" si="487"/>
        <v>0</v>
      </c>
      <c r="TPZ225" s="432">
        <f t="shared" si="487"/>
        <v>0</v>
      </c>
      <c r="TQA225" s="432">
        <f t="shared" si="487"/>
        <v>0</v>
      </c>
      <c r="TQB225" s="432">
        <f t="shared" si="487"/>
        <v>0</v>
      </c>
      <c r="TQC225" s="432">
        <f t="shared" si="487"/>
        <v>0</v>
      </c>
      <c r="TQD225" s="432">
        <f t="shared" si="487"/>
        <v>0</v>
      </c>
      <c r="TQE225" s="432">
        <f t="shared" si="487"/>
        <v>0</v>
      </c>
      <c r="TQF225" s="432">
        <f t="shared" si="487"/>
        <v>0</v>
      </c>
      <c r="TQG225" s="432">
        <f t="shared" si="487"/>
        <v>0</v>
      </c>
      <c r="TQH225" s="432">
        <f t="shared" si="487"/>
        <v>0</v>
      </c>
      <c r="TQI225" s="432">
        <f t="shared" si="487"/>
        <v>0</v>
      </c>
      <c r="TQJ225" s="432">
        <f t="shared" si="487"/>
        <v>0</v>
      </c>
      <c r="TQK225" s="432">
        <f t="shared" si="487"/>
        <v>0</v>
      </c>
      <c r="TQL225" s="432">
        <f t="shared" si="487"/>
        <v>0</v>
      </c>
      <c r="TQM225" s="432">
        <f t="shared" si="487"/>
        <v>0</v>
      </c>
      <c r="TQN225" s="432">
        <f t="shared" si="487"/>
        <v>0</v>
      </c>
      <c r="TQO225" s="432">
        <f t="shared" si="487"/>
        <v>0</v>
      </c>
      <c r="TQP225" s="432">
        <f t="shared" si="487"/>
        <v>0</v>
      </c>
      <c r="TQQ225" s="432">
        <f t="shared" si="487"/>
        <v>0</v>
      </c>
      <c r="TQR225" s="432">
        <f t="shared" si="487"/>
        <v>0</v>
      </c>
      <c r="TQS225" s="432">
        <f t="shared" si="487"/>
        <v>0</v>
      </c>
      <c r="TQT225" s="432">
        <f t="shared" si="487"/>
        <v>0</v>
      </c>
      <c r="TQU225" s="432">
        <f t="shared" si="487"/>
        <v>0</v>
      </c>
      <c r="TQV225" s="432">
        <f t="shared" si="487"/>
        <v>0</v>
      </c>
      <c r="TQW225" s="432">
        <f t="shared" si="487"/>
        <v>0</v>
      </c>
      <c r="TQX225" s="432">
        <f t="shared" si="487"/>
        <v>0</v>
      </c>
      <c r="TQY225" s="432">
        <f t="shared" si="487"/>
        <v>0</v>
      </c>
      <c r="TQZ225" s="432">
        <f t="shared" si="487"/>
        <v>0</v>
      </c>
      <c r="TRA225" s="432">
        <f t="shared" si="487"/>
        <v>0</v>
      </c>
      <c r="TRB225" s="432">
        <f t="shared" si="487"/>
        <v>0</v>
      </c>
      <c r="TRC225" s="432">
        <f t="shared" si="487"/>
        <v>0</v>
      </c>
      <c r="TRD225" s="432">
        <f t="shared" si="487"/>
        <v>0</v>
      </c>
      <c r="TRE225" s="432">
        <f t="shared" si="487"/>
        <v>0</v>
      </c>
      <c r="TRF225" s="432">
        <f t="shared" si="487"/>
        <v>0</v>
      </c>
      <c r="TRG225" s="432">
        <f t="shared" si="487"/>
        <v>0</v>
      </c>
      <c r="TRH225" s="432">
        <f t="shared" si="487"/>
        <v>0</v>
      </c>
      <c r="TRI225" s="432">
        <f t="shared" si="487"/>
        <v>0</v>
      </c>
      <c r="TRJ225" s="432">
        <f t="shared" si="487"/>
        <v>0</v>
      </c>
      <c r="TRK225" s="432">
        <f t="shared" si="487"/>
        <v>0</v>
      </c>
      <c r="TRL225" s="432">
        <f t="shared" si="487"/>
        <v>0</v>
      </c>
      <c r="TRM225" s="432">
        <f t="shared" si="487"/>
        <v>0</v>
      </c>
      <c r="TRN225" s="432">
        <f t="shared" si="487"/>
        <v>0</v>
      </c>
      <c r="TRO225" s="432">
        <f t="shared" si="487"/>
        <v>0</v>
      </c>
      <c r="TRP225" s="432">
        <f t="shared" si="487"/>
        <v>0</v>
      </c>
      <c r="TRQ225" s="432">
        <f t="shared" si="487"/>
        <v>0</v>
      </c>
      <c r="TRR225" s="432">
        <f t="shared" si="487"/>
        <v>0</v>
      </c>
      <c r="TRS225" s="432">
        <f t="shared" si="487"/>
        <v>0</v>
      </c>
      <c r="TRT225" s="432">
        <f t="shared" si="487"/>
        <v>0</v>
      </c>
      <c r="TRU225" s="432">
        <f t="shared" si="487"/>
        <v>0</v>
      </c>
      <c r="TRV225" s="432">
        <f t="shared" si="487"/>
        <v>0</v>
      </c>
      <c r="TRW225" s="432">
        <f t="shared" si="487"/>
        <v>0</v>
      </c>
      <c r="TRX225" s="432">
        <f t="shared" si="487"/>
        <v>0</v>
      </c>
      <c r="TRY225" s="432">
        <f t="shared" si="487"/>
        <v>0</v>
      </c>
      <c r="TRZ225" s="432">
        <f t="shared" si="487"/>
        <v>0</v>
      </c>
      <c r="TSA225" s="432">
        <f t="shared" si="487"/>
        <v>0</v>
      </c>
      <c r="TSB225" s="432">
        <f t="shared" si="487"/>
        <v>0</v>
      </c>
      <c r="TSC225" s="432">
        <f t="shared" si="487"/>
        <v>0</v>
      </c>
      <c r="TSD225" s="432">
        <f t="shared" si="487"/>
        <v>0</v>
      </c>
      <c r="TSE225" s="432">
        <f t="shared" ref="TSE225:TUP225" si="488">+TSE89+TSE77+TSE44+TSE216+TSE224</f>
        <v>0</v>
      </c>
      <c r="TSF225" s="432">
        <f t="shared" si="488"/>
        <v>0</v>
      </c>
      <c r="TSG225" s="432">
        <f t="shared" si="488"/>
        <v>0</v>
      </c>
      <c r="TSH225" s="432">
        <f t="shared" si="488"/>
        <v>0</v>
      </c>
      <c r="TSI225" s="432">
        <f t="shared" si="488"/>
        <v>0</v>
      </c>
      <c r="TSJ225" s="432">
        <f t="shared" si="488"/>
        <v>0</v>
      </c>
      <c r="TSK225" s="432">
        <f t="shared" si="488"/>
        <v>0</v>
      </c>
      <c r="TSL225" s="432">
        <f t="shared" si="488"/>
        <v>0</v>
      </c>
      <c r="TSM225" s="432">
        <f t="shared" si="488"/>
        <v>0</v>
      </c>
      <c r="TSN225" s="432">
        <f t="shared" si="488"/>
        <v>0</v>
      </c>
      <c r="TSO225" s="432">
        <f t="shared" si="488"/>
        <v>0</v>
      </c>
      <c r="TSP225" s="432">
        <f t="shared" si="488"/>
        <v>0</v>
      </c>
      <c r="TSQ225" s="432">
        <f t="shared" si="488"/>
        <v>0</v>
      </c>
      <c r="TSR225" s="432">
        <f t="shared" si="488"/>
        <v>0</v>
      </c>
      <c r="TSS225" s="432">
        <f t="shared" si="488"/>
        <v>0</v>
      </c>
      <c r="TST225" s="432">
        <f t="shared" si="488"/>
        <v>0</v>
      </c>
      <c r="TSU225" s="432">
        <f t="shared" si="488"/>
        <v>0</v>
      </c>
      <c r="TSV225" s="432">
        <f t="shared" si="488"/>
        <v>0</v>
      </c>
      <c r="TSW225" s="432">
        <f t="shared" si="488"/>
        <v>0</v>
      </c>
      <c r="TSX225" s="432">
        <f t="shared" si="488"/>
        <v>0</v>
      </c>
      <c r="TSY225" s="432">
        <f t="shared" si="488"/>
        <v>0</v>
      </c>
      <c r="TSZ225" s="432">
        <f t="shared" si="488"/>
        <v>0</v>
      </c>
      <c r="TTA225" s="432">
        <f t="shared" si="488"/>
        <v>0</v>
      </c>
      <c r="TTB225" s="432">
        <f t="shared" si="488"/>
        <v>0</v>
      </c>
      <c r="TTC225" s="432">
        <f t="shared" si="488"/>
        <v>0</v>
      </c>
      <c r="TTD225" s="432">
        <f t="shared" si="488"/>
        <v>0</v>
      </c>
      <c r="TTE225" s="432">
        <f t="shared" si="488"/>
        <v>0</v>
      </c>
      <c r="TTF225" s="432">
        <f t="shared" si="488"/>
        <v>0</v>
      </c>
      <c r="TTG225" s="432">
        <f t="shared" si="488"/>
        <v>0</v>
      </c>
      <c r="TTH225" s="432">
        <f t="shared" si="488"/>
        <v>0</v>
      </c>
      <c r="TTI225" s="432">
        <f t="shared" si="488"/>
        <v>0</v>
      </c>
      <c r="TTJ225" s="432">
        <f t="shared" si="488"/>
        <v>0</v>
      </c>
      <c r="TTK225" s="432">
        <f t="shared" si="488"/>
        <v>0</v>
      </c>
      <c r="TTL225" s="432">
        <f t="shared" si="488"/>
        <v>0</v>
      </c>
      <c r="TTM225" s="432">
        <f t="shared" si="488"/>
        <v>0</v>
      </c>
      <c r="TTN225" s="432">
        <f t="shared" si="488"/>
        <v>0</v>
      </c>
      <c r="TTO225" s="432">
        <f t="shared" si="488"/>
        <v>0</v>
      </c>
      <c r="TTP225" s="432">
        <f t="shared" si="488"/>
        <v>0</v>
      </c>
      <c r="TTQ225" s="432">
        <f t="shared" si="488"/>
        <v>0</v>
      </c>
      <c r="TTR225" s="432">
        <f t="shared" si="488"/>
        <v>0</v>
      </c>
      <c r="TTS225" s="432">
        <f t="shared" si="488"/>
        <v>0</v>
      </c>
      <c r="TTT225" s="432">
        <f t="shared" si="488"/>
        <v>0</v>
      </c>
      <c r="TTU225" s="432">
        <f t="shared" si="488"/>
        <v>0</v>
      </c>
      <c r="TTV225" s="432">
        <f t="shared" si="488"/>
        <v>0</v>
      </c>
      <c r="TTW225" s="432">
        <f t="shared" si="488"/>
        <v>0</v>
      </c>
      <c r="TTX225" s="432">
        <f t="shared" si="488"/>
        <v>0</v>
      </c>
      <c r="TTY225" s="432">
        <f t="shared" si="488"/>
        <v>0</v>
      </c>
      <c r="TTZ225" s="432">
        <f t="shared" si="488"/>
        <v>0</v>
      </c>
      <c r="TUA225" s="432">
        <f t="shared" si="488"/>
        <v>0</v>
      </c>
      <c r="TUB225" s="432">
        <f t="shared" si="488"/>
        <v>0</v>
      </c>
      <c r="TUC225" s="432">
        <f t="shared" si="488"/>
        <v>0</v>
      </c>
      <c r="TUD225" s="432">
        <f t="shared" si="488"/>
        <v>0</v>
      </c>
      <c r="TUE225" s="432">
        <f t="shared" si="488"/>
        <v>0</v>
      </c>
      <c r="TUF225" s="432">
        <f t="shared" si="488"/>
        <v>0</v>
      </c>
      <c r="TUG225" s="432">
        <f t="shared" si="488"/>
        <v>0</v>
      </c>
      <c r="TUH225" s="432">
        <f t="shared" si="488"/>
        <v>0</v>
      </c>
      <c r="TUI225" s="432">
        <f t="shared" si="488"/>
        <v>0</v>
      </c>
      <c r="TUJ225" s="432">
        <f t="shared" si="488"/>
        <v>0</v>
      </c>
      <c r="TUK225" s="432">
        <f t="shared" si="488"/>
        <v>0</v>
      </c>
      <c r="TUL225" s="432">
        <f t="shared" si="488"/>
        <v>0</v>
      </c>
      <c r="TUM225" s="432">
        <f t="shared" si="488"/>
        <v>0</v>
      </c>
      <c r="TUN225" s="432">
        <f t="shared" si="488"/>
        <v>0</v>
      </c>
      <c r="TUO225" s="432">
        <f t="shared" si="488"/>
        <v>0</v>
      </c>
      <c r="TUP225" s="432">
        <f t="shared" si="488"/>
        <v>0</v>
      </c>
      <c r="TUQ225" s="432">
        <f t="shared" ref="TUQ225:TXB225" si="489">+TUQ89+TUQ77+TUQ44+TUQ216+TUQ224</f>
        <v>0</v>
      </c>
      <c r="TUR225" s="432">
        <f t="shared" si="489"/>
        <v>0</v>
      </c>
      <c r="TUS225" s="432">
        <f t="shared" si="489"/>
        <v>0</v>
      </c>
      <c r="TUT225" s="432">
        <f t="shared" si="489"/>
        <v>0</v>
      </c>
      <c r="TUU225" s="432">
        <f t="shared" si="489"/>
        <v>0</v>
      </c>
      <c r="TUV225" s="432">
        <f t="shared" si="489"/>
        <v>0</v>
      </c>
      <c r="TUW225" s="432">
        <f t="shared" si="489"/>
        <v>0</v>
      </c>
      <c r="TUX225" s="432">
        <f t="shared" si="489"/>
        <v>0</v>
      </c>
      <c r="TUY225" s="432">
        <f t="shared" si="489"/>
        <v>0</v>
      </c>
      <c r="TUZ225" s="432">
        <f t="shared" si="489"/>
        <v>0</v>
      </c>
      <c r="TVA225" s="432">
        <f t="shared" si="489"/>
        <v>0</v>
      </c>
      <c r="TVB225" s="432">
        <f t="shared" si="489"/>
        <v>0</v>
      </c>
      <c r="TVC225" s="432">
        <f t="shared" si="489"/>
        <v>0</v>
      </c>
      <c r="TVD225" s="432">
        <f t="shared" si="489"/>
        <v>0</v>
      </c>
      <c r="TVE225" s="432">
        <f t="shared" si="489"/>
        <v>0</v>
      </c>
      <c r="TVF225" s="432">
        <f t="shared" si="489"/>
        <v>0</v>
      </c>
      <c r="TVG225" s="432">
        <f t="shared" si="489"/>
        <v>0</v>
      </c>
      <c r="TVH225" s="432">
        <f t="shared" si="489"/>
        <v>0</v>
      </c>
      <c r="TVI225" s="432">
        <f t="shared" si="489"/>
        <v>0</v>
      </c>
      <c r="TVJ225" s="432">
        <f t="shared" si="489"/>
        <v>0</v>
      </c>
      <c r="TVK225" s="432">
        <f t="shared" si="489"/>
        <v>0</v>
      </c>
      <c r="TVL225" s="432">
        <f t="shared" si="489"/>
        <v>0</v>
      </c>
      <c r="TVM225" s="432">
        <f t="shared" si="489"/>
        <v>0</v>
      </c>
      <c r="TVN225" s="432">
        <f t="shared" si="489"/>
        <v>0</v>
      </c>
      <c r="TVO225" s="432">
        <f t="shared" si="489"/>
        <v>0</v>
      </c>
      <c r="TVP225" s="432">
        <f t="shared" si="489"/>
        <v>0</v>
      </c>
      <c r="TVQ225" s="432">
        <f t="shared" si="489"/>
        <v>0</v>
      </c>
      <c r="TVR225" s="432">
        <f t="shared" si="489"/>
        <v>0</v>
      </c>
      <c r="TVS225" s="432">
        <f t="shared" si="489"/>
        <v>0</v>
      </c>
      <c r="TVT225" s="432">
        <f t="shared" si="489"/>
        <v>0</v>
      </c>
      <c r="TVU225" s="432">
        <f t="shared" si="489"/>
        <v>0</v>
      </c>
      <c r="TVV225" s="432">
        <f t="shared" si="489"/>
        <v>0</v>
      </c>
      <c r="TVW225" s="432">
        <f t="shared" si="489"/>
        <v>0</v>
      </c>
      <c r="TVX225" s="432">
        <f t="shared" si="489"/>
        <v>0</v>
      </c>
      <c r="TVY225" s="432">
        <f t="shared" si="489"/>
        <v>0</v>
      </c>
      <c r="TVZ225" s="432">
        <f t="shared" si="489"/>
        <v>0</v>
      </c>
      <c r="TWA225" s="432">
        <f t="shared" si="489"/>
        <v>0</v>
      </c>
      <c r="TWB225" s="432">
        <f t="shared" si="489"/>
        <v>0</v>
      </c>
      <c r="TWC225" s="432">
        <f t="shared" si="489"/>
        <v>0</v>
      </c>
      <c r="TWD225" s="432">
        <f t="shared" si="489"/>
        <v>0</v>
      </c>
      <c r="TWE225" s="432">
        <f t="shared" si="489"/>
        <v>0</v>
      </c>
      <c r="TWF225" s="432">
        <f t="shared" si="489"/>
        <v>0</v>
      </c>
      <c r="TWG225" s="432">
        <f t="shared" si="489"/>
        <v>0</v>
      </c>
      <c r="TWH225" s="432">
        <f t="shared" si="489"/>
        <v>0</v>
      </c>
      <c r="TWI225" s="432">
        <f t="shared" si="489"/>
        <v>0</v>
      </c>
      <c r="TWJ225" s="432">
        <f t="shared" si="489"/>
        <v>0</v>
      </c>
      <c r="TWK225" s="432">
        <f t="shared" si="489"/>
        <v>0</v>
      </c>
      <c r="TWL225" s="432">
        <f t="shared" si="489"/>
        <v>0</v>
      </c>
      <c r="TWM225" s="432">
        <f t="shared" si="489"/>
        <v>0</v>
      </c>
      <c r="TWN225" s="432">
        <f t="shared" si="489"/>
        <v>0</v>
      </c>
      <c r="TWO225" s="432">
        <f t="shared" si="489"/>
        <v>0</v>
      </c>
      <c r="TWP225" s="432">
        <f t="shared" si="489"/>
        <v>0</v>
      </c>
      <c r="TWQ225" s="432">
        <f t="shared" si="489"/>
        <v>0</v>
      </c>
      <c r="TWR225" s="432">
        <f t="shared" si="489"/>
        <v>0</v>
      </c>
      <c r="TWS225" s="432">
        <f t="shared" si="489"/>
        <v>0</v>
      </c>
      <c r="TWT225" s="432">
        <f t="shared" si="489"/>
        <v>0</v>
      </c>
      <c r="TWU225" s="432">
        <f t="shared" si="489"/>
        <v>0</v>
      </c>
      <c r="TWV225" s="432">
        <f t="shared" si="489"/>
        <v>0</v>
      </c>
      <c r="TWW225" s="432">
        <f t="shared" si="489"/>
        <v>0</v>
      </c>
      <c r="TWX225" s="432">
        <f t="shared" si="489"/>
        <v>0</v>
      </c>
      <c r="TWY225" s="432">
        <f t="shared" si="489"/>
        <v>0</v>
      </c>
      <c r="TWZ225" s="432">
        <f t="shared" si="489"/>
        <v>0</v>
      </c>
      <c r="TXA225" s="432">
        <f t="shared" si="489"/>
        <v>0</v>
      </c>
      <c r="TXB225" s="432">
        <f t="shared" si="489"/>
        <v>0</v>
      </c>
      <c r="TXC225" s="432">
        <f t="shared" ref="TXC225:TZN225" si="490">+TXC89+TXC77+TXC44+TXC216+TXC224</f>
        <v>0</v>
      </c>
      <c r="TXD225" s="432">
        <f t="shared" si="490"/>
        <v>0</v>
      </c>
      <c r="TXE225" s="432">
        <f t="shared" si="490"/>
        <v>0</v>
      </c>
      <c r="TXF225" s="432">
        <f t="shared" si="490"/>
        <v>0</v>
      </c>
      <c r="TXG225" s="432">
        <f t="shared" si="490"/>
        <v>0</v>
      </c>
      <c r="TXH225" s="432">
        <f t="shared" si="490"/>
        <v>0</v>
      </c>
      <c r="TXI225" s="432">
        <f t="shared" si="490"/>
        <v>0</v>
      </c>
      <c r="TXJ225" s="432">
        <f t="shared" si="490"/>
        <v>0</v>
      </c>
      <c r="TXK225" s="432">
        <f t="shared" si="490"/>
        <v>0</v>
      </c>
      <c r="TXL225" s="432">
        <f t="shared" si="490"/>
        <v>0</v>
      </c>
      <c r="TXM225" s="432">
        <f t="shared" si="490"/>
        <v>0</v>
      </c>
      <c r="TXN225" s="432">
        <f t="shared" si="490"/>
        <v>0</v>
      </c>
      <c r="TXO225" s="432">
        <f t="shared" si="490"/>
        <v>0</v>
      </c>
      <c r="TXP225" s="432">
        <f t="shared" si="490"/>
        <v>0</v>
      </c>
      <c r="TXQ225" s="432">
        <f t="shared" si="490"/>
        <v>0</v>
      </c>
      <c r="TXR225" s="432">
        <f t="shared" si="490"/>
        <v>0</v>
      </c>
      <c r="TXS225" s="432">
        <f t="shared" si="490"/>
        <v>0</v>
      </c>
      <c r="TXT225" s="432">
        <f t="shared" si="490"/>
        <v>0</v>
      </c>
      <c r="TXU225" s="432">
        <f t="shared" si="490"/>
        <v>0</v>
      </c>
      <c r="TXV225" s="432">
        <f t="shared" si="490"/>
        <v>0</v>
      </c>
      <c r="TXW225" s="432">
        <f t="shared" si="490"/>
        <v>0</v>
      </c>
      <c r="TXX225" s="432">
        <f t="shared" si="490"/>
        <v>0</v>
      </c>
      <c r="TXY225" s="432">
        <f t="shared" si="490"/>
        <v>0</v>
      </c>
      <c r="TXZ225" s="432">
        <f t="shared" si="490"/>
        <v>0</v>
      </c>
      <c r="TYA225" s="432">
        <f t="shared" si="490"/>
        <v>0</v>
      </c>
      <c r="TYB225" s="432">
        <f t="shared" si="490"/>
        <v>0</v>
      </c>
      <c r="TYC225" s="432">
        <f t="shared" si="490"/>
        <v>0</v>
      </c>
      <c r="TYD225" s="432">
        <f t="shared" si="490"/>
        <v>0</v>
      </c>
      <c r="TYE225" s="432">
        <f t="shared" si="490"/>
        <v>0</v>
      </c>
      <c r="TYF225" s="432">
        <f t="shared" si="490"/>
        <v>0</v>
      </c>
      <c r="TYG225" s="432">
        <f t="shared" si="490"/>
        <v>0</v>
      </c>
      <c r="TYH225" s="432">
        <f t="shared" si="490"/>
        <v>0</v>
      </c>
      <c r="TYI225" s="432">
        <f t="shared" si="490"/>
        <v>0</v>
      </c>
      <c r="TYJ225" s="432">
        <f t="shared" si="490"/>
        <v>0</v>
      </c>
      <c r="TYK225" s="432">
        <f t="shared" si="490"/>
        <v>0</v>
      </c>
      <c r="TYL225" s="432">
        <f t="shared" si="490"/>
        <v>0</v>
      </c>
      <c r="TYM225" s="432">
        <f t="shared" si="490"/>
        <v>0</v>
      </c>
      <c r="TYN225" s="432">
        <f t="shared" si="490"/>
        <v>0</v>
      </c>
      <c r="TYO225" s="432">
        <f t="shared" si="490"/>
        <v>0</v>
      </c>
      <c r="TYP225" s="432">
        <f t="shared" si="490"/>
        <v>0</v>
      </c>
      <c r="TYQ225" s="432">
        <f t="shared" si="490"/>
        <v>0</v>
      </c>
      <c r="TYR225" s="432">
        <f t="shared" si="490"/>
        <v>0</v>
      </c>
      <c r="TYS225" s="432">
        <f t="shared" si="490"/>
        <v>0</v>
      </c>
      <c r="TYT225" s="432">
        <f t="shared" si="490"/>
        <v>0</v>
      </c>
      <c r="TYU225" s="432">
        <f t="shared" si="490"/>
        <v>0</v>
      </c>
      <c r="TYV225" s="432">
        <f t="shared" si="490"/>
        <v>0</v>
      </c>
      <c r="TYW225" s="432">
        <f t="shared" si="490"/>
        <v>0</v>
      </c>
      <c r="TYX225" s="432">
        <f t="shared" si="490"/>
        <v>0</v>
      </c>
      <c r="TYY225" s="432">
        <f t="shared" si="490"/>
        <v>0</v>
      </c>
      <c r="TYZ225" s="432">
        <f t="shared" si="490"/>
        <v>0</v>
      </c>
      <c r="TZA225" s="432">
        <f t="shared" si="490"/>
        <v>0</v>
      </c>
      <c r="TZB225" s="432">
        <f t="shared" si="490"/>
        <v>0</v>
      </c>
      <c r="TZC225" s="432">
        <f t="shared" si="490"/>
        <v>0</v>
      </c>
      <c r="TZD225" s="432">
        <f t="shared" si="490"/>
        <v>0</v>
      </c>
      <c r="TZE225" s="432">
        <f t="shared" si="490"/>
        <v>0</v>
      </c>
      <c r="TZF225" s="432">
        <f t="shared" si="490"/>
        <v>0</v>
      </c>
      <c r="TZG225" s="432">
        <f t="shared" si="490"/>
        <v>0</v>
      </c>
      <c r="TZH225" s="432">
        <f t="shared" si="490"/>
        <v>0</v>
      </c>
      <c r="TZI225" s="432">
        <f t="shared" si="490"/>
        <v>0</v>
      </c>
      <c r="TZJ225" s="432">
        <f t="shared" si="490"/>
        <v>0</v>
      </c>
      <c r="TZK225" s="432">
        <f t="shared" si="490"/>
        <v>0</v>
      </c>
      <c r="TZL225" s="432">
        <f t="shared" si="490"/>
        <v>0</v>
      </c>
      <c r="TZM225" s="432">
        <f t="shared" si="490"/>
        <v>0</v>
      </c>
      <c r="TZN225" s="432">
        <f t="shared" si="490"/>
        <v>0</v>
      </c>
      <c r="TZO225" s="432">
        <f t="shared" ref="TZO225:UBZ225" si="491">+TZO89+TZO77+TZO44+TZO216+TZO224</f>
        <v>0</v>
      </c>
      <c r="TZP225" s="432">
        <f t="shared" si="491"/>
        <v>0</v>
      </c>
      <c r="TZQ225" s="432">
        <f t="shared" si="491"/>
        <v>0</v>
      </c>
      <c r="TZR225" s="432">
        <f t="shared" si="491"/>
        <v>0</v>
      </c>
      <c r="TZS225" s="432">
        <f t="shared" si="491"/>
        <v>0</v>
      </c>
      <c r="TZT225" s="432">
        <f t="shared" si="491"/>
        <v>0</v>
      </c>
      <c r="TZU225" s="432">
        <f t="shared" si="491"/>
        <v>0</v>
      </c>
      <c r="TZV225" s="432">
        <f t="shared" si="491"/>
        <v>0</v>
      </c>
      <c r="TZW225" s="432">
        <f t="shared" si="491"/>
        <v>0</v>
      </c>
      <c r="TZX225" s="432">
        <f t="shared" si="491"/>
        <v>0</v>
      </c>
      <c r="TZY225" s="432">
        <f t="shared" si="491"/>
        <v>0</v>
      </c>
      <c r="TZZ225" s="432">
        <f t="shared" si="491"/>
        <v>0</v>
      </c>
      <c r="UAA225" s="432">
        <f t="shared" si="491"/>
        <v>0</v>
      </c>
      <c r="UAB225" s="432">
        <f t="shared" si="491"/>
        <v>0</v>
      </c>
      <c r="UAC225" s="432">
        <f t="shared" si="491"/>
        <v>0</v>
      </c>
      <c r="UAD225" s="432">
        <f t="shared" si="491"/>
        <v>0</v>
      </c>
      <c r="UAE225" s="432">
        <f t="shared" si="491"/>
        <v>0</v>
      </c>
      <c r="UAF225" s="432">
        <f t="shared" si="491"/>
        <v>0</v>
      </c>
      <c r="UAG225" s="432">
        <f t="shared" si="491"/>
        <v>0</v>
      </c>
      <c r="UAH225" s="432">
        <f t="shared" si="491"/>
        <v>0</v>
      </c>
      <c r="UAI225" s="432">
        <f t="shared" si="491"/>
        <v>0</v>
      </c>
      <c r="UAJ225" s="432">
        <f t="shared" si="491"/>
        <v>0</v>
      </c>
      <c r="UAK225" s="432">
        <f t="shared" si="491"/>
        <v>0</v>
      </c>
      <c r="UAL225" s="432">
        <f t="shared" si="491"/>
        <v>0</v>
      </c>
      <c r="UAM225" s="432">
        <f t="shared" si="491"/>
        <v>0</v>
      </c>
      <c r="UAN225" s="432">
        <f t="shared" si="491"/>
        <v>0</v>
      </c>
      <c r="UAO225" s="432">
        <f t="shared" si="491"/>
        <v>0</v>
      </c>
      <c r="UAP225" s="432">
        <f t="shared" si="491"/>
        <v>0</v>
      </c>
      <c r="UAQ225" s="432">
        <f t="shared" si="491"/>
        <v>0</v>
      </c>
      <c r="UAR225" s="432">
        <f t="shared" si="491"/>
        <v>0</v>
      </c>
      <c r="UAS225" s="432">
        <f t="shared" si="491"/>
        <v>0</v>
      </c>
      <c r="UAT225" s="432">
        <f t="shared" si="491"/>
        <v>0</v>
      </c>
      <c r="UAU225" s="432">
        <f t="shared" si="491"/>
        <v>0</v>
      </c>
      <c r="UAV225" s="432">
        <f t="shared" si="491"/>
        <v>0</v>
      </c>
      <c r="UAW225" s="432">
        <f t="shared" si="491"/>
        <v>0</v>
      </c>
      <c r="UAX225" s="432">
        <f t="shared" si="491"/>
        <v>0</v>
      </c>
      <c r="UAY225" s="432">
        <f t="shared" si="491"/>
        <v>0</v>
      </c>
      <c r="UAZ225" s="432">
        <f t="shared" si="491"/>
        <v>0</v>
      </c>
      <c r="UBA225" s="432">
        <f t="shared" si="491"/>
        <v>0</v>
      </c>
      <c r="UBB225" s="432">
        <f t="shared" si="491"/>
        <v>0</v>
      </c>
      <c r="UBC225" s="432">
        <f t="shared" si="491"/>
        <v>0</v>
      </c>
      <c r="UBD225" s="432">
        <f t="shared" si="491"/>
        <v>0</v>
      </c>
      <c r="UBE225" s="432">
        <f t="shared" si="491"/>
        <v>0</v>
      </c>
      <c r="UBF225" s="432">
        <f t="shared" si="491"/>
        <v>0</v>
      </c>
      <c r="UBG225" s="432">
        <f t="shared" si="491"/>
        <v>0</v>
      </c>
      <c r="UBH225" s="432">
        <f t="shared" si="491"/>
        <v>0</v>
      </c>
      <c r="UBI225" s="432">
        <f t="shared" si="491"/>
        <v>0</v>
      </c>
      <c r="UBJ225" s="432">
        <f t="shared" si="491"/>
        <v>0</v>
      </c>
      <c r="UBK225" s="432">
        <f t="shared" si="491"/>
        <v>0</v>
      </c>
      <c r="UBL225" s="432">
        <f t="shared" si="491"/>
        <v>0</v>
      </c>
      <c r="UBM225" s="432">
        <f t="shared" si="491"/>
        <v>0</v>
      </c>
      <c r="UBN225" s="432">
        <f t="shared" si="491"/>
        <v>0</v>
      </c>
      <c r="UBO225" s="432">
        <f t="shared" si="491"/>
        <v>0</v>
      </c>
      <c r="UBP225" s="432">
        <f t="shared" si="491"/>
        <v>0</v>
      </c>
      <c r="UBQ225" s="432">
        <f t="shared" si="491"/>
        <v>0</v>
      </c>
      <c r="UBR225" s="432">
        <f t="shared" si="491"/>
        <v>0</v>
      </c>
      <c r="UBS225" s="432">
        <f t="shared" si="491"/>
        <v>0</v>
      </c>
      <c r="UBT225" s="432">
        <f t="shared" si="491"/>
        <v>0</v>
      </c>
      <c r="UBU225" s="432">
        <f t="shared" si="491"/>
        <v>0</v>
      </c>
      <c r="UBV225" s="432">
        <f t="shared" si="491"/>
        <v>0</v>
      </c>
      <c r="UBW225" s="432">
        <f t="shared" si="491"/>
        <v>0</v>
      </c>
      <c r="UBX225" s="432">
        <f t="shared" si="491"/>
        <v>0</v>
      </c>
      <c r="UBY225" s="432">
        <f t="shared" si="491"/>
        <v>0</v>
      </c>
      <c r="UBZ225" s="432">
        <f t="shared" si="491"/>
        <v>0</v>
      </c>
      <c r="UCA225" s="432">
        <f t="shared" ref="UCA225:UEL225" si="492">+UCA89+UCA77+UCA44+UCA216+UCA224</f>
        <v>0</v>
      </c>
      <c r="UCB225" s="432">
        <f t="shared" si="492"/>
        <v>0</v>
      </c>
      <c r="UCC225" s="432">
        <f t="shared" si="492"/>
        <v>0</v>
      </c>
      <c r="UCD225" s="432">
        <f t="shared" si="492"/>
        <v>0</v>
      </c>
      <c r="UCE225" s="432">
        <f t="shared" si="492"/>
        <v>0</v>
      </c>
      <c r="UCF225" s="432">
        <f t="shared" si="492"/>
        <v>0</v>
      </c>
      <c r="UCG225" s="432">
        <f t="shared" si="492"/>
        <v>0</v>
      </c>
      <c r="UCH225" s="432">
        <f t="shared" si="492"/>
        <v>0</v>
      </c>
      <c r="UCI225" s="432">
        <f t="shared" si="492"/>
        <v>0</v>
      </c>
      <c r="UCJ225" s="432">
        <f t="shared" si="492"/>
        <v>0</v>
      </c>
      <c r="UCK225" s="432">
        <f t="shared" si="492"/>
        <v>0</v>
      </c>
      <c r="UCL225" s="432">
        <f t="shared" si="492"/>
        <v>0</v>
      </c>
      <c r="UCM225" s="432">
        <f t="shared" si="492"/>
        <v>0</v>
      </c>
      <c r="UCN225" s="432">
        <f t="shared" si="492"/>
        <v>0</v>
      </c>
      <c r="UCO225" s="432">
        <f t="shared" si="492"/>
        <v>0</v>
      </c>
      <c r="UCP225" s="432">
        <f t="shared" si="492"/>
        <v>0</v>
      </c>
      <c r="UCQ225" s="432">
        <f t="shared" si="492"/>
        <v>0</v>
      </c>
      <c r="UCR225" s="432">
        <f t="shared" si="492"/>
        <v>0</v>
      </c>
      <c r="UCS225" s="432">
        <f t="shared" si="492"/>
        <v>0</v>
      </c>
      <c r="UCT225" s="432">
        <f t="shared" si="492"/>
        <v>0</v>
      </c>
      <c r="UCU225" s="432">
        <f t="shared" si="492"/>
        <v>0</v>
      </c>
      <c r="UCV225" s="432">
        <f t="shared" si="492"/>
        <v>0</v>
      </c>
      <c r="UCW225" s="432">
        <f t="shared" si="492"/>
        <v>0</v>
      </c>
      <c r="UCX225" s="432">
        <f t="shared" si="492"/>
        <v>0</v>
      </c>
      <c r="UCY225" s="432">
        <f t="shared" si="492"/>
        <v>0</v>
      </c>
      <c r="UCZ225" s="432">
        <f t="shared" si="492"/>
        <v>0</v>
      </c>
      <c r="UDA225" s="432">
        <f t="shared" si="492"/>
        <v>0</v>
      </c>
      <c r="UDB225" s="432">
        <f t="shared" si="492"/>
        <v>0</v>
      </c>
      <c r="UDC225" s="432">
        <f t="shared" si="492"/>
        <v>0</v>
      </c>
      <c r="UDD225" s="432">
        <f t="shared" si="492"/>
        <v>0</v>
      </c>
      <c r="UDE225" s="432">
        <f t="shared" si="492"/>
        <v>0</v>
      </c>
      <c r="UDF225" s="432">
        <f t="shared" si="492"/>
        <v>0</v>
      </c>
      <c r="UDG225" s="432">
        <f t="shared" si="492"/>
        <v>0</v>
      </c>
      <c r="UDH225" s="432">
        <f t="shared" si="492"/>
        <v>0</v>
      </c>
      <c r="UDI225" s="432">
        <f t="shared" si="492"/>
        <v>0</v>
      </c>
      <c r="UDJ225" s="432">
        <f t="shared" si="492"/>
        <v>0</v>
      </c>
      <c r="UDK225" s="432">
        <f t="shared" si="492"/>
        <v>0</v>
      </c>
      <c r="UDL225" s="432">
        <f t="shared" si="492"/>
        <v>0</v>
      </c>
      <c r="UDM225" s="432">
        <f t="shared" si="492"/>
        <v>0</v>
      </c>
      <c r="UDN225" s="432">
        <f t="shared" si="492"/>
        <v>0</v>
      </c>
      <c r="UDO225" s="432">
        <f t="shared" si="492"/>
        <v>0</v>
      </c>
      <c r="UDP225" s="432">
        <f t="shared" si="492"/>
        <v>0</v>
      </c>
      <c r="UDQ225" s="432">
        <f t="shared" si="492"/>
        <v>0</v>
      </c>
      <c r="UDR225" s="432">
        <f t="shared" si="492"/>
        <v>0</v>
      </c>
      <c r="UDS225" s="432">
        <f t="shared" si="492"/>
        <v>0</v>
      </c>
      <c r="UDT225" s="432">
        <f t="shared" si="492"/>
        <v>0</v>
      </c>
      <c r="UDU225" s="432">
        <f t="shared" si="492"/>
        <v>0</v>
      </c>
      <c r="UDV225" s="432">
        <f t="shared" si="492"/>
        <v>0</v>
      </c>
      <c r="UDW225" s="432">
        <f t="shared" si="492"/>
        <v>0</v>
      </c>
      <c r="UDX225" s="432">
        <f t="shared" si="492"/>
        <v>0</v>
      </c>
      <c r="UDY225" s="432">
        <f t="shared" si="492"/>
        <v>0</v>
      </c>
      <c r="UDZ225" s="432">
        <f t="shared" si="492"/>
        <v>0</v>
      </c>
      <c r="UEA225" s="432">
        <f t="shared" si="492"/>
        <v>0</v>
      </c>
      <c r="UEB225" s="432">
        <f t="shared" si="492"/>
        <v>0</v>
      </c>
      <c r="UEC225" s="432">
        <f t="shared" si="492"/>
        <v>0</v>
      </c>
      <c r="UED225" s="432">
        <f t="shared" si="492"/>
        <v>0</v>
      </c>
      <c r="UEE225" s="432">
        <f t="shared" si="492"/>
        <v>0</v>
      </c>
      <c r="UEF225" s="432">
        <f t="shared" si="492"/>
        <v>0</v>
      </c>
      <c r="UEG225" s="432">
        <f t="shared" si="492"/>
        <v>0</v>
      </c>
      <c r="UEH225" s="432">
        <f t="shared" si="492"/>
        <v>0</v>
      </c>
      <c r="UEI225" s="432">
        <f t="shared" si="492"/>
        <v>0</v>
      </c>
      <c r="UEJ225" s="432">
        <f t="shared" si="492"/>
        <v>0</v>
      </c>
      <c r="UEK225" s="432">
        <f t="shared" si="492"/>
        <v>0</v>
      </c>
      <c r="UEL225" s="432">
        <f t="shared" si="492"/>
        <v>0</v>
      </c>
      <c r="UEM225" s="432">
        <f t="shared" ref="UEM225:UGX225" si="493">+UEM89+UEM77+UEM44+UEM216+UEM224</f>
        <v>0</v>
      </c>
      <c r="UEN225" s="432">
        <f t="shared" si="493"/>
        <v>0</v>
      </c>
      <c r="UEO225" s="432">
        <f t="shared" si="493"/>
        <v>0</v>
      </c>
      <c r="UEP225" s="432">
        <f t="shared" si="493"/>
        <v>0</v>
      </c>
      <c r="UEQ225" s="432">
        <f t="shared" si="493"/>
        <v>0</v>
      </c>
      <c r="UER225" s="432">
        <f t="shared" si="493"/>
        <v>0</v>
      </c>
      <c r="UES225" s="432">
        <f t="shared" si="493"/>
        <v>0</v>
      </c>
      <c r="UET225" s="432">
        <f t="shared" si="493"/>
        <v>0</v>
      </c>
      <c r="UEU225" s="432">
        <f t="shared" si="493"/>
        <v>0</v>
      </c>
      <c r="UEV225" s="432">
        <f t="shared" si="493"/>
        <v>0</v>
      </c>
      <c r="UEW225" s="432">
        <f t="shared" si="493"/>
        <v>0</v>
      </c>
      <c r="UEX225" s="432">
        <f t="shared" si="493"/>
        <v>0</v>
      </c>
      <c r="UEY225" s="432">
        <f t="shared" si="493"/>
        <v>0</v>
      </c>
      <c r="UEZ225" s="432">
        <f t="shared" si="493"/>
        <v>0</v>
      </c>
      <c r="UFA225" s="432">
        <f t="shared" si="493"/>
        <v>0</v>
      </c>
      <c r="UFB225" s="432">
        <f t="shared" si="493"/>
        <v>0</v>
      </c>
      <c r="UFC225" s="432">
        <f t="shared" si="493"/>
        <v>0</v>
      </c>
      <c r="UFD225" s="432">
        <f t="shared" si="493"/>
        <v>0</v>
      </c>
      <c r="UFE225" s="432">
        <f t="shared" si="493"/>
        <v>0</v>
      </c>
      <c r="UFF225" s="432">
        <f t="shared" si="493"/>
        <v>0</v>
      </c>
      <c r="UFG225" s="432">
        <f t="shared" si="493"/>
        <v>0</v>
      </c>
      <c r="UFH225" s="432">
        <f t="shared" si="493"/>
        <v>0</v>
      </c>
      <c r="UFI225" s="432">
        <f t="shared" si="493"/>
        <v>0</v>
      </c>
      <c r="UFJ225" s="432">
        <f t="shared" si="493"/>
        <v>0</v>
      </c>
      <c r="UFK225" s="432">
        <f t="shared" si="493"/>
        <v>0</v>
      </c>
      <c r="UFL225" s="432">
        <f t="shared" si="493"/>
        <v>0</v>
      </c>
      <c r="UFM225" s="432">
        <f t="shared" si="493"/>
        <v>0</v>
      </c>
      <c r="UFN225" s="432">
        <f t="shared" si="493"/>
        <v>0</v>
      </c>
      <c r="UFO225" s="432">
        <f t="shared" si="493"/>
        <v>0</v>
      </c>
      <c r="UFP225" s="432">
        <f t="shared" si="493"/>
        <v>0</v>
      </c>
      <c r="UFQ225" s="432">
        <f t="shared" si="493"/>
        <v>0</v>
      </c>
      <c r="UFR225" s="432">
        <f t="shared" si="493"/>
        <v>0</v>
      </c>
      <c r="UFS225" s="432">
        <f t="shared" si="493"/>
        <v>0</v>
      </c>
      <c r="UFT225" s="432">
        <f t="shared" si="493"/>
        <v>0</v>
      </c>
      <c r="UFU225" s="432">
        <f t="shared" si="493"/>
        <v>0</v>
      </c>
      <c r="UFV225" s="432">
        <f t="shared" si="493"/>
        <v>0</v>
      </c>
      <c r="UFW225" s="432">
        <f t="shared" si="493"/>
        <v>0</v>
      </c>
      <c r="UFX225" s="432">
        <f t="shared" si="493"/>
        <v>0</v>
      </c>
      <c r="UFY225" s="432">
        <f t="shared" si="493"/>
        <v>0</v>
      </c>
      <c r="UFZ225" s="432">
        <f t="shared" si="493"/>
        <v>0</v>
      </c>
      <c r="UGA225" s="432">
        <f t="shared" si="493"/>
        <v>0</v>
      </c>
      <c r="UGB225" s="432">
        <f t="shared" si="493"/>
        <v>0</v>
      </c>
      <c r="UGC225" s="432">
        <f t="shared" si="493"/>
        <v>0</v>
      </c>
      <c r="UGD225" s="432">
        <f t="shared" si="493"/>
        <v>0</v>
      </c>
      <c r="UGE225" s="432">
        <f t="shared" si="493"/>
        <v>0</v>
      </c>
      <c r="UGF225" s="432">
        <f t="shared" si="493"/>
        <v>0</v>
      </c>
      <c r="UGG225" s="432">
        <f t="shared" si="493"/>
        <v>0</v>
      </c>
      <c r="UGH225" s="432">
        <f t="shared" si="493"/>
        <v>0</v>
      </c>
      <c r="UGI225" s="432">
        <f t="shared" si="493"/>
        <v>0</v>
      </c>
      <c r="UGJ225" s="432">
        <f t="shared" si="493"/>
        <v>0</v>
      </c>
      <c r="UGK225" s="432">
        <f t="shared" si="493"/>
        <v>0</v>
      </c>
      <c r="UGL225" s="432">
        <f t="shared" si="493"/>
        <v>0</v>
      </c>
      <c r="UGM225" s="432">
        <f t="shared" si="493"/>
        <v>0</v>
      </c>
      <c r="UGN225" s="432">
        <f t="shared" si="493"/>
        <v>0</v>
      </c>
      <c r="UGO225" s="432">
        <f t="shared" si="493"/>
        <v>0</v>
      </c>
      <c r="UGP225" s="432">
        <f t="shared" si="493"/>
        <v>0</v>
      </c>
      <c r="UGQ225" s="432">
        <f t="shared" si="493"/>
        <v>0</v>
      </c>
      <c r="UGR225" s="432">
        <f t="shared" si="493"/>
        <v>0</v>
      </c>
      <c r="UGS225" s="432">
        <f t="shared" si="493"/>
        <v>0</v>
      </c>
      <c r="UGT225" s="432">
        <f t="shared" si="493"/>
        <v>0</v>
      </c>
      <c r="UGU225" s="432">
        <f t="shared" si="493"/>
        <v>0</v>
      </c>
      <c r="UGV225" s="432">
        <f t="shared" si="493"/>
        <v>0</v>
      </c>
      <c r="UGW225" s="432">
        <f t="shared" si="493"/>
        <v>0</v>
      </c>
      <c r="UGX225" s="432">
        <f t="shared" si="493"/>
        <v>0</v>
      </c>
      <c r="UGY225" s="432">
        <f t="shared" ref="UGY225:UJJ225" si="494">+UGY89+UGY77+UGY44+UGY216+UGY224</f>
        <v>0</v>
      </c>
      <c r="UGZ225" s="432">
        <f t="shared" si="494"/>
        <v>0</v>
      </c>
      <c r="UHA225" s="432">
        <f t="shared" si="494"/>
        <v>0</v>
      </c>
      <c r="UHB225" s="432">
        <f t="shared" si="494"/>
        <v>0</v>
      </c>
      <c r="UHC225" s="432">
        <f t="shared" si="494"/>
        <v>0</v>
      </c>
      <c r="UHD225" s="432">
        <f t="shared" si="494"/>
        <v>0</v>
      </c>
      <c r="UHE225" s="432">
        <f t="shared" si="494"/>
        <v>0</v>
      </c>
      <c r="UHF225" s="432">
        <f t="shared" si="494"/>
        <v>0</v>
      </c>
      <c r="UHG225" s="432">
        <f t="shared" si="494"/>
        <v>0</v>
      </c>
      <c r="UHH225" s="432">
        <f t="shared" si="494"/>
        <v>0</v>
      </c>
      <c r="UHI225" s="432">
        <f t="shared" si="494"/>
        <v>0</v>
      </c>
      <c r="UHJ225" s="432">
        <f t="shared" si="494"/>
        <v>0</v>
      </c>
      <c r="UHK225" s="432">
        <f t="shared" si="494"/>
        <v>0</v>
      </c>
      <c r="UHL225" s="432">
        <f t="shared" si="494"/>
        <v>0</v>
      </c>
      <c r="UHM225" s="432">
        <f t="shared" si="494"/>
        <v>0</v>
      </c>
      <c r="UHN225" s="432">
        <f t="shared" si="494"/>
        <v>0</v>
      </c>
      <c r="UHO225" s="432">
        <f t="shared" si="494"/>
        <v>0</v>
      </c>
      <c r="UHP225" s="432">
        <f t="shared" si="494"/>
        <v>0</v>
      </c>
      <c r="UHQ225" s="432">
        <f t="shared" si="494"/>
        <v>0</v>
      </c>
      <c r="UHR225" s="432">
        <f t="shared" si="494"/>
        <v>0</v>
      </c>
      <c r="UHS225" s="432">
        <f t="shared" si="494"/>
        <v>0</v>
      </c>
      <c r="UHT225" s="432">
        <f t="shared" si="494"/>
        <v>0</v>
      </c>
      <c r="UHU225" s="432">
        <f t="shared" si="494"/>
        <v>0</v>
      </c>
      <c r="UHV225" s="432">
        <f t="shared" si="494"/>
        <v>0</v>
      </c>
      <c r="UHW225" s="432">
        <f t="shared" si="494"/>
        <v>0</v>
      </c>
      <c r="UHX225" s="432">
        <f t="shared" si="494"/>
        <v>0</v>
      </c>
      <c r="UHY225" s="432">
        <f t="shared" si="494"/>
        <v>0</v>
      </c>
      <c r="UHZ225" s="432">
        <f t="shared" si="494"/>
        <v>0</v>
      </c>
      <c r="UIA225" s="432">
        <f t="shared" si="494"/>
        <v>0</v>
      </c>
      <c r="UIB225" s="432">
        <f t="shared" si="494"/>
        <v>0</v>
      </c>
      <c r="UIC225" s="432">
        <f t="shared" si="494"/>
        <v>0</v>
      </c>
      <c r="UID225" s="432">
        <f t="shared" si="494"/>
        <v>0</v>
      </c>
      <c r="UIE225" s="432">
        <f t="shared" si="494"/>
        <v>0</v>
      </c>
      <c r="UIF225" s="432">
        <f t="shared" si="494"/>
        <v>0</v>
      </c>
      <c r="UIG225" s="432">
        <f t="shared" si="494"/>
        <v>0</v>
      </c>
      <c r="UIH225" s="432">
        <f t="shared" si="494"/>
        <v>0</v>
      </c>
      <c r="UII225" s="432">
        <f t="shared" si="494"/>
        <v>0</v>
      </c>
      <c r="UIJ225" s="432">
        <f t="shared" si="494"/>
        <v>0</v>
      </c>
      <c r="UIK225" s="432">
        <f t="shared" si="494"/>
        <v>0</v>
      </c>
      <c r="UIL225" s="432">
        <f t="shared" si="494"/>
        <v>0</v>
      </c>
      <c r="UIM225" s="432">
        <f t="shared" si="494"/>
        <v>0</v>
      </c>
      <c r="UIN225" s="432">
        <f t="shared" si="494"/>
        <v>0</v>
      </c>
      <c r="UIO225" s="432">
        <f t="shared" si="494"/>
        <v>0</v>
      </c>
      <c r="UIP225" s="432">
        <f t="shared" si="494"/>
        <v>0</v>
      </c>
      <c r="UIQ225" s="432">
        <f t="shared" si="494"/>
        <v>0</v>
      </c>
      <c r="UIR225" s="432">
        <f t="shared" si="494"/>
        <v>0</v>
      </c>
      <c r="UIS225" s="432">
        <f t="shared" si="494"/>
        <v>0</v>
      </c>
      <c r="UIT225" s="432">
        <f t="shared" si="494"/>
        <v>0</v>
      </c>
      <c r="UIU225" s="432">
        <f t="shared" si="494"/>
        <v>0</v>
      </c>
      <c r="UIV225" s="432">
        <f t="shared" si="494"/>
        <v>0</v>
      </c>
      <c r="UIW225" s="432">
        <f t="shared" si="494"/>
        <v>0</v>
      </c>
      <c r="UIX225" s="432">
        <f t="shared" si="494"/>
        <v>0</v>
      </c>
      <c r="UIY225" s="432">
        <f t="shared" si="494"/>
        <v>0</v>
      </c>
      <c r="UIZ225" s="432">
        <f t="shared" si="494"/>
        <v>0</v>
      </c>
      <c r="UJA225" s="432">
        <f t="shared" si="494"/>
        <v>0</v>
      </c>
      <c r="UJB225" s="432">
        <f t="shared" si="494"/>
        <v>0</v>
      </c>
      <c r="UJC225" s="432">
        <f t="shared" si="494"/>
        <v>0</v>
      </c>
      <c r="UJD225" s="432">
        <f t="shared" si="494"/>
        <v>0</v>
      </c>
      <c r="UJE225" s="432">
        <f t="shared" si="494"/>
        <v>0</v>
      </c>
      <c r="UJF225" s="432">
        <f t="shared" si="494"/>
        <v>0</v>
      </c>
      <c r="UJG225" s="432">
        <f t="shared" si="494"/>
        <v>0</v>
      </c>
      <c r="UJH225" s="432">
        <f t="shared" si="494"/>
        <v>0</v>
      </c>
      <c r="UJI225" s="432">
        <f t="shared" si="494"/>
        <v>0</v>
      </c>
      <c r="UJJ225" s="432">
        <f t="shared" si="494"/>
        <v>0</v>
      </c>
      <c r="UJK225" s="432">
        <f t="shared" ref="UJK225:ULV225" si="495">+UJK89+UJK77+UJK44+UJK216+UJK224</f>
        <v>0</v>
      </c>
      <c r="UJL225" s="432">
        <f t="shared" si="495"/>
        <v>0</v>
      </c>
      <c r="UJM225" s="432">
        <f t="shared" si="495"/>
        <v>0</v>
      </c>
      <c r="UJN225" s="432">
        <f t="shared" si="495"/>
        <v>0</v>
      </c>
      <c r="UJO225" s="432">
        <f t="shared" si="495"/>
        <v>0</v>
      </c>
      <c r="UJP225" s="432">
        <f t="shared" si="495"/>
        <v>0</v>
      </c>
      <c r="UJQ225" s="432">
        <f t="shared" si="495"/>
        <v>0</v>
      </c>
      <c r="UJR225" s="432">
        <f t="shared" si="495"/>
        <v>0</v>
      </c>
      <c r="UJS225" s="432">
        <f t="shared" si="495"/>
        <v>0</v>
      </c>
      <c r="UJT225" s="432">
        <f t="shared" si="495"/>
        <v>0</v>
      </c>
      <c r="UJU225" s="432">
        <f t="shared" si="495"/>
        <v>0</v>
      </c>
      <c r="UJV225" s="432">
        <f t="shared" si="495"/>
        <v>0</v>
      </c>
      <c r="UJW225" s="432">
        <f t="shared" si="495"/>
        <v>0</v>
      </c>
      <c r="UJX225" s="432">
        <f t="shared" si="495"/>
        <v>0</v>
      </c>
      <c r="UJY225" s="432">
        <f t="shared" si="495"/>
        <v>0</v>
      </c>
      <c r="UJZ225" s="432">
        <f t="shared" si="495"/>
        <v>0</v>
      </c>
      <c r="UKA225" s="432">
        <f t="shared" si="495"/>
        <v>0</v>
      </c>
      <c r="UKB225" s="432">
        <f t="shared" si="495"/>
        <v>0</v>
      </c>
      <c r="UKC225" s="432">
        <f t="shared" si="495"/>
        <v>0</v>
      </c>
      <c r="UKD225" s="432">
        <f t="shared" si="495"/>
        <v>0</v>
      </c>
      <c r="UKE225" s="432">
        <f t="shared" si="495"/>
        <v>0</v>
      </c>
      <c r="UKF225" s="432">
        <f t="shared" si="495"/>
        <v>0</v>
      </c>
      <c r="UKG225" s="432">
        <f t="shared" si="495"/>
        <v>0</v>
      </c>
      <c r="UKH225" s="432">
        <f t="shared" si="495"/>
        <v>0</v>
      </c>
      <c r="UKI225" s="432">
        <f t="shared" si="495"/>
        <v>0</v>
      </c>
      <c r="UKJ225" s="432">
        <f t="shared" si="495"/>
        <v>0</v>
      </c>
      <c r="UKK225" s="432">
        <f t="shared" si="495"/>
        <v>0</v>
      </c>
      <c r="UKL225" s="432">
        <f t="shared" si="495"/>
        <v>0</v>
      </c>
      <c r="UKM225" s="432">
        <f t="shared" si="495"/>
        <v>0</v>
      </c>
      <c r="UKN225" s="432">
        <f t="shared" si="495"/>
        <v>0</v>
      </c>
      <c r="UKO225" s="432">
        <f t="shared" si="495"/>
        <v>0</v>
      </c>
      <c r="UKP225" s="432">
        <f t="shared" si="495"/>
        <v>0</v>
      </c>
      <c r="UKQ225" s="432">
        <f t="shared" si="495"/>
        <v>0</v>
      </c>
      <c r="UKR225" s="432">
        <f t="shared" si="495"/>
        <v>0</v>
      </c>
      <c r="UKS225" s="432">
        <f t="shared" si="495"/>
        <v>0</v>
      </c>
      <c r="UKT225" s="432">
        <f t="shared" si="495"/>
        <v>0</v>
      </c>
      <c r="UKU225" s="432">
        <f t="shared" si="495"/>
        <v>0</v>
      </c>
      <c r="UKV225" s="432">
        <f t="shared" si="495"/>
        <v>0</v>
      </c>
      <c r="UKW225" s="432">
        <f t="shared" si="495"/>
        <v>0</v>
      </c>
      <c r="UKX225" s="432">
        <f t="shared" si="495"/>
        <v>0</v>
      </c>
      <c r="UKY225" s="432">
        <f t="shared" si="495"/>
        <v>0</v>
      </c>
      <c r="UKZ225" s="432">
        <f t="shared" si="495"/>
        <v>0</v>
      </c>
      <c r="ULA225" s="432">
        <f t="shared" si="495"/>
        <v>0</v>
      </c>
      <c r="ULB225" s="432">
        <f t="shared" si="495"/>
        <v>0</v>
      </c>
      <c r="ULC225" s="432">
        <f t="shared" si="495"/>
        <v>0</v>
      </c>
      <c r="ULD225" s="432">
        <f t="shared" si="495"/>
        <v>0</v>
      </c>
      <c r="ULE225" s="432">
        <f t="shared" si="495"/>
        <v>0</v>
      </c>
      <c r="ULF225" s="432">
        <f t="shared" si="495"/>
        <v>0</v>
      </c>
      <c r="ULG225" s="432">
        <f t="shared" si="495"/>
        <v>0</v>
      </c>
      <c r="ULH225" s="432">
        <f t="shared" si="495"/>
        <v>0</v>
      </c>
      <c r="ULI225" s="432">
        <f t="shared" si="495"/>
        <v>0</v>
      </c>
      <c r="ULJ225" s="432">
        <f t="shared" si="495"/>
        <v>0</v>
      </c>
      <c r="ULK225" s="432">
        <f t="shared" si="495"/>
        <v>0</v>
      </c>
      <c r="ULL225" s="432">
        <f t="shared" si="495"/>
        <v>0</v>
      </c>
      <c r="ULM225" s="432">
        <f t="shared" si="495"/>
        <v>0</v>
      </c>
      <c r="ULN225" s="432">
        <f t="shared" si="495"/>
        <v>0</v>
      </c>
      <c r="ULO225" s="432">
        <f t="shared" si="495"/>
        <v>0</v>
      </c>
      <c r="ULP225" s="432">
        <f t="shared" si="495"/>
        <v>0</v>
      </c>
      <c r="ULQ225" s="432">
        <f t="shared" si="495"/>
        <v>0</v>
      </c>
      <c r="ULR225" s="432">
        <f t="shared" si="495"/>
        <v>0</v>
      </c>
      <c r="ULS225" s="432">
        <f t="shared" si="495"/>
        <v>0</v>
      </c>
      <c r="ULT225" s="432">
        <f t="shared" si="495"/>
        <v>0</v>
      </c>
      <c r="ULU225" s="432">
        <f t="shared" si="495"/>
        <v>0</v>
      </c>
      <c r="ULV225" s="432">
        <f t="shared" si="495"/>
        <v>0</v>
      </c>
      <c r="ULW225" s="432">
        <f t="shared" ref="ULW225:UOH225" si="496">+ULW89+ULW77+ULW44+ULW216+ULW224</f>
        <v>0</v>
      </c>
      <c r="ULX225" s="432">
        <f t="shared" si="496"/>
        <v>0</v>
      </c>
      <c r="ULY225" s="432">
        <f t="shared" si="496"/>
        <v>0</v>
      </c>
      <c r="ULZ225" s="432">
        <f t="shared" si="496"/>
        <v>0</v>
      </c>
      <c r="UMA225" s="432">
        <f t="shared" si="496"/>
        <v>0</v>
      </c>
      <c r="UMB225" s="432">
        <f t="shared" si="496"/>
        <v>0</v>
      </c>
      <c r="UMC225" s="432">
        <f t="shared" si="496"/>
        <v>0</v>
      </c>
      <c r="UMD225" s="432">
        <f t="shared" si="496"/>
        <v>0</v>
      </c>
      <c r="UME225" s="432">
        <f t="shared" si="496"/>
        <v>0</v>
      </c>
      <c r="UMF225" s="432">
        <f t="shared" si="496"/>
        <v>0</v>
      </c>
      <c r="UMG225" s="432">
        <f t="shared" si="496"/>
        <v>0</v>
      </c>
      <c r="UMH225" s="432">
        <f t="shared" si="496"/>
        <v>0</v>
      </c>
      <c r="UMI225" s="432">
        <f t="shared" si="496"/>
        <v>0</v>
      </c>
      <c r="UMJ225" s="432">
        <f t="shared" si="496"/>
        <v>0</v>
      </c>
      <c r="UMK225" s="432">
        <f t="shared" si="496"/>
        <v>0</v>
      </c>
      <c r="UML225" s="432">
        <f t="shared" si="496"/>
        <v>0</v>
      </c>
      <c r="UMM225" s="432">
        <f t="shared" si="496"/>
        <v>0</v>
      </c>
      <c r="UMN225" s="432">
        <f t="shared" si="496"/>
        <v>0</v>
      </c>
      <c r="UMO225" s="432">
        <f t="shared" si="496"/>
        <v>0</v>
      </c>
      <c r="UMP225" s="432">
        <f t="shared" si="496"/>
        <v>0</v>
      </c>
      <c r="UMQ225" s="432">
        <f t="shared" si="496"/>
        <v>0</v>
      </c>
      <c r="UMR225" s="432">
        <f t="shared" si="496"/>
        <v>0</v>
      </c>
      <c r="UMS225" s="432">
        <f t="shared" si="496"/>
        <v>0</v>
      </c>
      <c r="UMT225" s="432">
        <f t="shared" si="496"/>
        <v>0</v>
      </c>
      <c r="UMU225" s="432">
        <f t="shared" si="496"/>
        <v>0</v>
      </c>
      <c r="UMV225" s="432">
        <f t="shared" si="496"/>
        <v>0</v>
      </c>
      <c r="UMW225" s="432">
        <f t="shared" si="496"/>
        <v>0</v>
      </c>
      <c r="UMX225" s="432">
        <f t="shared" si="496"/>
        <v>0</v>
      </c>
      <c r="UMY225" s="432">
        <f t="shared" si="496"/>
        <v>0</v>
      </c>
      <c r="UMZ225" s="432">
        <f t="shared" si="496"/>
        <v>0</v>
      </c>
      <c r="UNA225" s="432">
        <f t="shared" si="496"/>
        <v>0</v>
      </c>
      <c r="UNB225" s="432">
        <f t="shared" si="496"/>
        <v>0</v>
      </c>
      <c r="UNC225" s="432">
        <f t="shared" si="496"/>
        <v>0</v>
      </c>
      <c r="UND225" s="432">
        <f t="shared" si="496"/>
        <v>0</v>
      </c>
      <c r="UNE225" s="432">
        <f t="shared" si="496"/>
        <v>0</v>
      </c>
      <c r="UNF225" s="432">
        <f t="shared" si="496"/>
        <v>0</v>
      </c>
      <c r="UNG225" s="432">
        <f t="shared" si="496"/>
        <v>0</v>
      </c>
      <c r="UNH225" s="432">
        <f t="shared" si="496"/>
        <v>0</v>
      </c>
      <c r="UNI225" s="432">
        <f t="shared" si="496"/>
        <v>0</v>
      </c>
      <c r="UNJ225" s="432">
        <f t="shared" si="496"/>
        <v>0</v>
      </c>
      <c r="UNK225" s="432">
        <f t="shared" si="496"/>
        <v>0</v>
      </c>
      <c r="UNL225" s="432">
        <f t="shared" si="496"/>
        <v>0</v>
      </c>
      <c r="UNM225" s="432">
        <f t="shared" si="496"/>
        <v>0</v>
      </c>
      <c r="UNN225" s="432">
        <f t="shared" si="496"/>
        <v>0</v>
      </c>
      <c r="UNO225" s="432">
        <f t="shared" si="496"/>
        <v>0</v>
      </c>
      <c r="UNP225" s="432">
        <f t="shared" si="496"/>
        <v>0</v>
      </c>
      <c r="UNQ225" s="432">
        <f t="shared" si="496"/>
        <v>0</v>
      </c>
      <c r="UNR225" s="432">
        <f t="shared" si="496"/>
        <v>0</v>
      </c>
      <c r="UNS225" s="432">
        <f t="shared" si="496"/>
        <v>0</v>
      </c>
      <c r="UNT225" s="432">
        <f t="shared" si="496"/>
        <v>0</v>
      </c>
      <c r="UNU225" s="432">
        <f t="shared" si="496"/>
        <v>0</v>
      </c>
      <c r="UNV225" s="432">
        <f t="shared" si="496"/>
        <v>0</v>
      </c>
      <c r="UNW225" s="432">
        <f t="shared" si="496"/>
        <v>0</v>
      </c>
      <c r="UNX225" s="432">
        <f t="shared" si="496"/>
        <v>0</v>
      </c>
      <c r="UNY225" s="432">
        <f t="shared" si="496"/>
        <v>0</v>
      </c>
      <c r="UNZ225" s="432">
        <f t="shared" si="496"/>
        <v>0</v>
      </c>
      <c r="UOA225" s="432">
        <f t="shared" si="496"/>
        <v>0</v>
      </c>
      <c r="UOB225" s="432">
        <f t="shared" si="496"/>
        <v>0</v>
      </c>
      <c r="UOC225" s="432">
        <f t="shared" si="496"/>
        <v>0</v>
      </c>
      <c r="UOD225" s="432">
        <f t="shared" si="496"/>
        <v>0</v>
      </c>
      <c r="UOE225" s="432">
        <f t="shared" si="496"/>
        <v>0</v>
      </c>
      <c r="UOF225" s="432">
        <f t="shared" si="496"/>
        <v>0</v>
      </c>
      <c r="UOG225" s="432">
        <f t="shared" si="496"/>
        <v>0</v>
      </c>
      <c r="UOH225" s="432">
        <f t="shared" si="496"/>
        <v>0</v>
      </c>
      <c r="UOI225" s="432">
        <f t="shared" ref="UOI225:UQT225" si="497">+UOI89+UOI77+UOI44+UOI216+UOI224</f>
        <v>0</v>
      </c>
      <c r="UOJ225" s="432">
        <f t="shared" si="497"/>
        <v>0</v>
      </c>
      <c r="UOK225" s="432">
        <f t="shared" si="497"/>
        <v>0</v>
      </c>
      <c r="UOL225" s="432">
        <f t="shared" si="497"/>
        <v>0</v>
      </c>
      <c r="UOM225" s="432">
        <f t="shared" si="497"/>
        <v>0</v>
      </c>
      <c r="UON225" s="432">
        <f t="shared" si="497"/>
        <v>0</v>
      </c>
      <c r="UOO225" s="432">
        <f t="shared" si="497"/>
        <v>0</v>
      </c>
      <c r="UOP225" s="432">
        <f t="shared" si="497"/>
        <v>0</v>
      </c>
      <c r="UOQ225" s="432">
        <f t="shared" si="497"/>
        <v>0</v>
      </c>
      <c r="UOR225" s="432">
        <f t="shared" si="497"/>
        <v>0</v>
      </c>
      <c r="UOS225" s="432">
        <f t="shared" si="497"/>
        <v>0</v>
      </c>
      <c r="UOT225" s="432">
        <f t="shared" si="497"/>
        <v>0</v>
      </c>
      <c r="UOU225" s="432">
        <f t="shared" si="497"/>
        <v>0</v>
      </c>
      <c r="UOV225" s="432">
        <f t="shared" si="497"/>
        <v>0</v>
      </c>
      <c r="UOW225" s="432">
        <f t="shared" si="497"/>
        <v>0</v>
      </c>
      <c r="UOX225" s="432">
        <f t="shared" si="497"/>
        <v>0</v>
      </c>
      <c r="UOY225" s="432">
        <f t="shared" si="497"/>
        <v>0</v>
      </c>
      <c r="UOZ225" s="432">
        <f t="shared" si="497"/>
        <v>0</v>
      </c>
      <c r="UPA225" s="432">
        <f t="shared" si="497"/>
        <v>0</v>
      </c>
      <c r="UPB225" s="432">
        <f t="shared" si="497"/>
        <v>0</v>
      </c>
      <c r="UPC225" s="432">
        <f t="shared" si="497"/>
        <v>0</v>
      </c>
      <c r="UPD225" s="432">
        <f t="shared" si="497"/>
        <v>0</v>
      </c>
      <c r="UPE225" s="432">
        <f t="shared" si="497"/>
        <v>0</v>
      </c>
      <c r="UPF225" s="432">
        <f t="shared" si="497"/>
        <v>0</v>
      </c>
      <c r="UPG225" s="432">
        <f t="shared" si="497"/>
        <v>0</v>
      </c>
      <c r="UPH225" s="432">
        <f t="shared" si="497"/>
        <v>0</v>
      </c>
      <c r="UPI225" s="432">
        <f t="shared" si="497"/>
        <v>0</v>
      </c>
      <c r="UPJ225" s="432">
        <f t="shared" si="497"/>
        <v>0</v>
      </c>
      <c r="UPK225" s="432">
        <f t="shared" si="497"/>
        <v>0</v>
      </c>
      <c r="UPL225" s="432">
        <f t="shared" si="497"/>
        <v>0</v>
      </c>
      <c r="UPM225" s="432">
        <f t="shared" si="497"/>
        <v>0</v>
      </c>
      <c r="UPN225" s="432">
        <f t="shared" si="497"/>
        <v>0</v>
      </c>
      <c r="UPO225" s="432">
        <f t="shared" si="497"/>
        <v>0</v>
      </c>
      <c r="UPP225" s="432">
        <f t="shared" si="497"/>
        <v>0</v>
      </c>
      <c r="UPQ225" s="432">
        <f t="shared" si="497"/>
        <v>0</v>
      </c>
      <c r="UPR225" s="432">
        <f t="shared" si="497"/>
        <v>0</v>
      </c>
      <c r="UPS225" s="432">
        <f t="shared" si="497"/>
        <v>0</v>
      </c>
      <c r="UPT225" s="432">
        <f t="shared" si="497"/>
        <v>0</v>
      </c>
      <c r="UPU225" s="432">
        <f t="shared" si="497"/>
        <v>0</v>
      </c>
      <c r="UPV225" s="432">
        <f t="shared" si="497"/>
        <v>0</v>
      </c>
      <c r="UPW225" s="432">
        <f t="shared" si="497"/>
        <v>0</v>
      </c>
      <c r="UPX225" s="432">
        <f t="shared" si="497"/>
        <v>0</v>
      </c>
      <c r="UPY225" s="432">
        <f t="shared" si="497"/>
        <v>0</v>
      </c>
      <c r="UPZ225" s="432">
        <f t="shared" si="497"/>
        <v>0</v>
      </c>
      <c r="UQA225" s="432">
        <f t="shared" si="497"/>
        <v>0</v>
      </c>
      <c r="UQB225" s="432">
        <f t="shared" si="497"/>
        <v>0</v>
      </c>
      <c r="UQC225" s="432">
        <f t="shared" si="497"/>
        <v>0</v>
      </c>
      <c r="UQD225" s="432">
        <f t="shared" si="497"/>
        <v>0</v>
      </c>
      <c r="UQE225" s="432">
        <f t="shared" si="497"/>
        <v>0</v>
      </c>
      <c r="UQF225" s="432">
        <f t="shared" si="497"/>
        <v>0</v>
      </c>
      <c r="UQG225" s="432">
        <f t="shared" si="497"/>
        <v>0</v>
      </c>
      <c r="UQH225" s="432">
        <f t="shared" si="497"/>
        <v>0</v>
      </c>
      <c r="UQI225" s="432">
        <f t="shared" si="497"/>
        <v>0</v>
      </c>
      <c r="UQJ225" s="432">
        <f t="shared" si="497"/>
        <v>0</v>
      </c>
      <c r="UQK225" s="432">
        <f t="shared" si="497"/>
        <v>0</v>
      </c>
      <c r="UQL225" s="432">
        <f t="shared" si="497"/>
        <v>0</v>
      </c>
      <c r="UQM225" s="432">
        <f t="shared" si="497"/>
        <v>0</v>
      </c>
      <c r="UQN225" s="432">
        <f t="shared" si="497"/>
        <v>0</v>
      </c>
      <c r="UQO225" s="432">
        <f t="shared" si="497"/>
        <v>0</v>
      </c>
      <c r="UQP225" s="432">
        <f t="shared" si="497"/>
        <v>0</v>
      </c>
      <c r="UQQ225" s="432">
        <f t="shared" si="497"/>
        <v>0</v>
      </c>
      <c r="UQR225" s="432">
        <f t="shared" si="497"/>
        <v>0</v>
      </c>
      <c r="UQS225" s="432">
        <f t="shared" si="497"/>
        <v>0</v>
      </c>
      <c r="UQT225" s="432">
        <f t="shared" si="497"/>
        <v>0</v>
      </c>
      <c r="UQU225" s="432">
        <f t="shared" ref="UQU225:UTF225" si="498">+UQU89+UQU77+UQU44+UQU216+UQU224</f>
        <v>0</v>
      </c>
      <c r="UQV225" s="432">
        <f t="shared" si="498"/>
        <v>0</v>
      </c>
      <c r="UQW225" s="432">
        <f t="shared" si="498"/>
        <v>0</v>
      </c>
      <c r="UQX225" s="432">
        <f t="shared" si="498"/>
        <v>0</v>
      </c>
      <c r="UQY225" s="432">
        <f t="shared" si="498"/>
        <v>0</v>
      </c>
      <c r="UQZ225" s="432">
        <f t="shared" si="498"/>
        <v>0</v>
      </c>
      <c r="URA225" s="432">
        <f t="shared" si="498"/>
        <v>0</v>
      </c>
      <c r="URB225" s="432">
        <f t="shared" si="498"/>
        <v>0</v>
      </c>
      <c r="URC225" s="432">
        <f t="shared" si="498"/>
        <v>0</v>
      </c>
      <c r="URD225" s="432">
        <f t="shared" si="498"/>
        <v>0</v>
      </c>
      <c r="URE225" s="432">
        <f t="shared" si="498"/>
        <v>0</v>
      </c>
      <c r="URF225" s="432">
        <f t="shared" si="498"/>
        <v>0</v>
      </c>
      <c r="URG225" s="432">
        <f t="shared" si="498"/>
        <v>0</v>
      </c>
      <c r="URH225" s="432">
        <f t="shared" si="498"/>
        <v>0</v>
      </c>
      <c r="URI225" s="432">
        <f t="shared" si="498"/>
        <v>0</v>
      </c>
      <c r="URJ225" s="432">
        <f t="shared" si="498"/>
        <v>0</v>
      </c>
      <c r="URK225" s="432">
        <f t="shared" si="498"/>
        <v>0</v>
      </c>
      <c r="URL225" s="432">
        <f t="shared" si="498"/>
        <v>0</v>
      </c>
      <c r="URM225" s="432">
        <f t="shared" si="498"/>
        <v>0</v>
      </c>
      <c r="URN225" s="432">
        <f t="shared" si="498"/>
        <v>0</v>
      </c>
      <c r="URO225" s="432">
        <f t="shared" si="498"/>
        <v>0</v>
      </c>
      <c r="URP225" s="432">
        <f t="shared" si="498"/>
        <v>0</v>
      </c>
      <c r="URQ225" s="432">
        <f t="shared" si="498"/>
        <v>0</v>
      </c>
      <c r="URR225" s="432">
        <f t="shared" si="498"/>
        <v>0</v>
      </c>
      <c r="URS225" s="432">
        <f t="shared" si="498"/>
        <v>0</v>
      </c>
      <c r="URT225" s="432">
        <f t="shared" si="498"/>
        <v>0</v>
      </c>
      <c r="URU225" s="432">
        <f t="shared" si="498"/>
        <v>0</v>
      </c>
      <c r="URV225" s="432">
        <f t="shared" si="498"/>
        <v>0</v>
      </c>
      <c r="URW225" s="432">
        <f t="shared" si="498"/>
        <v>0</v>
      </c>
      <c r="URX225" s="432">
        <f t="shared" si="498"/>
        <v>0</v>
      </c>
      <c r="URY225" s="432">
        <f t="shared" si="498"/>
        <v>0</v>
      </c>
      <c r="URZ225" s="432">
        <f t="shared" si="498"/>
        <v>0</v>
      </c>
      <c r="USA225" s="432">
        <f t="shared" si="498"/>
        <v>0</v>
      </c>
      <c r="USB225" s="432">
        <f t="shared" si="498"/>
        <v>0</v>
      </c>
      <c r="USC225" s="432">
        <f t="shared" si="498"/>
        <v>0</v>
      </c>
      <c r="USD225" s="432">
        <f t="shared" si="498"/>
        <v>0</v>
      </c>
      <c r="USE225" s="432">
        <f t="shared" si="498"/>
        <v>0</v>
      </c>
      <c r="USF225" s="432">
        <f t="shared" si="498"/>
        <v>0</v>
      </c>
      <c r="USG225" s="432">
        <f t="shared" si="498"/>
        <v>0</v>
      </c>
      <c r="USH225" s="432">
        <f t="shared" si="498"/>
        <v>0</v>
      </c>
      <c r="USI225" s="432">
        <f t="shared" si="498"/>
        <v>0</v>
      </c>
      <c r="USJ225" s="432">
        <f t="shared" si="498"/>
        <v>0</v>
      </c>
      <c r="USK225" s="432">
        <f t="shared" si="498"/>
        <v>0</v>
      </c>
      <c r="USL225" s="432">
        <f t="shared" si="498"/>
        <v>0</v>
      </c>
      <c r="USM225" s="432">
        <f t="shared" si="498"/>
        <v>0</v>
      </c>
      <c r="USN225" s="432">
        <f t="shared" si="498"/>
        <v>0</v>
      </c>
      <c r="USO225" s="432">
        <f t="shared" si="498"/>
        <v>0</v>
      </c>
      <c r="USP225" s="432">
        <f t="shared" si="498"/>
        <v>0</v>
      </c>
      <c r="USQ225" s="432">
        <f t="shared" si="498"/>
        <v>0</v>
      </c>
      <c r="USR225" s="432">
        <f t="shared" si="498"/>
        <v>0</v>
      </c>
      <c r="USS225" s="432">
        <f t="shared" si="498"/>
        <v>0</v>
      </c>
      <c r="UST225" s="432">
        <f t="shared" si="498"/>
        <v>0</v>
      </c>
      <c r="USU225" s="432">
        <f t="shared" si="498"/>
        <v>0</v>
      </c>
      <c r="USV225" s="432">
        <f t="shared" si="498"/>
        <v>0</v>
      </c>
      <c r="USW225" s="432">
        <f t="shared" si="498"/>
        <v>0</v>
      </c>
      <c r="USX225" s="432">
        <f t="shared" si="498"/>
        <v>0</v>
      </c>
      <c r="USY225" s="432">
        <f t="shared" si="498"/>
        <v>0</v>
      </c>
      <c r="USZ225" s="432">
        <f t="shared" si="498"/>
        <v>0</v>
      </c>
      <c r="UTA225" s="432">
        <f t="shared" si="498"/>
        <v>0</v>
      </c>
      <c r="UTB225" s="432">
        <f t="shared" si="498"/>
        <v>0</v>
      </c>
      <c r="UTC225" s="432">
        <f t="shared" si="498"/>
        <v>0</v>
      </c>
      <c r="UTD225" s="432">
        <f t="shared" si="498"/>
        <v>0</v>
      </c>
      <c r="UTE225" s="432">
        <f t="shared" si="498"/>
        <v>0</v>
      </c>
      <c r="UTF225" s="432">
        <f t="shared" si="498"/>
        <v>0</v>
      </c>
      <c r="UTG225" s="432">
        <f t="shared" ref="UTG225:UVR225" si="499">+UTG89+UTG77+UTG44+UTG216+UTG224</f>
        <v>0</v>
      </c>
      <c r="UTH225" s="432">
        <f t="shared" si="499"/>
        <v>0</v>
      </c>
      <c r="UTI225" s="432">
        <f t="shared" si="499"/>
        <v>0</v>
      </c>
      <c r="UTJ225" s="432">
        <f t="shared" si="499"/>
        <v>0</v>
      </c>
      <c r="UTK225" s="432">
        <f t="shared" si="499"/>
        <v>0</v>
      </c>
      <c r="UTL225" s="432">
        <f t="shared" si="499"/>
        <v>0</v>
      </c>
      <c r="UTM225" s="432">
        <f t="shared" si="499"/>
        <v>0</v>
      </c>
      <c r="UTN225" s="432">
        <f t="shared" si="499"/>
        <v>0</v>
      </c>
      <c r="UTO225" s="432">
        <f t="shared" si="499"/>
        <v>0</v>
      </c>
      <c r="UTP225" s="432">
        <f t="shared" si="499"/>
        <v>0</v>
      </c>
      <c r="UTQ225" s="432">
        <f t="shared" si="499"/>
        <v>0</v>
      </c>
      <c r="UTR225" s="432">
        <f t="shared" si="499"/>
        <v>0</v>
      </c>
      <c r="UTS225" s="432">
        <f t="shared" si="499"/>
        <v>0</v>
      </c>
      <c r="UTT225" s="432">
        <f t="shared" si="499"/>
        <v>0</v>
      </c>
      <c r="UTU225" s="432">
        <f t="shared" si="499"/>
        <v>0</v>
      </c>
      <c r="UTV225" s="432">
        <f t="shared" si="499"/>
        <v>0</v>
      </c>
      <c r="UTW225" s="432">
        <f t="shared" si="499"/>
        <v>0</v>
      </c>
      <c r="UTX225" s="432">
        <f t="shared" si="499"/>
        <v>0</v>
      </c>
      <c r="UTY225" s="432">
        <f t="shared" si="499"/>
        <v>0</v>
      </c>
      <c r="UTZ225" s="432">
        <f t="shared" si="499"/>
        <v>0</v>
      </c>
      <c r="UUA225" s="432">
        <f t="shared" si="499"/>
        <v>0</v>
      </c>
      <c r="UUB225" s="432">
        <f t="shared" si="499"/>
        <v>0</v>
      </c>
      <c r="UUC225" s="432">
        <f t="shared" si="499"/>
        <v>0</v>
      </c>
      <c r="UUD225" s="432">
        <f t="shared" si="499"/>
        <v>0</v>
      </c>
      <c r="UUE225" s="432">
        <f t="shared" si="499"/>
        <v>0</v>
      </c>
      <c r="UUF225" s="432">
        <f t="shared" si="499"/>
        <v>0</v>
      </c>
      <c r="UUG225" s="432">
        <f t="shared" si="499"/>
        <v>0</v>
      </c>
      <c r="UUH225" s="432">
        <f t="shared" si="499"/>
        <v>0</v>
      </c>
      <c r="UUI225" s="432">
        <f t="shared" si="499"/>
        <v>0</v>
      </c>
      <c r="UUJ225" s="432">
        <f t="shared" si="499"/>
        <v>0</v>
      </c>
      <c r="UUK225" s="432">
        <f t="shared" si="499"/>
        <v>0</v>
      </c>
      <c r="UUL225" s="432">
        <f t="shared" si="499"/>
        <v>0</v>
      </c>
      <c r="UUM225" s="432">
        <f t="shared" si="499"/>
        <v>0</v>
      </c>
      <c r="UUN225" s="432">
        <f t="shared" si="499"/>
        <v>0</v>
      </c>
      <c r="UUO225" s="432">
        <f t="shared" si="499"/>
        <v>0</v>
      </c>
      <c r="UUP225" s="432">
        <f t="shared" si="499"/>
        <v>0</v>
      </c>
      <c r="UUQ225" s="432">
        <f t="shared" si="499"/>
        <v>0</v>
      </c>
      <c r="UUR225" s="432">
        <f t="shared" si="499"/>
        <v>0</v>
      </c>
      <c r="UUS225" s="432">
        <f t="shared" si="499"/>
        <v>0</v>
      </c>
      <c r="UUT225" s="432">
        <f t="shared" si="499"/>
        <v>0</v>
      </c>
      <c r="UUU225" s="432">
        <f t="shared" si="499"/>
        <v>0</v>
      </c>
      <c r="UUV225" s="432">
        <f t="shared" si="499"/>
        <v>0</v>
      </c>
      <c r="UUW225" s="432">
        <f t="shared" si="499"/>
        <v>0</v>
      </c>
      <c r="UUX225" s="432">
        <f t="shared" si="499"/>
        <v>0</v>
      </c>
      <c r="UUY225" s="432">
        <f t="shared" si="499"/>
        <v>0</v>
      </c>
      <c r="UUZ225" s="432">
        <f t="shared" si="499"/>
        <v>0</v>
      </c>
      <c r="UVA225" s="432">
        <f t="shared" si="499"/>
        <v>0</v>
      </c>
      <c r="UVB225" s="432">
        <f t="shared" si="499"/>
        <v>0</v>
      </c>
      <c r="UVC225" s="432">
        <f t="shared" si="499"/>
        <v>0</v>
      </c>
      <c r="UVD225" s="432">
        <f t="shared" si="499"/>
        <v>0</v>
      </c>
      <c r="UVE225" s="432">
        <f t="shared" si="499"/>
        <v>0</v>
      </c>
      <c r="UVF225" s="432">
        <f t="shared" si="499"/>
        <v>0</v>
      </c>
      <c r="UVG225" s="432">
        <f t="shared" si="499"/>
        <v>0</v>
      </c>
      <c r="UVH225" s="432">
        <f t="shared" si="499"/>
        <v>0</v>
      </c>
      <c r="UVI225" s="432">
        <f t="shared" si="499"/>
        <v>0</v>
      </c>
      <c r="UVJ225" s="432">
        <f t="shared" si="499"/>
        <v>0</v>
      </c>
      <c r="UVK225" s="432">
        <f t="shared" si="499"/>
        <v>0</v>
      </c>
      <c r="UVL225" s="432">
        <f t="shared" si="499"/>
        <v>0</v>
      </c>
      <c r="UVM225" s="432">
        <f t="shared" si="499"/>
        <v>0</v>
      </c>
      <c r="UVN225" s="432">
        <f t="shared" si="499"/>
        <v>0</v>
      </c>
      <c r="UVO225" s="432">
        <f t="shared" si="499"/>
        <v>0</v>
      </c>
      <c r="UVP225" s="432">
        <f t="shared" si="499"/>
        <v>0</v>
      </c>
      <c r="UVQ225" s="432">
        <f t="shared" si="499"/>
        <v>0</v>
      </c>
      <c r="UVR225" s="432">
        <f t="shared" si="499"/>
        <v>0</v>
      </c>
      <c r="UVS225" s="432">
        <f t="shared" ref="UVS225:UYD225" si="500">+UVS89+UVS77+UVS44+UVS216+UVS224</f>
        <v>0</v>
      </c>
      <c r="UVT225" s="432">
        <f t="shared" si="500"/>
        <v>0</v>
      </c>
      <c r="UVU225" s="432">
        <f t="shared" si="500"/>
        <v>0</v>
      </c>
      <c r="UVV225" s="432">
        <f t="shared" si="500"/>
        <v>0</v>
      </c>
      <c r="UVW225" s="432">
        <f t="shared" si="500"/>
        <v>0</v>
      </c>
      <c r="UVX225" s="432">
        <f t="shared" si="500"/>
        <v>0</v>
      </c>
      <c r="UVY225" s="432">
        <f t="shared" si="500"/>
        <v>0</v>
      </c>
      <c r="UVZ225" s="432">
        <f t="shared" si="500"/>
        <v>0</v>
      </c>
      <c r="UWA225" s="432">
        <f t="shared" si="500"/>
        <v>0</v>
      </c>
      <c r="UWB225" s="432">
        <f t="shared" si="500"/>
        <v>0</v>
      </c>
      <c r="UWC225" s="432">
        <f t="shared" si="500"/>
        <v>0</v>
      </c>
      <c r="UWD225" s="432">
        <f t="shared" si="500"/>
        <v>0</v>
      </c>
      <c r="UWE225" s="432">
        <f t="shared" si="500"/>
        <v>0</v>
      </c>
      <c r="UWF225" s="432">
        <f t="shared" si="500"/>
        <v>0</v>
      </c>
      <c r="UWG225" s="432">
        <f t="shared" si="500"/>
        <v>0</v>
      </c>
      <c r="UWH225" s="432">
        <f t="shared" si="500"/>
        <v>0</v>
      </c>
      <c r="UWI225" s="432">
        <f t="shared" si="500"/>
        <v>0</v>
      </c>
      <c r="UWJ225" s="432">
        <f t="shared" si="500"/>
        <v>0</v>
      </c>
      <c r="UWK225" s="432">
        <f t="shared" si="500"/>
        <v>0</v>
      </c>
      <c r="UWL225" s="432">
        <f t="shared" si="500"/>
        <v>0</v>
      </c>
      <c r="UWM225" s="432">
        <f t="shared" si="500"/>
        <v>0</v>
      </c>
      <c r="UWN225" s="432">
        <f t="shared" si="500"/>
        <v>0</v>
      </c>
      <c r="UWO225" s="432">
        <f t="shared" si="500"/>
        <v>0</v>
      </c>
      <c r="UWP225" s="432">
        <f t="shared" si="500"/>
        <v>0</v>
      </c>
      <c r="UWQ225" s="432">
        <f t="shared" si="500"/>
        <v>0</v>
      </c>
      <c r="UWR225" s="432">
        <f t="shared" si="500"/>
        <v>0</v>
      </c>
      <c r="UWS225" s="432">
        <f t="shared" si="500"/>
        <v>0</v>
      </c>
      <c r="UWT225" s="432">
        <f t="shared" si="500"/>
        <v>0</v>
      </c>
      <c r="UWU225" s="432">
        <f t="shared" si="500"/>
        <v>0</v>
      </c>
      <c r="UWV225" s="432">
        <f t="shared" si="500"/>
        <v>0</v>
      </c>
      <c r="UWW225" s="432">
        <f t="shared" si="500"/>
        <v>0</v>
      </c>
      <c r="UWX225" s="432">
        <f t="shared" si="500"/>
        <v>0</v>
      </c>
      <c r="UWY225" s="432">
        <f t="shared" si="500"/>
        <v>0</v>
      </c>
      <c r="UWZ225" s="432">
        <f t="shared" si="500"/>
        <v>0</v>
      </c>
      <c r="UXA225" s="432">
        <f t="shared" si="500"/>
        <v>0</v>
      </c>
      <c r="UXB225" s="432">
        <f t="shared" si="500"/>
        <v>0</v>
      </c>
      <c r="UXC225" s="432">
        <f t="shared" si="500"/>
        <v>0</v>
      </c>
      <c r="UXD225" s="432">
        <f t="shared" si="500"/>
        <v>0</v>
      </c>
      <c r="UXE225" s="432">
        <f t="shared" si="500"/>
        <v>0</v>
      </c>
      <c r="UXF225" s="432">
        <f t="shared" si="500"/>
        <v>0</v>
      </c>
      <c r="UXG225" s="432">
        <f t="shared" si="500"/>
        <v>0</v>
      </c>
      <c r="UXH225" s="432">
        <f t="shared" si="500"/>
        <v>0</v>
      </c>
      <c r="UXI225" s="432">
        <f t="shared" si="500"/>
        <v>0</v>
      </c>
      <c r="UXJ225" s="432">
        <f t="shared" si="500"/>
        <v>0</v>
      </c>
      <c r="UXK225" s="432">
        <f t="shared" si="500"/>
        <v>0</v>
      </c>
      <c r="UXL225" s="432">
        <f t="shared" si="500"/>
        <v>0</v>
      </c>
      <c r="UXM225" s="432">
        <f t="shared" si="500"/>
        <v>0</v>
      </c>
      <c r="UXN225" s="432">
        <f t="shared" si="500"/>
        <v>0</v>
      </c>
      <c r="UXO225" s="432">
        <f t="shared" si="500"/>
        <v>0</v>
      </c>
      <c r="UXP225" s="432">
        <f t="shared" si="500"/>
        <v>0</v>
      </c>
      <c r="UXQ225" s="432">
        <f t="shared" si="500"/>
        <v>0</v>
      </c>
      <c r="UXR225" s="432">
        <f t="shared" si="500"/>
        <v>0</v>
      </c>
      <c r="UXS225" s="432">
        <f t="shared" si="500"/>
        <v>0</v>
      </c>
      <c r="UXT225" s="432">
        <f t="shared" si="500"/>
        <v>0</v>
      </c>
      <c r="UXU225" s="432">
        <f t="shared" si="500"/>
        <v>0</v>
      </c>
      <c r="UXV225" s="432">
        <f t="shared" si="500"/>
        <v>0</v>
      </c>
      <c r="UXW225" s="432">
        <f t="shared" si="500"/>
        <v>0</v>
      </c>
      <c r="UXX225" s="432">
        <f t="shared" si="500"/>
        <v>0</v>
      </c>
      <c r="UXY225" s="432">
        <f t="shared" si="500"/>
        <v>0</v>
      </c>
      <c r="UXZ225" s="432">
        <f t="shared" si="500"/>
        <v>0</v>
      </c>
      <c r="UYA225" s="432">
        <f t="shared" si="500"/>
        <v>0</v>
      </c>
      <c r="UYB225" s="432">
        <f t="shared" si="500"/>
        <v>0</v>
      </c>
      <c r="UYC225" s="432">
        <f t="shared" si="500"/>
        <v>0</v>
      </c>
      <c r="UYD225" s="432">
        <f t="shared" si="500"/>
        <v>0</v>
      </c>
      <c r="UYE225" s="432">
        <f t="shared" ref="UYE225:VAP225" si="501">+UYE89+UYE77+UYE44+UYE216+UYE224</f>
        <v>0</v>
      </c>
      <c r="UYF225" s="432">
        <f t="shared" si="501"/>
        <v>0</v>
      </c>
      <c r="UYG225" s="432">
        <f t="shared" si="501"/>
        <v>0</v>
      </c>
      <c r="UYH225" s="432">
        <f t="shared" si="501"/>
        <v>0</v>
      </c>
      <c r="UYI225" s="432">
        <f t="shared" si="501"/>
        <v>0</v>
      </c>
      <c r="UYJ225" s="432">
        <f t="shared" si="501"/>
        <v>0</v>
      </c>
      <c r="UYK225" s="432">
        <f t="shared" si="501"/>
        <v>0</v>
      </c>
      <c r="UYL225" s="432">
        <f t="shared" si="501"/>
        <v>0</v>
      </c>
      <c r="UYM225" s="432">
        <f t="shared" si="501"/>
        <v>0</v>
      </c>
      <c r="UYN225" s="432">
        <f t="shared" si="501"/>
        <v>0</v>
      </c>
      <c r="UYO225" s="432">
        <f t="shared" si="501"/>
        <v>0</v>
      </c>
      <c r="UYP225" s="432">
        <f t="shared" si="501"/>
        <v>0</v>
      </c>
      <c r="UYQ225" s="432">
        <f t="shared" si="501"/>
        <v>0</v>
      </c>
      <c r="UYR225" s="432">
        <f t="shared" si="501"/>
        <v>0</v>
      </c>
      <c r="UYS225" s="432">
        <f t="shared" si="501"/>
        <v>0</v>
      </c>
      <c r="UYT225" s="432">
        <f t="shared" si="501"/>
        <v>0</v>
      </c>
      <c r="UYU225" s="432">
        <f t="shared" si="501"/>
        <v>0</v>
      </c>
      <c r="UYV225" s="432">
        <f t="shared" si="501"/>
        <v>0</v>
      </c>
      <c r="UYW225" s="432">
        <f t="shared" si="501"/>
        <v>0</v>
      </c>
      <c r="UYX225" s="432">
        <f t="shared" si="501"/>
        <v>0</v>
      </c>
      <c r="UYY225" s="432">
        <f t="shared" si="501"/>
        <v>0</v>
      </c>
      <c r="UYZ225" s="432">
        <f t="shared" si="501"/>
        <v>0</v>
      </c>
      <c r="UZA225" s="432">
        <f t="shared" si="501"/>
        <v>0</v>
      </c>
      <c r="UZB225" s="432">
        <f t="shared" si="501"/>
        <v>0</v>
      </c>
      <c r="UZC225" s="432">
        <f t="shared" si="501"/>
        <v>0</v>
      </c>
      <c r="UZD225" s="432">
        <f t="shared" si="501"/>
        <v>0</v>
      </c>
      <c r="UZE225" s="432">
        <f t="shared" si="501"/>
        <v>0</v>
      </c>
      <c r="UZF225" s="432">
        <f t="shared" si="501"/>
        <v>0</v>
      </c>
      <c r="UZG225" s="432">
        <f t="shared" si="501"/>
        <v>0</v>
      </c>
      <c r="UZH225" s="432">
        <f t="shared" si="501"/>
        <v>0</v>
      </c>
      <c r="UZI225" s="432">
        <f t="shared" si="501"/>
        <v>0</v>
      </c>
      <c r="UZJ225" s="432">
        <f t="shared" si="501"/>
        <v>0</v>
      </c>
      <c r="UZK225" s="432">
        <f t="shared" si="501"/>
        <v>0</v>
      </c>
      <c r="UZL225" s="432">
        <f t="shared" si="501"/>
        <v>0</v>
      </c>
      <c r="UZM225" s="432">
        <f t="shared" si="501"/>
        <v>0</v>
      </c>
      <c r="UZN225" s="432">
        <f t="shared" si="501"/>
        <v>0</v>
      </c>
      <c r="UZO225" s="432">
        <f t="shared" si="501"/>
        <v>0</v>
      </c>
      <c r="UZP225" s="432">
        <f t="shared" si="501"/>
        <v>0</v>
      </c>
      <c r="UZQ225" s="432">
        <f t="shared" si="501"/>
        <v>0</v>
      </c>
      <c r="UZR225" s="432">
        <f t="shared" si="501"/>
        <v>0</v>
      </c>
      <c r="UZS225" s="432">
        <f t="shared" si="501"/>
        <v>0</v>
      </c>
      <c r="UZT225" s="432">
        <f t="shared" si="501"/>
        <v>0</v>
      </c>
      <c r="UZU225" s="432">
        <f t="shared" si="501"/>
        <v>0</v>
      </c>
      <c r="UZV225" s="432">
        <f t="shared" si="501"/>
        <v>0</v>
      </c>
      <c r="UZW225" s="432">
        <f t="shared" si="501"/>
        <v>0</v>
      </c>
      <c r="UZX225" s="432">
        <f t="shared" si="501"/>
        <v>0</v>
      </c>
      <c r="UZY225" s="432">
        <f t="shared" si="501"/>
        <v>0</v>
      </c>
      <c r="UZZ225" s="432">
        <f t="shared" si="501"/>
        <v>0</v>
      </c>
      <c r="VAA225" s="432">
        <f t="shared" si="501"/>
        <v>0</v>
      </c>
      <c r="VAB225" s="432">
        <f t="shared" si="501"/>
        <v>0</v>
      </c>
      <c r="VAC225" s="432">
        <f t="shared" si="501"/>
        <v>0</v>
      </c>
      <c r="VAD225" s="432">
        <f t="shared" si="501"/>
        <v>0</v>
      </c>
      <c r="VAE225" s="432">
        <f t="shared" si="501"/>
        <v>0</v>
      </c>
      <c r="VAF225" s="432">
        <f t="shared" si="501"/>
        <v>0</v>
      </c>
      <c r="VAG225" s="432">
        <f t="shared" si="501"/>
        <v>0</v>
      </c>
      <c r="VAH225" s="432">
        <f t="shared" si="501"/>
        <v>0</v>
      </c>
      <c r="VAI225" s="432">
        <f t="shared" si="501"/>
        <v>0</v>
      </c>
      <c r="VAJ225" s="432">
        <f t="shared" si="501"/>
        <v>0</v>
      </c>
      <c r="VAK225" s="432">
        <f t="shared" si="501"/>
        <v>0</v>
      </c>
      <c r="VAL225" s="432">
        <f t="shared" si="501"/>
        <v>0</v>
      </c>
      <c r="VAM225" s="432">
        <f t="shared" si="501"/>
        <v>0</v>
      </c>
      <c r="VAN225" s="432">
        <f t="shared" si="501"/>
        <v>0</v>
      </c>
      <c r="VAO225" s="432">
        <f t="shared" si="501"/>
        <v>0</v>
      </c>
      <c r="VAP225" s="432">
        <f t="shared" si="501"/>
        <v>0</v>
      </c>
      <c r="VAQ225" s="432">
        <f t="shared" ref="VAQ225:VDB225" si="502">+VAQ89+VAQ77+VAQ44+VAQ216+VAQ224</f>
        <v>0</v>
      </c>
      <c r="VAR225" s="432">
        <f t="shared" si="502"/>
        <v>0</v>
      </c>
      <c r="VAS225" s="432">
        <f t="shared" si="502"/>
        <v>0</v>
      </c>
      <c r="VAT225" s="432">
        <f t="shared" si="502"/>
        <v>0</v>
      </c>
      <c r="VAU225" s="432">
        <f t="shared" si="502"/>
        <v>0</v>
      </c>
      <c r="VAV225" s="432">
        <f t="shared" si="502"/>
        <v>0</v>
      </c>
      <c r="VAW225" s="432">
        <f t="shared" si="502"/>
        <v>0</v>
      </c>
      <c r="VAX225" s="432">
        <f t="shared" si="502"/>
        <v>0</v>
      </c>
      <c r="VAY225" s="432">
        <f t="shared" si="502"/>
        <v>0</v>
      </c>
      <c r="VAZ225" s="432">
        <f t="shared" si="502"/>
        <v>0</v>
      </c>
      <c r="VBA225" s="432">
        <f t="shared" si="502"/>
        <v>0</v>
      </c>
      <c r="VBB225" s="432">
        <f t="shared" si="502"/>
        <v>0</v>
      </c>
      <c r="VBC225" s="432">
        <f t="shared" si="502"/>
        <v>0</v>
      </c>
      <c r="VBD225" s="432">
        <f t="shared" si="502"/>
        <v>0</v>
      </c>
      <c r="VBE225" s="432">
        <f t="shared" si="502"/>
        <v>0</v>
      </c>
      <c r="VBF225" s="432">
        <f t="shared" si="502"/>
        <v>0</v>
      </c>
      <c r="VBG225" s="432">
        <f t="shared" si="502"/>
        <v>0</v>
      </c>
      <c r="VBH225" s="432">
        <f t="shared" si="502"/>
        <v>0</v>
      </c>
      <c r="VBI225" s="432">
        <f t="shared" si="502"/>
        <v>0</v>
      </c>
      <c r="VBJ225" s="432">
        <f t="shared" si="502"/>
        <v>0</v>
      </c>
      <c r="VBK225" s="432">
        <f t="shared" si="502"/>
        <v>0</v>
      </c>
      <c r="VBL225" s="432">
        <f t="shared" si="502"/>
        <v>0</v>
      </c>
      <c r="VBM225" s="432">
        <f t="shared" si="502"/>
        <v>0</v>
      </c>
      <c r="VBN225" s="432">
        <f t="shared" si="502"/>
        <v>0</v>
      </c>
      <c r="VBO225" s="432">
        <f t="shared" si="502"/>
        <v>0</v>
      </c>
      <c r="VBP225" s="432">
        <f t="shared" si="502"/>
        <v>0</v>
      </c>
      <c r="VBQ225" s="432">
        <f t="shared" si="502"/>
        <v>0</v>
      </c>
      <c r="VBR225" s="432">
        <f t="shared" si="502"/>
        <v>0</v>
      </c>
      <c r="VBS225" s="432">
        <f t="shared" si="502"/>
        <v>0</v>
      </c>
      <c r="VBT225" s="432">
        <f t="shared" si="502"/>
        <v>0</v>
      </c>
      <c r="VBU225" s="432">
        <f t="shared" si="502"/>
        <v>0</v>
      </c>
      <c r="VBV225" s="432">
        <f t="shared" si="502"/>
        <v>0</v>
      </c>
      <c r="VBW225" s="432">
        <f t="shared" si="502"/>
        <v>0</v>
      </c>
      <c r="VBX225" s="432">
        <f t="shared" si="502"/>
        <v>0</v>
      </c>
      <c r="VBY225" s="432">
        <f t="shared" si="502"/>
        <v>0</v>
      </c>
      <c r="VBZ225" s="432">
        <f t="shared" si="502"/>
        <v>0</v>
      </c>
      <c r="VCA225" s="432">
        <f t="shared" si="502"/>
        <v>0</v>
      </c>
      <c r="VCB225" s="432">
        <f t="shared" si="502"/>
        <v>0</v>
      </c>
      <c r="VCC225" s="432">
        <f t="shared" si="502"/>
        <v>0</v>
      </c>
      <c r="VCD225" s="432">
        <f t="shared" si="502"/>
        <v>0</v>
      </c>
      <c r="VCE225" s="432">
        <f t="shared" si="502"/>
        <v>0</v>
      </c>
      <c r="VCF225" s="432">
        <f t="shared" si="502"/>
        <v>0</v>
      </c>
      <c r="VCG225" s="432">
        <f t="shared" si="502"/>
        <v>0</v>
      </c>
      <c r="VCH225" s="432">
        <f t="shared" si="502"/>
        <v>0</v>
      </c>
      <c r="VCI225" s="432">
        <f t="shared" si="502"/>
        <v>0</v>
      </c>
      <c r="VCJ225" s="432">
        <f t="shared" si="502"/>
        <v>0</v>
      </c>
      <c r="VCK225" s="432">
        <f t="shared" si="502"/>
        <v>0</v>
      </c>
      <c r="VCL225" s="432">
        <f t="shared" si="502"/>
        <v>0</v>
      </c>
      <c r="VCM225" s="432">
        <f t="shared" si="502"/>
        <v>0</v>
      </c>
      <c r="VCN225" s="432">
        <f t="shared" si="502"/>
        <v>0</v>
      </c>
      <c r="VCO225" s="432">
        <f t="shared" si="502"/>
        <v>0</v>
      </c>
      <c r="VCP225" s="432">
        <f t="shared" si="502"/>
        <v>0</v>
      </c>
      <c r="VCQ225" s="432">
        <f t="shared" si="502"/>
        <v>0</v>
      </c>
      <c r="VCR225" s="432">
        <f t="shared" si="502"/>
        <v>0</v>
      </c>
      <c r="VCS225" s="432">
        <f t="shared" si="502"/>
        <v>0</v>
      </c>
      <c r="VCT225" s="432">
        <f t="shared" si="502"/>
        <v>0</v>
      </c>
      <c r="VCU225" s="432">
        <f t="shared" si="502"/>
        <v>0</v>
      </c>
      <c r="VCV225" s="432">
        <f t="shared" si="502"/>
        <v>0</v>
      </c>
      <c r="VCW225" s="432">
        <f t="shared" si="502"/>
        <v>0</v>
      </c>
      <c r="VCX225" s="432">
        <f t="shared" si="502"/>
        <v>0</v>
      </c>
      <c r="VCY225" s="432">
        <f t="shared" si="502"/>
        <v>0</v>
      </c>
      <c r="VCZ225" s="432">
        <f t="shared" si="502"/>
        <v>0</v>
      </c>
      <c r="VDA225" s="432">
        <f t="shared" si="502"/>
        <v>0</v>
      </c>
      <c r="VDB225" s="432">
        <f t="shared" si="502"/>
        <v>0</v>
      </c>
      <c r="VDC225" s="432">
        <f t="shared" ref="VDC225:VFN225" si="503">+VDC89+VDC77+VDC44+VDC216+VDC224</f>
        <v>0</v>
      </c>
      <c r="VDD225" s="432">
        <f t="shared" si="503"/>
        <v>0</v>
      </c>
      <c r="VDE225" s="432">
        <f t="shared" si="503"/>
        <v>0</v>
      </c>
      <c r="VDF225" s="432">
        <f t="shared" si="503"/>
        <v>0</v>
      </c>
      <c r="VDG225" s="432">
        <f t="shared" si="503"/>
        <v>0</v>
      </c>
      <c r="VDH225" s="432">
        <f t="shared" si="503"/>
        <v>0</v>
      </c>
      <c r="VDI225" s="432">
        <f t="shared" si="503"/>
        <v>0</v>
      </c>
      <c r="VDJ225" s="432">
        <f t="shared" si="503"/>
        <v>0</v>
      </c>
      <c r="VDK225" s="432">
        <f t="shared" si="503"/>
        <v>0</v>
      </c>
      <c r="VDL225" s="432">
        <f t="shared" si="503"/>
        <v>0</v>
      </c>
      <c r="VDM225" s="432">
        <f t="shared" si="503"/>
        <v>0</v>
      </c>
      <c r="VDN225" s="432">
        <f t="shared" si="503"/>
        <v>0</v>
      </c>
      <c r="VDO225" s="432">
        <f t="shared" si="503"/>
        <v>0</v>
      </c>
      <c r="VDP225" s="432">
        <f t="shared" si="503"/>
        <v>0</v>
      </c>
      <c r="VDQ225" s="432">
        <f t="shared" si="503"/>
        <v>0</v>
      </c>
      <c r="VDR225" s="432">
        <f t="shared" si="503"/>
        <v>0</v>
      </c>
      <c r="VDS225" s="432">
        <f t="shared" si="503"/>
        <v>0</v>
      </c>
      <c r="VDT225" s="432">
        <f t="shared" si="503"/>
        <v>0</v>
      </c>
      <c r="VDU225" s="432">
        <f t="shared" si="503"/>
        <v>0</v>
      </c>
      <c r="VDV225" s="432">
        <f t="shared" si="503"/>
        <v>0</v>
      </c>
      <c r="VDW225" s="432">
        <f t="shared" si="503"/>
        <v>0</v>
      </c>
      <c r="VDX225" s="432">
        <f t="shared" si="503"/>
        <v>0</v>
      </c>
      <c r="VDY225" s="432">
        <f t="shared" si="503"/>
        <v>0</v>
      </c>
      <c r="VDZ225" s="432">
        <f t="shared" si="503"/>
        <v>0</v>
      </c>
      <c r="VEA225" s="432">
        <f t="shared" si="503"/>
        <v>0</v>
      </c>
      <c r="VEB225" s="432">
        <f t="shared" si="503"/>
        <v>0</v>
      </c>
      <c r="VEC225" s="432">
        <f t="shared" si="503"/>
        <v>0</v>
      </c>
      <c r="VED225" s="432">
        <f t="shared" si="503"/>
        <v>0</v>
      </c>
      <c r="VEE225" s="432">
        <f t="shared" si="503"/>
        <v>0</v>
      </c>
      <c r="VEF225" s="432">
        <f t="shared" si="503"/>
        <v>0</v>
      </c>
      <c r="VEG225" s="432">
        <f t="shared" si="503"/>
        <v>0</v>
      </c>
      <c r="VEH225" s="432">
        <f t="shared" si="503"/>
        <v>0</v>
      </c>
      <c r="VEI225" s="432">
        <f t="shared" si="503"/>
        <v>0</v>
      </c>
      <c r="VEJ225" s="432">
        <f t="shared" si="503"/>
        <v>0</v>
      </c>
      <c r="VEK225" s="432">
        <f t="shared" si="503"/>
        <v>0</v>
      </c>
      <c r="VEL225" s="432">
        <f t="shared" si="503"/>
        <v>0</v>
      </c>
      <c r="VEM225" s="432">
        <f t="shared" si="503"/>
        <v>0</v>
      </c>
      <c r="VEN225" s="432">
        <f t="shared" si="503"/>
        <v>0</v>
      </c>
      <c r="VEO225" s="432">
        <f t="shared" si="503"/>
        <v>0</v>
      </c>
      <c r="VEP225" s="432">
        <f t="shared" si="503"/>
        <v>0</v>
      </c>
      <c r="VEQ225" s="432">
        <f t="shared" si="503"/>
        <v>0</v>
      </c>
      <c r="VER225" s="432">
        <f t="shared" si="503"/>
        <v>0</v>
      </c>
      <c r="VES225" s="432">
        <f t="shared" si="503"/>
        <v>0</v>
      </c>
      <c r="VET225" s="432">
        <f t="shared" si="503"/>
        <v>0</v>
      </c>
      <c r="VEU225" s="432">
        <f t="shared" si="503"/>
        <v>0</v>
      </c>
      <c r="VEV225" s="432">
        <f t="shared" si="503"/>
        <v>0</v>
      </c>
      <c r="VEW225" s="432">
        <f t="shared" si="503"/>
        <v>0</v>
      </c>
      <c r="VEX225" s="432">
        <f t="shared" si="503"/>
        <v>0</v>
      </c>
      <c r="VEY225" s="432">
        <f t="shared" si="503"/>
        <v>0</v>
      </c>
      <c r="VEZ225" s="432">
        <f t="shared" si="503"/>
        <v>0</v>
      </c>
      <c r="VFA225" s="432">
        <f t="shared" si="503"/>
        <v>0</v>
      </c>
      <c r="VFB225" s="432">
        <f t="shared" si="503"/>
        <v>0</v>
      </c>
      <c r="VFC225" s="432">
        <f t="shared" si="503"/>
        <v>0</v>
      </c>
      <c r="VFD225" s="432">
        <f t="shared" si="503"/>
        <v>0</v>
      </c>
      <c r="VFE225" s="432">
        <f t="shared" si="503"/>
        <v>0</v>
      </c>
      <c r="VFF225" s="432">
        <f t="shared" si="503"/>
        <v>0</v>
      </c>
      <c r="VFG225" s="432">
        <f t="shared" si="503"/>
        <v>0</v>
      </c>
      <c r="VFH225" s="432">
        <f t="shared" si="503"/>
        <v>0</v>
      </c>
      <c r="VFI225" s="432">
        <f t="shared" si="503"/>
        <v>0</v>
      </c>
      <c r="VFJ225" s="432">
        <f t="shared" si="503"/>
        <v>0</v>
      </c>
      <c r="VFK225" s="432">
        <f t="shared" si="503"/>
        <v>0</v>
      </c>
      <c r="VFL225" s="432">
        <f t="shared" si="503"/>
        <v>0</v>
      </c>
      <c r="VFM225" s="432">
        <f t="shared" si="503"/>
        <v>0</v>
      </c>
      <c r="VFN225" s="432">
        <f t="shared" si="503"/>
        <v>0</v>
      </c>
      <c r="VFO225" s="432">
        <f t="shared" ref="VFO225:VHZ225" si="504">+VFO89+VFO77+VFO44+VFO216+VFO224</f>
        <v>0</v>
      </c>
      <c r="VFP225" s="432">
        <f t="shared" si="504"/>
        <v>0</v>
      </c>
      <c r="VFQ225" s="432">
        <f t="shared" si="504"/>
        <v>0</v>
      </c>
      <c r="VFR225" s="432">
        <f t="shared" si="504"/>
        <v>0</v>
      </c>
      <c r="VFS225" s="432">
        <f t="shared" si="504"/>
        <v>0</v>
      </c>
      <c r="VFT225" s="432">
        <f t="shared" si="504"/>
        <v>0</v>
      </c>
      <c r="VFU225" s="432">
        <f t="shared" si="504"/>
        <v>0</v>
      </c>
      <c r="VFV225" s="432">
        <f t="shared" si="504"/>
        <v>0</v>
      </c>
      <c r="VFW225" s="432">
        <f t="shared" si="504"/>
        <v>0</v>
      </c>
      <c r="VFX225" s="432">
        <f t="shared" si="504"/>
        <v>0</v>
      </c>
      <c r="VFY225" s="432">
        <f t="shared" si="504"/>
        <v>0</v>
      </c>
      <c r="VFZ225" s="432">
        <f t="shared" si="504"/>
        <v>0</v>
      </c>
      <c r="VGA225" s="432">
        <f t="shared" si="504"/>
        <v>0</v>
      </c>
      <c r="VGB225" s="432">
        <f t="shared" si="504"/>
        <v>0</v>
      </c>
      <c r="VGC225" s="432">
        <f t="shared" si="504"/>
        <v>0</v>
      </c>
      <c r="VGD225" s="432">
        <f t="shared" si="504"/>
        <v>0</v>
      </c>
      <c r="VGE225" s="432">
        <f t="shared" si="504"/>
        <v>0</v>
      </c>
      <c r="VGF225" s="432">
        <f t="shared" si="504"/>
        <v>0</v>
      </c>
      <c r="VGG225" s="432">
        <f t="shared" si="504"/>
        <v>0</v>
      </c>
      <c r="VGH225" s="432">
        <f t="shared" si="504"/>
        <v>0</v>
      </c>
      <c r="VGI225" s="432">
        <f t="shared" si="504"/>
        <v>0</v>
      </c>
      <c r="VGJ225" s="432">
        <f t="shared" si="504"/>
        <v>0</v>
      </c>
      <c r="VGK225" s="432">
        <f t="shared" si="504"/>
        <v>0</v>
      </c>
      <c r="VGL225" s="432">
        <f t="shared" si="504"/>
        <v>0</v>
      </c>
      <c r="VGM225" s="432">
        <f t="shared" si="504"/>
        <v>0</v>
      </c>
      <c r="VGN225" s="432">
        <f t="shared" si="504"/>
        <v>0</v>
      </c>
      <c r="VGO225" s="432">
        <f t="shared" si="504"/>
        <v>0</v>
      </c>
      <c r="VGP225" s="432">
        <f t="shared" si="504"/>
        <v>0</v>
      </c>
      <c r="VGQ225" s="432">
        <f t="shared" si="504"/>
        <v>0</v>
      </c>
      <c r="VGR225" s="432">
        <f t="shared" si="504"/>
        <v>0</v>
      </c>
      <c r="VGS225" s="432">
        <f t="shared" si="504"/>
        <v>0</v>
      </c>
      <c r="VGT225" s="432">
        <f t="shared" si="504"/>
        <v>0</v>
      </c>
      <c r="VGU225" s="432">
        <f t="shared" si="504"/>
        <v>0</v>
      </c>
      <c r="VGV225" s="432">
        <f t="shared" si="504"/>
        <v>0</v>
      </c>
      <c r="VGW225" s="432">
        <f t="shared" si="504"/>
        <v>0</v>
      </c>
      <c r="VGX225" s="432">
        <f t="shared" si="504"/>
        <v>0</v>
      </c>
      <c r="VGY225" s="432">
        <f t="shared" si="504"/>
        <v>0</v>
      </c>
      <c r="VGZ225" s="432">
        <f t="shared" si="504"/>
        <v>0</v>
      </c>
      <c r="VHA225" s="432">
        <f t="shared" si="504"/>
        <v>0</v>
      </c>
      <c r="VHB225" s="432">
        <f t="shared" si="504"/>
        <v>0</v>
      </c>
      <c r="VHC225" s="432">
        <f t="shared" si="504"/>
        <v>0</v>
      </c>
      <c r="VHD225" s="432">
        <f t="shared" si="504"/>
        <v>0</v>
      </c>
      <c r="VHE225" s="432">
        <f t="shared" si="504"/>
        <v>0</v>
      </c>
      <c r="VHF225" s="432">
        <f t="shared" si="504"/>
        <v>0</v>
      </c>
      <c r="VHG225" s="432">
        <f t="shared" si="504"/>
        <v>0</v>
      </c>
      <c r="VHH225" s="432">
        <f t="shared" si="504"/>
        <v>0</v>
      </c>
      <c r="VHI225" s="432">
        <f t="shared" si="504"/>
        <v>0</v>
      </c>
      <c r="VHJ225" s="432">
        <f t="shared" si="504"/>
        <v>0</v>
      </c>
      <c r="VHK225" s="432">
        <f t="shared" si="504"/>
        <v>0</v>
      </c>
      <c r="VHL225" s="432">
        <f t="shared" si="504"/>
        <v>0</v>
      </c>
      <c r="VHM225" s="432">
        <f t="shared" si="504"/>
        <v>0</v>
      </c>
      <c r="VHN225" s="432">
        <f t="shared" si="504"/>
        <v>0</v>
      </c>
      <c r="VHO225" s="432">
        <f t="shared" si="504"/>
        <v>0</v>
      </c>
      <c r="VHP225" s="432">
        <f t="shared" si="504"/>
        <v>0</v>
      </c>
      <c r="VHQ225" s="432">
        <f t="shared" si="504"/>
        <v>0</v>
      </c>
      <c r="VHR225" s="432">
        <f t="shared" si="504"/>
        <v>0</v>
      </c>
      <c r="VHS225" s="432">
        <f t="shared" si="504"/>
        <v>0</v>
      </c>
      <c r="VHT225" s="432">
        <f t="shared" si="504"/>
        <v>0</v>
      </c>
      <c r="VHU225" s="432">
        <f t="shared" si="504"/>
        <v>0</v>
      </c>
      <c r="VHV225" s="432">
        <f t="shared" si="504"/>
        <v>0</v>
      </c>
      <c r="VHW225" s="432">
        <f t="shared" si="504"/>
        <v>0</v>
      </c>
      <c r="VHX225" s="432">
        <f t="shared" si="504"/>
        <v>0</v>
      </c>
      <c r="VHY225" s="432">
        <f t="shared" si="504"/>
        <v>0</v>
      </c>
      <c r="VHZ225" s="432">
        <f t="shared" si="504"/>
        <v>0</v>
      </c>
      <c r="VIA225" s="432">
        <f t="shared" ref="VIA225:VKL225" si="505">+VIA89+VIA77+VIA44+VIA216+VIA224</f>
        <v>0</v>
      </c>
      <c r="VIB225" s="432">
        <f t="shared" si="505"/>
        <v>0</v>
      </c>
      <c r="VIC225" s="432">
        <f t="shared" si="505"/>
        <v>0</v>
      </c>
      <c r="VID225" s="432">
        <f t="shared" si="505"/>
        <v>0</v>
      </c>
      <c r="VIE225" s="432">
        <f t="shared" si="505"/>
        <v>0</v>
      </c>
      <c r="VIF225" s="432">
        <f t="shared" si="505"/>
        <v>0</v>
      </c>
      <c r="VIG225" s="432">
        <f t="shared" si="505"/>
        <v>0</v>
      </c>
      <c r="VIH225" s="432">
        <f t="shared" si="505"/>
        <v>0</v>
      </c>
      <c r="VII225" s="432">
        <f t="shared" si="505"/>
        <v>0</v>
      </c>
      <c r="VIJ225" s="432">
        <f t="shared" si="505"/>
        <v>0</v>
      </c>
      <c r="VIK225" s="432">
        <f t="shared" si="505"/>
        <v>0</v>
      </c>
      <c r="VIL225" s="432">
        <f t="shared" si="505"/>
        <v>0</v>
      </c>
      <c r="VIM225" s="432">
        <f t="shared" si="505"/>
        <v>0</v>
      </c>
      <c r="VIN225" s="432">
        <f t="shared" si="505"/>
        <v>0</v>
      </c>
      <c r="VIO225" s="432">
        <f t="shared" si="505"/>
        <v>0</v>
      </c>
      <c r="VIP225" s="432">
        <f t="shared" si="505"/>
        <v>0</v>
      </c>
      <c r="VIQ225" s="432">
        <f t="shared" si="505"/>
        <v>0</v>
      </c>
      <c r="VIR225" s="432">
        <f t="shared" si="505"/>
        <v>0</v>
      </c>
      <c r="VIS225" s="432">
        <f t="shared" si="505"/>
        <v>0</v>
      </c>
      <c r="VIT225" s="432">
        <f t="shared" si="505"/>
        <v>0</v>
      </c>
      <c r="VIU225" s="432">
        <f t="shared" si="505"/>
        <v>0</v>
      </c>
      <c r="VIV225" s="432">
        <f t="shared" si="505"/>
        <v>0</v>
      </c>
      <c r="VIW225" s="432">
        <f t="shared" si="505"/>
        <v>0</v>
      </c>
      <c r="VIX225" s="432">
        <f t="shared" si="505"/>
        <v>0</v>
      </c>
      <c r="VIY225" s="432">
        <f t="shared" si="505"/>
        <v>0</v>
      </c>
      <c r="VIZ225" s="432">
        <f t="shared" si="505"/>
        <v>0</v>
      </c>
      <c r="VJA225" s="432">
        <f t="shared" si="505"/>
        <v>0</v>
      </c>
      <c r="VJB225" s="432">
        <f t="shared" si="505"/>
        <v>0</v>
      </c>
      <c r="VJC225" s="432">
        <f t="shared" si="505"/>
        <v>0</v>
      </c>
      <c r="VJD225" s="432">
        <f t="shared" si="505"/>
        <v>0</v>
      </c>
      <c r="VJE225" s="432">
        <f t="shared" si="505"/>
        <v>0</v>
      </c>
      <c r="VJF225" s="432">
        <f t="shared" si="505"/>
        <v>0</v>
      </c>
      <c r="VJG225" s="432">
        <f t="shared" si="505"/>
        <v>0</v>
      </c>
      <c r="VJH225" s="432">
        <f t="shared" si="505"/>
        <v>0</v>
      </c>
      <c r="VJI225" s="432">
        <f t="shared" si="505"/>
        <v>0</v>
      </c>
      <c r="VJJ225" s="432">
        <f t="shared" si="505"/>
        <v>0</v>
      </c>
      <c r="VJK225" s="432">
        <f t="shared" si="505"/>
        <v>0</v>
      </c>
      <c r="VJL225" s="432">
        <f t="shared" si="505"/>
        <v>0</v>
      </c>
      <c r="VJM225" s="432">
        <f t="shared" si="505"/>
        <v>0</v>
      </c>
      <c r="VJN225" s="432">
        <f t="shared" si="505"/>
        <v>0</v>
      </c>
      <c r="VJO225" s="432">
        <f t="shared" si="505"/>
        <v>0</v>
      </c>
      <c r="VJP225" s="432">
        <f t="shared" si="505"/>
        <v>0</v>
      </c>
      <c r="VJQ225" s="432">
        <f t="shared" si="505"/>
        <v>0</v>
      </c>
      <c r="VJR225" s="432">
        <f t="shared" si="505"/>
        <v>0</v>
      </c>
      <c r="VJS225" s="432">
        <f t="shared" si="505"/>
        <v>0</v>
      </c>
      <c r="VJT225" s="432">
        <f t="shared" si="505"/>
        <v>0</v>
      </c>
      <c r="VJU225" s="432">
        <f t="shared" si="505"/>
        <v>0</v>
      </c>
      <c r="VJV225" s="432">
        <f t="shared" si="505"/>
        <v>0</v>
      </c>
      <c r="VJW225" s="432">
        <f t="shared" si="505"/>
        <v>0</v>
      </c>
      <c r="VJX225" s="432">
        <f t="shared" si="505"/>
        <v>0</v>
      </c>
      <c r="VJY225" s="432">
        <f t="shared" si="505"/>
        <v>0</v>
      </c>
      <c r="VJZ225" s="432">
        <f t="shared" si="505"/>
        <v>0</v>
      </c>
      <c r="VKA225" s="432">
        <f t="shared" si="505"/>
        <v>0</v>
      </c>
      <c r="VKB225" s="432">
        <f t="shared" si="505"/>
        <v>0</v>
      </c>
      <c r="VKC225" s="432">
        <f t="shared" si="505"/>
        <v>0</v>
      </c>
      <c r="VKD225" s="432">
        <f t="shared" si="505"/>
        <v>0</v>
      </c>
      <c r="VKE225" s="432">
        <f t="shared" si="505"/>
        <v>0</v>
      </c>
      <c r="VKF225" s="432">
        <f t="shared" si="505"/>
        <v>0</v>
      </c>
      <c r="VKG225" s="432">
        <f t="shared" si="505"/>
        <v>0</v>
      </c>
      <c r="VKH225" s="432">
        <f t="shared" si="505"/>
        <v>0</v>
      </c>
      <c r="VKI225" s="432">
        <f t="shared" si="505"/>
        <v>0</v>
      </c>
      <c r="VKJ225" s="432">
        <f t="shared" si="505"/>
        <v>0</v>
      </c>
      <c r="VKK225" s="432">
        <f t="shared" si="505"/>
        <v>0</v>
      </c>
      <c r="VKL225" s="432">
        <f t="shared" si="505"/>
        <v>0</v>
      </c>
      <c r="VKM225" s="432">
        <f t="shared" ref="VKM225:VMX225" si="506">+VKM89+VKM77+VKM44+VKM216+VKM224</f>
        <v>0</v>
      </c>
      <c r="VKN225" s="432">
        <f t="shared" si="506"/>
        <v>0</v>
      </c>
      <c r="VKO225" s="432">
        <f t="shared" si="506"/>
        <v>0</v>
      </c>
      <c r="VKP225" s="432">
        <f t="shared" si="506"/>
        <v>0</v>
      </c>
      <c r="VKQ225" s="432">
        <f t="shared" si="506"/>
        <v>0</v>
      </c>
      <c r="VKR225" s="432">
        <f t="shared" si="506"/>
        <v>0</v>
      </c>
      <c r="VKS225" s="432">
        <f t="shared" si="506"/>
        <v>0</v>
      </c>
      <c r="VKT225" s="432">
        <f t="shared" si="506"/>
        <v>0</v>
      </c>
      <c r="VKU225" s="432">
        <f t="shared" si="506"/>
        <v>0</v>
      </c>
      <c r="VKV225" s="432">
        <f t="shared" si="506"/>
        <v>0</v>
      </c>
      <c r="VKW225" s="432">
        <f t="shared" si="506"/>
        <v>0</v>
      </c>
      <c r="VKX225" s="432">
        <f t="shared" si="506"/>
        <v>0</v>
      </c>
      <c r="VKY225" s="432">
        <f t="shared" si="506"/>
        <v>0</v>
      </c>
      <c r="VKZ225" s="432">
        <f t="shared" si="506"/>
        <v>0</v>
      </c>
      <c r="VLA225" s="432">
        <f t="shared" si="506"/>
        <v>0</v>
      </c>
      <c r="VLB225" s="432">
        <f t="shared" si="506"/>
        <v>0</v>
      </c>
      <c r="VLC225" s="432">
        <f t="shared" si="506"/>
        <v>0</v>
      </c>
      <c r="VLD225" s="432">
        <f t="shared" si="506"/>
        <v>0</v>
      </c>
      <c r="VLE225" s="432">
        <f t="shared" si="506"/>
        <v>0</v>
      </c>
      <c r="VLF225" s="432">
        <f t="shared" si="506"/>
        <v>0</v>
      </c>
      <c r="VLG225" s="432">
        <f t="shared" si="506"/>
        <v>0</v>
      </c>
      <c r="VLH225" s="432">
        <f t="shared" si="506"/>
        <v>0</v>
      </c>
      <c r="VLI225" s="432">
        <f t="shared" si="506"/>
        <v>0</v>
      </c>
      <c r="VLJ225" s="432">
        <f t="shared" si="506"/>
        <v>0</v>
      </c>
      <c r="VLK225" s="432">
        <f t="shared" si="506"/>
        <v>0</v>
      </c>
      <c r="VLL225" s="432">
        <f t="shared" si="506"/>
        <v>0</v>
      </c>
      <c r="VLM225" s="432">
        <f t="shared" si="506"/>
        <v>0</v>
      </c>
      <c r="VLN225" s="432">
        <f t="shared" si="506"/>
        <v>0</v>
      </c>
      <c r="VLO225" s="432">
        <f t="shared" si="506"/>
        <v>0</v>
      </c>
      <c r="VLP225" s="432">
        <f t="shared" si="506"/>
        <v>0</v>
      </c>
      <c r="VLQ225" s="432">
        <f t="shared" si="506"/>
        <v>0</v>
      </c>
      <c r="VLR225" s="432">
        <f t="shared" si="506"/>
        <v>0</v>
      </c>
      <c r="VLS225" s="432">
        <f t="shared" si="506"/>
        <v>0</v>
      </c>
      <c r="VLT225" s="432">
        <f t="shared" si="506"/>
        <v>0</v>
      </c>
      <c r="VLU225" s="432">
        <f t="shared" si="506"/>
        <v>0</v>
      </c>
      <c r="VLV225" s="432">
        <f t="shared" si="506"/>
        <v>0</v>
      </c>
      <c r="VLW225" s="432">
        <f t="shared" si="506"/>
        <v>0</v>
      </c>
      <c r="VLX225" s="432">
        <f t="shared" si="506"/>
        <v>0</v>
      </c>
      <c r="VLY225" s="432">
        <f t="shared" si="506"/>
        <v>0</v>
      </c>
      <c r="VLZ225" s="432">
        <f t="shared" si="506"/>
        <v>0</v>
      </c>
      <c r="VMA225" s="432">
        <f t="shared" si="506"/>
        <v>0</v>
      </c>
      <c r="VMB225" s="432">
        <f t="shared" si="506"/>
        <v>0</v>
      </c>
      <c r="VMC225" s="432">
        <f t="shared" si="506"/>
        <v>0</v>
      </c>
      <c r="VMD225" s="432">
        <f t="shared" si="506"/>
        <v>0</v>
      </c>
      <c r="VME225" s="432">
        <f t="shared" si="506"/>
        <v>0</v>
      </c>
      <c r="VMF225" s="432">
        <f t="shared" si="506"/>
        <v>0</v>
      </c>
      <c r="VMG225" s="432">
        <f t="shared" si="506"/>
        <v>0</v>
      </c>
      <c r="VMH225" s="432">
        <f t="shared" si="506"/>
        <v>0</v>
      </c>
      <c r="VMI225" s="432">
        <f t="shared" si="506"/>
        <v>0</v>
      </c>
      <c r="VMJ225" s="432">
        <f t="shared" si="506"/>
        <v>0</v>
      </c>
      <c r="VMK225" s="432">
        <f t="shared" si="506"/>
        <v>0</v>
      </c>
      <c r="VML225" s="432">
        <f t="shared" si="506"/>
        <v>0</v>
      </c>
      <c r="VMM225" s="432">
        <f t="shared" si="506"/>
        <v>0</v>
      </c>
      <c r="VMN225" s="432">
        <f t="shared" si="506"/>
        <v>0</v>
      </c>
      <c r="VMO225" s="432">
        <f t="shared" si="506"/>
        <v>0</v>
      </c>
      <c r="VMP225" s="432">
        <f t="shared" si="506"/>
        <v>0</v>
      </c>
      <c r="VMQ225" s="432">
        <f t="shared" si="506"/>
        <v>0</v>
      </c>
      <c r="VMR225" s="432">
        <f t="shared" si="506"/>
        <v>0</v>
      </c>
      <c r="VMS225" s="432">
        <f t="shared" si="506"/>
        <v>0</v>
      </c>
      <c r="VMT225" s="432">
        <f t="shared" si="506"/>
        <v>0</v>
      </c>
      <c r="VMU225" s="432">
        <f t="shared" si="506"/>
        <v>0</v>
      </c>
      <c r="VMV225" s="432">
        <f t="shared" si="506"/>
        <v>0</v>
      </c>
      <c r="VMW225" s="432">
        <f t="shared" si="506"/>
        <v>0</v>
      </c>
      <c r="VMX225" s="432">
        <f t="shared" si="506"/>
        <v>0</v>
      </c>
      <c r="VMY225" s="432">
        <f t="shared" ref="VMY225:VPJ225" si="507">+VMY89+VMY77+VMY44+VMY216+VMY224</f>
        <v>0</v>
      </c>
      <c r="VMZ225" s="432">
        <f t="shared" si="507"/>
        <v>0</v>
      </c>
      <c r="VNA225" s="432">
        <f t="shared" si="507"/>
        <v>0</v>
      </c>
      <c r="VNB225" s="432">
        <f t="shared" si="507"/>
        <v>0</v>
      </c>
      <c r="VNC225" s="432">
        <f t="shared" si="507"/>
        <v>0</v>
      </c>
      <c r="VND225" s="432">
        <f t="shared" si="507"/>
        <v>0</v>
      </c>
      <c r="VNE225" s="432">
        <f t="shared" si="507"/>
        <v>0</v>
      </c>
      <c r="VNF225" s="432">
        <f t="shared" si="507"/>
        <v>0</v>
      </c>
      <c r="VNG225" s="432">
        <f t="shared" si="507"/>
        <v>0</v>
      </c>
      <c r="VNH225" s="432">
        <f t="shared" si="507"/>
        <v>0</v>
      </c>
      <c r="VNI225" s="432">
        <f t="shared" si="507"/>
        <v>0</v>
      </c>
      <c r="VNJ225" s="432">
        <f t="shared" si="507"/>
        <v>0</v>
      </c>
      <c r="VNK225" s="432">
        <f t="shared" si="507"/>
        <v>0</v>
      </c>
      <c r="VNL225" s="432">
        <f t="shared" si="507"/>
        <v>0</v>
      </c>
      <c r="VNM225" s="432">
        <f t="shared" si="507"/>
        <v>0</v>
      </c>
      <c r="VNN225" s="432">
        <f t="shared" si="507"/>
        <v>0</v>
      </c>
      <c r="VNO225" s="432">
        <f t="shared" si="507"/>
        <v>0</v>
      </c>
      <c r="VNP225" s="432">
        <f t="shared" si="507"/>
        <v>0</v>
      </c>
      <c r="VNQ225" s="432">
        <f t="shared" si="507"/>
        <v>0</v>
      </c>
      <c r="VNR225" s="432">
        <f t="shared" si="507"/>
        <v>0</v>
      </c>
      <c r="VNS225" s="432">
        <f t="shared" si="507"/>
        <v>0</v>
      </c>
      <c r="VNT225" s="432">
        <f t="shared" si="507"/>
        <v>0</v>
      </c>
      <c r="VNU225" s="432">
        <f t="shared" si="507"/>
        <v>0</v>
      </c>
      <c r="VNV225" s="432">
        <f t="shared" si="507"/>
        <v>0</v>
      </c>
      <c r="VNW225" s="432">
        <f t="shared" si="507"/>
        <v>0</v>
      </c>
      <c r="VNX225" s="432">
        <f t="shared" si="507"/>
        <v>0</v>
      </c>
      <c r="VNY225" s="432">
        <f t="shared" si="507"/>
        <v>0</v>
      </c>
      <c r="VNZ225" s="432">
        <f t="shared" si="507"/>
        <v>0</v>
      </c>
      <c r="VOA225" s="432">
        <f t="shared" si="507"/>
        <v>0</v>
      </c>
      <c r="VOB225" s="432">
        <f t="shared" si="507"/>
        <v>0</v>
      </c>
      <c r="VOC225" s="432">
        <f t="shared" si="507"/>
        <v>0</v>
      </c>
      <c r="VOD225" s="432">
        <f t="shared" si="507"/>
        <v>0</v>
      </c>
      <c r="VOE225" s="432">
        <f t="shared" si="507"/>
        <v>0</v>
      </c>
      <c r="VOF225" s="432">
        <f t="shared" si="507"/>
        <v>0</v>
      </c>
      <c r="VOG225" s="432">
        <f t="shared" si="507"/>
        <v>0</v>
      </c>
      <c r="VOH225" s="432">
        <f t="shared" si="507"/>
        <v>0</v>
      </c>
      <c r="VOI225" s="432">
        <f t="shared" si="507"/>
        <v>0</v>
      </c>
      <c r="VOJ225" s="432">
        <f t="shared" si="507"/>
        <v>0</v>
      </c>
      <c r="VOK225" s="432">
        <f t="shared" si="507"/>
        <v>0</v>
      </c>
      <c r="VOL225" s="432">
        <f t="shared" si="507"/>
        <v>0</v>
      </c>
      <c r="VOM225" s="432">
        <f t="shared" si="507"/>
        <v>0</v>
      </c>
      <c r="VON225" s="432">
        <f t="shared" si="507"/>
        <v>0</v>
      </c>
      <c r="VOO225" s="432">
        <f t="shared" si="507"/>
        <v>0</v>
      </c>
      <c r="VOP225" s="432">
        <f t="shared" si="507"/>
        <v>0</v>
      </c>
      <c r="VOQ225" s="432">
        <f t="shared" si="507"/>
        <v>0</v>
      </c>
      <c r="VOR225" s="432">
        <f t="shared" si="507"/>
        <v>0</v>
      </c>
      <c r="VOS225" s="432">
        <f t="shared" si="507"/>
        <v>0</v>
      </c>
      <c r="VOT225" s="432">
        <f t="shared" si="507"/>
        <v>0</v>
      </c>
      <c r="VOU225" s="432">
        <f t="shared" si="507"/>
        <v>0</v>
      </c>
      <c r="VOV225" s="432">
        <f t="shared" si="507"/>
        <v>0</v>
      </c>
      <c r="VOW225" s="432">
        <f t="shared" si="507"/>
        <v>0</v>
      </c>
      <c r="VOX225" s="432">
        <f t="shared" si="507"/>
        <v>0</v>
      </c>
      <c r="VOY225" s="432">
        <f t="shared" si="507"/>
        <v>0</v>
      </c>
      <c r="VOZ225" s="432">
        <f t="shared" si="507"/>
        <v>0</v>
      </c>
      <c r="VPA225" s="432">
        <f t="shared" si="507"/>
        <v>0</v>
      </c>
      <c r="VPB225" s="432">
        <f t="shared" si="507"/>
        <v>0</v>
      </c>
      <c r="VPC225" s="432">
        <f t="shared" si="507"/>
        <v>0</v>
      </c>
      <c r="VPD225" s="432">
        <f t="shared" si="507"/>
        <v>0</v>
      </c>
      <c r="VPE225" s="432">
        <f t="shared" si="507"/>
        <v>0</v>
      </c>
      <c r="VPF225" s="432">
        <f t="shared" si="507"/>
        <v>0</v>
      </c>
      <c r="VPG225" s="432">
        <f t="shared" si="507"/>
        <v>0</v>
      </c>
      <c r="VPH225" s="432">
        <f t="shared" si="507"/>
        <v>0</v>
      </c>
      <c r="VPI225" s="432">
        <f t="shared" si="507"/>
        <v>0</v>
      </c>
      <c r="VPJ225" s="432">
        <f t="shared" si="507"/>
        <v>0</v>
      </c>
      <c r="VPK225" s="432">
        <f t="shared" ref="VPK225:VRV225" si="508">+VPK89+VPK77+VPK44+VPK216+VPK224</f>
        <v>0</v>
      </c>
      <c r="VPL225" s="432">
        <f t="shared" si="508"/>
        <v>0</v>
      </c>
      <c r="VPM225" s="432">
        <f t="shared" si="508"/>
        <v>0</v>
      </c>
      <c r="VPN225" s="432">
        <f t="shared" si="508"/>
        <v>0</v>
      </c>
      <c r="VPO225" s="432">
        <f t="shared" si="508"/>
        <v>0</v>
      </c>
      <c r="VPP225" s="432">
        <f t="shared" si="508"/>
        <v>0</v>
      </c>
      <c r="VPQ225" s="432">
        <f t="shared" si="508"/>
        <v>0</v>
      </c>
      <c r="VPR225" s="432">
        <f t="shared" si="508"/>
        <v>0</v>
      </c>
      <c r="VPS225" s="432">
        <f t="shared" si="508"/>
        <v>0</v>
      </c>
      <c r="VPT225" s="432">
        <f t="shared" si="508"/>
        <v>0</v>
      </c>
      <c r="VPU225" s="432">
        <f t="shared" si="508"/>
        <v>0</v>
      </c>
      <c r="VPV225" s="432">
        <f t="shared" si="508"/>
        <v>0</v>
      </c>
      <c r="VPW225" s="432">
        <f t="shared" si="508"/>
        <v>0</v>
      </c>
      <c r="VPX225" s="432">
        <f t="shared" si="508"/>
        <v>0</v>
      </c>
      <c r="VPY225" s="432">
        <f t="shared" si="508"/>
        <v>0</v>
      </c>
      <c r="VPZ225" s="432">
        <f t="shared" si="508"/>
        <v>0</v>
      </c>
      <c r="VQA225" s="432">
        <f t="shared" si="508"/>
        <v>0</v>
      </c>
      <c r="VQB225" s="432">
        <f t="shared" si="508"/>
        <v>0</v>
      </c>
      <c r="VQC225" s="432">
        <f t="shared" si="508"/>
        <v>0</v>
      </c>
      <c r="VQD225" s="432">
        <f t="shared" si="508"/>
        <v>0</v>
      </c>
      <c r="VQE225" s="432">
        <f t="shared" si="508"/>
        <v>0</v>
      </c>
      <c r="VQF225" s="432">
        <f t="shared" si="508"/>
        <v>0</v>
      </c>
      <c r="VQG225" s="432">
        <f t="shared" si="508"/>
        <v>0</v>
      </c>
      <c r="VQH225" s="432">
        <f t="shared" si="508"/>
        <v>0</v>
      </c>
      <c r="VQI225" s="432">
        <f t="shared" si="508"/>
        <v>0</v>
      </c>
      <c r="VQJ225" s="432">
        <f t="shared" si="508"/>
        <v>0</v>
      </c>
      <c r="VQK225" s="432">
        <f t="shared" si="508"/>
        <v>0</v>
      </c>
      <c r="VQL225" s="432">
        <f t="shared" si="508"/>
        <v>0</v>
      </c>
      <c r="VQM225" s="432">
        <f t="shared" si="508"/>
        <v>0</v>
      </c>
      <c r="VQN225" s="432">
        <f t="shared" si="508"/>
        <v>0</v>
      </c>
      <c r="VQO225" s="432">
        <f t="shared" si="508"/>
        <v>0</v>
      </c>
      <c r="VQP225" s="432">
        <f t="shared" si="508"/>
        <v>0</v>
      </c>
      <c r="VQQ225" s="432">
        <f t="shared" si="508"/>
        <v>0</v>
      </c>
      <c r="VQR225" s="432">
        <f t="shared" si="508"/>
        <v>0</v>
      </c>
      <c r="VQS225" s="432">
        <f t="shared" si="508"/>
        <v>0</v>
      </c>
      <c r="VQT225" s="432">
        <f t="shared" si="508"/>
        <v>0</v>
      </c>
      <c r="VQU225" s="432">
        <f t="shared" si="508"/>
        <v>0</v>
      </c>
      <c r="VQV225" s="432">
        <f t="shared" si="508"/>
        <v>0</v>
      </c>
      <c r="VQW225" s="432">
        <f t="shared" si="508"/>
        <v>0</v>
      </c>
      <c r="VQX225" s="432">
        <f t="shared" si="508"/>
        <v>0</v>
      </c>
      <c r="VQY225" s="432">
        <f t="shared" si="508"/>
        <v>0</v>
      </c>
      <c r="VQZ225" s="432">
        <f t="shared" si="508"/>
        <v>0</v>
      </c>
      <c r="VRA225" s="432">
        <f t="shared" si="508"/>
        <v>0</v>
      </c>
      <c r="VRB225" s="432">
        <f t="shared" si="508"/>
        <v>0</v>
      </c>
      <c r="VRC225" s="432">
        <f t="shared" si="508"/>
        <v>0</v>
      </c>
      <c r="VRD225" s="432">
        <f t="shared" si="508"/>
        <v>0</v>
      </c>
      <c r="VRE225" s="432">
        <f t="shared" si="508"/>
        <v>0</v>
      </c>
      <c r="VRF225" s="432">
        <f t="shared" si="508"/>
        <v>0</v>
      </c>
      <c r="VRG225" s="432">
        <f t="shared" si="508"/>
        <v>0</v>
      </c>
      <c r="VRH225" s="432">
        <f t="shared" si="508"/>
        <v>0</v>
      </c>
      <c r="VRI225" s="432">
        <f t="shared" si="508"/>
        <v>0</v>
      </c>
      <c r="VRJ225" s="432">
        <f t="shared" si="508"/>
        <v>0</v>
      </c>
      <c r="VRK225" s="432">
        <f t="shared" si="508"/>
        <v>0</v>
      </c>
      <c r="VRL225" s="432">
        <f t="shared" si="508"/>
        <v>0</v>
      </c>
      <c r="VRM225" s="432">
        <f t="shared" si="508"/>
        <v>0</v>
      </c>
      <c r="VRN225" s="432">
        <f t="shared" si="508"/>
        <v>0</v>
      </c>
      <c r="VRO225" s="432">
        <f t="shared" si="508"/>
        <v>0</v>
      </c>
      <c r="VRP225" s="432">
        <f t="shared" si="508"/>
        <v>0</v>
      </c>
      <c r="VRQ225" s="432">
        <f t="shared" si="508"/>
        <v>0</v>
      </c>
      <c r="VRR225" s="432">
        <f t="shared" si="508"/>
        <v>0</v>
      </c>
      <c r="VRS225" s="432">
        <f t="shared" si="508"/>
        <v>0</v>
      </c>
      <c r="VRT225" s="432">
        <f t="shared" si="508"/>
        <v>0</v>
      </c>
      <c r="VRU225" s="432">
        <f t="shared" si="508"/>
        <v>0</v>
      </c>
      <c r="VRV225" s="432">
        <f t="shared" si="508"/>
        <v>0</v>
      </c>
      <c r="VRW225" s="432">
        <f t="shared" ref="VRW225:VUH225" si="509">+VRW89+VRW77+VRW44+VRW216+VRW224</f>
        <v>0</v>
      </c>
      <c r="VRX225" s="432">
        <f t="shared" si="509"/>
        <v>0</v>
      </c>
      <c r="VRY225" s="432">
        <f t="shared" si="509"/>
        <v>0</v>
      </c>
      <c r="VRZ225" s="432">
        <f t="shared" si="509"/>
        <v>0</v>
      </c>
      <c r="VSA225" s="432">
        <f t="shared" si="509"/>
        <v>0</v>
      </c>
      <c r="VSB225" s="432">
        <f t="shared" si="509"/>
        <v>0</v>
      </c>
      <c r="VSC225" s="432">
        <f t="shared" si="509"/>
        <v>0</v>
      </c>
      <c r="VSD225" s="432">
        <f t="shared" si="509"/>
        <v>0</v>
      </c>
      <c r="VSE225" s="432">
        <f t="shared" si="509"/>
        <v>0</v>
      </c>
      <c r="VSF225" s="432">
        <f t="shared" si="509"/>
        <v>0</v>
      </c>
      <c r="VSG225" s="432">
        <f t="shared" si="509"/>
        <v>0</v>
      </c>
      <c r="VSH225" s="432">
        <f t="shared" si="509"/>
        <v>0</v>
      </c>
      <c r="VSI225" s="432">
        <f t="shared" si="509"/>
        <v>0</v>
      </c>
      <c r="VSJ225" s="432">
        <f t="shared" si="509"/>
        <v>0</v>
      </c>
      <c r="VSK225" s="432">
        <f t="shared" si="509"/>
        <v>0</v>
      </c>
      <c r="VSL225" s="432">
        <f t="shared" si="509"/>
        <v>0</v>
      </c>
      <c r="VSM225" s="432">
        <f t="shared" si="509"/>
        <v>0</v>
      </c>
      <c r="VSN225" s="432">
        <f t="shared" si="509"/>
        <v>0</v>
      </c>
      <c r="VSO225" s="432">
        <f t="shared" si="509"/>
        <v>0</v>
      </c>
      <c r="VSP225" s="432">
        <f t="shared" si="509"/>
        <v>0</v>
      </c>
      <c r="VSQ225" s="432">
        <f t="shared" si="509"/>
        <v>0</v>
      </c>
      <c r="VSR225" s="432">
        <f t="shared" si="509"/>
        <v>0</v>
      </c>
      <c r="VSS225" s="432">
        <f t="shared" si="509"/>
        <v>0</v>
      </c>
      <c r="VST225" s="432">
        <f t="shared" si="509"/>
        <v>0</v>
      </c>
      <c r="VSU225" s="432">
        <f t="shared" si="509"/>
        <v>0</v>
      </c>
      <c r="VSV225" s="432">
        <f t="shared" si="509"/>
        <v>0</v>
      </c>
      <c r="VSW225" s="432">
        <f t="shared" si="509"/>
        <v>0</v>
      </c>
      <c r="VSX225" s="432">
        <f t="shared" si="509"/>
        <v>0</v>
      </c>
      <c r="VSY225" s="432">
        <f t="shared" si="509"/>
        <v>0</v>
      </c>
      <c r="VSZ225" s="432">
        <f t="shared" si="509"/>
        <v>0</v>
      </c>
      <c r="VTA225" s="432">
        <f t="shared" si="509"/>
        <v>0</v>
      </c>
      <c r="VTB225" s="432">
        <f t="shared" si="509"/>
        <v>0</v>
      </c>
      <c r="VTC225" s="432">
        <f t="shared" si="509"/>
        <v>0</v>
      </c>
      <c r="VTD225" s="432">
        <f t="shared" si="509"/>
        <v>0</v>
      </c>
      <c r="VTE225" s="432">
        <f t="shared" si="509"/>
        <v>0</v>
      </c>
      <c r="VTF225" s="432">
        <f t="shared" si="509"/>
        <v>0</v>
      </c>
      <c r="VTG225" s="432">
        <f t="shared" si="509"/>
        <v>0</v>
      </c>
      <c r="VTH225" s="432">
        <f t="shared" si="509"/>
        <v>0</v>
      </c>
      <c r="VTI225" s="432">
        <f t="shared" si="509"/>
        <v>0</v>
      </c>
      <c r="VTJ225" s="432">
        <f t="shared" si="509"/>
        <v>0</v>
      </c>
      <c r="VTK225" s="432">
        <f t="shared" si="509"/>
        <v>0</v>
      </c>
      <c r="VTL225" s="432">
        <f t="shared" si="509"/>
        <v>0</v>
      </c>
      <c r="VTM225" s="432">
        <f t="shared" si="509"/>
        <v>0</v>
      </c>
      <c r="VTN225" s="432">
        <f t="shared" si="509"/>
        <v>0</v>
      </c>
      <c r="VTO225" s="432">
        <f t="shared" si="509"/>
        <v>0</v>
      </c>
      <c r="VTP225" s="432">
        <f t="shared" si="509"/>
        <v>0</v>
      </c>
      <c r="VTQ225" s="432">
        <f t="shared" si="509"/>
        <v>0</v>
      </c>
      <c r="VTR225" s="432">
        <f t="shared" si="509"/>
        <v>0</v>
      </c>
      <c r="VTS225" s="432">
        <f t="shared" si="509"/>
        <v>0</v>
      </c>
      <c r="VTT225" s="432">
        <f t="shared" si="509"/>
        <v>0</v>
      </c>
      <c r="VTU225" s="432">
        <f t="shared" si="509"/>
        <v>0</v>
      </c>
      <c r="VTV225" s="432">
        <f t="shared" si="509"/>
        <v>0</v>
      </c>
      <c r="VTW225" s="432">
        <f t="shared" si="509"/>
        <v>0</v>
      </c>
      <c r="VTX225" s="432">
        <f t="shared" si="509"/>
        <v>0</v>
      </c>
      <c r="VTY225" s="432">
        <f t="shared" si="509"/>
        <v>0</v>
      </c>
      <c r="VTZ225" s="432">
        <f t="shared" si="509"/>
        <v>0</v>
      </c>
      <c r="VUA225" s="432">
        <f t="shared" si="509"/>
        <v>0</v>
      </c>
      <c r="VUB225" s="432">
        <f t="shared" si="509"/>
        <v>0</v>
      </c>
      <c r="VUC225" s="432">
        <f t="shared" si="509"/>
        <v>0</v>
      </c>
      <c r="VUD225" s="432">
        <f t="shared" si="509"/>
        <v>0</v>
      </c>
      <c r="VUE225" s="432">
        <f t="shared" si="509"/>
        <v>0</v>
      </c>
      <c r="VUF225" s="432">
        <f t="shared" si="509"/>
        <v>0</v>
      </c>
      <c r="VUG225" s="432">
        <f t="shared" si="509"/>
        <v>0</v>
      </c>
      <c r="VUH225" s="432">
        <f t="shared" si="509"/>
        <v>0</v>
      </c>
      <c r="VUI225" s="432">
        <f t="shared" ref="VUI225:VWT225" si="510">+VUI89+VUI77+VUI44+VUI216+VUI224</f>
        <v>0</v>
      </c>
      <c r="VUJ225" s="432">
        <f t="shared" si="510"/>
        <v>0</v>
      </c>
      <c r="VUK225" s="432">
        <f t="shared" si="510"/>
        <v>0</v>
      </c>
      <c r="VUL225" s="432">
        <f t="shared" si="510"/>
        <v>0</v>
      </c>
      <c r="VUM225" s="432">
        <f t="shared" si="510"/>
        <v>0</v>
      </c>
      <c r="VUN225" s="432">
        <f t="shared" si="510"/>
        <v>0</v>
      </c>
      <c r="VUO225" s="432">
        <f t="shared" si="510"/>
        <v>0</v>
      </c>
      <c r="VUP225" s="432">
        <f t="shared" si="510"/>
        <v>0</v>
      </c>
      <c r="VUQ225" s="432">
        <f t="shared" si="510"/>
        <v>0</v>
      </c>
      <c r="VUR225" s="432">
        <f t="shared" si="510"/>
        <v>0</v>
      </c>
      <c r="VUS225" s="432">
        <f t="shared" si="510"/>
        <v>0</v>
      </c>
      <c r="VUT225" s="432">
        <f t="shared" si="510"/>
        <v>0</v>
      </c>
      <c r="VUU225" s="432">
        <f t="shared" si="510"/>
        <v>0</v>
      </c>
      <c r="VUV225" s="432">
        <f t="shared" si="510"/>
        <v>0</v>
      </c>
      <c r="VUW225" s="432">
        <f t="shared" si="510"/>
        <v>0</v>
      </c>
      <c r="VUX225" s="432">
        <f t="shared" si="510"/>
        <v>0</v>
      </c>
      <c r="VUY225" s="432">
        <f t="shared" si="510"/>
        <v>0</v>
      </c>
      <c r="VUZ225" s="432">
        <f t="shared" si="510"/>
        <v>0</v>
      </c>
      <c r="VVA225" s="432">
        <f t="shared" si="510"/>
        <v>0</v>
      </c>
      <c r="VVB225" s="432">
        <f t="shared" si="510"/>
        <v>0</v>
      </c>
      <c r="VVC225" s="432">
        <f t="shared" si="510"/>
        <v>0</v>
      </c>
      <c r="VVD225" s="432">
        <f t="shared" si="510"/>
        <v>0</v>
      </c>
      <c r="VVE225" s="432">
        <f t="shared" si="510"/>
        <v>0</v>
      </c>
      <c r="VVF225" s="432">
        <f t="shared" si="510"/>
        <v>0</v>
      </c>
      <c r="VVG225" s="432">
        <f t="shared" si="510"/>
        <v>0</v>
      </c>
      <c r="VVH225" s="432">
        <f t="shared" si="510"/>
        <v>0</v>
      </c>
      <c r="VVI225" s="432">
        <f t="shared" si="510"/>
        <v>0</v>
      </c>
      <c r="VVJ225" s="432">
        <f t="shared" si="510"/>
        <v>0</v>
      </c>
      <c r="VVK225" s="432">
        <f t="shared" si="510"/>
        <v>0</v>
      </c>
      <c r="VVL225" s="432">
        <f t="shared" si="510"/>
        <v>0</v>
      </c>
      <c r="VVM225" s="432">
        <f t="shared" si="510"/>
        <v>0</v>
      </c>
      <c r="VVN225" s="432">
        <f t="shared" si="510"/>
        <v>0</v>
      </c>
      <c r="VVO225" s="432">
        <f t="shared" si="510"/>
        <v>0</v>
      </c>
      <c r="VVP225" s="432">
        <f t="shared" si="510"/>
        <v>0</v>
      </c>
      <c r="VVQ225" s="432">
        <f t="shared" si="510"/>
        <v>0</v>
      </c>
      <c r="VVR225" s="432">
        <f t="shared" si="510"/>
        <v>0</v>
      </c>
      <c r="VVS225" s="432">
        <f t="shared" si="510"/>
        <v>0</v>
      </c>
      <c r="VVT225" s="432">
        <f t="shared" si="510"/>
        <v>0</v>
      </c>
      <c r="VVU225" s="432">
        <f t="shared" si="510"/>
        <v>0</v>
      </c>
      <c r="VVV225" s="432">
        <f t="shared" si="510"/>
        <v>0</v>
      </c>
      <c r="VVW225" s="432">
        <f t="shared" si="510"/>
        <v>0</v>
      </c>
      <c r="VVX225" s="432">
        <f t="shared" si="510"/>
        <v>0</v>
      </c>
      <c r="VVY225" s="432">
        <f t="shared" si="510"/>
        <v>0</v>
      </c>
      <c r="VVZ225" s="432">
        <f t="shared" si="510"/>
        <v>0</v>
      </c>
      <c r="VWA225" s="432">
        <f t="shared" si="510"/>
        <v>0</v>
      </c>
      <c r="VWB225" s="432">
        <f t="shared" si="510"/>
        <v>0</v>
      </c>
      <c r="VWC225" s="432">
        <f t="shared" si="510"/>
        <v>0</v>
      </c>
      <c r="VWD225" s="432">
        <f t="shared" si="510"/>
        <v>0</v>
      </c>
      <c r="VWE225" s="432">
        <f t="shared" si="510"/>
        <v>0</v>
      </c>
      <c r="VWF225" s="432">
        <f t="shared" si="510"/>
        <v>0</v>
      </c>
      <c r="VWG225" s="432">
        <f t="shared" si="510"/>
        <v>0</v>
      </c>
      <c r="VWH225" s="432">
        <f t="shared" si="510"/>
        <v>0</v>
      </c>
      <c r="VWI225" s="432">
        <f t="shared" si="510"/>
        <v>0</v>
      </c>
      <c r="VWJ225" s="432">
        <f t="shared" si="510"/>
        <v>0</v>
      </c>
      <c r="VWK225" s="432">
        <f t="shared" si="510"/>
        <v>0</v>
      </c>
      <c r="VWL225" s="432">
        <f t="shared" si="510"/>
        <v>0</v>
      </c>
      <c r="VWM225" s="432">
        <f t="shared" si="510"/>
        <v>0</v>
      </c>
      <c r="VWN225" s="432">
        <f t="shared" si="510"/>
        <v>0</v>
      </c>
      <c r="VWO225" s="432">
        <f t="shared" si="510"/>
        <v>0</v>
      </c>
      <c r="VWP225" s="432">
        <f t="shared" si="510"/>
        <v>0</v>
      </c>
      <c r="VWQ225" s="432">
        <f t="shared" si="510"/>
        <v>0</v>
      </c>
      <c r="VWR225" s="432">
        <f t="shared" si="510"/>
        <v>0</v>
      </c>
      <c r="VWS225" s="432">
        <f t="shared" si="510"/>
        <v>0</v>
      </c>
      <c r="VWT225" s="432">
        <f t="shared" si="510"/>
        <v>0</v>
      </c>
      <c r="VWU225" s="432">
        <f t="shared" ref="VWU225:VZF225" si="511">+VWU89+VWU77+VWU44+VWU216+VWU224</f>
        <v>0</v>
      </c>
      <c r="VWV225" s="432">
        <f t="shared" si="511"/>
        <v>0</v>
      </c>
      <c r="VWW225" s="432">
        <f t="shared" si="511"/>
        <v>0</v>
      </c>
      <c r="VWX225" s="432">
        <f t="shared" si="511"/>
        <v>0</v>
      </c>
      <c r="VWY225" s="432">
        <f t="shared" si="511"/>
        <v>0</v>
      </c>
      <c r="VWZ225" s="432">
        <f t="shared" si="511"/>
        <v>0</v>
      </c>
      <c r="VXA225" s="432">
        <f t="shared" si="511"/>
        <v>0</v>
      </c>
      <c r="VXB225" s="432">
        <f t="shared" si="511"/>
        <v>0</v>
      </c>
      <c r="VXC225" s="432">
        <f t="shared" si="511"/>
        <v>0</v>
      </c>
      <c r="VXD225" s="432">
        <f t="shared" si="511"/>
        <v>0</v>
      </c>
      <c r="VXE225" s="432">
        <f t="shared" si="511"/>
        <v>0</v>
      </c>
      <c r="VXF225" s="432">
        <f t="shared" si="511"/>
        <v>0</v>
      </c>
      <c r="VXG225" s="432">
        <f t="shared" si="511"/>
        <v>0</v>
      </c>
      <c r="VXH225" s="432">
        <f t="shared" si="511"/>
        <v>0</v>
      </c>
      <c r="VXI225" s="432">
        <f t="shared" si="511"/>
        <v>0</v>
      </c>
      <c r="VXJ225" s="432">
        <f t="shared" si="511"/>
        <v>0</v>
      </c>
      <c r="VXK225" s="432">
        <f t="shared" si="511"/>
        <v>0</v>
      </c>
      <c r="VXL225" s="432">
        <f t="shared" si="511"/>
        <v>0</v>
      </c>
      <c r="VXM225" s="432">
        <f t="shared" si="511"/>
        <v>0</v>
      </c>
      <c r="VXN225" s="432">
        <f t="shared" si="511"/>
        <v>0</v>
      </c>
      <c r="VXO225" s="432">
        <f t="shared" si="511"/>
        <v>0</v>
      </c>
      <c r="VXP225" s="432">
        <f t="shared" si="511"/>
        <v>0</v>
      </c>
      <c r="VXQ225" s="432">
        <f t="shared" si="511"/>
        <v>0</v>
      </c>
      <c r="VXR225" s="432">
        <f t="shared" si="511"/>
        <v>0</v>
      </c>
      <c r="VXS225" s="432">
        <f t="shared" si="511"/>
        <v>0</v>
      </c>
      <c r="VXT225" s="432">
        <f t="shared" si="511"/>
        <v>0</v>
      </c>
      <c r="VXU225" s="432">
        <f t="shared" si="511"/>
        <v>0</v>
      </c>
      <c r="VXV225" s="432">
        <f t="shared" si="511"/>
        <v>0</v>
      </c>
      <c r="VXW225" s="432">
        <f t="shared" si="511"/>
        <v>0</v>
      </c>
      <c r="VXX225" s="432">
        <f t="shared" si="511"/>
        <v>0</v>
      </c>
      <c r="VXY225" s="432">
        <f t="shared" si="511"/>
        <v>0</v>
      </c>
      <c r="VXZ225" s="432">
        <f t="shared" si="511"/>
        <v>0</v>
      </c>
      <c r="VYA225" s="432">
        <f t="shared" si="511"/>
        <v>0</v>
      </c>
      <c r="VYB225" s="432">
        <f t="shared" si="511"/>
        <v>0</v>
      </c>
      <c r="VYC225" s="432">
        <f t="shared" si="511"/>
        <v>0</v>
      </c>
      <c r="VYD225" s="432">
        <f t="shared" si="511"/>
        <v>0</v>
      </c>
      <c r="VYE225" s="432">
        <f t="shared" si="511"/>
        <v>0</v>
      </c>
      <c r="VYF225" s="432">
        <f t="shared" si="511"/>
        <v>0</v>
      </c>
      <c r="VYG225" s="432">
        <f t="shared" si="511"/>
        <v>0</v>
      </c>
      <c r="VYH225" s="432">
        <f t="shared" si="511"/>
        <v>0</v>
      </c>
      <c r="VYI225" s="432">
        <f t="shared" si="511"/>
        <v>0</v>
      </c>
      <c r="VYJ225" s="432">
        <f t="shared" si="511"/>
        <v>0</v>
      </c>
      <c r="VYK225" s="432">
        <f t="shared" si="511"/>
        <v>0</v>
      </c>
      <c r="VYL225" s="432">
        <f t="shared" si="511"/>
        <v>0</v>
      </c>
      <c r="VYM225" s="432">
        <f t="shared" si="511"/>
        <v>0</v>
      </c>
      <c r="VYN225" s="432">
        <f t="shared" si="511"/>
        <v>0</v>
      </c>
      <c r="VYO225" s="432">
        <f t="shared" si="511"/>
        <v>0</v>
      </c>
      <c r="VYP225" s="432">
        <f t="shared" si="511"/>
        <v>0</v>
      </c>
      <c r="VYQ225" s="432">
        <f t="shared" si="511"/>
        <v>0</v>
      </c>
      <c r="VYR225" s="432">
        <f t="shared" si="511"/>
        <v>0</v>
      </c>
      <c r="VYS225" s="432">
        <f t="shared" si="511"/>
        <v>0</v>
      </c>
      <c r="VYT225" s="432">
        <f t="shared" si="511"/>
        <v>0</v>
      </c>
      <c r="VYU225" s="432">
        <f t="shared" si="511"/>
        <v>0</v>
      </c>
      <c r="VYV225" s="432">
        <f t="shared" si="511"/>
        <v>0</v>
      </c>
      <c r="VYW225" s="432">
        <f t="shared" si="511"/>
        <v>0</v>
      </c>
      <c r="VYX225" s="432">
        <f t="shared" si="511"/>
        <v>0</v>
      </c>
      <c r="VYY225" s="432">
        <f t="shared" si="511"/>
        <v>0</v>
      </c>
      <c r="VYZ225" s="432">
        <f t="shared" si="511"/>
        <v>0</v>
      </c>
      <c r="VZA225" s="432">
        <f t="shared" si="511"/>
        <v>0</v>
      </c>
      <c r="VZB225" s="432">
        <f t="shared" si="511"/>
        <v>0</v>
      </c>
      <c r="VZC225" s="432">
        <f t="shared" si="511"/>
        <v>0</v>
      </c>
      <c r="VZD225" s="432">
        <f t="shared" si="511"/>
        <v>0</v>
      </c>
      <c r="VZE225" s="432">
        <f t="shared" si="511"/>
        <v>0</v>
      </c>
      <c r="VZF225" s="432">
        <f t="shared" si="511"/>
        <v>0</v>
      </c>
      <c r="VZG225" s="432">
        <f t="shared" ref="VZG225:WBR225" si="512">+VZG89+VZG77+VZG44+VZG216+VZG224</f>
        <v>0</v>
      </c>
      <c r="VZH225" s="432">
        <f t="shared" si="512"/>
        <v>0</v>
      </c>
      <c r="VZI225" s="432">
        <f t="shared" si="512"/>
        <v>0</v>
      </c>
      <c r="VZJ225" s="432">
        <f t="shared" si="512"/>
        <v>0</v>
      </c>
      <c r="VZK225" s="432">
        <f t="shared" si="512"/>
        <v>0</v>
      </c>
      <c r="VZL225" s="432">
        <f t="shared" si="512"/>
        <v>0</v>
      </c>
      <c r="VZM225" s="432">
        <f t="shared" si="512"/>
        <v>0</v>
      </c>
      <c r="VZN225" s="432">
        <f t="shared" si="512"/>
        <v>0</v>
      </c>
      <c r="VZO225" s="432">
        <f t="shared" si="512"/>
        <v>0</v>
      </c>
      <c r="VZP225" s="432">
        <f t="shared" si="512"/>
        <v>0</v>
      </c>
      <c r="VZQ225" s="432">
        <f t="shared" si="512"/>
        <v>0</v>
      </c>
      <c r="VZR225" s="432">
        <f t="shared" si="512"/>
        <v>0</v>
      </c>
      <c r="VZS225" s="432">
        <f t="shared" si="512"/>
        <v>0</v>
      </c>
      <c r="VZT225" s="432">
        <f t="shared" si="512"/>
        <v>0</v>
      </c>
      <c r="VZU225" s="432">
        <f t="shared" si="512"/>
        <v>0</v>
      </c>
      <c r="VZV225" s="432">
        <f t="shared" si="512"/>
        <v>0</v>
      </c>
      <c r="VZW225" s="432">
        <f t="shared" si="512"/>
        <v>0</v>
      </c>
      <c r="VZX225" s="432">
        <f t="shared" si="512"/>
        <v>0</v>
      </c>
      <c r="VZY225" s="432">
        <f t="shared" si="512"/>
        <v>0</v>
      </c>
      <c r="VZZ225" s="432">
        <f t="shared" si="512"/>
        <v>0</v>
      </c>
      <c r="WAA225" s="432">
        <f t="shared" si="512"/>
        <v>0</v>
      </c>
      <c r="WAB225" s="432">
        <f t="shared" si="512"/>
        <v>0</v>
      </c>
      <c r="WAC225" s="432">
        <f t="shared" si="512"/>
        <v>0</v>
      </c>
      <c r="WAD225" s="432">
        <f t="shared" si="512"/>
        <v>0</v>
      </c>
      <c r="WAE225" s="432">
        <f t="shared" si="512"/>
        <v>0</v>
      </c>
      <c r="WAF225" s="432">
        <f t="shared" si="512"/>
        <v>0</v>
      </c>
      <c r="WAG225" s="432">
        <f t="shared" si="512"/>
        <v>0</v>
      </c>
      <c r="WAH225" s="432">
        <f t="shared" si="512"/>
        <v>0</v>
      </c>
      <c r="WAI225" s="432">
        <f t="shared" si="512"/>
        <v>0</v>
      </c>
      <c r="WAJ225" s="432">
        <f t="shared" si="512"/>
        <v>0</v>
      </c>
      <c r="WAK225" s="432">
        <f t="shared" si="512"/>
        <v>0</v>
      </c>
      <c r="WAL225" s="432">
        <f t="shared" si="512"/>
        <v>0</v>
      </c>
      <c r="WAM225" s="432">
        <f t="shared" si="512"/>
        <v>0</v>
      </c>
      <c r="WAN225" s="432">
        <f t="shared" si="512"/>
        <v>0</v>
      </c>
      <c r="WAO225" s="432">
        <f t="shared" si="512"/>
        <v>0</v>
      </c>
      <c r="WAP225" s="432">
        <f t="shared" si="512"/>
        <v>0</v>
      </c>
      <c r="WAQ225" s="432">
        <f t="shared" si="512"/>
        <v>0</v>
      </c>
      <c r="WAR225" s="432">
        <f t="shared" si="512"/>
        <v>0</v>
      </c>
      <c r="WAS225" s="432">
        <f t="shared" si="512"/>
        <v>0</v>
      </c>
      <c r="WAT225" s="432">
        <f t="shared" si="512"/>
        <v>0</v>
      </c>
      <c r="WAU225" s="432">
        <f t="shared" si="512"/>
        <v>0</v>
      </c>
      <c r="WAV225" s="432">
        <f t="shared" si="512"/>
        <v>0</v>
      </c>
      <c r="WAW225" s="432">
        <f t="shared" si="512"/>
        <v>0</v>
      </c>
      <c r="WAX225" s="432">
        <f t="shared" si="512"/>
        <v>0</v>
      </c>
      <c r="WAY225" s="432">
        <f t="shared" si="512"/>
        <v>0</v>
      </c>
      <c r="WAZ225" s="432">
        <f t="shared" si="512"/>
        <v>0</v>
      </c>
      <c r="WBA225" s="432">
        <f t="shared" si="512"/>
        <v>0</v>
      </c>
      <c r="WBB225" s="432">
        <f t="shared" si="512"/>
        <v>0</v>
      </c>
      <c r="WBC225" s="432">
        <f t="shared" si="512"/>
        <v>0</v>
      </c>
      <c r="WBD225" s="432">
        <f t="shared" si="512"/>
        <v>0</v>
      </c>
      <c r="WBE225" s="432">
        <f t="shared" si="512"/>
        <v>0</v>
      </c>
      <c r="WBF225" s="432">
        <f t="shared" si="512"/>
        <v>0</v>
      </c>
      <c r="WBG225" s="432">
        <f t="shared" si="512"/>
        <v>0</v>
      </c>
      <c r="WBH225" s="432">
        <f t="shared" si="512"/>
        <v>0</v>
      </c>
      <c r="WBI225" s="432">
        <f t="shared" si="512"/>
        <v>0</v>
      </c>
      <c r="WBJ225" s="432">
        <f t="shared" si="512"/>
        <v>0</v>
      </c>
      <c r="WBK225" s="432">
        <f t="shared" si="512"/>
        <v>0</v>
      </c>
      <c r="WBL225" s="432">
        <f t="shared" si="512"/>
        <v>0</v>
      </c>
      <c r="WBM225" s="432">
        <f t="shared" si="512"/>
        <v>0</v>
      </c>
      <c r="WBN225" s="432">
        <f t="shared" si="512"/>
        <v>0</v>
      </c>
      <c r="WBO225" s="432">
        <f t="shared" si="512"/>
        <v>0</v>
      </c>
      <c r="WBP225" s="432">
        <f t="shared" si="512"/>
        <v>0</v>
      </c>
      <c r="WBQ225" s="432">
        <f t="shared" si="512"/>
        <v>0</v>
      </c>
      <c r="WBR225" s="432">
        <f t="shared" si="512"/>
        <v>0</v>
      </c>
      <c r="WBS225" s="432">
        <f t="shared" ref="WBS225:WED225" si="513">+WBS89+WBS77+WBS44+WBS216+WBS224</f>
        <v>0</v>
      </c>
      <c r="WBT225" s="432">
        <f t="shared" si="513"/>
        <v>0</v>
      </c>
      <c r="WBU225" s="432">
        <f t="shared" si="513"/>
        <v>0</v>
      </c>
      <c r="WBV225" s="432">
        <f t="shared" si="513"/>
        <v>0</v>
      </c>
      <c r="WBW225" s="432">
        <f t="shared" si="513"/>
        <v>0</v>
      </c>
      <c r="WBX225" s="432">
        <f t="shared" si="513"/>
        <v>0</v>
      </c>
      <c r="WBY225" s="432">
        <f t="shared" si="513"/>
        <v>0</v>
      </c>
      <c r="WBZ225" s="432">
        <f t="shared" si="513"/>
        <v>0</v>
      </c>
      <c r="WCA225" s="432">
        <f t="shared" si="513"/>
        <v>0</v>
      </c>
      <c r="WCB225" s="432">
        <f t="shared" si="513"/>
        <v>0</v>
      </c>
      <c r="WCC225" s="432">
        <f t="shared" si="513"/>
        <v>0</v>
      </c>
      <c r="WCD225" s="432">
        <f t="shared" si="513"/>
        <v>0</v>
      </c>
      <c r="WCE225" s="432">
        <f t="shared" si="513"/>
        <v>0</v>
      </c>
      <c r="WCF225" s="432">
        <f t="shared" si="513"/>
        <v>0</v>
      </c>
      <c r="WCG225" s="432">
        <f t="shared" si="513"/>
        <v>0</v>
      </c>
      <c r="WCH225" s="432">
        <f t="shared" si="513"/>
        <v>0</v>
      </c>
      <c r="WCI225" s="432">
        <f t="shared" si="513"/>
        <v>0</v>
      </c>
      <c r="WCJ225" s="432">
        <f t="shared" si="513"/>
        <v>0</v>
      </c>
      <c r="WCK225" s="432">
        <f t="shared" si="513"/>
        <v>0</v>
      </c>
      <c r="WCL225" s="432">
        <f t="shared" si="513"/>
        <v>0</v>
      </c>
      <c r="WCM225" s="432">
        <f t="shared" si="513"/>
        <v>0</v>
      </c>
      <c r="WCN225" s="432">
        <f t="shared" si="513"/>
        <v>0</v>
      </c>
      <c r="WCO225" s="432">
        <f t="shared" si="513"/>
        <v>0</v>
      </c>
      <c r="WCP225" s="432">
        <f t="shared" si="513"/>
        <v>0</v>
      </c>
      <c r="WCQ225" s="432">
        <f t="shared" si="513"/>
        <v>0</v>
      </c>
      <c r="WCR225" s="432">
        <f t="shared" si="513"/>
        <v>0</v>
      </c>
      <c r="WCS225" s="432">
        <f t="shared" si="513"/>
        <v>0</v>
      </c>
      <c r="WCT225" s="432">
        <f t="shared" si="513"/>
        <v>0</v>
      </c>
      <c r="WCU225" s="432">
        <f t="shared" si="513"/>
        <v>0</v>
      </c>
      <c r="WCV225" s="432">
        <f t="shared" si="513"/>
        <v>0</v>
      </c>
      <c r="WCW225" s="432">
        <f t="shared" si="513"/>
        <v>0</v>
      </c>
      <c r="WCX225" s="432">
        <f t="shared" si="513"/>
        <v>0</v>
      </c>
      <c r="WCY225" s="432">
        <f t="shared" si="513"/>
        <v>0</v>
      </c>
      <c r="WCZ225" s="432">
        <f t="shared" si="513"/>
        <v>0</v>
      </c>
      <c r="WDA225" s="432">
        <f t="shared" si="513"/>
        <v>0</v>
      </c>
      <c r="WDB225" s="432">
        <f t="shared" si="513"/>
        <v>0</v>
      </c>
      <c r="WDC225" s="432">
        <f t="shared" si="513"/>
        <v>0</v>
      </c>
      <c r="WDD225" s="432">
        <f t="shared" si="513"/>
        <v>0</v>
      </c>
      <c r="WDE225" s="432">
        <f t="shared" si="513"/>
        <v>0</v>
      </c>
      <c r="WDF225" s="432">
        <f t="shared" si="513"/>
        <v>0</v>
      </c>
      <c r="WDG225" s="432">
        <f t="shared" si="513"/>
        <v>0</v>
      </c>
      <c r="WDH225" s="432">
        <f t="shared" si="513"/>
        <v>0</v>
      </c>
      <c r="WDI225" s="432">
        <f t="shared" si="513"/>
        <v>0</v>
      </c>
      <c r="WDJ225" s="432">
        <f t="shared" si="513"/>
        <v>0</v>
      </c>
      <c r="WDK225" s="432">
        <f t="shared" si="513"/>
        <v>0</v>
      </c>
      <c r="WDL225" s="432">
        <f t="shared" si="513"/>
        <v>0</v>
      </c>
      <c r="WDM225" s="432">
        <f t="shared" si="513"/>
        <v>0</v>
      </c>
      <c r="WDN225" s="432">
        <f t="shared" si="513"/>
        <v>0</v>
      </c>
      <c r="WDO225" s="432">
        <f t="shared" si="513"/>
        <v>0</v>
      </c>
      <c r="WDP225" s="432">
        <f t="shared" si="513"/>
        <v>0</v>
      </c>
      <c r="WDQ225" s="432">
        <f t="shared" si="513"/>
        <v>0</v>
      </c>
      <c r="WDR225" s="432">
        <f t="shared" si="513"/>
        <v>0</v>
      </c>
      <c r="WDS225" s="432">
        <f t="shared" si="513"/>
        <v>0</v>
      </c>
      <c r="WDT225" s="432">
        <f t="shared" si="513"/>
        <v>0</v>
      </c>
      <c r="WDU225" s="432">
        <f t="shared" si="513"/>
        <v>0</v>
      </c>
      <c r="WDV225" s="432">
        <f t="shared" si="513"/>
        <v>0</v>
      </c>
      <c r="WDW225" s="432">
        <f t="shared" si="513"/>
        <v>0</v>
      </c>
      <c r="WDX225" s="432">
        <f t="shared" si="513"/>
        <v>0</v>
      </c>
      <c r="WDY225" s="432">
        <f t="shared" si="513"/>
        <v>0</v>
      </c>
      <c r="WDZ225" s="432">
        <f t="shared" si="513"/>
        <v>0</v>
      </c>
      <c r="WEA225" s="432">
        <f t="shared" si="513"/>
        <v>0</v>
      </c>
      <c r="WEB225" s="432">
        <f t="shared" si="513"/>
        <v>0</v>
      </c>
      <c r="WEC225" s="432">
        <f t="shared" si="513"/>
        <v>0</v>
      </c>
      <c r="WED225" s="432">
        <f t="shared" si="513"/>
        <v>0</v>
      </c>
      <c r="WEE225" s="432">
        <f t="shared" ref="WEE225:WGP225" si="514">+WEE89+WEE77+WEE44+WEE216+WEE224</f>
        <v>0</v>
      </c>
      <c r="WEF225" s="432">
        <f t="shared" si="514"/>
        <v>0</v>
      </c>
      <c r="WEG225" s="432">
        <f t="shared" si="514"/>
        <v>0</v>
      </c>
      <c r="WEH225" s="432">
        <f t="shared" si="514"/>
        <v>0</v>
      </c>
      <c r="WEI225" s="432">
        <f t="shared" si="514"/>
        <v>0</v>
      </c>
      <c r="WEJ225" s="432">
        <f t="shared" si="514"/>
        <v>0</v>
      </c>
      <c r="WEK225" s="432">
        <f t="shared" si="514"/>
        <v>0</v>
      </c>
      <c r="WEL225" s="432">
        <f t="shared" si="514"/>
        <v>0</v>
      </c>
      <c r="WEM225" s="432">
        <f t="shared" si="514"/>
        <v>0</v>
      </c>
      <c r="WEN225" s="432">
        <f t="shared" si="514"/>
        <v>0</v>
      </c>
      <c r="WEO225" s="432">
        <f t="shared" si="514"/>
        <v>0</v>
      </c>
      <c r="WEP225" s="432">
        <f t="shared" si="514"/>
        <v>0</v>
      </c>
      <c r="WEQ225" s="432">
        <f t="shared" si="514"/>
        <v>0</v>
      </c>
      <c r="WER225" s="432">
        <f t="shared" si="514"/>
        <v>0</v>
      </c>
      <c r="WES225" s="432">
        <f t="shared" si="514"/>
        <v>0</v>
      </c>
      <c r="WET225" s="432">
        <f t="shared" si="514"/>
        <v>0</v>
      </c>
      <c r="WEU225" s="432">
        <f t="shared" si="514"/>
        <v>0</v>
      </c>
      <c r="WEV225" s="432">
        <f t="shared" si="514"/>
        <v>0</v>
      </c>
      <c r="WEW225" s="432">
        <f t="shared" si="514"/>
        <v>0</v>
      </c>
      <c r="WEX225" s="432">
        <f t="shared" si="514"/>
        <v>0</v>
      </c>
      <c r="WEY225" s="432">
        <f t="shared" si="514"/>
        <v>0</v>
      </c>
      <c r="WEZ225" s="432">
        <f t="shared" si="514"/>
        <v>0</v>
      </c>
      <c r="WFA225" s="432">
        <f t="shared" si="514"/>
        <v>0</v>
      </c>
      <c r="WFB225" s="432">
        <f t="shared" si="514"/>
        <v>0</v>
      </c>
      <c r="WFC225" s="432">
        <f t="shared" si="514"/>
        <v>0</v>
      </c>
      <c r="WFD225" s="432">
        <f t="shared" si="514"/>
        <v>0</v>
      </c>
      <c r="WFE225" s="432">
        <f t="shared" si="514"/>
        <v>0</v>
      </c>
      <c r="WFF225" s="432">
        <f t="shared" si="514"/>
        <v>0</v>
      </c>
      <c r="WFG225" s="432">
        <f t="shared" si="514"/>
        <v>0</v>
      </c>
      <c r="WFH225" s="432">
        <f t="shared" si="514"/>
        <v>0</v>
      </c>
      <c r="WFI225" s="432">
        <f t="shared" si="514"/>
        <v>0</v>
      </c>
      <c r="WFJ225" s="432">
        <f t="shared" si="514"/>
        <v>0</v>
      </c>
      <c r="WFK225" s="432">
        <f t="shared" si="514"/>
        <v>0</v>
      </c>
      <c r="WFL225" s="432">
        <f t="shared" si="514"/>
        <v>0</v>
      </c>
      <c r="WFM225" s="432">
        <f t="shared" si="514"/>
        <v>0</v>
      </c>
      <c r="WFN225" s="432">
        <f t="shared" si="514"/>
        <v>0</v>
      </c>
      <c r="WFO225" s="432">
        <f t="shared" si="514"/>
        <v>0</v>
      </c>
      <c r="WFP225" s="432">
        <f t="shared" si="514"/>
        <v>0</v>
      </c>
      <c r="WFQ225" s="432">
        <f t="shared" si="514"/>
        <v>0</v>
      </c>
      <c r="WFR225" s="432">
        <f t="shared" si="514"/>
        <v>0</v>
      </c>
      <c r="WFS225" s="432">
        <f t="shared" si="514"/>
        <v>0</v>
      </c>
      <c r="WFT225" s="432">
        <f t="shared" si="514"/>
        <v>0</v>
      </c>
      <c r="WFU225" s="432">
        <f t="shared" si="514"/>
        <v>0</v>
      </c>
      <c r="WFV225" s="432">
        <f t="shared" si="514"/>
        <v>0</v>
      </c>
      <c r="WFW225" s="432">
        <f t="shared" si="514"/>
        <v>0</v>
      </c>
      <c r="WFX225" s="432">
        <f t="shared" si="514"/>
        <v>0</v>
      </c>
      <c r="WFY225" s="432">
        <f t="shared" si="514"/>
        <v>0</v>
      </c>
      <c r="WFZ225" s="432">
        <f t="shared" si="514"/>
        <v>0</v>
      </c>
      <c r="WGA225" s="432">
        <f t="shared" si="514"/>
        <v>0</v>
      </c>
      <c r="WGB225" s="432">
        <f t="shared" si="514"/>
        <v>0</v>
      </c>
      <c r="WGC225" s="432">
        <f t="shared" si="514"/>
        <v>0</v>
      </c>
      <c r="WGD225" s="432">
        <f t="shared" si="514"/>
        <v>0</v>
      </c>
      <c r="WGE225" s="432">
        <f t="shared" si="514"/>
        <v>0</v>
      </c>
      <c r="WGF225" s="432">
        <f t="shared" si="514"/>
        <v>0</v>
      </c>
      <c r="WGG225" s="432">
        <f t="shared" si="514"/>
        <v>0</v>
      </c>
      <c r="WGH225" s="432">
        <f t="shared" si="514"/>
        <v>0</v>
      </c>
      <c r="WGI225" s="432">
        <f t="shared" si="514"/>
        <v>0</v>
      </c>
      <c r="WGJ225" s="432">
        <f t="shared" si="514"/>
        <v>0</v>
      </c>
      <c r="WGK225" s="432">
        <f t="shared" si="514"/>
        <v>0</v>
      </c>
      <c r="WGL225" s="432">
        <f t="shared" si="514"/>
        <v>0</v>
      </c>
      <c r="WGM225" s="432">
        <f t="shared" si="514"/>
        <v>0</v>
      </c>
      <c r="WGN225" s="432">
        <f t="shared" si="514"/>
        <v>0</v>
      </c>
      <c r="WGO225" s="432">
        <f t="shared" si="514"/>
        <v>0</v>
      </c>
      <c r="WGP225" s="432">
        <f t="shared" si="514"/>
        <v>0</v>
      </c>
      <c r="WGQ225" s="432">
        <f t="shared" ref="WGQ225:WJB225" si="515">+WGQ89+WGQ77+WGQ44+WGQ216+WGQ224</f>
        <v>0</v>
      </c>
      <c r="WGR225" s="432">
        <f t="shared" si="515"/>
        <v>0</v>
      </c>
      <c r="WGS225" s="432">
        <f t="shared" si="515"/>
        <v>0</v>
      </c>
      <c r="WGT225" s="432">
        <f t="shared" si="515"/>
        <v>0</v>
      </c>
      <c r="WGU225" s="432">
        <f t="shared" si="515"/>
        <v>0</v>
      </c>
      <c r="WGV225" s="432">
        <f t="shared" si="515"/>
        <v>0</v>
      </c>
      <c r="WGW225" s="432">
        <f t="shared" si="515"/>
        <v>0</v>
      </c>
      <c r="WGX225" s="432">
        <f t="shared" si="515"/>
        <v>0</v>
      </c>
      <c r="WGY225" s="432">
        <f t="shared" si="515"/>
        <v>0</v>
      </c>
      <c r="WGZ225" s="432">
        <f t="shared" si="515"/>
        <v>0</v>
      </c>
      <c r="WHA225" s="432">
        <f t="shared" si="515"/>
        <v>0</v>
      </c>
      <c r="WHB225" s="432">
        <f t="shared" si="515"/>
        <v>0</v>
      </c>
      <c r="WHC225" s="432">
        <f t="shared" si="515"/>
        <v>0</v>
      </c>
      <c r="WHD225" s="432">
        <f t="shared" si="515"/>
        <v>0</v>
      </c>
      <c r="WHE225" s="432">
        <f t="shared" si="515"/>
        <v>0</v>
      </c>
      <c r="WHF225" s="432">
        <f t="shared" si="515"/>
        <v>0</v>
      </c>
      <c r="WHG225" s="432">
        <f t="shared" si="515"/>
        <v>0</v>
      </c>
      <c r="WHH225" s="432">
        <f t="shared" si="515"/>
        <v>0</v>
      </c>
      <c r="WHI225" s="432">
        <f t="shared" si="515"/>
        <v>0</v>
      </c>
      <c r="WHJ225" s="432">
        <f t="shared" si="515"/>
        <v>0</v>
      </c>
      <c r="WHK225" s="432">
        <f t="shared" si="515"/>
        <v>0</v>
      </c>
      <c r="WHL225" s="432">
        <f t="shared" si="515"/>
        <v>0</v>
      </c>
      <c r="WHM225" s="432">
        <f t="shared" si="515"/>
        <v>0</v>
      </c>
      <c r="WHN225" s="432">
        <f t="shared" si="515"/>
        <v>0</v>
      </c>
      <c r="WHO225" s="432">
        <f t="shared" si="515"/>
        <v>0</v>
      </c>
      <c r="WHP225" s="432">
        <f t="shared" si="515"/>
        <v>0</v>
      </c>
      <c r="WHQ225" s="432">
        <f t="shared" si="515"/>
        <v>0</v>
      </c>
      <c r="WHR225" s="432">
        <f t="shared" si="515"/>
        <v>0</v>
      </c>
      <c r="WHS225" s="432">
        <f t="shared" si="515"/>
        <v>0</v>
      </c>
      <c r="WHT225" s="432">
        <f t="shared" si="515"/>
        <v>0</v>
      </c>
      <c r="WHU225" s="432">
        <f t="shared" si="515"/>
        <v>0</v>
      </c>
      <c r="WHV225" s="432">
        <f t="shared" si="515"/>
        <v>0</v>
      </c>
      <c r="WHW225" s="432">
        <f t="shared" si="515"/>
        <v>0</v>
      </c>
      <c r="WHX225" s="432">
        <f t="shared" si="515"/>
        <v>0</v>
      </c>
      <c r="WHY225" s="432">
        <f t="shared" si="515"/>
        <v>0</v>
      </c>
      <c r="WHZ225" s="432">
        <f t="shared" si="515"/>
        <v>0</v>
      </c>
      <c r="WIA225" s="432">
        <f t="shared" si="515"/>
        <v>0</v>
      </c>
      <c r="WIB225" s="432">
        <f t="shared" si="515"/>
        <v>0</v>
      </c>
      <c r="WIC225" s="432">
        <f t="shared" si="515"/>
        <v>0</v>
      </c>
      <c r="WID225" s="432">
        <f t="shared" si="515"/>
        <v>0</v>
      </c>
      <c r="WIE225" s="432">
        <f t="shared" si="515"/>
        <v>0</v>
      </c>
      <c r="WIF225" s="432">
        <f t="shared" si="515"/>
        <v>0</v>
      </c>
      <c r="WIG225" s="432">
        <f t="shared" si="515"/>
        <v>0</v>
      </c>
      <c r="WIH225" s="432">
        <f t="shared" si="515"/>
        <v>0</v>
      </c>
      <c r="WII225" s="432">
        <f t="shared" si="515"/>
        <v>0</v>
      </c>
      <c r="WIJ225" s="432">
        <f t="shared" si="515"/>
        <v>0</v>
      </c>
      <c r="WIK225" s="432">
        <f t="shared" si="515"/>
        <v>0</v>
      </c>
      <c r="WIL225" s="432">
        <f t="shared" si="515"/>
        <v>0</v>
      </c>
      <c r="WIM225" s="432">
        <f t="shared" si="515"/>
        <v>0</v>
      </c>
      <c r="WIN225" s="432">
        <f t="shared" si="515"/>
        <v>0</v>
      </c>
      <c r="WIO225" s="432">
        <f t="shared" si="515"/>
        <v>0</v>
      </c>
      <c r="WIP225" s="432">
        <f t="shared" si="515"/>
        <v>0</v>
      </c>
      <c r="WIQ225" s="432">
        <f t="shared" si="515"/>
        <v>0</v>
      </c>
      <c r="WIR225" s="432">
        <f t="shared" si="515"/>
        <v>0</v>
      </c>
      <c r="WIS225" s="432">
        <f t="shared" si="515"/>
        <v>0</v>
      </c>
      <c r="WIT225" s="432">
        <f t="shared" si="515"/>
        <v>0</v>
      </c>
      <c r="WIU225" s="432">
        <f t="shared" si="515"/>
        <v>0</v>
      </c>
      <c r="WIV225" s="432">
        <f t="shared" si="515"/>
        <v>0</v>
      </c>
      <c r="WIW225" s="432">
        <f t="shared" si="515"/>
        <v>0</v>
      </c>
      <c r="WIX225" s="432">
        <f t="shared" si="515"/>
        <v>0</v>
      </c>
      <c r="WIY225" s="432">
        <f t="shared" si="515"/>
        <v>0</v>
      </c>
      <c r="WIZ225" s="432">
        <f t="shared" si="515"/>
        <v>0</v>
      </c>
      <c r="WJA225" s="432">
        <f t="shared" si="515"/>
        <v>0</v>
      </c>
      <c r="WJB225" s="432">
        <f t="shared" si="515"/>
        <v>0</v>
      </c>
      <c r="WJC225" s="432">
        <f t="shared" ref="WJC225:WLN225" si="516">+WJC89+WJC77+WJC44+WJC216+WJC224</f>
        <v>0</v>
      </c>
      <c r="WJD225" s="432">
        <f t="shared" si="516"/>
        <v>0</v>
      </c>
      <c r="WJE225" s="432">
        <f t="shared" si="516"/>
        <v>0</v>
      </c>
      <c r="WJF225" s="432">
        <f t="shared" si="516"/>
        <v>0</v>
      </c>
      <c r="WJG225" s="432">
        <f t="shared" si="516"/>
        <v>0</v>
      </c>
      <c r="WJH225" s="432">
        <f t="shared" si="516"/>
        <v>0</v>
      </c>
      <c r="WJI225" s="432">
        <f t="shared" si="516"/>
        <v>0</v>
      </c>
      <c r="WJJ225" s="432">
        <f t="shared" si="516"/>
        <v>0</v>
      </c>
      <c r="WJK225" s="432">
        <f t="shared" si="516"/>
        <v>0</v>
      </c>
      <c r="WJL225" s="432">
        <f t="shared" si="516"/>
        <v>0</v>
      </c>
      <c r="WJM225" s="432">
        <f t="shared" si="516"/>
        <v>0</v>
      </c>
      <c r="WJN225" s="432">
        <f t="shared" si="516"/>
        <v>0</v>
      </c>
      <c r="WJO225" s="432">
        <f t="shared" si="516"/>
        <v>0</v>
      </c>
      <c r="WJP225" s="432">
        <f t="shared" si="516"/>
        <v>0</v>
      </c>
      <c r="WJQ225" s="432">
        <f t="shared" si="516"/>
        <v>0</v>
      </c>
      <c r="WJR225" s="432">
        <f t="shared" si="516"/>
        <v>0</v>
      </c>
      <c r="WJS225" s="432">
        <f t="shared" si="516"/>
        <v>0</v>
      </c>
      <c r="WJT225" s="432">
        <f t="shared" si="516"/>
        <v>0</v>
      </c>
      <c r="WJU225" s="432">
        <f t="shared" si="516"/>
        <v>0</v>
      </c>
      <c r="WJV225" s="432">
        <f t="shared" si="516"/>
        <v>0</v>
      </c>
      <c r="WJW225" s="432">
        <f t="shared" si="516"/>
        <v>0</v>
      </c>
      <c r="WJX225" s="432">
        <f t="shared" si="516"/>
        <v>0</v>
      </c>
      <c r="WJY225" s="432">
        <f t="shared" si="516"/>
        <v>0</v>
      </c>
      <c r="WJZ225" s="432">
        <f t="shared" si="516"/>
        <v>0</v>
      </c>
      <c r="WKA225" s="432">
        <f t="shared" si="516"/>
        <v>0</v>
      </c>
      <c r="WKB225" s="432">
        <f t="shared" si="516"/>
        <v>0</v>
      </c>
      <c r="WKC225" s="432">
        <f t="shared" si="516"/>
        <v>0</v>
      </c>
      <c r="WKD225" s="432">
        <f t="shared" si="516"/>
        <v>0</v>
      </c>
      <c r="WKE225" s="432">
        <f t="shared" si="516"/>
        <v>0</v>
      </c>
      <c r="WKF225" s="432">
        <f t="shared" si="516"/>
        <v>0</v>
      </c>
      <c r="WKG225" s="432">
        <f t="shared" si="516"/>
        <v>0</v>
      </c>
      <c r="WKH225" s="432">
        <f t="shared" si="516"/>
        <v>0</v>
      </c>
      <c r="WKI225" s="432">
        <f t="shared" si="516"/>
        <v>0</v>
      </c>
      <c r="WKJ225" s="432">
        <f t="shared" si="516"/>
        <v>0</v>
      </c>
      <c r="WKK225" s="432">
        <f t="shared" si="516"/>
        <v>0</v>
      </c>
      <c r="WKL225" s="432">
        <f t="shared" si="516"/>
        <v>0</v>
      </c>
      <c r="WKM225" s="432">
        <f t="shared" si="516"/>
        <v>0</v>
      </c>
      <c r="WKN225" s="432">
        <f t="shared" si="516"/>
        <v>0</v>
      </c>
      <c r="WKO225" s="432">
        <f t="shared" si="516"/>
        <v>0</v>
      </c>
      <c r="WKP225" s="432">
        <f t="shared" si="516"/>
        <v>0</v>
      </c>
      <c r="WKQ225" s="432">
        <f t="shared" si="516"/>
        <v>0</v>
      </c>
      <c r="WKR225" s="432">
        <f t="shared" si="516"/>
        <v>0</v>
      </c>
      <c r="WKS225" s="432">
        <f t="shared" si="516"/>
        <v>0</v>
      </c>
      <c r="WKT225" s="432">
        <f t="shared" si="516"/>
        <v>0</v>
      </c>
      <c r="WKU225" s="432">
        <f t="shared" si="516"/>
        <v>0</v>
      </c>
      <c r="WKV225" s="432">
        <f t="shared" si="516"/>
        <v>0</v>
      </c>
      <c r="WKW225" s="432">
        <f t="shared" si="516"/>
        <v>0</v>
      </c>
      <c r="WKX225" s="432">
        <f t="shared" si="516"/>
        <v>0</v>
      </c>
      <c r="WKY225" s="432">
        <f t="shared" si="516"/>
        <v>0</v>
      </c>
      <c r="WKZ225" s="432">
        <f t="shared" si="516"/>
        <v>0</v>
      </c>
      <c r="WLA225" s="432">
        <f t="shared" si="516"/>
        <v>0</v>
      </c>
      <c r="WLB225" s="432">
        <f t="shared" si="516"/>
        <v>0</v>
      </c>
      <c r="WLC225" s="432">
        <f t="shared" si="516"/>
        <v>0</v>
      </c>
      <c r="WLD225" s="432">
        <f t="shared" si="516"/>
        <v>0</v>
      </c>
      <c r="WLE225" s="432">
        <f t="shared" si="516"/>
        <v>0</v>
      </c>
      <c r="WLF225" s="432">
        <f t="shared" si="516"/>
        <v>0</v>
      </c>
      <c r="WLG225" s="432">
        <f t="shared" si="516"/>
        <v>0</v>
      </c>
      <c r="WLH225" s="432">
        <f t="shared" si="516"/>
        <v>0</v>
      </c>
      <c r="WLI225" s="432">
        <f t="shared" si="516"/>
        <v>0</v>
      </c>
      <c r="WLJ225" s="432">
        <f t="shared" si="516"/>
        <v>0</v>
      </c>
      <c r="WLK225" s="432">
        <f t="shared" si="516"/>
        <v>0</v>
      </c>
      <c r="WLL225" s="432">
        <f t="shared" si="516"/>
        <v>0</v>
      </c>
      <c r="WLM225" s="432">
        <f t="shared" si="516"/>
        <v>0</v>
      </c>
      <c r="WLN225" s="432">
        <f t="shared" si="516"/>
        <v>0</v>
      </c>
      <c r="WLO225" s="432">
        <f t="shared" ref="WLO225:WNZ225" si="517">+WLO89+WLO77+WLO44+WLO216+WLO224</f>
        <v>0</v>
      </c>
      <c r="WLP225" s="432">
        <f t="shared" si="517"/>
        <v>0</v>
      </c>
      <c r="WLQ225" s="432">
        <f t="shared" si="517"/>
        <v>0</v>
      </c>
      <c r="WLR225" s="432">
        <f t="shared" si="517"/>
        <v>0</v>
      </c>
      <c r="WLS225" s="432">
        <f t="shared" si="517"/>
        <v>0</v>
      </c>
      <c r="WLT225" s="432">
        <f t="shared" si="517"/>
        <v>0</v>
      </c>
      <c r="WLU225" s="432">
        <f t="shared" si="517"/>
        <v>0</v>
      </c>
      <c r="WLV225" s="432">
        <f t="shared" si="517"/>
        <v>0</v>
      </c>
      <c r="WLW225" s="432">
        <f t="shared" si="517"/>
        <v>0</v>
      </c>
      <c r="WLX225" s="432">
        <f t="shared" si="517"/>
        <v>0</v>
      </c>
      <c r="WLY225" s="432">
        <f t="shared" si="517"/>
        <v>0</v>
      </c>
      <c r="WLZ225" s="432">
        <f t="shared" si="517"/>
        <v>0</v>
      </c>
      <c r="WMA225" s="432">
        <f t="shared" si="517"/>
        <v>0</v>
      </c>
      <c r="WMB225" s="432">
        <f t="shared" si="517"/>
        <v>0</v>
      </c>
      <c r="WMC225" s="432">
        <f t="shared" si="517"/>
        <v>0</v>
      </c>
      <c r="WMD225" s="432">
        <f t="shared" si="517"/>
        <v>0</v>
      </c>
      <c r="WME225" s="432">
        <f t="shared" si="517"/>
        <v>0</v>
      </c>
      <c r="WMF225" s="432">
        <f t="shared" si="517"/>
        <v>0</v>
      </c>
      <c r="WMG225" s="432">
        <f t="shared" si="517"/>
        <v>0</v>
      </c>
      <c r="WMH225" s="432">
        <f t="shared" si="517"/>
        <v>0</v>
      </c>
      <c r="WMI225" s="432">
        <f t="shared" si="517"/>
        <v>0</v>
      </c>
      <c r="WMJ225" s="432">
        <f t="shared" si="517"/>
        <v>0</v>
      </c>
      <c r="WMK225" s="432">
        <f t="shared" si="517"/>
        <v>0</v>
      </c>
      <c r="WML225" s="432">
        <f t="shared" si="517"/>
        <v>0</v>
      </c>
      <c r="WMM225" s="432">
        <f t="shared" si="517"/>
        <v>0</v>
      </c>
      <c r="WMN225" s="432">
        <f t="shared" si="517"/>
        <v>0</v>
      </c>
      <c r="WMO225" s="432">
        <f t="shared" si="517"/>
        <v>0</v>
      </c>
      <c r="WMP225" s="432">
        <f t="shared" si="517"/>
        <v>0</v>
      </c>
      <c r="WMQ225" s="432">
        <f t="shared" si="517"/>
        <v>0</v>
      </c>
      <c r="WMR225" s="432">
        <f t="shared" si="517"/>
        <v>0</v>
      </c>
      <c r="WMS225" s="432">
        <f t="shared" si="517"/>
        <v>0</v>
      </c>
      <c r="WMT225" s="432">
        <f t="shared" si="517"/>
        <v>0</v>
      </c>
      <c r="WMU225" s="432">
        <f t="shared" si="517"/>
        <v>0</v>
      </c>
      <c r="WMV225" s="432">
        <f t="shared" si="517"/>
        <v>0</v>
      </c>
      <c r="WMW225" s="432">
        <f t="shared" si="517"/>
        <v>0</v>
      </c>
      <c r="WMX225" s="432">
        <f t="shared" si="517"/>
        <v>0</v>
      </c>
      <c r="WMY225" s="432">
        <f t="shared" si="517"/>
        <v>0</v>
      </c>
      <c r="WMZ225" s="432">
        <f t="shared" si="517"/>
        <v>0</v>
      </c>
      <c r="WNA225" s="432">
        <f t="shared" si="517"/>
        <v>0</v>
      </c>
      <c r="WNB225" s="432">
        <f t="shared" si="517"/>
        <v>0</v>
      </c>
      <c r="WNC225" s="432">
        <f t="shared" si="517"/>
        <v>0</v>
      </c>
      <c r="WND225" s="432">
        <f t="shared" si="517"/>
        <v>0</v>
      </c>
      <c r="WNE225" s="432">
        <f t="shared" si="517"/>
        <v>0</v>
      </c>
      <c r="WNF225" s="432">
        <f t="shared" si="517"/>
        <v>0</v>
      </c>
      <c r="WNG225" s="432">
        <f t="shared" si="517"/>
        <v>0</v>
      </c>
      <c r="WNH225" s="432">
        <f t="shared" si="517"/>
        <v>0</v>
      </c>
      <c r="WNI225" s="432">
        <f t="shared" si="517"/>
        <v>0</v>
      </c>
      <c r="WNJ225" s="432">
        <f t="shared" si="517"/>
        <v>0</v>
      </c>
      <c r="WNK225" s="432">
        <f t="shared" si="517"/>
        <v>0</v>
      </c>
      <c r="WNL225" s="432">
        <f t="shared" si="517"/>
        <v>0</v>
      </c>
      <c r="WNM225" s="432">
        <f t="shared" si="517"/>
        <v>0</v>
      </c>
      <c r="WNN225" s="432">
        <f t="shared" si="517"/>
        <v>0</v>
      </c>
      <c r="WNO225" s="432">
        <f t="shared" si="517"/>
        <v>0</v>
      </c>
      <c r="WNP225" s="432">
        <f t="shared" si="517"/>
        <v>0</v>
      </c>
      <c r="WNQ225" s="432">
        <f t="shared" si="517"/>
        <v>0</v>
      </c>
      <c r="WNR225" s="432">
        <f t="shared" si="517"/>
        <v>0</v>
      </c>
      <c r="WNS225" s="432">
        <f t="shared" si="517"/>
        <v>0</v>
      </c>
      <c r="WNT225" s="432">
        <f t="shared" si="517"/>
        <v>0</v>
      </c>
      <c r="WNU225" s="432">
        <f t="shared" si="517"/>
        <v>0</v>
      </c>
      <c r="WNV225" s="432">
        <f t="shared" si="517"/>
        <v>0</v>
      </c>
      <c r="WNW225" s="432">
        <f t="shared" si="517"/>
        <v>0</v>
      </c>
      <c r="WNX225" s="432">
        <f t="shared" si="517"/>
        <v>0</v>
      </c>
      <c r="WNY225" s="432">
        <f t="shared" si="517"/>
        <v>0</v>
      </c>
      <c r="WNZ225" s="432">
        <f t="shared" si="517"/>
        <v>0</v>
      </c>
      <c r="WOA225" s="432">
        <f t="shared" ref="WOA225:WQL225" si="518">+WOA89+WOA77+WOA44+WOA216+WOA224</f>
        <v>0</v>
      </c>
      <c r="WOB225" s="432">
        <f t="shared" si="518"/>
        <v>0</v>
      </c>
      <c r="WOC225" s="432">
        <f t="shared" si="518"/>
        <v>0</v>
      </c>
      <c r="WOD225" s="432">
        <f t="shared" si="518"/>
        <v>0</v>
      </c>
      <c r="WOE225" s="432">
        <f t="shared" si="518"/>
        <v>0</v>
      </c>
      <c r="WOF225" s="432">
        <f t="shared" si="518"/>
        <v>0</v>
      </c>
      <c r="WOG225" s="432">
        <f t="shared" si="518"/>
        <v>0</v>
      </c>
      <c r="WOH225" s="432">
        <f t="shared" si="518"/>
        <v>0</v>
      </c>
      <c r="WOI225" s="432">
        <f t="shared" si="518"/>
        <v>0</v>
      </c>
      <c r="WOJ225" s="432">
        <f t="shared" si="518"/>
        <v>0</v>
      </c>
      <c r="WOK225" s="432">
        <f t="shared" si="518"/>
        <v>0</v>
      </c>
      <c r="WOL225" s="432">
        <f t="shared" si="518"/>
        <v>0</v>
      </c>
      <c r="WOM225" s="432">
        <f t="shared" si="518"/>
        <v>0</v>
      </c>
      <c r="WON225" s="432">
        <f t="shared" si="518"/>
        <v>0</v>
      </c>
      <c r="WOO225" s="432">
        <f t="shared" si="518"/>
        <v>0</v>
      </c>
      <c r="WOP225" s="432">
        <f t="shared" si="518"/>
        <v>0</v>
      </c>
      <c r="WOQ225" s="432">
        <f t="shared" si="518"/>
        <v>0</v>
      </c>
      <c r="WOR225" s="432">
        <f t="shared" si="518"/>
        <v>0</v>
      </c>
      <c r="WOS225" s="432">
        <f t="shared" si="518"/>
        <v>0</v>
      </c>
      <c r="WOT225" s="432">
        <f t="shared" si="518"/>
        <v>0</v>
      </c>
      <c r="WOU225" s="432">
        <f t="shared" si="518"/>
        <v>0</v>
      </c>
      <c r="WOV225" s="432">
        <f t="shared" si="518"/>
        <v>0</v>
      </c>
      <c r="WOW225" s="432">
        <f t="shared" si="518"/>
        <v>0</v>
      </c>
      <c r="WOX225" s="432">
        <f t="shared" si="518"/>
        <v>0</v>
      </c>
      <c r="WOY225" s="432">
        <f t="shared" si="518"/>
        <v>0</v>
      </c>
      <c r="WOZ225" s="432">
        <f t="shared" si="518"/>
        <v>0</v>
      </c>
      <c r="WPA225" s="432">
        <f t="shared" si="518"/>
        <v>0</v>
      </c>
      <c r="WPB225" s="432">
        <f t="shared" si="518"/>
        <v>0</v>
      </c>
      <c r="WPC225" s="432">
        <f t="shared" si="518"/>
        <v>0</v>
      </c>
      <c r="WPD225" s="432">
        <f t="shared" si="518"/>
        <v>0</v>
      </c>
      <c r="WPE225" s="432">
        <f t="shared" si="518"/>
        <v>0</v>
      </c>
      <c r="WPF225" s="432">
        <f t="shared" si="518"/>
        <v>0</v>
      </c>
      <c r="WPG225" s="432">
        <f t="shared" si="518"/>
        <v>0</v>
      </c>
      <c r="WPH225" s="432">
        <f t="shared" si="518"/>
        <v>0</v>
      </c>
      <c r="WPI225" s="432">
        <f t="shared" si="518"/>
        <v>0</v>
      </c>
      <c r="WPJ225" s="432">
        <f t="shared" si="518"/>
        <v>0</v>
      </c>
      <c r="WPK225" s="432">
        <f t="shared" si="518"/>
        <v>0</v>
      </c>
      <c r="WPL225" s="432">
        <f t="shared" si="518"/>
        <v>0</v>
      </c>
      <c r="WPM225" s="432">
        <f t="shared" si="518"/>
        <v>0</v>
      </c>
      <c r="WPN225" s="432">
        <f t="shared" si="518"/>
        <v>0</v>
      </c>
      <c r="WPO225" s="432">
        <f t="shared" si="518"/>
        <v>0</v>
      </c>
      <c r="WPP225" s="432">
        <f t="shared" si="518"/>
        <v>0</v>
      </c>
      <c r="WPQ225" s="432">
        <f t="shared" si="518"/>
        <v>0</v>
      </c>
      <c r="WPR225" s="432">
        <f t="shared" si="518"/>
        <v>0</v>
      </c>
      <c r="WPS225" s="432">
        <f t="shared" si="518"/>
        <v>0</v>
      </c>
      <c r="WPT225" s="432">
        <f t="shared" si="518"/>
        <v>0</v>
      </c>
      <c r="WPU225" s="432">
        <f t="shared" si="518"/>
        <v>0</v>
      </c>
      <c r="WPV225" s="432">
        <f t="shared" si="518"/>
        <v>0</v>
      </c>
      <c r="WPW225" s="432">
        <f t="shared" si="518"/>
        <v>0</v>
      </c>
      <c r="WPX225" s="432">
        <f t="shared" si="518"/>
        <v>0</v>
      </c>
      <c r="WPY225" s="432">
        <f t="shared" si="518"/>
        <v>0</v>
      </c>
      <c r="WPZ225" s="432">
        <f t="shared" si="518"/>
        <v>0</v>
      </c>
      <c r="WQA225" s="432">
        <f t="shared" si="518"/>
        <v>0</v>
      </c>
      <c r="WQB225" s="432">
        <f t="shared" si="518"/>
        <v>0</v>
      </c>
      <c r="WQC225" s="432">
        <f t="shared" si="518"/>
        <v>0</v>
      </c>
      <c r="WQD225" s="432">
        <f t="shared" si="518"/>
        <v>0</v>
      </c>
      <c r="WQE225" s="432">
        <f t="shared" si="518"/>
        <v>0</v>
      </c>
      <c r="WQF225" s="432">
        <f t="shared" si="518"/>
        <v>0</v>
      </c>
      <c r="WQG225" s="432">
        <f t="shared" si="518"/>
        <v>0</v>
      </c>
      <c r="WQH225" s="432">
        <f t="shared" si="518"/>
        <v>0</v>
      </c>
      <c r="WQI225" s="432">
        <f t="shared" si="518"/>
        <v>0</v>
      </c>
      <c r="WQJ225" s="432">
        <f t="shared" si="518"/>
        <v>0</v>
      </c>
      <c r="WQK225" s="432">
        <f t="shared" si="518"/>
        <v>0</v>
      </c>
      <c r="WQL225" s="432">
        <f t="shared" si="518"/>
        <v>0</v>
      </c>
      <c r="WQM225" s="432">
        <f t="shared" ref="WQM225:WSX225" si="519">+WQM89+WQM77+WQM44+WQM216+WQM224</f>
        <v>0</v>
      </c>
      <c r="WQN225" s="432">
        <f t="shared" si="519"/>
        <v>0</v>
      </c>
      <c r="WQO225" s="432">
        <f t="shared" si="519"/>
        <v>0</v>
      </c>
      <c r="WQP225" s="432">
        <f t="shared" si="519"/>
        <v>0</v>
      </c>
      <c r="WQQ225" s="432">
        <f t="shared" si="519"/>
        <v>0</v>
      </c>
      <c r="WQR225" s="432">
        <f t="shared" si="519"/>
        <v>0</v>
      </c>
      <c r="WQS225" s="432">
        <f t="shared" si="519"/>
        <v>0</v>
      </c>
      <c r="WQT225" s="432">
        <f t="shared" si="519"/>
        <v>0</v>
      </c>
      <c r="WQU225" s="432">
        <f t="shared" si="519"/>
        <v>0</v>
      </c>
      <c r="WQV225" s="432">
        <f t="shared" si="519"/>
        <v>0</v>
      </c>
      <c r="WQW225" s="432">
        <f t="shared" si="519"/>
        <v>0</v>
      </c>
      <c r="WQX225" s="432">
        <f t="shared" si="519"/>
        <v>0</v>
      </c>
      <c r="WQY225" s="432">
        <f t="shared" si="519"/>
        <v>0</v>
      </c>
      <c r="WQZ225" s="432">
        <f t="shared" si="519"/>
        <v>0</v>
      </c>
      <c r="WRA225" s="432">
        <f t="shared" si="519"/>
        <v>0</v>
      </c>
      <c r="WRB225" s="432">
        <f t="shared" si="519"/>
        <v>0</v>
      </c>
      <c r="WRC225" s="432">
        <f t="shared" si="519"/>
        <v>0</v>
      </c>
      <c r="WRD225" s="432">
        <f t="shared" si="519"/>
        <v>0</v>
      </c>
      <c r="WRE225" s="432">
        <f t="shared" si="519"/>
        <v>0</v>
      </c>
      <c r="WRF225" s="432">
        <f t="shared" si="519"/>
        <v>0</v>
      </c>
      <c r="WRG225" s="432">
        <f t="shared" si="519"/>
        <v>0</v>
      </c>
      <c r="WRH225" s="432">
        <f t="shared" si="519"/>
        <v>0</v>
      </c>
      <c r="WRI225" s="432">
        <f t="shared" si="519"/>
        <v>0</v>
      </c>
      <c r="WRJ225" s="432">
        <f t="shared" si="519"/>
        <v>0</v>
      </c>
      <c r="WRK225" s="432">
        <f t="shared" si="519"/>
        <v>0</v>
      </c>
      <c r="WRL225" s="432">
        <f t="shared" si="519"/>
        <v>0</v>
      </c>
      <c r="WRM225" s="432">
        <f t="shared" si="519"/>
        <v>0</v>
      </c>
      <c r="WRN225" s="432">
        <f t="shared" si="519"/>
        <v>0</v>
      </c>
      <c r="WRO225" s="432">
        <f t="shared" si="519"/>
        <v>0</v>
      </c>
      <c r="WRP225" s="432">
        <f t="shared" si="519"/>
        <v>0</v>
      </c>
      <c r="WRQ225" s="432">
        <f t="shared" si="519"/>
        <v>0</v>
      </c>
      <c r="WRR225" s="432">
        <f t="shared" si="519"/>
        <v>0</v>
      </c>
      <c r="WRS225" s="432">
        <f t="shared" si="519"/>
        <v>0</v>
      </c>
      <c r="WRT225" s="432">
        <f t="shared" si="519"/>
        <v>0</v>
      </c>
      <c r="WRU225" s="432">
        <f t="shared" si="519"/>
        <v>0</v>
      </c>
      <c r="WRV225" s="432">
        <f t="shared" si="519"/>
        <v>0</v>
      </c>
      <c r="WRW225" s="432">
        <f t="shared" si="519"/>
        <v>0</v>
      </c>
      <c r="WRX225" s="432">
        <f t="shared" si="519"/>
        <v>0</v>
      </c>
      <c r="WRY225" s="432">
        <f t="shared" si="519"/>
        <v>0</v>
      </c>
      <c r="WRZ225" s="432">
        <f t="shared" si="519"/>
        <v>0</v>
      </c>
      <c r="WSA225" s="432">
        <f t="shared" si="519"/>
        <v>0</v>
      </c>
      <c r="WSB225" s="432">
        <f t="shared" si="519"/>
        <v>0</v>
      </c>
      <c r="WSC225" s="432">
        <f t="shared" si="519"/>
        <v>0</v>
      </c>
      <c r="WSD225" s="432">
        <f t="shared" si="519"/>
        <v>0</v>
      </c>
      <c r="WSE225" s="432">
        <f t="shared" si="519"/>
        <v>0</v>
      </c>
      <c r="WSF225" s="432">
        <f t="shared" si="519"/>
        <v>0</v>
      </c>
      <c r="WSG225" s="432">
        <f t="shared" si="519"/>
        <v>0</v>
      </c>
      <c r="WSH225" s="432">
        <f t="shared" si="519"/>
        <v>0</v>
      </c>
      <c r="WSI225" s="432">
        <f t="shared" si="519"/>
        <v>0</v>
      </c>
      <c r="WSJ225" s="432">
        <f t="shared" si="519"/>
        <v>0</v>
      </c>
      <c r="WSK225" s="432">
        <f t="shared" si="519"/>
        <v>0</v>
      </c>
      <c r="WSL225" s="432">
        <f t="shared" si="519"/>
        <v>0</v>
      </c>
      <c r="WSM225" s="432">
        <f t="shared" si="519"/>
        <v>0</v>
      </c>
      <c r="WSN225" s="432">
        <f t="shared" si="519"/>
        <v>0</v>
      </c>
      <c r="WSO225" s="432">
        <f t="shared" si="519"/>
        <v>0</v>
      </c>
      <c r="WSP225" s="432">
        <f t="shared" si="519"/>
        <v>0</v>
      </c>
      <c r="WSQ225" s="432">
        <f t="shared" si="519"/>
        <v>0</v>
      </c>
      <c r="WSR225" s="432">
        <f t="shared" si="519"/>
        <v>0</v>
      </c>
      <c r="WSS225" s="432">
        <f t="shared" si="519"/>
        <v>0</v>
      </c>
      <c r="WST225" s="432">
        <f t="shared" si="519"/>
        <v>0</v>
      </c>
      <c r="WSU225" s="432">
        <f t="shared" si="519"/>
        <v>0</v>
      </c>
      <c r="WSV225" s="432">
        <f t="shared" si="519"/>
        <v>0</v>
      </c>
      <c r="WSW225" s="432">
        <f t="shared" si="519"/>
        <v>0</v>
      </c>
      <c r="WSX225" s="432">
        <f t="shared" si="519"/>
        <v>0</v>
      </c>
      <c r="WSY225" s="432">
        <f t="shared" ref="WSY225:WVJ225" si="520">+WSY89+WSY77+WSY44+WSY216+WSY224</f>
        <v>0</v>
      </c>
      <c r="WSZ225" s="432">
        <f t="shared" si="520"/>
        <v>0</v>
      </c>
      <c r="WTA225" s="432">
        <f t="shared" si="520"/>
        <v>0</v>
      </c>
      <c r="WTB225" s="432">
        <f t="shared" si="520"/>
        <v>0</v>
      </c>
      <c r="WTC225" s="432">
        <f t="shared" si="520"/>
        <v>0</v>
      </c>
      <c r="WTD225" s="432">
        <f t="shared" si="520"/>
        <v>0</v>
      </c>
      <c r="WTE225" s="432">
        <f t="shared" si="520"/>
        <v>0</v>
      </c>
      <c r="WTF225" s="432">
        <f t="shared" si="520"/>
        <v>0</v>
      </c>
      <c r="WTG225" s="432">
        <f t="shared" si="520"/>
        <v>0</v>
      </c>
      <c r="WTH225" s="432">
        <f t="shared" si="520"/>
        <v>0</v>
      </c>
      <c r="WTI225" s="432">
        <f t="shared" si="520"/>
        <v>0</v>
      </c>
      <c r="WTJ225" s="432">
        <f t="shared" si="520"/>
        <v>0</v>
      </c>
      <c r="WTK225" s="432">
        <f t="shared" si="520"/>
        <v>0</v>
      </c>
      <c r="WTL225" s="432">
        <f t="shared" si="520"/>
        <v>0</v>
      </c>
      <c r="WTM225" s="432">
        <f t="shared" si="520"/>
        <v>0</v>
      </c>
      <c r="WTN225" s="432">
        <f t="shared" si="520"/>
        <v>0</v>
      </c>
      <c r="WTO225" s="432">
        <f t="shared" si="520"/>
        <v>0</v>
      </c>
      <c r="WTP225" s="432">
        <f t="shared" si="520"/>
        <v>0</v>
      </c>
      <c r="WTQ225" s="432">
        <f t="shared" si="520"/>
        <v>0</v>
      </c>
      <c r="WTR225" s="432">
        <f t="shared" si="520"/>
        <v>0</v>
      </c>
      <c r="WTS225" s="432">
        <f t="shared" si="520"/>
        <v>0</v>
      </c>
      <c r="WTT225" s="432">
        <f t="shared" si="520"/>
        <v>0</v>
      </c>
      <c r="WTU225" s="432">
        <f t="shared" si="520"/>
        <v>0</v>
      </c>
      <c r="WTV225" s="432">
        <f t="shared" si="520"/>
        <v>0</v>
      </c>
      <c r="WTW225" s="432">
        <f t="shared" si="520"/>
        <v>0</v>
      </c>
      <c r="WTX225" s="432">
        <f t="shared" si="520"/>
        <v>0</v>
      </c>
      <c r="WTY225" s="432">
        <f t="shared" si="520"/>
        <v>0</v>
      </c>
      <c r="WTZ225" s="432">
        <f t="shared" si="520"/>
        <v>0</v>
      </c>
      <c r="WUA225" s="432">
        <f t="shared" si="520"/>
        <v>0</v>
      </c>
      <c r="WUB225" s="432">
        <f t="shared" si="520"/>
        <v>0</v>
      </c>
      <c r="WUC225" s="432">
        <f t="shared" si="520"/>
        <v>0</v>
      </c>
      <c r="WUD225" s="432">
        <f t="shared" si="520"/>
        <v>0</v>
      </c>
      <c r="WUE225" s="432">
        <f t="shared" si="520"/>
        <v>0</v>
      </c>
      <c r="WUF225" s="432">
        <f t="shared" si="520"/>
        <v>0</v>
      </c>
      <c r="WUG225" s="432">
        <f t="shared" si="520"/>
        <v>0</v>
      </c>
      <c r="WUH225" s="432">
        <f t="shared" si="520"/>
        <v>0</v>
      </c>
      <c r="WUI225" s="432">
        <f t="shared" si="520"/>
        <v>0</v>
      </c>
      <c r="WUJ225" s="432">
        <f t="shared" si="520"/>
        <v>0</v>
      </c>
      <c r="WUK225" s="432">
        <f t="shared" si="520"/>
        <v>0</v>
      </c>
      <c r="WUL225" s="432">
        <f t="shared" si="520"/>
        <v>0</v>
      </c>
      <c r="WUM225" s="432">
        <f t="shared" si="520"/>
        <v>0</v>
      </c>
      <c r="WUN225" s="432">
        <f t="shared" si="520"/>
        <v>0</v>
      </c>
      <c r="WUO225" s="432">
        <f t="shared" si="520"/>
        <v>0</v>
      </c>
      <c r="WUP225" s="432">
        <f t="shared" si="520"/>
        <v>0</v>
      </c>
      <c r="WUQ225" s="432">
        <f t="shared" si="520"/>
        <v>0</v>
      </c>
      <c r="WUR225" s="432">
        <f t="shared" si="520"/>
        <v>0</v>
      </c>
      <c r="WUS225" s="432">
        <f t="shared" si="520"/>
        <v>0</v>
      </c>
      <c r="WUT225" s="432">
        <f t="shared" si="520"/>
        <v>0</v>
      </c>
      <c r="WUU225" s="432">
        <f t="shared" si="520"/>
        <v>0</v>
      </c>
      <c r="WUV225" s="432">
        <f t="shared" si="520"/>
        <v>0</v>
      </c>
      <c r="WUW225" s="432">
        <f t="shared" si="520"/>
        <v>0</v>
      </c>
      <c r="WUX225" s="432">
        <f t="shared" si="520"/>
        <v>0</v>
      </c>
      <c r="WUY225" s="432">
        <f t="shared" si="520"/>
        <v>0</v>
      </c>
      <c r="WUZ225" s="432">
        <f t="shared" si="520"/>
        <v>0</v>
      </c>
      <c r="WVA225" s="432">
        <f t="shared" si="520"/>
        <v>0</v>
      </c>
      <c r="WVB225" s="432">
        <f t="shared" si="520"/>
        <v>0</v>
      </c>
      <c r="WVC225" s="432">
        <f t="shared" si="520"/>
        <v>0</v>
      </c>
      <c r="WVD225" s="432">
        <f t="shared" si="520"/>
        <v>0</v>
      </c>
      <c r="WVE225" s="432">
        <f t="shared" si="520"/>
        <v>0</v>
      </c>
      <c r="WVF225" s="432">
        <f t="shared" si="520"/>
        <v>0</v>
      </c>
      <c r="WVG225" s="432">
        <f t="shared" si="520"/>
        <v>0</v>
      </c>
      <c r="WVH225" s="432">
        <f t="shared" si="520"/>
        <v>0</v>
      </c>
      <c r="WVI225" s="432">
        <f t="shared" si="520"/>
        <v>0</v>
      </c>
      <c r="WVJ225" s="432">
        <f t="shared" si="520"/>
        <v>0</v>
      </c>
      <c r="WVK225" s="432">
        <f t="shared" ref="WVK225:WXV225" si="521">+WVK89+WVK77+WVK44+WVK216+WVK224</f>
        <v>0</v>
      </c>
      <c r="WVL225" s="432">
        <f t="shared" si="521"/>
        <v>0</v>
      </c>
      <c r="WVM225" s="432">
        <f t="shared" si="521"/>
        <v>0</v>
      </c>
      <c r="WVN225" s="432">
        <f t="shared" si="521"/>
        <v>0</v>
      </c>
      <c r="WVO225" s="432">
        <f t="shared" si="521"/>
        <v>0</v>
      </c>
      <c r="WVP225" s="432">
        <f t="shared" si="521"/>
        <v>0</v>
      </c>
      <c r="WVQ225" s="432">
        <f t="shared" si="521"/>
        <v>0</v>
      </c>
      <c r="WVR225" s="432">
        <f t="shared" si="521"/>
        <v>0</v>
      </c>
      <c r="WVS225" s="432">
        <f t="shared" si="521"/>
        <v>0</v>
      </c>
      <c r="WVT225" s="432">
        <f t="shared" si="521"/>
        <v>0</v>
      </c>
      <c r="WVU225" s="432">
        <f t="shared" si="521"/>
        <v>0</v>
      </c>
      <c r="WVV225" s="432">
        <f t="shared" si="521"/>
        <v>0</v>
      </c>
      <c r="WVW225" s="432">
        <f t="shared" si="521"/>
        <v>0</v>
      </c>
      <c r="WVX225" s="432">
        <f t="shared" si="521"/>
        <v>0</v>
      </c>
      <c r="WVY225" s="432">
        <f t="shared" si="521"/>
        <v>0</v>
      </c>
      <c r="WVZ225" s="432">
        <f t="shared" si="521"/>
        <v>0</v>
      </c>
      <c r="WWA225" s="432">
        <f t="shared" si="521"/>
        <v>0</v>
      </c>
      <c r="WWB225" s="432">
        <f t="shared" si="521"/>
        <v>0</v>
      </c>
      <c r="WWC225" s="432">
        <f t="shared" si="521"/>
        <v>0</v>
      </c>
      <c r="WWD225" s="432">
        <f t="shared" si="521"/>
        <v>0</v>
      </c>
      <c r="WWE225" s="432">
        <f t="shared" si="521"/>
        <v>0</v>
      </c>
      <c r="WWF225" s="432">
        <f t="shared" si="521"/>
        <v>0</v>
      </c>
      <c r="WWG225" s="432">
        <f t="shared" si="521"/>
        <v>0</v>
      </c>
      <c r="WWH225" s="432">
        <f t="shared" si="521"/>
        <v>0</v>
      </c>
      <c r="WWI225" s="432">
        <f t="shared" si="521"/>
        <v>0</v>
      </c>
      <c r="WWJ225" s="432">
        <f t="shared" si="521"/>
        <v>0</v>
      </c>
      <c r="WWK225" s="432">
        <f t="shared" si="521"/>
        <v>0</v>
      </c>
      <c r="WWL225" s="432">
        <f t="shared" si="521"/>
        <v>0</v>
      </c>
      <c r="WWM225" s="432">
        <f t="shared" si="521"/>
        <v>0</v>
      </c>
      <c r="WWN225" s="432">
        <f t="shared" si="521"/>
        <v>0</v>
      </c>
      <c r="WWO225" s="432">
        <f t="shared" si="521"/>
        <v>0</v>
      </c>
      <c r="WWP225" s="432">
        <f t="shared" si="521"/>
        <v>0</v>
      </c>
      <c r="WWQ225" s="432">
        <f t="shared" si="521"/>
        <v>0</v>
      </c>
      <c r="WWR225" s="432">
        <f t="shared" si="521"/>
        <v>0</v>
      </c>
      <c r="WWS225" s="432">
        <f t="shared" si="521"/>
        <v>0</v>
      </c>
      <c r="WWT225" s="432">
        <f t="shared" si="521"/>
        <v>0</v>
      </c>
      <c r="WWU225" s="432">
        <f t="shared" si="521"/>
        <v>0</v>
      </c>
      <c r="WWV225" s="432">
        <f t="shared" si="521"/>
        <v>0</v>
      </c>
      <c r="WWW225" s="432">
        <f t="shared" si="521"/>
        <v>0</v>
      </c>
      <c r="WWX225" s="432">
        <f t="shared" si="521"/>
        <v>0</v>
      </c>
      <c r="WWY225" s="432">
        <f t="shared" si="521"/>
        <v>0</v>
      </c>
      <c r="WWZ225" s="432">
        <f t="shared" si="521"/>
        <v>0</v>
      </c>
      <c r="WXA225" s="432">
        <f t="shared" si="521"/>
        <v>0</v>
      </c>
      <c r="WXB225" s="432">
        <f t="shared" si="521"/>
        <v>0</v>
      </c>
      <c r="WXC225" s="432">
        <f t="shared" si="521"/>
        <v>0</v>
      </c>
      <c r="WXD225" s="432">
        <f t="shared" si="521"/>
        <v>0</v>
      </c>
      <c r="WXE225" s="432">
        <f t="shared" si="521"/>
        <v>0</v>
      </c>
      <c r="WXF225" s="432">
        <f t="shared" si="521"/>
        <v>0</v>
      </c>
      <c r="WXG225" s="432">
        <f t="shared" si="521"/>
        <v>0</v>
      </c>
      <c r="WXH225" s="432">
        <f t="shared" si="521"/>
        <v>0</v>
      </c>
      <c r="WXI225" s="432">
        <f t="shared" si="521"/>
        <v>0</v>
      </c>
      <c r="WXJ225" s="432">
        <f t="shared" si="521"/>
        <v>0</v>
      </c>
      <c r="WXK225" s="432">
        <f t="shared" si="521"/>
        <v>0</v>
      </c>
      <c r="WXL225" s="432">
        <f t="shared" si="521"/>
        <v>0</v>
      </c>
      <c r="WXM225" s="432">
        <f t="shared" si="521"/>
        <v>0</v>
      </c>
      <c r="WXN225" s="432">
        <f t="shared" si="521"/>
        <v>0</v>
      </c>
      <c r="WXO225" s="432">
        <f t="shared" si="521"/>
        <v>0</v>
      </c>
      <c r="WXP225" s="432">
        <f t="shared" si="521"/>
        <v>0</v>
      </c>
      <c r="WXQ225" s="432">
        <f t="shared" si="521"/>
        <v>0</v>
      </c>
      <c r="WXR225" s="432">
        <f t="shared" si="521"/>
        <v>0</v>
      </c>
      <c r="WXS225" s="432">
        <f t="shared" si="521"/>
        <v>0</v>
      </c>
      <c r="WXT225" s="432">
        <f t="shared" si="521"/>
        <v>0</v>
      </c>
      <c r="WXU225" s="432">
        <f t="shared" si="521"/>
        <v>0</v>
      </c>
      <c r="WXV225" s="432">
        <f t="shared" si="521"/>
        <v>0</v>
      </c>
      <c r="WXW225" s="432">
        <f t="shared" ref="WXW225:XAH225" si="522">+WXW89+WXW77+WXW44+WXW216+WXW224</f>
        <v>0</v>
      </c>
      <c r="WXX225" s="432">
        <f t="shared" si="522"/>
        <v>0</v>
      </c>
      <c r="WXY225" s="432">
        <f t="shared" si="522"/>
        <v>0</v>
      </c>
      <c r="WXZ225" s="432">
        <f t="shared" si="522"/>
        <v>0</v>
      </c>
      <c r="WYA225" s="432">
        <f t="shared" si="522"/>
        <v>0</v>
      </c>
      <c r="WYB225" s="432">
        <f t="shared" si="522"/>
        <v>0</v>
      </c>
      <c r="WYC225" s="432">
        <f t="shared" si="522"/>
        <v>0</v>
      </c>
      <c r="WYD225" s="432">
        <f t="shared" si="522"/>
        <v>0</v>
      </c>
      <c r="WYE225" s="432">
        <f t="shared" si="522"/>
        <v>0</v>
      </c>
      <c r="WYF225" s="432">
        <f t="shared" si="522"/>
        <v>0</v>
      </c>
      <c r="WYG225" s="432">
        <f t="shared" si="522"/>
        <v>0</v>
      </c>
      <c r="WYH225" s="432">
        <f t="shared" si="522"/>
        <v>0</v>
      </c>
      <c r="WYI225" s="432">
        <f t="shared" si="522"/>
        <v>0</v>
      </c>
      <c r="WYJ225" s="432">
        <f t="shared" si="522"/>
        <v>0</v>
      </c>
      <c r="WYK225" s="432">
        <f t="shared" si="522"/>
        <v>0</v>
      </c>
      <c r="WYL225" s="432">
        <f t="shared" si="522"/>
        <v>0</v>
      </c>
      <c r="WYM225" s="432">
        <f t="shared" si="522"/>
        <v>0</v>
      </c>
      <c r="WYN225" s="432">
        <f t="shared" si="522"/>
        <v>0</v>
      </c>
      <c r="WYO225" s="432">
        <f t="shared" si="522"/>
        <v>0</v>
      </c>
      <c r="WYP225" s="432">
        <f t="shared" si="522"/>
        <v>0</v>
      </c>
      <c r="WYQ225" s="432">
        <f t="shared" si="522"/>
        <v>0</v>
      </c>
      <c r="WYR225" s="432">
        <f t="shared" si="522"/>
        <v>0</v>
      </c>
      <c r="WYS225" s="432">
        <f t="shared" si="522"/>
        <v>0</v>
      </c>
      <c r="WYT225" s="432">
        <f t="shared" si="522"/>
        <v>0</v>
      </c>
      <c r="WYU225" s="432">
        <f t="shared" si="522"/>
        <v>0</v>
      </c>
      <c r="WYV225" s="432">
        <f t="shared" si="522"/>
        <v>0</v>
      </c>
      <c r="WYW225" s="432">
        <f t="shared" si="522"/>
        <v>0</v>
      </c>
      <c r="WYX225" s="432">
        <f t="shared" si="522"/>
        <v>0</v>
      </c>
      <c r="WYY225" s="432">
        <f t="shared" si="522"/>
        <v>0</v>
      </c>
      <c r="WYZ225" s="432">
        <f t="shared" si="522"/>
        <v>0</v>
      </c>
      <c r="WZA225" s="432">
        <f t="shared" si="522"/>
        <v>0</v>
      </c>
      <c r="WZB225" s="432">
        <f t="shared" si="522"/>
        <v>0</v>
      </c>
      <c r="WZC225" s="432">
        <f t="shared" si="522"/>
        <v>0</v>
      </c>
      <c r="WZD225" s="432">
        <f t="shared" si="522"/>
        <v>0</v>
      </c>
      <c r="WZE225" s="432">
        <f t="shared" si="522"/>
        <v>0</v>
      </c>
      <c r="WZF225" s="432">
        <f t="shared" si="522"/>
        <v>0</v>
      </c>
      <c r="WZG225" s="432">
        <f t="shared" si="522"/>
        <v>0</v>
      </c>
      <c r="WZH225" s="432">
        <f t="shared" si="522"/>
        <v>0</v>
      </c>
      <c r="WZI225" s="432">
        <f t="shared" si="522"/>
        <v>0</v>
      </c>
      <c r="WZJ225" s="432">
        <f t="shared" si="522"/>
        <v>0</v>
      </c>
      <c r="WZK225" s="432">
        <f t="shared" si="522"/>
        <v>0</v>
      </c>
      <c r="WZL225" s="432">
        <f t="shared" si="522"/>
        <v>0</v>
      </c>
      <c r="WZM225" s="432">
        <f t="shared" si="522"/>
        <v>0</v>
      </c>
      <c r="WZN225" s="432">
        <f t="shared" si="522"/>
        <v>0</v>
      </c>
      <c r="WZO225" s="432">
        <f t="shared" si="522"/>
        <v>0</v>
      </c>
      <c r="WZP225" s="432">
        <f t="shared" si="522"/>
        <v>0</v>
      </c>
      <c r="WZQ225" s="432">
        <f t="shared" si="522"/>
        <v>0</v>
      </c>
      <c r="WZR225" s="432">
        <f t="shared" si="522"/>
        <v>0</v>
      </c>
      <c r="WZS225" s="432">
        <f t="shared" si="522"/>
        <v>0</v>
      </c>
      <c r="WZT225" s="432">
        <f t="shared" si="522"/>
        <v>0</v>
      </c>
      <c r="WZU225" s="432">
        <f t="shared" si="522"/>
        <v>0</v>
      </c>
      <c r="WZV225" s="432">
        <f t="shared" si="522"/>
        <v>0</v>
      </c>
      <c r="WZW225" s="432">
        <f t="shared" si="522"/>
        <v>0</v>
      </c>
      <c r="WZX225" s="432">
        <f t="shared" si="522"/>
        <v>0</v>
      </c>
      <c r="WZY225" s="432">
        <f t="shared" si="522"/>
        <v>0</v>
      </c>
      <c r="WZZ225" s="432">
        <f t="shared" si="522"/>
        <v>0</v>
      </c>
      <c r="XAA225" s="432">
        <f t="shared" si="522"/>
        <v>0</v>
      </c>
      <c r="XAB225" s="432">
        <f t="shared" si="522"/>
        <v>0</v>
      </c>
      <c r="XAC225" s="432">
        <f t="shared" si="522"/>
        <v>0</v>
      </c>
      <c r="XAD225" s="432">
        <f t="shared" si="522"/>
        <v>0</v>
      </c>
      <c r="XAE225" s="432">
        <f t="shared" si="522"/>
        <v>0</v>
      </c>
      <c r="XAF225" s="432">
        <f t="shared" si="522"/>
        <v>0</v>
      </c>
      <c r="XAG225" s="432">
        <f t="shared" si="522"/>
        <v>0</v>
      </c>
      <c r="XAH225" s="432">
        <f t="shared" si="522"/>
        <v>0</v>
      </c>
      <c r="XAI225" s="432">
        <f t="shared" ref="XAI225:XCT225" si="523">+XAI89+XAI77+XAI44+XAI216+XAI224</f>
        <v>0</v>
      </c>
      <c r="XAJ225" s="432">
        <f t="shared" si="523"/>
        <v>0</v>
      </c>
      <c r="XAK225" s="432">
        <f t="shared" si="523"/>
        <v>0</v>
      </c>
      <c r="XAL225" s="432">
        <f t="shared" si="523"/>
        <v>0</v>
      </c>
      <c r="XAM225" s="432">
        <f t="shared" si="523"/>
        <v>0</v>
      </c>
      <c r="XAN225" s="432">
        <f t="shared" si="523"/>
        <v>0</v>
      </c>
      <c r="XAO225" s="432">
        <f t="shared" si="523"/>
        <v>0</v>
      </c>
      <c r="XAP225" s="432">
        <f t="shared" si="523"/>
        <v>0</v>
      </c>
      <c r="XAQ225" s="432">
        <f t="shared" si="523"/>
        <v>0</v>
      </c>
      <c r="XAR225" s="432">
        <f t="shared" si="523"/>
        <v>0</v>
      </c>
      <c r="XAS225" s="432">
        <f t="shared" si="523"/>
        <v>0</v>
      </c>
      <c r="XAT225" s="432">
        <f t="shared" si="523"/>
        <v>0</v>
      </c>
      <c r="XAU225" s="432">
        <f t="shared" si="523"/>
        <v>0</v>
      </c>
      <c r="XAV225" s="432">
        <f t="shared" si="523"/>
        <v>0</v>
      </c>
      <c r="XAW225" s="432">
        <f t="shared" si="523"/>
        <v>0</v>
      </c>
      <c r="XAX225" s="432">
        <f t="shared" si="523"/>
        <v>0</v>
      </c>
      <c r="XAY225" s="432">
        <f t="shared" si="523"/>
        <v>0</v>
      </c>
      <c r="XAZ225" s="432">
        <f t="shared" si="523"/>
        <v>0</v>
      </c>
      <c r="XBA225" s="432">
        <f t="shared" si="523"/>
        <v>0</v>
      </c>
      <c r="XBB225" s="432">
        <f t="shared" si="523"/>
        <v>0</v>
      </c>
      <c r="XBC225" s="432">
        <f t="shared" si="523"/>
        <v>0</v>
      </c>
      <c r="XBD225" s="432">
        <f t="shared" si="523"/>
        <v>0</v>
      </c>
      <c r="XBE225" s="432">
        <f t="shared" si="523"/>
        <v>0</v>
      </c>
      <c r="XBF225" s="432">
        <f t="shared" si="523"/>
        <v>0</v>
      </c>
      <c r="XBG225" s="432">
        <f t="shared" si="523"/>
        <v>0</v>
      </c>
      <c r="XBH225" s="432">
        <f t="shared" si="523"/>
        <v>0</v>
      </c>
      <c r="XBI225" s="432">
        <f t="shared" si="523"/>
        <v>0</v>
      </c>
      <c r="XBJ225" s="432">
        <f t="shared" si="523"/>
        <v>0</v>
      </c>
      <c r="XBK225" s="432">
        <f t="shared" si="523"/>
        <v>0</v>
      </c>
      <c r="XBL225" s="432">
        <f t="shared" si="523"/>
        <v>0</v>
      </c>
      <c r="XBM225" s="432">
        <f t="shared" si="523"/>
        <v>0</v>
      </c>
      <c r="XBN225" s="432">
        <f t="shared" si="523"/>
        <v>0</v>
      </c>
      <c r="XBO225" s="432">
        <f t="shared" si="523"/>
        <v>0</v>
      </c>
      <c r="XBP225" s="432">
        <f t="shared" si="523"/>
        <v>0</v>
      </c>
      <c r="XBQ225" s="432">
        <f t="shared" si="523"/>
        <v>0</v>
      </c>
      <c r="XBR225" s="432">
        <f t="shared" si="523"/>
        <v>0</v>
      </c>
      <c r="XBS225" s="432">
        <f t="shared" si="523"/>
        <v>0</v>
      </c>
      <c r="XBT225" s="432">
        <f t="shared" si="523"/>
        <v>0</v>
      </c>
      <c r="XBU225" s="432">
        <f t="shared" si="523"/>
        <v>0</v>
      </c>
      <c r="XBV225" s="432">
        <f t="shared" si="523"/>
        <v>0</v>
      </c>
      <c r="XBW225" s="432">
        <f t="shared" si="523"/>
        <v>0</v>
      </c>
      <c r="XBX225" s="432">
        <f t="shared" si="523"/>
        <v>0</v>
      </c>
      <c r="XBY225" s="432">
        <f t="shared" si="523"/>
        <v>0</v>
      </c>
      <c r="XBZ225" s="432">
        <f t="shared" si="523"/>
        <v>0</v>
      </c>
      <c r="XCA225" s="432">
        <f t="shared" si="523"/>
        <v>0</v>
      </c>
      <c r="XCB225" s="432">
        <f t="shared" si="523"/>
        <v>0</v>
      </c>
      <c r="XCC225" s="432">
        <f t="shared" si="523"/>
        <v>0</v>
      </c>
      <c r="XCD225" s="432">
        <f t="shared" si="523"/>
        <v>0</v>
      </c>
      <c r="XCE225" s="432">
        <f t="shared" si="523"/>
        <v>0</v>
      </c>
      <c r="XCF225" s="432">
        <f t="shared" si="523"/>
        <v>0</v>
      </c>
      <c r="XCG225" s="432">
        <f t="shared" si="523"/>
        <v>0</v>
      </c>
      <c r="XCH225" s="432">
        <f t="shared" si="523"/>
        <v>0</v>
      </c>
      <c r="XCI225" s="432">
        <f t="shared" si="523"/>
        <v>0</v>
      </c>
      <c r="XCJ225" s="432">
        <f t="shared" si="523"/>
        <v>0</v>
      </c>
      <c r="XCK225" s="432">
        <f t="shared" si="523"/>
        <v>0</v>
      </c>
      <c r="XCL225" s="432">
        <f t="shared" si="523"/>
        <v>0</v>
      </c>
      <c r="XCM225" s="432">
        <f t="shared" si="523"/>
        <v>0</v>
      </c>
      <c r="XCN225" s="432">
        <f t="shared" si="523"/>
        <v>0</v>
      </c>
      <c r="XCO225" s="432">
        <f t="shared" si="523"/>
        <v>0</v>
      </c>
      <c r="XCP225" s="432">
        <f t="shared" si="523"/>
        <v>0</v>
      </c>
      <c r="XCQ225" s="432">
        <f t="shared" si="523"/>
        <v>0</v>
      </c>
      <c r="XCR225" s="432">
        <f t="shared" si="523"/>
        <v>0</v>
      </c>
      <c r="XCS225" s="432">
        <f t="shared" si="523"/>
        <v>0</v>
      </c>
      <c r="XCT225" s="432">
        <f t="shared" si="523"/>
        <v>0</v>
      </c>
      <c r="XCU225" s="432">
        <f t="shared" ref="XCU225:XFB225" si="524">+XCU89+XCU77+XCU44+XCU216+XCU224</f>
        <v>0</v>
      </c>
      <c r="XCV225" s="432">
        <f t="shared" si="524"/>
        <v>0</v>
      </c>
      <c r="XCW225" s="432">
        <f t="shared" si="524"/>
        <v>0</v>
      </c>
      <c r="XCX225" s="432">
        <f t="shared" si="524"/>
        <v>0</v>
      </c>
      <c r="XCY225" s="432">
        <f t="shared" si="524"/>
        <v>0</v>
      </c>
      <c r="XCZ225" s="432">
        <f t="shared" si="524"/>
        <v>0</v>
      </c>
      <c r="XDA225" s="432">
        <f t="shared" si="524"/>
        <v>0</v>
      </c>
      <c r="XDB225" s="432">
        <f t="shared" si="524"/>
        <v>0</v>
      </c>
      <c r="XDC225" s="432">
        <f t="shared" si="524"/>
        <v>0</v>
      </c>
      <c r="XDD225" s="432">
        <f t="shared" si="524"/>
        <v>0</v>
      </c>
      <c r="XDE225" s="432">
        <f t="shared" si="524"/>
        <v>0</v>
      </c>
      <c r="XDF225" s="432">
        <f t="shared" si="524"/>
        <v>0</v>
      </c>
      <c r="XDG225" s="432">
        <f t="shared" si="524"/>
        <v>0</v>
      </c>
      <c r="XDH225" s="432">
        <f t="shared" si="524"/>
        <v>0</v>
      </c>
      <c r="XDI225" s="432">
        <f t="shared" si="524"/>
        <v>0</v>
      </c>
      <c r="XDJ225" s="432">
        <f t="shared" si="524"/>
        <v>0</v>
      </c>
      <c r="XDK225" s="432">
        <f t="shared" si="524"/>
        <v>0</v>
      </c>
      <c r="XDL225" s="432">
        <f t="shared" si="524"/>
        <v>0</v>
      </c>
      <c r="XDM225" s="432">
        <f t="shared" si="524"/>
        <v>0</v>
      </c>
      <c r="XDN225" s="432">
        <f t="shared" si="524"/>
        <v>0</v>
      </c>
      <c r="XDO225" s="432">
        <f t="shared" si="524"/>
        <v>0</v>
      </c>
      <c r="XDP225" s="432">
        <f t="shared" si="524"/>
        <v>0</v>
      </c>
      <c r="XDQ225" s="432">
        <f t="shared" si="524"/>
        <v>0</v>
      </c>
      <c r="XDR225" s="432">
        <f t="shared" si="524"/>
        <v>0</v>
      </c>
      <c r="XDS225" s="432">
        <f t="shared" si="524"/>
        <v>0</v>
      </c>
      <c r="XDT225" s="432">
        <f t="shared" si="524"/>
        <v>0</v>
      </c>
      <c r="XDU225" s="432">
        <f t="shared" si="524"/>
        <v>0</v>
      </c>
      <c r="XDV225" s="432">
        <f t="shared" si="524"/>
        <v>0</v>
      </c>
      <c r="XDW225" s="432">
        <f t="shared" si="524"/>
        <v>0</v>
      </c>
      <c r="XDX225" s="432">
        <f t="shared" si="524"/>
        <v>0</v>
      </c>
      <c r="XDY225" s="432">
        <f t="shared" si="524"/>
        <v>0</v>
      </c>
      <c r="XDZ225" s="432">
        <f t="shared" si="524"/>
        <v>0</v>
      </c>
      <c r="XEA225" s="432">
        <f t="shared" si="524"/>
        <v>0</v>
      </c>
      <c r="XEB225" s="432">
        <f t="shared" si="524"/>
        <v>0</v>
      </c>
      <c r="XEC225" s="432">
        <f t="shared" si="524"/>
        <v>0</v>
      </c>
      <c r="XED225" s="432">
        <f t="shared" si="524"/>
        <v>0</v>
      </c>
      <c r="XEE225" s="432">
        <f t="shared" si="524"/>
        <v>0</v>
      </c>
      <c r="XEF225" s="432">
        <f t="shared" si="524"/>
        <v>0</v>
      </c>
      <c r="XEG225" s="432">
        <f t="shared" si="524"/>
        <v>0</v>
      </c>
      <c r="XEH225" s="432">
        <f t="shared" si="524"/>
        <v>0</v>
      </c>
      <c r="XEI225" s="432">
        <f t="shared" si="524"/>
        <v>0</v>
      </c>
      <c r="XEJ225" s="432">
        <f t="shared" si="524"/>
        <v>0</v>
      </c>
      <c r="XEK225" s="432">
        <f t="shared" si="524"/>
        <v>0</v>
      </c>
      <c r="XEL225" s="432">
        <f t="shared" si="524"/>
        <v>0</v>
      </c>
      <c r="XEM225" s="432">
        <f t="shared" si="524"/>
        <v>0</v>
      </c>
      <c r="XEN225" s="432">
        <f t="shared" si="524"/>
        <v>0</v>
      </c>
      <c r="XEO225" s="432">
        <f t="shared" si="524"/>
        <v>0</v>
      </c>
      <c r="XEP225" s="432">
        <f t="shared" si="524"/>
        <v>0</v>
      </c>
      <c r="XEQ225" s="432">
        <f t="shared" si="524"/>
        <v>0</v>
      </c>
      <c r="XER225" s="432">
        <f t="shared" si="524"/>
        <v>0</v>
      </c>
      <c r="XES225" s="432">
        <f t="shared" si="524"/>
        <v>0</v>
      </c>
      <c r="XET225" s="432">
        <f t="shared" si="524"/>
        <v>0</v>
      </c>
      <c r="XEU225" s="432">
        <f t="shared" si="524"/>
        <v>0</v>
      </c>
      <c r="XEV225" s="432">
        <f t="shared" si="524"/>
        <v>0</v>
      </c>
      <c r="XEW225" s="432">
        <f t="shared" si="524"/>
        <v>0</v>
      </c>
      <c r="XEX225" s="432">
        <f t="shared" si="524"/>
        <v>0</v>
      </c>
      <c r="XEY225" s="432">
        <f t="shared" si="524"/>
        <v>0</v>
      </c>
      <c r="XEZ225" s="432">
        <f t="shared" si="524"/>
        <v>0</v>
      </c>
      <c r="XFA225" s="432">
        <f t="shared" si="524"/>
        <v>0</v>
      </c>
      <c r="XFB225" s="432">
        <f t="shared" si="524"/>
        <v>0</v>
      </c>
      <c r="XFD225" s="637"/>
    </row>
    <row r="226" spans="1:16384" s="637" customFormat="1" ht="12.95" customHeight="1" x14ac:dyDescent="0.2">
      <c r="A226" s="476"/>
      <c r="B226" s="476"/>
      <c r="C226" s="476"/>
      <c r="D226" s="478"/>
      <c r="E226" s="478"/>
      <c r="F226" s="478"/>
      <c r="G226" s="478"/>
      <c r="H226" s="478"/>
      <c r="I226" s="478"/>
      <c r="J226" s="478"/>
      <c r="K226" s="478"/>
      <c r="L226" s="478"/>
      <c r="M226" s="478"/>
      <c r="N226" s="478"/>
      <c r="O226" s="478"/>
      <c r="P226" s="478"/>
      <c r="Q226" s="478"/>
      <c r="R226" s="478"/>
      <c r="S226" s="478"/>
      <c r="T226" s="478"/>
      <c r="U226" s="478"/>
      <c r="V226" s="478"/>
      <c r="W226" s="478"/>
      <c r="X226" s="478"/>
      <c r="Y226" s="478"/>
      <c r="Z226" s="478"/>
      <c r="AA226" s="478"/>
      <c r="AB226" s="478"/>
      <c r="AC226" s="478"/>
      <c r="AD226" s="478"/>
      <c r="AE226" s="478"/>
      <c r="AF226" s="478"/>
      <c r="AG226" s="478"/>
      <c r="AH226" s="478"/>
      <c r="AI226" s="478"/>
      <c r="AJ226" s="478"/>
      <c r="AK226" s="478"/>
      <c r="AL226" s="478"/>
      <c r="AM226" s="478"/>
      <c r="AN226" s="478"/>
      <c r="AO226" s="478"/>
      <c r="AP226" s="478"/>
      <c r="AQ226" s="478"/>
      <c r="AR226" s="478"/>
      <c r="AS226" s="478"/>
      <c r="AT226" s="478"/>
      <c r="AU226" s="478"/>
      <c r="AV226" s="478"/>
      <c r="AW226" s="478"/>
      <c r="AX226" s="477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  <c r="APL226"/>
      <c r="APM226"/>
      <c r="APN226"/>
      <c r="APO226"/>
      <c r="APP226"/>
      <c r="APQ226"/>
      <c r="APR226"/>
      <c r="APS226"/>
      <c r="APT226"/>
      <c r="APU226"/>
      <c r="APV226"/>
      <c r="APW226"/>
      <c r="APX226"/>
      <c r="APY226"/>
      <c r="APZ226"/>
      <c r="AQA226"/>
      <c r="AQB226"/>
      <c r="AQC226"/>
      <c r="AQD226"/>
      <c r="AQE226"/>
      <c r="AQF226"/>
      <c r="AQG226"/>
      <c r="AQH226"/>
      <c r="AQI226"/>
      <c r="AQJ226"/>
      <c r="AQK226"/>
      <c r="AQL226"/>
      <c r="AQM226"/>
      <c r="AQN226"/>
      <c r="AQO226"/>
      <c r="AQP226"/>
      <c r="AQQ226"/>
      <c r="AQR226"/>
      <c r="AQS226"/>
      <c r="AQT226"/>
      <c r="AQU226"/>
      <c r="AQV226"/>
      <c r="AQW226"/>
      <c r="AQX226"/>
      <c r="AQY226"/>
      <c r="AQZ226"/>
      <c r="ARA226"/>
      <c r="ARB226"/>
      <c r="ARC226"/>
      <c r="ARD226"/>
      <c r="ARE226"/>
      <c r="ARF226"/>
      <c r="ARG226"/>
      <c r="ARH226"/>
      <c r="ARI226"/>
      <c r="ARJ226"/>
      <c r="ARK226"/>
      <c r="ARL226"/>
      <c r="ARM226"/>
      <c r="ARN226"/>
      <c r="ARO226"/>
      <c r="ARP226"/>
      <c r="ARQ226"/>
      <c r="ARR226"/>
      <c r="ARS226"/>
      <c r="ART226"/>
      <c r="ARU226"/>
      <c r="ARV226"/>
      <c r="ARW226"/>
      <c r="ARX226"/>
      <c r="ARY226"/>
      <c r="ARZ226"/>
      <c r="ASA226"/>
      <c r="ASB226"/>
      <c r="ASC226"/>
      <c r="ASD226"/>
      <c r="ASE226"/>
      <c r="ASF226"/>
      <c r="ASG226"/>
      <c r="ASH226"/>
      <c r="ASI226"/>
      <c r="ASJ226"/>
      <c r="ASK226"/>
      <c r="ASL226"/>
      <c r="ASM226"/>
      <c r="ASN226"/>
      <c r="ASO226"/>
      <c r="ASP226"/>
      <c r="ASQ226"/>
      <c r="ASR226"/>
      <c r="ASS226"/>
      <c r="AST226"/>
      <c r="ASU226"/>
      <c r="ASV226"/>
      <c r="ASW226"/>
      <c r="ASX226"/>
      <c r="ASY226"/>
      <c r="ASZ226"/>
      <c r="ATA226"/>
      <c r="ATB226"/>
      <c r="ATC226"/>
      <c r="ATD226"/>
      <c r="ATE226"/>
      <c r="ATF226"/>
      <c r="ATG226"/>
      <c r="ATH226"/>
      <c r="ATI226"/>
      <c r="ATJ226"/>
      <c r="ATK226"/>
      <c r="ATL226"/>
      <c r="ATM226"/>
      <c r="ATN226"/>
      <c r="ATO226"/>
      <c r="ATP226"/>
      <c r="ATQ226"/>
      <c r="ATR226"/>
      <c r="ATS226"/>
      <c r="ATT226"/>
      <c r="ATU226"/>
      <c r="ATV226"/>
      <c r="ATW226"/>
      <c r="ATX226"/>
      <c r="ATY226"/>
      <c r="ATZ226"/>
      <c r="AUA226"/>
      <c r="AUB226"/>
      <c r="AUC226"/>
      <c r="AUD226"/>
      <c r="AUE226"/>
      <c r="AUF226"/>
      <c r="AUG226"/>
      <c r="AUH226"/>
      <c r="AUI226"/>
      <c r="AUJ226"/>
      <c r="AUK226"/>
      <c r="AUL226"/>
      <c r="AUM226"/>
      <c r="AUN226"/>
      <c r="AUO226"/>
      <c r="AUP226"/>
      <c r="AUQ226"/>
      <c r="AUR226"/>
      <c r="AUS226"/>
      <c r="AUT226"/>
      <c r="AUU226"/>
      <c r="AUV226"/>
      <c r="AUW226"/>
      <c r="AUX226"/>
      <c r="AUY226"/>
      <c r="AUZ226"/>
      <c r="AVA226"/>
      <c r="AVB226"/>
      <c r="AVC226"/>
      <c r="AVD226"/>
      <c r="AVE226"/>
      <c r="AVF226"/>
      <c r="AVG226"/>
      <c r="AVH226"/>
      <c r="AVI226"/>
      <c r="AVJ226"/>
      <c r="AVK226"/>
      <c r="AVL226"/>
      <c r="AVM226"/>
      <c r="AVN226"/>
      <c r="AVO226"/>
      <c r="AVP226"/>
      <c r="AVQ226"/>
      <c r="AVR226"/>
      <c r="AVS226"/>
      <c r="AVT226"/>
      <c r="AVU226"/>
      <c r="AVV226"/>
      <c r="AVW226"/>
      <c r="AVX226"/>
      <c r="AVY226"/>
      <c r="AVZ226"/>
      <c r="AWA226"/>
      <c r="AWB226"/>
      <c r="AWC226"/>
      <c r="AWD226"/>
      <c r="AWE226"/>
      <c r="AWF226"/>
      <c r="AWG226"/>
      <c r="AWH226"/>
      <c r="AWI226"/>
      <c r="AWJ226"/>
      <c r="AWK226"/>
      <c r="AWL226"/>
      <c r="AWM226"/>
      <c r="AWN226"/>
      <c r="AWO226"/>
      <c r="AWP226"/>
      <c r="AWQ226"/>
      <c r="AWR226"/>
      <c r="AWS226"/>
      <c r="AWT226"/>
      <c r="AWU226"/>
      <c r="AWV226"/>
      <c r="AWW226"/>
      <c r="AWX226"/>
      <c r="AWY226"/>
      <c r="AWZ226"/>
      <c r="AXA226"/>
      <c r="AXB226"/>
      <c r="AXC226"/>
      <c r="AXD226"/>
      <c r="AXE226"/>
      <c r="AXF226"/>
      <c r="AXG226"/>
      <c r="AXH226"/>
      <c r="AXI226"/>
      <c r="AXJ226"/>
      <c r="AXK226"/>
      <c r="AXL226"/>
      <c r="AXM226"/>
      <c r="AXN226"/>
      <c r="AXO226"/>
      <c r="AXP226"/>
      <c r="AXQ226"/>
      <c r="AXR226"/>
      <c r="AXS226"/>
      <c r="AXT226"/>
      <c r="AXU226"/>
      <c r="AXV226"/>
      <c r="AXW226"/>
      <c r="AXX226"/>
      <c r="AXY226"/>
      <c r="AXZ226"/>
      <c r="AYA226"/>
      <c r="AYB226"/>
      <c r="AYC226"/>
      <c r="AYD226"/>
      <c r="AYE226"/>
      <c r="AYF226"/>
      <c r="AYG226"/>
      <c r="AYH226"/>
      <c r="AYI226"/>
      <c r="AYJ226"/>
      <c r="AYK226"/>
      <c r="AYL226"/>
      <c r="AYM226"/>
      <c r="AYN226"/>
      <c r="AYO226"/>
      <c r="AYP226"/>
      <c r="AYQ226"/>
      <c r="AYR226"/>
      <c r="AYS226"/>
      <c r="AYT226"/>
      <c r="AYU226"/>
      <c r="AYV226"/>
      <c r="AYW226"/>
      <c r="AYX226"/>
      <c r="AYY226"/>
      <c r="AYZ226"/>
      <c r="AZA226"/>
      <c r="AZB226"/>
      <c r="AZC226"/>
      <c r="AZD226"/>
      <c r="AZE226"/>
      <c r="AZF226"/>
      <c r="AZG226"/>
      <c r="AZH226"/>
      <c r="AZI226"/>
      <c r="AZJ226"/>
      <c r="AZK226"/>
      <c r="AZL226"/>
      <c r="AZM226"/>
      <c r="AZN226"/>
      <c r="AZO226"/>
      <c r="AZP226"/>
      <c r="AZQ226"/>
      <c r="AZR226"/>
      <c r="AZS226"/>
      <c r="AZT226"/>
      <c r="AZU226"/>
      <c r="AZV226"/>
      <c r="AZW226"/>
      <c r="AZX226"/>
      <c r="AZY226"/>
      <c r="AZZ226"/>
      <c r="BAA226"/>
      <c r="BAB226"/>
      <c r="BAC226"/>
      <c r="BAD226"/>
      <c r="BAE226"/>
      <c r="BAF226"/>
      <c r="BAG226"/>
      <c r="BAH226"/>
      <c r="BAI226"/>
      <c r="BAJ226"/>
      <c r="BAK226"/>
      <c r="BAL226"/>
      <c r="BAM226"/>
      <c r="BAN226"/>
      <c r="BAO226"/>
      <c r="BAP226"/>
      <c r="BAQ226"/>
      <c r="BAR226"/>
      <c r="BAS226"/>
      <c r="BAT226"/>
      <c r="BAU226"/>
      <c r="BAV226"/>
      <c r="BAW226"/>
      <c r="BAX226"/>
      <c r="BAY226"/>
      <c r="BAZ226"/>
      <c r="BBA226"/>
      <c r="BBB226"/>
      <c r="BBC226"/>
      <c r="BBD226"/>
      <c r="BBE226"/>
      <c r="BBF226"/>
      <c r="BBG226"/>
      <c r="BBH226"/>
      <c r="BBI226"/>
      <c r="BBJ226"/>
      <c r="BBK226"/>
      <c r="BBL226"/>
      <c r="BBM226"/>
      <c r="BBN226"/>
      <c r="BBO226"/>
      <c r="BBP226"/>
      <c r="BBQ226"/>
      <c r="BBR226"/>
      <c r="BBS226"/>
      <c r="BBT226"/>
      <c r="BBU226"/>
      <c r="BBV226"/>
      <c r="BBW226"/>
      <c r="BBX226"/>
      <c r="BBY226"/>
      <c r="BBZ226"/>
      <c r="BCA226"/>
      <c r="BCB226"/>
      <c r="BCC226"/>
      <c r="BCD226"/>
      <c r="BCE226"/>
      <c r="BCF226"/>
      <c r="BCG226"/>
      <c r="BCH226"/>
      <c r="BCI226"/>
      <c r="BCJ226"/>
      <c r="BCK226"/>
      <c r="BCL226"/>
      <c r="BCM226"/>
      <c r="BCN226"/>
      <c r="BCO226"/>
      <c r="BCP226"/>
      <c r="BCQ226"/>
      <c r="BCR226"/>
      <c r="BCS226"/>
      <c r="BCT226"/>
      <c r="BCU226"/>
      <c r="BCV226"/>
      <c r="BCW226"/>
      <c r="BCX226"/>
      <c r="BCY226"/>
      <c r="BCZ226"/>
      <c r="BDA226"/>
      <c r="BDB226"/>
      <c r="BDC226"/>
      <c r="BDD226"/>
      <c r="BDE226"/>
      <c r="BDF226"/>
      <c r="BDG226"/>
      <c r="BDH226"/>
      <c r="BDI226"/>
      <c r="BDJ226"/>
      <c r="BDK226"/>
      <c r="BDL226"/>
      <c r="BDM226"/>
      <c r="BDN226"/>
      <c r="BDO226"/>
      <c r="BDP226"/>
      <c r="BDQ226"/>
      <c r="BDR226"/>
      <c r="BDS226"/>
      <c r="BDT226"/>
      <c r="BDU226"/>
      <c r="BDV226"/>
      <c r="BDW226"/>
      <c r="BDX226"/>
      <c r="BDY226"/>
      <c r="BDZ226"/>
      <c r="BEA226"/>
      <c r="BEB226"/>
      <c r="BEC226"/>
      <c r="BED226"/>
      <c r="BEE226"/>
      <c r="BEF226"/>
      <c r="BEG226"/>
      <c r="BEH226"/>
      <c r="BEI226"/>
      <c r="BEJ226"/>
      <c r="BEK226"/>
      <c r="BEL226"/>
      <c r="BEM226"/>
      <c r="BEN226"/>
      <c r="BEO226"/>
      <c r="BEP226"/>
      <c r="BEQ226"/>
      <c r="BER226"/>
      <c r="BES226"/>
      <c r="BET226"/>
      <c r="BEU226"/>
      <c r="BEV226"/>
      <c r="BEW226"/>
      <c r="BEX226"/>
      <c r="BEY226"/>
      <c r="BEZ226"/>
      <c r="BFA226"/>
      <c r="BFB226"/>
      <c r="BFC226"/>
      <c r="BFD226"/>
      <c r="BFE226"/>
      <c r="BFF226"/>
      <c r="BFG226"/>
      <c r="BFH226"/>
      <c r="BFI226"/>
      <c r="BFJ226"/>
      <c r="BFK226"/>
      <c r="BFL226"/>
      <c r="BFM226"/>
      <c r="BFN226"/>
      <c r="BFO226"/>
      <c r="BFP226"/>
      <c r="BFQ226"/>
      <c r="BFR226"/>
      <c r="BFS226"/>
      <c r="BFT226"/>
      <c r="BFU226"/>
      <c r="BFV226"/>
      <c r="BFW226"/>
      <c r="BFX226"/>
      <c r="BFY226"/>
      <c r="BFZ226"/>
      <c r="BGA226"/>
      <c r="BGB226"/>
      <c r="BGC226"/>
      <c r="BGD226"/>
      <c r="BGE226"/>
      <c r="BGF226"/>
      <c r="BGG226"/>
      <c r="BGH226"/>
      <c r="BGI226"/>
      <c r="BGJ226"/>
      <c r="BGK226"/>
      <c r="BGL226"/>
      <c r="BGM226"/>
      <c r="BGN226"/>
      <c r="BGO226"/>
      <c r="BGP226"/>
      <c r="BGQ226"/>
      <c r="BGR226"/>
      <c r="BGS226"/>
      <c r="BGT226"/>
      <c r="BGU226"/>
      <c r="BGV226"/>
      <c r="BGW226"/>
      <c r="BGX226"/>
      <c r="BGY226"/>
      <c r="BGZ226"/>
      <c r="BHA226"/>
      <c r="BHB226"/>
      <c r="BHC226"/>
      <c r="BHD226"/>
      <c r="BHE226"/>
      <c r="BHF226"/>
      <c r="BHG226"/>
      <c r="BHH226"/>
      <c r="BHI226"/>
      <c r="BHJ226"/>
      <c r="BHK226"/>
      <c r="BHL226"/>
      <c r="BHM226"/>
      <c r="BHN226"/>
      <c r="BHO226"/>
      <c r="BHP226"/>
      <c r="BHQ226"/>
      <c r="BHR226"/>
      <c r="BHS226"/>
      <c r="BHT226"/>
      <c r="BHU226"/>
      <c r="BHV226"/>
      <c r="BHW226"/>
      <c r="BHX226"/>
      <c r="BHY226"/>
      <c r="BHZ226"/>
      <c r="BIA226"/>
      <c r="BIB226"/>
      <c r="BIC226"/>
      <c r="BID226"/>
      <c r="BIE226"/>
      <c r="BIF226"/>
      <c r="BIG226"/>
      <c r="BIH226"/>
      <c r="BII226"/>
      <c r="BIJ226"/>
      <c r="BIK226"/>
      <c r="BIL226"/>
      <c r="BIM226"/>
      <c r="BIN226"/>
      <c r="BIO226"/>
      <c r="BIP226"/>
      <c r="BIQ226"/>
      <c r="BIR226"/>
      <c r="BIS226"/>
      <c r="BIT226"/>
      <c r="BIU226"/>
      <c r="BIV226"/>
      <c r="BIW226"/>
      <c r="BIX226"/>
      <c r="BIY226"/>
      <c r="BIZ226"/>
      <c r="BJA226"/>
      <c r="BJB226"/>
      <c r="BJC226"/>
      <c r="BJD226"/>
      <c r="BJE226"/>
      <c r="BJF226"/>
      <c r="BJG226"/>
      <c r="BJH226"/>
      <c r="BJI226"/>
      <c r="BJJ226"/>
      <c r="BJK226"/>
      <c r="BJL226"/>
      <c r="BJM226"/>
      <c r="BJN226"/>
      <c r="BJO226"/>
      <c r="BJP226"/>
      <c r="BJQ226"/>
      <c r="BJR226"/>
      <c r="BJS226"/>
      <c r="BJT226"/>
      <c r="BJU226"/>
      <c r="BJV226"/>
      <c r="BJW226"/>
      <c r="BJX226"/>
      <c r="BJY226"/>
      <c r="BJZ226"/>
      <c r="BKA226"/>
      <c r="BKB226"/>
      <c r="BKC226"/>
      <c r="BKD226"/>
      <c r="BKE226"/>
      <c r="BKF226"/>
      <c r="BKG226"/>
      <c r="BKH226"/>
      <c r="BKI226"/>
      <c r="BKJ226"/>
      <c r="BKK226"/>
      <c r="BKL226"/>
      <c r="BKM226"/>
      <c r="BKN226"/>
      <c r="BKO226"/>
      <c r="BKP226"/>
      <c r="BKQ226"/>
      <c r="BKR226"/>
      <c r="BKS226"/>
      <c r="BKT226"/>
      <c r="BKU226"/>
      <c r="BKV226"/>
      <c r="BKW226"/>
      <c r="BKX226"/>
      <c r="BKY226"/>
      <c r="BKZ226"/>
      <c r="BLA226"/>
      <c r="BLB226"/>
      <c r="BLC226"/>
      <c r="BLD226"/>
      <c r="BLE226"/>
      <c r="BLF226"/>
      <c r="BLG226"/>
      <c r="BLH226"/>
      <c r="BLI226"/>
      <c r="BLJ226"/>
      <c r="BLK226"/>
      <c r="BLL226"/>
      <c r="BLM226"/>
      <c r="BLN226"/>
      <c r="BLO226"/>
      <c r="BLP226"/>
      <c r="BLQ226"/>
      <c r="BLR226"/>
      <c r="BLS226"/>
      <c r="BLT226"/>
      <c r="BLU226"/>
      <c r="BLV226"/>
      <c r="BLW226"/>
      <c r="BLX226"/>
      <c r="BLY226"/>
      <c r="BLZ226"/>
      <c r="BMA226"/>
      <c r="BMB226"/>
      <c r="BMC226"/>
      <c r="BMD226"/>
      <c r="BME226"/>
      <c r="BMF226"/>
      <c r="BMG226"/>
      <c r="BMH226"/>
      <c r="BMI226"/>
      <c r="BMJ226"/>
      <c r="BMK226"/>
      <c r="BML226"/>
      <c r="BMM226"/>
      <c r="BMN226"/>
      <c r="BMO226"/>
      <c r="BMP226"/>
      <c r="BMQ226"/>
      <c r="BMR226"/>
      <c r="BMS226"/>
      <c r="BMT226"/>
      <c r="BMU226"/>
      <c r="BMV226"/>
      <c r="BMW226"/>
      <c r="BMX226"/>
      <c r="BMY226"/>
      <c r="BMZ226"/>
      <c r="BNA226"/>
      <c r="BNB226"/>
      <c r="BNC226"/>
      <c r="BND226"/>
      <c r="BNE226"/>
      <c r="BNF226"/>
      <c r="BNG226"/>
      <c r="BNH226"/>
      <c r="BNI226"/>
      <c r="BNJ226"/>
      <c r="BNK226"/>
      <c r="BNL226"/>
      <c r="BNM226"/>
      <c r="BNN226"/>
      <c r="BNO226"/>
      <c r="BNP226"/>
      <c r="BNQ226"/>
      <c r="BNR226"/>
      <c r="BNS226"/>
      <c r="BNT226"/>
      <c r="BNU226"/>
      <c r="BNV226"/>
      <c r="BNW226"/>
      <c r="BNX226"/>
      <c r="BNY226"/>
      <c r="BNZ226"/>
      <c r="BOA226"/>
      <c r="BOB226"/>
      <c r="BOC226"/>
      <c r="BOD226"/>
      <c r="BOE226"/>
      <c r="BOF226"/>
      <c r="BOG226"/>
      <c r="BOH226"/>
      <c r="BOI226"/>
      <c r="BOJ226"/>
      <c r="BOK226"/>
      <c r="BOL226"/>
      <c r="BOM226"/>
      <c r="BON226"/>
      <c r="BOO226"/>
      <c r="BOP226"/>
      <c r="BOQ226"/>
      <c r="BOR226"/>
      <c r="BOS226"/>
      <c r="BOT226"/>
      <c r="BOU226"/>
      <c r="BOV226"/>
      <c r="BOW226"/>
      <c r="BOX226"/>
      <c r="BOY226"/>
      <c r="BOZ226"/>
      <c r="BPA226"/>
      <c r="BPB226"/>
      <c r="BPC226"/>
      <c r="BPD226"/>
      <c r="BPE226"/>
      <c r="BPF226"/>
      <c r="BPG226"/>
      <c r="BPH226"/>
      <c r="BPI226"/>
      <c r="BPJ226"/>
      <c r="BPK226"/>
      <c r="BPL226"/>
      <c r="BPM226"/>
      <c r="BPN226"/>
      <c r="BPO226"/>
      <c r="BPP226"/>
      <c r="BPQ226"/>
      <c r="BPR226"/>
      <c r="BPS226"/>
      <c r="BPT226"/>
      <c r="BPU226"/>
      <c r="BPV226"/>
      <c r="BPW226"/>
      <c r="BPX226"/>
      <c r="BPY226"/>
      <c r="BPZ226"/>
      <c r="BQA226"/>
      <c r="BQB226"/>
      <c r="BQC226"/>
      <c r="BQD226"/>
      <c r="BQE226"/>
      <c r="BQF226"/>
      <c r="BQG226"/>
      <c r="BQH226"/>
      <c r="BQI226"/>
      <c r="BQJ226"/>
      <c r="BQK226"/>
      <c r="BQL226"/>
      <c r="BQM226"/>
      <c r="BQN226"/>
      <c r="BQO226"/>
      <c r="BQP226"/>
      <c r="BQQ226"/>
      <c r="BQR226"/>
      <c r="BQS226"/>
      <c r="BQT226"/>
      <c r="BQU226"/>
      <c r="BQV226"/>
      <c r="BQW226"/>
      <c r="BQX226"/>
      <c r="BQY226"/>
      <c r="BQZ226"/>
      <c r="BRA226"/>
      <c r="BRB226"/>
      <c r="BRC226"/>
      <c r="BRD226"/>
      <c r="BRE226"/>
      <c r="BRF226"/>
      <c r="BRG226"/>
      <c r="BRH226"/>
      <c r="BRI226"/>
      <c r="BRJ226"/>
      <c r="BRK226"/>
      <c r="BRL226"/>
      <c r="BRM226"/>
      <c r="BRN226"/>
      <c r="BRO226"/>
      <c r="BRP226"/>
      <c r="BRQ226"/>
      <c r="BRR226"/>
      <c r="BRS226"/>
      <c r="BRT226"/>
      <c r="BRU226"/>
      <c r="BRV226"/>
      <c r="BRW226"/>
      <c r="BRX226"/>
      <c r="BRY226"/>
      <c r="BRZ226"/>
      <c r="BSA226"/>
      <c r="BSB226"/>
      <c r="BSC226"/>
      <c r="BSD226"/>
      <c r="BSE226"/>
      <c r="BSF226"/>
      <c r="BSG226"/>
      <c r="BSH226"/>
      <c r="BSI226"/>
      <c r="BSJ226"/>
      <c r="BSK226"/>
      <c r="BSL226"/>
      <c r="BSM226"/>
      <c r="BSN226"/>
      <c r="BSO226"/>
      <c r="BSP226"/>
      <c r="BSQ226"/>
      <c r="BSR226"/>
      <c r="BSS226"/>
      <c r="BST226"/>
      <c r="BSU226"/>
      <c r="BSV226"/>
      <c r="BSW226"/>
      <c r="BSX226"/>
      <c r="BSY226"/>
      <c r="BSZ226"/>
      <c r="BTA226"/>
      <c r="BTB226"/>
      <c r="BTC226"/>
      <c r="BTD226"/>
      <c r="BTE226"/>
      <c r="BTF226"/>
      <c r="BTG226"/>
      <c r="BTH226"/>
      <c r="BTI226"/>
      <c r="BTJ226"/>
      <c r="BTK226"/>
      <c r="BTL226"/>
      <c r="BTM226"/>
      <c r="BTN226"/>
      <c r="BTO226"/>
      <c r="BTP226"/>
      <c r="BTQ226"/>
      <c r="BTR226"/>
      <c r="BTS226"/>
      <c r="BTT226"/>
      <c r="BTU226"/>
      <c r="BTV226"/>
      <c r="BTW226"/>
      <c r="BTX226"/>
      <c r="BTY226"/>
      <c r="BTZ226"/>
      <c r="BUA226"/>
      <c r="BUB226"/>
      <c r="BUC226"/>
      <c r="BUD226"/>
      <c r="BUE226"/>
      <c r="BUF226"/>
      <c r="BUG226"/>
      <c r="BUH226"/>
      <c r="BUI226"/>
      <c r="BUJ226"/>
      <c r="BUK226"/>
      <c r="BUL226"/>
      <c r="BUM226"/>
      <c r="BUN226"/>
      <c r="BUO226"/>
      <c r="BUP226"/>
      <c r="BUQ226"/>
      <c r="BUR226"/>
      <c r="BUS226"/>
      <c r="BUT226"/>
      <c r="BUU226"/>
      <c r="BUV226"/>
      <c r="BUW226"/>
      <c r="BUX226"/>
      <c r="BUY226"/>
      <c r="BUZ226"/>
      <c r="BVA226"/>
      <c r="BVB226"/>
      <c r="BVC226"/>
      <c r="BVD226"/>
      <c r="BVE226"/>
      <c r="BVF226"/>
      <c r="BVG226"/>
      <c r="BVH226"/>
      <c r="BVI226"/>
      <c r="BVJ226"/>
      <c r="BVK226"/>
      <c r="BVL226"/>
      <c r="BVM226"/>
      <c r="BVN226"/>
      <c r="BVO226"/>
      <c r="BVP226"/>
      <c r="BVQ226"/>
      <c r="BVR226"/>
      <c r="BVS226"/>
      <c r="BVT226"/>
      <c r="BVU226"/>
      <c r="BVV226"/>
      <c r="BVW226"/>
      <c r="BVX226"/>
      <c r="BVY226"/>
      <c r="BVZ226"/>
      <c r="BWA226"/>
      <c r="BWB226"/>
      <c r="BWC226"/>
      <c r="BWD226"/>
      <c r="BWE226"/>
      <c r="BWF226"/>
      <c r="BWG226"/>
      <c r="BWH226"/>
      <c r="BWI226"/>
      <c r="BWJ226"/>
      <c r="BWK226"/>
      <c r="BWL226"/>
      <c r="BWM226"/>
      <c r="BWN226"/>
      <c r="BWO226"/>
      <c r="BWP226"/>
      <c r="BWQ226"/>
      <c r="BWR226"/>
      <c r="BWS226"/>
      <c r="BWT226"/>
      <c r="BWU226"/>
      <c r="BWV226"/>
      <c r="BWW226"/>
      <c r="BWX226"/>
      <c r="BWY226"/>
      <c r="BWZ226"/>
      <c r="BXA226"/>
      <c r="BXB226"/>
      <c r="BXC226"/>
      <c r="BXD226"/>
      <c r="BXE226"/>
      <c r="BXF226"/>
      <c r="BXG226"/>
      <c r="BXH226"/>
      <c r="BXI226"/>
      <c r="BXJ226"/>
      <c r="BXK226"/>
      <c r="BXL226"/>
      <c r="BXM226"/>
      <c r="BXN226"/>
      <c r="BXO226"/>
      <c r="BXP226"/>
      <c r="BXQ226"/>
      <c r="BXR226"/>
      <c r="BXS226"/>
      <c r="BXT226"/>
      <c r="BXU226"/>
      <c r="BXV226"/>
      <c r="BXW226"/>
      <c r="BXX226"/>
      <c r="BXY226"/>
      <c r="BXZ226"/>
      <c r="BYA226"/>
      <c r="BYB226"/>
      <c r="BYC226"/>
      <c r="BYD226"/>
      <c r="BYE226"/>
      <c r="BYF226"/>
      <c r="BYG226"/>
      <c r="BYH226"/>
      <c r="BYI226"/>
      <c r="BYJ226"/>
      <c r="BYK226"/>
      <c r="BYL226"/>
      <c r="BYM226"/>
      <c r="BYN226"/>
      <c r="BYO226"/>
      <c r="BYP226"/>
      <c r="BYQ226"/>
      <c r="BYR226"/>
      <c r="BYS226"/>
      <c r="BYT226"/>
      <c r="BYU226"/>
      <c r="BYV226"/>
      <c r="BYW226"/>
      <c r="BYX226"/>
      <c r="BYY226"/>
      <c r="BYZ226"/>
      <c r="BZA226"/>
      <c r="BZB226"/>
      <c r="BZC226"/>
      <c r="BZD226"/>
      <c r="BZE226"/>
      <c r="BZF226"/>
      <c r="BZG226"/>
      <c r="BZH226"/>
      <c r="BZI226"/>
      <c r="BZJ226"/>
      <c r="BZK226"/>
      <c r="BZL226"/>
      <c r="BZM226"/>
      <c r="BZN226"/>
      <c r="BZO226"/>
      <c r="BZP226"/>
      <c r="BZQ226"/>
      <c r="BZR226"/>
      <c r="BZS226"/>
      <c r="BZT226"/>
      <c r="BZU226"/>
      <c r="BZV226"/>
      <c r="BZW226"/>
      <c r="BZX226"/>
      <c r="BZY226"/>
      <c r="BZZ226"/>
      <c r="CAA226"/>
      <c r="CAB226"/>
      <c r="CAC226"/>
      <c r="CAD226"/>
      <c r="CAE226"/>
      <c r="CAF226"/>
      <c r="CAG226"/>
      <c r="CAH226"/>
      <c r="CAI226"/>
      <c r="CAJ226"/>
      <c r="CAK226"/>
      <c r="CAL226"/>
      <c r="CAM226"/>
      <c r="CAN226"/>
      <c r="CAO226"/>
      <c r="CAP226"/>
      <c r="CAQ226"/>
      <c r="CAR226"/>
      <c r="CAS226"/>
      <c r="CAT226"/>
      <c r="CAU226"/>
      <c r="CAV226"/>
      <c r="CAW226"/>
      <c r="CAX226"/>
      <c r="CAY226"/>
      <c r="CAZ226"/>
      <c r="CBA226"/>
      <c r="CBB226"/>
      <c r="CBC226"/>
      <c r="CBD226"/>
      <c r="CBE226"/>
      <c r="CBF226"/>
      <c r="CBG226"/>
      <c r="CBH226"/>
      <c r="CBI226"/>
      <c r="CBJ226"/>
      <c r="CBK226"/>
      <c r="CBL226"/>
      <c r="CBM226"/>
      <c r="CBN226"/>
      <c r="CBO226"/>
      <c r="CBP226"/>
      <c r="CBQ226"/>
      <c r="CBR226"/>
      <c r="CBS226"/>
      <c r="CBT226"/>
      <c r="CBU226"/>
      <c r="CBV226"/>
      <c r="CBW226"/>
      <c r="CBX226"/>
      <c r="CBY226"/>
      <c r="CBZ226"/>
      <c r="CCA226"/>
      <c r="CCB226"/>
      <c r="CCC226"/>
      <c r="CCD226"/>
      <c r="CCE226"/>
      <c r="CCF226"/>
      <c r="CCG226"/>
      <c r="CCH226"/>
      <c r="CCI226"/>
      <c r="CCJ226"/>
      <c r="CCK226"/>
      <c r="CCL226"/>
      <c r="CCM226"/>
      <c r="CCN226"/>
      <c r="CCO226"/>
      <c r="CCP226"/>
      <c r="CCQ226"/>
      <c r="CCR226"/>
      <c r="CCS226"/>
      <c r="CCT226"/>
      <c r="CCU226"/>
      <c r="CCV226"/>
      <c r="CCW226"/>
      <c r="CCX226"/>
      <c r="CCY226"/>
      <c r="CCZ226"/>
      <c r="CDA226"/>
      <c r="CDB226"/>
      <c r="CDC226"/>
      <c r="CDD226"/>
      <c r="CDE226"/>
      <c r="CDF226"/>
      <c r="CDG226"/>
      <c r="CDH226"/>
      <c r="CDI226"/>
      <c r="CDJ226"/>
      <c r="CDK226"/>
      <c r="CDL226"/>
      <c r="CDM226"/>
      <c r="CDN226"/>
      <c r="CDO226"/>
      <c r="CDP226"/>
      <c r="CDQ226"/>
      <c r="CDR226"/>
      <c r="CDS226"/>
      <c r="CDT226"/>
      <c r="CDU226"/>
      <c r="CDV226"/>
      <c r="CDW226"/>
      <c r="CDX226"/>
      <c r="CDY226"/>
      <c r="CDZ226"/>
      <c r="CEA226"/>
      <c r="CEB226"/>
      <c r="CEC226"/>
      <c r="CED226"/>
      <c r="CEE226"/>
      <c r="CEF226"/>
      <c r="CEG226"/>
      <c r="CEH226"/>
      <c r="CEI226"/>
      <c r="CEJ226"/>
      <c r="CEK226"/>
      <c r="CEL226"/>
      <c r="CEM226"/>
      <c r="CEN226"/>
      <c r="CEO226"/>
      <c r="CEP226"/>
      <c r="CEQ226"/>
      <c r="CER226"/>
      <c r="CES226"/>
      <c r="CET226"/>
      <c r="CEU226"/>
      <c r="CEV226"/>
      <c r="CEW226"/>
      <c r="CEX226"/>
      <c r="CEY226"/>
      <c r="CEZ226"/>
      <c r="CFA226"/>
      <c r="CFB226"/>
      <c r="CFC226"/>
      <c r="CFD226"/>
      <c r="CFE226"/>
      <c r="CFF226"/>
      <c r="CFG226"/>
      <c r="CFH226"/>
      <c r="CFI226"/>
      <c r="CFJ226"/>
      <c r="CFK226"/>
      <c r="CFL226"/>
      <c r="CFM226"/>
      <c r="CFN226"/>
      <c r="CFO226"/>
      <c r="CFP226"/>
      <c r="CFQ226"/>
      <c r="CFR226"/>
      <c r="CFS226"/>
      <c r="CFT226"/>
      <c r="CFU226"/>
      <c r="CFV226"/>
      <c r="CFW226"/>
      <c r="CFX226"/>
      <c r="CFY226"/>
      <c r="CFZ226"/>
      <c r="CGA226"/>
      <c r="CGB226"/>
      <c r="CGC226"/>
      <c r="CGD226"/>
      <c r="CGE226"/>
      <c r="CGF226"/>
      <c r="CGG226"/>
      <c r="CGH226"/>
      <c r="CGI226"/>
      <c r="CGJ226"/>
      <c r="CGK226"/>
      <c r="CGL226"/>
      <c r="CGM226"/>
      <c r="CGN226"/>
      <c r="CGO226"/>
      <c r="CGP226"/>
      <c r="CGQ226"/>
      <c r="CGR226"/>
      <c r="CGS226"/>
      <c r="CGT226"/>
      <c r="CGU226"/>
      <c r="CGV226"/>
      <c r="CGW226"/>
      <c r="CGX226"/>
      <c r="CGY226"/>
      <c r="CGZ226"/>
      <c r="CHA226"/>
      <c r="CHB226"/>
      <c r="CHC226"/>
      <c r="CHD226"/>
      <c r="CHE226"/>
      <c r="CHF226"/>
      <c r="CHG226"/>
      <c r="CHH226"/>
      <c r="CHI226"/>
      <c r="CHJ226"/>
      <c r="CHK226"/>
      <c r="CHL226"/>
      <c r="CHM226"/>
      <c r="CHN226"/>
      <c r="CHO226"/>
      <c r="CHP226"/>
      <c r="CHQ226"/>
      <c r="CHR226"/>
      <c r="CHS226"/>
      <c r="CHT226"/>
      <c r="CHU226"/>
      <c r="CHV226"/>
      <c r="CHW226"/>
      <c r="CHX226"/>
      <c r="CHY226"/>
      <c r="CHZ226"/>
      <c r="CIA226"/>
      <c r="CIB226"/>
      <c r="CIC226"/>
      <c r="CID226"/>
      <c r="CIE226"/>
      <c r="CIF226"/>
      <c r="CIG226"/>
      <c r="CIH226"/>
      <c r="CII226"/>
      <c r="CIJ226"/>
      <c r="CIK226"/>
      <c r="CIL226"/>
      <c r="CIM226"/>
      <c r="CIN226"/>
      <c r="CIO226"/>
      <c r="CIP226"/>
      <c r="CIQ226"/>
      <c r="CIR226"/>
      <c r="CIS226"/>
      <c r="CIT226"/>
      <c r="CIU226"/>
      <c r="CIV226"/>
      <c r="CIW226"/>
      <c r="CIX226"/>
      <c r="CIY226"/>
      <c r="CIZ226"/>
      <c r="CJA226"/>
      <c r="CJB226"/>
      <c r="CJC226"/>
      <c r="CJD226"/>
      <c r="CJE226"/>
      <c r="CJF226"/>
      <c r="CJG226"/>
      <c r="CJH226"/>
      <c r="CJI226"/>
      <c r="CJJ226"/>
      <c r="CJK226"/>
      <c r="CJL226"/>
      <c r="CJM226"/>
      <c r="CJN226"/>
      <c r="CJO226"/>
      <c r="CJP226"/>
      <c r="CJQ226"/>
      <c r="CJR226"/>
      <c r="CJS226"/>
      <c r="CJT226"/>
      <c r="CJU226"/>
      <c r="CJV226"/>
      <c r="CJW226"/>
      <c r="CJX226"/>
      <c r="CJY226"/>
      <c r="CJZ226"/>
      <c r="CKA226"/>
      <c r="CKB226"/>
      <c r="CKC226"/>
      <c r="CKD226"/>
      <c r="CKE226"/>
      <c r="CKF226"/>
      <c r="CKG226"/>
      <c r="CKH226"/>
      <c r="CKI226"/>
      <c r="CKJ226"/>
      <c r="CKK226"/>
      <c r="CKL226"/>
      <c r="CKM226"/>
      <c r="CKN226"/>
      <c r="CKO226"/>
      <c r="CKP226"/>
      <c r="CKQ226"/>
      <c r="CKR226"/>
      <c r="CKS226"/>
      <c r="CKT226"/>
      <c r="CKU226"/>
      <c r="CKV226"/>
      <c r="CKW226"/>
      <c r="CKX226"/>
      <c r="CKY226"/>
      <c r="CKZ226"/>
      <c r="CLA226"/>
      <c r="CLB226"/>
      <c r="CLC226"/>
      <c r="CLD226"/>
      <c r="CLE226"/>
      <c r="CLF226"/>
      <c r="CLG226"/>
      <c r="CLH226"/>
      <c r="CLI226"/>
      <c r="CLJ226"/>
      <c r="CLK226"/>
      <c r="CLL226"/>
      <c r="CLM226"/>
      <c r="CLN226"/>
      <c r="CLO226"/>
      <c r="CLP226"/>
      <c r="CLQ226"/>
      <c r="CLR226"/>
      <c r="CLS226"/>
      <c r="CLT226"/>
      <c r="CLU226"/>
      <c r="CLV226"/>
      <c r="CLW226"/>
      <c r="CLX226"/>
      <c r="CLY226"/>
      <c r="CLZ226"/>
      <c r="CMA226"/>
      <c r="CMB226"/>
      <c r="CMC226"/>
      <c r="CMD226"/>
      <c r="CME226"/>
      <c r="CMF226"/>
      <c r="CMG226"/>
      <c r="CMH226"/>
      <c r="CMI226"/>
      <c r="CMJ226"/>
      <c r="CMK226"/>
      <c r="CML226"/>
      <c r="CMM226"/>
      <c r="CMN226"/>
      <c r="CMO226"/>
      <c r="CMP226"/>
      <c r="CMQ226"/>
      <c r="CMR226"/>
      <c r="CMS226"/>
      <c r="CMT226"/>
      <c r="CMU226"/>
      <c r="CMV226"/>
      <c r="CMW226"/>
      <c r="CMX226"/>
      <c r="CMY226"/>
      <c r="CMZ226"/>
      <c r="CNA226"/>
      <c r="CNB226"/>
      <c r="CNC226"/>
      <c r="CND226"/>
      <c r="CNE226"/>
      <c r="CNF226"/>
      <c r="CNG226"/>
      <c r="CNH226"/>
      <c r="CNI226"/>
      <c r="CNJ226"/>
      <c r="CNK226"/>
      <c r="CNL226"/>
      <c r="CNM226"/>
      <c r="CNN226"/>
      <c r="CNO226"/>
      <c r="CNP226"/>
      <c r="CNQ226"/>
      <c r="CNR226"/>
      <c r="CNS226"/>
      <c r="CNT226"/>
      <c r="CNU226"/>
      <c r="CNV226"/>
      <c r="CNW226"/>
      <c r="CNX226"/>
      <c r="CNY226"/>
      <c r="CNZ226"/>
      <c r="COA226"/>
      <c r="COB226"/>
      <c r="COC226"/>
      <c r="COD226"/>
      <c r="COE226"/>
      <c r="COF226"/>
      <c r="COG226"/>
      <c r="COH226"/>
      <c r="COI226"/>
      <c r="COJ226"/>
      <c r="COK226"/>
      <c r="COL226"/>
      <c r="COM226"/>
      <c r="CON226"/>
      <c r="COO226"/>
      <c r="COP226"/>
      <c r="COQ226"/>
      <c r="COR226"/>
      <c r="COS226"/>
      <c r="COT226"/>
      <c r="COU226"/>
      <c r="COV226"/>
      <c r="COW226"/>
      <c r="COX226"/>
      <c r="COY226"/>
      <c r="COZ226"/>
      <c r="CPA226"/>
      <c r="CPB226"/>
      <c r="CPC226"/>
      <c r="CPD226"/>
      <c r="CPE226"/>
      <c r="CPF226"/>
      <c r="CPG226"/>
      <c r="CPH226"/>
      <c r="CPI226"/>
      <c r="CPJ226"/>
      <c r="CPK226"/>
      <c r="CPL226"/>
      <c r="CPM226"/>
      <c r="CPN226"/>
      <c r="CPO226"/>
      <c r="CPP226"/>
      <c r="CPQ226"/>
      <c r="CPR226"/>
      <c r="CPS226"/>
      <c r="CPT226"/>
      <c r="CPU226"/>
      <c r="CPV226"/>
      <c r="CPW226"/>
      <c r="CPX226"/>
      <c r="CPY226"/>
      <c r="CPZ226"/>
      <c r="CQA226"/>
      <c r="CQB226"/>
      <c r="CQC226"/>
      <c r="CQD226"/>
      <c r="CQE226"/>
      <c r="CQF226"/>
      <c r="CQG226"/>
      <c r="CQH226"/>
      <c r="CQI226"/>
      <c r="CQJ226"/>
      <c r="CQK226"/>
      <c r="CQL226"/>
      <c r="CQM226"/>
      <c r="CQN226"/>
      <c r="CQO226"/>
      <c r="CQP226"/>
      <c r="CQQ226"/>
      <c r="CQR226"/>
      <c r="CQS226"/>
      <c r="CQT226"/>
      <c r="CQU226"/>
      <c r="CQV226"/>
      <c r="CQW226"/>
      <c r="CQX226"/>
      <c r="CQY226"/>
      <c r="CQZ226"/>
      <c r="CRA226"/>
      <c r="CRB226"/>
      <c r="CRC226"/>
      <c r="CRD226"/>
      <c r="CRE226"/>
      <c r="CRF226"/>
      <c r="CRG226"/>
      <c r="CRH226"/>
      <c r="CRI226"/>
      <c r="CRJ226"/>
      <c r="CRK226"/>
      <c r="CRL226"/>
      <c r="CRM226"/>
      <c r="CRN226"/>
      <c r="CRO226"/>
      <c r="CRP226"/>
      <c r="CRQ226"/>
      <c r="CRR226"/>
      <c r="CRS226"/>
      <c r="CRT226"/>
      <c r="CRU226"/>
      <c r="CRV226"/>
      <c r="CRW226"/>
      <c r="CRX226"/>
      <c r="CRY226"/>
      <c r="CRZ226"/>
      <c r="CSA226"/>
      <c r="CSB226"/>
      <c r="CSC226"/>
      <c r="CSD226"/>
      <c r="CSE226"/>
      <c r="CSF226"/>
      <c r="CSG226"/>
      <c r="CSH226"/>
      <c r="CSI226"/>
      <c r="CSJ226"/>
      <c r="CSK226"/>
      <c r="CSL226"/>
      <c r="CSM226"/>
      <c r="CSN226"/>
      <c r="CSO226"/>
      <c r="CSP226"/>
      <c r="CSQ226"/>
      <c r="CSR226"/>
      <c r="CSS226"/>
      <c r="CST226"/>
      <c r="CSU226"/>
      <c r="CSV226"/>
      <c r="CSW226"/>
      <c r="CSX226"/>
      <c r="CSY226"/>
      <c r="CSZ226"/>
      <c r="CTA226"/>
      <c r="CTB226"/>
      <c r="CTC226"/>
      <c r="CTD226"/>
      <c r="CTE226"/>
      <c r="CTF226"/>
      <c r="CTG226"/>
      <c r="CTH226"/>
      <c r="CTI226"/>
      <c r="CTJ226"/>
      <c r="CTK226"/>
      <c r="CTL226"/>
      <c r="CTM226"/>
      <c r="CTN226"/>
      <c r="CTO226"/>
      <c r="CTP226"/>
      <c r="CTQ226"/>
      <c r="CTR226"/>
      <c r="CTS226"/>
      <c r="CTT226"/>
      <c r="CTU226"/>
      <c r="CTV226"/>
      <c r="CTW226"/>
      <c r="CTX226"/>
      <c r="CTY226"/>
      <c r="CTZ226"/>
      <c r="CUA226"/>
      <c r="CUB226"/>
      <c r="CUC226"/>
      <c r="CUD226"/>
      <c r="CUE226"/>
      <c r="CUF226"/>
      <c r="CUG226"/>
      <c r="CUH226"/>
      <c r="CUI226"/>
      <c r="CUJ226"/>
      <c r="CUK226"/>
      <c r="CUL226"/>
      <c r="CUM226"/>
      <c r="CUN226"/>
      <c r="CUO226"/>
      <c r="CUP226"/>
      <c r="CUQ226"/>
      <c r="CUR226"/>
      <c r="CUS226"/>
      <c r="CUT226"/>
      <c r="CUU226"/>
      <c r="CUV226"/>
      <c r="CUW226"/>
      <c r="CUX226"/>
      <c r="CUY226"/>
      <c r="CUZ226"/>
      <c r="CVA226"/>
      <c r="CVB226"/>
      <c r="CVC226"/>
      <c r="CVD226"/>
      <c r="CVE226"/>
      <c r="CVF226"/>
      <c r="CVG226"/>
      <c r="CVH226"/>
      <c r="CVI226"/>
      <c r="CVJ226"/>
      <c r="CVK226"/>
      <c r="CVL226"/>
      <c r="CVM226"/>
      <c r="CVN226"/>
      <c r="CVO226"/>
      <c r="CVP226"/>
      <c r="CVQ226"/>
      <c r="CVR226"/>
      <c r="CVS226"/>
      <c r="CVT226"/>
      <c r="CVU226"/>
      <c r="CVV226"/>
      <c r="CVW226"/>
      <c r="CVX226"/>
      <c r="CVY226"/>
      <c r="CVZ226"/>
      <c r="CWA226"/>
      <c r="CWB226"/>
      <c r="CWC226"/>
      <c r="CWD226"/>
      <c r="CWE226"/>
      <c r="CWF226"/>
      <c r="CWG226"/>
      <c r="CWH226"/>
      <c r="CWI226"/>
      <c r="CWJ226"/>
      <c r="CWK226"/>
      <c r="CWL226"/>
      <c r="CWM226"/>
      <c r="CWN226"/>
      <c r="CWO226"/>
      <c r="CWP226"/>
      <c r="CWQ226"/>
      <c r="CWR226"/>
      <c r="CWS226"/>
      <c r="CWT226"/>
      <c r="CWU226"/>
      <c r="CWV226"/>
      <c r="CWW226"/>
      <c r="CWX226"/>
      <c r="CWY226"/>
      <c r="CWZ226"/>
      <c r="CXA226"/>
      <c r="CXB226"/>
      <c r="CXC226"/>
      <c r="CXD226"/>
      <c r="CXE226"/>
      <c r="CXF226"/>
      <c r="CXG226"/>
      <c r="CXH226"/>
      <c r="CXI226"/>
      <c r="CXJ226"/>
      <c r="CXK226"/>
      <c r="CXL226"/>
      <c r="CXM226"/>
      <c r="CXN226"/>
      <c r="CXO226"/>
      <c r="CXP226"/>
      <c r="CXQ226"/>
      <c r="CXR226"/>
      <c r="CXS226"/>
      <c r="CXT226"/>
      <c r="CXU226"/>
      <c r="CXV226"/>
      <c r="CXW226"/>
      <c r="CXX226"/>
      <c r="CXY226"/>
      <c r="CXZ226"/>
      <c r="CYA226"/>
      <c r="CYB226"/>
      <c r="CYC226"/>
      <c r="CYD226"/>
      <c r="CYE226"/>
      <c r="CYF226"/>
      <c r="CYG226"/>
      <c r="CYH226"/>
      <c r="CYI226"/>
      <c r="CYJ226"/>
      <c r="CYK226"/>
      <c r="CYL226"/>
      <c r="CYM226"/>
      <c r="CYN226"/>
      <c r="CYO226"/>
      <c r="CYP226"/>
      <c r="CYQ226"/>
      <c r="CYR226"/>
      <c r="CYS226"/>
      <c r="CYT226"/>
      <c r="CYU226"/>
      <c r="CYV226"/>
      <c r="CYW226"/>
      <c r="CYX226"/>
      <c r="CYY226"/>
      <c r="CYZ226"/>
      <c r="CZA226"/>
      <c r="CZB226"/>
      <c r="CZC226"/>
      <c r="CZD226"/>
      <c r="CZE226"/>
      <c r="CZF226"/>
      <c r="CZG226"/>
      <c r="CZH226"/>
      <c r="CZI226"/>
      <c r="CZJ226"/>
      <c r="CZK226"/>
      <c r="CZL226"/>
      <c r="CZM226"/>
      <c r="CZN226"/>
      <c r="CZO226"/>
      <c r="CZP226"/>
      <c r="CZQ226"/>
      <c r="CZR226"/>
      <c r="CZS226"/>
      <c r="CZT226"/>
      <c r="CZU226"/>
      <c r="CZV226"/>
      <c r="CZW226"/>
      <c r="CZX226"/>
      <c r="CZY226"/>
      <c r="CZZ226"/>
      <c r="DAA226"/>
      <c r="DAB226"/>
      <c r="DAC226"/>
      <c r="DAD226"/>
      <c r="DAE226"/>
      <c r="DAF226"/>
      <c r="DAG226"/>
      <c r="DAH226"/>
      <c r="DAI226"/>
      <c r="DAJ226"/>
      <c r="DAK226"/>
      <c r="DAL226"/>
      <c r="DAM226"/>
      <c r="DAN226"/>
      <c r="DAO226"/>
      <c r="DAP226"/>
      <c r="DAQ226"/>
      <c r="DAR226"/>
      <c r="DAS226"/>
      <c r="DAT226"/>
      <c r="DAU226"/>
      <c r="DAV226"/>
      <c r="DAW226"/>
      <c r="DAX226"/>
      <c r="DAY226"/>
      <c r="DAZ226"/>
      <c r="DBA226"/>
      <c r="DBB226"/>
      <c r="DBC226"/>
      <c r="DBD226"/>
      <c r="DBE226"/>
      <c r="DBF226"/>
      <c r="DBG226"/>
      <c r="DBH226"/>
      <c r="DBI226"/>
      <c r="DBJ226"/>
      <c r="DBK226"/>
      <c r="DBL226"/>
      <c r="DBM226"/>
      <c r="DBN226"/>
      <c r="DBO226"/>
      <c r="DBP226"/>
      <c r="DBQ226"/>
      <c r="DBR226"/>
      <c r="DBS226"/>
      <c r="DBT226"/>
      <c r="DBU226"/>
      <c r="DBV226"/>
      <c r="DBW226"/>
      <c r="DBX226"/>
      <c r="DBY226"/>
      <c r="DBZ226"/>
      <c r="DCA226"/>
      <c r="DCB226"/>
      <c r="DCC226"/>
      <c r="DCD226"/>
      <c r="DCE226"/>
      <c r="DCF226"/>
      <c r="DCG226"/>
      <c r="DCH226"/>
      <c r="DCI226"/>
      <c r="DCJ226"/>
      <c r="DCK226"/>
      <c r="DCL226"/>
      <c r="DCM226"/>
      <c r="DCN226"/>
      <c r="DCO226"/>
      <c r="DCP226"/>
      <c r="DCQ226"/>
      <c r="DCR226"/>
      <c r="DCS226"/>
      <c r="DCT226"/>
      <c r="DCU226"/>
      <c r="DCV226"/>
      <c r="DCW226"/>
      <c r="DCX226"/>
      <c r="DCY226"/>
      <c r="DCZ226"/>
      <c r="DDA226"/>
      <c r="DDB226"/>
      <c r="DDC226"/>
      <c r="DDD226"/>
      <c r="DDE226"/>
      <c r="DDF226"/>
      <c r="DDG226"/>
      <c r="DDH226"/>
      <c r="DDI226"/>
      <c r="DDJ226"/>
      <c r="DDK226"/>
      <c r="DDL226"/>
      <c r="DDM226"/>
      <c r="DDN226"/>
      <c r="DDO226"/>
      <c r="DDP226"/>
      <c r="DDQ226"/>
      <c r="DDR226"/>
      <c r="DDS226"/>
      <c r="DDT226"/>
      <c r="DDU226"/>
      <c r="DDV226"/>
      <c r="DDW226"/>
      <c r="DDX226"/>
      <c r="DDY226"/>
      <c r="DDZ226"/>
      <c r="DEA226"/>
      <c r="DEB226"/>
      <c r="DEC226"/>
      <c r="DED226"/>
      <c r="DEE226"/>
      <c r="DEF226"/>
      <c r="DEG226"/>
      <c r="DEH226"/>
      <c r="DEI226"/>
      <c r="DEJ226"/>
      <c r="DEK226"/>
      <c r="DEL226"/>
      <c r="DEM226"/>
      <c r="DEN226"/>
      <c r="DEO226"/>
      <c r="DEP226"/>
      <c r="DEQ226"/>
      <c r="DER226"/>
      <c r="DES226"/>
      <c r="DET226"/>
      <c r="DEU226"/>
      <c r="DEV226"/>
      <c r="DEW226"/>
      <c r="DEX226"/>
      <c r="DEY226"/>
      <c r="DEZ226"/>
      <c r="DFA226"/>
      <c r="DFB226"/>
      <c r="DFC226"/>
      <c r="DFD226"/>
      <c r="DFE226"/>
      <c r="DFF226"/>
      <c r="DFG226"/>
      <c r="DFH226"/>
      <c r="DFI226"/>
      <c r="DFJ226"/>
      <c r="DFK226"/>
      <c r="DFL226"/>
      <c r="DFM226"/>
      <c r="DFN226"/>
      <c r="DFO226"/>
      <c r="DFP226"/>
      <c r="DFQ226"/>
      <c r="DFR226"/>
      <c r="DFS226"/>
      <c r="DFT226"/>
      <c r="DFU226"/>
      <c r="DFV226"/>
      <c r="DFW226"/>
      <c r="DFX226"/>
      <c r="DFY226"/>
      <c r="DFZ226"/>
      <c r="DGA226"/>
      <c r="DGB226"/>
      <c r="DGC226"/>
      <c r="DGD226"/>
      <c r="DGE226"/>
      <c r="DGF226"/>
      <c r="DGG226"/>
      <c r="DGH226"/>
      <c r="DGI226"/>
      <c r="DGJ226"/>
      <c r="DGK226"/>
      <c r="DGL226"/>
      <c r="DGM226"/>
      <c r="DGN226"/>
      <c r="DGO226"/>
      <c r="DGP226"/>
      <c r="DGQ226"/>
      <c r="DGR226"/>
      <c r="DGS226"/>
      <c r="DGT226"/>
      <c r="DGU226"/>
      <c r="DGV226"/>
      <c r="DGW226"/>
      <c r="DGX226"/>
      <c r="DGY226"/>
      <c r="DGZ226"/>
      <c r="DHA226"/>
      <c r="DHB226"/>
      <c r="DHC226"/>
      <c r="DHD226"/>
      <c r="DHE226"/>
      <c r="DHF226"/>
      <c r="DHG226"/>
      <c r="DHH226"/>
      <c r="DHI226"/>
      <c r="DHJ226"/>
      <c r="DHK226"/>
      <c r="DHL226"/>
      <c r="DHM226"/>
      <c r="DHN226"/>
      <c r="DHO226"/>
      <c r="DHP226"/>
      <c r="DHQ226"/>
      <c r="DHR226"/>
      <c r="DHS226"/>
      <c r="DHT226"/>
      <c r="DHU226"/>
      <c r="DHV226"/>
      <c r="DHW226"/>
      <c r="DHX226"/>
      <c r="DHY226"/>
      <c r="DHZ226"/>
      <c r="DIA226"/>
      <c r="DIB226"/>
      <c r="DIC226"/>
      <c r="DID226"/>
      <c r="DIE226"/>
      <c r="DIF226"/>
      <c r="DIG226"/>
      <c r="DIH226"/>
      <c r="DII226"/>
      <c r="DIJ226"/>
      <c r="DIK226"/>
      <c r="DIL226"/>
      <c r="DIM226"/>
      <c r="DIN226"/>
      <c r="DIO226"/>
      <c r="DIP226"/>
      <c r="DIQ226"/>
      <c r="DIR226"/>
      <c r="DIS226"/>
      <c r="DIT226"/>
      <c r="DIU226"/>
      <c r="DIV226"/>
      <c r="DIW226"/>
      <c r="DIX226"/>
      <c r="DIY226"/>
      <c r="DIZ226"/>
      <c r="DJA226"/>
      <c r="DJB226"/>
      <c r="DJC226"/>
      <c r="DJD226"/>
      <c r="DJE226"/>
      <c r="DJF226"/>
      <c r="DJG226"/>
      <c r="DJH226"/>
      <c r="DJI226"/>
      <c r="DJJ226"/>
      <c r="DJK226"/>
      <c r="DJL226"/>
      <c r="DJM226"/>
      <c r="DJN226"/>
      <c r="DJO226"/>
      <c r="DJP226"/>
      <c r="DJQ226"/>
      <c r="DJR226"/>
      <c r="DJS226"/>
      <c r="DJT226"/>
      <c r="DJU226"/>
      <c r="DJV226"/>
      <c r="DJW226"/>
      <c r="DJX226"/>
      <c r="DJY226"/>
      <c r="DJZ226"/>
      <c r="DKA226"/>
      <c r="DKB226"/>
      <c r="DKC226"/>
      <c r="DKD226"/>
      <c r="DKE226"/>
      <c r="DKF226"/>
      <c r="DKG226"/>
      <c r="DKH226"/>
      <c r="DKI226"/>
      <c r="DKJ226"/>
      <c r="DKK226"/>
      <c r="DKL226"/>
      <c r="DKM226"/>
      <c r="DKN226"/>
      <c r="DKO226"/>
      <c r="DKP226"/>
      <c r="DKQ226"/>
      <c r="DKR226"/>
      <c r="DKS226"/>
      <c r="DKT226"/>
      <c r="DKU226"/>
      <c r="DKV226"/>
      <c r="DKW226"/>
      <c r="DKX226"/>
      <c r="DKY226"/>
      <c r="DKZ226"/>
      <c r="DLA226"/>
      <c r="DLB226"/>
      <c r="DLC226"/>
      <c r="DLD226"/>
      <c r="DLE226"/>
      <c r="DLF226"/>
      <c r="DLG226"/>
      <c r="DLH226"/>
      <c r="DLI226"/>
      <c r="DLJ226"/>
      <c r="DLK226"/>
      <c r="DLL226"/>
      <c r="DLM226"/>
      <c r="DLN226"/>
      <c r="DLO226"/>
      <c r="DLP226"/>
      <c r="DLQ226"/>
      <c r="DLR226"/>
      <c r="DLS226"/>
      <c r="DLT226"/>
      <c r="DLU226"/>
      <c r="DLV226"/>
      <c r="DLW226"/>
      <c r="DLX226"/>
      <c r="DLY226"/>
      <c r="DLZ226"/>
      <c r="DMA226"/>
      <c r="DMB226"/>
      <c r="DMC226"/>
      <c r="DMD226"/>
      <c r="DME226"/>
      <c r="DMF226"/>
      <c r="DMG226"/>
      <c r="DMH226"/>
      <c r="DMI226"/>
      <c r="DMJ226"/>
      <c r="DMK226"/>
      <c r="DML226"/>
      <c r="DMM226"/>
      <c r="DMN226"/>
      <c r="DMO226"/>
      <c r="DMP226"/>
      <c r="DMQ226"/>
      <c r="DMR226"/>
      <c r="DMS226"/>
      <c r="DMT226"/>
      <c r="DMU226"/>
      <c r="DMV226"/>
      <c r="DMW226"/>
      <c r="DMX226"/>
      <c r="DMY226"/>
      <c r="DMZ226"/>
      <c r="DNA226"/>
      <c r="DNB226"/>
      <c r="DNC226"/>
      <c r="DND226"/>
      <c r="DNE226"/>
      <c r="DNF226"/>
      <c r="DNG226"/>
      <c r="DNH226"/>
      <c r="DNI226"/>
      <c r="DNJ226"/>
      <c r="DNK226"/>
      <c r="DNL226"/>
      <c r="DNM226"/>
      <c r="DNN226"/>
      <c r="DNO226"/>
      <c r="DNP226"/>
      <c r="DNQ226"/>
      <c r="DNR226"/>
      <c r="DNS226"/>
      <c r="DNT226"/>
      <c r="DNU226"/>
      <c r="DNV226"/>
      <c r="DNW226"/>
      <c r="DNX226"/>
      <c r="DNY226"/>
      <c r="DNZ226"/>
      <c r="DOA226"/>
      <c r="DOB226"/>
      <c r="DOC226"/>
      <c r="DOD226"/>
      <c r="DOE226"/>
      <c r="DOF226"/>
      <c r="DOG226"/>
      <c r="DOH226"/>
      <c r="DOI226"/>
      <c r="DOJ226"/>
      <c r="DOK226"/>
      <c r="DOL226"/>
      <c r="DOM226"/>
      <c r="DON226"/>
      <c r="DOO226"/>
      <c r="DOP226"/>
      <c r="DOQ226"/>
      <c r="DOR226"/>
      <c r="DOS226"/>
      <c r="DOT226"/>
      <c r="DOU226"/>
      <c r="DOV226"/>
      <c r="DOW226"/>
      <c r="DOX226"/>
      <c r="DOY226"/>
      <c r="DOZ226"/>
      <c r="DPA226"/>
      <c r="DPB226"/>
      <c r="DPC226"/>
      <c r="DPD226"/>
      <c r="DPE226"/>
      <c r="DPF226"/>
      <c r="DPG226"/>
      <c r="DPH226"/>
      <c r="DPI226"/>
      <c r="DPJ226"/>
      <c r="DPK226"/>
      <c r="DPL226"/>
      <c r="DPM226"/>
      <c r="DPN226"/>
      <c r="DPO226"/>
      <c r="DPP226"/>
      <c r="DPQ226"/>
      <c r="DPR226"/>
      <c r="DPS226"/>
      <c r="DPT226"/>
      <c r="DPU226"/>
      <c r="DPV226"/>
      <c r="DPW226"/>
      <c r="DPX226"/>
      <c r="DPY226"/>
      <c r="DPZ226"/>
      <c r="DQA226"/>
      <c r="DQB226"/>
      <c r="DQC226"/>
      <c r="DQD226"/>
      <c r="DQE226"/>
      <c r="DQF226"/>
      <c r="DQG226"/>
      <c r="DQH226"/>
      <c r="DQI226"/>
      <c r="DQJ226"/>
      <c r="DQK226"/>
      <c r="DQL226"/>
      <c r="DQM226"/>
      <c r="DQN226"/>
      <c r="DQO226"/>
      <c r="DQP226"/>
      <c r="DQQ226"/>
      <c r="DQR226"/>
      <c r="DQS226"/>
      <c r="DQT226"/>
      <c r="DQU226"/>
      <c r="DQV226"/>
      <c r="DQW226"/>
      <c r="DQX226"/>
      <c r="DQY226"/>
      <c r="DQZ226"/>
      <c r="DRA226"/>
      <c r="DRB226"/>
      <c r="DRC226"/>
      <c r="DRD226"/>
      <c r="DRE226"/>
      <c r="DRF226"/>
      <c r="DRG226"/>
      <c r="DRH226"/>
      <c r="DRI226"/>
      <c r="DRJ226"/>
      <c r="DRK226"/>
      <c r="DRL226"/>
      <c r="DRM226"/>
      <c r="DRN226"/>
      <c r="DRO226"/>
      <c r="DRP226"/>
      <c r="DRQ226"/>
      <c r="DRR226"/>
      <c r="DRS226"/>
      <c r="DRT226"/>
      <c r="DRU226"/>
      <c r="DRV226"/>
      <c r="DRW226"/>
      <c r="DRX226"/>
      <c r="DRY226"/>
      <c r="DRZ226"/>
      <c r="DSA226"/>
      <c r="DSB226"/>
      <c r="DSC226"/>
      <c r="DSD226"/>
      <c r="DSE226"/>
      <c r="DSF226"/>
      <c r="DSG226"/>
      <c r="DSH226"/>
      <c r="DSI226"/>
      <c r="DSJ226"/>
      <c r="DSK226"/>
      <c r="DSL226"/>
      <c r="DSM226"/>
      <c r="DSN226"/>
      <c r="DSO226"/>
      <c r="DSP226"/>
      <c r="DSQ226"/>
      <c r="DSR226"/>
      <c r="DSS226"/>
      <c r="DST226"/>
      <c r="DSU226"/>
      <c r="DSV226"/>
      <c r="DSW226"/>
      <c r="DSX226"/>
      <c r="DSY226"/>
      <c r="DSZ226"/>
      <c r="DTA226"/>
      <c r="DTB226"/>
      <c r="DTC226"/>
      <c r="DTD226"/>
      <c r="DTE226"/>
      <c r="DTF226"/>
      <c r="DTG226"/>
      <c r="DTH226"/>
      <c r="DTI226"/>
      <c r="DTJ226"/>
      <c r="DTK226"/>
      <c r="DTL226"/>
      <c r="DTM226"/>
      <c r="DTN226"/>
      <c r="DTO226"/>
      <c r="DTP226"/>
      <c r="DTQ226"/>
      <c r="DTR226"/>
      <c r="DTS226"/>
      <c r="DTT226"/>
      <c r="DTU226"/>
      <c r="DTV226"/>
      <c r="DTW226"/>
      <c r="DTX226"/>
      <c r="DTY226"/>
      <c r="DTZ226"/>
      <c r="DUA226"/>
      <c r="DUB226"/>
      <c r="DUC226"/>
      <c r="DUD226"/>
      <c r="DUE226"/>
      <c r="DUF226"/>
      <c r="DUG226"/>
      <c r="DUH226"/>
      <c r="DUI226"/>
      <c r="DUJ226"/>
      <c r="DUK226"/>
      <c r="DUL226"/>
      <c r="DUM226"/>
      <c r="DUN226"/>
      <c r="DUO226"/>
      <c r="DUP226"/>
      <c r="DUQ226"/>
      <c r="DUR226"/>
      <c r="DUS226"/>
      <c r="DUT226"/>
      <c r="DUU226"/>
      <c r="DUV226"/>
      <c r="DUW226"/>
      <c r="DUX226"/>
      <c r="DUY226"/>
      <c r="DUZ226"/>
      <c r="DVA226"/>
      <c r="DVB226"/>
      <c r="DVC226"/>
      <c r="DVD226"/>
      <c r="DVE226"/>
      <c r="DVF226"/>
      <c r="DVG226"/>
      <c r="DVH226"/>
      <c r="DVI226"/>
      <c r="DVJ226"/>
      <c r="DVK226"/>
      <c r="DVL226"/>
      <c r="DVM226"/>
      <c r="DVN226"/>
      <c r="DVO226"/>
      <c r="DVP226"/>
      <c r="DVQ226"/>
      <c r="DVR226"/>
      <c r="DVS226"/>
      <c r="DVT226"/>
      <c r="DVU226"/>
      <c r="DVV226"/>
      <c r="DVW226"/>
      <c r="DVX226"/>
      <c r="DVY226"/>
      <c r="DVZ226"/>
      <c r="DWA226"/>
      <c r="DWB226"/>
      <c r="DWC226"/>
      <c r="DWD226"/>
      <c r="DWE226"/>
      <c r="DWF226"/>
      <c r="DWG226"/>
      <c r="DWH226"/>
      <c r="DWI226"/>
      <c r="DWJ226"/>
      <c r="DWK226"/>
      <c r="DWL226"/>
      <c r="DWM226"/>
      <c r="DWN226"/>
      <c r="DWO226"/>
      <c r="DWP226"/>
      <c r="DWQ226"/>
      <c r="DWR226"/>
      <c r="DWS226"/>
      <c r="DWT226"/>
      <c r="DWU226"/>
      <c r="DWV226"/>
      <c r="DWW226"/>
      <c r="DWX226"/>
      <c r="DWY226"/>
      <c r="DWZ226"/>
      <c r="DXA226"/>
      <c r="DXB226"/>
      <c r="DXC226"/>
      <c r="DXD226"/>
      <c r="DXE226"/>
      <c r="DXF226"/>
      <c r="DXG226"/>
      <c r="DXH226"/>
      <c r="DXI226"/>
      <c r="DXJ226"/>
      <c r="DXK226"/>
      <c r="DXL226"/>
      <c r="DXM226"/>
      <c r="DXN226"/>
      <c r="DXO226"/>
      <c r="DXP226"/>
      <c r="DXQ226"/>
      <c r="DXR226"/>
      <c r="DXS226"/>
      <c r="DXT226"/>
      <c r="DXU226"/>
      <c r="DXV226"/>
      <c r="DXW226"/>
      <c r="DXX226"/>
      <c r="DXY226"/>
      <c r="DXZ226"/>
      <c r="DYA226"/>
      <c r="DYB226"/>
      <c r="DYC226"/>
      <c r="DYD226"/>
      <c r="DYE226"/>
      <c r="DYF226"/>
      <c r="DYG226"/>
      <c r="DYH226"/>
      <c r="DYI226"/>
      <c r="DYJ226"/>
      <c r="DYK226"/>
      <c r="DYL226"/>
      <c r="DYM226"/>
      <c r="DYN226"/>
      <c r="DYO226"/>
      <c r="DYP226"/>
      <c r="DYQ226"/>
      <c r="DYR226"/>
      <c r="DYS226"/>
      <c r="DYT226"/>
      <c r="DYU226"/>
      <c r="DYV226"/>
      <c r="DYW226"/>
      <c r="DYX226"/>
      <c r="DYY226"/>
      <c r="DYZ226"/>
      <c r="DZA226"/>
      <c r="DZB226"/>
      <c r="DZC226"/>
      <c r="DZD226"/>
      <c r="DZE226"/>
      <c r="DZF226"/>
      <c r="DZG226"/>
      <c r="DZH226"/>
      <c r="DZI226"/>
      <c r="DZJ226"/>
      <c r="DZK226"/>
      <c r="DZL226"/>
      <c r="DZM226"/>
      <c r="DZN226"/>
      <c r="DZO226"/>
      <c r="DZP226"/>
      <c r="DZQ226"/>
      <c r="DZR226"/>
      <c r="DZS226"/>
      <c r="DZT226"/>
      <c r="DZU226"/>
      <c r="DZV226"/>
      <c r="DZW226"/>
      <c r="DZX226"/>
      <c r="DZY226"/>
      <c r="DZZ226"/>
      <c r="EAA226"/>
      <c r="EAB226"/>
      <c r="EAC226"/>
      <c r="EAD226"/>
      <c r="EAE226"/>
      <c r="EAF226"/>
      <c r="EAG226"/>
      <c r="EAH226"/>
      <c r="EAI226"/>
      <c r="EAJ226"/>
      <c r="EAK226"/>
      <c r="EAL226"/>
      <c r="EAM226"/>
      <c r="EAN226"/>
      <c r="EAO226"/>
      <c r="EAP226"/>
      <c r="EAQ226"/>
      <c r="EAR226"/>
      <c r="EAS226"/>
      <c r="EAT226"/>
      <c r="EAU226"/>
      <c r="EAV226"/>
      <c r="EAW226"/>
      <c r="EAX226"/>
      <c r="EAY226"/>
      <c r="EAZ226"/>
      <c r="EBA226"/>
      <c r="EBB226"/>
      <c r="EBC226"/>
      <c r="EBD226"/>
      <c r="EBE226"/>
      <c r="EBF226"/>
      <c r="EBG226"/>
      <c r="EBH226"/>
      <c r="EBI226"/>
      <c r="EBJ226"/>
      <c r="EBK226"/>
      <c r="EBL226"/>
      <c r="EBM226"/>
      <c r="EBN226"/>
      <c r="EBO226"/>
      <c r="EBP226"/>
      <c r="EBQ226"/>
      <c r="EBR226"/>
      <c r="EBS226"/>
      <c r="EBT226"/>
      <c r="EBU226"/>
      <c r="EBV226"/>
      <c r="EBW226"/>
      <c r="EBX226"/>
      <c r="EBY226"/>
      <c r="EBZ226"/>
      <c r="ECA226"/>
      <c r="ECB226"/>
      <c r="ECC226"/>
      <c r="ECD226"/>
      <c r="ECE226"/>
      <c r="ECF226"/>
      <c r="ECG226"/>
      <c r="ECH226"/>
      <c r="ECI226"/>
      <c r="ECJ226"/>
      <c r="ECK226"/>
      <c r="ECL226"/>
      <c r="ECM226"/>
      <c r="ECN226"/>
      <c r="ECO226"/>
      <c r="ECP226"/>
      <c r="ECQ226"/>
      <c r="ECR226"/>
      <c r="ECS226"/>
      <c r="ECT226"/>
      <c r="ECU226"/>
      <c r="ECV226"/>
      <c r="ECW226"/>
      <c r="ECX226"/>
      <c r="ECY226"/>
      <c r="ECZ226"/>
      <c r="EDA226"/>
      <c r="EDB226"/>
      <c r="EDC226"/>
      <c r="EDD226"/>
      <c r="EDE226"/>
      <c r="EDF226"/>
      <c r="EDG226"/>
      <c r="EDH226"/>
      <c r="EDI226"/>
      <c r="EDJ226"/>
      <c r="EDK226"/>
      <c r="EDL226"/>
      <c r="EDM226"/>
      <c r="EDN226"/>
      <c r="EDO226"/>
      <c r="EDP226"/>
      <c r="EDQ226"/>
      <c r="EDR226"/>
      <c r="EDS226"/>
      <c r="EDT226"/>
      <c r="EDU226"/>
      <c r="EDV226"/>
      <c r="EDW226"/>
      <c r="EDX226"/>
      <c r="EDY226"/>
      <c r="EDZ226"/>
      <c r="EEA226"/>
      <c r="EEB226"/>
      <c r="EEC226"/>
      <c r="EED226"/>
      <c r="EEE226"/>
      <c r="EEF226"/>
      <c r="EEG226"/>
      <c r="EEH226"/>
      <c r="EEI226"/>
      <c r="EEJ226"/>
      <c r="EEK226"/>
      <c r="EEL226"/>
      <c r="EEM226"/>
      <c r="EEN226"/>
      <c r="EEO226"/>
      <c r="EEP226"/>
      <c r="EEQ226"/>
      <c r="EER226"/>
      <c r="EES226"/>
      <c r="EET226"/>
      <c r="EEU226"/>
      <c r="EEV226"/>
      <c r="EEW226"/>
      <c r="EEX226"/>
      <c r="EEY226"/>
      <c r="EEZ226"/>
      <c r="EFA226"/>
      <c r="EFB226"/>
      <c r="EFC226"/>
      <c r="EFD226"/>
      <c r="EFE226"/>
      <c r="EFF226"/>
      <c r="EFG226"/>
      <c r="EFH226"/>
      <c r="EFI226"/>
      <c r="EFJ226"/>
      <c r="EFK226"/>
      <c r="EFL226"/>
      <c r="EFM226"/>
      <c r="EFN226"/>
      <c r="EFO226"/>
      <c r="EFP226"/>
      <c r="EFQ226"/>
      <c r="EFR226"/>
      <c r="EFS226"/>
      <c r="EFT226"/>
      <c r="EFU226"/>
      <c r="EFV226"/>
      <c r="EFW226"/>
      <c r="EFX226"/>
      <c r="EFY226"/>
      <c r="EFZ226"/>
      <c r="EGA226"/>
      <c r="EGB226"/>
      <c r="EGC226"/>
      <c r="EGD226"/>
      <c r="EGE226"/>
      <c r="EGF226"/>
      <c r="EGG226"/>
      <c r="EGH226"/>
      <c r="EGI226"/>
      <c r="EGJ226"/>
      <c r="EGK226"/>
      <c r="EGL226"/>
      <c r="EGM226"/>
      <c r="EGN226"/>
      <c r="EGO226"/>
      <c r="EGP226"/>
      <c r="EGQ226"/>
      <c r="EGR226"/>
      <c r="EGS226"/>
      <c r="EGT226"/>
      <c r="EGU226"/>
      <c r="EGV226"/>
      <c r="EGW226"/>
      <c r="EGX226"/>
      <c r="EGY226"/>
      <c r="EGZ226"/>
      <c r="EHA226"/>
      <c r="EHB226"/>
      <c r="EHC226"/>
      <c r="EHD226"/>
      <c r="EHE226"/>
      <c r="EHF226"/>
      <c r="EHG226"/>
      <c r="EHH226"/>
      <c r="EHI226"/>
      <c r="EHJ226"/>
      <c r="EHK226"/>
      <c r="EHL226"/>
      <c r="EHM226"/>
      <c r="EHN226"/>
      <c r="EHO226"/>
      <c r="EHP226"/>
      <c r="EHQ226"/>
      <c r="EHR226"/>
      <c r="EHS226"/>
      <c r="EHT226"/>
      <c r="EHU226"/>
      <c r="EHV226"/>
      <c r="EHW226"/>
      <c r="EHX226"/>
      <c r="EHY226"/>
      <c r="EHZ226"/>
      <c r="EIA226"/>
      <c r="EIB226"/>
      <c r="EIC226"/>
      <c r="EID226"/>
      <c r="EIE226"/>
      <c r="EIF226"/>
      <c r="EIG226"/>
      <c r="EIH226"/>
      <c r="EII226"/>
      <c r="EIJ226"/>
      <c r="EIK226"/>
      <c r="EIL226"/>
      <c r="EIM226"/>
      <c r="EIN226"/>
      <c r="EIO226"/>
      <c r="EIP226"/>
      <c r="EIQ226"/>
      <c r="EIR226"/>
      <c r="EIS226"/>
      <c r="EIT226"/>
      <c r="EIU226"/>
      <c r="EIV226"/>
      <c r="EIW226"/>
      <c r="EIX226"/>
      <c r="EIY226"/>
      <c r="EIZ226"/>
      <c r="EJA226"/>
      <c r="EJB226"/>
      <c r="EJC226"/>
      <c r="EJD226"/>
      <c r="EJE226"/>
      <c r="EJF226"/>
      <c r="EJG226"/>
      <c r="EJH226"/>
      <c r="EJI226"/>
      <c r="EJJ226"/>
      <c r="EJK226"/>
      <c r="EJL226"/>
      <c r="EJM226"/>
      <c r="EJN226"/>
      <c r="EJO226"/>
      <c r="EJP226"/>
      <c r="EJQ226"/>
      <c r="EJR226"/>
      <c r="EJS226"/>
      <c r="EJT226"/>
      <c r="EJU226"/>
      <c r="EJV226"/>
      <c r="EJW226"/>
      <c r="EJX226"/>
      <c r="EJY226"/>
      <c r="EJZ226"/>
      <c r="EKA226"/>
      <c r="EKB226"/>
      <c r="EKC226"/>
      <c r="EKD226"/>
      <c r="EKE226"/>
      <c r="EKF226"/>
      <c r="EKG226"/>
      <c r="EKH226"/>
      <c r="EKI226"/>
      <c r="EKJ226"/>
      <c r="EKK226"/>
      <c r="EKL226"/>
      <c r="EKM226"/>
      <c r="EKN226"/>
      <c r="EKO226"/>
      <c r="EKP226"/>
      <c r="EKQ226"/>
      <c r="EKR226"/>
      <c r="EKS226"/>
      <c r="EKT226"/>
      <c r="EKU226"/>
      <c r="EKV226"/>
      <c r="EKW226"/>
      <c r="EKX226"/>
      <c r="EKY226"/>
      <c r="EKZ226"/>
      <c r="ELA226"/>
      <c r="ELB226"/>
      <c r="ELC226"/>
      <c r="ELD226"/>
      <c r="ELE226"/>
      <c r="ELF226"/>
      <c r="ELG226"/>
      <c r="ELH226"/>
      <c r="ELI226"/>
      <c r="ELJ226"/>
      <c r="ELK226"/>
      <c r="ELL226"/>
      <c r="ELM226"/>
      <c r="ELN226"/>
      <c r="ELO226"/>
      <c r="ELP226"/>
      <c r="ELQ226"/>
      <c r="ELR226"/>
      <c r="ELS226"/>
      <c r="ELT226"/>
      <c r="ELU226"/>
      <c r="ELV226"/>
      <c r="ELW226"/>
      <c r="ELX226"/>
      <c r="ELY226"/>
      <c r="ELZ226"/>
      <c r="EMA226"/>
      <c r="EMB226"/>
      <c r="EMC226"/>
      <c r="EMD226"/>
      <c r="EME226"/>
      <c r="EMF226"/>
      <c r="EMG226"/>
      <c r="EMH226"/>
      <c r="EMI226"/>
      <c r="EMJ226"/>
      <c r="EMK226"/>
      <c r="EML226"/>
      <c r="EMM226"/>
      <c r="EMN226"/>
      <c r="EMO226"/>
      <c r="EMP226"/>
      <c r="EMQ226"/>
      <c r="EMR226"/>
      <c r="EMS226"/>
      <c r="EMT226"/>
      <c r="EMU226"/>
      <c r="EMV226"/>
      <c r="EMW226"/>
      <c r="EMX226"/>
      <c r="EMY226"/>
      <c r="EMZ226"/>
      <c r="ENA226"/>
      <c r="ENB226"/>
      <c r="ENC226"/>
      <c r="END226"/>
      <c r="ENE226"/>
      <c r="ENF226"/>
      <c r="ENG226"/>
      <c r="ENH226"/>
      <c r="ENI226"/>
      <c r="ENJ226"/>
      <c r="ENK226"/>
      <c r="ENL226"/>
      <c r="ENM226"/>
      <c r="ENN226"/>
      <c r="ENO226"/>
      <c r="ENP226"/>
      <c r="ENQ226"/>
      <c r="ENR226"/>
      <c r="ENS226"/>
      <c r="ENT226"/>
      <c r="ENU226"/>
      <c r="ENV226"/>
      <c r="ENW226"/>
      <c r="ENX226"/>
      <c r="ENY226"/>
      <c r="ENZ226"/>
      <c r="EOA226"/>
      <c r="EOB226"/>
      <c r="EOC226"/>
      <c r="EOD226"/>
      <c r="EOE226"/>
      <c r="EOF226"/>
      <c r="EOG226"/>
      <c r="EOH226"/>
      <c r="EOI226"/>
      <c r="EOJ226"/>
      <c r="EOK226"/>
      <c r="EOL226"/>
      <c r="EOM226"/>
      <c r="EON226"/>
      <c r="EOO226"/>
      <c r="EOP226"/>
      <c r="EOQ226"/>
      <c r="EOR226"/>
      <c r="EOS226"/>
      <c r="EOT226"/>
      <c r="EOU226"/>
      <c r="EOV226"/>
      <c r="EOW226"/>
      <c r="EOX226"/>
      <c r="EOY226"/>
      <c r="EOZ226"/>
      <c r="EPA226"/>
      <c r="EPB226"/>
      <c r="EPC226"/>
      <c r="EPD226"/>
      <c r="EPE226"/>
      <c r="EPF226"/>
      <c r="EPG226"/>
      <c r="EPH226"/>
      <c r="EPI226"/>
      <c r="EPJ226"/>
      <c r="EPK226"/>
      <c r="EPL226"/>
      <c r="EPM226"/>
      <c r="EPN226"/>
      <c r="EPO226"/>
      <c r="EPP226"/>
      <c r="EPQ226"/>
      <c r="EPR226"/>
      <c r="EPS226"/>
      <c r="EPT226"/>
      <c r="EPU226"/>
      <c r="EPV226"/>
      <c r="EPW226"/>
      <c r="EPX226"/>
      <c r="EPY226"/>
      <c r="EPZ226"/>
      <c r="EQA226"/>
      <c r="EQB226"/>
      <c r="EQC226"/>
      <c r="EQD226"/>
      <c r="EQE226"/>
      <c r="EQF226"/>
      <c r="EQG226"/>
      <c r="EQH226"/>
      <c r="EQI226"/>
      <c r="EQJ226"/>
      <c r="EQK226"/>
      <c r="EQL226"/>
      <c r="EQM226"/>
      <c r="EQN226"/>
      <c r="EQO226"/>
      <c r="EQP226"/>
      <c r="EQQ226"/>
      <c r="EQR226"/>
      <c r="EQS226"/>
      <c r="EQT226"/>
      <c r="EQU226"/>
      <c r="EQV226"/>
      <c r="EQW226"/>
      <c r="EQX226"/>
      <c r="EQY226"/>
      <c r="EQZ226"/>
      <c r="ERA226"/>
      <c r="ERB226"/>
      <c r="ERC226"/>
      <c r="ERD226"/>
      <c r="ERE226"/>
      <c r="ERF226"/>
      <c r="ERG226"/>
      <c r="ERH226"/>
      <c r="ERI226"/>
      <c r="ERJ226"/>
      <c r="ERK226"/>
      <c r="ERL226"/>
      <c r="ERM226"/>
      <c r="ERN226"/>
      <c r="ERO226"/>
      <c r="ERP226"/>
      <c r="ERQ226"/>
      <c r="ERR226"/>
      <c r="ERS226"/>
      <c r="ERT226"/>
      <c r="ERU226"/>
      <c r="ERV226"/>
      <c r="ERW226"/>
      <c r="ERX226"/>
      <c r="ERY226"/>
      <c r="ERZ226"/>
      <c r="ESA226"/>
      <c r="ESB226"/>
      <c r="ESC226"/>
      <c r="ESD226"/>
      <c r="ESE226"/>
      <c r="ESF226"/>
      <c r="ESG226"/>
      <c r="ESH226"/>
      <c r="ESI226"/>
      <c r="ESJ226"/>
      <c r="ESK226"/>
      <c r="ESL226"/>
      <c r="ESM226"/>
      <c r="ESN226"/>
      <c r="ESO226"/>
      <c r="ESP226"/>
      <c r="ESQ226"/>
      <c r="ESR226"/>
      <c r="ESS226"/>
      <c r="EST226"/>
      <c r="ESU226"/>
      <c r="ESV226"/>
      <c r="ESW226"/>
      <c r="ESX226"/>
      <c r="ESY226"/>
      <c r="ESZ226"/>
      <c r="ETA226"/>
      <c r="ETB226"/>
      <c r="ETC226"/>
      <c r="ETD226"/>
      <c r="ETE226"/>
      <c r="ETF226"/>
      <c r="ETG226"/>
      <c r="ETH226"/>
      <c r="ETI226"/>
      <c r="ETJ226"/>
      <c r="ETK226"/>
      <c r="ETL226"/>
      <c r="ETM226"/>
      <c r="ETN226"/>
      <c r="ETO226"/>
      <c r="ETP226"/>
      <c r="ETQ226"/>
      <c r="ETR226"/>
      <c r="ETS226"/>
      <c r="ETT226"/>
      <c r="ETU226"/>
      <c r="ETV226"/>
      <c r="ETW226"/>
      <c r="ETX226"/>
      <c r="ETY226"/>
      <c r="ETZ226"/>
      <c r="EUA226"/>
      <c r="EUB226"/>
      <c r="EUC226"/>
      <c r="EUD226"/>
      <c r="EUE226"/>
      <c r="EUF226"/>
      <c r="EUG226"/>
      <c r="EUH226"/>
      <c r="EUI226"/>
      <c r="EUJ226"/>
      <c r="EUK226"/>
      <c r="EUL226"/>
      <c r="EUM226"/>
      <c r="EUN226"/>
      <c r="EUO226"/>
      <c r="EUP226"/>
      <c r="EUQ226"/>
      <c r="EUR226"/>
      <c r="EUS226"/>
      <c r="EUT226"/>
      <c r="EUU226"/>
      <c r="EUV226"/>
      <c r="EUW226"/>
      <c r="EUX226"/>
      <c r="EUY226"/>
      <c r="EUZ226"/>
      <c r="EVA226"/>
      <c r="EVB226"/>
      <c r="EVC226"/>
      <c r="EVD226"/>
      <c r="EVE226"/>
      <c r="EVF226"/>
      <c r="EVG226"/>
      <c r="EVH226"/>
      <c r="EVI226"/>
      <c r="EVJ226"/>
      <c r="EVK226"/>
      <c r="EVL226"/>
      <c r="EVM226"/>
      <c r="EVN226"/>
      <c r="EVO226"/>
      <c r="EVP226"/>
      <c r="EVQ226"/>
      <c r="EVR226"/>
      <c r="EVS226"/>
      <c r="EVT226"/>
      <c r="EVU226"/>
      <c r="EVV226"/>
      <c r="EVW226"/>
      <c r="EVX226"/>
      <c r="EVY226"/>
      <c r="EVZ226"/>
      <c r="EWA226"/>
      <c r="EWB226"/>
      <c r="EWC226"/>
      <c r="EWD226"/>
      <c r="EWE226"/>
      <c r="EWF226"/>
      <c r="EWG226"/>
      <c r="EWH226"/>
      <c r="EWI226"/>
      <c r="EWJ226"/>
      <c r="EWK226"/>
      <c r="EWL226"/>
      <c r="EWM226"/>
      <c r="EWN226"/>
      <c r="EWO226"/>
      <c r="EWP226"/>
      <c r="EWQ226"/>
      <c r="EWR226"/>
      <c r="EWS226"/>
      <c r="EWT226"/>
      <c r="EWU226"/>
      <c r="EWV226"/>
      <c r="EWW226"/>
      <c r="EWX226"/>
      <c r="EWY226"/>
      <c r="EWZ226"/>
      <c r="EXA226"/>
      <c r="EXB226"/>
      <c r="EXC226"/>
      <c r="EXD226"/>
      <c r="EXE226"/>
      <c r="EXF226"/>
      <c r="EXG226"/>
      <c r="EXH226"/>
      <c r="EXI226"/>
      <c r="EXJ226"/>
      <c r="EXK226"/>
      <c r="EXL226"/>
      <c r="EXM226"/>
      <c r="EXN226"/>
      <c r="EXO226"/>
      <c r="EXP226"/>
      <c r="EXQ226"/>
      <c r="EXR226"/>
      <c r="EXS226"/>
      <c r="EXT226"/>
      <c r="EXU226"/>
      <c r="EXV226"/>
      <c r="EXW226"/>
      <c r="EXX226"/>
      <c r="EXY226"/>
      <c r="EXZ226"/>
      <c r="EYA226"/>
      <c r="EYB226"/>
      <c r="EYC226"/>
      <c r="EYD226"/>
      <c r="EYE226"/>
      <c r="EYF226"/>
      <c r="EYG226"/>
      <c r="EYH226"/>
      <c r="EYI226"/>
      <c r="EYJ226"/>
      <c r="EYK226"/>
      <c r="EYL226"/>
      <c r="EYM226"/>
      <c r="EYN226"/>
      <c r="EYO226"/>
      <c r="EYP226"/>
      <c r="EYQ226"/>
      <c r="EYR226"/>
      <c r="EYS226"/>
      <c r="EYT226"/>
      <c r="EYU226"/>
      <c r="EYV226"/>
      <c r="EYW226"/>
      <c r="EYX226"/>
      <c r="EYY226"/>
      <c r="EYZ226"/>
      <c r="EZA226"/>
      <c r="EZB226"/>
      <c r="EZC226"/>
      <c r="EZD226"/>
      <c r="EZE226"/>
      <c r="EZF226"/>
      <c r="EZG226"/>
      <c r="EZH226"/>
      <c r="EZI226"/>
      <c r="EZJ226"/>
      <c r="EZK226"/>
      <c r="EZL226"/>
      <c r="EZM226"/>
      <c r="EZN226"/>
      <c r="EZO226"/>
      <c r="EZP226"/>
      <c r="EZQ226"/>
      <c r="EZR226"/>
      <c r="EZS226"/>
      <c r="EZT226"/>
      <c r="EZU226"/>
      <c r="EZV226"/>
      <c r="EZW226"/>
      <c r="EZX226"/>
      <c r="EZY226"/>
      <c r="EZZ226"/>
      <c r="FAA226"/>
      <c r="FAB226"/>
      <c r="FAC226"/>
      <c r="FAD226"/>
      <c r="FAE226"/>
      <c r="FAF226"/>
      <c r="FAG226"/>
      <c r="FAH226"/>
      <c r="FAI226"/>
      <c r="FAJ226"/>
      <c r="FAK226"/>
      <c r="FAL226"/>
      <c r="FAM226"/>
      <c r="FAN226"/>
      <c r="FAO226"/>
      <c r="FAP226"/>
      <c r="FAQ226"/>
      <c r="FAR226"/>
      <c r="FAS226"/>
      <c r="FAT226"/>
      <c r="FAU226"/>
      <c r="FAV226"/>
      <c r="FAW226"/>
      <c r="FAX226"/>
      <c r="FAY226"/>
      <c r="FAZ226"/>
      <c r="FBA226"/>
      <c r="FBB226"/>
      <c r="FBC226"/>
      <c r="FBD226"/>
      <c r="FBE226"/>
      <c r="FBF226"/>
      <c r="FBG226"/>
      <c r="FBH226"/>
      <c r="FBI226"/>
      <c r="FBJ226"/>
      <c r="FBK226"/>
      <c r="FBL226"/>
      <c r="FBM226"/>
      <c r="FBN226"/>
      <c r="FBO226"/>
      <c r="FBP226"/>
      <c r="FBQ226"/>
      <c r="FBR226"/>
      <c r="FBS226"/>
      <c r="FBT226"/>
      <c r="FBU226"/>
      <c r="FBV226"/>
      <c r="FBW226"/>
      <c r="FBX226"/>
      <c r="FBY226"/>
      <c r="FBZ226"/>
      <c r="FCA226"/>
      <c r="FCB226"/>
      <c r="FCC226"/>
      <c r="FCD226"/>
      <c r="FCE226"/>
      <c r="FCF226"/>
      <c r="FCG226"/>
      <c r="FCH226"/>
      <c r="FCI226"/>
      <c r="FCJ226"/>
      <c r="FCK226"/>
      <c r="FCL226"/>
      <c r="FCM226"/>
      <c r="FCN226"/>
      <c r="FCO226"/>
      <c r="FCP226"/>
      <c r="FCQ226"/>
      <c r="FCR226"/>
      <c r="FCS226"/>
      <c r="FCT226"/>
      <c r="FCU226"/>
      <c r="FCV226"/>
      <c r="FCW226"/>
      <c r="FCX226"/>
      <c r="FCY226"/>
      <c r="FCZ226"/>
      <c r="FDA226"/>
      <c r="FDB226"/>
      <c r="FDC226"/>
      <c r="FDD226"/>
      <c r="FDE226"/>
      <c r="FDF226"/>
      <c r="FDG226"/>
      <c r="FDH226"/>
      <c r="FDI226"/>
      <c r="FDJ226"/>
      <c r="FDK226"/>
      <c r="FDL226"/>
      <c r="FDM226"/>
      <c r="FDN226"/>
      <c r="FDO226"/>
      <c r="FDP226"/>
      <c r="FDQ226"/>
      <c r="FDR226"/>
      <c r="FDS226"/>
      <c r="FDT226"/>
      <c r="FDU226"/>
      <c r="FDV226"/>
      <c r="FDW226"/>
      <c r="FDX226"/>
      <c r="FDY226"/>
      <c r="FDZ226"/>
      <c r="FEA226"/>
      <c r="FEB226"/>
      <c r="FEC226"/>
      <c r="FED226"/>
      <c r="FEE226"/>
      <c r="FEF226"/>
      <c r="FEG226"/>
      <c r="FEH226"/>
      <c r="FEI226"/>
      <c r="FEJ226"/>
      <c r="FEK226"/>
      <c r="FEL226"/>
      <c r="FEM226"/>
      <c r="FEN226"/>
      <c r="FEO226"/>
      <c r="FEP226"/>
      <c r="FEQ226"/>
      <c r="FER226"/>
      <c r="FES226"/>
      <c r="FET226"/>
      <c r="FEU226"/>
      <c r="FEV226"/>
      <c r="FEW226"/>
      <c r="FEX226"/>
      <c r="FEY226"/>
      <c r="FEZ226"/>
      <c r="FFA226"/>
      <c r="FFB226"/>
      <c r="FFC226"/>
      <c r="FFD226"/>
      <c r="FFE226"/>
      <c r="FFF226"/>
      <c r="FFG226"/>
      <c r="FFH226"/>
      <c r="FFI226"/>
      <c r="FFJ226"/>
      <c r="FFK226"/>
      <c r="FFL226"/>
      <c r="FFM226"/>
      <c r="FFN226"/>
      <c r="FFO226"/>
      <c r="FFP226"/>
      <c r="FFQ226"/>
      <c r="FFR226"/>
      <c r="FFS226"/>
      <c r="FFT226"/>
      <c r="FFU226"/>
      <c r="FFV226"/>
      <c r="FFW226"/>
      <c r="FFX226"/>
      <c r="FFY226"/>
      <c r="FFZ226"/>
      <c r="FGA226"/>
      <c r="FGB226"/>
      <c r="FGC226"/>
      <c r="FGD226"/>
      <c r="FGE226"/>
      <c r="FGF226"/>
      <c r="FGG226"/>
      <c r="FGH226"/>
      <c r="FGI226"/>
      <c r="FGJ226"/>
      <c r="FGK226"/>
      <c r="FGL226"/>
      <c r="FGM226"/>
      <c r="FGN226"/>
      <c r="FGO226"/>
      <c r="FGP226"/>
      <c r="FGQ226"/>
      <c r="FGR226"/>
      <c r="FGS226"/>
      <c r="FGT226"/>
      <c r="FGU226"/>
      <c r="FGV226"/>
      <c r="FGW226"/>
      <c r="FGX226"/>
      <c r="FGY226"/>
      <c r="FGZ226"/>
      <c r="FHA226"/>
      <c r="FHB226"/>
      <c r="FHC226"/>
      <c r="FHD226"/>
      <c r="FHE226"/>
      <c r="FHF226"/>
      <c r="FHG226"/>
      <c r="FHH226"/>
      <c r="FHI226"/>
      <c r="FHJ226"/>
      <c r="FHK226"/>
      <c r="FHL226"/>
      <c r="FHM226"/>
      <c r="FHN226"/>
      <c r="FHO226"/>
      <c r="FHP226"/>
      <c r="FHQ226"/>
      <c r="FHR226"/>
      <c r="FHS226"/>
      <c r="FHT226"/>
      <c r="FHU226"/>
      <c r="FHV226"/>
      <c r="FHW226"/>
      <c r="FHX226"/>
      <c r="FHY226"/>
      <c r="FHZ226"/>
      <c r="FIA226"/>
      <c r="FIB226"/>
      <c r="FIC226"/>
      <c r="FID226"/>
      <c r="FIE226"/>
      <c r="FIF226"/>
      <c r="FIG226"/>
      <c r="FIH226"/>
      <c r="FII226"/>
      <c r="FIJ226"/>
      <c r="FIK226"/>
      <c r="FIL226"/>
      <c r="FIM226"/>
      <c r="FIN226"/>
      <c r="FIO226"/>
      <c r="FIP226"/>
      <c r="FIQ226"/>
      <c r="FIR226"/>
      <c r="FIS226"/>
      <c r="FIT226"/>
      <c r="FIU226"/>
      <c r="FIV226"/>
      <c r="FIW226"/>
      <c r="FIX226"/>
      <c r="FIY226"/>
      <c r="FIZ226"/>
      <c r="FJA226"/>
      <c r="FJB226"/>
      <c r="FJC226"/>
      <c r="FJD226"/>
      <c r="FJE226"/>
      <c r="FJF226"/>
      <c r="FJG226"/>
      <c r="FJH226"/>
      <c r="FJI226"/>
      <c r="FJJ226"/>
      <c r="FJK226"/>
      <c r="FJL226"/>
      <c r="FJM226"/>
      <c r="FJN226"/>
      <c r="FJO226"/>
      <c r="FJP226"/>
      <c r="FJQ226"/>
      <c r="FJR226"/>
      <c r="FJS226"/>
      <c r="FJT226"/>
      <c r="FJU226"/>
      <c r="FJV226"/>
      <c r="FJW226"/>
      <c r="FJX226"/>
      <c r="FJY226"/>
      <c r="FJZ226"/>
      <c r="FKA226"/>
      <c r="FKB226"/>
      <c r="FKC226"/>
      <c r="FKD226"/>
      <c r="FKE226"/>
      <c r="FKF226"/>
      <c r="FKG226"/>
      <c r="FKH226"/>
      <c r="FKI226"/>
      <c r="FKJ226"/>
      <c r="FKK226"/>
      <c r="FKL226"/>
      <c r="FKM226"/>
      <c r="FKN226"/>
      <c r="FKO226"/>
      <c r="FKP226"/>
      <c r="FKQ226"/>
      <c r="FKR226"/>
      <c r="FKS226"/>
      <c r="FKT226"/>
      <c r="FKU226"/>
      <c r="FKV226"/>
      <c r="FKW226"/>
      <c r="FKX226"/>
      <c r="FKY226"/>
      <c r="FKZ226"/>
      <c r="FLA226"/>
      <c r="FLB226"/>
      <c r="FLC226"/>
      <c r="FLD226"/>
      <c r="FLE226"/>
      <c r="FLF226"/>
      <c r="FLG226"/>
      <c r="FLH226"/>
      <c r="FLI226"/>
      <c r="FLJ226"/>
      <c r="FLK226"/>
      <c r="FLL226"/>
      <c r="FLM226"/>
      <c r="FLN226"/>
      <c r="FLO226"/>
      <c r="FLP226"/>
      <c r="FLQ226"/>
      <c r="FLR226"/>
      <c r="FLS226"/>
      <c r="FLT226"/>
      <c r="FLU226"/>
      <c r="FLV226"/>
      <c r="FLW226"/>
      <c r="FLX226"/>
      <c r="FLY226"/>
      <c r="FLZ226"/>
      <c r="FMA226"/>
      <c r="FMB226"/>
      <c r="FMC226"/>
      <c r="FMD226"/>
      <c r="FME226"/>
      <c r="FMF226"/>
      <c r="FMG226"/>
      <c r="FMH226"/>
      <c r="FMI226"/>
      <c r="FMJ226"/>
      <c r="FMK226"/>
      <c r="FML226"/>
      <c r="FMM226"/>
      <c r="FMN226"/>
      <c r="FMO226"/>
      <c r="FMP226"/>
      <c r="FMQ226"/>
      <c r="FMR226"/>
      <c r="FMS226"/>
      <c r="FMT226"/>
      <c r="FMU226"/>
      <c r="FMV226"/>
      <c r="FMW226"/>
      <c r="FMX226"/>
      <c r="FMY226"/>
      <c r="FMZ226"/>
      <c r="FNA226"/>
      <c r="FNB226"/>
      <c r="FNC226"/>
      <c r="FND226"/>
      <c r="FNE226"/>
      <c r="FNF226"/>
      <c r="FNG226"/>
      <c r="FNH226"/>
      <c r="FNI226"/>
      <c r="FNJ226"/>
      <c r="FNK226"/>
      <c r="FNL226"/>
      <c r="FNM226"/>
      <c r="FNN226"/>
      <c r="FNO226"/>
      <c r="FNP226"/>
      <c r="FNQ226"/>
      <c r="FNR226"/>
      <c r="FNS226"/>
      <c r="FNT226"/>
      <c r="FNU226"/>
      <c r="FNV226"/>
      <c r="FNW226"/>
      <c r="FNX226"/>
      <c r="FNY226"/>
      <c r="FNZ226"/>
      <c r="FOA226"/>
      <c r="FOB226"/>
      <c r="FOC226"/>
      <c r="FOD226"/>
      <c r="FOE226"/>
      <c r="FOF226"/>
      <c r="FOG226"/>
      <c r="FOH226"/>
      <c r="FOI226"/>
      <c r="FOJ226"/>
      <c r="FOK226"/>
      <c r="FOL226"/>
      <c r="FOM226"/>
      <c r="FON226"/>
      <c r="FOO226"/>
      <c r="FOP226"/>
      <c r="FOQ226"/>
      <c r="FOR226"/>
      <c r="FOS226"/>
      <c r="FOT226"/>
      <c r="FOU226"/>
      <c r="FOV226"/>
      <c r="FOW226"/>
      <c r="FOX226"/>
      <c r="FOY226"/>
      <c r="FOZ226"/>
      <c r="FPA226"/>
      <c r="FPB226"/>
      <c r="FPC226"/>
      <c r="FPD226"/>
      <c r="FPE226"/>
      <c r="FPF226"/>
      <c r="FPG226"/>
      <c r="FPH226"/>
      <c r="FPI226"/>
      <c r="FPJ226"/>
      <c r="FPK226"/>
      <c r="FPL226"/>
      <c r="FPM226"/>
      <c r="FPN226"/>
      <c r="FPO226"/>
      <c r="FPP226"/>
      <c r="FPQ226"/>
      <c r="FPR226"/>
      <c r="FPS226"/>
      <c r="FPT226"/>
      <c r="FPU226"/>
      <c r="FPV226"/>
      <c r="FPW226"/>
      <c r="FPX226"/>
      <c r="FPY226"/>
      <c r="FPZ226"/>
      <c r="FQA226"/>
      <c r="FQB226"/>
      <c r="FQC226"/>
      <c r="FQD226"/>
      <c r="FQE226"/>
      <c r="FQF226"/>
      <c r="FQG226"/>
      <c r="FQH226"/>
      <c r="FQI226"/>
      <c r="FQJ226"/>
      <c r="FQK226"/>
      <c r="FQL226"/>
      <c r="FQM226"/>
      <c r="FQN226"/>
      <c r="FQO226"/>
      <c r="FQP226"/>
      <c r="FQQ226"/>
      <c r="FQR226"/>
      <c r="FQS226"/>
      <c r="FQT226"/>
      <c r="FQU226"/>
      <c r="FQV226"/>
      <c r="FQW226"/>
      <c r="FQX226"/>
      <c r="FQY226"/>
      <c r="FQZ226"/>
      <c r="FRA226"/>
      <c r="FRB226"/>
      <c r="FRC226"/>
      <c r="FRD226"/>
      <c r="FRE226"/>
      <c r="FRF226"/>
      <c r="FRG226"/>
      <c r="FRH226"/>
      <c r="FRI226"/>
      <c r="FRJ226"/>
      <c r="FRK226"/>
      <c r="FRL226"/>
      <c r="FRM226"/>
      <c r="FRN226"/>
      <c r="FRO226"/>
      <c r="FRP226"/>
      <c r="FRQ226"/>
      <c r="FRR226"/>
      <c r="FRS226"/>
      <c r="FRT226"/>
      <c r="FRU226"/>
      <c r="FRV226"/>
      <c r="FRW226"/>
      <c r="FRX226"/>
      <c r="FRY226"/>
      <c r="FRZ226"/>
      <c r="FSA226"/>
      <c r="FSB226"/>
      <c r="FSC226"/>
      <c r="FSD226"/>
      <c r="FSE226"/>
      <c r="FSF226"/>
      <c r="FSG226"/>
      <c r="FSH226"/>
      <c r="FSI226"/>
      <c r="FSJ226"/>
      <c r="FSK226"/>
      <c r="FSL226"/>
      <c r="FSM226"/>
      <c r="FSN226"/>
      <c r="FSO226"/>
      <c r="FSP226"/>
      <c r="FSQ226"/>
      <c r="FSR226"/>
      <c r="FSS226"/>
      <c r="FST226"/>
      <c r="FSU226"/>
      <c r="FSV226"/>
      <c r="FSW226"/>
      <c r="FSX226"/>
      <c r="FSY226"/>
      <c r="FSZ226"/>
      <c r="FTA226"/>
      <c r="FTB226"/>
      <c r="FTC226"/>
      <c r="FTD226"/>
      <c r="FTE226"/>
      <c r="FTF226"/>
      <c r="FTG226"/>
      <c r="FTH226"/>
      <c r="FTI226"/>
      <c r="FTJ226"/>
      <c r="FTK226"/>
      <c r="FTL226"/>
      <c r="FTM226"/>
      <c r="FTN226"/>
      <c r="FTO226"/>
      <c r="FTP226"/>
      <c r="FTQ226"/>
      <c r="FTR226"/>
      <c r="FTS226"/>
      <c r="FTT226"/>
      <c r="FTU226"/>
      <c r="FTV226"/>
      <c r="FTW226"/>
      <c r="FTX226"/>
      <c r="FTY226"/>
      <c r="FTZ226"/>
      <c r="FUA226"/>
      <c r="FUB226"/>
      <c r="FUC226"/>
      <c r="FUD226"/>
      <c r="FUE226"/>
      <c r="FUF226"/>
      <c r="FUG226"/>
      <c r="FUH226"/>
      <c r="FUI226"/>
      <c r="FUJ226"/>
      <c r="FUK226"/>
      <c r="FUL226"/>
      <c r="FUM226"/>
      <c r="FUN226"/>
      <c r="FUO226"/>
      <c r="FUP226"/>
      <c r="FUQ226"/>
      <c r="FUR226"/>
      <c r="FUS226"/>
      <c r="FUT226"/>
      <c r="FUU226"/>
      <c r="FUV226"/>
      <c r="FUW226"/>
      <c r="FUX226"/>
      <c r="FUY226"/>
      <c r="FUZ226"/>
      <c r="FVA226"/>
      <c r="FVB226"/>
      <c r="FVC226"/>
      <c r="FVD226"/>
      <c r="FVE226"/>
      <c r="FVF226"/>
      <c r="FVG226"/>
      <c r="FVH226"/>
      <c r="FVI226"/>
      <c r="FVJ226"/>
      <c r="FVK226"/>
      <c r="FVL226"/>
      <c r="FVM226"/>
      <c r="FVN226"/>
      <c r="FVO226"/>
      <c r="FVP226"/>
      <c r="FVQ226"/>
      <c r="FVR226"/>
      <c r="FVS226"/>
      <c r="FVT226"/>
      <c r="FVU226"/>
      <c r="FVV226"/>
      <c r="FVW226"/>
      <c r="FVX226"/>
      <c r="FVY226"/>
      <c r="FVZ226"/>
      <c r="FWA226"/>
      <c r="FWB226"/>
      <c r="FWC226"/>
      <c r="FWD226"/>
      <c r="FWE226"/>
      <c r="FWF226"/>
      <c r="FWG226"/>
      <c r="FWH226"/>
      <c r="FWI226"/>
      <c r="FWJ226"/>
      <c r="FWK226"/>
      <c r="FWL226"/>
      <c r="FWM226"/>
      <c r="FWN226"/>
      <c r="FWO226"/>
      <c r="FWP226"/>
      <c r="FWQ226"/>
      <c r="FWR226"/>
      <c r="FWS226"/>
      <c r="FWT226"/>
      <c r="FWU226"/>
      <c r="FWV226"/>
      <c r="FWW226"/>
      <c r="FWX226"/>
      <c r="FWY226"/>
      <c r="FWZ226"/>
      <c r="FXA226"/>
      <c r="FXB226"/>
      <c r="FXC226"/>
      <c r="FXD226"/>
      <c r="FXE226"/>
      <c r="FXF226"/>
      <c r="FXG226"/>
      <c r="FXH226"/>
      <c r="FXI226"/>
      <c r="FXJ226"/>
      <c r="FXK226"/>
      <c r="FXL226"/>
      <c r="FXM226"/>
      <c r="FXN226"/>
      <c r="FXO226"/>
      <c r="FXP226"/>
      <c r="FXQ226"/>
      <c r="FXR226"/>
      <c r="FXS226"/>
      <c r="FXT226"/>
      <c r="FXU226"/>
      <c r="FXV226"/>
      <c r="FXW226"/>
      <c r="FXX226"/>
      <c r="FXY226"/>
      <c r="FXZ226"/>
      <c r="FYA226"/>
      <c r="FYB226"/>
      <c r="FYC226"/>
      <c r="FYD226"/>
      <c r="FYE226"/>
      <c r="FYF226"/>
      <c r="FYG226"/>
      <c r="FYH226"/>
      <c r="FYI226"/>
      <c r="FYJ226"/>
      <c r="FYK226"/>
      <c r="FYL226"/>
      <c r="FYM226"/>
      <c r="FYN226"/>
      <c r="FYO226"/>
      <c r="FYP226"/>
      <c r="FYQ226"/>
      <c r="FYR226"/>
      <c r="FYS226"/>
      <c r="FYT226"/>
      <c r="FYU226"/>
      <c r="FYV226"/>
      <c r="FYW226"/>
      <c r="FYX226"/>
      <c r="FYY226"/>
      <c r="FYZ226"/>
      <c r="FZA226"/>
      <c r="FZB226"/>
      <c r="FZC226"/>
      <c r="FZD226"/>
      <c r="FZE226"/>
      <c r="FZF226"/>
      <c r="FZG226"/>
      <c r="FZH226"/>
      <c r="FZI226"/>
      <c r="FZJ226"/>
      <c r="FZK226"/>
      <c r="FZL226"/>
      <c r="FZM226"/>
      <c r="FZN226"/>
      <c r="FZO226"/>
      <c r="FZP226"/>
      <c r="FZQ226"/>
      <c r="FZR226"/>
      <c r="FZS226"/>
      <c r="FZT226"/>
      <c r="FZU226"/>
      <c r="FZV226"/>
      <c r="FZW226"/>
      <c r="FZX226"/>
      <c r="FZY226"/>
      <c r="FZZ226"/>
      <c r="GAA226"/>
      <c r="GAB226"/>
      <c r="GAC226"/>
      <c r="GAD226"/>
      <c r="GAE226"/>
      <c r="GAF226"/>
      <c r="GAG226"/>
      <c r="GAH226"/>
      <c r="GAI226"/>
      <c r="GAJ226"/>
      <c r="GAK226"/>
      <c r="GAL226"/>
      <c r="GAM226"/>
      <c r="GAN226"/>
      <c r="GAO226"/>
      <c r="GAP226"/>
      <c r="GAQ226"/>
      <c r="GAR226"/>
      <c r="GAS226"/>
      <c r="GAT226"/>
      <c r="GAU226"/>
      <c r="GAV226"/>
      <c r="GAW226"/>
      <c r="GAX226"/>
      <c r="GAY226"/>
      <c r="GAZ226"/>
      <c r="GBA226"/>
      <c r="GBB226"/>
      <c r="GBC226"/>
      <c r="GBD226"/>
      <c r="GBE226"/>
      <c r="GBF226"/>
      <c r="GBG226"/>
      <c r="GBH226"/>
      <c r="GBI226"/>
      <c r="GBJ226"/>
      <c r="GBK226"/>
      <c r="GBL226"/>
      <c r="GBM226"/>
      <c r="GBN226"/>
      <c r="GBO226"/>
      <c r="GBP226"/>
      <c r="GBQ226"/>
      <c r="GBR226"/>
      <c r="GBS226"/>
      <c r="GBT226"/>
      <c r="GBU226"/>
      <c r="GBV226"/>
      <c r="GBW226"/>
      <c r="GBX226"/>
      <c r="GBY226"/>
      <c r="GBZ226"/>
      <c r="GCA226"/>
      <c r="GCB226"/>
      <c r="GCC226"/>
      <c r="GCD226"/>
      <c r="GCE226"/>
      <c r="GCF226"/>
      <c r="GCG226"/>
      <c r="GCH226"/>
      <c r="GCI226"/>
      <c r="GCJ226"/>
      <c r="GCK226"/>
      <c r="GCL226"/>
      <c r="GCM226"/>
      <c r="GCN226"/>
      <c r="GCO226"/>
      <c r="GCP226"/>
      <c r="GCQ226"/>
      <c r="GCR226"/>
      <c r="GCS226"/>
      <c r="GCT226"/>
      <c r="GCU226"/>
      <c r="GCV226"/>
      <c r="GCW226"/>
      <c r="GCX226"/>
      <c r="GCY226"/>
      <c r="GCZ226"/>
      <c r="GDA226"/>
      <c r="GDB226"/>
      <c r="GDC226"/>
      <c r="GDD226"/>
      <c r="GDE226"/>
      <c r="GDF226"/>
      <c r="GDG226"/>
      <c r="GDH226"/>
      <c r="GDI226"/>
      <c r="GDJ226"/>
      <c r="GDK226"/>
      <c r="GDL226"/>
      <c r="GDM226"/>
      <c r="GDN226"/>
      <c r="GDO226"/>
      <c r="GDP226"/>
      <c r="GDQ226"/>
      <c r="GDR226"/>
      <c r="GDS226"/>
      <c r="GDT226"/>
      <c r="GDU226"/>
      <c r="GDV226"/>
      <c r="GDW226"/>
      <c r="GDX226"/>
      <c r="GDY226"/>
      <c r="GDZ226"/>
      <c r="GEA226"/>
      <c r="GEB226"/>
      <c r="GEC226"/>
      <c r="GED226"/>
      <c r="GEE226"/>
      <c r="GEF226"/>
      <c r="GEG226"/>
      <c r="GEH226"/>
      <c r="GEI226"/>
      <c r="GEJ226"/>
      <c r="GEK226"/>
      <c r="GEL226"/>
      <c r="GEM226"/>
      <c r="GEN226"/>
      <c r="GEO226"/>
      <c r="GEP226"/>
      <c r="GEQ226"/>
      <c r="GER226"/>
      <c r="GES226"/>
      <c r="GET226"/>
      <c r="GEU226"/>
      <c r="GEV226"/>
      <c r="GEW226"/>
      <c r="GEX226"/>
      <c r="GEY226"/>
      <c r="GEZ226"/>
      <c r="GFA226"/>
      <c r="GFB226"/>
      <c r="GFC226"/>
      <c r="GFD226"/>
      <c r="GFE226"/>
      <c r="GFF226"/>
      <c r="GFG226"/>
      <c r="GFH226"/>
      <c r="GFI226"/>
      <c r="GFJ226"/>
      <c r="GFK226"/>
      <c r="GFL226"/>
      <c r="GFM226"/>
      <c r="GFN226"/>
      <c r="GFO226"/>
      <c r="GFP226"/>
      <c r="GFQ226"/>
      <c r="GFR226"/>
      <c r="GFS226"/>
      <c r="GFT226"/>
      <c r="GFU226"/>
      <c r="GFV226"/>
      <c r="GFW226"/>
      <c r="GFX226"/>
      <c r="GFY226"/>
      <c r="GFZ226"/>
      <c r="GGA226"/>
      <c r="GGB226"/>
      <c r="GGC226"/>
      <c r="GGD226"/>
      <c r="GGE226"/>
      <c r="GGF226"/>
      <c r="GGG226"/>
      <c r="GGH226"/>
      <c r="GGI226"/>
      <c r="GGJ226"/>
      <c r="GGK226"/>
      <c r="GGL226"/>
      <c r="GGM226"/>
      <c r="GGN226"/>
      <c r="GGO226"/>
      <c r="GGP226"/>
      <c r="GGQ226"/>
      <c r="GGR226"/>
      <c r="GGS226"/>
      <c r="GGT226"/>
      <c r="GGU226"/>
      <c r="GGV226"/>
      <c r="GGW226"/>
      <c r="GGX226"/>
      <c r="GGY226"/>
      <c r="GGZ226"/>
      <c r="GHA226"/>
      <c r="GHB226"/>
      <c r="GHC226"/>
      <c r="GHD226"/>
      <c r="GHE226"/>
      <c r="GHF226"/>
      <c r="GHG226"/>
      <c r="GHH226"/>
      <c r="GHI226"/>
      <c r="GHJ226"/>
      <c r="GHK226"/>
      <c r="GHL226"/>
      <c r="GHM226"/>
      <c r="GHN226"/>
      <c r="GHO226"/>
      <c r="GHP226"/>
      <c r="GHQ226"/>
      <c r="GHR226"/>
      <c r="GHS226"/>
      <c r="GHT226"/>
      <c r="GHU226"/>
      <c r="GHV226"/>
      <c r="GHW226"/>
      <c r="GHX226"/>
      <c r="GHY226"/>
      <c r="GHZ226"/>
      <c r="GIA226"/>
      <c r="GIB226"/>
      <c r="GIC226"/>
      <c r="GID226"/>
      <c r="GIE226"/>
      <c r="GIF226"/>
      <c r="GIG226"/>
      <c r="GIH226"/>
      <c r="GII226"/>
      <c r="GIJ226"/>
      <c r="GIK226"/>
      <c r="GIL226"/>
      <c r="GIM226"/>
      <c r="GIN226"/>
      <c r="GIO226"/>
      <c r="GIP226"/>
      <c r="GIQ226"/>
      <c r="GIR226"/>
      <c r="GIS226"/>
      <c r="GIT226"/>
      <c r="GIU226"/>
      <c r="GIV226"/>
      <c r="GIW226"/>
      <c r="GIX226"/>
      <c r="GIY226"/>
      <c r="GIZ226"/>
      <c r="GJA226"/>
      <c r="GJB226"/>
      <c r="GJC226"/>
      <c r="GJD226"/>
      <c r="GJE226"/>
      <c r="GJF226"/>
      <c r="GJG226"/>
      <c r="GJH226"/>
      <c r="GJI226"/>
      <c r="GJJ226"/>
      <c r="GJK226"/>
      <c r="GJL226"/>
      <c r="GJM226"/>
      <c r="GJN226"/>
      <c r="GJO226"/>
      <c r="GJP226"/>
      <c r="GJQ226"/>
      <c r="GJR226"/>
      <c r="GJS226"/>
      <c r="GJT226"/>
      <c r="GJU226"/>
      <c r="GJV226"/>
      <c r="GJW226"/>
      <c r="GJX226"/>
      <c r="GJY226"/>
      <c r="GJZ226"/>
      <c r="GKA226"/>
      <c r="GKB226"/>
      <c r="GKC226"/>
      <c r="GKD226"/>
      <c r="GKE226"/>
      <c r="GKF226"/>
      <c r="GKG226"/>
      <c r="GKH226"/>
      <c r="GKI226"/>
      <c r="GKJ226"/>
      <c r="GKK226"/>
      <c r="GKL226"/>
      <c r="GKM226"/>
      <c r="GKN226"/>
      <c r="GKO226"/>
      <c r="GKP226"/>
      <c r="GKQ226"/>
      <c r="GKR226"/>
      <c r="GKS226"/>
      <c r="GKT226"/>
      <c r="GKU226"/>
      <c r="GKV226"/>
      <c r="GKW226"/>
      <c r="GKX226"/>
      <c r="GKY226"/>
      <c r="GKZ226"/>
      <c r="GLA226"/>
      <c r="GLB226"/>
      <c r="GLC226"/>
      <c r="GLD226"/>
      <c r="GLE226"/>
      <c r="GLF226"/>
      <c r="GLG226"/>
      <c r="GLH226"/>
      <c r="GLI226"/>
      <c r="GLJ226"/>
      <c r="GLK226"/>
      <c r="GLL226"/>
      <c r="GLM226"/>
      <c r="GLN226"/>
      <c r="GLO226"/>
      <c r="GLP226"/>
      <c r="GLQ226"/>
      <c r="GLR226"/>
      <c r="GLS226"/>
      <c r="GLT226"/>
      <c r="GLU226"/>
      <c r="GLV226"/>
      <c r="GLW226"/>
      <c r="GLX226"/>
      <c r="GLY226"/>
      <c r="GLZ226"/>
      <c r="GMA226"/>
      <c r="GMB226"/>
      <c r="GMC226"/>
      <c r="GMD226"/>
      <c r="GME226"/>
      <c r="GMF226"/>
      <c r="GMG226"/>
      <c r="GMH226"/>
      <c r="GMI226"/>
      <c r="GMJ226"/>
      <c r="GMK226"/>
      <c r="GML226"/>
      <c r="GMM226"/>
      <c r="GMN226"/>
      <c r="GMO226"/>
      <c r="GMP226"/>
      <c r="GMQ226"/>
      <c r="GMR226"/>
      <c r="GMS226"/>
      <c r="GMT226"/>
      <c r="GMU226"/>
      <c r="GMV226"/>
      <c r="GMW226"/>
      <c r="GMX226"/>
      <c r="GMY226"/>
      <c r="GMZ226"/>
      <c r="GNA226"/>
      <c r="GNB226"/>
      <c r="GNC226"/>
      <c r="GND226"/>
      <c r="GNE226"/>
      <c r="GNF226"/>
      <c r="GNG226"/>
      <c r="GNH226"/>
      <c r="GNI226"/>
      <c r="GNJ226"/>
      <c r="GNK226"/>
      <c r="GNL226"/>
      <c r="GNM226"/>
      <c r="GNN226"/>
      <c r="GNO226"/>
      <c r="GNP226"/>
      <c r="GNQ226"/>
      <c r="GNR226"/>
      <c r="GNS226"/>
      <c r="GNT226"/>
      <c r="GNU226"/>
      <c r="GNV226"/>
      <c r="GNW226"/>
      <c r="GNX226"/>
      <c r="GNY226"/>
      <c r="GNZ226"/>
      <c r="GOA226"/>
      <c r="GOB226"/>
      <c r="GOC226"/>
      <c r="GOD226"/>
      <c r="GOE226"/>
      <c r="GOF226"/>
      <c r="GOG226"/>
      <c r="GOH226"/>
      <c r="GOI226"/>
      <c r="GOJ226"/>
      <c r="GOK226"/>
      <c r="GOL226"/>
      <c r="GOM226"/>
      <c r="GON226"/>
      <c r="GOO226"/>
      <c r="GOP226"/>
      <c r="GOQ226"/>
      <c r="GOR226"/>
      <c r="GOS226"/>
      <c r="GOT226"/>
      <c r="GOU226"/>
      <c r="GOV226"/>
      <c r="GOW226"/>
      <c r="GOX226"/>
      <c r="GOY226"/>
      <c r="GOZ226"/>
      <c r="GPA226"/>
      <c r="GPB226"/>
      <c r="GPC226"/>
      <c r="GPD226"/>
      <c r="GPE226"/>
      <c r="GPF226"/>
      <c r="GPG226"/>
      <c r="GPH226"/>
      <c r="GPI226"/>
      <c r="GPJ226"/>
      <c r="GPK226"/>
      <c r="GPL226"/>
      <c r="GPM226"/>
      <c r="GPN226"/>
      <c r="GPO226"/>
      <c r="GPP226"/>
      <c r="GPQ226"/>
      <c r="GPR226"/>
      <c r="GPS226"/>
      <c r="GPT226"/>
      <c r="GPU226"/>
      <c r="GPV226"/>
      <c r="GPW226"/>
      <c r="GPX226"/>
      <c r="GPY226"/>
      <c r="GPZ226"/>
      <c r="GQA226"/>
      <c r="GQB226"/>
      <c r="GQC226"/>
      <c r="GQD226"/>
      <c r="GQE226"/>
      <c r="GQF226"/>
      <c r="GQG226"/>
      <c r="GQH226"/>
      <c r="GQI226"/>
      <c r="GQJ226"/>
      <c r="GQK226"/>
      <c r="GQL226"/>
      <c r="GQM226"/>
      <c r="GQN226"/>
      <c r="GQO226"/>
      <c r="GQP226"/>
      <c r="GQQ226"/>
      <c r="GQR226"/>
      <c r="GQS226"/>
      <c r="GQT226"/>
      <c r="GQU226"/>
      <c r="GQV226"/>
      <c r="GQW226"/>
      <c r="GQX226"/>
      <c r="GQY226"/>
      <c r="GQZ226"/>
      <c r="GRA226"/>
      <c r="GRB226"/>
      <c r="GRC226"/>
      <c r="GRD226"/>
      <c r="GRE226"/>
      <c r="GRF226"/>
      <c r="GRG226"/>
      <c r="GRH226"/>
      <c r="GRI226"/>
      <c r="GRJ226"/>
      <c r="GRK226"/>
      <c r="GRL226"/>
      <c r="GRM226"/>
      <c r="GRN226"/>
      <c r="GRO226"/>
      <c r="GRP226"/>
      <c r="GRQ226"/>
      <c r="GRR226"/>
      <c r="GRS226"/>
      <c r="GRT226"/>
      <c r="GRU226"/>
      <c r="GRV226"/>
      <c r="GRW226"/>
      <c r="GRX226"/>
      <c r="GRY226"/>
      <c r="GRZ226"/>
      <c r="GSA226"/>
      <c r="GSB226"/>
      <c r="GSC226"/>
      <c r="GSD226"/>
      <c r="GSE226"/>
      <c r="GSF226"/>
      <c r="GSG226"/>
      <c r="GSH226"/>
      <c r="GSI226"/>
      <c r="GSJ226"/>
      <c r="GSK226"/>
      <c r="GSL226"/>
      <c r="GSM226"/>
      <c r="GSN226"/>
      <c r="GSO226"/>
      <c r="GSP226"/>
      <c r="GSQ226"/>
      <c r="GSR226"/>
      <c r="GSS226"/>
      <c r="GST226"/>
      <c r="GSU226"/>
      <c r="GSV226"/>
      <c r="GSW226"/>
      <c r="GSX226"/>
      <c r="GSY226"/>
      <c r="GSZ226"/>
      <c r="GTA226"/>
      <c r="GTB226"/>
      <c r="GTC226"/>
      <c r="GTD226"/>
      <c r="GTE226"/>
      <c r="GTF226"/>
      <c r="GTG226"/>
      <c r="GTH226"/>
      <c r="GTI226"/>
      <c r="GTJ226"/>
      <c r="GTK226"/>
      <c r="GTL226"/>
      <c r="GTM226"/>
      <c r="GTN226"/>
      <c r="GTO226"/>
      <c r="GTP226"/>
      <c r="GTQ226"/>
      <c r="GTR226"/>
      <c r="GTS226"/>
      <c r="GTT226"/>
      <c r="GTU226"/>
      <c r="GTV226"/>
      <c r="GTW226"/>
      <c r="GTX226"/>
      <c r="GTY226"/>
      <c r="GTZ226"/>
      <c r="GUA226"/>
      <c r="GUB226"/>
      <c r="GUC226"/>
      <c r="GUD226"/>
      <c r="GUE226"/>
      <c r="GUF226"/>
      <c r="GUG226"/>
      <c r="GUH226"/>
      <c r="GUI226"/>
      <c r="GUJ226"/>
      <c r="GUK226"/>
      <c r="GUL226"/>
      <c r="GUM226"/>
      <c r="GUN226"/>
      <c r="GUO226"/>
      <c r="GUP226"/>
      <c r="GUQ226"/>
      <c r="GUR226"/>
      <c r="GUS226"/>
      <c r="GUT226"/>
      <c r="GUU226"/>
      <c r="GUV226"/>
      <c r="GUW226"/>
      <c r="GUX226"/>
      <c r="GUY226"/>
      <c r="GUZ226"/>
      <c r="GVA226"/>
      <c r="GVB226"/>
      <c r="GVC226"/>
      <c r="GVD226"/>
      <c r="GVE226"/>
      <c r="GVF226"/>
      <c r="GVG226"/>
      <c r="GVH226"/>
      <c r="GVI226"/>
      <c r="GVJ226"/>
      <c r="GVK226"/>
      <c r="GVL226"/>
      <c r="GVM226"/>
      <c r="GVN226"/>
      <c r="GVO226"/>
      <c r="GVP226"/>
      <c r="GVQ226"/>
      <c r="GVR226"/>
      <c r="GVS226"/>
      <c r="GVT226"/>
      <c r="GVU226"/>
      <c r="GVV226"/>
      <c r="GVW226"/>
      <c r="GVX226"/>
      <c r="GVY226"/>
      <c r="GVZ226"/>
      <c r="GWA226"/>
      <c r="GWB226"/>
      <c r="GWC226"/>
      <c r="GWD226"/>
      <c r="GWE226"/>
      <c r="GWF226"/>
      <c r="GWG226"/>
      <c r="GWH226"/>
      <c r="GWI226"/>
      <c r="GWJ226"/>
      <c r="GWK226"/>
      <c r="GWL226"/>
      <c r="GWM226"/>
      <c r="GWN226"/>
      <c r="GWO226"/>
      <c r="GWP226"/>
      <c r="GWQ226"/>
      <c r="GWR226"/>
      <c r="GWS226"/>
      <c r="GWT226"/>
      <c r="GWU226"/>
      <c r="GWV226"/>
      <c r="GWW226"/>
      <c r="GWX226"/>
      <c r="GWY226"/>
      <c r="GWZ226"/>
      <c r="GXA226"/>
      <c r="GXB226"/>
      <c r="GXC226"/>
      <c r="GXD226"/>
      <c r="GXE226"/>
      <c r="GXF226"/>
      <c r="GXG226"/>
      <c r="GXH226"/>
      <c r="GXI226"/>
      <c r="GXJ226"/>
      <c r="GXK226"/>
      <c r="GXL226"/>
      <c r="GXM226"/>
      <c r="GXN226"/>
      <c r="GXO226"/>
      <c r="GXP226"/>
      <c r="GXQ226"/>
      <c r="GXR226"/>
      <c r="GXS226"/>
      <c r="GXT226"/>
      <c r="GXU226"/>
      <c r="GXV226"/>
      <c r="GXW226"/>
      <c r="GXX226"/>
      <c r="GXY226"/>
      <c r="GXZ226"/>
      <c r="GYA226"/>
      <c r="GYB226"/>
      <c r="GYC226"/>
      <c r="GYD226"/>
      <c r="GYE226"/>
      <c r="GYF226"/>
      <c r="GYG226"/>
      <c r="GYH226"/>
      <c r="GYI226"/>
      <c r="GYJ226"/>
      <c r="GYK226"/>
      <c r="GYL226"/>
      <c r="GYM226"/>
      <c r="GYN226"/>
      <c r="GYO226"/>
      <c r="GYP226"/>
      <c r="GYQ226"/>
      <c r="GYR226"/>
      <c r="GYS226"/>
      <c r="GYT226"/>
      <c r="GYU226"/>
      <c r="GYV226"/>
      <c r="GYW226"/>
      <c r="GYX226"/>
      <c r="GYY226"/>
      <c r="GYZ226"/>
      <c r="GZA226"/>
      <c r="GZB226"/>
      <c r="GZC226"/>
      <c r="GZD226"/>
      <c r="GZE226"/>
      <c r="GZF226"/>
      <c r="GZG226"/>
      <c r="GZH226"/>
      <c r="GZI226"/>
      <c r="GZJ226"/>
      <c r="GZK226"/>
      <c r="GZL226"/>
      <c r="GZM226"/>
      <c r="GZN226"/>
      <c r="GZO226"/>
      <c r="GZP226"/>
      <c r="GZQ226"/>
      <c r="GZR226"/>
      <c r="GZS226"/>
      <c r="GZT226"/>
      <c r="GZU226"/>
      <c r="GZV226"/>
      <c r="GZW226"/>
      <c r="GZX226"/>
      <c r="GZY226"/>
      <c r="GZZ226"/>
      <c r="HAA226"/>
      <c r="HAB226"/>
      <c r="HAC226"/>
      <c r="HAD226"/>
      <c r="HAE226"/>
      <c r="HAF226"/>
      <c r="HAG226"/>
      <c r="HAH226"/>
      <c r="HAI226"/>
      <c r="HAJ226"/>
      <c r="HAK226"/>
      <c r="HAL226"/>
      <c r="HAM226"/>
      <c r="HAN226"/>
      <c r="HAO226"/>
      <c r="HAP226"/>
      <c r="HAQ226"/>
      <c r="HAR226"/>
      <c r="HAS226"/>
      <c r="HAT226"/>
      <c r="HAU226"/>
      <c r="HAV226"/>
      <c r="HAW226"/>
      <c r="HAX226"/>
      <c r="HAY226"/>
      <c r="HAZ226"/>
      <c r="HBA226"/>
      <c r="HBB226"/>
      <c r="HBC226"/>
      <c r="HBD226"/>
      <c r="HBE226"/>
      <c r="HBF226"/>
      <c r="HBG226"/>
      <c r="HBH226"/>
      <c r="HBI226"/>
      <c r="HBJ226"/>
      <c r="HBK226"/>
      <c r="HBL226"/>
      <c r="HBM226"/>
      <c r="HBN226"/>
      <c r="HBO226"/>
      <c r="HBP226"/>
      <c r="HBQ226"/>
      <c r="HBR226"/>
      <c r="HBS226"/>
      <c r="HBT226"/>
      <c r="HBU226"/>
      <c r="HBV226"/>
      <c r="HBW226"/>
      <c r="HBX226"/>
      <c r="HBY226"/>
      <c r="HBZ226"/>
      <c r="HCA226"/>
      <c r="HCB226"/>
      <c r="HCC226"/>
      <c r="HCD226"/>
      <c r="HCE226"/>
      <c r="HCF226"/>
      <c r="HCG226"/>
      <c r="HCH226"/>
      <c r="HCI226"/>
      <c r="HCJ226"/>
      <c r="HCK226"/>
      <c r="HCL226"/>
      <c r="HCM226"/>
      <c r="HCN226"/>
      <c r="HCO226"/>
      <c r="HCP226"/>
      <c r="HCQ226"/>
      <c r="HCR226"/>
      <c r="HCS226"/>
      <c r="HCT226"/>
      <c r="HCU226"/>
      <c r="HCV226"/>
      <c r="HCW226"/>
      <c r="HCX226"/>
      <c r="HCY226"/>
      <c r="HCZ226"/>
      <c r="HDA226"/>
      <c r="HDB226"/>
      <c r="HDC226"/>
      <c r="HDD226"/>
      <c r="HDE226"/>
      <c r="HDF226"/>
      <c r="HDG226"/>
      <c r="HDH226"/>
      <c r="HDI226"/>
      <c r="HDJ226"/>
      <c r="HDK226"/>
      <c r="HDL226"/>
      <c r="HDM226"/>
      <c r="HDN226"/>
      <c r="HDO226"/>
      <c r="HDP226"/>
      <c r="HDQ226"/>
      <c r="HDR226"/>
      <c r="HDS226"/>
      <c r="HDT226"/>
      <c r="HDU226"/>
      <c r="HDV226"/>
      <c r="HDW226"/>
      <c r="HDX226"/>
      <c r="HDY226"/>
      <c r="HDZ226"/>
      <c r="HEA226"/>
      <c r="HEB226"/>
      <c r="HEC226"/>
      <c r="HED226"/>
      <c r="HEE226"/>
      <c r="HEF226"/>
      <c r="HEG226"/>
      <c r="HEH226"/>
      <c r="HEI226"/>
      <c r="HEJ226"/>
      <c r="HEK226"/>
      <c r="HEL226"/>
      <c r="HEM226"/>
      <c r="HEN226"/>
      <c r="HEO226"/>
      <c r="HEP226"/>
      <c r="HEQ226"/>
      <c r="HER226"/>
      <c r="HES226"/>
      <c r="HET226"/>
      <c r="HEU226"/>
      <c r="HEV226"/>
      <c r="HEW226"/>
      <c r="HEX226"/>
      <c r="HEY226"/>
      <c r="HEZ226"/>
      <c r="HFA226"/>
      <c r="HFB226"/>
      <c r="HFC226"/>
      <c r="HFD226"/>
      <c r="HFE226"/>
      <c r="HFF226"/>
      <c r="HFG226"/>
      <c r="HFH226"/>
      <c r="HFI226"/>
      <c r="HFJ226"/>
      <c r="HFK226"/>
      <c r="HFL226"/>
      <c r="HFM226"/>
      <c r="HFN226"/>
      <c r="HFO226"/>
      <c r="HFP226"/>
      <c r="HFQ226"/>
      <c r="HFR226"/>
      <c r="HFS226"/>
      <c r="HFT226"/>
      <c r="HFU226"/>
      <c r="HFV226"/>
      <c r="HFW226"/>
      <c r="HFX226"/>
      <c r="HFY226"/>
      <c r="HFZ226"/>
      <c r="HGA226"/>
      <c r="HGB226"/>
      <c r="HGC226"/>
      <c r="HGD226"/>
      <c r="HGE226"/>
      <c r="HGF226"/>
      <c r="HGG226"/>
      <c r="HGH226"/>
      <c r="HGI226"/>
      <c r="HGJ226"/>
      <c r="HGK226"/>
      <c r="HGL226"/>
      <c r="HGM226"/>
      <c r="HGN226"/>
      <c r="HGO226"/>
      <c r="HGP226"/>
      <c r="HGQ226"/>
      <c r="HGR226"/>
      <c r="HGS226"/>
      <c r="HGT226"/>
      <c r="HGU226"/>
      <c r="HGV226"/>
      <c r="HGW226"/>
      <c r="HGX226"/>
      <c r="HGY226"/>
      <c r="HGZ226"/>
      <c r="HHA226"/>
      <c r="HHB226"/>
      <c r="HHC226"/>
      <c r="HHD226"/>
      <c r="HHE226"/>
      <c r="HHF226"/>
      <c r="HHG226"/>
      <c r="HHH226"/>
      <c r="HHI226"/>
      <c r="HHJ226"/>
      <c r="HHK226"/>
      <c r="HHL226"/>
      <c r="HHM226"/>
      <c r="HHN226"/>
      <c r="HHO226"/>
      <c r="HHP226"/>
      <c r="HHQ226"/>
      <c r="HHR226"/>
      <c r="HHS226"/>
      <c r="HHT226"/>
      <c r="HHU226"/>
      <c r="HHV226"/>
      <c r="HHW226"/>
      <c r="HHX226"/>
      <c r="HHY226"/>
      <c r="HHZ226"/>
      <c r="HIA226"/>
      <c r="HIB226"/>
      <c r="HIC226"/>
      <c r="HID226"/>
      <c r="HIE226"/>
      <c r="HIF226"/>
      <c r="HIG226"/>
      <c r="HIH226"/>
      <c r="HII226"/>
      <c r="HIJ226"/>
      <c r="HIK226"/>
      <c r="HIL226"/>
      <c r="HIM226"/>
      <c r="HIN226"/>
      <c r="HIO226"/>
      <c r="HIP226"/>
      <c r="HIQ226"/>
      <c r="HIR226"/>
      <c r="HIS226"/>
      <c r="HIT226"/>
      <c r="HIU226"/>
      <c r="HIV226"/>
      <c r="HIW226"/>
      <c r="HIX226"/>
      <c r="HIY226"/>
      <c r="HIZ226"/>
      <c r="HJA226"/>
      <c r="HJB226"/>
      <c r="HJC226"/>
      <c r="HJD226"/>
      <c r="HJE226"/>
      <c r="HJF226"/>
      <c r="HJG226"/>
      <c r="HJH226"/>
      <c r="HJI226"/>
      <c r="HJJ226"/>
      <c r="HJK226"/>
      <c r="HJL226"/>
      <c r="HJM226"/>
      <c r="HJN226"/>
      <c r="HJO226"/>
      <c r="HJP226"/>
      <c r="HJQ226"/>
      <c r="HJR226"/>
      <c r="HJS226"/>
      <c r="HJT226"/>
      <c r="HJU226"/>
      <c r="HJV226"/>
      <c r="HJW226"/>
      <c r="HJX226"/>
      <c r="HJY226"/>
      <c r="HJZ226"/>
      <c r="HKA226"/>
      <c r="HKB226"/>
      <c r="HKC226"/>
      <c r="HKD226"/>
      <c r="HKE226"/>
      <c r="HKF226"/>
      <c r="HKG226"/>
      <c r="HKH226"/>
      <c r="HKI226"/>
      <c r="HKJ226"/>
      <c r="HKK226"/>
      <c r="HKL226"/>
      <c r="HKM226"/>
      <c r="HKN226"/>
      <c r="HKO226"/>
      <c r="HKP226"/>
      <c r="HKQ226"/>
      <c r="HKR226"/>
      <c r="HKS226"/>
      <c r="HKT226"/>
      <c r="HKU226"/>
      <c r="HKV226"/>
      <c r="HKW226"/>
      <c r="HKX226"/>
      <c r="HKY226"/>
      <c r="HKZ226"/>
      <c r="HLA226"/>
      <c r="HLB226"/>
      <c r="HLC226"/>
      <c r="HLD226"/>
      <c r="HLE226"/>
      <c r="HLF226"/>
      <c r="HLG226"/>
      <c r="HLH226"/>
      <c r="HLI226"/>
      <c r="HLJ226"/>
      <c r="HLK226"/>
      <c r="HLL226"/>
      <c r="HLM226"/>
      <c r="HLN226"/>
      <c r="HLO226"/>
      <c r="HLP226"/>
      <c r="HLQ226"/>
      <c r="HLR226"/>
      <c r="HLS226"/>
      <c r="HLT226"/>
      <c r="HLU226"/>
      <c r="HLV226"/>
      <c r="HLW226"/>
      <c r="HLX226"/>
      <c r="HLY226"/>
      <c r="HLZ226"/>
      <c r="HMA226"/>
      <c r="HMB226"/>
      <c r="HMC226"/>
      <c r="HMD226"/>
      <c r="HME226"/>
      <c r="HMF226"/>
      <c r="HMG226"/>
      <c r="HMH226"/>
      <c r="HMI226"/>
      <c r="HMJ226"/>
      <c r="HMK226"/>
      <c r="HML226"/>
      <c r="HMM226"/>
      <c r="HMN226"/>
      <c r="HMO226"/>
      <c r="HMP226"/>
      <c r="HMQ226"/>
      <c r="HMR226"/>
      <c r="HMS226"/>
      <c r="HMT226"/>
      <c r="HMU226"/>
      <c r="HMV226"/>
      <c r="HMW226"/>
      <c r="HMX226"/>
      <c r="HMY226"/>
      <c r="HMZ226"/>
      <c r="HNA226"/>
      <c r="HNB226"/>
      <c r="HNC226"/>
      <c r="HND226"/>
      <c r="HNE226"/>
      <c r="HNF226"/>
      <c r="HNG226"/>
      <c r="HNH226"/>
      <c r="HNI226"/>
      <c r="HNJ226"/>
      <c r="HNK226"/>
      <c r="HNL226"/>
      <c r="HNM226"/>
      <c r="HNN226"/>
      <c r="HNO226"/>
      <c r="HNP226"/>
      <c r="HNQ226"/>
      <c r="HNR226"/>
      <c r="HNS226"/>
      <c r="HNT226"/>
      <c r="HNU226"/>
      <c r="HNV226"/>
      <c r="HNW226"/>
      <c r="HNX226"/>
      <c r="HNY226"/>
      <c r="HNZ226"/>
      <c r="HOA226"/>
      <c r="HOB226"/>
      <c r="HOC226"/>
      <c r="HOD226"/>
      <c r="HOE226"/>
      <c r="HOF226"/>
      <c r="HOG226"/>
      <c r="HOH226"/>
      <c r="HOI226"/>
      <c r="HOJ226"/>
      <c r="HOK226"/>
      <c r="HOL226"/>
      <c r="HOM226"/>
      <c r="HON226"/>
      <c r="HOO226"/>
      <c r="HOP226"/>
      <c r="HOQ226"/>
      <c r="HOR226"/>
      <c r="HOS226"/>
      <c r="HOT226"/>
      <c r="HOU226"/>
      <c r="HOV226"/>
      <c r="HOW226"/>
      <c r="HOX226"/>
      <c r="HOY226"/>
      <c r="HOZ226"/>
      <c r="HPA226"/>
      <c r="HPB226"/>
      <c r="HPC226"/>
      <c r="HPD226"/>
      <c r="HPE226"/>
      <c r="HPF226"/>
      <c r="HPG226"/>
      <c r="HPH226"/>
      <c r="HPI226"/>
      <c r="HPJ226"/>
      <c r="HPK226"/>
      <c r="HPL226"/>
      <c r="HPM226"/>
      <c r="HPN226"/>
      <c r="HPO226"/>
      <c r="HPP226"/>
      <c r="HPQ226"/>
      <c r="HPR226"/>
      <c r="HPS226"/>
      <c r="HPT226"/>
      <c r="HPU226"/>
      <c r="HPV226"/>
      <c r="HPW226"/>
      <c r="HPX226"/>
      <c r="HPY226"/>
      <c r="HPZ226"/>
      <c r="HQA226"/>
      <c r="HQB226"/>
      <c r="HQC226"/>
      <c r="HQD226"/>
      <c r="HQE226"/>
      <c r="HQF226"/>
      <c r="HQG226"/>
      <c r="HQH226"/>
      <c r="HQI226"/>
      <c r="HQJ226"/>
      <c r="HQK226"/>
      <c r="HQL226"/>
      <c r="HQM226"/>
      <c r="HQN226"/>
      <c r="HQO226"/>
      <c r="HQP226"/>
      <c r="HQQ226"/>
      <c r="HQR226"/>
      <c r="HQS226"/>
      <c r="HQT226"/>
      <c r="HQU226"/>
      <c r="HQV226"/>
      <c r="HQW226"/>
      <c r="HQX226"/>
      <c r="HQY226"/>
      <c r="HQZ226"/>
      <c r="HRA226"/>
      <c r="HRB226"/>
      <c r="HRC226"/>
      <c r="HRD226"/>
      <c r="HRE226"/>
      <c r="HRF226"/>
      <c r="HRG226"/>
      <c r="HRH226"/>
      <c r="HRI226"/>
      <c r="HRJ226"/>
      <c r="HRK226"/>
      <c r="HRL226"/>
      <c r="HRM226"/>
      <c r="HRN226"/>
      <c r="HRO226"/>
      <c r="HRP226"/>
      <c r="HRQ226"/>
      <c r="HRR226"/>
      <c r="HRS226"/>
      <c r="HRT226"/>
      <c r="HRU226"/>
      <c r="HRV226"/>
      <c r="HRW226"/>
      <c r="HRX226"/>
      <c r="HRY226"/>
      <c r="HRZ226"/>
      <c r="HSA226"/>
      <c r="HSB226"/>
      <c r="HSC226"/>
      <c r="HSD226"/>
      <c r="HSE226"/>
      <c r="HSF226"/>
      <c r="HSG226"/>
      <c r="HSH226"/>
      <c r="HSI226"/>
      <c r="HSJ226"/>
      <c r="HSK226"/>
      <c r="HSL226"/>
      <c r="HSM226"/>
      <c r="HSN226"/>
      <c r="HSO226"/>
      <c r="HSP226"/>
      <c r="HSQ226"/>
      <c r="HSR226"/>
      <c r="HSS226"/>
      <c r="HST226"/>
      <c r="HSU226"/>
      <c r="HSV226"/>
      <c r="HSW226"/>
      <c r="HSX226"/>
      <c r="HSY226"/>
      <c r="HSZ226"/>
      <c r="HTA226"/>
      <c r="HTB226"/>
      <c r="HTC226"/>
      <c r="HTD226"/>
      <c r="HTE226"/>
      <c r="HTF226"/>
      <c r="HTG226"/>
      <c r="HTH226"/>
      <c r="HTI226"/>
      <c r="HTJ226"/>
      <c r="HTK226"/>
      <c r="HTL226"/>
      <c r="HTM226"/>
      <c r="HTN226"/>
      <c r="HTO226"/>
      <c r="HTP226"/>
      <c r="HTQ226"/>
      <c r="HTR226"/>
      <c r="HTS226"/>
      <c r="HTT226"/>
      <c r="HTU226"/>
      <c r="HTV226"/>
      <c r="HTW226"/>
      <c r="HTX226"/>
      <c r="HTY226"/>
      <c r="HTZ226"/>
      <c r="HUA226"/>
      <c r="HUB226"/>
      <c r="HUC226"/>
      <c r="HUD226"/>
      <c r="HUE226"/>
      <c r="HUF226"/>
      <c r="HUG226"/>
      <c r="HUH226"/>
      <c r="HUI226"/>
      <c r="HUJ226"/>
      <c r="HUK226"/>
      <c r="HUL226"/>
      <c r="HUM226"/>
      <c r="HUN226"/>
      <c r="HUO226"/>
      <c r="HUP226"/>
      <c r="HUQ226"/>
      <c r="HUR226"/>
      <c r="HUS226"/>
      <c r="HUT226"/>
      <c r="HUU226"/>
      <c r="HUV226"/>
      <c r="HUW226"/>
      <c r="HUX226"/>
      <c r="HUY226"/>
      <c r="HUZ226"/>
      <c r="HVA226"/>
      <c r="HVB226"/>
      <c r="HVC226"/>
      <c r="HVD226"/>
      <c r="HVE226"/>
      <c r="HVF226"/>
      <c r="HVG226"/>
      <c r="HVH226"/>
      <c r="HVI226"/>
      <c r="HVJ226"/>
      <c r="HVK226"/>
      <c r="HVL226"/>
      <c r="HVM226"/>
      <c r="HVN226"/>
      <c r="HVO226"/>
      <c r="HVP226"/>
      <c r="HVQ226"/>
      <c r="HVR226"/>
      <c r="HVS226"/>
      <c r="HVT226"/>
      <c r="HVU226"/>
      <c r="HVV226"/>
      <c r="HVW226"/>
      <c r="HVX226"/>
      <c r="HVY226"/>
      <c r="HVZ226"/>
      <c r="HWA226"/>
      <c r="HWB226"/>
      <c r="HWC226"/>
      <c r="HWD226"/>
      <c r="HWE226"/>
      <c r="HWF226"/>
      <c r="HWG226"/>
      <c r="HWH226"/>
      <c r="HWI226"/>
      <c r="HWJ226"/>
      <c r="HWK226"/>
      <c r="HWL226"/>
      <c r="HWM226"/>
      <c r="HWN226"/>
      <c r="HWO226"/>
      <c r="HWP226"/>
      <c r="HWQ226"/>
      <c r="HWR226"/>
      <c r="HWS226"/>
      <c r="HWT226"/>
      <c r="HWU226"/>
      <c r="HWV226"/>
      <c r="HWW226"/>
      <c r="HWX226"/>
      <c r="HWY226"/>
      <c r="HWZ226"/>
      <c r="HXA226"/>
      <c r="HXB226"/>
      <c r="HXC226"/>
      <c r="HXD226"/>
      <c r="HXE226"/>
      <c r="HXF226"/>
      <c r="HXG226"/>
      <c r="HXH226"/>
      <c r="HXI226"/>
      <c r="HXJ226"/>
      <c r="HXK226"/>
      <c r="HXL226"/>
      <c r="HXM226"/>
      <c r="HXN226"/>
      <c r="HXO226"/>
      <c r="HXP226"/>
      <c r="HXQ226"/>
      <c r="HXR226"/>
      <c r="HXS226"/>
      <c r="HXT226"/>
      <c r="HXU226"/>
      <c r="HXV226"/>
      <c r="HXW226"/>
      <c r="HXX226"/>
      <c r="HXY226"/>
      <c r="HXZ226"/>
      <c r="HYA226"/>
      <c r="HYB226"/>
      <c r="HYC226"/>
      <c r="HYD226"/>
      <c r="HYE226"/>
      <c r="HYF226"/>
      <c r="HYG226"/>
      <c r="HYH226"/>
      <c r="HYI226"/>
      <c r="HYJ226"/>
      <c r="HYK226"/>
      <c r="HYL226"/>
      <c r="HYM226"/>
      <c r="HYN226"/>
      <c r="HYO226"/>
      <c r="HYP226"/>
      <c r="HYQ226"/>
      <c r="HYR226"/>
      <c r="HYS226"/>
      <c r="HYT226"/>
      <c r="HYU226"/>
      <c r="HYV226"/>
      <c r="HYW226"/>
      <c r="HYX226"/>
      <c r="HYY226"/>
      <c r="HYZ226"/>
      <c r="HZA226"/>
      <c r="HZB226"/>
      <c r="HZC226"/>
      <c r="HZD226"/>
      <c r="HZE226"/>
      <c r="HZF226"/>
      <c r="HZG226"/>
      <c r="HZH226"/>
      <c r="HZI226"/>
      <c r="HZJ226"/>
      <c r="HZK226"/>
      <c r="HZL226"/>
      <c r="HZM226"/>
      <c r="HZN226"/>
      <c r="HZO226"/>
      <c r="HZP226"/>
      <c r="HZQ226"/>
      <c r="HZR226"/>
      <c r="HZS226"/>
      <c r="HZT226"/>
      <c r="HZU226"/>
      <c r="HZV226"/>
      <c r="HZW226"/>
      <c r="HZX226"/>
      <c r="HZY226"/>
      <c r="HZZ226"/>
      <c r="IAA226"/>
      <c r="IAB226"/>
      <c r="IAC226"/>
      <c r="IAD226"/>
      <c r="IAE226"/>
      <c r="IAF226"/>
      <c r="IAG226"/>
      <c r="IAH226"/>
      <c r="IAI226"/>
      <c r="IAJ226"/>
      <c r="IAK226"/>
      <c r="IAL226"/>
      <c r="IAM226"/>
      <c r="IAN226"/>
      <c r="IAO226"/>
      <c r="IAP226"/>
      <c r="IAQ226"/>
      <c r="IAR226"/>
      <c r="IAS226"/>
      <c r="IAT226"/>
      <c r="IAU226"/>
      <c r="IAV226"/>
      <c r="IAW226"/>
      <c r="IAX226"/>
      <c r="IAY226"/>
      <c r="IAZ226"/>
      <c r="IBA226"/>
      <c r="IBB226"/>
      <c r="IBC226"/>
      <c r="IBD226"/>
      <c r="IBE226"/>
      <c r="IBF226"/>
      <c r="IBG226"/>
      <c r="IBH226"/>
      <c r="IBI226"/>
      <c r="IBJ226"/>
      <c r="IBK226"/>
      <c r="IBL226"/>
      <c r="IBM226"/>
      <c r="IBN226"/>
      <c r="IBO226"/>
      <c r="IBP226"/>
      <c r="IBQ226"/>
      <c r="IBR226"/>
      <c r="IBS226"/>
      <c r="IBT226"/>
      <c r="IBU226"/>
      <c r="IBV226"/>
      <c r="IBW226"/>
      <c r="IBX226"/>
      <c r="IBY226"/>
      <c r="IBZ226"/>
      <c r="ICA226"/>
      <c r="ICB226"/>
      <c r="ICC226"/>
      <c r="ICD226"/>
      <c r="ICE226"/>
      <c r="ICF226"/>
      <c r="ICG226"/>
      <c r="ICH226"/>
      <c r="ICI226"/>
      <c r="ICJ226"/>
      <c r="ICK226"/>
      <c r="ICL226"/>
      <c r="ICM226"/>
      <c r="ICN226"/>
      <c r="ICO226"/>
      <c r="ICP226"/>
      <c r="ICQ226"/>
      <c r="ICR226"/>
      <c r="ICS226"/>
      <c r="ICT226"/>
      <c r="ICU226"/>
      <c r="ICV226"/>
      <c r="ICW226"/>
      <c r="ICX226"/>
      <c r="ICY226"/>
      <c r="ICZ226"/>
      <c r="IDA226"/>
      <c r="IDB226"/>
      <c r="IDC226"/>
      <c r="IDD226"/>
      <c r="IDE226"/>
      <c r="IDF226"/>
      <c r="IDG226"/>
      <c r="IDH226"/>
      <c r="IDI226"/>
      <c r="IDJ226"/>
      <c r="IDK226"/>
      <c r="IDL226"/>
      <c r="IDM226"/>
      <c r="IDN226"/>
      <c r="IDO226"/>
      <c r="IDP226"/>
      <c r="IDQ226"/>
      <c r="IDR226"/>
      <c r="IDS226"/>
      <c r="IDT226"/>
      <c r="IDU226"/>
      <c r="IDV226"/>
      <c r="IDW226"/>
      <c r="IDX226"/>
      <c r="IDY226"/>
      <c r="IDZ226"/>
      <c r="IEA226"/>
      <c r="IEB226"/>
      <c r="IEC226"/>
      <c r="IED226"/>
      <c r="IEE226"/>
      <c r="IEF226"/>
      <c r="IEG226"/>
      <c r="IEH226"/>
      <c r="IEI226"/>
      <c r="IEJ226"/>
      <c r="IEK226"/>
      <c r="IEL226"/>
      <c r="IEM226"/>
      <c r="IEN226"/>
      <c r="IEO226"/>
      <c r="IEP226"/>
      <c r="IEQ226"/>
      <c r="IER226"/>
      <c r="IES226"/>
      <c r="IET226"/>
      <c r="IEU226"/>
      <c r="IEV226"/>
      <c r="IEW226"/>
      <c r="IEX226"/>
      <c r="IEY226"/>
      <c r="IEZ226"/>
      <c r="IFA226"/>
      <c r="IFB226"/>
      <c r="IFC226"/>
      <c r="IFD226"/>
      <c r="IFE226"/>
      <c r="IFF226"/>
      <c r="IFG226"/>
      <c r="IFH226"/>
      <c r="IFI226"/>
      <c r="IFJ226"/>
      <c r="IFK226"/>
      <c r="IFL226"/>
      <c r="IFM226"/>
      <c r="IFN226"/>
      <c r="IFO226"/>
      <c r="IFP226"/>
      <c r="IFQ226"/>
      <c r="IFR226"/>
      <c r="IFS226"/>
      <c r="IFT226"/>
      <c r="IFU226"/>
      <c r="IFV226"/>
      <c r="IFW226"/>
      <c r="IFX226"/>
      <c r="IFY226"/>
      <c r="IFZ226"/>
      <c r="IGA226"/>
      <c r="IGB226"/>
      <c r="IGC226"/>
      <c r="IGD226"/>
      <c r="IGE226"/>
      <c r="IGF226"/>
      <c r="IGG226"/>
      <c r="IGH226"/>
      <c r="IGI226"/>
      <c r="IGJ226"/>
      <c r="IGK226"/>
      <c r="IGL226"/>
      <c r="IGM226"/>
      <c r="IGN226"/>
      <c r="IGO226"/>
      <c r="IGP226"/>
      <c r="IGQ226"/>
      <c r="IGR226"/>
      <c r="IGS226"/>
      <c r="IGT226"/>
      <c r="IGU226"/>
      <c r="IGV226"/>
      <c r="IGW226"/>
      <c r="IGX226"/>
      <c r="IGY226"/>
      <c r="IGZ226"/>
      <c r="IHA226"/>
      <c r="IHB226"/>
      <c r="IHC226"/>
      <c r="IHD226"/>
      <c r="IHE226"/>
      <c r="IHF226"/>
      <c r="IHG226"/>
      <c r="IHH226"/>
      <c r="IHI226"/>
      <c r="IHJ226"/>
      <c r="IHK226"/>
      <c r="IHL226"/>
      <c r="IHM226"/>
      <c r="IHN226"/>
      <c r="IHO226"/>
      <c r="IHP226"/>
      <c r="IHQ226"/>
      <c r="IHR226"/>
      <c r="IHS226"/>
      <c r="IHT226"/>
      <c r="IHU226"/>
      <c r="IHV226"/>
      <c r="IHW226"/>
      <c r="IHX226"/>
      <c r="IHY226"/>
      <c r="IHZ226"/>
      <c r="IIA226"/>
      <c r="IIB226"/>
      <c r="IIC226"/>
      <c r="IID226"/>
      <c r="IIE226"/>
      <c r="IIF226"/>
      <c r="IIG226"/>
      <c r="IIH226"/>
      <c r="III226"/>
      <c r="IIJ226"/>
      <c r="IIK226"/>
      <c r="IIL226"/>
      <c r="IIM226"/>
      <c r="IIN226"/>
      <c r="IIO226"/>
      <c r="IIP226"/>
      <c r="IIQ226"/>
      <c r="IIR226"/>
      <c r="IIS226"/>
      <c r="IIT226"/>
      <c r="IIU226"/>
      <c r="IIV226"/>
      <c r="IIW226"/>
      <c r="IIX226"/>
      <c r="IIY226"/>
      <c r="IIZ226"/>
      <c r="IJA226"/>
      <c r="IJB226"/>
      <c r="IJC226"/>
      <c r="IJD226"/>
      <c r="IJE226"/>
      <c r="IJF226"/>
      <c r="IJG226"/>
      <c r="IJH226"/>
      <c r="IJI226"/>
      <c r="IJJ226"/>
      <c r="IJK226"/>
      <c r="IJL226"/>
      <c r="IJM226"/>
      <c r="IJN226"/>
      <c r="IJO226"/>
      <c r="IJP226"/>
      <c r="IJQ226"/>
      <c r="IJR226"/>
      <c r="IJS226"/>
      <c r="IJT226"/>
      <c r="IJU226"/>
      <c r="IJV226"/>
      <c r="IJW226"/>
      <c r="IJX226"/>
      <c r="IJY226"/>
      <c r="IJZ226"/>
      <c r="IKA226"/>
      <c r="IKB226"/>
      <c r="IKC226"/>
      <c r="IKD226"/>
      <c r="IKE226"/>
      <c r="IKF226"/>
      <c r="IKG226"/>
      <c r="IKH226"/>
      <c r="IKI226"/>
      <c r="IKJ226"/>
      <c r="IKK226"/>
      <c r="IKL226"/>
      <c r="IKM226"/>
      <c r="IKN226"/>
      <c r="IKO226"/>
      <c r="IKP226"/>
      <c r="IKQ226"/>
      <c r="IKR226"/>
      <c r="IKS226"/>
      <c r="IKT226"/>
      <c r="IKU226"/>
      <c r="IKV226"/>
      <c r="IKW226"/>
      <c r="IKX226"/>
      <c r="IKY226"/>
      <c r="IKZ226"/>
      <c r="ILA226"/>
      <c r="ILB226"/>
      <c r="ILC226"/>
      <c r="ILD226"/>
      <c r="ILE226"/>
      <c r="ILF226"/>
      <c r="ILG226"/>
      <c r="ILH226"/>
      <c r="ILI226"/>
      <c r="ILJ226"/>
      <c r="ILK226"/>
      <c r="ILL226"/>
      <c r="ILM226"/>
      <c r="ILN226"/>
      <c r="ILO226"/>
      <c r="ILP226"/>
      <c r="ILQ226"/>
      <c r="ILR226"/>
      <c r="ILS226"/>
      <c r="ILT226"/>
      <c r="ILU226"/>
      <c r="ILV226"/>
      <c r="ILW226"/>
      <c r="ILX226"/>
      <c r="ILY226"/>
      <c r="ILZ226"/>
      <c r="IMA226"/>
      <c r="IMB226"/>
      <c r="IMC226"/>
      <c r="IMD226"/>
      <c r="IME226"/>
      <c r="IMF226"/>
      <c r="IMG226"/>
      <c r="IMH226"/>
      <c r="IMI226"/>
      <c r="IMJ226"/>
      <c r="IMK226"/>
      <c r="IML226"/>
      <c r="IMM226"/>
      <c r="IMN226"/>
      <c r="IMO226"/>
      <c r="IMP226"/>
      <c r="IMQ226"/>
      <c r="IMR226"/>
      <c r="IMS226"/>
      <c r="IMT226"/>
      <c r="IMU226"/>
      <c r="IMV226"/>
      <c r="IMW226"/>
      <c r="IMX226"/>
      <c r="IMY226"/>
      <c r="IMZ226"/>
      <c r="INA226"/>
      <c r="INB226"/>
      <c r="INC226"/>
      <c r="IND226"/>
      <c r="INE226"/>
      <c r="INF226"/>
      <c r="ING226"/>
      <c r="INH226"/>
      <c r="INI226"/>
      <c r="INJ226"/>
      <c r="INK226"/>
      <c r="INL226"/>
      <c r="INM226"/>
      <c r="INN226"/>
      <c r="INO226"/>
      <c r="INP226"/>
      <c r="INQ226"/>
      <c r="INR226"/>
      <c r="INS226"/>
      <c r="INT226"/>
      <c r="INU226"/>
      <c r="INV226"/>
      <c r="INW226"/>
      <c r="INX226"/>
      <c r="INY226"/>
      <c r="INZ226"/>
      <c r="IOA226"/>
      <c r="IOB226"/>
      <c r="IOC226"/>
      <c r="IOD226"/>
      <c r="IOE226"/>
      <c r="IOF226"/>
      <c r="IOG226"/>
      <c r="IOH226"/>
      <c r="IOI226"/>
      <c r="IOJ226"/>
      <c r="IOK226"/>
      <c r="IOL226"/>
      <c r="IOM226"/>
      <c r="ION226"/>
      <c r="IOO226"/>
      <c r="IOP226"/>
      <c r="IOQ226"/>
      <c r="IOR226"/>
      <c r="IOS226"/>
      <c r="IOT226"/>
      <c r="IOU226"/>
      <c r="IOV226"/>
      <c r="IOW226"/>
      <c r="IOX226"/>
      <c r="IOY226"/>
      <c r="IOZ226"/>
      <c r="IPA226"/>
      <c r="IPB226"/>
      <c r="IPC226"/>
      <c r="IPD226"/>
      <c r="IPE226"/>
      <c r="IPF226"/>
      <c r="IPG226"/>
      <c r="IPH226"/>
      <c r="IPI226"/>
      <c r="IPJ226"/>
      <c r="IPK226"/>
      <c r="IPL226"/>
      <c r="IPM226"/>
      <c r="IPN226"/>
      <c r="IPO226"/>
      <c r="IPP226"/>
      <c r="IPQ226"/>
      <c r="IPR226"/>
      <c r="IPS226"/>
      <c r="IPT226"/>
      <c r="IPU226"/>
      <c r="IPV226"/>
      <c r="IPW226"/>
      <c r="IPX226"/>
      <c r="IPY226"/>
      <c r="IPZ226"/>
      <c r="IQA226"/>
      <c r="IQB226"/>
      <c r="IQC226"/>
      <c r="IQD226"/>
      <c r="IQE226"/>
      <c r="IQF226"/>
      <c r="IQG226"/>
      <c r="IQH226"/>
      <c r="IQI226"/>
      <c r="IQJ226"/>
      <c r="IQK226"/>
      <c r="IQL226"/>
      <c r="IQM226"/>
      <c r="IQN226"/>
      <c r="IQO226"/>
      <c r="IQP226"/>
      <c r="IQQ226"/>
      <c r="IQR226"/>
      <c r="IQS226"/>
      <c r="IQT226"/>
      <c r="IQU226"/>
      <c r="IQV226"/>
      <c r="IQW226"/>
      <c r="IQX226"/>
      <c r="IQY226"/>
      <c r="IQZ226"/>
      <c r="IRA226"/>
      <c r="IRB226"/>
      <c r="IRC226"/>
      <c r="IRD226"/>
      <c r="IRE226"/>
      <c r="IRF226"/>
      <c r="IRG226"/>
      <c r="IRH226"/>
      <c r="IRI226"/>
      <c r="IRJ226"/>
      <c r="IRK226"/>
      <c r="IRL226"/>
      <c r="IRM226"/>
      <c r="IRN226"/>
      <c r="IRO226"/>
      <c r="IRP226"/>
      <c r="IRQ226"/>
      <c r="IRR226"/>
      <c r="IRS226"/>
      <c r="IRT226"/>
      <c r="IRU226"/>
      <c r="IRV226"/>
      <c r="IRW226"/>
      <c r="IRX226"/>
      <c r="IRY226"/>
      <c r="IRZ226"/>
      <c r="ISA226"/>
      <c r="ISB226"/>
      <c r="ISC226"/>
      <c r="ISD226"/>
      <c r="ISE226"/>
      <c r="ISF226"/>
      <c r="ISG226"/>
      <c r="ISH226"/>
      <c r="ISI226"/>
      <c r="ISJ226"/>
      <c r="ISK226"/>
      <c r="ISL226"/>
      <c r="ISM226"/>
      <c r="ISN226"/>
      <c r="ISO226"/>
      <c r="ISP226"/>
      <c r="ISQ226"/>
      <c r="ISR226"/>
      <c r="ISS226"/>
      <c r="IST226"/>
      <c r="ISU226"/>
      <c r="ISV226"/>
      <c r="ISW226"/>
      <c r="ISX226"/>
      <c r="ISY226"/>
      <c r="ISZ226"/>
      <c r="ITA226"/>
      <c r="ITB226"/>
      <c r="ITC226"/>
      <c r="ITD226"/>
      <c r="ITE226"/>
      <c r="ITF226"/>
      <c r="ITG226"/>
      <c r="ITH226"/>
      <c r="ITI226"/>
      <c r="ITJ226"/>
      <c r="ITK226"/>
      <c r="ITL226"/>
      <c r="ITM226"/>
      <c r="ITN226"/>
      <c r="ITO226"/>
      <c r="ITP226"/>
      <c r="ITQ226"/>
      <c r="ITR226"/>
      <c r="ITS226"/>
      <c r="ITT226"/>
      <c r="ITU226"/>
      <c r="ITV226"/>
      <c r="ITW226"/>
      <c r="ITX226"/>
      <c r="ITY226"/>
      <c r="ITZ226"/>
      <c r="IUA226"/>
      <c r="IUB226"/>
      <c r="IUC226"/>
      <c r="IUD226"/>
      <c r="IUE226"/>
      <c r="IUF226"/>
      <c r="IUG226"/>
      <c r="IUH226"/>
      <c r="IUI226"/>
      <c r="IUJ226"/>
      <c r="IUK226"/>
      <c r="IUL226"/>
      <c r="IUM226"/>
      <c r="IUN226"/>
      <c r="IUO226"/>
      <c r="IUP226"/>
      <c r="IUQ226"/>
      <c r="IUR226"/>
      <c r="IUS226"/>
      <c r="IUT226"/>
      <c r="IUU226"/>
      <c r="IUV226"/>
      <c r="IUW226"/>
      <c r="IUX226"/>
      <c r="IUY226"/>
      <c r="IUZ226"/>
      <c r="IVA226"/>
      <c r="IVB226"/>
      <c r="IVC226"/>
      <c r="IVD226"/>
      <c r="IVE226"/>
      <c r="IVF226"/>
      <c r="IVG226"/>
      <c r="IVH226"/>
      <c r="IVI226"/>
      <c r="IVJ226"/>
      <c r="IVK226"/>
      <c r="IVL226"/>
      <c r="IVM226"/>
      <c r="IVN226"/>
      <c r="IVO226"/>
      <c r="IVP226"/>
      <c r="IVQ226"/>
      <c r="IVR226"/>
      <c r="IVS226"/>
      <c r="IVT226"/>
      <c r="IVU226"/>
      <c r="IVV226"/>
      <c r="IVW226"/>
      <c r="IVX226"/>
      <c r="IVY226"/>
      <c r="IVZ226"/>
      <c r="IWA226"/>
      <c r="IWB226"/>
      <c r="IWC226"/>
      <c r="IWD226"/>
      <c r="IWE226"/>
      <c r="IWF226"/>
      <c r="IWG226"/>
      <c r="IWH226"/>
      <c r="IWI226"/>
      <c r="IWJ226"/>
      <c r="IWK226"/>
      <c r="IWL226"/>
      <c r="IWM226"/>
      <c r="IWN226"/>
      <c r="IWO226"/>
      <c r="IWP226"/>
      <c r="IWQ226"/>
      <c r="IWR226"/>
      <c r="IWS226"/>
      <c r="IWT226"/>
      <c r="IWU226"/>
      <c r="IWV226"/>
      <c r="IWW226"/>
      <c r="IWX226"/>
      <c r="IWY226"/>
      <c r="IWZ226"/>
      <c r="IXA226"/>
      <c r="IXB226"/>
      <c r="IXC226"/>
      <c r="IXD226"/>
      <c r="IXE226"/>
      <c r="IXF226"/>
      <c r="IXG226"/>
      <c r="IXH226"/>
      <c r="IXI226"/>
      <c r="IXJ226"/>
      <c r="IXK226"/>
      <c r="IXL226"/>
      <c r="IXM226"/>
      <c r="IXN226"/>
      <c r="IXO226"/>
      <c r="IXP226"/>
      <c r="IXQ226"/>
      <c r="IXR226"/>
      <c r="IXS226"/>
      <c r="IXT226"/>
      <c r="IXU226"/>
      <c r="IXV226"/>
      <c r="IXW226"/>
      <c r="IXX226"/>
      <c r="IXY226"/>
      <c r="IXZ226"/>
      <c r="IYA226"/>
      <c r="IYB226"/>
      <c r="IYC226"/>
      <c r="IYD226"/>
      <c r="IYE226"/>
      <c r="IYF226"/>
      <c r="IYG226"/>
      <c r="IYH226"/>
      <c r="IYI226"/>
      <c r="IYJ226"/>
      <c r="IYK226"/>
      <c r="IYL226"/>
      <c r="IYM226"/>
      <c r="IYN226"/>
      <c r="IYO226"/>
      <c r="IYP226"/>
      <c r="IYQ226"/>
      <c r="IYR226"/>
      <c r="IYS226"/>
      <c r="IYT226"/>
      <c r="IYU226"/>
      <c r="IYV226"/>
      <c r="IYW226"/>
      <c r="IYX226"/>
      <c r="IYY226"/>
      <c r="IYZ226"/>
      <c r="IZA226"/>
      <c r="IZB226"/>
      <c r="IZC226"/>
      <c r="IZD226"/>
      <c r="IZE226"/>
      <c r="IZF226"/>
      <c r="IZG226"/>
      <c r="IZH226"/>
      <c r="IZI226"/>
      <c r="IZJ226"/>
      <c r="IZK226"/>
      <c r="IZL226"/>
      <c r="IZM226"/>
      <c r="IZN226"/>
      <c r="IZO226"/>
      <c r="IZP226"/>
      <c r="IZQ226"/>
      <c r="IZR226"/>
      <c r="IZS226"/>
      <c r="IZT226"/>
      <c r="IZU226"/>
      <c r="IZV226"/>
      <c r="IZW226"/>
      <c r="IZX226"/>
      <c r="IZY226"/>
      <c r="IZZ226"/>
      <c r="JAA226"/>
      <c r="JAB226"/>
      <c r="JAC226"/>
      <c r="JAD226"/>
      <c r="JAE226"/>
      <c r="JAF226"/>
      <c r="JAG226"/>
      <c r="JAH226"/>
      <c r="JAI226"/>
      <c r="JAJ226"/>
      <c r="JAK226"/>
      <c r="JAL226"/>
      <c r="JAM226"/>
      <c r="JAN226"/>
      <c r="JAO226"/>
      <c r="JAP226"/>
      <c r="JAQ226"/>
      <c r="JAR226"/>
      <c r="JAS226"/>
      <c r="JAT226"/>
      <c r="JAU226"/>
      <c r="JAV226"/>
      <c r="JAW226"/>
      <c r="JAX226"/>
      <c r="JAY226"/>
      <c r="JAZ226"/>
      <c r="JBA226"/>
      <c r="JBB226"/>
      <c r="JBC226"/>
      <c r="JBD226"/>
      <c r="JBE226"/>
      <c r="JBF226"/>
      <c r="JBG226"/>
      <c r="JBH226"/>
      <c r="JBI226"/>
      <c r="JBJ226"/>
      <c r="JBK226"/>
      <c r="JBL226"/>
      <c r="JBM226"/>
      <c r="JBN226"/>
      <c r="JBO226"/>
      <c r="JBP226"/>
      <c r="JBQ226"/>
      <c r="JBR226"/>
      <c r="JBS226"/>
      <c r="JBT226"/>
      <c r="JBU226"/>
      <c r="JBV226"/>
      <c r="JBW226"/>
      <c r="JBX226"/>
      <c r="JBY226"/>
      <c r="JBZ226"/>
      <c r="JCA226"/>
      <c r="JCB226"/>
      <c r="JCC226"/>
      <c r="JCD226"/>
      <c r="JCE226"/>
      <c r="JCF226"/>
      <c r="JCG226"/>
      <c r="JCH226"/>
      <c r="JCI226"/>
      <c r="JCJ226"/>
      <c r="JCK226"/>
      <c r="JCL226"/>
      <c r="JCM226"/>
      <c r="JCN226"/>
      <c r="JCO226"/>
      <c r="JCP226"/>
      <c r="JCQ226"/>
      <c r="JCR226"/>
      <c r="JCS226"/>
      <c r="JCT226"/>
      <c r="JCU226"/>
      <c r="JCV226"/>
      <c r="JCW226"/>
      <c r="JCX226"/>
      <c r="JCY226"/>
      <c r="JCZ226"/>
      <c r="JDA226"/>
      <c r="JDB226"/>
      <c r="JDC226"/>
      <c r="JDD226"/>
      <c r="JDE226"/>
      <c r="JDF226"/>
      <c r="JDG226"/>
      <c r="JDH226"/>
      <c r="JDI226"/>
      <c r="JDJ226"/>
      <c r="JDK226"/>
      <c r="JDL226"/>
      <c r="JDM226"/>
      <c r="JDN226"/>
      <c r="JDO226"/>
      <c r="JDP226"/>
      <c r="JDQ226"/>
      <c r="JDR226"/>
      <c r="JDS226"/>
      <c r="JDT226"/>
      <c r="JDU226"/>
      <c r="JDV226"/>
      <c r="JDW226"/>
      <c r="JDX226"/>
      <c r="JDY226"/>
      <c r="JDZ226"/>
      <c r="JEA226"/>
      <c r="JEB226"/>
      <c r="JEC226"/>
      <c r="JED226"/>
      <c r="JEE226"/>
      <c r="JEF226"/>
      <c r="JEG226"/>
      <c r="JEH226"/>
      <c r="JEI226"/>
      <c r="JEJ226"/>
      <c r="JEK226"/>
      <c r="JEL226"/>
      <c r="JEM226"/>
      <c r="JEN226"/>
      <c r="JEO226"/>
      <c r="JEP226"/>
      <c r="JEQ226"/>
      <c r="JER226"/>
      <c r="JES226"/>
      <c r="JET226"/>
      <c r="JEU226"/>
      <c r="JEV226"/>
      <c r="JEW226"/>
      <c r="JEX226"/>
      <c r="JEY226"/>
      <c r="JEZ226"/>
      <c r="JFA226"/>
      <c r="JFB226"/>
      <c r="JFC226"/>
      <c r="JFD226"/>
      <c r="JFE226"/>
      <c r="JFF226"/>
      <c r="JFG226"/>
      <c r="JFH226"/>
      <c r="JFI226"/>
      <c r="JFJ226"/>
      <c r="JFK226"/>
      <c r="JFL226"/>
      <c r="JFM226"/>
      <c r="JFN226"/>
      <c r="JFO226"/>
      <c r="JFP226"/>
      <c r="JFQ226"/>
      <c r="JFR226"/>
      <c r="JFS226"/>
      <c r="JFT226"/>
      <c r="JFU226"/>
      <c r="JFV226"/>
      <c r="JFW226"/>
      <c r="JFX226"/>
      <c r="JFY226"/>
      <c r="JFZ226"/>
      <c r="JGA226"/>
      <c r="JGB226"/>
      <c r="JGC226"/>
      <c r="JGD226"/>
      <c r="JGE226"/>
      <c r="JGF226"/>
      <c r="JGG226"/>
      <c r="JGH226"/>
      <c r="JGI226"/>
      <c r="JGJ226"/>
      <c r="JGK226"/>
      <c r="JGL226"/>
      <c r="JGM226"/>
      <c r="JGN226"/>
      <c r="JGO226"/>
      <c r="JGP226"/>
      <c r="JGQ226"/>
      <c r="JGR226"/>
      <c r="JGS226"/>
      <c r="JGT226"/>
      <c r="JGU226"/>
      <c r="JGV226"/>
      <c r="JGW226"/>
      <c r="JGX226"/>
      <c r="JGY226"/>
      <c r="JGZ226"/>
      <c r="JHA226"/>
      <c r="JHB226"/>
      <c r="JHC226"/>
      <c r="JHD226"/>
      <c r="JHE226"/>
      <c r="JHF226"/>
      <c r="JHG226"/>
      <c r="JHH226"/>
      <c r="JHI226"/>
      <c r="JHJ226"/>
      <c r="JHK226"/>
      <c r="JHL226"/>
      <c r="JHM226"/>
      <c r="JHN226"/>
      <c r="JHO226"/>
      <c r="JHP226"/>
      <c r="JHQ226"/>
      <c r="JHR226"/>
      <c r="JHS226"/>
      <c r="JHT226"/>
      <c r="JHU226"/>
      <c r="JHV226"/>
      <c r="JHW226"/>
      <c r="JHX226"/>
      <c r="JHY226"/>
      <c r="JHZ226"/>
      <c r="JIA226"/>
      <c r="JIB226"/>
      <c r="JIC226"/>
      <c r="JID226"/>
      <c r="JIE226"/>
      <c r="JIF226"/>
      <c r="JIG226"/>
      <c r="JIH226"/>
      <c r="JII226"/>
      <c r="JIJ226"/>
      <c r="JIK226"/>
      <c r="JIL226"/>
      <c r="JIM226"/>
      <c r="JIN226"/>
      <c r="JIO226"/>
      <c r="JIP226"/>
      <c r="JIQ226"/>
      <c r="JIR226"/>
      <c r="JIS226"/>
      <c r="JIT226"/>
      <c r="JIU226"/>
      <c r="JIV226"/>
      <c r="JIW226"/>
      <c r="JIX226"/>
      <c r="JIY226"/>
      <c r="JIZ226"/>
      <c r="JJA226"/>
      <c r="JJB226"/>
      <c r="JJC226"/>
      <c r="JJD226"/>
      <c r="JJE226"/>
      <c r="JJF226"/>
      <c r="JJG226"/>
      <c r="JJH226"/>
      <c r="JJI226"/>
      <c r="JJJ226"/>
      <c r="JJK226"/>
      <c r="JJL226"/>
      <c r="JJM226"/>
      <c r="JJN226"/>
      <c r="JJO226"/>
      <c r="JJP226"/>
      <c r="JJQ226"/>
      <c r="JJR226"/>
      <c r="JJS226"/>
      <c r="JJT226"/>
      <c r="JJU226"/>
      <c r="JJV226"/>
      <c r="JJW226"/>
      <c r="JJX226"/>
      <c r="JJY226"/>
      <c r="JJZ226"/>
      <c r="JKA226"/>
      <c r="JKB226"/>
      <c r="JKC226"/>
      <c r="JKD226"/>
      <c r="JKE226"/>
      <c r="JKF226"/>
      <c r="JKG226"/>
      <c r="JKH226"/>
      <c r="JKI226"/>
      <c r="JKJ226"/>
      <c r="JKK226"/>
      <c r="JKL226"/>
      <c r="JKM226"/>
      <c r="JKN226"/>
      <c r="JKO226"/>
      <c r="JKP226"/>
      <c r="JKQ226"/>
      <c r="JKR226"/>
      <c r="JKS226"/>
      <c r="JKT226"/>
      <c r="JKU226"/>
      <c r="JKV226"/>
      <c r="JKW226"/>
      <c r="JKX226"/>
      <c r="JKY226"/>
      <c r="JKZ226"/>
      <c r="JLA226"/>
      <c r="JLB226"/>
      <c r="JLC226"/>
      <c r="JLD226"/>
      <c r="JLE226"/>
      <c r="JLF226"/>
      <c r="JLG226"/>
      <c r="JLH226"/>
      <c r="JLI226"/>
      <c r="JLJ226"/>
      <c r="JLK226"/>
      <c r="JLL226"/>
      <c r="JLM226"/>
      <c r="JLN226"/>
      <c r="JLO226"/>
      <c r="JLP226"/>
      <c r="JLQ226"/>
      <c r="JLR226"/>
      <c r="JLS226"/>
      <c r="JLT226"/>
      <c r="JLU226"/>
      <c r="JLV226"/>
      <c r="JLW226"/>
      <c r="JLX226"/>
      <c r="JLY226"/>
      <c r="JLZ226"/>
      <c r="JMA226"/>
      <c r="JMB226"/>
      <c r="JMC226"/>
      <c r="JMD226"/>
      <c r="JME226"/>
      <c r="JMF226"/>
      <c r="JMG226"/>
      <c r="JMH226"/>
      <c r="JMI226"/>
      <c r="JMJ226"/>
      <c r="JMK226"/>
      <c r="JML226"/>
      <c r="JMM226"/>
      <c r="JMN226"/>
      <c r="JMO226"/>
      <c r="JMP226"/>
      <c r="JMQ226"/>
      <c r="JMR226"/>
      <c r="JMS226"/>
      <c r="JMT226"/>
      <c r="JMU226"/>
      <c r="JMV226"/>
      <c r="JMW226"/>
      <c r="JMX226"/>
      <c r="JMY226"/>
      <c r="JMZ226"/>
      <c r="JNA226"/>
      <c r="JNB226"/>
      <c r="JNC226"/>
      <c r="JND226"/>
      <c r="JNE226"/>
      <c r="JNF226"/>
      <c r="JNG226"/>
      <c r="JNH226"/>
      <c r="JNI226"/>
      <c r="JNJ226"/>
      <c r="JNK226"/>
      <c r="JNL226"/>
      <c r="JNM226"/>
      <c r="JNN226"/>
      <c r="JNO226"/>
      <c r="JNP226"/>
      <c r="JNQ226"/>
      <c r="JNR226"/>
      <c r="JNS226"/>
      <c r="JNT226"/>
      <c r="JNU226"/>
      <c r="JNV226"/>
      <c r="JNW226"/>
      <c r="JNX226"/>
      <c r="JNY226"/>
      <c r="JNZ226"/>
      <c r="JOA226"/>
      <c r="JOB226"/>
      <c r="JOC226"/>
      <c r="JOD226"/>
      <c r="JOE226"/>
      <c r="JOF226"/>
      <c r="JOG226"/>
      <c r="JOH226"/>
      <c r="JOI226"/>
      <c r="JOJ226"/>
      <c r="JOK226"/>
      <c r="JOL226"/>
      <c r="JOM226"/>
      <c r="JON226"/>
      <c r="JOO226"/>
      <c r="JOP226"/>
      <c r="JOQ226"/>
      <c r="JOR226"/>
      <c r="JOS226"/>
      <c r="JOT226"/>
      <c r="JOU226"/>
      <c r="JOV226"/>
      <c r="JOW226"/>
      <c r="JOX226"/>
      <c r="JOY226"/>
      <c r="JOZ226"/>
      <c r="JPA226"/>
      <c r="JPB226"/>
      <c r="JPC226"/>
      <c r="JPD226"/>
      <c r="JPE226"/>
      <c r="JPF226"/>
      <c r="JPG226"/>
      <c r="JPH226"/>
      <c r="JPI226"/>
      <c r="JPJ226"/>
      <c r="JPK226"/>
      <c r="JPL226"/>
      <c r="JPM226"/>
      <c r="JPN226"/>
      <c r="JPO226"/>
      <c r="JPP226"/>
      <c r="JPQ226"/>
      <c r="JPR226"/>
      <c r="JPS226"/>
      <c r="JPT226"/>
      <c r="JPU226"/>
      <c r="JPV226"/>
      <c r="JPW226"/>
      <c r="JPX226"/>
      <c r="JPY226"/>
      <c r="JPZ226"/>
      <c r="JQA226"/>
      <c r="JQB226"/>
      <c r="JQC226"/>
      <c r="JQD226"/>
      <c r="JQE226"/>
      <c r="JQF226"/>
      <c r="JQG226"/>
      <c r="JQH226"/>
      <c r="JQI226"/>
      <c r="JQJ226"/>
      <c r="JQK226"/>
      <c r="JQL226"/>
      <c r="JQM226"/>
      <c r="JQN226"/>
      <c r="JQO226"/>
      <c r="JQP226"/>
      <c r="JQQ226"/>
      <c r="JQR226"/>
      <c r="JQS226"/>
      <c r="JQT226"/>
      <c r="JQU226"/>
      <c r="JQV226"/>
      <c r="JQW226"/>
      <c r="JQX226"/>
      <c r="JQY226"/>
      <c r="JQZ226"/>
      <c r="JRA226"/>
      <c r="JRB226"/>
      <c r="JRC226"/>
      <c r="JRD226"/>
      <c r="JRE226"/>
      <c r="JRF226"/>
      <c r="JRG226"/>
      <c r="JRH226"/>
      <c r="JRI226"/>
      <c r="JRJ226"/>
      <c r="JRK226"/>
      <c r="JRL226"/>
      <c r="JRM226"/>
      <c r="JRN226"/>
      <c r="JRO226"/>
      <c r="JRP226"/>
      <c r="JRQ226"/>
      <c r="JRR226"/>
      <c r="JRS226"/>
      <c r="JRT226"/>
      <c r="JRU226"/>
      <c r="JRV226"/>
      <c r="JRW226"/>
      <c r="JRX226"/>
      <c r="JRY226"/>
      <c r="JRZ226"/>
      <c r="JSA226"/>
      <c r="JSB226"/>
      <c r="JSC226"/>
      <c r="JSD226"/>
      <c r="JSE226"/>
      <c r="JSF226"/>
      <c r="JSG226"/>
      <c r="JSH226"/>
      <c r="JSI226"/>
      <c r="JSJ226"/>
      <c r="JSK226"/>
      <c r="JSL226"/>
      <c r="JSM226"/>
      <c r="JSN226"/>
      <c r="JSO226"/>
      <c r="JSP226"/>
      <c r="JSQ226"/>
      <c r="JSR226"/>
      <c r="JSS226"/>
      <c r="JST226"/>
      <c r="JSU226"/>
      <c r="JSV226"/>
      <c r="JSW226"/>
      <c r="JSX226"/>
      <c r="JSY226"/>
      <c r="JSZ226"/>
      <c r="JTA226"/>
      <c r="JTB226"/>
      <c r="JTC226"/>
      <c r="JTD226"/>
      <c r="JTE226"/>
      <c r="JTF226"/>
      <c r="JTG226"/>
      <c r="JTH226"/>
      <c r="JTI226"/>
      <c r="JTJ226"/>
      <c r="JTK226"/>
      <c r="JTL226"/>
      <c r="JTM226"/>
      <c r="JTN226"/>
      <c r="JTO226"/>
      <c r="JTP226"/>
      <c r="JTQ226"/>
      <c r="JTR226"/>
      <c r="JTS226"/>
      <c r="JTT226"/>
      <c r="JTU226"/>
      <c r="JTV226"/>
      <c r="JTW226"/>
      <c r="JTX226"/>
      <c r="JTY226"/>
      <c r="JTZ226"/>
      <c r="JUA226"/>
      <c r="JUB226"/>
      <c r="JUC226"/>
      <c r="JUD226"/>
      <c r="JUE226"/>
      <c r="JUF226"/>
      <c r="JUG226"/>
      <c r="JUH226"/>
      <c r="JUI226"/>
      <c r="JUJ226"/>
      <c r="JUK226"/>
      <c r="JUL226"/>
      <c r="JUM226"/>
      <c r="JUN226"/>
      <c r="JUO226"/>
      <c r="JUP226"/>
      <c r="JUQ226"/>
      <c r="JUR226"/>
      <c r="JUS226"/>
      <c r="JUT226"/>
      <c r="JUU226"/>
      <c r="JUV226"/>
      <c r="JUW226"/>
      <c r="JUX226"/>
      <c r="JUY226"/>
      <c r="JUZ226"/>
      <c r="JVA226"/>
      <c r="JVB226"/>
      <c r="JVC226"/>
      <c r="JVD226"/>
      <c r="JVE226"/>
      <c r="JVF226"/>
      <c r="JVG226"/>
      <c r="JVH226"/>
      <c r="JVI226"/>
      <c r="JVJ226"/>
      <c r="JVK226"/>
      <c r="JVL226"/>
      <c r="JVM226"/>
      <c r="JVN226"/>
      <c r="JVO226"/>
      <c r="JVP226"/>
      <c r="JVQ226"/>
      <c r="JVR226"/>
      <c r="JVS226"/>
      <c r="JVT226"/>
      <c r="JVU226"/>
      <c r="JVV226"/>
      <c r="JVW226"/>
      <c r="JVX226"/>
      <c r="JVY226"/>
      <c r="JVZ226"/>
      <c r="JWA226"/>
      <c r="JWB226"/>
      <c r="JWC226"/>
      <c r="JWD226"/>
      <c r="JWE226"/>
      <c r="JWF226"/>
      <c r="JWG226"/>
      <c r="JWH226"/>
      <c r="JWI226"/>
      <c r="JWJ226"/>
      <c r="JWK226"/>
      <c r="JWL226"/>
      <c r="JWM226"/>
      <c r="JWN226"/>
      <c r="JWO226"/>
      <c r="JWP226"/>
      <c r="JWQ226"/>
      <c r="JWR226"/>
      <c r="JWS226"/>
      <c r="JWT226"/>
      <c r="JWU226"/>
      <c r="JWV226"/>
      <c r="JWW226"/>
      <c r="JWX226"/>
      <c r="JWY226"/>
      <c r="JWZ226"/>
      <c r="JXA226"/>
      <c r="JXB226"/>
      <c r="JXC226"/>
      <c r="JXD226"/>
      <c r="JXE226"/>
      <c r="JXF226"/>
      <c r="JXG226"/>
      <c r="JXH226"/>
      <c r="JXI226"/>
      <c r="JXJ226"/>
      <c r="JXK226"/>
      <c r="JXL226"/>
      <c r="JXM226"/>
      <c r="JXN226"/>
      <c r="JXO226"/>
      <c r="JXP226"/>
      <c r="JXQ226"/>
      <c r="JXR226"/>
      <c r="JXS226"/>
      <c r="JXT226"/>
      <c r="JXU226"/>
      <c r="JXV226"/>
      <c r="JXW226"/>
      <c r="JXX226"/>
      <c r="JXY226"/>
      <c r="JXZ226"/>
      <c r="JYA226"/>
      <c r="JYB226"/>
      <c r="JYC226"/>
      <c r="JYD226"/>
      <c r="JYE226"/>
      <c r="JYF226"/>
      <c r="JYG226"/>
      <c r="JYH226"/>
      <c r="JYI226"/>
      <c r="JYJ226"/>
      <c r="JYK226"/>
      <c r="JYL226"/>
      <c r="JYM226"/>
      <c r="JYN226"/>
      <c r="JYO226"/>
      <c r="JYP226"/>
      <c r="JYQ226"/>
      <c r="JYR226"/>
      <c r="JYS226"/>
      <c r="JYT226"/>
      <c r="JYU226"/>
      <c r="JYV226"/>
      <c r="JYW226"/>
      <c r="JYX226"/>
      <c r="JYY226"/>
      <c r="JYZ226"/>
      <c r="JZA226"/>
      <c r="JZB226"/>
      <c r="JZC226"/>
      <c r="JZD226"/>
      <c r="JZE226"/>
      <c r="JZF226"/>
      <c r="JZG226"/>
      <c r="JZH226"/>
      <c r="JZI226"/>
      <c r="JZJ226"/>
      <c r="JZK226"/>
      <c r="JZL226"/>
      <c r="JZM226"/>
      <c r="JZN226"/>
      <c r="JZO226"/>
      <c r="JZP226"/>
      <c r="JZQ226"/>
      <c r="JZR226"/>
      <c r="JZS226"/>
      <c r="JZT226"/>
      <c r="JZU226"/>
      <c r="JZV226"/>
      <c r="JZW226"/>
      <c r="JZX226"/>
      <c r="JZY226"/>
      <c r="JZZ226"/>
      <c r="KAA226"/>
      <c r="KAB226"/>
      <c r="KAC226"/>
      <c r="KAD226"/>
      <c r="KAE226"/>
      <c r="KAF226"/>
      <c r="KAG226"/>
      <c r="KAH226"/>
      <c r="KAI226"/>
      <c r="KAJ226"/>
      <c r="KAK226"/>
      <c r="KAL226"/>
      <c r="KAM226"/>
      <c r="KAN226"/>
      <c r="KAO226"/>
      <c r="KAP226"/>
      <c r="KAQ226"/>
      <c r="KAR226"/>
      <c r="KAS226"/>
      <c r="KAT226"/>
      <c r="KAU226"/>
      <c r="KAV226"/>
      <c r="KAW226"/>
      <c r="KAX226"/>
      <c r="KAY226"/>
      <c r="KAZ226"/>
      <c r="KBA226"/>
      <c r="KBB226"/>
      <c r="KBC226"/>
      <c r="KBD226"/>
      <c r="KBE226"/>
      <c r="KBF226"/>
      <c r="KBG226"/>
      <c r="KBH226"/>
      <c r="KBI226"/>
      <c r="KBJ226"/>
      <c r="KBK226"/>
      <c r="KBL226"/>
      <c r="KBM226"/>
      <c r="KBN226"/>
      <c r="KBO226"/>
      <c r="KBP226"/>
      <c r="KBQ226"/>
      <c r="KBR226"/>
      <c r="KBS226"/>
      <c r="KBT226"/>
      <c r="KBU226"/>
      <c r="KBV226"/>
      <c r="KBW226"/>
      <c r="KBX226"/>
      <c r="KBY226"/>
      <c r="KBZ226"/>
      <c r="KCA226"/>
      <c r="KCB226"/>
      <c r="KCC226"/>
      <c r="KCD226"/>
      <c r="KCE226"/>
      <c r="KCF226"/>
      <c r="KCG226"/>
      <c r="KCH226"/>
      <c r="KCI226"/>
      <c r="KCJ226"/>
      <c r="KCK226"/>
      <c r="KCL226"/>
      <c r="KCM226"/>
      <c r="KCN226"/>
      <c r="KCO226"/>
      <c r="KCP226"/>
      <c r="KCQ226"/>
      <c r="KCR226"/>
      <c r="KCS226"/>
      <c r="KCT226"/>
      <c r="KCU226"/>
      <c r="KCV226"/>
      <c r="KCW226"/>
      <c r="KCX226"/>
      <c r="KCY226"/>
      <c r="KCZ226"/>
      <c r="KDA226"/>
      <c r="KDB226"/>
      <c r="KDC226"/>
      <c r="KDD226"/>
      <c r="KDE226"/>
      <c r="KDF226"/>
      <c r="KDG226"/>
      <c r="KDH226"/>
      <c r="KDI226"/>
      <c r="KDJ226"/>
      <c r="KDK226"/>
      <c r="KDL226"/>
      <c r="KDM226"/>
      <c r="KDN226"/>
      <c r="KDO226"/>
      <c r="KDP226"/>
      <c r="KDQ226"/>
      <c r="KDR226"/>
      <c r="KDS226"/>
      <c r="KDT226"/>
      <c r="KDU226"/>
      <c r="KDV226"/>
      <c r="KDW226"/>
      <c r="KDX226"/>
      <c r="KDY226"/>
      <c r="KDZ226"/>
      <c r="KEA226"/>
      <c r="KEB226"/>
      <c r="KEC226"/>
      <c r="KED226"/>
      <c r="KEE226"/>
      <c r="KEF226"/>
      <c r="KEG226"/>
      <c r="KEH226"/>
      <c r="KEI226"/>
      <c r="KEJ226"/>
      <c r="KEK226"/>
      <c r="KEL226"/>
      <c r="KEM226"/>
      <c r="KEN226"/>
      <c r="KEO226"/>
      <c r="KEP226"/>
      <c r="KEQ226"/>
      <c r="KER226"/>
      <c r="KES226"/>
      <c r="KET226"/>
      <c r="KEU226"/>
      <c r="KEV226"/>
      <c r="KEW226"/>
      <c r="KEX226"/>
      <c r="KEY226"/>
      <c r="KEZ226"/>
      <c r="KFA226"/>
      <c r="KFB226"/>
      <c r="KFC226"/>
      <c r="KFD226"/>
      <c r="KFE226"/>
      <c r="KFF226"/>
      <c r="KFG226"/>
      <c r="KFH226"/>
      <c r="KFI226"/>
      <c r="KFJ226"/>
      <c r="KFK226"/>
      <c r="KFL226"/>
      <c r="KFM226"/>
      <c r="KFN226"/>
      <c r="KFO226"/>
      <c r="KFP226"/>
      <c r="KFQ226"/>
      <c r="KFR226"/>
      <c r="KFS226"/>
      <c r="KFT226"/>
      <c r="KFU226"/>
      <c r="KFV226"/>
      <c r="KFW226"/>
      <c r="KFX226"/>
      <c r="KFY226"/>
      <c r="KFZ226"/>
      <c r="KGA226"/>
      <c r="KGB226"/>
      <c r="KGC226"/>
      <c r="KGD226"/>
      <c r="KGE226"/>
      <c r="KGF226"/>
      <c r="KGG226"/>
      <c r="KGH226"/>
      <c r="KGI226"/>
      <c r="KGJ226"/>
      <c r="KGK226"/>
      <c r="KGL226"/>
      <c r="KGM226"/>
      <c r="KGN226"/>
      <c r="KGO226"/>
      <c r="KGP226"/>
      <c r="KGQ226"/>
      <c r="KGR226"/>
      <c r="KGS226"/>
      <c r="KGT226"/>
      <c r="KGU226"/>
      <c r="KGV226"/>
      <c r="KGW226"/>
      <c r="KGX226"/>
      <c r="KGY226"/>
      <c r="KGZ226"/>
      <c r="KHA226"/>
      <c r="KHB226"/>
      <c r="KHC226"/>
      <c r="KHD226"/>
      <c r="KHE226"/>
      <c r="KHF226"/>
      <c r="KHG226"/>
      <c r="KHH226"/>
      <c r="KHI226"/>
      <c r="KHJ226"/>
      <c r="KHK226"/>
      <c r="KHL226"/>
      <c r="KHM226"/>
      <c r="KHN226"/>
      <c r="KHO226"/>
      <c r="KHP226"/>
      <c r="KHQ226"/>
      <c r="KHR226"/>
      <c r="KHS226"/>
      <c r="KHT226"/>
      <c r="KHU226"/>
      <c r="KHV226"/>
      <c r="KHW226"/>
      <c r="KHX226"/>
      <c r="KHY226"/>
      <c r="KHZ226"/>
      <c r="KIA226"/>
      <c r="KIB226"/>
      <c r="KIC226"/>
      <c r="KID226"/>
      <c r="KIE226"/>
      <c r="KIF226"/>
      <c r="KIG226"/>
      <c r="KIH226"/>
      <c r="KII226"/>
      <c r="KIJ226"/>
      <c r="KIK226"/>
      <c r="KIL226"/>
      <c r="KIM226"/>
      <c r="KIN226"/>
      <c r="KIO226"/>
      <c r="KIP226"/>
      <c r="KIQ226"/>
      <c r="KIR226"/>
      <c r="KIS226"/>
      <c r="KIT226"/>
      <c r="KIU226"/>
      <c r="KIV226"/>
      <c r="KIW226"/>
      <c r="KIX226"/>
      <c r="KIY226"/>
      <c r="KIZ226"/>
      <c r="KJA226"/>
      <c r="KJB226"/>
      <c r="KJC226"/>
      <c r="KJD226"/>
      <c r="KJE226"/>
      <c r="KJF226"/>
      <c r="KJG226"/>
      <c r="KJH226"/>
      <c r="KJI226"/>
      <c r="KJJ226"/>
      <c r="KJK226"/>
      <c r="KJL226"/>
      <c r="KJM226"/>
      <c r="KJN226"/>
      <c r="KJO226"/>
      <c r="KJP226"/>
      <c r="KJQ226"/>
      <c r="KJR226"/>
      <c r="KJS226"/>
      <c r="KJT226"/>
      <c r="KJU226"/>
      <c r="KJV226"/>
      <c r="KJW226"/>
      <c r="KJX226"/>
      <c r="KJY226"/>
      <c r="KJZ226"/>
      <c r="KKA226"/>
      <c r="KKB226"/>
      <c r="KKC226"/>
      <c r="KKD226"/>
      <c r="KKE226"/>
      <c r="KKF226"/>
      <c r="KKG226"/>
      <c r="KKH226"/>
      <c r="KKI226"/>
      <c r="KKJ226"/>
      <c r="KKK226"/>
      <c r="KKL226"/>
      <c r="KKM226"/>
      <c r="KKN226"/>
      <c r="KKO226"/>
      <c r="KKP226"/>
      <c r="KKQ226"/>
      <c r="KKR226"/>
      <c r="KKS226"/>
      <c r="KKT226"/>
      <c r="KKU226"/>
      <c r="KKV226"/>
      <c r="KKW226"/>
      <c r="KKX226"/>
      <c r="KKY226"/>
      <c r="KKZ226"/>
      <c r="KLA226"/>
      <c r="KLB226"/>
      <c r="KLC226"/>
      <c r="KLD226"/>
      <c r="KLE226"/>
      <c r="KLF226"/>
      <c r="KLG226"/>
      <c r="KLH226"/>
      <c r="KLI226"/>
      <c r="KLJ226"/>
      <c r="KLK226"/>
      <c r="KLL226"/>
      <c r="KLM226"/>
      <c r="KLN226"/>
      <c r="KLO226"/>
      <c r="KLP226"/>
      <c r="KLQ226"/>
      <c r="KLR226"/>
      <c r="KLS226"/>
      <c r="KLT226"/>
      <c r="KLU226"/>
      <c r="KLV226"/>
      <c r="KLW226"/>
      <c r="KLX226"/>
      <c r="KLY226"/>
      <c r="KLZ226"/>
      <c r="KMA226"/>
      <c r="KMB226"/>
      <c r="KMC226"/>
      <c r="KMD226"/>
      <c r="KME226"/>
      <c r="KMF226"/>
      <c r="KMG226"/>
      <c r="KMH226"/>
      <c r="KMI226"/>
      <c r="KMJ226"/>
      <c r="KMK226"/>
      <c r="KML226"/>
      <c r="KMM226"/>
      <c r="KMN226"/>
      <c r="KMO226"/>
      <c r="KMP226"/>
      <c r="KMQ226"/>
      <c r="KMR226"/>
      <c r="KMS226"/>
      <c r="KMT226"/>
      <c r="KMU226"/>
      <c r="KMV226"/>
      <c r="KMW226"/>
      <c r="KMX226"/>
      <c r="KMY226"/>
      <c r="KMZ226"/>
      <c r="KNA226"/>
      <c r="KNB226"/>
      <c r="KNC226"/>
      <c r="KND226"/>
      <c r="KNE226"/>
      <c r="KNF226"/>
      <c r="KNG226"/>
      <c r="KNH226"/>
      <c r="KNI226"/>
      <c r="KNJ226"/>
      <c r="KNK226"/>
      <c r="KNL226"/>
      <c r="KNM226"/>
      <c r="KNN226"/>
      <c r="KNO226"/>
      <c r="KNP226"/>
      <c r="KNQ226"/>
      <c r="KNR226"/>
      <c r="KNS226"/>
      <c r="KNT226"/>
      <c r="KNU226"/>
      <c r="KNV226"/>
      <c r="KNW226"/>
      <c r="KNX226"/>
      <c r="KNY226"/>
      <c r="KNZ226"/>
      <c r="KOA226"/>
      <c r="KOB226"/>
      <c r="KOC226"/>
      <c r="KOD226"/>
      <c r="KOE226"/>
      <c r="KOF226"/>
      <c r="KOG226"/>
      <c r="KOH226"/>
      <c r="KOI226"/>
      <c r="KOJ226"/>
      <c r="KOK226"/>
      <c r="KOL226"/>
      <c r="KOM226"/>
      <c r="KON226"/>
      <c r="KOO226"/>
      <c r="KOP226"/>
      <c r="KOQ226"/>
      <c r="KOR226"/>
      <c r="KOS226"/>
      <c r="KOT226"/>
      <c r="KOU226"/>
      <c r="KOV226"/>
      <c r="KOW226"/>
      <c r="KOX226"/>
      <c r="KOY226"/>
      <c r="KOZ226"/>
      <c r="KPA226"/>
      <c r="KPB226"/>
      <c r="KPC226"/>
      <c r="KPD226"/>
      <c r="KPE226"/>
      <c r="KPF226"/>
      <c r="KPG226"/>
      <c r="KPH226"/>
      <c r="KPI226"/>
      <c r="KPJ226"/>
      <c r="KPK226"/>
      <c r="KPL226"/>
      <c r="KPM226"/>
      <c r="KPN226"/>
      <c r="KPO226"/>
      <c r="KPP226"/>
      <c r="KPQ226"/>
      <c r="KPR226"/>
      <c r="KPS226"/>
      <c r="KPT226"/>
      <c r="KPU226"/>
      <c r="KPV226"/>
      <c r="KPW226"/>
      <c r="KPX226"/>
      <c r="KPY226"/>
      <c r="KPZ226"/>
      <c r="KQA226"/>
      <c r="KQB226"/>
      <c r="KQC226"/>
      <c r="KQD226"/>
      <c r="KQE226"/>
      <c r="KQF226"/>
      <c r="KQG226"/>
      <c r="KQH226"/>
      <c r="KQI226"/>
      <c r="KQJ226"/>
      <c r="KQK226"/>
      <c r="KQL226"/>
      <c r="KQM226"/>
      <c r="KQN226"/>
      <c r="KQO226"/>
      <c r="KQP226"/>
      <c r="KQQ226"/>
      <c r="KQR226"/>
      <c r="KQS226"/>
      <c r="KQT226"/>
      <c r="KQU226"/>
      <c r="KQV226"/>
      <c r="KQW226"/>
      <c r="KQX226"/>
      <c r="KQY226"/>
      <c r="KQZ226"/>
      <c r="KRA226"/>
      <c r="KRB226"/>
      <c r="KRC226"/>
      <c r="KRD226"/>
      <c r="KRE226"/>
      <c r="KRF226"/>
      <c r="KRG226"/>
      <c r="KRH226"/>
      <c r="KRI226"/>
      <c r="KRJ226"/>
      <c r="KRK226"/>
      <c r="KRL226"/>
      <c r="KRM226"/>
      <c r="KRN226"/>
      <c r="KRO226"/>
      <c r="KRP226"/>
      <c r="KRQ226"/>
      <c r="KRR226"/>
      <c r="KRS226"/>
      <c r="KRT226"/>
      <c r="KRU226"/>
      <c r="KRV226"/>
      <c r="KRW226"/>
      <c r="KRX226"/>
      <c r="KRY226"/>
      <c r="KRZ226"/>
      <c r="KSA226"/>
      <c r="KSB226"/>
      <c r="KSC226"/>
      <c r="KSD226"/>
      <c r="KSE226"/>
      <c r="KSF226"/>
      <c r="KSG226"/>
      <c r="KSH226"/>
      <c r="KSI226"/>
      <c r="KSJ226"/>
      <c r="KSK226"/>
      <c r="KSL226"/>
      <c r="KSM226"/>
      <c r="KSN226"/>
      <c r="KSO226"/>
      <c r="KSP226"/>
      <c r="KSQ226"/>
      <c r="KSR226"/>
      <c r="KSS226"/>
      <c r="KST226"/>
      <c r="KSU226"/>
      <c r="KSV226"/>
      <c r="KSW226"/>
      <c r="KSX226"/>
      <c r="KSY226"/>
      <c r="KSZ226"/>
      <c r="KTA226"/>
      <c r="KTB226"/>
      <c r="KTC226"/>
      <c r="KTD226"/>
      <c r="KTE226"/>
      <c r="KTF226"/>
      <c r="KTG226"/>
      <c r="KTH226"/>
      <c r="KTI226"/>
      <c r="KTJ226"/>
      <c r="KTK226"/>
      <c r="KTL226"/>
      <c r="KTM226"/>
      <c r="KTN226"/>
      <c r="KTO226"/>
      <c r="KTP226"/>
      <c r="KTQ226"/>
      <c r="KTR226"/>
      <c r="KTS226"/>
      <c r="KTT226"/>
      <c r="KTU226"/>
      <c r="KTV226"/>
      <c r="KTW226"/>
      <c r="KTX226"/>
      <c r="KTY226"/>
      <c r="KTZ226"/>
      <c r="KUA226"/>
      <c r="KUB226"/>
      <c r="KUC226"/>
      <c r="KUD226"/>
      <c r="KUE226"/>
      <c r="KUF226"/>
      <c r="KUG226"/>
      <c r="KUH226"/>
      <c r="KUI226"/>
      <c r="KUJ226"/>
      <c r="KUK226"/>
      <c r="KUL226"/>
      <c r="KUM226"/>
      <c r="KUN226"/>
      <c r="KUO226"/>
      <c r="KUP226"/>
      <c r="KUQ226"/>
      <c r="KUR226"/>
      <c r="KUS226"/>
      <c r="KUT226"/>
      <c r="KUU226"/>
      <c r="KUV226"/>
      <c r="KUW226"/>
      <c r="KUX226"/>
      <c r="KUY226"/>
      <c r="KUZ226"/>
      <c r="KVA226"/>
      <c r="KVB226"/>
      <c r="KVC226"/>
      <c r="KVD226"/>
      <c r="KVE226"/>
      <c r="KVF226"/>
      <c r="KVG226"/>
      <c r="KVH226"/>
      <c r="KVI226"/>
      <c r="KVJ226"/>
      <c r="KVK226"/>
      <c r="KVL226"/>
      <c r="KVM226"/>
      <c r="KVN226"/>
      <c r="KVO226"/>
      <c r="KVP226"/>
      <c r="KVQ226"/>
      <c r="KVR226"/>
      <c r="KVS226"/>
      <c r="KVT226"/>
      <c r="KVU226"/>
      <c r="KVV226"/>
      <c r="KVW226"/>
      <c r="KVX226"/>
      <c r="KVY226"/>
      <c r="KVZ226"/>
      <c r="KWA226"/>
      <c r="KWB226"/>
      <c r="KWC226"/>
      <c r="KWD226"/>
      <c r="KWE226"/>
      <c r="KWF226"/>
      <c r="KWG226"/>
      <c r="KWH226"/>
      <c r="KWI226"/>
      <c r="KWJ226"/>
      <c r="KWK226"/>
      <c r="KWL226"/>
      <c r="KWM226"/>
      <c r="KWN226"/>
      <c r="KWO226"/>
      <c r="KWP226"/>
      <c r="KWQ226"/>
      <c r="KWR226"/>
      <c r="KWS226"/>
      <c r="KWT226"/>
      <c r="KWU226"/>
      <c r="KWV226"/>
      <c r="KWW226"/>
      <c r="KWX226"/>
      <c r="KWY226"/>
      <c r="KWZ226"/>
      <c r="KXA226"/>
      <c r="KXB226"/>
      <c r="KXC226"/>
      <c r="KXD226"/>
      <c r="KXE226"/>
      <c r="KXF226"/>
      <c r="KXG226"/>
      <c r="KXH226"/>
      <c r="KXI226"/>
      <c r="KXJ226"/>
      <c r="KXK226"/>
      <c r="KXL226"/>
      <c r="KXM226"/>
      <c r="KXN226"/>
      <c r="KXO226"/>
      <c r="KXP226"/>
      <c r="KXQ226"/>
      <c r="KXR226"/>
      <c r="KXS226"/>
      <c r="KXT226"/>
      <c r="KXU226"/>
      <c r="KXV226"/>
      <c r="KXW226"/>
      <c r="KXX226"/>
      <c r="KXY226"/>
      <c r="KXZ226"/>
      <c r="KYA226"/>
      <c r="KYB226"/>
      <c r="KYC226"/>
      <c r="KYD226"/>
      <c r="KYE226"/>
      <c r="KYF226"/>
      <c r="KYG226"/>
      <c r="KYH226"/>
      <c r="KYI226"/>
      <c r="KYJ226"/>
      <c r="KYK226"/>
      <c r="KYL226"/>
      <c r="KYM226"/>
      <c r="KYN226"/>
      <c r="KYO226"/>
      <c r="KYP226"/>
      <c r="KYQ226"/>
      <c r="KYR226"/>
      <c r="KYS226"/>
      <c r="KYT226"/>
      <c r="KYU226"/>
      <c r="KYV226"/>
      <c r="KYW226"/>
      <c r="KYX226"/>
      <c r="KYY226"/>
      <c r="KYZ226"/>
      <c r="KZA226"/>
      <c r="KZB226"/>
      <c r="KZC226"/>
      <c r="KZD226"/>
      <c r="KZE226"/>
      <c r="KZF226"/>
      <c r="KZG226"/>
      <c r="KZH226"/>
      <c r="KZI226"/>
      <c r="KZJ226"/>
      <c r="KZK226"/>
      <c r="KZL226"/>
      <c r="KZM226"/>
      <c r="KZN226"/>
      <c r="KZO226"/>
      <c r="KZP226"/>
      <c r="KZQ226"/>
      <c r="KZR226"/>
      <c r="KZS226"/>
      <c r="KZT226"/>
      <c r="KZU226"/>
      <c r="KZV226"/>
      <c r="KZW226"/>
      <c r="KZX226"/>
      <c r="KZY226"/>
      <c r="KZZ226"/>
      <c r="LAA226"/>
      <c r="LAB226"/>
      <c r="LAC226"/>
      <c r="LAD226"/>
      <c r="LAE226"/>
      <c r="LAF226"/>
      <c r="LAG226"/>
      <c r="LAH226"/>
      <c r="LAI226"/>
      <c r="LAJ226"/>
      <c r="LAK226"/>
      <c r="LAL226"/>
      <c r="LAM226"/>
      <c r="LAN226"/>
      <c r="LAO226"/>
      <c r="LAP226"/>
      <c r="LAQ226"/>
      <c r="LAR226"/>
      <c r="LAS226"/>
      <c r="LAT226"/>
      <c r="LAU226"/>
      <c r="LAV226"/>
      <c r="LAW226"/>
      <c r="LAX226"/>
      <c r="LAY226"/>
      <c r="LAZ226"/>
      <c r="LBA226"/>
      <c r="LBB226"/>
      <c r="LBC226"/>
      <c r="LBD226"/>
      <c r="LBE226"/>
      <c r="LBF226"/>
      <c r="LBG226"/>
      <c r="LBH226"/>
      <c r="LBI226"/>
      <c r="LBJ226"/>
      <c r="LBK226"/>
      <c r="LBL226"/>
      <c r="LBM226"/>
      <c r="LBN226"/>
      <c r="LBO226"/>
      <c r="LBP226"/>
      <c r="LBQ226"/>
      <c r="LBR226"/>
      <c r="LBS226"/>
      <c r="LBT226"/>
      <c r="LBU226"/>
      <c r="LBV226"/>
      <c r="LBW226"/>
      <c r="LBX226"/>
      <c r="LBY226"/>
      <c r="LBZ226"/>
      <c r="LCA226"/>
      <c r="LCB226"/>
      <c r="LCC226"/>
      <c r="LCD226"/>
      <c r="LCE226"/>
      <c r="LCF226"/>
      <c r="LCG226"/>
      <c r="LCH226"/>
      <c r="LCI226"/>
      <c r="LCJ226"/>
      <c r="LCK226"/>
      <c r="LCL226"/>
      <c r="LCM226"/>
      <c r="LCN226"/>
      <c r="LCO226"/>
      <c r="LCP226"/>
      <c r="LCQ226"/>
      <c r="LCR226"/>
      <c r="LCS226"/>
      <c r="LCT226"/>
      <c r="LCU226"/>
      <c r="LCV226"/>
      <c r="LCW226"/>
      <c r="LCX226"/>
      <c r="LCY226"/>
      <c r="LCZ226"/>
      <c r="LDA226"/>
      <c r="LDB226"/>
      <c r="LDC226"/>
      <c r="LDD226"/>
      <c r="LDE226"/>
      <c r="LDF226"/>
      <c r="LDG226"/>
      <c r="LDH226"/>
      <c r="LDI226"/>
      <c r="LDJ226"/>
      <c r="LDK226"/>
      <c r="LDL226"/>
      <c r="LDM226"/>
      <c r="LDN226"/>
      <c r="LDO226"/>
      <c r="LDP226"/>
      <c r="LDQ226"/>
      <c r="LDR226"/>
      <c r="LDS226"/>
      <c r="LDT226"/>
      <c r="LDU226"/>
      <c r="LDV226"/>
      <c r="LDW226"/>
      <c r="LDX226"/>
      <c r="LDY226"/>
      <c r="LDZ226"/>
      <c r="LEA226"/>
      <c r="LEB226"/>
      <c r="LEC226"/>
      <c r="LED226"/>
      <c r="LEE226"/>
      <c r="LEF226"/>
      <c r="LEG226"/>
      <c r="LEH226"/>
      <c r="LEI226"/>
      <c r="LEJ226"/>
      <c r="LEK226"/>
      <c r="LEL226"/>
      <c r="LEM226"/>
      <c r="LEN226"/>
      <c r="LEO226"/>
      <c r="LEP226"/>
      <c r="LEQ226"/>
      <c r="LER226"/>
      <c r="LES226"/>
      <c r="LET226"/>
      <c r="LEU226"/>
      <c r="LEV226"/>
      <c r="LEW226"/>
      <c r="LEX226"/>
      <c r="LEY226"/>
      <c r="LEZ226"/>
      <c r="LFA226"/>
      <c r="LFB226"/>
      <c r="LFC226"/>
      <c r="LFD226"/>
      <c r="LFE226"/>
      <c r="LFF226"/>
      <c r="LFG226"/>
      <c r="LFH226"/>
      <c r="LFI226"/>
      <c r="LFJ226"/>
      <c r="LFK226"/>
      <c r="LFL226"/>
      <c r="LFM226"/>
      <c r="LFN226"/>
      <c r="LFO226"/>
      <c r="LFP226"/>
      <c r="LFQ226"/>
      <c r="LFR226"/>
      <c r="LFS226"/>
      <c r="LFT226"/>
      <c r="LFU226"/>
      <c r="LFV226"/>
      <c r="LFW226"/>
      <c r="LFX226"/>
      <c r="LFY226"/>
      <c r="LFZ226"/>
      <c r="LGA226"/>
      <c r="LGB226"/>
      <c r="LGC226"/>
      <c r="LGD226"/>
      <c r="LGE226"/>
      <c r="LGF226"/>
      <c r="LGG226"/>
      <c r="LGH226"/>
      <c r="LGI226"/>
      <c r="LGJ226"/>
      <c r="LGK226"/>
      <c r="LGL226"/>
      <c r="LGM226"/>
      <c r="LGN226"/>
      <c r="LGO226"/>
      <c r="LGP226"/>
      <c r="LGQ226"/>
      <c r="LGR226"/>
      <c r="LGS226"/>
      <c r="LGT226"/>
      <c r="LGU226"/>
      <c r="LGV226"/>
      <c r="LGW226"/>
      <c r="LGX226"/>
      <c r="LGY226"/>
      <c r="LGZ226"/>
      <c r="LHA226"/>
      <c r="LHB226"/>
      <c r="LHC226"/>
      <c r="LHD226"/>
      <c r="LHE226"/>
      <c r="LHF226"/>
      <c r="LHG226"/>
      <c r="LHH226"/>
      <c r="LHI226"/>
      <c r="LHJ226"/>
      <c r="LHK226"/>
      <c r="LHL226"/>
      <c r="LHM226"/>
      <c r="LHN226"/>
      <c r="LHO226"/>
      <c r="LHP226"/>
      <c r="LHQ226"/>
      <c r="LHR226"/>
      <c r="LHS226"/>
      <c r="LHT226"/>
      <c r="LHU226"/>
      <c r="LHV226"/>
      <c r="LHW226"/>
      <c r="LHX226"/>
      <c r="LHY226"/>
      <c r="LHZ226"/>
      <c r="LIA226"/>
      <c r="LIB226"/>
      <c r="LIC226"/>
      <c r="LID226"/>
      <c r="LIE226"/>
      <c r="LIF226"/>
      <c r="LIG226"/>
      <c r="LIH226"/>
      <c r="LII226"/>
      <c r="LIJ226"/>
      <c r="LIK226"/>
      <c r="LIL226"/>
      <c r="LIM226"/>
      <c r="LIN226"/>
      <c r="LIO226"/>
      <c r="LIP226"/>
      <c r="LIQ226"/>
      <c r="LIR226"/>
      <c r="LIS226"/>
      <c r="LIT226"/>
      <c r="LIU226"/>
      <c r="LIV226"/>
      <c r="LIW226"/>
      <c r="LIX226"/>
      <c r="LIY226"/>
      <c r="LIZ226"/>
      <c r="LJA226"/>
      <c r="LJB226"/>
      <c r="LJC226"/>
      <c r="LJD226"/>
      <c r="LJE226"/>
      <c r="LJF226"/>
      <c r="LJG226"/>
      <c r="LJH226"/>
      <c r="LJI226"/>
      <c r="LJJ226"/>
      <c r="LJK226"/>
      <c r="LJL226"/>
      <c r="LJM226"/>
      <c r="LJN226"/>
      <c r="LJO226"/>
      <c r="LJP226"/>
      <c r="LJQ226"/>
      <c r="LJR226"/>
      <c r="LJS226"/>
      <c r="LJT226"/>
      <c r="LJU226"/>
      <c r="LJV226"/>
      <c r="LJW226"/>
      <c r="LJX226"/>
      <c r="LJY226"/>
      <c r="LJZ226"/>
      <c r="LKA226"/>
      <c r="LKB226"/>
      <c r="LKC226"/>
      <c r="LKD226"/>
      <c r="LKE226"/>
      <c r="LKF226"/>
      <c r="LKG226"/>
      <c r="LKH226"/>
      <c r="LKI226"/>
      <c r="LKJ226"/>
      <c r="LKK226"/>
      <c r="LKL226"/>
      <c r="LKM226"/>
      <c r="LKN226"/>
      <c r="LKO226"/>
      <c r="LKP226"/>
      <c r="LKQ226"/>
      <c r="LKR226"/>
      <c r="LKS226"/>
      <c r="LKT226"/>
      <c r="LKU226"/>
      <c r="LKV226"/>
      <c r="LKW226"/>
      <c r="LKX226"/>
      <c r="LKY226"/>
      <c r="LKZ226"/>
      <c r="LLA226"/>
      <c r="LLB226"/>
      <c r="LLC226"/>
      <c r="LLD226"/>
      <c r="LLE226"/>
      <c r="LLF226"/>
      <c r="LLG226"/>
      <c r="LLH226"/>
      <c r="LLI226"/>
      <c r="LLJ226"/>
      <c r="LLK226"/>
      <c r="LLL226"/>
      <c r="LLM226"/>
      <c r="LLN226"/>
      <c r="LLO226"/>
      <c r="LLP226"/>
      <c r="LLQ226"/>
      <c r="LLR226"/>
      <c r="LLS226"/>
      <c r="LLT226"/>
      <c r="LLU226"/>
      <c r="LLV226"/>
      <c r="LLW226"/>
      <c r="LLX226"/>
      <c r="LLY226"/>
      <c r="LLZ226"/>
      <c r="LMA226"/>
      <c r="LMB226"/>
      <c r="LMC226"/>
      <c r="LMD226"/>
      <c r="LME226"/>
      <c r="LMF226"/>
      <c r="LMG226"/>
      <c r="LMH226"/>
      <c r="LMI226"/>
      <c r="LMJ226"/>
      <c r="LMK226"/>
      <c r="LML226"/>
      <c r="LMM226"/>
      <c r="LMN226"/>
      <c r="LMO226"/>
      <c r="LMP226"/>
      <c r="LMQ226"/>
      <c r="LMR226"/>
      <c r="LMS226"/>
      <c r="LMT226"/>
      <c r="LMU226"/>
      <c r="LMV226"/>
      <c r="LMW226"/>
      <c r="LMX226"/>
      <c r="LMY226"/>
      <c r="LMZ226"/>
      <c r="LNA226"/>
      <c r="LNB226"/>
      <c r="LNC226"/>
      <c r="LND226"/>
      <c r="LNE226"/>
      <c r="LNF226"/>
      <c r="LNG226"/>
      <c r="LNH226"/>
      <c r="LNI226"/>
      <c r="LNJ226"/>
      <c r="LNK226"/>
      <c r="LNL226"/>
      <c r="LNM226"/>
      <c r="LNN226"/>
      <c r="LNO226"/>
      <c r="LNP226"/>
      <c r="LNQ226"/>
      <c r="LNR226"/>
      <c r="LNS226"/>
      <c r="LNT226"/>
      <c r="LNU226"/>
      <c r="LNV226"/>
      <c r="LNW226"/>
      <c r="LNX226"/>
      <c r="LNY226"/>
      <c r="LNZ226"/>
      <c r="LOA226"/>
      <c r="LOB226"/>
      <c r="LOC226"/>
      <c r="LOD226"/>
      <c r="LOE226"/>
      <c r="LOF226"/>
      <c r="LOG226"/>
      <c r="LOH226"/>
      <c r="LOI226"/>
      <c r="LOJ226"/>
      <c r="LOK226"/>
      <c r="LOL226"/>
      <c r="LOM226"/>
      <c r="LON226"/>
      <c r="LOO226"/>
      <c r="LOP226"/>
      <c r="LOQ226"/>
      <c r="LOR226"/>
      <c r="LOS226"/>
      <c r="LOT226"/>
      <c r="LOU226"/>
      <c r="LOV226"/>
      <c r="LOW226"/>
      <c r="LOX226"/>
      <c r="LOY226"/>
      <c r="LOZ226"/>
      <c r="LPA226"/>
      <c r="LPB226"/>
      <c r="LPC226"/>
      <c r="LPD226"/>
      <c r="LPE226"/>
      <c r="LPF226"/>
      <c r="LPG226"/>
      <c r="LPH226"/>
      <c r="LPI226"/>
      <c r="LPJ226"/>
      <c r="LPK226"/>
      <c r="LPL226"/>
      <c r="LPM226"/>
      <c r="LPN226"/>
      <c r="LPO226"/>
      <c r="LPP226"/>
      <c r="LPQ226"/>
      <c r="LPR226"/>
      <c r="LPS226"/>
      <c r="LPT226"/>
      <c r="LPU226"/>
      <c r="LPV226"/>
      <c r="LPW226"/>
      <c r="LPX226"/>
      <c r="LPY226"/>
      <c r="LPZ226"/>
      <c r="LQA226"/>
      <c r="LQB226"/>
      <c r="LQC226"/>
      <c r="LQD226"/>
      <c r="LQE226"/>
      <c r="LQF226"/>
      <c r="LQG226"/>
      <c r="LQH226"/>
      <c r="LQI226"/>
      <c r="LQJ226"/>
      <c r="LQK226"/>
      <c r="LQL226"/>
      <c r="LQM226"/>
      <c r="LQN226"/>
      <c r="LQO226"/>
      <c r="LQP226"/>
      <c r="LQQ226"/>
      <c r="LQR226"/>
      <c r="LQS226"/>
      <c r="LQT226"/>
      <c r="LQU226"/>
      <c r="LQV226"/>
      <c r="LQW226"/>
      <c r="LQX226"/>
      <c r="LQY226"/>
      <c r="LQZ226"/>
      <c r="LRA226"/>
      <c r="LRB226"/>
      <c r="LRC226"/>
      <c r="LRD226"/>
      <c r="LRE226"/>
      <c r="LRF226"/>
      <c r="LRG226"/>
      <c r="LRH226"/>
      <c r="LRI226"/>
      <c r="LRJ226"/>
      <c r="LRK226"/>
      <c r="LRL226"/>
      <c r="LRM226"/>
      <c r="LRN226"/>
      <c r="LRO226"/>
      <c r="LRP226"/>
      <c r="LRQ226"/>
      <c r="LRR226"/>
      <c r="LRS226"/>
      <c r="LRT226"/>
      <c r="LRU226"/>
      <c r="LRV226"/>
      <c r="LRW226"/>
      <c r="LRX226"/>
      <c r="LRY226"/>
      <c r="LRZ226"/>
      <c r="LSA226"/>
      <c r="LSB226"/>
      <c r="LSC226"/>
      <c r="LSD226"/>
      <c r="LSE226"/>
      <c r="LSF226"/>
      <c r="LSG226"/>
      <c r="LSH226"/>
      <c r="LSI226"/>
      <c r="LSJ226"/>
      <c r="LSK226"/>
      <c r="LSL226"/>
      <c r="LSM226"/>
      <c r="LSN226"/>
      <c r="LSO226"/>
      <c r="LSP226"/>
      <c r="LSQ226"/>
      <c r="LSR226"/>
      <c r="LSS226"/>
      <c r="LST226"/>
      <c r="LSU226"/>
      <c r="LSV226"/>
      <c r="LSW226"/>
      <c r="LSX226"/>
      <c r="LSY226"/>
      <c r="LSZ226"/>
      <c r="LTA226"/>
      <c r="LTB226"/>
      <c r="LTC226"/>
      <c r="LTD226"/>
      <c r="LTE226"/>
      <c r="LTF226"/>
      <c r="LTG226"/>
      <c r="LTH226"/>
      <c r="LTI226"/>
      <c r="LTJ226"/>
      <c r="LTK226"/>
      <c r="LTL226"/>
      <c r="LTM226"/>
      <c r="LTN226"/>
      <c r="LTO226"/>
      <c r="LTP226"/>
      <c r="LTQ226"/>
      <c r="LTR226"/>
      <c r="LTS226"/>
      <c r="LTT226"/>
      <c r="LTU226"/>
      <c r="LTV226"/>
      <c r="LTW226"/>
      <c r="LTX226"/>
      <c r="LTY226"/>
      <c r="LTZ226"/>
      <c r="LUA226"/>
      <c r="LUB226"/>
      <c r="LUC226"/>
      <c r="LUD226"/>
      <c r="LUE226"/>
      <c r="LUF226"/>
      <c r="LUG226"/>
      <c r="LUH226"/>
      <c r="LUI226"/>
      <c r="LUJ226"/>
      <c r="LUK226"/>
      <c r="LUL226"/>
      <c r="LUM226"/>
      <c r="LUN226"/>
      <c r="LUO226"/>
      <c r="LUP226"/>
      <c r="LUQ226"/>
      <c r="LUR226"/>
      <c r="LUS226"/>
      <c r="LUT226"/>
      <c r="LUU226"/>
      <c r="LUV226"/>
      <c r="LUW226"/>
      <c r="LUX226"/>
      <c r="LUY226"/>
      <c r="LUZ226"/>
      <c r="LVA226"/>
      <c r="LVB226"/>
      <c r="LVC226"/>
      <c r="LVD226"/>
      <c r="LVE226"/>
      <c r="LVF226"/>
      <c r="LVG226"/>
      <c r="LVH226"/>
      <c r="LVI226"/>
      <c r="LVJ226"/>
      <c r="LVK226"/>
      <c r="LVL226"/>
      <c r="LVM226"/>
      <c r="LVN226"/>
      <c r="LVO226"/>
      <c r="LVP226"/>
      <c r="LVQ226"/>
      <c r="LVR226"/>
      <c r="LVS226"/>
      <c r="LVT226"/>
      <c r="LVU226"/>
      <c r="LVV226"/>
      <c r="LVW226"/>
      <c r="LVX226"/>
      <c r="LVY226"/>
      <c r="LVZ226"/>
      <c r="LWA226"/>
      <c r="LWB226"/>
      <c r="LWC226"/>
      <c r="LWD226"/>
      <c r="LWE226"/>
      <c r="LWF226"/>
      <c r="LWG226"/>
      <c r="LWH226"/>
      <c r="LWI226"/>
      <c r="LWJ226"/>
      <c r="LWK226"/>
      <c r="LWL226"/>
      <c r="LWM226"/>
      <c r="LWN226"/>
      <c r="LWO226"/>
      <c r="LWP226"/>
      <c r="LWQ226"/>
      <c r="LWR226"/>
      <c r="LWS226"/>
      <c r="LWT226"/>
      <c r="LWU226"/>
      <c r="LWV226"/>
      <c r="LWW226"/>
      <c r="LWX226"/>
      <c r="LWY226"/>
      <c r="LWZ226"/>
      <c r="LXA226"/>
      <c r="LXB226"/>
      <c r="LXC226"/>
      <c r="LXD226"/>
      <c r="LXE226"/>
      <c r="LXF226"/>
      <c r="LXG226"/>
      <c r="LXH226"/>
      <c r="LXI226"/>
      <c r="LXJ226"/>
      <c r="LXK226"/>
      <c r="LXL226"/>
      <c r="LXM226"/>
      <c r="LXN226"/>
      <c r="LXO226"/>
      <c r="LXP226"/>
      <c r="LXQ226"/>
      <c r="LXR226"/>
      <c r="LXS226"/>
      <c r="LXT226"/>
      <c r="LXU226"/>
      <c r="LXV226"/>
      <c r="LXW226"/>
      <c r="LXX226"/>
      <c r="LXY226"/>
      <c r="LXZ226"/>
      <c r="LYA226"/>
      <c r="LYB226"/>
      <c r="LYC226"/>
      <c r="LYD226"/>
      <c r="LYE226"/>
      <c r="LYF226"/>
      <c r="LYG226"/>
      <c r="LYH226"/>
      <c r="LYI226"/>
      <c r="LYJ226"/>
      <c r="LYK226"/>
      <c r="LYL226"/>
      <c r="LYM226"/>
      <c r="LYN226"/>
      <c r="LYO226"/>
      <c r="LYP226"/>
      <c r="LYQ226"/>
      <c r="LYR226"/>
      <c r="LYS226"/>
      <c r="LYT226"/>
      <c r="LYU226"/>
      <c r="LYV226"/>
      <c r="LYW226"/>
      <c r="LYX226"/>
      <c r="LYY226"/>
      <c r="LYZ226"/>
      <c r="LZA226"/>
      <c r="LZB226"/>
      <c r="LZC226"/>
      <c r="LZD226"/>
      <c r="LZE226"/>
      <c r="LZF226"/>
      <c r="LZG226"/>
      <c r="LZH226"/>
      <c r="LZI226"/>
      <c r="LZJ226"/>
      <c r="LZK226"/>
      <c r="LZL226"/>
      <c r="LZM226"/>
      <c r="LZN226"/>
      <c r="LZO226"/>
      <c r="LZP226"/>
      <c r="LZQ226"/>
      <c r="LZR226"/>
      <c r="LZS226"/>
      <c r="LZT226"/>
      <c r="LZU226"/>
      <c r="LZV226"/>
      <c r="LZW226"/>
      <c r="LZX226"/>
      <c r="LZY226"/>
      <c r="LZZ226"/>
      <c r="MAA226"/>
      <c r="MAB226"/>
      <c r="MAC226"/>
      <c r="MAD226"/>
      <c r="MAE226"/>
      <c r="MAF226"/>
      <c r="MAG226"/>
      <c r="MAH226"/>
      <c r="MAI226"/>
      <c r="MAJ226"/>
      <c r="MAK226"/>
      <c r="MAL226"/>
      <c r="MAM226"/>
      <c r="MAN226"/>
      <c r="MAO226"/>
      <c r="MAP226"/>
      <c r="MAQ226"/>
      <c r="MAR226"/>
      <c r="MAS226"/>
      <c r="MAT226"/>
      <c r="MAU226"/>
      <c r="MAV226"/>
      <c r="MAW226"/>
      <c r="MAX226"/>
      <c r="MAY226"/>
      <c r="MAZ226"/>
      <c r="MBA226"/>
      <c r="MBB226"/>
      <c r="MBC226"/>
      <c r="MBD226"/>
      <c r="MBE226"/>
      <c r="MBF226"/>
      <c r="MBG226"/>
      <c r="MBH226"/>
      <c r="MBI226"/>
      <c r="MBJ226"/>
      <c r="MBK226"/>
      <c r="MBL226"/>
      <c r="MBM226"/>
      <c r="MBN226"/>
      <c r="MBO226"/>
      <c r="MBP226"/>
      <c r="MBQ226"/>
      <c r="MBR226"/>
      <c r="MBS226"/>
      <c r="MBT226"/>
      <c r="MBU226"/>
      <c r="MBV226"/>
      <c r="MBW226"/>
      <c r="MBX226"/>
      <c r="MBY226"/>
      <c r="MBZ226"/>
      <c r="MCA226"/>
      <c r="MCB226"/>
      <c r="MCC226"/>
      <c r="MCD226"/>
      <c r="MCE226"/>
      <c r="MCF226"/>
      <c r="MCG226"/>
      <c r="MCH226"/>
      <c r="MCI226"/>
      <c r="MCJ226"/>
      <c r="MCK226"/>
      <c r="MCL226"/>
      <c r="MCM226"/>
      <c r="MCN226"/>
      <c r="MCO226"/>
      <c r="MCP226"/>
      <c r="MCQ226"/>
      <c r="MCR226"/>
      <c r="MCS226"/>
      <c r="MCT226"/>
      <c r="MCU226"/>
      <c r="MCV226"/>
      <c r="MCW226"/>
      <c r="MCX226"/>
      <c r="MCY226"/>
      <c r="MCZ226"/>
      <c r="MDA226"/>
      <c r="MDB226"/>
      <c r="MDC226"/>
      <c r="MDD226"/>
      <c r="MDE226"/>
      <c r="MDF226"/>
      <c r="MDG226"/>
      <c r="MDH226"/>
      <c r="MDI226"/>
      <c r="MDJ226"/>
      <c r="MDK226"/>
      <c r="MDL226"/>
      <c r="MDM226"/>
      <c r="MDN226"/>
      <c r="MDO226"/>
      <c r="MDP226"/>
      <c r="MDQ226"/>
      <c r="MDR226"/>
      <c r="MDS226"/>
      <c r="MDT226"/>
      <c r="MDU226"/>
      <c r="MDV226"/>
      <c r="MDW226"/>
      <c r="MDX226"/>
      <c r="MDY226"/>
      <c r="MDZ226"/>
      <c r="MEA226"/>
      <c r="MEB226"/>
      <c r="MEC226"/>
      <c r="MED226"/>
      <c r="MEE226"/>
      <c r="MEF226"/>
      <c r="MEG226"/>
      <c r="MEH226"/>
      <c r="MEI226"/>
      <c r="MEJ226"/>
      <c r="MEK226"/>
      <c r="MEL226"/>
      <c r="MEM226"/>
      <c r="MEN226"/>
      <c r="MEO226"/>
      <c r="MEP226"/>
      <c r="MEQ226"/>
      <c r="MER226"/>
      <c r="MES226"/>
      <c r="MET226"/>
      <c r="MEU226"/>
      <c r="MEV226"/>
      <c r="MEW226"/>
      <c r="MEX226"/>
      <c r="MEY226"/>
      <c r="MEZ226"/>
      <c r="MFA226"/>
      <c r="MFB226"/>
      <c r="MFC226"/>
      <c r="MFD226"/>
      <c r="MFE226"/>
      <c r="MFF226"/>
      <c r="MFG226"/>
      <c r="MFH226"/>
      <c r="MFI226"/>
      <c r="MFJ226"/>
      <c r="MFK226"/>
      <c r="MFL226"/>
      <c r="MFM226"/>
      <c r="MFN226"/>
      <c r="MFO226"/>
      <c r="MFP226"/>
      <c r="MFQ226"/>
      <c r="MFR226"/>
      <c r="MFS226"/>
      <c r="MFT226"/>
      <c r="MFU226"/>
      <c r="MFV226"/>
      <c r="MFW226"/>
      <c r="MFX226"/>
      <c r="MFY226"/>
      <c r="MFZ226"/>
      <c r="MGA226"/>
      <c r="MGB226"/>
      <c r="MGC226"/>
      <c r="MGD226"/>
      <c r="MGE226"/>
      <c r="MGF226"/>
      <c r="MGG226"/>
      <c r="MGH226"/>
      <c r="MGI226"/>
      <c r="MGJ226"/>
      <c r="MGK226"/>
      <c r="MGL226"/>
      <c r="MGM226"/>
      <c r="MGN226"/>
      <c r="MGO226"/>
      <c r="MGP226"/>
      <c r="MGQ226"/>
      <c r="MGR226"/>
      <c r="MGS226"/>
      <c r="MGT226"/>
      <c r="MGU226"/>
      <c r="MGV226"/>
      <c r="MGW226"/>
      <c r="MGX226"/>
      <c r="MGY226"/>
      <c r="MGZ226"/>
      <c r="MHA226"/>
      <c r="MHB226"/>
      <c r="MHC226"/>
      <c r="MHD226"/>
      <c r="MHE226"/>
      <c r="MHF226"/>
      <c r="MHG226"/>
      <c r="MHH226"/>
      <c r="MHI226"/>
      <c r="MHJ226"/>
      <c r="MHK226"/>
      <c r="MHL226"/>
      <c r="MHM226"/>
      <c r="MHN226"/>
      <c r="MHO226"/>
      <c r="MHP226"/>
      <c r="MHQ226"/>
      <c r="MHR226"/>
      <c r="MHS226"/>
      <c r="MHT226"/>
      <c r="MHU226"/>
      <c r="MHV226"/>
      <c r="MHW226"/>
      <c r="MHX226"/>
      <c r="MHY226"/>
      <c r="MHZ226"/>
      <c r="MIA226"/>
      <c r="MIB226"/>
      <c r="MIC226"/>
      <c r="MID226"/>
      <c r="MIE226"/>
      <c r="MIF226"/>
      <c r="MIG226"/>
      <c r="MIH226"/>
      <c r="MII226"/>
      <c r="MIJ226"/>
      <c r="MIK226"/>
      <c r="MIL226"/>
      <c r="MIM226"/>
      <c r="MIN226"/>
      <c r="MIO226"/>
      <c r="MIP226"/>
      <c r="MIQ226"/>
      <c r="MIR226"/>
      <c r="MIS226"/>
      <c r="MIT226"/>
      <c r="MIU226"/>
      <c r="MIV226"/>
      <c r="MIW226"/>
      <c r="MIX226"/>
      <c r="MIY226"/>
      <c r="MIZ226"/>
      <c r="MJA226"/>
      <c r="MJB226"/>
      <c r="MJC226"/>
      <c r="MJD226"/>
      <c r="MJE226"/>
      <c r="MJF226"/>
      <c r="MJG226"/>
      <c r="MJH226"/>
      <c r="MJI226"/>
      <c r="MJJ226"/>
      <c r="MJK226"/>
      <c r="MJL226"/>
      <c r="MJM226"/>
      <c r="MJN226"/>
      <c r="MJO226"/>
      <c r="MJP226"/>
      <c r="MJQ226"/>
      <c r="MJR226"/>
      <c r="MJS226"/>
      <c r="MJT226"/>
      <c r="MJU226"/>
      <c r="MJV226"/>
      <c r="MJW226"/>
      <c r="MJX226"/>
      <c r="MJY226"/>
      <c r="MJZ226"/>
      <c r="MKA226"/>
      <c r="MKB226"/>
      <c r="MKC226"/>
      <c r="MKD226"/>
      <c r="MKE226"/>
      <c r="MKF226"/>
      <c r="MKG226"/>
      <c r="MKH226"/>
      <c r="MKI226"/>
      <c r="MKJ226"/>
      <c r="MKK226"/>
      <c r="MKL226"/>
      <c r="MKM226"/>
      <c r="MKN226"/>
      <c r="MKO226"/>
      <c r="MKP226"/>
      <c r="MKQ226"/>
      <c r="MKR226"/>
      <c r="MKS226"/>
      <c r="MKT226"/>
      <c r="MKU226"/>
      <c r="MKV226"/>
      <c r="MKW226"/>
      <c r="MKX226"/>
      <c r="MKY226"/>
      <c r="MKZ226"/>
      <c r="MLA226"/>
      <c r="MLB226"/>
      <c r="MLC226"/>
      <c r="MLD226"/>
      <c r="MLE226"/>
      <c r="MLF226"/>
      <c r="MLG226"/>
      <c r="MLH226"/>
      <c r="MLI226"/>
      <c r="MLJ226"/>
      <c r="MLK226"/>
      <c r="MLL226"/>
      <c r="MLM226"/>
      <c r="MLN226"/>
      <c r="MLO226"/>
      <c r="MLP226"/>
      <c r="MLQ226"/>
      <c r="MLR226"/>
      <c r="MLS226"/>
      <c r="MLT226"/>
      <c r="MLU226"/>
      <c r="MLV226"/>
      <c r="MLW226"/>
      <c r="MLX226"/>
      <c r="MLY226"/>
      <c r="MLZ226"/>
      <c r="MMA226"/>
      <c r="MMB226"/>
      <c r="MMC226"/>
      <c r="MMD226"/>
      <c r="MME226"/>
      <c r="MMF226"/>
      <c r="MMG226"/>
      <c r="MMH226"/>
      <c r="MMI226"/>
      <c r="MMJ226"/>
      <c r="MMK226"/>
      <c r="MML226"/>
      <c r="MMM226"/>
      <c r="MMN226"/>
      <c r="MMO226"/>
      <c r="MMP226"/>
      <c r="MMQ226"/>
      <c r="MMR226"/>
      <c r="MMS226"/>
      <c r="MMT226"/>
      <c r="MMU226"/>
      <c r="MMV226"/>
      <c r="MMW226"/>
      <c r="MMX226"/>
      <c r="MMY226"/>
      <c r="MMZ226"/>
      <c r="MNA226"/>
      <c r="MNB226"/>
      <c r="MNC226"/>
      <c r="MND226"/>
      <c r="MNE226"/>
      <c r="MNF226"/>
      <c r="MNG226"/>
      <c r="MNH226"/>
      <c r="MNI226"/>
      <c r="MNJ226"/>
      <c r="MNK226"/>
      <c r="MNL226"/>
      <c r="MNM226"/>
      <c r="MNN226"/>
      <c r="MNO226"/>
      <c r="MNP226"/>
      <c r="MNQ226"/>
      <c r="MNR226"/>
      <c r="MNS226"/>
      <c r="MNT226"/>
      <c r="MNU226"/>
      <c r="MNV226"/>
      <c r="MNW226"/>
      <c r="MNX226"/>
      <c r="MNY226"/>
      <c r="MNZ226"/>
      <c r="MOA226"/>
      <c r="MOB226"/>
      <c r="MOC226"/>
      <c r="MOD226"/>
      <c r="MOE226"/>
      <c r="MOF226"/>
      <c r="MOG226"/>
      <c r="MOH226"/>
      <c r="MOI226"/>
      <c r="MOJ226"/>
      <c r="MOK226"/>
      <c r="MOL226"/>
      <c r="MOM226"/>
      <c r="MON226"/>
      <c r="MOO226"/>
      <c r="MOP226"/>
      <c r="MOQ226"/>
      <c r="MOR226"/>
      <c r="MOS226"/>
      <c r="MOT226"/>
      <c r="MOU226"/>
      <c r="MOV226"/>
      <c r="MOW226"/>
      <c r="MOX226"/>
      <c r="MOY226"/>
      <c r="MOZ226"/>
      <c r="MPA226"/>
      <c r="MPB226"/>
      <c r="MPC226"/>
      <c r="MPD226"/>
      <c r="MPE226"/>
      <c r="MPF226"/>
      <c r="MPG226"/>
      <c r="MPH226"/>
      <c r="MPI226"/>
      <c r="MPJ226"/>
      <c r="MPK226"/>
      <c r="MPL226"/>
      <c r="MPM226"/>
      <c r="MPN226"/>
      <c r="MPO226"/>
      <c r="MPP226"/>
      <c r="MPQ226"/>
      <c r="MPR226"/>
      <c r="MPS226"/>
      <c r="MPT226"/>
      <c r="MPU226"/>
      <c r="MPV226"/>
      <c r="MPW226"/>
      <c r="MPX226"/>
      <c r="MPY226"/>
      <c r="MPZ226"/>
      <c r="MQA226"/>
      <c r="MQB226"/>
      <c r="MQC226"/>
      <c r="MQD226"/>
      <c r="MQE226"/>
      <c r="MQF226"/>
      <c r="MQG226"/>
      <c r="MQH226"/>
      <c r="MQI226"/>
      <c r="MQJ226"/>
      <c r="MQK226"/>
      <c r="MQL226"/>
      <c r="MQM226"/>
      <c r="MQN226"/>
      <c r="MQO226"/>
      <c r="MQP226"/>
      <c r="MQQ226"/>
      <c r="MQR226"/>
      <c r="MQS226"/>
      <c r="MQT226"/>
      <c r="MQU226"/>
      <c r="MQV226"/>
      <c r="MQW226"/>
      <c r="MQX226"/>
      <c r="MQY226"/>
      <c r="MQZ226"/>
      <c r="MRA226"/>
      <c r="MRB226"/>
      <c r="MRC226"/>
      <c r="MRD226"/>
      <c r="MRE226"/>
      <c r="MRF226"/>
      <c r="MRG226"/>
      <c r="MRH226"/>
      <c r="MRI226"/>
      <c r="MRJ226"/>
      <c r="MRK226"/>
      <c r="MRL226"/>
      <c r="MRM226"/>
      <c r="MRN226"/>
      <c r="MRO226"/>
      <c r="MRP226"/>
      <c r="MRQ226"/>
      <c r="MRR226"/>
      <c r="MRS226"/>
      <c r="MRT226"/>
      <c r="MRU226"/>
      <c r="MRV226"/>
      <c r="MRW226"/>
      <c r="MRX226"/>
      <c r="MRY226"/>
      <c r="MRZ226"/>
      <c r="MSA226"/>
      <c r="MSB226"/>
      <c r="MSC226"/>
      <c r="MSD226"/>
      <c r="MSE226"/>
      <c r="MSF226"/>
      <c r="MSG226"/>
      <c r="MSH226"/>
      <c r="MSI226"/>
      <c r="MSJ226"/>
      <c r="MSK226"/>
      <c r="MSL226"/>
      <c r="MSM226"/>
      <c r="MSN226"/>
      <c r="MSO226"/>
      <c r="MSP226"/>
      <c r="MSQ226"/>
      <c r="MSR226"/>
      <c r="MSS226"/>
      <c r="MST226"/>
      <c r="MSU226"/>
      <c r="MSV226"/>
      <c r="MSW226"/>
      <c r="MSX226"/>
      <c r="MSY226"/>
      <c r="MSZ226"/>
      <c r="MTA226"/>
      <c r="MTB226"/>
      <c r="MTC226"/>
      <c r="MTD226"/>
      <c r="MTE226"/>
      <c r="MTF226"/>
      <c r="MTG226"/>
      <c r="MTH226"/>
      <c r="MTI226"/>
      <c r="MTJ226"/>
      <c r="MTK226"/>
      <c r="MTL226"/>
      <c r="MTM226"/>
      <c r="MTN226"/>
      <c r="MTO226"/>
      <c r="MTP226"/>
      <c r="MTQ226"/>
      <c r="MTR226"/>
      <c r="MTS226"/>
      <c r="MTT226"/>
      <c r="MTU226"/>
      <c r="MTV226"/>
      <c r="MTW226"/>
      <c r="MTX226"/>
      <c r="MTY226"/>
      <c r="MTZ226"/>
      <c r="MUA226"/>
      <c r="MUB226"/>
      <c r="MUC226"/>
      <c r="MUD226"/>
      <c r="MUE226"/>
      <c r="MUF226"/>
      <c r="MUG226"/>
      <c r="MUH226"/>
      <c r="MUI226"/>
      <c r="MUJ226"/>
      <c r="MUK226"/>
      <c r="MUL226"/>
      <c r="MUM226"/>
      <c r="MUN226"/>
      <c r="MUO226"/>
      <c r="MUP226"/>
      <c r="MUQ226"/>
      <c r="MUR226"/>
      <c r="MUS226"/>
      <c r="MUT226"/>
      <c r="MUU226"/>
      <c r="MUV226"/>
      <c r="MUW226"/>
      <c r="MUX226"/>
      <c r="MUY226"/>
      <c r="MUZ226"/>
      <c r="MVA226"/>
      <c r="MVB226"/>
      <c r="MVC226"/>
      <c r="MVD226"/>
      <c r="MVE226"/>
      <c r="MVF226"/>
      <c r="MVG226"/>
      <c r="MVH226"/>
      <c r="MVI226"/>
      <c r="MVJ226"/>
      <c r="MVK226"/>
      <c r="MVL226"/>
      <c r="MVM226"/>
      <c r="MVN226"/>
      <c r="MVO226"/>
      <c r="MVP226"/>
      <c r="MVQ226"/>
      <c r="MVR226"/>
      <c r="MVS226"/>
      <c r="MVT226"/>
      <c r="MVU226"/>
      <c r="MVV226"/>
      <c r="MVW226"/>
      <c r="MVX226"/>
      <c r="MVY226"/>
      <c r="MVZ226"/>
      <c r="MWA226"/>
      <c r="MWB226"/>
      <c r="MWC226"/>
      <c r="MWD226"/>
      <c r="MWE226"/>
      <c r="MWF226"/>
      <c r="MWG226"/>
      <c r="MWH226"/>
      <c r="MWI226"/>
      <c r="MWJ226"/>
      <c r="MWK226"/>
      <c r="MWL226"/>
      <c r="MWM226"/>
      <c r="MWN226"/>
      <c r="MWO226"/>
      <c r="MWP226"/>
      <c r="MWQ226"/>
      <c r="MWR226"/>
      <c r="MWS226"/>
      <c r="MWT226"/>
      <c r="MWU226"/>
      <c r="MWV226"/>
      <c r="MWW226"/>
      <c r="MWX226"/>
      <c r="MWY226"/>
      <c r="MWZ226"/>
      <c r="MXA226"/>
      <c r="MXB226"/>
      <c r="MXC226"/>
      <c r="MXD226"/>
      <c r="MXE226"/>
      <c r="MXF226"/>
      <c r="MXG226"/>
      <c r="MXH226"/>
      <c r="MXI226"/>
      <c r="MXJ226"/>
      <c r="MXK226"/>
      <c r="MXL226"/>
      <c r="MXM226"/>
      <c r="MXN226"/>
      <c r="MXO226"/>
      <c r="MXP226"/>
      <c r="MXQ226"/>
      <c r="MXR226"/>
      <c r="MXS226"/>
      <c r="MXT226"/>
      <c r="MXU226"/>
      <c r="MXV226"/>
      <c r="MXW226"/>
      <c r="MXX226"/>
      <c r="MXY226"/>
      <c r="MXZ226"/>
      <c r="MYA226"/>
      <c r="MYB226"/>
      <c r="MYC226"/>
      <c r="MYD226"/>
      <c r="MYE226"/>
      <c r="MYF226"/>
      <c r="MYG226"/>
      <c r="MYH226"/>
      <c r="MYI226"/>
      <c r="MYJ226"/>
      <c r="MYK226"/>
      <c r="MYL226"/>
      <c r="MYM226"/>
      <c r="MYN226"/>
      <c r="MYO226"/>
      <c r="MYP226"/>
      <c r="MYQ226"/>
      <c r="MYR226"/>
      <c r="MYS226"/>
      <c r="MYT226"/>
      <c r="MYU226"/>
      <c r="MYV226"/>
      <c r="MYW226"/>
      <c r="MYX226"/>
      <c r="MYY226"/>
      <c r="MYZ226"/>
      <c r="MZA226"/>
      <c r="MZB226"/>
      <c r="MZC226"/>
      <c r="MZD226"/>
      <c r="MZE226"/>
      <c r="MZF226"/>
      <c r="MZG226"/>
      <c r="MZH226"/>
      <c r="MZI226"/>
      <c r="MZJ226"/>
      <c r="MZK226"/>
      <c r="MZL226"/>
      <c r="MZM226"/>
      <c r="MZN226"/>
      <c r="MZO226"/>
      <c r="MZP226"/>
      <c r="MZQ226"/>
      <c r="MZR226"/>
      <c r="MZS226"/>
      <c r="MZT226"/>
      <c r="MZU226"/>
      <c r="MZV226"/>
      <c r="MZW226"/>
      <c r="MZX226"/>
      <c r="MZY226"/>
      <c r="MZZ226"/>
      <c r="NAA226"/>
      <c r="NAB226"/>
      <c r="NAC226"/>
      <c r="NAD226"/>
      <c r="NAE226"/>
      <c r="NAF226"/>
      <c r="NAG226"/>
      <c r="NAH226"/>
      <c r="NAI226"/>
      <c r="NAJ226"/>
      <c r="NAK226"/>
      <c r="NAL226"/>
      <c r="NAM226"/>
      <c r="NAN226"/>
      <c r="NAO226"/>
      <c r="NAP226"/>
      <c r="NAQ226"/>
      <c r="NAR226"/>
      <c r="NAS226"/>
      <c r="NAT226"/>
      <c r="NAU226"/>
      <c r="NAV226"/>
      <c r="NAW226"/>
      <c r="NAX226"/>
      <c r="NAY226"/>
      <c r="NAZ226"/>
      <c r="NBA226"/>
      <c r="NBB226"/>
      <c r="NBC226"/>
      <c r="NBD226"/>
      <c r="NBE226"/>
      <c r="NBF226"/>
      <c r="NBG226"/>
      <c r="NBH226"/>
      <c r="NBI226"/>
      <c r="NBJ226"/>
      <c r="NBK226"/>
      <c r="NBL226"/>
      <c r="NBM226"/>
      <c r="NBN226"/>
      <c r="NBO226"/>
      <c r="NBP226"/>
      <c r="NBQ226"/>
      <c r="NBR226"/>
      <c r="NBS226"/>
      <c r="NBT226"/>
      <c r="NBU226"/>
      <c r="NBV226"/>
      <c r="NBW226"/>
      <c r="NBX226"/>
      <c r="NBY226"/>
      <c r="NBZ226"/>
      <c r="NCA226"/>
      <c r="NCB226"/>
      <c r="NCC226"/>
      <c r="NCD226"/>
      <c r="NCE226"/>
      <c r="NCF226"/>
      <c r="NCG226"/>
      <c r="NCH226"/>
      <c r="NCI226"/>
      <c r="NCJ226"/>
      <c r="NCK226"/>
      <c r="NCL226"/>
      <c r="NCM226"/>
      <c r="NCN226"/>
      <c r="NCO226"/>
      <c r="NCP226"/>
      <c r="NCQ226"/>
      <c r="NCR226"/>
      <c r="NCS226"/>
      <c r="NCT226"/>
      <c r="NCU226"/>
      <c r="NCV226"/>
      <c r="NCW226"/>
      <c r="NCX226"/>
      <c r="NCY226"/>
      <c r="NCZ226"/>
      <c r="NDA226"/>
      <c r="NDB226"/>
      <c r="NDC226"/>
      <c r="NDD226"/>
      <c r="NDE226"/>
      <c r="NDF226"/>
      <c r="NDG226"/>
      <c r="NDH226"/>
      <c r="NDI226"/>
      <c r="NDJ226"/>
      <c r="NDK226"/>
      <c r="NDL226"/>
      <c r="NDM226"/>
      <c r="NDN226"/>
      <c r="NDO226"/>
      <c r="NDP226"/>
      <c r="NDQ226"/>
      <c r="NDR226"/>
      <c r="NDS226"/>
      <c r="NDT226"/>
      <c r="NDU226"/>
      <c r="NDV226"/>
      <c r="NDW226"/>
      <c r="NDX226"/>
      <c r="NDY226"/>
      <c r="NDZ226"/>
      <c r="NEA226"/>
      <c r="NEB226"/>
      <c r="NEC226"/>
      <c r="NED226"/>
      <c r="NEE226"/>
      <c r="NEF226"/>
      <c r="NEG226"/>
      <c r="NEH226"/>
      <c r="NEI226"/>
      <c r="NEJ226"/>
      <c r="NEK226"/>
      <c r="NEL226"/>
      <c r="NEM226"/>
      <c r="NEN226"/>
      <c r="NEO226"/>
      <c r="NEP226"/>
      <c r="NEQ226"/>
      <c r="NER226"/>
      <c r="NES226"/>
      <c r="NET226"/>
      <c r="NEU226"/>
      <c r="NEV226"/>
      <c r="NEW226"/>
      <c r="NEX226"/>
      <c r="NEY226"/>
      <c r="NEZ226"/>
      <c r="NFA226"/>
      <c r="NFB226"/>
      <c r="NFC226"/>
      <c r="NFD226"/>
      <c r="NFE226"/>
      <c r="NFF226"/>
      <c r="NFG226"/>
      <c r="NFH226"/>
      <c r="NFI226"/>
      <c r="NFJ226"/>
      <c r="NFK226"/>
      <c r="NFL226"/>
      <c r="NFM226"/>
      <c r="NFN226"/>
      <c r="NFO226"/>
      <c r="NFP226"/>
      <c r="NFQ226"/>
      <c r="NFR226"/>
      <c r="NFS226"/>
      <c r="NFT226"/>
      <c r="NFU226"/>
      <c r="NFV226"/>
      <c r="NFW226"/>
      <c r="NFX226"/>
      <c r="NFY226"/>
      <c r="NFZ226"/>
      <c r="NGA226"/>
      <c r="NGB226"/>
      <c r="NGC226"/>
      <c r="NGD226"/>
      <c r="NGE226"/>
      <c r="NGF226"/>
      <c r="NGG226"/>
      <c r="NGH226"/>
      <c r="NGI226"/>
      <c r="NGJ226"/>
      <c r="NGK226"/>
      <c r="NGL226"/>
      <c r="NGM226"/>
      <c r="NGN226"/>
      <c r="NGO226"/>
      <c r="NGP226"/>
      <c r="NGQ226"/>
      <c r="NGR226"/>
      <c r="NGS226"/>
      <c r="NGT226"/>
      <c r="NGU226"/>
      <c r="NGV226"/>
      <c r="NGW226"/>
      <c r="NGX226"/>
      <c r="NGY226"/>
      <c r="NGZ226"/>
      <c r="NHA226"/>
      <c r="NHB226"/>
      <c r="NHC226"/>
      <c r="NHD226"/>
      <c r="NHE226"/>
      <c r="NHF226"/>
      <c r="NHG226"/>
      <c r="NHH226"/>
      <c r="NHI226"/>
      <c r="NHJ226"/>
      <c r="NHK226"/>
      <c r="NHL226"/>
      <c r="NHM226"/>
      <c r="NHN226"/>
      <c r="NHO226"/>
      <c r="NHP226"/>
      <c r="NHQ226"/>
      <c r="NHR226"/>
      <c r="NHS226"/>
      <c r="NHT226"/>
      <c r="NHU226"/>
      <c r="NHV226"/>
      <c r="NHW226"/>
      <c r="NHX226"/>
      <c r="NHY226"/>
      <c r="NHZ226"/>
      <c r="NIA226"/>
      <c r="NIB226"/>
      <c r="NIC226"/>
      <c r="NID226"/>
      <c r="NIE226"/>
      <c r="NIF226"/>
      <c r="NIG226"/>
      <c r="NIH226"/>
      <c r="NII226"/>
      <c r="NIJ226"/>
      <c r="NIK226"/>
      <c r="NIL226"/>
      <c r="NIM226"/>
      <c r="NIN226"/>
      <c r="NIO226"/>
      <c r="NIP226"/>
      <c r="NIQ226"/>
      <c r="NIR226"/>
      <c r="NIS226"/>
      <c r="NIT226"/>
      <c r="NIU226"/>
      <c r="NIV226"/>
      <c r="NIW226"/>
      <c r="NIX226"/>
      <c r="NIY226"/>
      <c r="NIZ226"/>
      <c r="NJA226"/>
      <c r="NJB226"/>
      <c r="NJC226"/>
      <c r="NJD226"/>
      <c r="NJE226"/>
      <c r="NJF226"/>
      <c r="NJG226"/>
      <c r="NJH226"/>
      <c r="NJI226"/>
      <c r="NJJ226"/>
      <c r="NJK226"/>
      <c r="NJL226"/>
      <c r="NJM226"/>
      <c r="NJN226"/>
      <c r="NJO226"/>
      <c r="NJP226"/>
      <c r="NJQ226"/>
      <c r="NJR226"/>
      <c r="NJS226"/>
      <c r="NJT226"/>
      <c r="NJU226"/>
      <c r="NJV226"/>
      <c r="NJW226"/>
      <c r="NJX226"/>
      <c r="NJY226"/>
      <c r="NJZ226"/>
      <c r="NKA226"/>
      <c r="NKB226"/>
      <c r="NKC226"/>
      <c r="NKD226"/>
      <c r="NKE226"/>
      <c r="NKF226"/>
      <c r="NKG226"/>
      <c r="NKH226"/>
      <c r="NKI226"/>
      <c r="NKJ226"/>
      <c r="NKK226"/>
      <c r="NKL226"/>
      <c r="NKM226"/>
      <c r="NKN226"/>
      <c r="NKO226"/>
      <c r="NKP226"/>
      <c r="NKQ226"/>
      <c r="NKR226"/>
      <c r="NKS226"/>
      <c r="NKT226"/>
      <c r="NKU226"/>
      <c r="NKV226"/>
      <c r="NKW226"/>
      <c r="NKX226"/>
      <c r="NKY226"/>
      <c r="NKZ226"/>
      <c r="NLA226"/>
      <c r="NLB226"/>
      <c r="NLC226"/>
      <c r="NLD226"/>
      <c r="NLE226"/>
      <c r="NLF226"/>
      <c r="NLG226"/>
      <c r="NLH226"/>
      <c r="NLI226"/>
      <c r="NLJ226"/>
      <c r="NLK226"/>
      <c r="NLL226"/>
      <c r="NLM226"/>
      <c r="NLN226"/>
      <c r="NLO226"/>
      <c r="NLP226"/>
      <c r="NLQ226"/>
      <c r="NLR226"/>
      <c r="NLS226"/>
      <c r="NLT226"/>
      <c r="NLU226"/>
      <c r="NLV226"/>
      <c r="NLW226"/>
      <c r="NLX226"/>
      <c r="NLY226"/>
      <c r="NLZ226"/>
      <c r="NMA226"/>
      <c r="NMB226"/>
      <c r="NMC226"/>
      <c r="NMD226"/>
      <c r="NME226"/>
      <c r="NMF226"/>
      <c r="NMG226"/>
      <c r="NMH226"/>
      <c r="NMI226"/>
      <c r="NMJ226"/>
      <c r="NMK226"/>
      <c r="NML226"/>
      <c r="NMM226"/>
      <c r="NMN226"/>
      <c r="NMO226"/>
      <c r="NMP226"/>
      <c r="NMQ226"/>
      <c r="NMR226"/>
      <c r="NMS226"/>
      <c r="NMT226"/>
      <c r="NMU226"/>
      <c r="NMV226"/>
      <c r="NMW226"/>
      <c r="NMX226"/>
      <c r="NMY226"/>
      <c r="NMZ226"/>
      <c r="NNA226"/>
      <c r="NNB226"/>
      <c r="NNC226"/>
      <c r="NND226"/>
      <c r="NNE226"/>
      <c r="NNF226"/>
      <c r="NNG226"/>
      <c r="NNH226"/>
      <c r="NNI226"/>
      <c r="NNJ226"/>
      <c r="NNK226"/>
      <c r="NNL226"/>
      <c r="NNM226"/>
      <c r="NNN226"/>
      <c r="NNO226"/>
      <c r="NNP226"/>
      <c r="NNQ226"/>
      <c r="NNR226"/>
      <c r="NNS226"/>
      <c r="NNT226"/>
      <c r="NNU226"/>
      <c r="NNV226"/>
      <c r="NNW226"/>
      <c r="NNX226"/>
      <c r="NNY226"/>
      <c r="NNZ226"/>
      <c r="NOA226"/>
      <c r="NOB226"/>
      <c r="NOC226"/>
      <c r="NOD226"/>
      <c r="NOE226"/>
      <c r="NOF226"/>
      <c r="NOG226"/>
      <c r="NOH226"/>
      <c r="NOI226"/>
      <c r="NOJ226"/>
      <c r="NOK226"/>
      <c r="NOL226"/>
      <c r="NOM226"/>
      <c r="NON226"/>
      <c r="NOO226"/>
      <c r="NOP226"/>
      <c r="NOQ226"/>
      <c r="NOR226"/>
      <c r="NOS226"/>
      <c r="NOT226"/>
      <c r="NOU226"/>
      <c r="NOV226"/>
      <c r="NOW226"/>
      <c r="NOX226"/>
      <c r="NOY226"/>
      <c r="NOZ226"/>
      <c r="NPA226"/>
      <c r="NPB226"/>
      <c r="NPC226"/>
      <c r="NPD226"/>
      <c r="NPE226"/>
      <c r="NPF226"/>
      <c r="NPG226"/>
      <c r="NPH226"/>
      <c r="NPI226"/>
      <c r="NPJ226"/>
      <c r="NPK226"/>
      <c r="NPL226"/>
      <c r="NPM226"/>
      <c r="NPN226"/>
      <c r="NPO226"/>
      <c r="NPP226"/>
      <c r="NPQ226"/>
      <c r="NPR226"/>
      <c r="NPS226"/>
      <c r="NPT226"/>
      <c r="NPU226"/>
      <c r="NPV226"/>
      <c r="NPW226"/>
      <c r="NPX226"/>
      <c r="NPY226"/>
      <c r="NPZ226"/>
      <c r="NQA226"/>
      <c r="NQB226"/>
      <c r="NQC226"/>
      <c r="NQD226"/>
      <c r="NQE226"/>
      <c r="NQF226"/>
      <c r="NQG226"/>
      <c r="NQH226"/>
      <c r="NQI226"/>
      <c r="NQJ226"/>
      <c r="NQK226"/>
      <c r="NQL226"/>
      <c r="NQM226"/>
      <c r="NQN226"/>
      <c r="NQO226"/>
      <c r="NQP226"/>
      <c r="NQQ226"/>
      <c r="NQR226"/>
      <c r="NQS226"/>
      <c r="NQT226"/>
      <c r="NQU226"/>
      <c r="NQV226"/>
      <c r="NQW226"/>
      <c r="NQX226"/>
      <c r="NQY226"/>
      <c r="NQZ226"/>
      <c r="NRA226"/>
      <c r="NRB226"/>
      <c r="NRC226"/>
      <c r="NRD226"/>
      <c r="NRE226"/>
      <c r="NRF226"/>
      <c r="NRG226"/>
      <c r="NRH226"/>
      <c r="NRI226"/>
      <c r="NRJ226"/>
      <c r="NRK226"/>
      <c r="NRL226"/>
      <c r="NRM226"/>
      <c r="NRN226"/>
      <c r="NRO226"/>
      <c r="NRP226"/>
      <c r="NRQ226"/>
      <c r="NRR226"/>
      <c r="NRS226"/>
      <c r="NRT226"/>
      <c r="NRU226"/>
      <c r="NRV226"/>
      <c r="NRW226"/>
      <c r="NRX226"/>
      <c r="NRY226"/>
      <c r="NRZ226"/>
      <c r="NSA226"/>
      <c r="NSB226"/>
      <c r="NSC226"/>
      <c r="NSD226"/>
      <c r="NSE226"/>
      <c r="NSF226"/>
      <c r="NSG226"/>
      <c r="NSH226"/>
      <c r="NSI226"/>
      <c r="NSJ226"/>
      <c r="NSK226"/>
      <c r="NSL226"/>
      <c r="NSM226"/>
      <c r="NSN226"/>
      <c r="NSO226"/>
      <c r="NSP226"/>
      <c r="NSQ226"/>
      <c r="NSR226"/>
      <c r="NSS226"/>
      <c r="NST226"/>
      <c r="NSU226"/>
      <c r="NSV226"/>
      <c r="NSW226"/>
      <c r="NSX226"/>
      <c r="NSY226"/>
      <c r="NSZ226"/>
      <c r="NTA226"/>
      <c r="NTB226"/>
      <c r="NTC226"/>
      <c r="NTD226"/>
      <c r="NTE226"/>
      <c r="NTF226"/>
      <c r="NTG226"/>
      <c r="NTH226"/>
      <c r="NTI226"/>
      <c r="NTJ226"/>
      <c r="NTK226"/>
      <c r="NTL226"/>
      <c r="NTM226"/>
      <c r="NTN226"/>
      <c r="NTO226"/>
      <c r="NTP226"/>
      <c r="NTQ226"/>
      <c r="NTR226"/>
      <c r="NTS226"/>
      <c r="NTT226"/>
      <c r="NTU226"/>
      <c r="NTV226"/>
      <c r="NTW226"/>
      <c r="NTX226"/>
      <c r="NTY226"/>
      <c r="NTZ226"/>
      <c r="NUA226"/>
      <c r="NUB226"/>
      <c r="NUC226"/>
      <c r="NUD226"/>
      <c r="NUE226"/>
      <c r="NUF226"/>
      <c r="NUG226"/>
      <c r="NUH226"/>
      <c r="NUI226"/>
      <c r="NUJ226"/>
      <c r="NUK226"/>
      <c r="NUL226"/>
      <c r="NUM226"/>
      <c r="NUN226"/>
      <c r="NUO226"/>
      <c r="NUP226"/>
      <c r="NUQ226"/>
      <c r="NUR226"/>
      <c r="NUS226"/>
      <c r="NUT226"/>
      <c r="NUU226"/>
      <c r="NUV226"/>
      <c r="NUW226"/>
      <c r="NUX226"/>
      <c r="NUY226"/>
      <c r="NUZ226"/>
      <c r="NVA226"/>
      <c r="NVB226"/>
      <c r="NVC226"/>
      <c r="NVD226"/>
      <c r="NVE226"/>
      <c r="NVF226"/>
      <c r="NVG226"/>
      <c r="NVH226"/>
      <c r="NVI226"/>
      <c r="NVJ226"/>
      <c r="NVK226"/>
      <c r="NVL226"/>
      <c r="NVM226"/>
      <c r="NVN226"/>
      <c r="NVO226"/>
      <c r="NVP226"/>
      <c r="NVQ226"/>
      <c r="NVR226"/>
      <c r="NVS226"/>
      <c r="NVT226"/>
      <c r="NVU226"/>
      <c r="NVV226"/>
      <c r="NVW226"/>
      <c r="NVX226"/>
      <c r="NVY226"/>
      <c r="NVZ226"/>
      <c r="NWA226"/>
      <c r="NWB226"/>
      <c r="NWC226"/>
      <c r="NWD226"/>
      <c r="NWE226"/>
      <c r="NWF226"/>
      <c r="NWG226"/>
      <c r="NWH226"/>
      <c r="NWI226"/>
      <c r="NWJ226"/>
      <c r="NWK226"/>
      <c r="NWL226"/>
      <c r="NWM226"/>
      <c r="NWN226"/>
      <c r="NWO226"/>
      <c r="NWP226"/>
      <c r="NWQ226"/>
      <c r="NWR226"/>
      <c r="NWS226"/>
      <c r="NWT226"/>
      <c r="NWU226"/>
      <c r="NWV226"/>
      <c r="NWW226"/>
      <c r="NWX226"/>
      <c r="NWY226"/>
      <c r="NWZ226"/>
      <c r="NXA226"/>
      <c r="NXB226"/>
      <c r="NXC226"/>
      <c r="NXD226"/>
      <c r="NXE226"/>
      <c r="NXF226"/>
      <c r="NXG226"/>
      <c r="NXH226"/>
      <c r="NXI226"/>
      <c r="NXJ226"/>
      <c r="NXK226"/>
      <c r="NXL226"/>
      <c r="NXM226"/>
      <c r="NXN226"/>
      <c r="NXO226"/>
      <c r="NXP226"/>
      <c r="NXQ226"/>
      <c r="NXR226"/>
      <c r="NXS226"/>
      <c r="NXT226"/>
      <c r="NXU226"/>
      <c r="NXV226"/>
      <c r="NXW226"/>
      <c r="NXX226"/>
      <c r="NXY226"/>
      <c r="NXZ226"/>
      <c r="NYA226"/>
      <c r="NYB226"/>
      <c r="NYC226"/>
      <c r="NYD226"/>
      <c r="NYE226"/>
      <c r="NYF226"/>
      <c r="NYG226"/>
      <c r="NYH226"/>
      <c r="NYI226"/>
      <c r="NYJ226"/>
      <c r="NYK226"/>
      <c r="NYL226"/>
      <c r="NYM226"/>
      <c r="NYN226"/>
      <c r="NYO226"/>
      <c r="NYP226"/>
      <c r="NYQ226"/>
      <c r="NYR226"/>
      <c r="NYS226"/>
      <c r="NYT226"/>
      <c r="NYU226"/>
      <c r="NYV226"/>
      <c r="NYW226"/>
      <c r="NYX226"/>
      <c r="NYY226"/>
      <c r="NYZ226"/>
      <c r="NZA226"/>
      <c r="NZB226"/>
      <c r="NZC226"/>
      <c r="NZD226"/>
      <c r="NZE226"/>
      <c r="NZF226"/>
      <c r="NZG226"/>
      <c r="NZH226"/>
      <c r="NZI226"/>
      <c r="NZJ226"/>
      <c r="NZK226"/>
      <c r="NZL226"/>
      <c r="NZM226"/>
      <c r="NZN226"/>
      <c r="NZO226"/>
      <c r="NZP226"/>
      <c r="NZQ226"/>
      <c r="NZR226"/>
      <c r="NZS226"/>
      <c r="NZT226"/>
      <c r="NZU226"/>
      <c r="NZV226"/>
      <c r="NZW226"/>
      <c r="NZX226"/>
      <c r="NZY226"/>
      <c r="NZZ226"/>
      <c r="OAA226"/>
      <c r="OAB226"/>
      <c r="OAC226"/>
      <c r="OAD226"/>
      <c r="OAE226"/>
      <c r="OAF226"/>
      <c r="OAG226"/>
      <c r="OAH226"/>
      <c r="OAI226"/>
      <c r="OAJ226"/>
      <c r="OAK226"/>
      <c r="OAL226"/>
      <c r="OAM226"/>
      <c r="OAN226"/>
      <c r="OAO226"/>
      <c r="OAP226"/>
      <c r="OAQ226"/>
      <c r="OAR226"/>
      <c r="OAS226"/>
      <c r="OAT226"/>
      <c r="OAU226"/>
      <c r="OAV226"/>
      <c r="OAW226"/>
      <c r="OAX226"/>
      <c r="OAY226"/>
      <c r="OAZ226"/>
      <c r="OBA226"/>
      <c r="OBB226"/>
      <c r="OBC226"/>
      <c r="OBD226"/>
      <c r="OBE226"/>
      <c r="OBF226"/>
      <c r="OBG226"/>
      <c r="OBH226"/>
      <c r="OBI226"/>
      <c r="OBJ226"/>
      <c r="OBK226"/>
      <c r="OBL226"/>
      <c r="OBM226"/>
      <c r="OBN226"/>
      <c r="OBO226"/>
      <c r="OBP226"/>
      <c r="OBQ226"/>
      <c r="OBR226"/>
      <c r="OBS226"/>
      <c r="OBT226"/>
      <c r="OBU226"/>
      <c r="OBV226"/>
      <c r="OBW226"/>
      <c r="OBX226"/>
      <c r="OBY226"/>
      <c r="OBZ226"/>
      <c r="OCA226"/>
      <c r="OCB226"/>
      <c r="OCC226"/>
      <c r="OCD226"/>
      <c r="OCE226"/>
      <c r="OCF226"/>
      <c r="OCG226"/>
      <c r="OCH226"/>
      <c r="OCI226"/>
      <c r="OCJ226"/>
      <c r="OCK226"/>
      <c r="OCL226"/>
      <c r="OCM226"/>
      <c r="OCN226"/>
      <c r="OCO226"/>
      <c r="OCP226"/>
      <c r="OCQ226"/>
      <c r="OCR226"/>
      <c r="OCS226"/>
      <c r="OCT226"/>
      <c r="OCU226"/>
      <c r="OCV226"/>
      <c r="OCW226"/>
      <c r="OCX226"/>
      <c r="OCY226"/>
      <c r="OCZ226"/>
      <c r="ODA226"/>
      <c r="ODB226"/>
      <c r="ODC226"/>
      <c r="ODD226"/>
      <c r="ODE226"/>
      <c r="ODF226"/>
      <c r="ODG226"/>
      <c r="ODH226"/>
      <c r="ODI226"/>
      <c r="ODJ226"/>
      <c r="ODK226"/>
      <c r="ODL226"/>
      <c r="ODM226"/>
      <c r="ODN226"/>
      <c r="ODO226"/>
      <c r="ODP226"/>
      <c r="ODQ226"/>
      <c r="ODR226"/>
      <c r="ODS226"/>
      <c r="ODT226"/>
      <c r="ODU226"/>
      <c r="ODV226"/>
      <c r="ODW226"/>
      <c r="ODX226"/>
      <c r="ODY226"/>
      <c r="ODZ226"/>
      <c r="OEA226"/>
      <c r="OEB226"/>
      <c r="OEC226"/>
      <c r="OED226"/>
      <c r="OEE226"/>
      <c r="OEF226"/>
      <c r="OEG226"/>
      <c r="OEH226"/>
      <c r="OEI226"/>
      <c r="OEJ226"/>
      <c r="OEK226"/>
      <c r="OEL226"/>
      <c r="OEM226"/>
      <c r="OEN226"/>
      <c r="OEO226"/>
      <c r="OEP226"/>
      <c r="OEQ226"/>
      <c r="OER226"/>
      <c r="OES226"/>
      <c r="OET226"/>
      <c r="OEU226"/>
      <c r="OEV226"/>
      <c r="OEW226"/>
      <c r="OEX226"/>
      <c r="OEY226"/>
      <c r="OEZ226"/>
      <c r="OFA226"/>
      <c r="OFB226"/>
      <c r="OFC226"/>
      <c r="OFD226"/>
      <c r="OFE226"/>
      <c r="OFF226"/>
      <c r="OFG226"/>
      <c r="OFH226"/>
      <c r="OFI226"/>
      <c r="OFJ226"/>
      <c r="OFK226"/>
      <c r="OFL226"/>
      <c r="OFM226"/>
      <c r="OFN226"/>
      <c r="OFO226"/>
      <c r="OFP226"/>
      <c r="OFQ226"/>
      <c r="OFR226"/>
      <c r="OFS226"/>
      <c r="OFT226"/>
      <c r="OFU226"/>
      <c r="OFV226"/>
      <c r="OFW226"/>
      <c r="OFX226"/>
      <c r="OFY226"/>
      <c r="OFZ226"/>
      <c r="OGA226"/>
      <c r="OGB226"/>
      <c r="OGC226"/>
      <c r="OGD226"/>
      <c r="OGE226"/>
      <c r="OGF226"/>
      <c r="OGG226"/>
      <c r="OGH226"/>
      <c r="OGI226"/>
      <c r="OGJ226"/>
      <c r="OGK226"/>
      <c r="OGL226"/>
      <c r="OGM226"/>
      <c r="OGN226"/>
      <c r="OGO226"/>
      <c r="OGP226"/>
      <c r="OGQ226"/>
      <c r="OGR226"/>
      <c r="OGS226"/>
      <c r="OGT226"/>
      <c r="OGU226"/>
      <c r="OGV226"/>
      <c r="OGW226"/>
      <c r="OGX226"/>
      <c r="OGY226"/>
      <c r="OGZ226"/>
      <c r="OHA226"/>
      <c r="OHB226"/>
      <c r="OHC226"/>
      <c r="OHD226"/>
      <c r="OHE226"/>
      <c r="OHF226"/>
      <c r="OHG226"/>
      <c r="OHH226"/>
      <c r="OHI226"/>
      <c r="OHJ226"/>
      <c r="OHK226"/>
      <c r="OHL226"/>
      <c r="OHM226"/>
      <c r="OHN226"/>
      <c r="OHO226"/>
      <c r="OHP226"/>
      <c r="OHQ226"/>
      <c r="OHR226"/>
      <c r="OHS226"/>
      <c r="OHT226"/>
      <c r="OHU226"/>
      <c r="OHV226"/>
      <c r="OHW226"/>
      <c r="OHX226"/>
      <c r="OHY226"/>
      <c r="OHZ226"/>
      <c r="OIA226"/>
      <c r="OIB226"/>
      <c r="OIC226"/>
      <c r="OID226"/>
      <c r="OIE226"/>
      <c r="OIF226"/>
      <c r="OIG226"/>
      <c r="OIH226"/>
      <c r="OII226"/>
      <c r="OIJ226"/>
      <c r="OIK226"/>
      <c r="OIL226"/>
      <c r="OIM226"/>
      <c r="OIN226"/>
      <c r="OIO226"/>
      <c r="OIP226"/>
      <c r="OIQ226"/>
      <c r="OIR226"/>
      <c r="OIS226"/>
      <c r="OIT226"/>
      <c r="OIU226"/>
      <c r="OIV226"/>
      <c r="OIW226"/>
      <c r="OIX226"/>
      <c r="OIY226"/>
      <c r="OIZ226"/>
      <c r="OJA226"/>
      <c r="OJB226"/>
      <c r="OJC226"/>
      <c r="OJD226"/>
      <c r="OJE226"/>
      <c r="OJF226"/>
      <c r="OJG226"/>
      <c r="OJH226"/>
      <c r="OJI226"/>
      <c r="OJJ226"/>
      <c r="OJK226"/>
      <c r="OJL226"/>
      <c r="OJM226"/>
      <c r="OJN226"/>
      <c r="OJO226"/>
      <c r="OJP226"/>
      <c r="OJQ226"/>
      <c r="OJR226"/>
      <c r="OJS226"/>
      <c r="OJT226"/>
      <c r="OJU226"/>
      <c r="OJV226"/>
      <c r="OJW226"/>
      <c r="OJX226"/>
      <c r="OJY226"/>
      <c r="OJZ226"/>
      <c r="OKA226"/>
      <c r="OKB226"/>
      <c r="OKC226"/>
      <c r="OKD226"/>
      <c r="OKE226"/>
      <c r="OKF226"/>
      <c r="OKG226"/>
      <c r="OKH226"/>
      <c r="OKI226"/>
      <c r="OKJ226"/>
      <c r="OKK226"/>
      <c r="OKL226"/>
      <c r="OKM226"/>
      <c r="OKN226"/>
      <c r="OKO226"/>
      <c r="OKP226"/>
      <c r="OKQ226"/>
      <c r="OKR226"/>
      <c r="OKS226"/>
      <c r="OKT226"/>
      <c r="OKU226"/>
      <c r="OKV226"/>
      <c r="OKW226"/>
      <c r="OKX226"/>
      <c r="OKY226"/>
      <c r="OKZ226"/>
      <c r="OLA226"/>
      <c r="OLB226"/>
      <c r="OLC226"/>
      <c r="OLD226"/>
      <c r="OLE226"/>
      <c r="OLF226"/>
      <c r="OLG226"/>
      <c r="OLH226"/>
      <c r="OLI226"/>
      <c r="OLJ226"/>
      <c r="OLK226"/>
      <c r="OLL226"/>
      <c r="OLM226"/>
      <c r="OLN226"/>
      <c r="OLO226"/>
      <c r="OLP226"/>
      <c r="OLQ226"/>
      <c r="OLR226"/>
      <c r="OLS226"/>
      <c r="OLT226"/>
      <c r="OLU226"/>
      <c r="OLV226"/>
      <c r="OLW226"/>
      <c r="OLX226"/>
      <c r="OLY226"/>
      <c r="OLZ226"/>
      <c r="OMA226"/>
      <c r="OMB226"/>
      <c r="OMC226"/>
      <c r="OMD226"/>
      <c r="OME226"/>
      <c r="OMF226"/>
      <c r="OMG226"/>
      <c r="OMH226"/>
      <c r="OMI226"/>
      <c r="OMJ226"/>
      <c r="OMK226"/>
      <c r="OML226"/>
      <c r="OMM226"/>
      <c r="OMN226"/>
      <c r="OMO226"/>
      <c r="OMP226"/>
      <c r="OMQ226"/>
      <c r="OMR226"/>
      <c r="OMS226"/>
      <c r="OMT226"/>
      <c r="OMU226"/>
      <c r="OMV226"/>
      <c r="OMW226"/>
      <c r="OMX226"/>
      <c r="OMY226"/>
      <c r="OMZ226"/>
      <c r="ONA226"/>
      <c r="ONB226"/>
      <c r="ONC226"/>
      <c r="OND226"/>
      <c r="ONE226"/>
      <c r="ONF226"/>
      <c r="ONG226"/>
      <c r="ONH226"/>
      <c r="ONI226"/>
      <c r="ONJ226"/>
      <c r="ONK226"/>
      <c r="ONL226"/>
      <c r="ONM226"/>
      <c r="ONN226"/>
      <c r="ONO226"/>
      <c r="ONP226"/>
      <c r="ONQ226"/>
      <c r="ONR226"/>
      <c r="ONS226"/>
      <c r="ONT226"/>
      <c r="ONU226"/>
      <c r="ONV226"/>
      <c r="ONW226"/>
      <c r="ONX226"/>
      <c r="ONY226"/>
      <c r="ONZ226"/>
      <c r="OOA226"/>
      <c r="OOB226"/>
      <c r="OOC226"/>
      <c r="OOD226"/>
      <c r="OOE226"/>
      <c r="OOF226"/>
      <c r="OOG226"/>
      <c r="OOH226"/>
      <c r="OOI226"/>
      <c r="OOJ226"/>
      <c r="OOK226"/>
      <c r="OOL226"/>
      <c r="OOM226"/>
      <c r="OON226"/>
      <c r="OOO226"/>
      <c r="OOP226"/>
      <c r="OOQ226"/>
      <c r="OOR226"/>
      <c r="OOS226"/>
      <c r="OOT226"/>
      <c r="OOU226"/>
      <c r="OOV226"/>
      <c r="OOW226"/>
      <c r="OOX226"/>
      <c r="OOY226"/>
      <c r="OOZ226"/>
      <c r="OPA226"/>
      <c r="OPB226"/>
      <c r="OPC226"/>
      <c r="OPD226"/>
      <c r="OPE226"/>
      <c r="OPF226"/>
      <c r="OPG226"/>
      <c r="OPH226"/>
      <c r="OPI226"/>
      <c r="OPJ226"/>
      <c r="OPK226"/>
      <c r="OPL226"/>
      <c r="OPM226"/>
      <c r="OPN226"/>
      <c r="OPO226"/>
      <c r="OPP226"/>
      <c r="OPQ226"/>
      <c r="OPR226"/>
      <c r="OPS226"/>
      <c r="OPT226"/>
      <c r="OPU226"/>
      <c r="OPV226"/>
      <c r="OPW226"/>
      <c r="OPX226"/>
      <c r="OPY226"/>
      <c r="OPZ226"/>
      <c r="OQA226"/>
      <c r="OQB226"/>
      <c r="OQC226"/>
      <c r="OQD226"/>
      <c r="OQE226"/>
      <c r="OQF226"/>
      <c r="OQG226"/>
      <c r="OQH226"/>
      <c r="OQI226"/>
      <c r="OQJ226"/>
      <c r="OQK226"/>
      <c r="OQL226"/>
      <c r="OQM226"/>
      <c r="OQN226"/>
      <c r="OQO226"/>
      <c r="OQP226"/>
      <c r="OQQ226"/>
      <c r="OQR226"/>
      <c r="OQS226"/>
      <c r="OQT226"/>
      <c r="OQU226"/>
      <c r="OQV226"/>
      <c r="OQW226"/>
      <c r="OQX226"/>
      <c r="OQY226"/>
      <c r="OQZ226"/>
      <c r="ORA226"/>
      <c r="ORB226"/>
      <c r="ORC226"/>
      <c r="ORD226"/>
      <c r="ORE226"/>
      <c r="ORF226"/>
      <c r="ORG226"/>
      <c r="ORH226"/>
      <c r="ORI226"/>
      <c r="ORJ226"/>
      <c r="ORK226"/>
      <c r="ORL226"/>
      <c r="ORM226"/>
      <c r="ORN226"/>
      <c r="ORO226"/>
      <c r="ORP226"/>
      <c r="ORQ226"/>
      <c r="ORR226"/>
      <c r="ORS226"/>
      <c r="ORT226"/>
      <c r="ORU226"/>
      <c r="ORV226"/>
      <c r="ORW226"/>
      <c r="ORX226"/>
      <c r="ORY226"/>
      <c r="ORZ226"/>
      <c r="OSA226"/>
      <c r="OSB226"/>
      <c r="OSC226"/>
      <c r="OSD226"/>
      <c r="OSE226"/>
      <c r="OSF226"/>
      <c r="OSG226"/>
      <c r="OSH226"/>
      <c r="OSI226"/>
      <c r="OSJ226"/>
      <c r="OSK226"/>
      <c r="OSL226"/>
      <c r="OSM226"/>
      <c r="OSN226"/>
      <c r="OSO226"/>
      <c r="OSP226"/>
      <c r="OSQ226"/>
      <c r="OSR226"/>
      <c r="OSS226"/>
      <c r="OST226"/>
      <c r="OSU226"/>
      <c r="OSV226"/>
      <c r="OSW226"/>
      <c r="OSX226"/>
      <c r="OSY226"/>
      <c r="OSZ226"/>
      <c r="OTA226"/>
      <c r="OTB226"/>
      <c r="OTC226"/>
      <c r="OTD226"/>
      <c r="OTE226"/>
      <c r="OTF226"/>
      <c r="OTG226"/>
      <c r="OTH226"/>
      <c r="OTI226"/>
      <c r="OTJ226"/>
      <c r="OTK226"/>
      <c r="OTL226"/>
      <c r="OTM226"/>
      <c r="OTN226"/>
      <c r="OTO226"/>
      <c r="OTP226"/>
      <c r="OTQ226"/>
      <c r="OTR226"/>
      <c r="OTS226"/>
      <c r="OTT226"/>
      <c r="OTU226"/>
      <c r="OTV226"/>
      <c r="OTW226"/>
      <c r="OTX226"/>
      <c r="OTY226"/>
      <c r="OTZ226"/>
      <c r="OUA226"/>
      <c r="OUB226"/>
      <c r="OUC226"/>
      <c r="OUD226"/>
      <c r="OUE226"/>
      <c r="OUF226"/>
      <c r="OUG226"/>
      <c r="OUH226"/>
      <c r="OUI226"/>
      <c r="OUJ226"/>
      <c r="OUK226"/>
      <c r="OUL226"/>
      <c r="OUM226"/>
      <c r="OUN226"/>
      <c r="OUO226"/>
      <c r="OUP226"/>
      <c r="OUQ226"/>
      <c r="OUR226"/>
      <c r="OUS226"/>
      <c r="OUT226"/>
      <c r="OUU226"/>
      <c r="OUV226"/>
      <c r="OUW226"/>
      <c r="OUX226"/>
      <c r="OUY226"/>
      <c r="OUZ226"/>
      <c r="OVA226"/>
      <c r="OVB226"/>
      <c r="OVC226"/>
      <c r="OVD226"/>
      <c r="OVE226"/>
      <c r="OVF226"/>
      <c r="OVG226"/>
      <c r="OVH226"/>
      <c r="OVI226"/>
      <c r="OVJ226"/>
      <c r="OVK226"/>
      <c r="OVL226"/>
      <c r="OVM226"/>
      <c r="OVN226"/>
      <c r="OVO226"/>
      <c r="OVP226"/>
      <c r="OVQ226"/>
      <c r="OVR226"/>
      <c r="OVS226"/>
      <c r="OVT226"/>
      <c r="OVU226"/>
      <c r="OVV226"/>
      <c r="OVW226"/>
      <c r="OVX226"/>
      <c r="OVY226"/>
      <c r="OVZ226"/>
      <c r="OWA226"/>
      <c r="OWB226"/>
      <c r="OWC226"/>
      <c r="OWD226"/>
      <c r="OWE226"/>
      <c r="OWF226"/>
      <c r="OWG226"/>
      <c r="OWH226"/>
      <c r="OWI226"/>
      <c r="OWJ226"/>
      <c r="OWK226"/>
      <c r="OWL226"/>
      <c r="OWM226"/>
      <c r="OWN226"/>
      <c r="OWO226"/>
      <c r="OWP226"/>
      <c r="OWQ226"/>
      <c r="OWR226"/>
      <c r="OWS226"/>
      <c r="OWT226"/>
      <c r="OWU226"/>
      <c r="OWV226"/>
      <c r="OWW226"/>
      <c r="OWX226"/>
      <c r="OWY226"/>
      <c r="OWZ226"/>
      <c r="OXA226"/>
      <c r="OXB226"/>
      <c r="OXC226"/>
      <c r="OXD226"/>
      <c r="OXE226"/>
      <c r="OXF226"/>
      <c r="OXG226"/>
      <c r="OXH226"/>
      <c r="OXI226"/>
      <c r="OXJ226"/>
      <c r="OXK226"/>
      <c r="OXL226"/>
      <c r="OXM226"/>
      <c r="OXN226"/>
      <c r="OXO226"/>
      <c r="OXP226"/>
      <c r="OXQ226"/>
      <c r="OXR226"/>
      <c r="OXS226"/>
      <c r="OXT226"/>
      <c r="OXU226"/>
      <c r="OXV226"/>
      <c r="OXW226"/>
      <c r="OXX226"/>
      <c r="OXY226"/>
      <c r="OXZ226"/>
      <c r="OYA226"/>
      <c r="OYB226"/>
      <c r="OYC226"/>
      <c r="OYD226"/>
      <c r="OYE226"/>
      <c r="OYF226"/>
      <c r="OYG226"/>
      <c r="OYH226"/>
      <c r="OYI226"/>
      <c r="OYJ226"/>
      <c r="OYK226"/>
      <c r="OYL226"/>
      <c r="OYM226"/>
      <c r="OYN226"/>
      <c r="OYO226"/>
      <c r="OYP226"/>
      <c r="OYQ226"/>
      <c r="OYR226"/>
      <c r="OYS226"/>
      <c r="OYT226"/>
      <c r="OYU226"/>
      <c r="OYV226"/>
      <c r="OYW226"/>
      <c r="OYX226"/>
      <c r="OYY226"/>
      <c r="OYZ226"/>
      <c r="OZA226"/>
      <c r="OZB226"/>
      <c r="OZC226"/>
      <c r="OZD226"/>
      <c r="OZE226"/>
      <c r="OZF226"/>
      <c r="OZG226"/>
      <c r="OZH226"/>
      <c r="OZI226"/>
      <c r="OZJ226"/>
      <c r="OZK226"/>
      <c r="OZL226"/>
      <c r="OZM226"/>
      <c r="OZN226"/>
      <c r="OZO226"/>
      <c r="OZP226"/>
      <c r="OZQ226"/>
      <c r="OZR226"/>
      <c r="OZS226"/>
      <c r="OZT226"/>
      <c r="OZU226"/>
      <c r="OZV226"/>
      <c r="OZW226"/>
      <c r="OZX226"/>
      <c r="OZY226"/>
      <c r="OZZ226"/>
      <c r="PAA226"/>
      <c r="PAB226"/>
      <c r="PAC226"/>
      <c r="PAD226"/>
      <c r="PAE226"/>
      <c r="PAF226"/>
      <c r="PAG226"/>
      <c r="PAH226"/>
      <c r="PAI226"/>
      <c r="PAJ226"/>
      <c r="PAK226"/>
      <c r="PAL226"/>
      <c r="PAM226"/>
      <c r="PAN226"/>
      <c r="PAO226"/>
      <c r="PAP226"/>
      <c r="PAQ226"/>
      <c r="PAR226"/>
      <c r="PAS226"/>
      <c r="PAT226"/>
      <c r="PAU226"/>
      <c r="PAV226"/>
      <c r="PAW226"/>
      <c r="PAX226"/>
      <c r="PAY226"/>
      <c r="PAZ226"/>
      <c r="PBA226"/>
      <c r="PBB226"/>
      <c r="PBC226"/>
      <c r="PBD226"/>
      <c r="PBE226"/>
      <c r="PBF226"/>
      <c r="PBG226"/>
      <c r="PBH226"/>
      <c r="PBI226"/>
      <c r="PBJ226"/>
      <c r="PBK226"/>
      <c r="PBL226"/>
      <c r="PBM226"/>
      <c r="PBN226"/>
      <c r="PBO226"/>
      <c r="PBP226"/>
      <c r="PBQ226"/>
      <c r="PBR226"/>
      <c r="PBS226"/>
      <c r="PBT226"/>
      <c r="PBU226"/>
      <c r="PBV226"/>
      <c r="PBW226"/>
      <c r="PBX226"/>
      <c r="PBY226"/>
      <c r="PBZ226"/>
      <c r="PCA226"/>
      <c r="PCB226"/>
      <c r="PCC226"/>
      <c r="PCD226"/>
      <c r="PCE226"/>
      <c r="PCF226"/>
      <c r="PCG226"/>
      <c r="PCH226"/>
      <c r="PCI226"/>
      <c r="PCJ226"/>
      <c r="PCK226"/>
      <c r="PCL226"/>
      <c r="PCM226"/>
      <c r="PCN226"/>
      <c r="PCO226"/>
      <c r="PCP226"/>
      <c r="PCQ226"/>
      <c r="PCR226"/>
      <c r="PCS226"/>
      <c r="PCT226"/>
      <c r="PCU226"/>
      <c r="PCV226"/>
      <c r="PCW226"/>
      <c r="PCX226"/>
      <c r="PCY226"/>
      <c r="PCZ226"/>
      <c r="PDA226"/>
      <c r="PDB226"/>
      <c r="PDC226"/>
      <c r="PDD226"/>
      <c r="PDE226"/>
      <c r="PDF226"/>
      <c r="PDG226"/>
      <c r="PDH226"/>
      <c r="PDI226"/>
      <c r="PDJ226"/>
      <c r="PDK226"/>
      <c r="PDL226"/>
      <c r="PDM226"/>
      <c r="PDN226"/>
      <c r="PDO226"/>
      <c r="PDP226"/>
      <c r="PDQ226"/>
      <c r="PDR226"/>
      <c r="PDS226"/>
      <c r="PDT226"/>
      <c r="PDU226"/>
      <c r="PDV226"/>
      <c r="PDW226"/>
      <c r="PDX226"/>
      <c r="PDY226"/>
      <c r="PDZ226"/>
      <c r="PEA226"/>
      <c r="PEB226"/>
      <c r="PEC226"/>
      <c r="PED226"/>
      <c r="PEE226"/>
      <c r="PEF226"/>
      <c r="PEG226"/>
      <c r="PEH226"/>
      <c r="PEI226"/>
      <c r="PEJ226"/>
      <c r="PEK226"/>
      <c r="PEL226"/>
      <c r="PEM226"/>
      <c r="PEN226"/>
      <c r="PEO226"/>
      <c r="PEP226"/>
      <c r="PEQ226"/>
      <c r="PER226"/>
      <c r="PES226"/>
      <c r="PET226"/>
      <c r="PEU226"/>
      <c r="PEV226"/>
      <c r="PEW226"/>
      <c r="PEX226"/>
      <c r="PEY226"/>
      <c r="PEZ226"/>
      <c r="PFA226"/>
      <c r="PFB226"/>
      <c r="PFC226"/>
      <c r="PFD226"/>
      <c r="PFE226"/>
      <c r="PFF226"/>
      <c r="PFG226"/>
      <c r="PFH226"/>
      <c r="PFI226"/>
      <c r="PFJ226"/>
      <c r="PFK226"/>
      <c r="PFL226"/>
      <c r="PFM226"/>
      <c r="PFN226"/>
      <c r="PFO226"/>
      <c r="PFP226"/>
      <c r="PFQ226"/>
      <c r="PFR226"/>
      <c r="PFS226"/>
      <c r="PFT226"/>
      <c r="PFU226"/>
      <c r="PFV226"/>
      <c r="PFW226"/>
      <c r="PFX226"/>
      <c r="PFY226"/>
      <c r="PFZ226"/>
      <c r="PGA226"/>
      <c r="PGB226"/>
      <c r="PGC226"/>
      <c r="PGD226"/>
      <c r="PGE226"/>
      <c r="PGF226"/>
      <c r="PGG226"/>
      <c r="PGH226"/>
      <c r="PGI226"/>
      <c r="PGJ226"/>
      <c r="PGK226"/>
      <c r="PGL226"/>
      <c r="PGM226"/>
      <c r="PGN226"/>
      <c r="PGO226"/>
      <c r="PGP226"/>
      <c r="PGQ226"/>
      <c r="PGR226"/>
      <c r="PGS226"/>
      <c r="PGT226"/>
      <c r="PGU226"/>
      <c r="PGV226"/>
      <c r="PGW226"/>
      <c r="PGX226"/>
      <c r="PGY226"/>
      <c r="PGZ226"/>
      <c r="PHA226"/>
      <c r="PHB226"/>
      <c r="PHC226"/>
      <c r="PHD226"/>
      <c r="PHE226"/>
      <c r="PHF226"/>
      <c r="PHG226"/>
      <c r="PHH226"/>
      <c r="PHI226"/>
      <c r="PHJ226"/>
      <c r="PHK226"/>
      <c r="PHL226"/>
      <c r="PHM226"/>
      <c r="PHN226"/>
      <c r="PHO226"/>
      <c r="PHP226"/>
      <c r="PHQ226"/>
      <c r="PHR226"/>
      <c r="PHS226"/>
      <c r="PHT226"/>
      <c r="PHU226"/>
      <c r="PHV226"/>
      <c r="PHW226"/>
      <c r="PHX226"/>
      <c r="PHY226"/>
      <c r="PHZ226"/>
      <c r="PIA226"/>
      <c r="PIB226"/>
      <c r="PIC226"/>
      <c r="PID226"/>
      <c r="PIE226"/>
      <c r="PIF226"/>
      <c r="PIG226"/>
      <c r="PIH226"/>
      <c r="PII226"/>
      <c r="PIJ226"/>
      <c r="PIK226"/>
      <c r="PIL226"/>
      <c r="PIM226"/>
      <c r="PIN226"/>
      <c r="PIO226"/>
      <c r="PIP226"/>
      <c r="PIQ226"/>
      <c r="PIR226"/>
      <c r="PIS226"/>
      <c r="PIT226"/>
      <c r="PIU226"/>
      <c r="PIV226"/>
      <c r="PIW226"/>
      <c r="PIX226"/>
      <c r="PIY226"/>
      <c r="PIZ226"/>
      <c r="PJA226"/>
      <c r="PJB226"/>
      <c r="PJC226"/>
      <c r="PJD226"/>
      <c r="PJE226"/>
      <c r="PJF226"/>
      <c r="PJG226"/>
      <c r="PJH226"/>
      <c r="PJI226"/>
      <c r="PJJ226"/>
      <c r="PJK226"/>
      <c r="PJL226"/>
      <c r="PJM226"/>
      <c r="PJN226"/>
      <c r="PJO226"/>
      <c r="PJP226"/>
      <c r="PJQ226"/>
      <c r="PJR226"/>
      <c r="PJS226"/>
      <c r="PJT226"/>
      <c r="PJU226"/>
      <c r="PJV226"/>
      <c r="PJW226"/>
      <c r="PJX226"/>
      <c r="PJY226"/>
      <c r="PJZ226"/>
      <c r="PKA226"/>
      <c r="PKB226"/>
      <c r="PKC226"/>
      <c r="PKD226"/>
      <c r="PKE226"/>
      <c r="PKF226"/>
      <c r="PKG226"/>
      <c r="PKH226"/>
      <c r="PKI226"/>
      <c r="PKJ226"/>
      <c r="PKK226"/>
      <c r="PKL226"/>
      <c r="PKM226"/>
      <c r="PKN226"/>
      <c r="PKO226"/>
      <c r="PKP226"/>
      <c r="PKQ226"/>
      <c r="PKR226"/>
      <c r="PKS226"/>
      <c r="PKT226"/>
      <c r="PKU226"/>
      <c r="PKV226"/>
      <c r="PKW226"/>
      <c r="PKX226"/>
      <c r="PKY226"/>
      <c r="PKZ226"/>
      <c r="PLA226"/>
      <c r="PLB226"/>
      <c r="PLC226"/>
      <c r="PLD226"/>
      <c r="PLE226"/>
      <c r="PLF226"/>
      <c r="PLG226"/>
      <c r="PLH226"/>
      <c r="PLI226"/>
      <c r="PLJ226"/>
      <c r="PLK226"/>
      <c r="PLL226"/>
      <c r="PLM226"/>
      <c r="PLN226"/>
      <c r="PLO226"/>
      <c r="PLP226"/>
      <c r="PLQ226"/>
      <c r="PLR226"/>
      <c r="PLS226"/>
      <c r="PLT226"/>
      <c r="PLU226"/>
      <c r="PLV226"/>
      <c r="PLW226"/>
      <c r="PLX226"/>
      <c r="PLY226"/>
      <c r="PLZ226"/>
      <c r="PMA226"/>
      <c r="PMB226"/>
      <c r="PMC226"/>
      <c r="PMD226"/>
      <c r="PME226"/>
      <c r="PMF226"/>
      <c r="PMG226"/>
      <c r="PMH226"/>
      <c r="PMI226"/>
      <c r="PMJ226"/>
      <c r="PMK226"/>
      <c r="PML226"/>
      <c r="PMM226"/>
      <c r="PMN226"/>
      <c r="PMO226"/>
      <c r="PMP226"/>
      <c r="PMQ226"/>
      <c r="PMR226"/>
      <c r="PMS226"/>
      <c r="PMT226"/>
      <c r="PMU226"/>
      <c r="PMV226"/>
      <c r="PMW226"/>
      <c r="PMX226"/>
      <c r="PMY226"/>
      <c r="PMZ226"/>
      <c r="PNA226"/>
      <c r="PNB226"/>
      <c r="PNC226"/>
      <c r="PND226"/>
      <c r="PNE226"/>
      <c r="PNF226"/>
      <c r="PNG226"/>
      <c r="PNH226"/>
      <c r="PNI226"/>
      <c r="PNJ226"/>
      <c r="PNK226"/>
      <c r="PNL226"/>
      <c r="PNM226"/>
      <c r="PNN226"/>
      <c r="PNO226"/>
      <c r="PNP226"/>
      <c r="PNQ226"/>
      <c r="PNR226"/>
      <c r="PNS226"/>
      <c r="PNT226"/>
      <c r="PNU226"/>
      <c r="PNV226"/>
      <c r="PNW226"/>
      <c r="PNX226"/>
      <c r="PNY226"/>
      <c r="PNZ226"/>
      <c r="POA226"/>
      <c r="POB226"/>
      <c r="POC226"/>
      <c r="POD226"/>
      <c r="POE226"/>
      <c r="POF226"/>
      <c r="POG226"/>
      <c r="POH226"/>
      <c r="POI226"/>
      <c r="POJ226"/>
      <c r="POK226"/>
      <c r="POL226"/>
      <c r="POM226"/>
      <c r="PON226"/>
      <c r="POO226"/>
      <c r="POP226"/>
      <c r="POQ226"/>
      <c r="POR226"/>
      <c r="POS226"/>
      <c r="POT226"/>
      <c r="POU226"/>
      <c r="POV226"/>
      <c r="POW226"/>
      <c r="POX226"/>
      <c r="POY226"/>
      <c r="POZ226"/>
      <c r="PPA226"/>
      <c r="PPB226"/>
      <c r="PPC226"/>
      <c r="PPD226"/>
      <c r="PPE226"/>
      <c r="PPF226"/>
      <c r="PPG226"/>
      <c r="PPH226"/>
      <c r="PPI226"/>
      <c r="PPJ226"/>
      <c r="PPK226"/>
      <c r="PPL226"/>
      <c r="PPM226"/>
      <c r="PPN226"/>
      <c r="PPO226"/>
      <c r="PPP226"/>
      <c r="PPQ226"/>
      <c r="PPR226"/>
      <c r="PPS226"/>
      <c r="PPT226"/>
      <c r="PPU226"/>
      <c r="PPV226"/>
      <c r="PPW226"/>
      <c r="PPX226"/>
      <c r="PPY226"/>
      <c r="PPZ226"/>
      <c r="PQA226"/>
      <c r="PQB226"/>
      <c r="PQC226"/>
      <c r="PQD226"/>
      <c r="PQE226"/>
      <c r="PQF226"/>
      <c r="PQG226"/>
      <c r="PQH226"/>
      <c r="PQI226"/>
      <c r="PQJ226"/>
      <c r="PQK226"/>
      <c r="PQL226"/>
      <c r="PQM226"/>
      <c r="PQN226"/>
      <c r="PQO226"/>
      <c r="PQP226"/>
      <c r="PQQ226"/>
      <c r="PQR226"/>
      <c r="PQS226"/>
      <c r="PQT226"/>
      <c r="PQU226"/>
      <c r="PQV226"/>
      <c r="PQW226"/>
      <c r="PQX226"/>
      <c r="PQY226"/>
      <c r="PQZ226"/>
      <c r="PRA226"/>
      <c r="PRB226"/>
      <c r="PRC226"/>
      <c r="PRD226"/>
      <c r="PRE226"/>
      <c r="PRF226"/>
      <c r="PRG226"/>
      <c r="PRH226"/>
      <c r="PRI226"/>
      <c r="PRJ226"/>
      <c r="PRK226"/>
      <c r="PRL226"/>
      <c r="PRM226"/>
      <c r="PRN226"/>
      <c r="PRO226"/>
      <c r="PRP226"/>
      <c r="PRQ226"/>
      <c r="PRR226"/>
      <c r="PRS226"/>
      <c r="PRT226"/>
      <c r="PRU226"/>
      <c r="PRV226"/>
      <c r="PRW226"/>
      <c r="PRX226"/>
      <c r="PRY226"/>
      <c r="PRZ226"/>
      <c r="PSA226"/>
      <c r="PSB226"/>
      <c r="PSC226"/>
      <c r="PSD226"/>
      <c r="PSE226"/>
      <c r="PSF226"/>
      <c r="PSG226"/>
      <c r="PSH226"/>
      <c r="PSI226"/>
      <c r="PSJ226"/>
      <c r="PSK226"/>
      <c r="PSL226"/>
      <c r="PSM226"/>
      <c r="PSN226"/>
      <c r="PSO226"/>
      <c r="PSP226"/>
      <c r="PSQ226"/>
      <c r="PSR226"/>
      <c r="PSS226"/>
      <c r="PST226"/>
      <c r="PSU226"/>
      <c r="PSV226"/>
      <c r="PSW226"/>
      <c r="PSX226"/>
      <c r="PSY226"/>
      <c r="PSZ226"/>
      <c r="PTA226"/>
      <c r="PTB226"/>
      <c r="PTC226"/>
      <c r="PTD226"/>
      <c r="PTE226"/>
      <c r="PTF226"/>
      <c r="PTG226"/>
      <c r="PTH226"/>
      <c r="PTI226"/>
      <c r="PTJ226"/>
      <c r="PTK226"/>
      <c r="PTL226"/>
      <c r="PTM226"/>
      <c r="PTN226"/>
      <c r="PTO226"/>
      <c r="PTP226"/>
      <c r="PTQ226"/>
      <c r="PTR226"/>
      <c r="PTS226"/>
      <c r="PTT226"/>
      <c r="PTU226"/>
      <c r="PTV226"/>
      <c r="PTW226"/>
      <c r="PTX226"/>
      <c r="PTY226"/>
      <c r="PTZ226"/>
      <c r="PUA226"/>
      <c r="PUB226"/>
      <c r="PUC226"/>
      <c r="PUD226"/>
      <c r="PUE226"/>
      <c r="PUF226"/>
      <c r="PUG226"/>
      <c r="PUH226"/>
      <c r="PUI226"/>
      <c r="PUJ226"/>
      <c r="PUK226"/>
      <c r="PUL226"/>
      <c r="PUM226"/>
      <c r="PUN226"/>
      <c r="PUO226"/>
      <c r="PUP226"/>
      <c r="PUQ226"/>
      <c r="PUR226"/>
      <c r="PUS226"/>
      <c r="PUT226"/>
      <c r="PUU226"/>
      <c r="PUV226"/>
      <c r="PUW226"/>
      <c r="PUX226"/>
      <c r="PUY226"/>
      <c r="PUZ226"/>
      <c r="PVA226"/>
      <c r="PVB226"/>
      <c r="PVC226"/>
      <c r="PVD226"/>
      <c r="PVE226"/>
      <c r="PVF226"/>
      <c r="PVG226"/>
      <c r="PVH226"/>
      <c r="PVI226"/>
      <c r="PVJ226"/>
      <c r="PVK226"/>
      <c r="PVL226"/>
      <c r="PVM226"/>
      <c r="PVN226"/>
      <c r="PVO226"/>
      <c r="PVP226"/>
      <c r="PVQ226"/>
      <c r="PVR226"/>
      <c r="PVS226"/>
      <c r="PVT226"/>
      <c r="PVU226"/>
      <c r="PVV226"/>
      <c r="PVW226"/>
      <c r="PVX226"/>
      <c r="PVY226"/>
      <c r="PVZ226"/>
      <c r="PWA226"/>
      <c r="PWB226"/>
      <c r="PWC226"/>
      <c r="PWD226"/>
      <c r="PWE226"/>
      <c r="PWF226"/>
      <c r="PWG226"/>
      <c r="PWH226"/>
      <c r="PWI226"/>
      <c r="PWJ226"/>
      <c r="PWK226"/>
      <c r="PWL226"/>
      <c r="PWM226"/>
      <c r="PWN226"/>
      <c r="PWO226"/>
      <c r="PWP226"/>
      <c r="PWQ226"/>
      <c r="PWR226"/>
      <c r="PWS226"/>
      <c r="PWT226"/>
      <c r="PWU226"/>
      <c r="PWV226"/>
      <c r="PWW226"/>
      <c r="PWX226"/>
      <c r="PWY226"/>
      <c r="PWZ226"/>
      <c r="PXA226"/>
      <c r="PXB226"/>
      <c r="PXC226"/>
      <c r="PXD226"/>
      <c r="PXE226"/>
      <c r="PXF226"/>
      <c r="PXG226"/>
      <c r="PXH226"/>
      <c r="PXI226"/>
      <c r="PXJ226"/>
      <c r="PXK226"/>
      <c r="PXL226"/>
      <c r="PXM226"/>
      <c r="PXN226"/>
      <c r="PXO226"/>
      <c r="PXP226"/>
      <c r="PXQ226"/>
      <c r="PXR226"/>
      <c r="PXS226"/>
      <c r="PXT226"/>
      <c r="PXU226"/>
      <c r="PXV226"/>
      <c r="PXW226"/>
      <c r="PXX226"/>
      <c r="PXY226"/>
      <c r="PXZ226"/>
      <c r="PYA226"/>
      <c r="PYB226"/>
      <c r="PYC226"/>
      <c r="PYD226"/>
      <c r="PYE226"/>
      <c r="PYF226"/>
      <c r="PYG226"/>
      <c r="PYH226"/>
      <c r="PYI226"/>
      <c r="PYJ226"/>
      <c r="PYK226"/>
      <c r="PYL226"/>
      <c r="PYM226"/>
      <c r="PYN226"/>
      <c r="PYO226"/>
      <c r="PYP226"/>
      <c r="PYQ226"/>
      <c r="PYR226"/>
      <c r="PYS226"/>
      <c r="PYT226"/>
      <c r="PYU226"/>
      <c r="PYV226"/>
      <c r="PYW226"/>
      <c r="PYX226"/>
      <c r="PYY226"/>
      <c r="PYZ226"/>
      <c r="PZA226"/>
      <c r="PZB226"/>
      <c r="PZC226"/>
      <c r="PZD226"/>
      <c r="PZE226"/>
      <c r="PZF226"/>
      <c r="PZG226"/>
      <c r="PZH226"/>
      <c r="PZI226"/>
      <c r="PZJ226"/>
      <c r="PZK226"/>
      <c r="PZL226"/>
      <c r="PZM226"/>
      <c r="PZN226"/>
      <c r="PZO226"/>
      <c r="PZP226"/>
      <c r="PZQ226"/>
      <c r="PZR226"/>
      <c r="PZS226"/>
      <c r="PZT226"/>
      <c r="PZU226"/>
      <c r="PZV226"/>
      <c r="PZW226"/>
      <c r="PZX226"/>
      <c r="PZY226"/>
      <c r="PZZ226"/>
      <c r="QAA226"/>
      <c r="QAB226"/>
      <c r="QAC226"/>
      <c r="QAD226"/>
      <c r="QAE226"/>
      <c r="QAF226"/>
      <c r="QAG226"/>
      <c r="QAH226"/>
      <c r="QAI226"/>
      <c r="QAJ226"/>
      <c r="QAK226"/>
      <c r="QAL226"/>
      <c r="QAM226"/>
      <c r="QAN226"/>
      <c r="QAO226"/>
      <c r="QAP226"/>
      <c r="QAQ226"/>
      <c r="QAR226"/>
      <c r="QAS226"/>
      <c r="QAT226"/>
      <c r="QAU226"/>
      <c r="QAV226"/>
      <c r="QAW226"/>
      <c r="QAX226"/>
      <c r="QAY226"/>
      <c r="QAZ226"/>
      <c r="QBA226"/>
      <c r="QBB226"/>
      <c r="QBC226"/>
      <c r="QBD226"/>
      <c r="QBE226"/>
      <c r="QBF226"/>
      <c r="QBG226"/>
      <c r="QBH226"/>
      <c r="QBI226"/>
      <c r="QBJ226"/>
      <c r="QBK226"/>
      <c r="QBL226"/>
      <c r="QBM226"/>
      <c r="QBN226"/>
      <c r="QBO226"/>
      <c r="QBP226"/>
      <c r="QBQ226"/>
      <c r="QBR226"/>
      <c r="QBS226"/>
      <c r="QBT226"/>
      <c r="QBU226"/>
      <c r="QBV226"/>
      <c r="QBW226"/>
      <c r="QBX226"/>
      <c r="QBY226"/>
      <c r="QBZ226"/>
      <c r="QCA226"/>
      <c r="QCB226"/>
      <c r="QCC226"/>
      <c r="QCD226"/>
      <c r="QCE226"/>
      <c r="QCF226"/>
      <c r="QCG226"/>
      <c r="QCH226"/>
      <c r="QCI226"/>
      <c r="QCJ226"/>
      <c r="QCK226"/>
      <c r="QCL226"/>
      <c r="QCM226"/>
      <c r="QCN226"/>
      <c r="QCO226"/>
      <c r="QCP226"/>
      <c r="QCQ226"/>
      <c r="QCR226"/>
      <c r="QCS226"/>
      <c r="QCT226"/>
      <c r="QCU226"/>
      <c r="QCV226"/>
      <c r="QCW226"/>
      <c r="QCX226"/>
      <c r="QCY226"/>
      <c r="QCZ226"/>
      <c r="QDA226"/>
      <c r="QDB226"/>
      <c r="QDC226"/>
      <c r="QDD226"/>
      <c r="QDE226"/>
      <c r="QDF226"/>
      <c r="QDG226"/>
      <c r="QDH226"/>
      <c r="QDI226"/>
      <c r="QDJ226"/>
      <c r="QDK226"/>
      <c r="QDL226"/>
      <c r="QDM226"/>
      <c r="QDN226"/>
      <c r="QDO226"/>
      <c r="QDP226"/>
      <c r="QDQ226"/>
      <c r="QDR226"/>
      <c r="QDS226"/>
      <c r="QDT226"/>
      <c r="QDU226"/>
      <c r="QDV226"/>
      <c r="QDW226"/>
      <c r="QDX226"/>
      <c r="QDY226"/>
      <c r="QDZ226"/>
      <c r="QEA226"/>
      <c r="QEB226"/>
      <c r="QEC226"/>
      <c r="QED226"/>
      <c r="QEE226"/>
      <c r="QEF226"/>
      <c r="QEG226"/>
      <c r="QEH226"/>
      <c r="QEI226"/>
      <c r="QEJ226"/>
      <c r="QEK226"/>
      <c r="QEL226"/>
      <c r="QEM226"/>
      <c r="QEN226"/>
      <c r="QEO226"/>
      <c r="QEP226"/>
      <c r="QEQ226"/>
      <c r="QER226"/>
      <c r="QES226"/>
      <c r="QET226"/>
      <c r="QEU226"/>
      <c r="QEV226"/>
      <c r="QEW226"/>
      <c r="QEX226"/>
      <c r="QEY226"/>
      <c r="QEZ226"/>
      <c r="QFA226"/>
      <c r="QFB226"/>
      <c r="QFC226"/>
      <c r="QFD226"/>
      <c r="QFE226"/>
      <c r="QFF226"/>
      <c r="QFG226"/>
      <c r="QFH226"/>
      <c r="QFI226"/>
      <c r="QFJ226"/>
      <c r="QFK226"/>
      <c r="QFL226"/>
      <c r="QFM226"/>
      <c r="QFN226"/>
      <c r="QFO226"/>
      <c r="QFP226"/>
      <c r="QFQ226"/>
      <c r="QFR226"/>
      <c r="QFS226"/>
      <c r="QFT226"/>
      <c r="QFU226"/>
      <c r="QFV226"/>
      <c r="QFW226"/>
      <c r="QFX226"/>
      <c r="QFY226"/>
      <c r="QFZ226"/>
      <c r="QGA226"/>
      <c r="QGB226"/>
      <c r="QGC226"/>
      <c r="QGD226"/>
      <c r="QGE226"/>
      <c r="QGF226"/>
      <c r="QGG226"/>
      <c r="QGH226"/>
      <c r="QGI226"/>
      <c r="QGJ226"/>
      <c r="QGK226"/>
      <c r="QGL226"/>
      <c r="QGM226"/>
      <c r="QGN226"/>
      <c r="QGO226"/>
      <c r="QGP226"/>
      <c r="QGQ226"/>
      <c r="QGR226"/>
      <c r="QGS226"/>
      <c r="QGT226"/>
      <c r="QGU226"/>
      <c r="QGV226"/>
      <c r="QGW226"/>
      <c r="QGX226"/>
      <c r="QGY226"/>
      <c r="QGZ226"/>
      <c r="QHA226"/>
      <c r="QHB226"/>
      <c r="QHC226"/>
      <c r="QHD226"/>
      <c r="QHE226"/>
      <c r="QHF226"/>
      <c r="QHG226"/>
      <c r="QHH226"/>
      <c r="QHI226"/>
      <c r="QHJ226"/>
      <c r="QHK226"/>
      <c r="QHL226"/>
      <c r="QHM226"/>
      <c r="QHN226"/>
      <c r="QHO226"/>
      <c r="QHP226"/>
      <c r="QHQ226"/>
      <c r="QHR226"/>
      <c r="QHS226"/>
      <c r="QHT226"/>
      <c r="QHU226"/>
      <c r="QHV226"/>
      <c r="QHW226"/>
      <c r="QHX226"/>
      <c r="QHY226"/>
      <c r="QHZ226"/>
      <c r="QIA226"/>
      <c r="QIB226"/>
      <c r="QIC226"/>
      <c r="QID226"/>
      <c r="QIE226"/>
      <c r="QIF226"/>
      <c r="QIG226"/>
      <c r="QIH226"/>
      <c r="QII226"/>
      <c r="QIJ226"/>
      <c r="QIK226"/>
      <c r="QIL226"/>
      <c r="QIM226"/>
      <c r="QIN226"/>
      <c r="QIO226"/>
      <c r="QIP226"/>
      <c r="QIQ226"/>
      <c r="QIR226"/>
      <c r="QIS226"/>
      <c r="QIT226"/>
      <c r="QIU226"/>
      <c r="QIV226"/>
      <c r="QIW226"/>
      <c r="QIX226"/>
      <c r="QIY226"/>
      <c r="QIZ226"/>
      <c r="QJA226"/>
      <c r="QJB226"/>
      <c r="QJC226"/>
      <c r="QJD226"/>
      <c r="QJE226"/>
      <c r="QJF226"/>
      <c r="QJG226"/>
      <c r="QJH226"/>
      <c r="QJI226"/>
      <c r="QJJ226"/>
      <c r="QJK226"/>
      <c r="QJL226"/>
      <c r="QJM226"/>
      <c r="QJN226"/>
      <c r="QJO226"/>
      <c r="QJP226"/>
      <c r="QJQ226"/>
      <c r="QJR226"/>
      <c r="QJS226"/>
      <c r="QJT226"/>
      <c r="QJU226"/>
      <c r="QJV226"/>
      <c r="QJW226"/>
      <c r="QJX226"/>
      <c r="QJY226"/>
      <c r="QJZ226"/>
      <c r="QKA226"/>
      <c r="QKB226"/>
      <c r="QKC226"/>
      <c r="QKD226"/>
      <c r="QKE226"/>
      <c r="QKF226"/>
      <c r="QKG226"/>
      <c r="QKH226"/>
      <c r="QKI226"/>
      <c r="QKJ226"/>
      <c r="QKK226"/>
      <c r="QKL226"/>
      <c r="QKM226"/>
      <c r="QKN226"/>
      <c r="QKO226"/>
      <c r="QKP226"/>
      <c r="QKQ226"/>
      <c r="QKR226"/>
      <c r="QKS226"/>
      <c r="QKT226"/>
      <c r="QKU226"/>
      <c r="QKV226"/>
      <c r="QKW226"/>
      <c r="QKX226"/>
      <c r="QKY226"/>
      <c r="QKZ226"/>
      <c r="QLA226"/>
      <c r="QLB226"/>
      <c r="QLC226"/>
      <c r="QLD226"/>
      <c r="QLE226"/>
      <c r="QLF226"/>
      <c r="QLG226"/>
      <c r="QLH226"/>
      <c r="QLI226"/>
      <c r="QLJ226"/>
      <c r="QLK226"/>
      <c r="QLL226"/>
      <c r="QLM226"/>
      <c r="QLN226"/>
      <c r="QLO226"/>
      <c r="QLP226"/>
      <c r="QLQ226"/>
      <c r="QLR226"/>
      <c r="QLS226"/>
      <c r="QLT226"/>
      <c r="QLU226"/>
      <c r="QLV226"/>
      <c r="QLW226"/>
      <c r="QLX226"/>
      <c r="QLY226"/>
      <c r="QLZ226"/>
      <c r="QMA226"/>
      <c r="QMB226"/>
      <c r="QMC226"/>
      <c r="QMD226"/>
      <c r="QME226"/>
      <c r="QMF226"/>
      <c r="QMG226"/>
      <c r="QMH226"/>
      <c r="QMI226"/>
      <c r="QMJ226"/>
      <c r="QMK226"/>
      <c r="QML226"/>
      <c r="QMM226"/>
      <c r="QMN226"/>
      <c r="QMO226"/>
      <c r="QMP226"/>
      <c r="QMQ226"/>
      <c r="QMR226"/>
      <c r="QMS226"/>
      <c r="QMT226"/>
      <c r="QMU226"/>
      <c r="QMV226"/>
      <c r="QMW226"/>
      <c r="QMX226"/>
      <c r="QMY226"/>
      <c r="QMZ226"/>
      <c r="QNA226"/>
      <c r="QNB226"/>
      <c r="QNC226"/>
      <c r="QND226"/>
      <c r="QNE226"/>
      <c r="QNF226"/>
      <c r="QNG226"/>
      <c r="QNH226"/>
      <c r="QNI226"/>
      <c r="QNJ226"/>
      <c r="QNK226"/>
      <c r="QNL226"/>
      <c r="QNM226"/>
      <c r="QNN226"/>
      <c r="QNO226"/>
      <c r="QNP226"/>
      <c r="QNQ226"/>
      <c r="QNR226"/>
      <c r="QNS226"/>
      <c r="QNT226"/>
      <c r="QNU226"/>
      <c r="QNV226"/>
      <c r="QNW226"/>
      <c r="QNX226"/>
      <c r="QNY226"/>
      <c r="QNZ226"/>
      <c r="QOA226"/>
      <c r="QOB226"/>
      <c r="QOC226"/>
      <c r="QOD226"/>
      <c r="QOE226"/>
      <c r="QOF226"/>
      <c r="QOG226"/>
      <c r="QOH226"/>
      <c r="QOI226"/>
      <c r="QOJ226"/>
      <c r="QOK226"/>
      <c r="QOL226"/>
      <c r="QOM226"/>
      <c r="QON226"/>
      <c r="QOO226"/>
      <c r="QOP226"/>
      <c r="QOQ226"/>
      <c r="QOR226"/>
      <c r="QOS226"/>
      <c r="QOT226"/>
      <c r="QOU226"/>
      <c r="QOV226"/>
      <c r="QOW226"/>
      <c r="QOX226"/>
      <c r="QOY226"/>
      <c r="QOZ226"/>
      <c r="QPA226"/>
      <c r="QPB226"/>
      <c r="QPC226"/>
      <c r="QPD226"/>
      <c r="QPE226"/>
      <c r="QPF226"/>
      <c r="QPG226"/>
      <c r="QPH226"/>
      <c r="QPI226"/>
      <c r="QPJ226"/>
      <c r="QPK226"/>
      <c r="QPL226"/>
      <c r="QPM226"/>
      <c r="QPN226"/>
      <c r="QPO226"/>
      <c r="QPP226"/>
      <c r="QPQ226"/>
      <c r="QPR226"/>
      <c r="QPS226"/>
      <c r="QPT226"/>
      <c r="QPU226"/>
      <c r="QPV226"/>
      <c r="QPW226"/>
      <c r="QPX226"/>
      <c r="QPY226"/>
      <c r="QPZ226"/>
      <c r="QQA226"/>
      <c r="QQB226"/>
      <c r="QQC226"/>
      <c r="QQD226"/>
      <c r="QQE226"/>
      <c r="QQF226"/>
      <c r="QQG226"/>
      <c r="QQH226"/>
      <c r="QQI226"/>
      <c r="QQJ226"/>
      <c r="QQK226"/>
      <c r="QQL226"/>
      <c r="QQM226"/>
      <c r="QQN226"/>
      <c r="QQO226"/>
      <c r="QQP226"/>
      <c r="QQQ226"/>
      <c r="QQR226"/>
      <c r="QQS226"/>
      <c r="QQT226"/>
      <c r="QQU226"/>
      <c r="QQV226"/>
      <c r="QQW226"/>
      <c r="QQX226"/>
      <c r="QQY226"/>
      <c r="QQZ226"/>
      <c r="QRA226"/>
      <c r="QRB226"/>
      <c r="QRC226"/>
      <c r="QRD226"/>
      <c r="QRE226"/>
      <c r="QRF226"/>
      <c r="QRG226"/>
      <c r="QRH226"/>
      <c r="QRI226"/>
      <c r="QRJ226"/>
      <c r="QRK226"/>
      <c r="QRL226"/>
      <c r="QRM226"/>
      <c r="QRN226"/>
      <c r="QRO226"/>
      <c r="QRP226"/>
      <c r="QRQ226"/>
      <c r="QRR226"/>
      <c r="QRS226"/>
      <c r="QRT226"/>
      <c r="QRU226"/>
      <c r="QRV226"/>
      <c r="QRW226"/>
      <c r="QRX226"/>
      <c r="QRY226"/>
      <c r="QRZ226"/>
      <c r="QSA226"/>
      <c r="QSB226"/>
      <c r="QSC226"/>
      <c r="QSD226"/>
      <c r="QSE226"/>
      <c r="QSF226"/>
      <c r="QSG226"/>
      <c r="QSH226"/>
      <c r="QSI226"/>
      <c r="QSJ226"/>
      <c r="QSK226"/>
      <c r="QSL226"/>
      <c r="QSM226"/>
      <c r="QSN226"/>
      <c r="QSO226"/>
      <c r="QSP226"/>
      <c r="QSQ226"/>
      <c r="QSR226"/>
      <c r="QSS226"/>
      <c r="QST226"/>
      <c r="QSU226"/>
      <c r="QSV226"/>
      <c r="QSW226"/>
      <c r="QSX226"/>
      <c r="QSY226"/>
      <c r="QSZ226"/>
      <c r="QTA226"/>
      <c r="QTB226"/>
      <c r="QTC226"/>
      <c r="QTD226"/>
      <c r="QTE226"/>
      <c r="QTF226"/>
      <c r="QTG226"/>
      <c r="QTH226"/>
      <c r="QTI226"/>
      <c r="QTJ226"/>
      <c r="QTK226"/>
      <c r="QTL226"/>
      <c r="QTM226"/>
      <c r="QTN226"/>
      <c r="QTO226"/>
      <c r="QTP226"/>
      <c r="QTQ226"/>
      <c r="QTR226"/>
      <c r="QTS226"/>
      <c r="QTT226"/>
      <c r="QTU226"/>
      <c r="QTV226"/>
      <c r="QTW226"/>
      <c r="QTX226"/>
      <c r="QTY226"/>
      <c r="QTZ226"/>
      <c r="QUA226"/>
      <c r="QUB226"/>
      <c r="QUC226"/>
      <c r="QUD226"/>
      <c r="QUE226"/>
      <c r="QUF226"/>
      <c r="QUG226"/>
      <c r="QUH226"/>
      <c r="QUI226"/>
      <c r="QUJ226"/>
      <c r="QUK226"/>
      <c r="QUL226"/>
      <c r="QUM226"/>
      <c r="QUN226"/>
      <c r="QUO226"/>
      <c r="QUP226"/>
      <c r="QUQ226"/>
      <c r="QUR226"/>
      <c r="QUS226"/>
      <c r="QUT226"/>
      <c r="QUU226"/>
      <c r="QUV226"/>
      <c r="QUW226"/>
      <c r="QUX226"/>
      <c r="QUY226"/>
      <c r="QUZ226"/>
      <c r="QVA226"/>
      <c r="QVB226"/>
      <c r="QVC226"/>
      <c r="QVD226"/>
      <c r="QVE226"/>
      <c r="QVF226"/>
      <c r="QVG226"/>
      <c r="QVH226"/>
      <c r="QVI226"/>
      <c r="QVJ226"/>
      <c r="QVK226"/>
      <c r="QVL226"/>
      <c r="QVM226"/>
      <c r="QVN226"/>
      <c r="QVO226"/>
      <c r="QVP226"/>
      <c r="QVQ226"/>
      <c r="QVR226"/>
      <c r="QVS226"/>
      <c r="QVT226"/>
      <c r="QVU226"/>
      <c r="QVV226"/>
      <c r="QVW226"/>
      <c r="QVX226"/>
      <c r="QVY226"/>
      <c r="QVZ226"/>
      <c r="QWA226"/>
      <c r="QWB226"/>
      <c r="QWC226"/>
      <c r="QWD226"/>
      <c r="QWE226"/>
      <c r="QWF226"/>
      <c r="QWG226"/>
      <c r="QWH226"/>
      <c r="QWI226"/>
      <c r="QWJ226"/>
      <c r="QWK226"/>
      <c r="QWL226"/>
      <c r="QWM226"/>
      <c r="QWN226"/>
      <c r="QWO226"/>
      <c r="QWP226"/>
      <c r="QWQ226"/>
      <c r="QWR226"/>
      <c r="QWS226"/>
      <c r="QWT226"/>
      <c r="QWU226"/>
      <c r="QWV226"/>
      <c r="QWW226"/>
      <c r="QWX226"/>
      <c r="QWY226"/>
      <c r="QWZ226"/>
      <c r="QXA226"/>
      <c r="QXB226"/>
      <c r="QXC226"/>
      <c r="QXD226"/>
      <c r="QXE226"/>
      <c r="QXF226"/>
      <c r="QXG226"/>
      <c r="QXH226"/>
      <c r="QXI226"/>
      <c r="QXJ226"/>
      <c r="QXK226"/>
      <c r="QXL226"/>
      <c r="QXM226"/>
      <c r="QXN226"/>
      <c r="QXO226"/>
      <c r="QXP226"/>
      <c r="QXQ226"/>
      <c r="QXR226"/>
      <c r="QXS226"/>
      <c r="QXT226"/>
      <c r="QXU226"/>
      <c r="QXV226"/>
      <c r="QXW226"/>
      <c r="QXX226"/>
      <c r="QXY226"/>
      <c r="QXZ226"/>
      <c r="QYA226"/>
      <c r="QYB226"/>
      <c r="QYC226"/>
      <c r="QYD226"/>
      <c r="QYE226"/>
      <c r="QYF226"/>
      <c r="QYG226"/>
      <c r="QYH226"/>
      <c r="QYI226"/>
      <c r="QYJ226"/>
      <c r="QYK226"/>
      <c r="QYL226"/>
      <c r="QYM226"/>
      <c r="QYN226"/>
      <c r="QYO226"/>
      <c r="QYP226"/>
      <c r="QYQ226"/>
      <c r="QYR226"/>
      <c r="QYS226"/>
      <c r="QYT226"/>
      <c r="QYU226"/>
      <c r="QYV226"/>
      <c r="QYW226"/>
      <c r="QYX226"/>
      <c r="QYY226"/>
      <c r="QYZ226"/>
      <c r="QZA226"/>
      <c r="QZB226"/>
      <c r="QZC226"/>
      <c r="QZD226"/>
      <c r="QZE226"/>
      <c r="QZF226"/>
      <c r="QZG226"/>
      <c r="QZH226"/>
      <c r="QZI226"/>
      <c r="QZJ226"/>
      <c r="QZK226"/>
      <c r="QZL226"/>
      <c r="QZM226"/>
      <c r="QZN226"/>
      <c r="QZO226"/>
      <c r="QZP226"/>
      <c r="QZQ226"/>
      <c r="QZR226"/>
      <c r="QZS226"/>
      <c r="QZT226"/>
      <c r="QZU226"/>
      <c r="QZV226"/>
      <c r="QZW226"/>
      <c r="QZX226"/>
      <c r="QZY226"/>
      <c r="QZZ226"/>
      <c r="RAA226"/>
      <c r="RAB226"/>
      <c r="RAC226"/>
      <c r="RAD226"/>
      <c r="RAE226"/>
      <c r="RAF226"/>
      <c r="RAG226"/>
      <c r="RAH226"/>
      <c r="RAI226"/>
      <c r="RAJ226"/>
      <c r="RAK226"/>
      <c r="RAL226"/>
      <c r="RAM226"/>
      <c r="RAN226"/>
      <c r="RAO226"/>
      <c r="RAP226"/>
      <c r="RAQ226"/>
      <c r="RAR226"/>
      <c r="RAS226"/>
      <c r="RAT226"/>
      <c r="RAU226"/>
      <c r="RAV226"/>
      <c r="RAW226"/>
      <c r="RAX226"/>
      <c r="RAY226"/>
      <c r="RAZ226"/>
      <c r="RBA226"/>
      <c r="RBB226"/>
      <c r="RBC226"/>
      <c r="RBD226"/>
      <c r="RBE226"/>
      <c r="RBF226"/>
      <c r="RBG226"/>
      <c r="RBH226"/>
      <c r="RBI226"/>
      <c r="RBJ226"/>
      <c r="RBK226"/>
      <c r="RBL226"/>
      <c r="RBM226"/>
      <c r="RBN226"/>
      <c r="RBO226"/>
      <c r="RBP226"/>
      <c r="RBQ226"/>
      <c r="RBR226"/>
      <c r="RBS226"/>
      <c r="RBT226"/>
      <c r="RBU226"/>
      <c r="RBV226"/>
      <c r="RBW226"/>
      <c r="RBX226"/>
      <c r="RBY226"/>
      <c r="RBZ226"/>
      <c r="RCA226"/>
      <c r="RCB226"/>
      <c r="RCC226"/>
      <c r="RCD226"/>
      <c r="RCE226"/>
      <c r="RCF226"/>
      <c r="RCG226"/>
      <c r="RCH226"/>
      <c r="RCI226"/>
      <c r="RCJ226"/>
      <c r="RCK226"/>
      <c r="RCL226"/>
      <c r="RCM226"/>
      <c r="RCN226"/>
      <c r="RCO226"/>
      <c r="RCP226"/>
      <c r="RCQ226"/>
      <c r="RCR226"/>
      <c r="RCS226"/>
      <c r="RCT226"/>
      <c r="RCU226"/>
      <c r="RCV226"/>
      <c r="RCW226"/>
      <c r="RCX226"/>
      <c r="RCY226"/>
      <c r="RCZ226"/>
      <c r="RDA226"/>
      <c r="RDB226"/>
      <c r="RDC226"/>
      <c r="RDD226"/>
      <c r="RDE226"/>
      <c r="RDF226"/>
      <c r="RDG226"/>
      <c r="RDH226"/>
      <c r="RDI226"/>
      <c r="RDJ226"/>
      <c r="RDK226"/>
      <c r="RDL226"/>
      <c r="RDM226"/>
      <c r="RDN226"/>
      <c r="RDO226"/>
      <c r="RDP226"/>
      <c r="RDQ226"/>
      <c r="RDR226"/>
      <c r="RDS226"/>
      <c r="RDT226"/>
      <c r="RDU226"/>
      <c r="RDV226"/>
      <c r="RDW226"/>
      <c r="RDX226"/>
      <c r="RDY226"/>
      <c r="RDZ226"/>
      <c r="REA226"/>
      <c r="REB226"/>
      <c r="REC226"/>
      <c r="RED226"/>
      <c r="REE226"/>
      <c r="REF226"/>
      <c r="REG226"/>
      <c r="REH226"/>
      <c r="REI226"/>
      <c r="REJ226"/>
      <c r="REK226"/>
      <c r="REL226"/>
      <c r="REM226"/>
      <c r="REN226"/>
      <c r="REO226"/>
      <c r="REP226"/>
      <c r="REQ226"/>
      <c r="RER226"/>
      <c r="RES226"/>
      <c r="RET226"/>
      <c r="REU226"/>
      <c r="REV226"/>
      <c r="REW226"/>
      <c r="REX226"/>
      <c r="REY226"/>
      <c r="REZ226"/>
      <c r="RFA226"/>
      <c r="RFB226"/>
      <c r="RFC226"/>
      <c r="RFD226"/>
      <c r="RFE226"/>
      <c r="RFF226"/>
      <c r="RFG226"/>
      <c r="RFH226"/>
      <c r="RFI226"/>
      <c r="RFJ226"/>
      <c r="RFK226"/>
      <c r="RFL226"/>
      <c r="RFM226"/>
      <c r="RFN226"/>
      <c r="RFO226"/>
      <c r="RFP226"/>
      <c r="RFQ226"/>
      <c r="RFR226"/>
      <c r="RFS226"/>
      <c r="RFT226"/>
      <c r="RFU226"/>
      <c r="RFV226"/>
      <c r="RFW226"/>
      <c r="RFX226"/>
      <c r="RFY226"/>
      <c r="RFZ226"/>
      <c r="RGA226"/>
      <c r="RGB226"/>
      <c r="RGC226"/>
      <c r="RGD226"/>
      <c r="RGE226"/>
      <c r="RGF226"/>
      <c r="RGG226"/>
      <c r="RGH226"/>
      <c r="RGI226"/>
      <c r="RGJ226"/>
      <c r="RGK226"/>
      <c r="RGL226"/>
      <c r="RGM226"/>
      <c r="RGN226"/>
      <c r="RGO226"/>
      <c r="RGP226"/>
      <c r="RGQ226"/>
      <c r="RGR226"/>
      <c r="RGS226"/>
      <c r="RGT226"/>
      <c r="RGU226"/>
      <c r="RGV226"/>
      <c r="RGW226"/>
      <c r="RGX226"/>
      <c r="RGY226"/>
      <c r="RGZ226"/>
      <c r="RHA226"/>
      <c r="RHB226"/>
      <c r="RHC226"/>
      <c r="RHD226"/>
      <c r="RHE226"/>
      <c r="RHF226"/>
      <c r="RHG226"/>
      <c r="RHH226"/>
      <c r="RHI226"/>
      <c r="RHJ226"/>
      <c r="RHK226"/>
      <c r="RHL226"/>
      <c r="RHM226"/>
      <c r="RHN226"/>
      <c r="RHO226"/>
      <c r="RHP226"/>
      <c r="RHQ226"/>
      <c r="RHR226"/>
      <c r="RHS226"/>
      <c r="RHT226"/>
      <c r="RHU226"/>
      <c r="RHV226"/>
      <c r="RHW226"/>
      <c r="RHX226"/>
      <c r="RHY226"/>
      <c r="RHZ226"/>
      <c r="RIA226"/>
      <c r="RIB226"/>
      <c r="RIC226"/>
      <c r="RID226"/>
      <c r="RIE226"/>
      <c r="RIF226"/>
      <c r="RIG226"/>
      <c r="RIH226"/>
      <c r="RII226"/>
      <c r="RIJ226"/>
      <c r="RIK226"/>
      <c r="RIL226"/>
      <c r="RIM226"/>
      <c r="RIN226"/>
      <c r="RIO226"/>
      <c r="RIP226"/>
      <c r="RIQ226"/>
      <c r="RIR226"/>
      <c r="RIS226"/>
      <c r="RIT226"/>
      <c r="RIU226"/>
      <c r="RIV226"/>
      <c r="RIW226"/>
      <c r="RIX226"/>
      <c r="RIY226"/>
      <c r="RIZ226"/>
      <c r="RJA226"/>
      <c r="RJB226"/>
      <c r="RJC226"/>
      <c r="RJD226"/>
      <c r="RJE226"/>
      <c r="RJF226"/>
      <c r="RJG226"/>
      <c r="RJH226"/>
      <c r="RJI226"/>
      <c r="RJJ226"/>
      <c r="RJK226"/>
      <c r="RJL226"/>
      <c r="RJM226"/>
      <c r="RJN226"/>
      <c r="RJO226"/>
      <c r="RJP226"/>
      <c r="RJQ226"/>
      <c r="RJR226"/>
      <c r="RJS226"/>
      <c r="RJT226"/>
      <c r="RJU226"/>
      <c r="RJV226"/>
      <c r="RJW226"/>
      <c r="RJX226"/>
      <c r="RJY226"/>
      <c r="RJZ226"/>
      <c r="RKA226"/>
      <c r="RKB226"/>
      <c r="RKC226"/>
      <c r="RKD226"/>
      <c r="RKE226"/>
      <c r="RKF226"/>
      <c r="RKG226"/>
      <c r="RKH226"/>
      <c r="RKI226"/>
      <c r="RKJ226"/>
      <c r="RKK226"/>
      <c r="RKL226"/>
      <c r="RKM226"/>
      <c r="RKN226"/>
      <c r="RKO226"/>
      <c r="RKP226"/>
      <c r="RKQ226"/>
      <c r="RKR226"/>
      <c r="RKS226"/>
      <c r="RKT226"/>
      <c r="RKU226"/>
      <c r="RKV226"/>
      <c r="RKW226"/>
      <c r="RKX226"/>
      <c r="RKY226"/>
      <c r="RKZ226"/>
      <c r="RLA226"/>
      <c r="RLB226"/>
      <c r="RLC226"/>
      <c r="RLD226"/>
      <c r="RLE226"/>
      <c r="RLF226"/>
      <c r="RLG226"/>
      <c r="RLH226"/>
      <c r="RLI226"/>
      <c r="RLJ226"/>
      <c r="RLK226"/>
      <c r="RLL226"/>
      <c r="RLM226"/>
      <c r="RLN226"/>
      <c r="RLO226"/>
      <c r="RLP226"/>
      <c r="RLQ226"/>
      <c r="RLR226"/>
      <c r="RLS226"/>
      <c r="RLT226"/>
      <c r="RLU226"/>
      <c r="RLV226"/>
      <c r="RLW226"/>
      <c r="RLX226"/>
      <c r="RLY226"/>
      <c r="RLZ226"/>
      <c r="RMA226"/>
      <c r="RMB226"/>
      <c r="RMC226"/>
      <c r="RMD226"/>
      <c r="RME226"/>
      <c r="RMF226"/>
      <c r="RMG226"/>
      <c r="RMH226"/>
      <c r="RMI226"/>
      <c r="RMJ226"/>
      <c r="RMK226"/>
      <c r="RML226"/>
      <c r="RMM226"/>
      <c r="RMN226"/>
      <c r="RMO226"/>
      <c r="RMP226"/>
      <c r="RMQ226"/>
      <c r="RMR226"/>
      <c r="RMS226"/>
      <c r="RMT226"/>
      <c r="RMU226"/>
      <c r="RMV226"/>
      <c r="RMW226"/>
      <c r="RMX226"/>
      <c r="RMY226"/>
      <c r="RMZ226"/>
      <c r="RNA226"/>
      <c r="RNB226"/>
      <c r="RNC226"/>
      <c r="RND226"/>
      <c r="RNE226"/>
      <c r="RNF226"/>
      <c r="RNG226"/>
      <c r="RNH226"/>
      <c r="RNI226"/>
      <c r="RNJ226"/>
      <c r="RNK226"/>
      <c r="RNL226"/>
      <c r="RNM226"/>
      <c r="RNN226"/>
      <c r="RNO226"/>
      <c r="RNP226"/>
      <c r="RNQ226"/>
      <c r="RNR226"/>
      <c r="RNS226"/>
      <c r="RNT226"/>
      <c r="RNU226"/>
      <c r="RNV226"/>
      <c r="RNW226"/>
      <c r="RNX226"/>
      <c r="RNY226"/>
      <c r="RNZ226"/>
      <c r="ROA226"/>
      <c r="ROB226"/>
      <c r="ROC226"/>
      <c r="ROD226"/>
      <c r="ROE226"/>
      <c r="ROF226"/>
      <c r="ROG226"/>
      <c r="ROH226"/>
      <c r="ROI226"/>
      <c r="ROJ226"/>
      <c r="ROK226"/>
      <c r="ROL226"/>
      <c r="ROM226"/>
      <c r="RON226"/>
      <c r="ROO226"/>
      <c r="ROP226"/>
      <c r="ROQ226"/>
      <c r="ROR226"/>
      <c r="ROS226"/>
      <c r="ROT226"/>
      <c r="ROU226"/>
      <c r="ROV226"/>
      <c r="ROW226"/>
      <c r="ROX226"/>
      <c r="ROY226"/>
      <c r="ROZ226"/>
      <c r="RPA226"/>
      <c r="RPB226"/>
      <c r="RPC226"/>
      <c r="RPD226"/>
      <c r="RPE226"/>
      <c r="RPF226"/>
      <c r="RPG226"/>
      <c r="RPH226"/>
      <c r="RPI226"/>
      <c r="RPJ226"/>
      <c r="RPK226"/>
      <c r="RPL226"/>
      <c r="RPM226"/>
      <c r="RPN226"/>
      <c r="RPO226"/>
      <c r="RPP226"/>
      <c r="RPQ226"/>
      <c r="RPR226"/>
      <c r="RPS226"/>
      <c r="RPT226"/>
      <c r="RPU226"/>
      <c r="RPV226"/>
      <c r="RPW226"/>
      <c r="RPX226"/>
      <c r="RPY226"/>
      <c r="RPZ226"/>
      <c r="RQA226"/>
      <c r="RQB226"/>
      <c r="RQC226"/>
      <c r="RQD226"/>
      <c r="RQE226"/>
      <c r="RQF226"/>
      <c r="RQG226"/>
      <c r="RQH226"/>
      <c r="RQI226"/>
      <c r="RQJ226"/>
      <c r="RQK226"/>
      <c r="RQL226"/>
      <c r="RQM226"/>
      <c r="RQN226"/>
      <c r="RQO226"/>
      <c r="RQP226"/>
      <c r="RQQ226"/>
      <c r="RQR226"/>
      <c r="RQS226"/>
      <c r="RQT226"/>
      <c r="RQU226"/>
      <c r="RQV226"/>
      <c r="RQW226"/>
      <c r="RQX226"/>
      <c r="RQY226"/>
      <c r="RQZ226"/>
      <c r="RRA226"/>
      <c r="RRB226"/>
      <c r="RRC226"/>
      <c r="RRD226"/>
      <c r="RRE226"/>
      <c r="RRF226"/>
      <c r="RRG226"/>
      <c r="RRH226"/>
      <c r="RRI226"/>
      <c r="RRJ226"/>
      <c r="RRK226"/>
      <c r="RRL226"/>
      <c r="RRM226"/>
      <c r="RRN226"/>
      <c r="RRO226"/>
      <c r="RRP226"/>
      <c r="RRQ226"/>
      <c r="RRR226"/>
      <c r="RRS226"/>
      <c r="RRT226"/>
      <c r="RRU226"/>
      <c r="RRV226"/>
      <c r="RRW226"/>
      <c r="RRX226"/>
      <c r="RRY226"/>
      <c r="RRZ226"/>
      <c r="RSA226"/>
      <c r="RSB226"/>
      <c r="RSC226"/>
      <c r="RSD226"/>
      <c r="RSE226"/>
      <c r="RSF226"/>
      <c r="RSG226"/>
      <c r="RSH226"/>
      <c r="RSI226"/>
      <c r="RSJ226"/>
      <c r="RSK226"/>
      <c r="RSL226"/>
      <c r="RSM226"/>
      <c r="RSN226"/>
      <c r="RSO226"/>
      <c r="RSP226"/>
      <c r="RSQ226"/>
      <c r="RSR226"/>
      <c r="RSS226"/>
      <c r="RST226"/>
      <c r="RSU226"/>
      <c r="RSV226"/>
      <c r="RSW226"/>
      <c r="RSX226"/>
      <c r="RSY226"/>
      <c r="RSZ226"/>
      <c r="RTA226"/>
      <c r="RTB226"/>
      <c r="RTC226"/>
      <c r="RTD226"/>
      <c r="RTE226"/>
      <c r="RTF226"/>
      <c r="RTG226"/>
      <c r="RTH226"/>
      <c r="RTI226"/>
      <c r="RTJ226"/>
      <c r="RTK226"/>
      <c r="RTL226"/>
      <c r="RTM226"/>
      <c r="RTN226"/>
      <c r="RTO226"/>
      <c r="RTP226"/>
      <c r="RTQ226"/>
      <c r="RTR226"/>
      <c r="RTS226"/>
      <c r="RTT226"/>
      <c r="RTU226"/>
      <c r="RTV226"/>
      <c r="RTW226"/>
      <c r="RTX226"/>
      <c r="RTY226"/>
      <c r="RTZ226"/>
      <c r="RUA226"/>
      <c r="RUB226"/>
      <c r="RUC226"/>
      <c r="RUD226"/>
      <c r="RUE226"/>
      <c r="RUF226"/>
      <c r="RUG226"/>
      <c r="RUH226"/>
      <c r="RUI226"/>
      <c r="RUJ226"/>
      <c r="RUK226"/>
      <c r="RUL226"/>
      <c r="RUM226"/>
      <c r="RUN226"/>
      <c r="RUO226"/>
      <c r="RUP226"/>
      <c r="RUQ226"/>
      <c r="RUR226"/>
      <c r="RUS226"/>
      <c r="RUT226"/>
      <c r="RUU226"/>
      <c r="RUV226"/>
      <c r="RUW226"/>
      <c r="RUX226"/>
      <c r="RUY226"/>
      <c r="RUZ226"/>
      <c r="RVA226"/>
      <c r="RVB226"/>
      <c r="RVC226"/>
      <c r="RVD226"/>
      <c r="RVE226"/>
      <c r="RVF226"/>
      <c r="RVG226"/>
      <c r="RVH226"/>
      <c r="RVI226"/>
      <c r="RVJ226"/>
      <c r="RVK226"/>
      <c r="RVL226"/>
      <c r="RVM226"/>
      <c r="RVN226"/>
      <c r="RVO226"/>
      <c r="RVP226"/>
      <c r="RVQ226"/>
      <c r="RVR226"/>
      <c r="RVS226"/>
      <c r="RVT226"/>
      <c r="RVU226"/>
      <c r="RVV226"/>
      <c r="RVW226"/>
      <c r="RVX226"/>
      <c r="RVY226"/>
      <c r="RVZ226"/>
      <c r="RWA226"/>
      <c r="RWB226"/>
      <c r="RWC226"/>
      <c r="RWD226"/>
      <c r="RWE226"/>
      <c r="RWF226"/>
      <c r="RWG226"/>
      <c r="RWH226"/>
      <c r="RWI226"/>
      <c r="RWJ226"/>
      <c r="RWK226"/>
      <c r="RWL226"/>
      <c r="RWM226"/>
      <c r="RWN226"/>
      <c r="RWO226"/>
      <c r="RWP226"/>
      <c r="RWQ226"/>
      <c r="RWR226"/>
      <c r="RWS226"/>
      <c r="RWT226"/>
      <c r="RWU226"/>
      <c r="RWV226"/>
      <c r="RWW226"/>
      <c r="RWX226"/>
      <c r="RWY226"/>
      <c r="RWZ226"/>
      <c r="RXA226"/>
      <c r="RXB226"/>
      <c r="RXC226"/>
      <c r="RXD226"/>
      <c r="RXE226"/>
      <c r="RXF226"/>
      <c r="RXG226"/>
      <c r="RXH226"/>
      <c r="RXI226"/>
      <c r="RXJ226"/>
      <c r="RXK226"/>
      <c r="RXL226"/>
      <c r="RXM226"/>
      <c r="RXN226"/>
      <c r="RXO226"/>
      <c r="RXP226"/>
      <c r="RXQ226"/>
      <c r="RXR226"/>
      <c r="RXS226"/>
      <c r="RXT226"/>
      <c r="RXU226"/>
      <c r="RXV226"/>
      <c r="RXW226"/>
      <c r="RXX226"/>
      <c r="RXY226"/>
      <c r="RXZ226"/>
      <c r="RYA226"/>
      <c r="RYB226"/>
      <c r="RYC226"/>
      <c r="RYD226"/>
      <c r="RYE226"/>
      <c r="RYF226"/>
      <c r="RYG226"/>
      <c r="RYH226"/>
      <c r="RYI226"/>
      <c r="RYJ226"/>
      <c r="RYK226"/>
      <c r="RYL226"/>
      <c r="RYM226"/>
      <c r="RYN226"/>
      <c r="RYO226"/>
      <c r="RYP226"/>
      <c r="RYQ226"/>
      <c r="RYR226"/>
      <c r="RYS226"/>
      <c r="RYT226"/>
      <c r="RYU226"/>
      <c r="RYV226"/>
      <c r="RYW226"/>
      <c r="RYX226"/>
      <c r="RYY226"/>
      <c r="RYZ226"/>
      <c r="RZA226"/>
      <c r="RZB226"/>
      <c r="RZC226"/>
      <c r="RZD226"/>
      <c r="RZE226"/>
      <c r="RZF226"/>
      <c r="RZG226"/>
      <c r="RZH226"/>
      <c r="RZI226"/>
      <c r="RZJ226"/>
      <c r="RZK226"/>
      <c r="RZL226"/>
      <c r="RZM226"/>
      <c r="RZN226"/>
      <c r="RZO226"/>
      <c r="RZP226"/>
      <c r="RZQ226"/>
      <c r="RZR226"/>
      <c r="RZS226"/>
      <c r="RZT226"/>
      <c r="RZU226"/>
      <c r="RZV226"/>
      <c r="RZW226"/>
      <c r="RZX226"/>
      <c r="RZY226"/>
      <c r="RZZ226"/>
      <c r="SAA226"/>
      <c r="SAB226"/>
      <c r="SAC226"/>
      <c r="SAD226"/>
      <c r="SAE226"/>
      <c r="SAF226"/>
      <c r="SAG226"/>
      <c r="SAH226"/>
      <c r="SAI226"/>
      <c r="SAJ226"/>
      <c r="SAK226"/>
      <c r="SAL226"/>
      <c r="SAM226"/>
      <c r="SAN226"/>
      <c r="SAO226"/>
      <c r="SAP226"/>
      <c r="SAQ226"/>
      <c r="SAR226"/>
      <c r="SAS226"/>
      <c r="SAT226"/>
      <c r="SAU226"/>
      <c r="SAV226"/>
      <c r="SAW226"/>
      <c r="SAX226"/>
      <c r="SAY226"/>
      <c r="SAZ226"/>
      <c r="SBA226"/>
      <c r="SBB226"/>
      <c r="SBC226"/>
      <c r="SBD226"/>
      <c r="SBE226"/>
      <c r="SBF226"/>
      <c r="SBG226"/>
      <c r="SBH226"/>
      <c r="SBI226"/>
      <c r="SBJ226"/>
      <c r="SBK226"/>
      <c r="SBL226"/>
      <c r="SBM226"/>
      <c r="SBN226"/>
      <c r="SBO226"/>
      <c r="SBP226"/>
      <c r="SBQ226"/>
      <c r="SBR226"/>
      <c r="SBS226"/>
      <c r="SBT226"/>
      <c r="SBU226"/>
      <c r="SBV226"/>
      <c r="SBW226"/>
      <c r="SBX226"/>
      <c r="SBY226"/>
      <c r="SBZ226"/>
      <c r="SCA226"/>
      <c r="SCB226"/>
      <c r="SCC226"/>
      <c r="SCD226"/>
      <c r="SCE226"/>
      <c r="SCF226"/>
      <c r="SCG226"/>
      <c r="SCH226"/>
      <c r="SCI226"/>
      <c r="SCJ226"/>
      <c r="SCK226"/>
      <c r="SCL226"/>
      <c r="SCM226"/>
      <c r="SCN226"/>
      <c r="SCO226"/>
      <c r="SCP226"/>
      <c r="SCQ226"/>
      <c r="SCR226"/>
      <c r="SCS226"/>
      <c r="SCT226"/>
      <c r="SCU226"/>
      <c r="SCV226"/>
      <c r="SCW226"/>
      <c r="SCX226"/>
      <c r="SCY226"/>
      <c r="SCZ226"/>
      <c r="SDA226"/>
      <c r="SDB226"/>
      <c r="SDC226"/>
      <c r="SDD226"/>
      <c r="SDE226"/>
      <c r="SDF226"/>
      <c r="SDG226"/>
      <c r="SDH226"/>
      <c r="SDI226"/>
      <c r="SDJ226"/>
      <c r="SDK226"/>
      <c r="SDL226"/>
      <c r="SDM226"/>
      <c r="SDN226"/>
      <c r="SDO226"/>
      <c r="SDP226"/>
      <c r="SDQ226"/>
      <c r="SDR226"/>
      <c r="SDS226"/>
      <c r="SDT226"/>
      <c r="SDU226"/>
      <c r="SDV226"/>
      <c r="SDW226"/>
      <c r="SDX226"/>
      <c r="SDY226"/>
      <c r="SDZ226"/>
      <c r="SEA226"/>
      <c r="SEB226"/>
      <c r="SEC226"/>
      <c r="SED226"/>
      <c r="SEE226"/>
      <c r="SEF226"/>
      <c r="SEG226"/>
      <c r="SEH226"/>
      <c r="SEI226"/>
      <c r="SEJ226"/>
      <c r="SEK226"/>
      <c r="SEL226"/>
      <c r="SEM226"/>
      <c r="SEN226"/>
      <c r="SEO226"/>
      <c r="SEP226"/>
      <c r="SEQ226"/>
      <c r="SER226"/>
      <c r="SES226"/>
      <c r="SET226"/>
      <c r="SEU226"/>
      <c r="SEV226"/>
      <c r="SEW226"/>
      <c r="SEX226"/>
      <c r="SEY226"/>
      <c r="SEZ226"/>
      <c r="SFA226"/>
      <c r="SFB226"/>
      <c r="SFC226"/>
      <c r="SFD226"/>
      <c r="SFE226"/>
      <c r="SFF226"/>
      <c r="SFG226"/>
      <c r="SFH226"/>
      <c r="SFI226"/>
      <c r="SFJ226"/>
      <c r="SFK226"/>
      <c r="SFL226"/>
      <c r="SFM226"/>
      <c r="SFN226"/>
      <c r="SFO226"/>
      <c r="SFP226"/>
      <c r="SFQ226"/>
      <c r="SFR226"/>
      <c r="SFS226"/>
      <c r="SFT226"/>
      <c r="SFU226"/>
      <c r="SFV226"/>
      <c r="SFW226"/>
      <c r="SFX226"/>
      <c r="SFY226"/>
      <c r="SFZ226"/>
      <c r="SGA226"/>
      <c r="SGB226"/>
      <c r="SGC226"/>
      <c r="SGD226"/>
      <c r="SGE226"/>
      <c r="SGF226"/>
      <c r="SGG226"/>
      <c r="SGH226"/>
      <c r="SGI226"/>
      <c r="SGJ226"/>
      <c r="SGK226"/>
      <c r="SGL226"/>
      <c r="SGM226"/>
      <c r="SGN226"/>
      <c r="SGO226"/>
      <c r="SGP226"/>
      <c r="SGQ226"/>
      <c r="SGR226"/>
      <c r="SGS226"/>
      <c r="SGT226"/>
      <c r="SGU226"/>
      <c r="SGV226"/>
      <c r="SGW226"/>
      <c r="SGX226"/>
      <c r="SGY226"/>
      <c r="SGZ226"/>
      <c r="SHA226"/>
      <c r="SHB226"/>
      <c r="SHC226"/>
      <c r="SHD226"/>
      <c r="SHE226"/>
      <c r="SHF226"/>
      <c r="SHG226"/>
      <c r="SHH226"/>
      <c r="SHI226"/>
      <c r="SHJ226"/>
      <c r="SHK226"/>
      <c r="SHL226"/>
      <c r="SHM226"/>
      <c r="SHN226"/>
      <c r="SHO226"/>
      <c r="SHP226"/>
      <c r="SHQ226"/>
      <c r="SHR226"/>
      <c r="SHS226"/>
      <c r="SHT226"/>
      <c r="SHU226"/>
      <c r="SHV226"/>
      <c r="SHW226"/>
      <c r="SHX226"/>
      <c r="SHY226"/>
      <c r="SHZ226"/>
      <c r="SIA226"/>
      <c r="SIB226"/>
      <c r="SIC226"/>
      <c r="SID226"/>
      <c r="SIE226"/>
      <c r="SIF226"/>
      <c r="SIG226"/>
      <c r="SIH226"/>
      <c r="SII226"/>
      <c r="SIJ226"/>
      <c r="SIK226"/>
      <c r="SIL226"/>
      <c r="SIM226"/>
      <c r="SIN226"/>
      <c r="SIO226"/>
      <c r="SIP226"/>
      <c r="SIQ226"/>
      <c r="SIR226"/>
      <c r="SIS226"/>
      <c r="SIT226"/>
      <c r="SIU226"/>
      <c r="SIV226"/>
      <c r="SIW226"/>
      <c r="SIX226"/>
      <c r="SIY226"/>
      <c r="SIZ226"/>
      <c r="SJA226"/>
      <c r="SJB226"/>
      <c r="SJC226"/>
      <c r="SJD226"/>
      <c r="SJE226"/>
      <c r="SJF226"/>
      <c r="SJG226"/>
      <c r="SJH226"/>
      <c r="SJI226"/>
      <c r="SJJ226"/>
      <c r="SJK226"/>
      <c r="SJL226"/>
      <c r="SJM226"/>
      <c r="SJN226"/>
      <c r="SJO226"/>
      <c r="SJP226"/>
      <c r="SJQ226"/>
      <c r="SJR226"/>
      <c r="SJS226"/>
      <c r="SJT226"/>
      <c r="SJU226"/>
      <c r="SJV226"/>
      <c r="SJW226"/>
      <c r="SJX226"/>
      <c r="SJY226"/>
      <c r="SJZ226"/>
      <c r="SKA226"/>
      <c r="SKB226"/>
      <c r="SKC226"/>
      <c r="SKD226"/>
      <c r="SKE226"/>
      <c r="SKF226"/>
      <c r="SKG226"/>
      <c r="SKH226"/>
      <c r="SKI226"/>
      <c r="SKJ226"/>
      <c r="SKK226"/>
      <c r="SKL226"/>
      <c r="SKM226"/>
      <c r="SKN226"/>
      <c r="SKO226"/>
      <c r="SKP226"/>
      <c r="SKQ226"/>
      <c r="SKR226"/>
      <c r="SKS226"/>
      <c r="SKT226"/>
      <c r="SKU226"/>
      <c r="SKV226"/>
      <c r="SKW226"/>
      <c r="SKX226"/>
      <c r="SKY226"/>
      <c r="SKZ226"/>
      <c r="SLA226"/>
      <c r="SLB226"/>
      <c r="SLC226"/>
      <c r="SLD226"/>
      <c r="SLE226"/>
      <c r="SLF226"/>
      <c r="SLG226"/>
      <c r="SLH226"/>
      <c r="SLI226"/>
      <c r="SLJ226"/>
      <c r="SLK226"/>
      <c r="SLL226"/>
      <c r="SLM226"/>
      <c r="SLN226"/>
      <c r="SLO226"/>
      <c r="SLP226"/>
      <c r="SLQ226"/>
      <c r="SLR226"/>
      <c r="SLS226"/>
      <c r="SLT226"/>
      <c r="SLU226"/>
      <c r="SLV226"/>
      <c r="SLW226"/>
      <c r="SLX226"/>
      <c r="SLY226"/>
      <c r="SLZ226"/>
      <c r="SMA226"/>
      <c r="SMB226"/>
      <c r="SMC226"/>
      <c r="SMD226"/>
      <c r="SME226"/>
      <c r="SMF226"/>
      <c r="SMG226"/>
      <c r="SMH226"/>
      <c r="SMI226"/>
      <c r="SMJ226"/>
      <c r="SMK226"/>
      <c r="SML226"/>
      <c r="SMM226"/>
      <c r="SMN226"/>
      <c r="SMO226"/>
      <c r="SMP226"/>
      <c r="SMQ226"/>
      <c r="SMR226"/>
      <c r="SMS226"/>
      <c r="SMT226"/>
      <c r="SMU226"/>
      <c r="SMV226"/>
      <c r="SMW226"/>
      <c r="SMX226"/>
      <c r="SMY226"/>
      <c r="SMZ226"/>
      <c r="SNA226"/>
      <c r="SNB226"/>
      <c r="SNC226"/>
      <c r="SND226"/>
      <c r="SNE226"/>
      <c r="SNF226"/>
      <c r="SNG226"/>
      <c r="SNH226"/>
      <c r="SNI226"/>
      <c r="SNJ226"/>
      <c r="SNK226"/>
      <c r="SNL226"/>
      <c r="SNM226"/>
      <c r="SNN226"/>
      <c r="SNO226"/>
      <c r="SNP226"/>
      <c r="SNQ226"/>
      <c r="SNR226"/>
      <c r="SNS226"/>
      <c r="SNT226"/>
      <c r="SNU226"/>
      <c r="SNV226"/>
      <c r="SNW226"/>
      <c r="SNX226"/>
      <c r="SNY226"/>
      <c r="SNZ226"/>
      <c r="SOA226"/>
      <c r="SOB226"/>
      <c r="SOC226"/>
      <c r="SOD226"/>
      <c r="SOE226"/>
      <c r="SOF226"/>
      <c r="SOG226"/>
      <c r="SOH226"/>
      <c r="SOI226"/>
      <c r="SOJ226"/>
      <c r="SOK226"/>
      <c r="SOL226"/>
      <c r="SOM226"/>
      <c r="SON226"/>
      <c r="SOO226"/>
      <c r="SOP226"/>
      <c r="SOQ226"/>
      <c r="SOR226"/>
      <c r="SOS226"/>
      <c r="SOT226"/>
      <c r="SOU226"/>
      <c r="SOV226"/>
      <c r="SOW226"/>
      <c r="SOX226"/>
      <c r="SOY226"/>
      <c r="SOZ226"/>
      <c r="SPA226"/>
      <c r="SPB226"/>
      <c r="SPC226"/>
      <c r="SPD226"/>
      <c r="SPE226"/>
      <c r="SPF226"/>
      <c r="SPG226"/>
      <c r="SPH226"/>
      <c r="SPI226"/>
      <c r="SPJ226"/>
      <c r="SPK226"/>
      <c r="SPL226"/>
      <c r="SPM226"/>
      <c r="SPN226"/>
      <c r="SPO226"/>
      <c r="SPP226"/>
      <c r="SPQ226"/>
      <c r="SPR226"/>
      <c r="SPS226"/>
      <c r="SPT226"/>
      <c r="SPU226"/>
      <c r="SPV226"/>
      <c r="SPW226"/>
      <c r="SPX226"/>
      <c r="SPY226"/>
      <c r="SPZ226"/>
      <c r="SQA226"/>
      <c r="SQB226"/>
      <c r="SQC226"/>
      <c r="SQD226"/>
      <c r="SQE226"/>
      <c r="SQF226"/>
      <c r="SQG226"/>
      <c r="SQH226"/>
      <c r="SQI226"/>
      <c r="SQJ226"/>
      <c r="SQK226"/>
      <c r="SQL226"/>
      <c r="SQM226"/>
      <c r="SQN226"/>
      <c r="SQO226"/>
      <c r="SQP226"/>
      <c r="SQQ226"/>
      <c r="SQR226"/>
      <c r="SQS226"/>
      <c r="SQT226"/>
      <c r="SQU226"/>
      <c r="SQV226"/>
      <c r="SQW226"/>
      <c r="SQX226"/>
      <c r="SQY226"/>
      <c r="SQZ226"/>
      <c r="SRA226"/>
      <c r="SRB226"/>
      <c r="SRC226"/>
      <c r="SRD226"/>
      <c r="SRE226"/>
      <c r="SRF226"/>
      <c r="SRG226"/>
      <c r="SRH226"/>
      <c r="SRI226"/>
      <c r="SRJ226"/>
      <c r="SRK226"/>
      <c r="SRL226"/>
      <c r="SRM226"/>
      <c r="SRN226"/>
      <c r="SRO226"/>
      <c r="SRP226"/>
      <c r="SRQ226"/>
      <c r="SRR226"/>
      <c r="SRS226"/>
      <c r="SRT226"/>
      <c r="SRU226"/>
      <c r="SRV226"/>
      <c r="SRW226"/>
      <c r="SRX226"/>
      <c r="SRY226"/>
      <c r="SRZ226"/>
      <c r="SSA226"/>
      <c r="SSB226"/>
      <c r="SSC226"/>
      <c r="SSD226"/>
      <c r="SSE226"/>
      <c r="SSF226"/>
      <c r="SSG226"/>
      <c r="SSH226"/>
      <c r="SSI226"/>
      <c r="SSJ226"/>
      <c r="SSK226"/>
      <c r="SSL226"/>
      <c r="SSM226"/>
      <c r="SSN226"/>
      <c r="SSO226"/>
      <c r="SSP226"/>
      <c r="SSQ226"/>
      <c r="SSR226"/>
      <c r="SSS226"/>
      <c r="SST226"/>
      <c r="SSU226"/>
      <c r="SSV226"/>
      <c r="SSW226"/>
      <c r="SSX226"/>
      <c r="SSY226"/>
      <c r="SSZ226"/>
      <c r="STA226"/>
      <c r="STB226"/>
      <c r="STC226"/>
      <c r="STD226"/>
      <c r="STE226"/>
      <c r="STF226"/>
      <c r="STG226"/>
      <c r="STH226"/>
      <c r="STI226"/>
      <c r="STJ226"/>
      <c r="STK226"/>
      <c r="STL226"/>
      <c r="STM226"/>
      <c r="STN226"/>
      <c r="STO226"/>
      <c r="STP226"/>
      <c r="STQ226"/>
      <c r="STR226"/>
      <c r="STS226"/>
      <c r="STT226"/>
      <c r="STU226"/>
      <c r="STV226"/>
      <c r="STW226"/>
      <c r="STX226"/>
      <c r="STY226"/>
      <c r="STZ226"/>
      <c r="SUA226"/>
      <c r="SUB226"/>
      <c r="SUC226"/>
      <c r="SUD226"/>
      <c r="SUE226"/>
      <c r="SUF226"/>
      <c r="SUG226"/>
      <c r="SUH226"/>
      <c r="SUI226"/>
      <c r="SUJ226"/>
      <c r="SUK226"/>
      <c r="SUL226"/>
      <c r="SUM226"/>
      <c r="SUN226"/>
      <c r="SUO226"/>
      <c r="SUP226"/>
      <c r="SUQ226"/>
      <c r="SUR226"/>
      <c r="SUS226"/>
      <c r="SUT226"/>
      <c r="SUU226"/>
      <c r="SUV226"/>
      <c r="SUW226"/>
      <c r="SUX226"/>
      <c r="SUY226"/>
      <c r="SUZ226"/>
      <c r="SVA226"/>
      <c r="SVB226"/>
      <c r="SVC226"/>
      <c r="SVD226"/>
      <c r="SVE226"/>
      <c r="SVF226"/>
      <c r="SVG226"/>
      <c r="SVH226"/>
      <c r="SVI226"/>
      <c r="SVJ226"/>
      <c r="SVK226"/>
      <c r="SVL226"/>
      <c r="SVM226"/>
      <c r="SVN226"/>
      <c r="SVO226"/>
      <c r="SVP226"/>
      <c r="SVQ226"/>
      <c r="SVR226"/>
      <c r="SVS226"/>
      <c r="SVT226"/>
      <c r="SVU226"/>
      <c r="SVV226"/>
      <c r="SVW226"/>
      <c r="SVX226"/>
      <c r="SVY226"/>
      <c r="SVZ226"/>
      <c r="SWA226"/>
      <c r="SWB226"/>
      <c r="SWC226"/>
      <c r="SWD226"/>
      <c r="SWE226"/>
      <c r="SWF226"/>
      <c r="SWG226"/>
      <c r="SWH226"/>
      <c r="SWI226"/>
      <c r="SWJ226"/>
      <c r="SWK226"/>
      <c r="SWL226"/>
      <c r="SWM226"/>
      <c r="SWN226"/>
      <c r="SWO226"/>
      <c r="SWP226"/>
      <c r="SWQ226"/>
      <c r="SWR226"/>
      <c r="SWS226"/>
      <c r="SWT226"/>
      <c r="SWU226"/>
      <c r="SWV226"/>
      <c r="SWW226"/>
      <c r="SWX226"/>
      <c r="SWY226"/>
      <c r="SWZ226"/>
      <c r="SXA226"/>
      <c r="SXB226"/>
      <c r="SXC226"/>
      <c r="SXD226"/>
      <c r="SXE226"/>
      <c r="SXF226"/>
      <c r="SXG226"/>
      <c r="SXH226"/>
      <c r="SXI226"/>
      <c r="SXJ226"/>
      <c r="SXK226"/>
      <c r="SXL226"/>
      <c r="SXM226"/>
      <c r="SXN226"/>
      <c r="SXO226"/>
      <c r="SXP226"/>
      <c r="SXQ226"/>
      <c r="SXR226"/>
      <c r="SXS226"/>
      <c r="SXT226"/>
      <c r="SXU226"/>
      <c r="SXV226"/>
      <c r="SXW226"/>
      <c r="SXX226"/>
      <c r="SXY226"/>
      <c r="SXZ226"/>
      <c r="SYA226"/>
      <c r="SYB226"/>
      <c r="SYC226"/>
      <c r="SYD226"/>
      <c r="SYE226"/>
      <c r="SYF226"/>
      <c r="SYG226"/>
      <c r="SYH226"/>
      <c r="SYI226"/>
      <c r="SYJ226"/>
      <c r="SYK226"/>
      <c r="SYL226"/>
      <c r="SYM226"/>
      <c r="SYN226"/>
      <c r="SYO226"/>
      <c r="SYP226"/>
      <c r="SYQ226"/>
      <c r="SYR226"/>
      <c r="SYS226"/>
      <c r="SYT226"/>
      <c r="SYU226"/>
      <c r="SYV226"/>
      <c r="SYW226"/>
      <c r="SYX226"/>
      <c r="SYY226"/>
      <c r="SYZ226"/>
      <c r="SZA226"/>
      <c r="SZB226"/>
      <c r="SZC226"/>
      <c r="SZD226"/>
      <c r="SZE226"/>
      <c r="SZF226"/>
      <c r="SZG226"/>
      <c r="SZH226"/>
      <c r="SZI226"/>
      <c r="SZJ226"/>
      <c r="SZK226"/>
      <c r="SZL226"/>
      <c r="SZM226"/>
      <c r="SZN226"/>
      <c r="SZO226"/>
      <c r="SZP226"/>
      <c r="SZQ226"/>
      <c r="SZR226"/>
      <c r="SZS226"/>
      <c r="SZT226"/>
      <c r="SZU226"/>
      <c r="SZV226"/>
      <c r="SZW226"/>
      <c r="SZX226"/>
      <c r="SZY226"/>
      <c r="SZZ226"/>
      <c r="TAA226"/>
      <c r="TAB226"/>
      <c r="TAC226"/>
      <c r="TAD226"/>
      <c r="TAE226"/>
      <c r="TAF226"/>
      <c r="TAG226"/>
      <c r="TAH226"/>
      <c r="TAI226"/>
      <c r="TAJ226"/>
      <c r="TAK226"/>
      <c r="TAL226"/>
      <c r="TAM226"/>
      <c r="TAN226"/>
      <c r="TAO226"/>
      <c r="TAP226"/>
      <c r="TAQ226"/>
      <c r="TAR226"/>
      <c r="TAS226"/>
      <c r="TAT226"/>
      <c r="TAU226"/>
      <c r="TAV226"/>
      <c r="TAW226"/>
      <c r="TAX226"/>
      <c r="TAY226"/>
      <c r="TAZ226"/>
      <c r="TBA226"/>
      <c r="TBB226"/>
      <c r="TBC226"/>
      <c r="TBD226"/>
      <c r="TBE226"/>
      <c r="TBF226"/>
      <c r="TBG226"/>
      <c r="TBH226"/>
      <c r="TBI226"/>
      <c r="TBJ226"/>
      <c r="TBK226"/>
      <c r="TBL226"/>
      <c r="TBM226"/>
      <c r="TBN226"/>
      <c r="TBO226"/>
      <c r="TBP226"/>
      <c r="TBQ226"/>
      <c r="TBR226"/>
      <c r="TBS226"/>
      <c r="TBT226"/>
      <c r="TBU226"/>
      <c r="TBV226"/>
      <c r="TBW226"/>
      <c r="TBX226"/>
      <c r="TBY226"/>
      <c r="TBZ226"/>
      <c r="TCA226"/>
      <c r="TCB226"/>
      <c r="TCC226"/>
      <c r="TCD226"/>
      <c r="TCE226"/>
      <c r="TCF226"/>
      <c r="TCG226"/>
      <c r="TCH226"/>
      <c r="TCI226"/>
      <c r="TCJ226"/>
      <c r="TCK226"/>
      <c r="TCL226"/>
      <c r="TCM226"/>
      <c r="TCN226"/>
      <c r="TCO226"/>
      <c r="TCP226"/>
      <c r="TCQ226"/>
      <c r="TCR226"/>
      <c r="TCS226"/>
      <c r="TCT226"/>
      <c r="TCU226"/>
      <c r="TCV226"/>
      <c r="TCW226"/>
      <c r="TCX226"/>
      <c r="TCY226"/>
      <c r="TCZ226"/>
      <c r="TDA226"/>
      <c r="TDB226"/>
      <c r="TDC226"/>
      <c r="TDD226"/>
      <c r="TDE226"/>
      <c r="TDF226"/>
      <c r="TDG226"/>
      <c r="TDH226"/>
      <c r="TDI226"/>
      <c r="TDJ226"/>
      <c r="TDK226"/>
      <c r="TDL226"/>
      <c r="TDM226"/>
      <c r="TDN226"/>
      <c r="TDO226"/>
      <c r="TDP226"/>
      <c r="TDQ226"/>
      <c r="TDR226"/>
      <c r="TDS226"/>
      <c r="TDT226"/>
      <c r="TDU226"/>
      <c r="TDV226"/>
      <c r="TDW226"/>
      <c r="TDX226"/>
      <c r="TDY226"/>
      <c r="TDZ226"/>
      <c r="TEA226"/>
      <c r="TEB226"/>
      <c r="TEC226"/>
      <c r="TED226"/>
      <c r="TEE226"/>
      <c r="TEF226"/>
      <c r="TEG226"/>
      <c r="TEH226"/>
      <c r="TEI226"/>
      <c r="TEJ226"/>
      <c r="TEK226"/>
      <c r="TEL226"/>
      <c r="TEM226"/>
      <c r="TEN226"/>
      <c r="TEO226"/>
      <c r="TEP226"/>
      <c r="TEQ226"/>
      <c r="TER226"/>
      <c r="TES226"/>
      <c r="TET226"/>
      <c r="TEU226"/>
      <c r="TEV226"/>
      <c r="TEW226"/>
      <c r="TEX226"/>
      <c r="TEY226"/>
      <c r="TEZ226"/>
      <c r="TFA226"/>
      <c r="TFB226"/>
      <c r="TFC226"/>
      <c r="TFD226"/>
      <c r="TFE226"/>
      <c r="TFF226"/>
      <c r="TFG226"/>
      <c r="TFH226"/>
      <c r="TFI226"/>
      <c r="TFJ226"/>
      <c r="TFK226"/>
      <c r="TFL226"/>
      <c r="TFM226"/>
      <c r="TFN226"/>
      <c r="TFO226"/>
      <c r="TFP226"/>
      <c r="TFQ226"/>
      <c r="TFR226"/>
      <c r="TFS226"/>
      <c r="TFT226"/>
      <c r="TFU226"/>
      <c r="TFV226"/>
      <c r="TFW226"/>
      <c r="TFX226"/>
      <c r="TFY226"/>
      <c r="TFZ226"/>
      <c r="TGA226"/>
      <c r="TGB226"/>
      <c r="TGC226"/>
      <c r="TGD226"/>
      <c r="TGE226"/>
      <c r="TGF226"/>
      <c r="TGG226"/>
      <c r="TGH226"/>
      <c r="TGI226"/>
      <c r="TGJ226"/>
      <c r="TGK226"/>
      <c r="TGL226"/>
      <c r="TGM226"/>
      <c r="TGN226"/>
      <c r="TGO226"/>
      <c r="TGP226"/>
      <c r="TGQ226"/>
      <c r="TGR226"/>
      <c r="TGS226"/>
      <c r="TGT226"/>
      <c r="TGU226"/>
      <c r="TGV226"/>
      <c r="TGW226"/>
      <c r="TGX226"/>
      <c r="TGY226"/>
      <c r="TGZ226"/>
      <c r="THA226"/>
      <c r="THB226"/>
      <c r="THC226"/>
      <c r="THD226"/>
      <c r="THE226"/>
      <c r="THF226"/>
      <c r="THG226"/>
      <c r="THH226"/>
      <c r="THI226"/>
      <c r="THJ226"/>
      <c r="THK226"/>
      <c r="THL226"/>
      <c r="THM226"/>
      <c r="THN226"/>
      <c r="THO226"/>
      <c r="THP226"/>
      <c r="THQ226"/>
      <c r="THR226"/>
      <c r="THS226"/>
      <c r="THT226"/>
      <c r="THU226"/>
      <c r="THV226"/>
      <c r="THW226"/>
      <c r="THX226"/>
      <c r="THY226"/>
      <c r="THZ226"/>
      <c r="TIA226"/>
      <c r="TIB226"/>
      <c r="TIC226"/>
      <c r="TID226"/>
      <c r="TIE226"/>
      <c r="TIF226"/>
      <c r="TIG226"/>
      <c r="TIH226"/>
      <c r="TII226"/>
      <c r="TIJ226"/>
      <c r="TIK226"/>
      <c r="TIL226"/>
      <c r="TIM226"/>
      <c r="TIN226"/>
      <c r="TIO226"/>
      <c r="TIP226"/>
      <c r="TIQ226"/>
      <c r="TIR226"/>
      <c r="TIS226"/>
      <c r="TIT226"/>
      <c r="TIU226"/>
      <c r="TIV226"/>
      <c r="TIW226"/>
      <c r="TIX226"/>
      <c r="TIY226"/>
      <c r="TIZ226"/>
      <c r="TJA226"/>
      <c r="TJB226"/>
      <c r="TJC226"/>
      <c r="TJD226"/>
      <c r="TJE226"/>
      <c r="TJF226"/>
      <c r="TJG226"/>
      <c r="TJH226"/>
      <c r="TJI226"/>
      <c r="TJJ226"/>
      <c r="TJK226"/>
      <c r="TJL226"/>
      <c r="TJM226"/>
      <c r="TJN226"/>
      <c r="TJO226"/>
      <c r="TJP226"/>
      <c r="TJQ226"/>
      <c r="TJR226"/>
      <c r="TJS226"/>
      <c r="TJT226"/>
      <c r="TJU226"/>
      <c r="TJV226"/>
      <c r="TJW226"/>
      <c r="TJX226"/>
      <c r="TJY226"/>
      <c r="TJZ226"/>
      <c r="TKA226"/>
      <c r="TKB226"/>
      <c r="TKC226"/>
      <c r="TKD226"/>
      <c r="TKE226"/>
      <c r="TKF226"/>
      <c r="TKG226"/>
      <c r="TKH226"/>
      <c r="TKI226"/>
      <c r="TKJ226"/>
      <c r="TKK226"/>
      <c r="TKL226"/>
      <c r="TKM226"/>
      <c r="TKN226"/>
      <c r="TKO226"/>
      <c r="TKP226"/>
      <c r="TKQ226"/>
      <c r="TKR226"/>
      <c r="TKS226"/>
      <c r="TKT226"/>
      <c r="TKU226"/>
      <c r="TKV226"/>
      <c r="TKW226"/>
      <c r="TKX226"/>
      <c r="TKY226"/>
      <c r="TKZ226"/>
      <c r="TLA226"/>
      <c r="TLB226"/>
      <c r="TLC226"/>
      <c r="TLD226"/>
      <c r="TLE226"/>
      <c r="TLF226"/>
      <c r="TLG226"/>
      <c r="TLH226"/>
      <c r="TLI226"/>
      <c r="TLJ226"/>
      <c r="TLK226"/>
      <c r="TLL226"/>
      <c r="TLM226"/>
      <c r="TLN226"/>
      <c r="TLO226"/>
      <c r="TLP226"/>
      <c r="TLQ226"/>
      <c r="TLR226"/>
      <c r="TLS226"/>
      <c r="TLT226"/>
      <c r="TLU226"/>
      <c r="TLV226"/>
      <c r="TLW226"/>
      <c r="TLX226"/>
      <c r="TLY226"/>
      <c r="TLZ226"/>
      <c r="TMA226"/>
      <c r="TMB226"/>
      <c r="TMC226"/>
      <c r="TMD226"/>
      <c r="TME226"/>
      <c r="TMF226"/>
      <c r="TMG226"/>
      <c r="TMH226"/>
      <c r="TMI226"/>
      <c r="TMJ226"/>
      <c r="TMK226"/>
      <c r="TML226"/>
      <c r="TMM226"/>
      <c r="TMN226"/>
      <c r="TMO226"/>
      <c r="TMP226"/>
      <c r="TMQ226"/>
      <c r="TMR226"/>
      <c r="TMS226"/>
      <c r="TMT226"/>
      <c r="TMU226"/>
      <c r="TMV226"/>
      <c r="TMW226"/>
      <c r="TMX226"/>
      <c r="TMY226"/>
      <c r="TMZ226"/>
      <c r="TNA226"/>
      <c r="TNB226"/>
      <c r="TNC226"/>
      <c r="TND226"/>
      <c r="TNE226"/>
      <c r="TNF226"/>
      <c r="TNG226"/>
      <c r="TNH226"/>
      <c r="TNI226"/>
      <c r="TNJ226"/>
      <c r="TNK226"/>
      <c r="TNL226"/>
      <c r="TNM226"/>
      <c r="TNN226"/>
      <c r="TNO226"/>
      <c r="TNP226"/>
      <c r="TNQ226"/>
      <c r="TNR226"/>
      <c r="TNS226"/>
      <c r="TNT226"/>
      <c r="TNU226"/>
      <c r="TNV226"/>
      <c r="TNW226"/>
      <c r="TNX226"/>
      <c r="TNY226"/>
      <c r="TNZ226"/>
      <c r="TOA226"/>
      <c r="TOB226"/>
      <c r="TOC226"/>
      <c r="TOD226"/>
      <c r="TOE226"/>
      <c r="TOF226"/>
      <c r="TOG226"/>
      <c r="TOH226"/>
      <c r="TOI226"/>
      <c r="TOJ226"/>
      <c r="TOK226"/>
      <c r="TOL226"/>
      <c r="TOM226"/>
      <c r="TON226"/>
      <c r="TOO226"/>
      <c r="TOP226"/>
      <c r="TOQ226"/>
      <c r="TOR226"/>
      <c r="TOS226"/>
      <c r="TOT226"/>
      <c r="TOU226"/>
      <c r="TOV226"/>
      <c r="TOW226"/>
      <c r="TOX226"/>
      <c r="TOY226"/>
      <c r="TOZ226"/>
      <c r="TPA226"/>
      <c r="TPB226"/>
      <c r="TPC226"/>
      <c r="TPD226"/>
      <c r="TPE226"/>
      <c r="TPF226"/>
      <c r="TPG226"/>
      <c r="TPH226"/>
      <c r="TPI226"/>
      <c r="TPJ226"/>
      <c r="TPK226"/>
      <c r="TPL226"/>
      <c r="TPM226"/>
      <c r="TPN226"/>
      <c r="TPO226"/>
      <c r="TPP226"/>
      <c r="TPQ226"/>
      <c r="TPR226"/>
      <c r="TPS226"/>
      <c r="TPT226"/>
      <c r="TPU226"/>
      <c r="TPV226"/>
      <c r="TPW226"/>
      <c r="TPX226"/>
      <c r="TPY226"/>
      <c r="TPZ226"/>
      <c r="TQA226"/>
      <c r="TQB226"/>
      <c r="TQC226"/>
      <c r="TQD226"/>
      <c r="TQE226"/>
      <c r="TQF226"/>
      <c r="TQG226"/>
      <c r="TQH226"/>
      <c r="TQI226"/>
      <c r="TQJ226"/>
      <c r="TQK226"/>
      <c r="TQL226"/>
      <c r="TQM226"/>
      <c r="TQN226"/>
      <c r="TQO226"/>
      <c r="TQP226"/>
      <c r="TQQ226"/>
      <c r="TQR226"/>
      <c r="TQS226"/>
      <c r="TQT226"/>
      <c r="TQU226"/>
      <c r="TQV226"/>
      <c r="TQW226"/>
      <c r="TQX226"/>
      <c r="TQY226"/>
      <c r="TQZ226"/>
      <c r="TRA226"/>
      <c r="TRB226"/>
      <c r="TRC226"/>
      <c r="TRD226"/>
      <c r="TRE226"/>
      <c r="TRF226"/>
      <c r="TRG226"/>
      <c r="TRH226"/>
      <c r="TRI226"/>
      <c r="TRJ226"/>
      <c r="TRK226"/>
      <c r="TRL226"/>
      <c r="TRM226"/>
      <c r="TRN226"/>
      <c r="TRO226"/>
      <c r="TRP226"/>
      <c r="TRQ226"/>
      <c r="TRR226"/>
      <c r="TRS226"/>
      <c r="TRT226"/>
      <c r="TRU226"/>
      <c r="TRV226"/>
      <c r="TRW226"/>
      <c r="TRX226"/>
      <c r="TRY226"/>
      <c r="TRZ226"/>
      <c r="TSA226"/>
      <c r="TSB226"/>
      <c r="TSC226"/>
      <c r="TSD226"/>
      <c r="TSE226"/>
      <c r="TSF226"/>
      <c r="TSG226"/>
      <c r="TSH226"/>
      <c r="TSI226"/>
      <c r="TSJ226"/>
      <c r="TSK226"/>
      <c r="TSL226"/>
      <c r="TSM226"/>
      <c r="TSN226"/>
      <c r="TSO226"/>
      <c r="TSP226"/>
      <c r="TSQ226"/>
      <c r="TSR226"/>
      <c r="TSS226"/>
      <c r="TST226"/>
      <c r="TSU226"/>
      <c r="TSV226"/>
      <c r="TSW226"/>
      <c r="TSX226"/>
      <c r="TSY226"/>
      <c r="TSZ226"/>
      <c r="TTA226"/>
      <c r="TTB226"/>
      <c r="TTC226"/>
      <c r="TTD226"/>
      <c r="TTE226"/>
      <c r="TTF226"/>
      <c r="TTG226"/>
      <c r="TTH226"/>
      <c r="TTI226"/>
      <c r="TTJ226"/>
      <c r="TTK226"/>
      <c r="TTL226"/>
      <c r="TTM226"/>
      <c r="TTN226"/>
      <c r="TTO226"/>
      <c r="TTP226"/>
      <c r="TTQ226"/>
      <c r="TTR226"/>
      <c r="TTS226"/>
      <c r="TTT226"/>
      <c r="TTU226"/>
      <c r="TTV226"/>
      <c r="TTW226"/>
      <c r="TTX226"/>
      <c r="TTY226"/>
      <c r="TTZ226"/>
      <c r="TUA226"/>
      <c r="TUB226"/>
      <c r="TUC226"/>
      <c r="TUD226"/>
      <c r="TUE226"/>
      <c r="TUF226"/>
      <c r="TUG226"/>
      <c r="TUH226"/>
      <c r="TUI226"/>
      <c r="TUJ226"/>
      <c r="TUK226"/>
      <c r="TUL226"/>
      <c r="TUM226"/>
      <c r="TUN226"/>
      <c r="TUO226"/>
      <c r="TUP226"/>
      <c r="TUQ226"/>
      <c r="TUR226"/>
      <c r="TUS226"/>
      <c r="TUT226"/>
      <c r="TUU226"/>
      <c r="TUV226"/>
      <c r="TUW226"/>
      <c r="TUX226"/>
      <c r="TUY226"/>
      <c r="TUZ226"/>
      <c r="TVA226"/>
      <c r="TVB226"/>
      <c r="TVC226"/>
      <c r="TVD226"/>
      <c r="TVE226"/>
      <c r="TVF226"/>
      <c r="TVG226"/>
      <c r="TVH226"/>
      <c r="TVI226"/>
      <c r="TVJ226"/>
      <c r="TVK226"/>
      <c r="TVL226"/>
      <c r="TVM226"/>
      <c r="TVN226"/>
      <c r="TVO226"/>
      <c r="TVP226"/>
      <c r="TVQ226"/>
      <c r="TVR226"/>
      <c r="TVS226"/>
      <c r="TVT226"/>
      <c r="TVU226"/>
      <c r="TVV226"/>
      <c r="TVW226"/>
      <c r="TVX226"/>
      <c r="TVY226"/>
      <c r="TVZ226"/>
      <c r="TWA226"/>
      <c r="TWB226"/>
      <c r="TWC226"/>
      <c r="TWD226"/>
      <c r="TWE226"/>
      <c r="TWF226"/>
      <c r="TWG226"/>
      <c r="TWH226"/>
      <c r="TWI226"/>
      <c r="TWJ226"/>
      <c r="TWK226"/>
      <c r="TWL226"/>
      <c r="TWM226"/>
      <c r="TWN226"/>
      <c r="TWO226"/>
      <c r="TWP226"/>
      <c r="TWQ226"/>
      <c r="TWR226"/>
      <c r="TWS226"/>
      <c r="TWT226"/>
      <c r="TWU226"/>
      <c r="TWV226"/>
      <c r="TWW226"/>
      <c r="TWX226"/>
      <c r="TWY226"/>
      <c r="TWZ226"/>
      <c r="TXA226"/>
      <c r="TXB226"/>
      <c r="TXC226"/>
      <c r="TXD226"/>
      <c r="TXE226"/>
      <c r="TXF226"/>
      <c r="TXG226"/>
      <c r="TXH226"/>
      <c r="TXI226"/>
      <c r="TXJ226"/>
      <c r="TXK226"/>
      <c r="TXL226"/>
      <c r="TXM226"/>
      <c r="TXN226"/>
      <c r="TXO226"/>
      <c r="TXP226"/>
      <c r="TXQ226"/>
      <c r="TXR226"/>
      <c r="TXS226"/>
      <c r="TXT226"/>
      <c r="TXU226"/>
      <c r="TXV226"/>
      <c r="TXW226"/>
      <c r="TXX226"/>
      <c r="TXY226"/>
      <c r="TXZ226"/>
      <c r="TYA226"/>
      <c r="TYB226"/>
      <c r="TYC226"/>
      <c r="TYD226"/>
      <c r="TYE226"/>
      <c r="TYF226"/>
      <c r="TYG226"/>
      <c r="TYH226"/>
      <c r="TYI226"/>
      <c r="TYJ226"/>
      <c r="TYK226"/>
      <c r="TYL226"/>
      <c r="TYM226"/>
      <c r="TYN226"/>
      <c r="TYO226"/>
      <c r="TYP226"/>
      <c r="TYQ226"/>
      <c r="TYR226"/>
      <c r="TYS226"/>
      <c r="TYT226"/>
      <c r="TYU226"/>
      <c r="TYV226"/>
      <c r="TYW226"/>
      <c r="TYX226"/>
      <c r="TYY226"/>
      <c r="TYZ226"/>
      <c r="TZA226"/>
      <c r="TZB226"/>
      <c r="TZC226"/>
      <c r="TZD226"/>
      <c r="TZE226"/>
      <c r="TZF226"/>
      <c r="TZG226"/>
      <c r="TZH226"/>
      <c r="TZI226"/>
      <c r="TZJ226"/>
      <c r="TZK226"/>
      <c r="TZL226"/>
      <c r="TZM226"/>
      <c r="TZN226"/>
      <c r="TZO226"/>
      <c r="TZP226"/>
      <c r="TZQ226"/>
      <c r="TZR226"/>
      <c r="TZS226"/>
      <c r="TZT226"/>
      <c r="TZU226"/>
      <c r="TZV226"/>
      <c r="TZW226"/>
      <c r="TZX226"/>
      <c r="TZY226"/>
      <c r="TZZ226"/>
      <c r="UAA226"/>
      <c r="UAB226"/>
      <c r="UAC226"/>
      <c r="UAD226"/>
      <c r="UAE226"/>
      <c r="UAF226"/>
      <c r="UAG226"/>
      <c r="UAH226"/>
      <c r="UAI226"/>
      <c r="UAJ226"/>
      <c r="UAK226"/>
      <c r="UAL226"/>
      <c r="UAM226"/>
      <c r="UAN226"/>
      <c r="UAO226"/>
      <c r="UAP226"/>
      <c r="UAQ226"/>
      <c r="UAR226"/>
      <c r="UAS226"/>
      <c r="UAT226"/>
      <c r="UAU226"/>
      <c r="UAV226"/>
      <c r="UAW226"/>
      <c r="UAX226"/>
      <c r="UAY226"/>
      <c r="UAZ226"/>
      <c r="UBA226"/>
      <c r="UBB226"/>
      <c r="UBC226"/>
      <c r="UBD226"/>
      <c r="UBE226"/>
      <c r="UBF226"/>
      <c r="UBG226"/>
      <c r="UBH226"/>
      <c r="UBI226"/>
      <c r="UBJ226"/>
      <c r="UBK226"/>
      <c r="UBL226"/>
      <c r="UBM226"/>
      <c r="UBN226"/>
      <c r="UBO226"/>
      <c r="UBP226"/>
      <c r="UBQ226"/>
      <c r="UBR226"/>
      <c r="UBS226"/>
      <c r="UBT226"/>
      <c r="UBU226"/>
      <c r="UBV226"/>
      <c r="UBW226"/>
      <c r="UBX226"/>
      <c r="UBY226"/>
      <c r="UBZ226"/>
      <c r="UCA226"/>
      <c r="UCB226"/>
      <c r="UCC226"/>
      <c r="UCD226"/>
      <c r="UCE226"/>
      <c r="UCF226"/>
      <c r="UCG226"/>
      <c r="UCH226"/>
      <c r="UCI226"/>
      <c r="UCJ226"/>
      <c r="UCK226"/>
      <c r="UCL226"/>
      <c r="UCM226"/>
      <c r="UCN226"/>
      <c r="UCO226"/>
      <c r="UCP226"/>
      <c r="UCQ226"/>
      <c r="UCR226"/>
      <c r="UCS226"/>
      <c r="UCT226"/>
      <c r="UCU226"/>
      <c r="UCV226"/>
      <c r="UCW226"/>
      <c r="UCX226"/>
      <c r="UCY226"/>
      <c r="UCZ226"/>
      <c r="UDA226"/>
      <c r="UDB226"/>
      <c r="UDC226"/>
      <c r="UDD226"/>
      <c r="UDE226"/>
      <c r="UDF226"/>
      <c r="UDG226"/>
      <c r="UDH226"/>
      <c r="UDI226"/>
      <c r="UDJ226"/>
      <c r="UDK226"/>
      <c r="UDL226"/>
      <c r="UDM226"/>
      <c r="UDN226"/>
      <c r="UDO226"/>
      <c r="UDP226"/>
      <c r="UDQ226"/>
      <c r="UDR226"/>
      <c r="UDS226"/>
      <c r="UDT226"/>
      <c r="UDU226"/>
      <c r="UDV226"/>
      <c r="UDW226"/>
      <c r="UDX226"/>
      <c r="UDY226"/>
      <c r="UDZ226"/>
      <c r="UEA226"/>
      <c r="UEB226"/>
      <c r="UEC226"/>
      <c r="UED226"/>
      <c r="UEE226"/>
      <c r="UEF226"/>
      <c r="UEG226"/>
      <c r="UEH226"/>
      <c r="UEI226"/>
      <c r="UEJ226"/>
      <c r="UEK226"/>
      <c r="UEL226"/>
      <c r="UEM226"/>
      <c r="UEN226"/>
      <c r="UEO226"/>
      <c r="UEP226"/>
      <c r="UEQ226"/>
      <c r="UER226"/>
      <c r="UES226"/>
      <c r="UET226"/>
      <c r="UEU226"/>
      <c r="UEV226"/>
      <c r="UEW226"/>
      <c r="UEX226"/>
      <c r="UEY226"/>
      <c r="UEZ226"/>
      <c r="UFA226"/>
      <c r="UFB226"/>
      <c r="UFC226"/>
      <c r="UFD226"/>
      <c r="UFE226"/>
      <c r="UFF226"/>
      <c r="UFG226"/>
      <c r="UFH226"/>
      <c r="UFI226"/>
      <c r="UFJ226"/>
      <c r="UFK226"/>
      <c r="UFL226"/>
      <c r="UFM226"/>
      <c r="UFN226"/>
      <c r="UFO226"/>
      <c r="UFP226"/>
      <c r="UFQ226"/>
      <c r="UFR226"/>
      <c r="UFS226"/>
      <c r="UFT226"/>
      <c r="UFU226"/>
      <c r="UFV226"/>
      <c r="UFW226"/>
      <c r="UFX226"/>
      <c r="UFY226"/>
      <c r="UFZ226"/>
      <c r="UGA226"/>
      <c r="UGB226"/>
      <c r="UGC226"/>
      <c r="UGD226"/>
      <c r="UGE226"/>
      <c r="UGF226"/>
      <c r="UGG226"/>
      <c r="UGH226"/>
      <c r="UGI226"/>
      <c r="UGJ226"/>
      <c r="UGK226"/>
      <c r="UGL226"/>
      <c r="UGM226"/>
      <c r="UGN226"/>
      <c r="UGO226"/>
      <c r="UGP226"/>
      <c r="UGQ226"/>
      <c r="UGR226"/>
      <c r="UGS226"/>
      <c r="UGT226"/>
      <c r="UGU226"/>
      <c r="UGV226"/>
      <c r="UGW226"/>
      <c r="UGX226"/>
      <c r="UGY226"/>
      <c r="UGZ226"/>
      <c r="UHA226"/>
      <c r="UHB226"/>
      <c r="UHC226"/>
      <c r="UHD226"/>
      <c r="UHE226"/>
      <c r="UHF226"/>
      <c r="UHG226"/>
      <c r="UHH226"/>
      <c r="UHI226"/>
      <c r="UHJ226"/>
      <c r="UHK226"/>
      <c r="UHL226"/>
      <c r="UHM226"/>
      <c r="UHN226"/>
      <c r="UHO226"/>
      <c r="UHP226"/>
      <c r="UHQ226"/>
      <c r="UHR226"/>
      <c r="UHS226"/>
      <c r="UHT226"/>
      <c r="UHU226"/>
      <c r="UHV226"/>
      <c r="UHW226"/>
      <c r="UHX226"/>
      <c r="UHY226"/>
      <c r="UHZ226"/>
      <c r="UIA226"/>
      <c r="UIB226"/>
      <c r="UIC226"/>
      <c r="UID226"/>
      <c r="UIE226"/>
      <c r="UIF226"/>
      <c r="UIG226"/>
      <c r="UIH226"/>
      <c r="UII226"/>
      <c r="UIJ226"/>
      <c r="UIK226"/>
      <c r="UIL226"/>
      <c r="UIM226"/>
      <c r="UIN226"/>
      <c r="UIO226"/>
      <c r="UIP226"/>
      <c r="UIQ226"/>
      <c r="UIR226"/>
      <c r="UIS226"/>
      <c r="UIT226"/>
      <c r="UIU226"/>
      <c r="UIV226"/>
      <c r="UIW226"/>
      <c r="UIX226"/>
      <c r="UIY226"/>
      <c r="UIZ226"/>
      <c r="UJA226"/>
      <c r="UJB226"/>
      <c r="UJC226"/>
      <c r="UJD226"/>
      <c r="UJE226"/>
      <c r="UJF226"/>
      <c r="UJG226"/>
      <c r="UJH226"/>
      <c r="UJI226"/>
      <c r="UJJ226"/>
      <c r="UJK226"/>
      <c r="UJL226"/>
      <c r="UJM226"/>
      <c r="UJN226"/>
      <c r="UJO226"/>
      <c r="UJP226"/>
      <c r="UJQ226"/>
      <c r="UJR226"/>
      <c r="UJS226"/>
      <c r="UJT226"/>
      <c r="UJU226"/>
      <c r="UJV226"/>
      <c r="UJW226"/>
      <c r="UJX226"/>
      <c r="UJY226"/>
      <c r="UJZ226"/>
      <c r="UKA226"/>
      <c r="UKB226"/>
      <c r="UKC226"/>
      <c r="UKD226"/>
      <c r="UKE226"/>
      <c r="UKF226"/>
      <c r="UKG226"/>
      <c r="UKH226"/>
      <c r="UKI226"/>
      <c r="UKJ226"/>
      <c r="UKK226"/>
      <c r="UKL226"/>
      <c r="UKM226"/>
      <c r="UKN226"/>
      <c r="UKO226"/>
      <c r="UKP226"/>
      <c r="UKQ226"/>
      <c r="UKR226"/>
      <c r="UKS226"/>
      <c r="UKT226"/>
      <c r="UKU226"/>
      <c r="UKV226"/>
      <c r="UKW226"/>
      <c r="UKX226"/>
      <c r="UKY226"/>
      <c r="UKZ226"/>
      <c r="ULA226"/>
      <c r="ULB226"/>
      <c r="ULC226"/>
      <c r="ULD226"/>
      <c r="ULE226"/>
      <c r="ULF226"/>
      <c r="ULG226"/>
      <c r="ULH226"/>
      <c r="ULI226"/>
      <c r="ULJ226"/>
      <c r="ULK226"/>
      <c r="ULL226"/>
      <c r="ULM226"/>
      <c r="ULN226"/>
      <c r="ULO226"/>
      <c r="ULP226"/>
      <c r="ULQ226"/>
      <c r="ULR226"/>
      <c r="ULS226"/>
      <c r="ULT226"/>
      <c r="ULU226"/>
      <c r="ULV226"/>
      <c r="ULW226"/>
      <c r="ULX226"/>
      <c r="ULY226"/>
      <c r="ULZ226"/>
      <c r="UMA226"/>
      <c r="UMB226"/>
      <c r="UMC226"/>
      <c r="UMD226"/>
      <c r="UME226"/>
      <c r="UMF226"/>
      <c r="UMG226"/>
      <c r="UMH226"/>
      <c r="UMI226"/>
      <c r="UMJ226"/>
      <c r="UMK226"/>
      <c r="UML226"/>
      <c r="UMM226"/>
      <c r="UMN226"/>
      <c r="UMO226"/>
      <c r="UMP226"/>
      <c r="UMQ226"/>
      <c r="UMR226"/>
      <c r="UMS226"/>
      <c r="UMT226"/>
      <c r="UMU226"/>
      <c r="UMV226"/>
      <c r="UMW226"/>
      <c r="UMX226"/>
      <c r="UMY226"/>
      <c r="UMZ226"/>
      <c r="UNA226"/>
      <c r="UNB226"/>
      <c r="UNC226"/>
      <c r="UND226"/>
      <c r="UNE226"/>
      <c r="UNF226"/>
      <c r="UNG226"/>
      <c r="UNH226"/>
      <c r="UNI226"/>
      <c r="UNJ226"/>
      <c r="UNK226"/>
      <c r="UNL226"/>
      <c r="UNM226"/>
      <c r="UNN226"/>
      <c r="UNO226"/>
      <c r="UNP226"/>
      <c r="UNQ226"/>
      <c r="UNR226"/>
      <c r="UNS226"/>
      <c r="UNT226"/>
      <c r="UNU226"/>
      <c r="UNV226"/>
      <c r="UNW226"/>
      <c r="UNX226"/>
      <c r="UNY226"/>
      <c r="UNZ226"/>
      <c r="UOA226"/>
      <c r="UOB226"/>
      <c r="UOC226"/>
      <c r="UOD226"/>
      <c r="UOE226"/>
      <c r="UOF226"/>
      <c r="UOG226"/>
      <c r="UOH226"/>
      <c r="UOI226"/>
      <c r="UOJ226"/>
      <c r="UOK226"/>
      <c r="UOL226"/>
      <c r="UOM226"/>
      <c r="UON226"/>
      <c r="UOO226"/>
      <c r="UOP226"/>
      <c r="UOQ226"/>
      <c r="UOR226"/>
      <c r="UOS226"/>
      <c r="UOT226"/>
      <c r="UOU226"/>
      <c r="UOV226"/>
      <c r="UOW226"/>
      <c r="UOX226"/>
      <c r="UOY226"/>
      <c r="UOZ226"/>
      <c r="UPA226"/>
      <c r="UPB226"/>
      <c r="UPC226"/>
      <c r="UPD226"/>
      <c r="UPE226"/>
      <c r="UPF226"/>
      <c r="UPG226"/>
      <c r="UPH226"/>
      <c r="UPI226"/>
      <c r="UPJ226"/>
      <c r="UPK226"/>
      <c r="UPL226"/>
      <c r="UPM226"/>
      <c r="UPN226"/>
      <c r="UPO226"/>
      <c r="UPP226"/>
      <c r="UPQ226"/>
      <c r="UPR226"/>
      <c r="UPS226"/>
      <c r="UPT226"/>
      <c r="UPU226"/>
      <c r="UPV226"/>
      <c r="UPW226"/>
      <c r="UPX226"/>
      <c r="UPY226"/>
      <c r="UPZ226"/>
      <c r="UQA226"/>
      <c r="UQB226"/>
      <c r="UQC226"/>
      <c r="UQD226"/>
      <c r="UQE226"/>
      <c r="UQF226"/>
      <c r="UQG226"/>
      <c r="UQH226"/>
      <c r="UQI226"/>
      <c r="UQJ226"/>
      <c r="UQK226"/>
      <c r="UQL226"/>
      <c r="UQM226"/>
      <c r="UQN226"/>
      <c r="UQO226"/>
      <c r="UQP226"/>
      <c r="UQQ226"/>
      <c r="UQR226"/>
      <c r="UQS226"/>
      <c r="UQT226"/>
      <c r="UQU226"/>
      <c r="UQV226"/>
      <c r="UQW226"/>
      <c r="UQX226"/>
      <c r="UQY226"/>
      <c r="UQZ226"/>
      <c r="URA226"/>
      <c r="URB226"/>
      <c r="URC226"/>
      <c r="URD226"/>
      <c r="URE226"/>
      <c r="URF226"/>
      <c r="URG226"/>
      <c r="URH226"/>
      <c r="URI226"/>
      <c r="URJ226"/>
      <c r="URK226"/>
      <c r="URL226"/>
      <c r="URM226"/>
      <c r="URN226"/>
      <c r="URO226"/>
      <c r="URP226"/>
      <c r="URQ226"/>
      <c r="URR226"/>
      <c r="URS226"/>
      <c r="URT226"/>
      <c r="URU226"/>
      <c r="URV226"/>
      <c r="URW226"/>
      <c r="URX226"/>
      <c r="URY226"/>
      <c r="URZ226"/>
      <c r="USA226"/>
      <c r="USB226"/>
      <c r="USC226"/>
      <c r="USD226"/>
      <c r="USE226"/>
      <c r="USF226"/>
      <c r="USG226"/>
      <c r="USH226"/>
      <c r="USI226"/>
      <c r="USJ226"/>
      <c r="USK226"/>
      <c r="USL226"/>
      <c r="USM226"/>
      <c r="USN226"/>
      <c r="USO226"/>
      <c r="USP226"/>
      <c r="USQ226"/>
      <c r="USR226"/>
      <c r="USS226"/>
      <c r="UST226"/>
      <c r="USU226"/>
      <c r="USV226"/>
      <c r="USW226"/>
      <c r="USX226"/>
      <c r="USY226"/>
      <c r="USZ226"/>
      <c r="UTA226"/>
      <c r="UTB226"/>
      <c r="UTC226"/>
      <c r="UTD226"/>
      <c r="UTE226"/>
      <c r="UTF226"/>
      <c r="UTG226"/>
      <c r="UTH226"/>
      <c r="UTI226"/>
      <c r="UTJ226"/>
      <c r="UTK226"/>
      <c r="UTL226"/>
      <c r="UTM226"/>
      <c r="UTN226"/>
      <c r="UTO226"/>
      <c r="UTP226"/>
      <c r="UTQ226"/>
      <c r="UTR226"/>
      <c r="UTS226"/>
      <c r="UTT226"/>
      <c r="UTU226"/>
      <c r="UTV226"/>
      <c r="UTW226"/>
      <c r="UTX226"/>
      <c r="UTY226"/>
      <c r="UTZ226"/>
      <c r="UUA226"/>
      <c r="UUB226"/>
      <c r="UUC226"/>
      <c r="UUD226"/>
      <c r="UUE226"/>
      <c r="UUF226"/>
      <c r="UUG226"/>
      <c r="UUH226"/>
      <c r="UUI226"/>
      <c r="UUJ226"/>
      <c r="UUK226"/>
      <c r="UUL226"/>
      <c r="UUM226"/>
      <c r="UUN226"/>
      <c r="UUO226"/>
      <c r="UUP226"/>
      <c r="UUQ226"/>
      <c r="UUR226"/>
      <c r="UUS226"/>
      <c r="UUT226"/>
      <c r="UUU226"/>
      <c r="UUV226"/>
      <c r="UUW226"/>
      <c r="UUX226"/>
      <c r="UUY226"/>
      <c r="UUZ226"/>
      <c r="UVA226"/>
      <c r="UVB226"/>
      <c r="UVC226"/>
      <c r="UVD226"/>
      <c r="UVE226"/>
      <c r="UVF226"/>
      <c r="UVG226"/>
      <c r="UVH226"/>
      <c r="UVI226"/>
      <c r="UVJ226"/>
      <c r="UVK226"/>
      <c r="UVL226"/>
      <c r="UVM226"/>
      <c r="UVN226"/>
      <c r="UVO226"/>
      <c r="UVP226"/>
      <c r="UVQ226"/>
      <c r="UVR226"/>
      <c r="UVS226"/>
      <c r="UVT226"/>
      <c r="UVU226"/>
      <c r="UVV226"/>
      <c r="UVW226"/>
      <c r="UVX226"/>
      <c r="UVY226"/>
      <c r="UVZ226"/>
      <c r="UWA226"/>
      <c r="UWB226"/>
      <c r="UWC226"/>
      <c r="UWD226"/>
      <c r="UWE226"/>
      <c r="UWF226"/>
      <c r="UWG226"/>
      <c r="UWH226"/>
      <c r="UWI226"/>
      <c r="UWJ226"/>
      <c r="UWK226"/>
      <c r="UWL226"/>
      <c r="UWM226"/>
      <c r="UWN226"/>
      <c r="UWO226"/>
      <c r="UWP226"/>
      <c r="UWQ226"/>
      <c r="UWR226"/>
      <c r="UWS226"/>
      <c r="UWT226"/>
      <c r="UWU226"/>
      <c r="UWV226"/>
      <c r="UWW226"/>
      <c r="UWX226"/>
      <c r="UWY226"/>
      <c r="UWZ226"/>
      <c r="UXA226"/>
      <c r="UXB226"/>
      <c r="UXC226"/>
      <c r="UXD226"/>
      <c r="UXE226"/>
      <c r="UXF226"/>
      <c r="UXG226"/>
      <c r="UXH226"/>
      <c r="UXI226"/>
      <c r="UXJ226"/>
      <c r="UXK226"/>
      <c r="UXL226"/>
      <c r="UXM226"/>
      <c r="UXN226"/>
      <c r="UXO226"/>
      <c r="UXP226"/>
      <c r="UXQ226"/>
      <c r="UXR226"/>
      <c r="UXS226"/>
      <c r="UXT226"/>
      <c r="UXU226"/>
      <c r="UXV226"/>
      <c r="UXW226"/>
      <c r="UXX226"/>
      <c r="UXY226"/>
      <c r="UXZ226"/>
      <c r="UYA226"/>
      <c r="UYB226"/>
      <c r="UYC226"/>
      <c r="UYD226"/>
      <c r="UYE226"/>
      <c r="UYF226"/>
      <c r="UYG226"/>
      <c r="UYH226"/>
      <c r="UYI226"/>
      <c r="UYJ226"/>
      <c r="UYK226"/>
      <c r="UYL226"/>
      <c r="UYM226"/>
      <c r="UYN226"/>
      <c r="UYO226"/>
      <c r="UYP226"/>
      <c r="UYQ226"/>
      <c r="UYR226"/>
      <c r="UYS226"/>
      <c r="UYT226"/>
      <c r="UYU226"/>
      <c r="UYV226"/>
      <c r="UYW226"/>
      <c r="UYX226"/>
      <c r="UYY226"/>
      <c r="UYZ226"/>
      <c r="UZA226"/>
      <c r="UZB226"/>
      <c r="UZC226"/>
      <c r="UZD226"/>
      <c r="UZE226"/>
      <c r="UZF226"/>
      <c r="UZG226"/>
      <c r="UZH226"/>
      <c r="UZI226"/>
      <c r="UZJ226"/>
      <c r="UZK226"/>
      <c r="UZL226"/>
      <c r="UZM226"/>
      <c r="UZN226"/>
      <c r="UZO226"/>
      <c r="UZP226"/>
      <c r="UZQ226"/>
      <c r="UZR226"/>
      <c r="UZS226"/>
      <c r="UZT226"/>
      <c r="UZU226"/>
      <c r="UZV226"/>
      <c r="UZW226"/>
      <c r="UZX226"/>
      <c r="UZY226"/>
      <c r="UZZ226"/>
      <c r="VAA226"/>
      <c r="VAB226"/>
      <c r="VAC226"/>
      <c r="VAD226"/>
      <c r="VAE226"/>
      <c r="VAF226"/>
      <c r="VAG226"/>
      <c r="VAH226"/>
      <c r="VAI226"/>
      <c r="VAJ226"/>
      <c r="VAK226"/>
      <c r="VAL226"/>
      <c r="VAM226"/>
      <c r="VAN226"/>
      <c r="VAO226"/>
      <c r="VAP226"/>
      <c r="VAQ226"/>
      <c r="VAR226"/>
      <c r="VAS226"/>
      <c r="VAT226"/>
      <c r="VAU226"/>
      <c r="VAV226"/>
      <c r="VAW226"/>
      <c r="VAX226"/>
      <c r="VAY226"/>
      <c r="VAZ226"/>
      <c r="VBA226"/>
      <c r="VBB226"/>
      <c r="VBC226"/>
      <c r="VBD226"/>
      <c r="VBE226"/>
      <c r="VBF226"/>
      <c r="VBG226"/>
      <c r="VBH226"/>
      <c r="VBI226"/>
      <c r="VBJ226"/>
      <c r="VBK226"/>
      <c r="VBL226"/>
      <c r="VBM226"/>
      <c r="VBN226"/>
      <c r="VBO226"/>
      <c r="VBP226"/>
      <c r="VBQ226"/>
      <c r="VBR226"/>
      <c r="VBS226"/>
      <c r="VBT226"/>
      <c r="VBU226"/>
      <c r="VBV226"/>
      <c r="VBW226"/>
      <c r="VBX226"/>
      <c r="VBY226"/>
      <c r="VBZ226"/>
      <c r="VCA226"/>
      <c r="VCB226"/>
      <c r="VCC226"/>
      <c r="VCD226"/>
      <c r="VCE226"/>
      <c r="VCF226"/>
      <c r="VCG226"/>
      <c r="VCH226"/>
      <c r="VCI226"/>
      <c r="VCJ226"/>
      <c r="VCK226"/>
      <c r="VCL226"/>
      <c r="VCM226"/>
      <c r="VCN226"/>
      <c r="VCO226"/>
      <c r="VCP226"/>
      <c r="VCQ226"/>
      <c r="VCR226"/>
      <c r="VCS226"/>
      <c r="VCT226"/>
      <c r="VCU226"/>
      <c r="VCV226"/>
      <c r="VCW226"/>
      <c r="VCX226"/>
      <c r="VCY226"/>
      <c r="VCZ226"/>
      <c r="VDA226"/>
      <c r="VDB226"/>
      <c r="VDC226"/>
      <c r="VDD226"/>
      <c r="VDE226"/>
      <c r="VDF226"/>
      <c r="VDG226"/>
      <c r="VDH226"/>
      <c r="VDI226"/>
      <c r="VDJ226"/>
      <c r="VDK226"/>
      <c r="VDL226"/>
      <c r="VDM226"/>
      <c r="VDN226"/>
      <c r="VDO226"/>
      <c r="VDP226"/>
      <c r="VDQ226"/>
      <c r="VDR226"/>
      <c r="VDS226"/>
      <c r="VDT226"/>
      <c r="VDU226"/>
      <c r="VDV226"/>
      <c r="VDW226"/>
      <c r="VDX226"/>
      <c r="VDY226"/>
      <c r="VDZ226"/>
      <c r="VEA226"/>
      <c r="VEB226"/>
      <c r="VEC226"/>
      <c r="VED226"/>
      <c r="VEE226"/>
      <c r="VEF226"/>
      <c r="VEG226"/>
      <c r="VEH226"/>
      <c r="VEI226"/>
      <c r="VEJ226"/>
      <c r="VEK226"/>
      <c r="VEL226"/>
      <c r="VEM226"/>
      <c r="VEN226"/>
      <c r="VEO226"/>
      <c r="VEP226"/>
      <c r="VEQ226"/>
      <c r="VER226"/>
      <c r="VES226"/>
      <c r="VET226"/>
      <c r="VEU226"/>
      <c r="VEV226"/>
      <c r="VEW226"/>
      <c r="VEX226"/>
      <c r="VEY226"/>
      <c r="VEZ226"/>
      <c r="VFA226"/>
      <c r="VFB226"/>
      <c r="VFC226"/>
      <c r="VFD226"/>
      <c r="VFE226"/>
      <c r="VFF226"/>
      <c r="VFG226"/>
      <c r="VFH226"/>
      <c r="VFI226"/>
      <c r="VFJ226"/>
      <c r="VFK226"/>
      <c r="VFL226"/>
      <c r="VFM226"/>
      <c r="VFN226"/>
      <c r="VFO226"/>
      <c r="VFP226"/>
      <c r="VFQ226"/>
      <c r="VFR226"/>
      <c r="VFS226"/>
      <c r="VFT226"/>
      <c r="VFU226"/>
      <c r="VFV226"/>
      <c r="VFW226"/>
      <c r="VFX226"/>
      <c r="VFY226"/>
      <c r="VFZ226"/>
      <c r="VGA226"/>
      <c r="VGB226"/>
      <c r="VGC226"/>
      <c r="VGD226"/>
      <c r="VGE226"/>
      <c r="VGF226"/>
      <c r="VGG226"/>
      <c r="VGH226"/>
      <c r="VGI226"/>
      <c r="VGJ226"/>
      <c r="VGK226"/>
      <c r="VGL226"/>
      <c r="VGM226"/>
      <c r="VGN226"/>
      <c r="VGO226"/>
      <c r="VGP226"/>
      <c r="VGQ226"/>
      <c r="VGR226"/>
      <c r="VGS226"/>
      <c r="VGT226"/>
      <c r="VGU226"/>
      <c r="VGV226"/>
      <c r="VGW226"/>
      <c r="VGX226"/>
      <c r="VGY226"/>
      <c r="VGZ226"/>
      <c r="VHA226"/>
      <c r="VHB226"/>
      <c r="VHC226"/>
      <c r="VHD226"/>
      <c r="VHE226"/>
      <c r="VHF226"/>
      <c r="VHG226"/>
      <c r="VHH226"/>
      <c r="VHI226"/>
      <c r="VHJ226"/>
      <c r="VHK226"/>
      <c r="VHL226"/>
      <c r="VHM226"/>
      <c r="VHN226"/>
      <c r="VHO226"/>
      <c r="VHP226"/>
      <c r="VHQ226"/>
      <c r="VHR226"/>
      <c r="VHS226"/>
      <c r="VHT226"/>
      <c r="VHU226"/>
      <c r="VHV226"/>
      <c r="VHW226"/>
      <c r="VHX226"/>
      <c r="VHY226"/>
      <c r="VHZ226"/>
      <c r="VIA226"/>
      <c r="VIB226"/>
      <c r="VIC226"/>
      <c r="VID226"/>
      <c r="VIE226"/>
      <c r="VIF226"/>
      <c r="VIG226"/>
      <c r="VIH226"/>
      <c r="VII226"/>
      <c r="VIJ226"/>
      <c r="VIK226"/>
      <c r="VIL226"/>
      <c r="VIM226"/>
      <c r="VIN226"/>
      <c r="VIO226"/>
      <c r="VIP226"/>
      <c r="VIQ226"/>
      <c r="VIR226"/>
      <c r="VIS226"/>
      <c r="VIT226"/>
      <c r="VIU226"/>
      <c r="VIV226"/>
      <c r="VIW226"/>
      <c r="VIX226"/>
      <c r="VIY226"/>
      <c r="VIZ226"/>
      <c r="VJA226"/>
      <c r="VJB226"/>
      <c r="VJC226"/>
      <c r="VJD226"/>
      <c r="VJE226"/>
      <c r="VJF226"/>
      <c r="VJG226"/>
      <c r="VJH226"/>
      <c r="VJI226"/>
      <c r="VJJ226"/>
      <c r="VJK226"/>
      <c r="VJL226"/>
      <c r="VJM226"/>
      <c r="VJN226"/>
      <c r="VJO226"/>
      <c r="VJP226"/>
      <c r="VJQ226"/>
      <c r="VJR226"/>
      <c r="VJS226"/>
      <c r="VJT226"/>
      <c r="VJU226"/>
      <c r="VJV226"/>
      <c r="VJW226"/>
      <c r="VJX226"/>
      <c r="VJY226"/>
      <c r="VJZ226"/>
      <c r="VKA226"/>
      <c r="VKB226"/>
      <c r="VKC226"/>
      <c r="VKD226"/>
      <c r="VKE226"/>
      <c r="VKF226"/>
      <c r="VKG226"/>
      <c r="VKH226"/>
      <c r="VKI226"/>
      <c r="VKJ226"/>
      <c r="VKK226"/>
      <c r="VKL226"/>
      <c r="VKM226"/>
      <c r="VKN226"/>
      <c r="VKO226"/>
      <c r="VKP226"/>
      <c r="VKQ226"/>
      <c r="VKR226"/>
      <c r="VKS226"/>
      <c r="VKT226"/>
      <c r="VKU226"/>
      <c r="VKV226"/>
      <c r="VKW226"/>
      <c r="VKX226"/>
      <c r="VKY226"/>
      <c r="VKZ226"/>
      <c r="VLA226"/>
      <c r="VLB226"/>
      <c r="VLC226"/>
      <c r="VLD226"/>
      <c r="VLE226"/>
      <c r="VLF226"/>
      <c r="VLG226"/>
      <c r="VLH226"/>
      <c r="VLI226"/>
      <c r="VLJ226"/>
      <c r="VLK226"/>
      <c r="VLL226"/>
      <c r="VLM226"/>
      <c r="VLN226"/>
      <c r="VLO226"/>
      <c r="VLP226"/>
      <c r="VLQ226"/>
      <c r="VLR226"/>
      <c r="VLS226"/>
      <c r="VLT226"/>
      <c r="VLU226"/>
      <c r="VLV226"/>
      <c r="VLW226"/>
      <c r="VLX226"/>
      <c r="VLY226"/>
      <c r="VLZ226"/>
      <c r="VMA226"/>
      <c r="VMB226"/>
      <c r="VMC226"/>
      <c r="VMD226"/>
      <c r="VME226"/>
      <c r="VMF226"/>
      <c r="VMG226"/>
      <c r="VMH226"/>
      <c r="VMI226"/>
      <c r="VMJ226"/>
      <c r="VMK226"/>
      <c r="VML226"/>
      <c r="VMM226"/>
      <c r="VMN226"/>
      <c r="VMO226"/>
      <c r="VMP226"/>
      <c r="VMQ226"/>
      <c r="VMR226"/>
      <c r="VMS226"/>
      <c r="VMT226"/>
      <c r="VMU226"/>
      <c r="VMV226"/>
      <c r="VMW226"/>
      <c r="VMX226"/>
      <c r="VMY226"/>
      <c r="VMZ226"/>
      <c r="VNA226"/>
      <c r="VNB226"/>
      <c r="VNC226"/>
      <c r="VND226"/>
      <c r="VNE226"/>
      <c r="VNF226"/>
      <c r="VNG226"/>
      <c r="VNH226"/>
      <c r="VNI226"/>
      <c r="VNJ226"/>
      <c r="VNK226"/>
      <c r="VNL226"/>
      <c r="VNM226"/>
      <c r="VNN226"/>
      <c r="VNO226"/>
      <c r="VNP226"/>
      <c r="VNQ226"/>
      <c r="VNR226"/>
      <c r="VNS226"/>
      <c r="VNT226"/>
      <c r="VNU226"/>
      <c r="VNV226"/>
      <c r="VNW226"/>
      <c r="VNX226"/>
      <c r="VNY226"/>
      <c r="VNZ226"/>
      <c r="VOA226"/>
      <c r="VOB226"/>
      <c r="VOC226"/>
      <c r="VOD226"/>
      <c r="VOE226"/>
      <c r="VOF226"/>
      <c r="VOG226"/>
      <c r="VOH226"/>
      <c r="VOI226"/>
      <c r="VOJ226"/>
      <c r="VOK226"/>
      <c r="VOL226"/>
      <c r="VOM226"/>
      <c r="VON226"/>
      <c r="VOO226"/>
      <c r="VOP226"/>
      <c r="VOQ226"/>
      <c r="VOR226"/>
      <c r="VOS226"/>
      <c r="VOT226"/>
      <c r="VOU226"/>
      <c r="VOV226"/>
      <c r="VOW226"/>
      <c r="VOX226"/>
      <c r="VOY226"/>
      <c r="VOZ226"/>
      <c r="VPA226"/>
      <c r="VPB226"/>
      <c r="VPC226"/>
      <c r="VPD226"/>
      <c r="VPE226"/>
      <c r="VPF226"/>
      <c r="VPG226"/>
      <c r="VPH226"/>
      <c r="VPI226"/>
      <c r="VPJ226"/>
      <c r="VPK226"/>
      <c r="VPL226"/>
      <c r="VPM226"/>
      <c r="VPN226"/>
      <c r="VPO226"/>
      <c r="VPP226"/>
      <c r="VPQ226"/>
      <c r="VPR226"/>
      <c r="VPS226"/>
      <c r="VPT226"/>
      <c r="VPU226"/>
      <c r="VPV226"/>
      <c r="VPW226"/>
      <c r="VPX226"/>
      <c r="VPY226"/>
      <c r="VPZ226"/>
      <c r="VQA226"/>
      <c r="VQB226"/>
      <c r="VQC226"/>
      <c r="VQD226"/>
      <c r="VQE226"/>
      <c r="VQF226"/>
      <c r="VQG226"/>
      <c r="VQH226"/>
      <c r="VQI226"/>
      <c r="VQJ226"/>
      <c r="VQK226"/>
      <c r="VQL226"/>
      <c r="VQM226"/>
      <c r="VQN226"/>
      <c r="VQO226"/>
      <c r="VQP226"/>
      <c r="VQQ226"/>
      <c r="VQR226"/>
      <c r="VQS226"/>
      <c r="VQT226"/>
      <c r="VQU226"/>
      <c r="VQV226"/>
      <c r="VQW226"/>
      <c r="VQX226"/>
      <c r="VQY226"/>
      <c r="VQZ226"/>
      <c r="VRA226"/>
      <c r="VRB226"/>
      <c r="VRC226"/>
      <c r="VRD226"/>
      <c r="VRE226"/>
      <c r="VRF226"/>
      <c r="VRG226"/>
      <c r="VRH226"/>
      <c r="VRI226"/>
      <c r="VRJ226"/>
      <c r="VRK226"/>
      <c r="VRL226"/>
      <c r="VRM226"/>
      <c r="VRN226"/>
      <c r="VRO226"/>
      <c r="VRP226"/>
      <c r="VRQ226"/>
      <c r="VRR226"/>
      <c r="VRS226"/>
      <c r="VRT226"/>
      <c r="VRU226"/>
      <c r="VRV226"/>
      <c r="VRW226"/>
      <c r="VRX226"/>
      <c r="VRY226"/>
      <c r="VRZ226"/>
      <c r="VSA226"/>
      <c r="VSB226"/>
      <c r="VSC226"/>
      <c r="VSD226"/>
      <c r="VSE226"/>
      <c r="VSF226"/>
      <c r="VSG226"/>
      <c r="VSH226"/>
      <c r="VSI226"/>
      <c r="VSJ226"/>
      <c r="VSK226"/>
      <c r="VSL226"/>
      <c r="VSM226"/>
      <c r="VSN226"/>
      <c r="VSO226"/>
      <c r="VSP226"/>
      <c r="VSQ226"/>
      <c r="VSR226"/>
      <c r="VSS226"/>
      <c r="VST226"/>
      <c r="VSU226"/>
      <c r="VSV226"/>
      <c r="VSW226"/>
      <c r="VSX226"/>
      <c r="VSY226"/>
      <c r="VSZ226"/>
      <c r="VTA226"/>
      <c r="VTB226"/>
      <c r="VTC226"/>
      <c r="VTD226"/>
      <c r="VTE226"/>
      <c r="VTF226"/>
      <c r="VTG226"/>
      <c r="VTH226"/>
      <c r="VTI226"/>
      <c r="VTJ226"/>
      <c r="VTK226"/>
      <c r="VTL226"/>
      <c r="VTM226"/>
      <c r="VTN226"/>
      <c r="VTO226"/>
      <c r="VTP226"/>
      <c r="VTQ226"/>
      <c r="VTR226"/>
      <c r="VTS226"/>
      <c r="VTT226"/>
      <c r="VTU226"/>
      <c r="VTV226"/>
      <c r="VTW226"/>
      <c r="VTX226"/>
      <c r="VTY226"/>
      <c r="VTZ226"/>
      <c r="VUA226"/>
      <c r="VUB226"/>
      <c r="VUC226"/>
      <c r="VUD226"/>
      <c r="VUE226"/>
      <c r="VUF226"/>
      <c r="VUG226"/>
      <c r="VUH226"/>
      <c r="VUI226"/>
      <c r="VUJ226"/>
      <c r="VUK226"/>
      <c r="VUL226"/>
      <c r="VUM226"/>
      <c r="VUN226"/>
      <c r="VUO226"/>
      <c r="VUP226"/>
      <c r="VUQ226"/>
      <c r="VUR226"/>
      <c r="VUS226"/>
      <c r="VUT226"/>
      <c r="VUU226"/>
      <c r="VUV226"/>
      <c r="VUW226"/>
      <c r="VUX226"/>
      <c r="VUY226"/>
      <c r="VUZ226"/>
      <c r="VVA226"/>
      <c r="VVB226"/>
      <c r="VVC226"/>
      <c r="VVD226"/>
      <c r="VVE226"/>
      <c r="VVF226"/>
      <c r="VVG226"/>
      <c r="VVH226"/>
      <c r="VVI226"/>
      <c r="VVJ226"/>
      <c r="VVK226"/>
      <c r="VVL226"/>
      <c r="VVM226"/>
      <c r="VVN226"/>
      <c r="VVO226"/>
      <c r="VVP226"/>
      <c r="VVQ226"/>
      <c r="VVR226"/>
      <c r="VVS226"/>
      <c r="VVT226"/>
      <c r="VVU226"/>
      <c r="VVV226"/>
      <c r="VVW226"/>
      <c r="VVX226"/>
      <c r="VVY226"/>
      <c r="VVZ226"/>
      <c r="VWA226"/>
      <c r="VWB226"/>
      <c r="VWC226"/>
      <c r="VWD226"/>
      <c r="VWE226"/>
      <c r="VWF226"/>
      <c r="VWG226"/>
      <c r="VWH226"/>
      <c r="VWI226"/>
      <c r="VWJ226"/>
      <c r="VWK226"/>
      <c r="VWL226"/>
      <c r="VWM226"/>
      <c r="VWN226"/>
      <c r="VWO226"/>
      <c r="VWP226"/>
      <c r="VWQ226"/>
      <c r="VWR226"/>
      <c r="VWS226"/>
      <c r="VWT226"/>
      <c r="VWU226"/>
      <c r="VWV226"/>
      <c r="VWW226"/>
      <c r="VWX226"/>
      <c r="VWY226"/>
      <c r="VWZ226"/>
      <c r="VXA226"/>
      <c r="VXB226"/>
      <c r="VXC226"/>
      <c r="VXD226"/>
      <c r="VXE226"/>
      <c r="VXF226"/>
      <c r="VXG226"/>
      <c r="VXH226"/>
      <c r="VXI226"/>
      <c r="VXJ226"/>
      <c r="VXK226"/>
      <c r="VXL226"/>
      <c r="VXM226"/>
      <c r="VXN226"/>
      <c r="VXO226"/>
      <c r="VXP226"/>
      <c r="VXQ226"/>
      <c r="VXR226"/>
      <c r="VXS226"/>
      <c r="VXT226"/>
      <c r="VXU226"/>
      <c r="VXV226"/>
      <c r="VXW226"/>
      <c r="VXX226"/>
      <c r="VXY226"/>
      <c r="VXZ226"/>
      <c r="VYA226"/>
      <c r="VYB226"/>
      <c r="VYC226"/>
      <c r="VYD226"/>
      <c r="VYE226"/>
      <c r="VYF226"/>
      <c r="VYG226"/>
      <c r="VYH226"/>
      <c r="VYI226"/>
      <c r="VYJ226"/>
      <c r="VYK226"/>
      <c r="VYL226"/>
      <c r="VYM226"/>
      <c r="VYN226"/>
      <c r="VYO226"/>
      <c r="VYP226"/>
      <c r="VYQ226"/>
      <c r="VYR226"/>
      <c r="VYS226"/>
      <c r="VYT226"/>
      <c r="VYU226"/>
      <c r="VYV226"/>
      <c r="VYW226"/>
      <c r="VYX226"/>
      <c r="VYY226"/>
      <c r="VYZ226"/>
      <c r="VZA226"/>
      <c r="VZB226"/>
      <c r="VZC226"/>
      <c r="VZD226"/>
      <c r="VZE226"/>
      <c r="VZF226"/>
      <c r="VZG226"/>
      <c r="VZH226"/>
      <c r="VZI226"/>
      <c r="VZJ226"/>
      <c r="VZK226"/>
      <c r="VZL226"/>
      <c r="VZM226"/>
      <c r="VZN226"/>
      <c r="VZO226"/>
      <c r="VZP226"/>
      <c r="VZQ226"/>
      <c r="VZR226"/>
      <c r="VZS226"/>
      <c r="VZT226"/>
      <c r="VZU226"/>
      <c r="VZV226"/>
      <c r="VZW226"/>
      <c r="VZX226"/>
      <c r="VZY226"/>
      <c r="VZZ226"/>
      <c r="WAA226"/>
      <c r="WAB226"/>
      <c r="WAC226"/>
      <c r="WAD226"/>
      <c r="WAE226"/>
      <c r="WAF226"/>
      <c r="WAG226"/>
      <c r="WAH226"/>
      <c r="WAI226"/>
      <c r="WAJ226"/>
      <c r="WAK226"/>
      <c r="WAL226"/>
      <c r="WAM226"/>
      <c r="WAN226"/>
      <c r="WAO226"/>
      <c r="WAP226"/>
      <c r="WAQ226"/>
      <c r="WAR226"/>
      <c r="WAS226"/>
      <c r="WAT226"/>
      <c r="WAU226"/>
      <c r="WAV226"/>
      <c r="WAW226"/>
      <c r="WAX226"/>
      <c r="WAY226"/>
      <c r="WAZ226"/>
      <c r="WBA226"/>
      <c r="WBB226"/>
      <c r="WBC226"/>
      <c r="WBD226"/>
      <c r="WBE226"/>
      <c r="WBF226"/>
      <c r="WBG226"/>
      <c r="WBH226"/>
      <c r="WBI226"/>
      <c r="WBJ226"/>
      <c r="WBK226"/>
      <c r="WBL226"/>
      <c r="WBM226"/>
      <c r="WBN226"/>
      <c r="WBO226"/>
      <c r="WBP226"/>
      <c r="WBQ226"/>
      <c r="WBR226"/>
      <c r="WBS226"/>
      <c r="WBT226"/>
      <c r="WBU226"/>
      <c r="WBV226"/>
      <c r="WBW226"/>
      <c r="WBX226"/>
      <c r="WBY226"/>
      <c r="WBZ226"/>
      <c r="WCA226"/>
      <c r="WCB226"/>
      <c r="WCC226"/>
      <c r="WCD226"/>
      <c r="WCE226"/>
      <c r="WCF226"/>
      <c r="WCG226"/>
      <c r="WCH226"/>
      <c r="WCI226"/>
      <c r="WCJ226"/>
      <c r="WCK226"/>
      <c r="WCL226"/>
      <c r="WCM226"/>
      <c r="WCN226"/>
      <c r="WCO226"/>
      <c r="WCP226"/>
      <c r="WCQ226"/>
      <c r="WCR226"/>
      <c r="WCS226"/>
      <c r="WCT226"/>
      <c r="WCU226"/>
      <c r="WCV226"/>
      <c r="WCW226"/>
      <c r="WCX226"/>
      <c r="WCY226"/>
      <c r="WCZ226"/>
      <c r="WDA226"/>
      <c r="WDB226"/>
      <c r="WDC226"/>
      <c r="WDD226"/>
      <c r="WDE226"/>
      <c r="WDF226"/>
      <c r="WDG226"/>
      <c r="WDH226"/>
      <c r="WDI226"/>
      <c r="WDJ226"/>
      <c r="WDK226"/>
      <c r="WDL226"/>
      <c r="WDM226"/>
      <c r="WDN226"/>
      <c r="WDO226"/>
      <c r="WDP226"/>
      <c r="WDQ226"/>
      <c r="WDR226"/>
      <c r="WDS226"/>
      <c r="WDT226"/>
      <c r="WDU226"/>
      <c r="WDV226"/>
      <c r="WDW226"/>
      <c r="WDX226"/>
      <c r="WDY226"/>
      <c r="WDZ226"/>
      <c r="WEA226"/>
      <c r="WEB226"/>
      <c r="WEC226"/>
      <c r="WED226"/>
      <c r="WEE226"/>
      <c r="WEF226"/>
      <c r="WEG226"/>
      <c r="WEH226"/>
      <c r="WEI226"/>
      <c r="WEJ226"/>
      <c r="WEK226"/>
      <c r="WEL226"/>
      <c r="WEM226"/>
      <c r="WEN226"/>
      <c r="WEO226"/>
      <c r="WEP226"/>
      <c r="WEQ226"/>
      <c r="WER226"/>
      <c r="WES226"/>
      <c r="WET226"/>
      <c r="WEU226"/>
      <c r="WEV226"/>
      <c r="WEW226"/>
      <c r="WEX226"/>
      <c r="WEY226"/>
      <c r="WEZ226"/>
      <c r="WFA226"/>
      <c r="WFB226"/>
      <c r="WFC226"/>
      <c r="WFD226"/>
      <c r="WFE226"/>
      <c r="WFF226"/>
      <c r="WFG226"/>
      <c r="WFH226"/>
      <c r="WFI226"/>
      <c r="WFJ226"/>
      <c r="WFK226"/>
      <c r="WFL226"/>
      <c r="WFM226"/>
      <c r="WFN226"/>
      <c r="WFO226"/>
      <c r="WFP226"/>
      <c r="WFQ226"/>
      <c r="WFR226"/>
      <c r="WFS226"/>
      <c r="WFT226"/>
      <c r="WFU226"/>
      <c r="WFV226"/>
      <c r="WFW226"/>
      <c r="WFX226"/>
      <c r="WFY226"/>
      <c r="WFZ226"/>
      <c r="WGA226"/>
      <c r="WGB226"/>
      <c r="WGC226"/>
      <c r="WGD226"/>
      <c r="WGE226"/>
      <c r="WGF226"/>
      <c r="WGG226"/>
      <c r="WGH226"/>
      <c r="WGI226"/>
      <c r="WGJ226"/>
      <c r="WGK226"/>
      <c r="WGL226"/>
      <c r="WGM226"/>
      <c r="WGN226"/>
      <c r="WGO226"/>
      <c r="WGP226"/>
      <c r="WGQ226"/>
      <c r="WGR226"/>
      <c r="WGS226"/>
      <c r="WGT226"/>
      <c r="WGU226"/>
      <c r="WGV226"/>
      <c r="WGW226"/>
      <c r="WGX226"/>
      <c r="WGY226"/>
      <c r="WGZ226"/>
      <c r="WHA226"/>
      <c r="WHB226"/>
      <c r="WHC226"/>
      <c r="WHD226"/>
      <c r="WHE226"/>
      <c r="WHF226"/>
      <c r="WHG226"/>
      <c r="WHH226"/>
      <c r="WHI226"/>
      <c r="WHJ226"/>
      <c r="WHK226"/>
      <c r="WHL226"/>
      <c r="WHM226"/>
      <c r="WHN226"/>
      <c r="WHO226"/>
      <c r="WHP226"/>
      <c r="WHQ226"/>
      <c r="WHR226"/>
      <c r="WHS226"/>
      <c r="WHT226"/>
      <c r="WHU226"/>
      <c r="WHV226"/>
      <c r="WHW226"/>
      <c r="WHX226"/>
      <c r="WHY226"/>
      <c r="WHZ226"/>
      <c r="WIA226"/>
      <c r="WIB226"/>
      <c r="WIC226"/>
      <c r="WID226"/>
      <c r="WIE226"/>
      <c r="WIF226"/>
      <c r="WIG226"/>
      <c r="WIH226"/>
      <c r="WII226"/>
      <c r="WIJ226"/>
      <c r="WIK226"/>
      <c r="WIL226"/>
      <c r="WIM226"/>
      <c r="WIN226"/>
      <c r="WIO226"/>
      <c r="WIP226"/>
      <c r="WIQ226"/>
      <c r="WIR226"/>
      <c r="WIS226"/>
      <c r="WIT226"/>
      <c r="WIU226"/>
      <c r="WIV226"/>
      <c r="WIW226"/>
      <c r="WIX226"/>
      <c r="WIY226"/>
      <c r="WIZ226"/>
      <c r="WJA226"/>
      <c r="WJB226"/>
      <c r="WJC226"/>
      <c r="WJD226"/>
      <c r="WJE226"/>
      <c r="WJF226"/>
      <c r="WJG226"/>
      <c r="WJH226"/>
      <c r="WJI226"/>
      <c r="WJJ226"/>
      <c r="WJK226"/>
      <c r="WJL226"/>
      <c r="WJM226"/>
      <c r="WJN226"/>
      <c r="WJO226"/>
      <c r="WJP226"/>
      <c r="WJQ226"/>
      <c r="WJR226"/>
      <c r="WJS226"/>
      <c r="WJT226"/>
      <c r="WJU226"/>
      <c r="WJV226"/>
      <c r="WJW226"/>
      <c r="WJX226"/>
      <c r="WJY226"/>
      <c r="WJZ226"/>
      <c r="WKA226"/>
      <c r="WKB226"/>
      <c r="WKC226"/>
      <c r="WKD226"/>
      <c r="WKE226"/>
      <c r="WKF226"/>
      <c r="WKG226"/>
      <c r="WKH226"/>
      <c r="WKI226"/>
      <c r="WKJ226"/>
      <c r="WKK226"/>
      <c r="WKL226"/>
      <c r="WKM226"/>
      <c r="WKN226"/>
      <c r="WKO226"/>
      <c r="WKP226"/>
      <c r="WKQ226"/>
      <c r="WKR226"/>
      <c r="WKS226"/>
      <c r="WKT226"/>
      <c r="WKU226"/>
      <c r="WKV226"/>
      <c r="WKW226"/>
      <c r="WKX226"/>
      <c r="WKY226"/>
      <c r="WKZ226"/>
      <c r="WLA226"/>
      <c r="WLB226"/>
      <c r="WLC226"/>
      <c r="WLD226"/>
      <c r="WLE226"/>
      <c r="WLF226"/>
      <c r="WLG226"/>
      <c r="WLH226"/>
      <c r="WLI226"/>
      <c r="WLJ226"/>
      <c r="WLK226"/>
      <c r="WLL226"/>
      <c r="WLM226"/>
      <c r="WLN226"/>
      <c r="WLO226"/>
      <c r="WLP226"/>
      <c r="WLQ226"/>
      <c r="WLR226"/>
      <c r="WLS226"/>
      <c r="WLT226"/>
      <c r="WLU226"/>
      <c r="WLV226"/>
      <c r="WLW226"/>
      <c r="WLX226"/>
      <c r="WLY226"/>
      <c r="WLZ226"/>
      <c r="WMA226"/>
      <c r="WMB226"/>
      <c r="WMC226"/>
      <c r="WMD226"/>
      <c r="WME226"/>
      <c r="WMF226"/>
      <c r="WMG226"/>
      <c r="WMH226"/>
      <c r="WMI226"/>
      <c r="WMJ226"/>
      <c r="WMK226"/>
      <c r="WML226"/>
      <c r="WMM226"/>
      <c r="WMN226"/>
      <c r="WMO226"/>
      <c r="WMP226"/>
      <c r="WMQ226"/>
      <c r="WMR226"/>
      <c r="WMS226"/>
      <c r="WMT226"/>
      <c r="WMU226"/>
      <c r="WMV226"/>
      <c r="WMW226"/>
      <c r="WMX226"/>
      <c r="WMY226"/>
      <c r="WMZ226"/>
      <c r="WNA226"/>
      <c r="WNB226"/>
      <c r="WNC226"/>
      <c r="WND226"/>
      <c r="WNE226"/>
      <c r="WNF226"/>
      <c r="WNG226"/>
      <c r="WNH226"/>
      <c r="WNI226"/>
      <c r="WNJ226"/>
      <c r="WNK226"/>
      <c r="WNL226"/>
      <c r="WNM226"/>
      <c r="WNN226"/>
      <c r="WNO226"/>
      <c r="WNP226"/>
      <c r="WNQ226"/>
      <c r="WNR226"/>
      <c r="WNS226"/>
      <c r="WNT226"/>
      <c r="WNU226"/>
      <c r="WNV226"/>
      <c r="WNW226"/>
      <c r="WNX226"/>
      <c r="WNY226"/>
      <c r="WNZ226"/>
      <c r="WOA226"/>
      <c r="WOB226"/>
      <c r="WOC226"/>
      <c r="WOD226"/>
      <c r="WOE226"/>
      <c r="WOF226"/>
      <c r="WOG226"/>
      <c r="WOH226"/>
      <c r="WOI226"/>
      <c r="WOJ226"/>
      <c r="WOK226"/>
      <c r="WOL226"/>
      <c r="WOM226"/>
      <c r="WON226"/>
      <c r="WOO226"/>
      <c r="WOP226"/>
      <c r="WOQ226"/>
      <c r="WOR226"/>
      <c r="WOS226"/>
      <c r="WOT226"/>
      <c r="WOU226"/>
      <c r="WOV226"/>
      <c r="WOW226"/>
      <c r="WOX226"/>
      <c r="WOY226"/>
      <c r="WOZ226"/>
      <c r="WPA226"/>
      <c r="WPB226"/>
      <c r="WPC226"/>
      <c r="WPD226"/>
      <c r="WPE226"/>
      <c r="WPF226"/>
      <c r="WPG226"/>
      <c r="WPH226"/>
      <c r="WPI226"/>
      <c r="WPJ226"/>
      <c r="WPK226"/>
      <c r="WPL226"/>
      <c r="WPM226"/>
      <c r="WPN226"/>
      <c r="WPO226"/>
      <c r="WPP226"/>
      <c r="WPQ226"/>
      <c r="WPR226"/>
      <c r="WPS226"/>
      <c r="WPT226"/>
      <c r="WPU226"/>
      <c r="WPV226"/>
      <c r="WPW226"/>
      <c r="WPX226"/>
      <c r="WPY226"/>
      <c r="WPZ226"/>
      <c r="WQA226"/>
      <c r="WQB226"/>
      <c r="WQC226"/>
      <c r="WQD226"/>
      <c r="WQE226"/>
      <c r="WQF226"/>
      <c r="WQG226"/>
      <c r="WQH226"/>
      <c r="WQI226"/>
      <c r="WQJ226"/>
      <c r="WQK226"/>
      <c r="WQL226"/>
      <c r="WQM226"/>
      <c r="WQN226"/>
      <c r="WQO226"/>
      <c r="WQP226"/>
      <c r="WQQ226"/>
      <c r="WQR226"/>
      <c r="WQS226"/>
      <c r="WQT226"/>
      <c r="WQU226"/>
      <c r="WQV226"/>
      <c r="WQW226"/>
      <c r="WQX226"/>
      <c r="WQY226"/>
      <c r="WQZ226"/>
      <c r="WRA226"/>
      <c r="WRB226"/>
      <c r="WRC226"/>
      <c r="WRD226"/>
      <c r="WRE226"/>
      <c r="WRF226"/>
      <c r="WRG226"/>
      <c r="WRH226"/>
      <c r="WRI226"/>
      <c r="WRJ226"/>
      <c r="WRK226"/>
      <c r="WRL226"/>
      <c r="WRM226"/>
      <c r="WRN226"/>
      <c r="WRO226"/>
      <c r="WRP226"/>
      <c r="WRQ226"/>
      <c r="WRR226"/>
      <c r="WRS226"/>
      <c r="WRT226"/>
      <c r="WRU226"/>
      <c r="WRV226"/>
      <c r="WRW226"/>
      <c r="WRX226"/>
      <c r="WRY226"/>
      <c r="WRZ226"/>
      <c r="WSA226"/>
      <c r="WSB226"/>
      <c r="WSC226"/>
      <c r="WSD226"/>
      <c r="WSE226"/>
      <c r="WSF226"/>
      <c r="WSG226"/>
      <c r="WSH226"/>
      <c r="WSI226"/>
      <c r="WSJ226"/>
      <c r="WSK226"/>
      <c r="WSL226"/>
      <c r="WSM226"/>
      <c r="WSN226"/>
      <c r="WSO226"/>
      <c r="WSP226"/>
      <c r="WSQ226"/>
      <c r="WSR226"/>
      <c r="WSS226"/>
      <c r="WST226"/>
      <c r="WSU226"/>
      <c r="WSV226"/>
      <c r="WSW226"/>
      <c r="WSX226"/>
      <c r="WSY226"/>
      <c r="WSZ226"/>
      <c r="WTA226"/>
      <c r="WTB226"/>
      <c r="WTC226"/>
      <c r="WTD226"/>
      <c r="WTE226"/>
      <c r="WTF226"/>
      <c r="WTG226"/>
      <c r="WTH226"/>
      <c r="WTI226"/>
      <c r="WTJ226"/>
      <c r="WTK226"/>
      <c r="WTL226"/>
      <c r="WTM226"/>
      <c r="WTN226"/>
      <c r="WTO226"/>
      <c r="WTP226"/>
      <c r="WTQ226"/>
      <c r="WTR226"/>
      <c r="WTS226"/>
      <c r="WTT226"/>
      <c r="WTU226"/>
      <c r="WTV226"/>
      <c r="WTW226"/>
      <c r="WTX226"/>
      <c r="WTY226"/>
      <c r="WTZ226"/>
      <c r="WUA226"/>
      <c r="WUB226"/>
      <c r="WUC226"/>
      <c r="WUD226"/>
      <c r="WUE226"/>
      <c r="WUF226"/>
      <c r="WUG226"/>
      <c r="WUH226"/>
      <c r="WUI226"/>
      <c r="WUJ226"/>
      <c r="WUK226"/>
      <c r="WUL226"/>
      <c r="WUM226"/>
      <c r="WUN226"/>
      <c r="WUO226"/>
      <c r="WUP226"/>
      <c r="WUQ226"/>
      <c r="WUR226"/>
      <c r="WUS226"/>
      <c r="WUT226"/>
      <c r="WUU226"/>
      <c r="WUV226"/>
      <c r="WUW226"/>
      <c r="WUX226"/>
      <c r="WUY226"/>
      <c r="WUZ226"/>
      <c r="WVA226"/>
      <c r="WVB226"/>
      <c r="WVC226"/>
      <c r="WVD226"/>
      <c r="WVE226"/>
      <c r="WVF226"/>
      <c r="WVG226"/>
      <c r="WVH226"/>
      <c r="WVI226"/>
      <c r="WVJ226"/>
      <c r="WVK226"/>
      <c r="WVL226"/>
      <c r="WVM226"/>
      <c r="WVN226"/>
      <c r="WVO226"/>
      <c r="WVP226"/>
      <c r="WVQ226"/>
      <c r="WVR226"/>
      <c r="WVS226"/>
      <c r="WVT226"/>
      <c r="WVU226"/>
      <c r="WVV226"/>
      <c r="WVW226"/>
      <c r="WVX226"/>
      <c r="WVY226"/>
      <c r="WVZ226"/>
      <c r="WWA226"/>
      <c r="WWB226"/>
      <c r="WWC226"/>
      <c r="WWD226"/>
      <c r="WWE226"/>
      <c r="WWF226"/>
      <c r="WWG226"/>
      <c r="WWH226"/>
      <c r="WWI226"/>
      <c r="WWJ226"/>
      <c r="WWK226"/>
      <c r="WWL226"/>
      <c r="WWM226"/>
      <c r="WWN226"/>
      <c r="WWO226"/>
      <c r="WWP226"/>
      <c r="WWQ226"/>
      <c r="WWR226"/>
      <c r="WWS226"/>
      <c r="WWT226"/>
      <c r="WWU226"/>
      <c r="WWV226"/>
      <c r="WWW226"/>
      <c r="WWX226"/>
      <c r="WWY226"/>
      <c r="WWZ226"/>
      <c r="WXA226"/>
      <c r="WXB226"/>
      <c r="WXC226"/>
      <c r="WXD226"/>
      <c r="WXE226"/>
      <c r="WXF226"/>
      <c r="WXG226"/>
      <c r="WXH226"/>
      <c r="WXI226"/>
      <c r="WXJ226"/>
      <c r="WXK226"/>
      <c r="WXL226"/>
      <c r="WXM226"/>
      <c r="WXN226"/>
      <c r="WXO226"/>
      <c r="WXP226"/>
      <c r="WXQ226"/>
      <c r="WXR226"/>
      <c r="WXS226"/>
      <c r="WXT226"/>
      <c r="WXU226"/>
      <c r="WXV226"/>
      <c r="WXW226"/>
      <c r="WXX226"/>
      <c r="WXY226"/>
      <c r="WXZ226"/>
      <c r="WYA226"/>
      <c r="WYB226"/>
      <c r="WYC226"/>
      <c r="WYD226"/>
      <c r="WYE226"/>
      <c r="WYF226"/>
      <c r="WYG226"/>
      <c r="WYH226"/>
      <c r="WYI226"/>
      <c r="WYJ226"/>
      <c r="WYK226"/>
      <c r="WYL226"/>
      <c r="WYM226"/>
      <c r="WYN226"/>
      <c r="WYO226"/>
      <c r="WYP226"/>
      <c r="WYQ226"/>
      <c r="WYR226"/>
      <c r="WYS226"/>
      <c r="WYT226"/>
      <c r="WYU226"/>
      <c r="WYV226"/>
      <c r="WYW226"/>
      <c r="WYX226"/>
      <c r="WYY226"/>
      <c r="WYZ226"/>
      <c r="WZA226"/>
      <c r="WZB226"/>
      <c r="WZC226"/>
      <c r="WZD226"/>
      <c r="WZE226"/>
      <c r="WZF226"/>
      <c r="WZG226"/>
      <c r="WZH226"/>
      <c r="WZI226"/>
      <c r="WZJ226"/>
      <c r="WZK226"/>
      <c r="WZL226"/>
      <c r="WZM226"/>
      <c r="WZN226"/>
      <c r="WZO226"/>
      <c r="WZP226"/>
      <c r="WZQ226"/>
      <c r="WZR226"/>
      <c r="WZS226"/>
      <c r="WZT226"/>
      <c r="WZU226"/>
      <c r="WZV226"/>
      <c r="WZW226"/>
      <c r="WZX226"/>
      <c r="WZY226"/>
      <c r="WZZ226"/>
      <c r="XAA226"/>
      <c r="XAB226"/>
      <c r="XAC226"/>
      <c r="XAD226"/>
      <c r="XAE226"/>
      <c r="XAF226"/>
      <c r="XAG226"/>
      <c r="XAH226"/>
      <c r="XAI226"/>
      <c r="XAJ226"/>
      <c r="XAK226"/>
      <c r="XAL226"/>
      <c r="XAM226"/>
      <c r="XAN226"/>
      <c r="XAO226"/>
      <c r="XAP226"/>
      <c r="XAQ226"/>
      <c r="XAR226"/>
      <c r="XAS226"/>
      <c r="XAT226"/>
      <c r="XAU226"/>
      <c r="XAV226"/>
      <c r="XAW226"/>
      <c r="XAX226"/>
      <c r="XAY226"/>
      <c r="XAZ226"/>
      <c r="XBA226"/>
      <c r="XBB226"/>
      <c r="XBC226"/>
      <c r="XBD226"/>
      <c r="XBE226"/>
      <c r="XBF226"/>
      <c r="XBG226"/>
      <c r="XBH226"/>
      <c r="XBI226"/>
      <c r="XBJ226"/>
      <c r="XBK226"/>
      <c r="XBL226"/>
      <c r="XBM226"/>
      <c r="XBN226"/>
      <c r="XBO226"/>
      <c r="XBP226"/>
      <c r="XBQ226"/>
      <c r="XBR226"/>
      <c r="XBS226"/>
      <c r="XBT226"/>
      <c r="XBU226"/>
      <c r="XBV226"/>
      <c r="XBW226"/>
      <c r="XBX226"/>
      <c r="XBY226"/>
      <c r="XBZ226"/>
      <c r="XCA226"/>
      <c r="XCB226"/>
      <c r="XCC226"/>
      <c r="XCD226"/>
      <c r="XCE226"/>
      <c r="XCF226"/>
      <c r="XCG226"/>
      <c r="XCH226"/>
      <c r="XCI226"/>
      <c r="XCJ226"/>
      <c r="XCK226"/>
      <c r="XCL226"/>
      <c r="XCM226"/>
      <c r="XCN226"/>
      <c r="XCO226"/>
      <c r="XCP226"/>
      <c r="XCQ226"/>
      <c r="XCR226"/>
      <c r="XCS226"/>
      <c r="XCT226"/>
      <c r="XCU226"/>
      <c r="XCV226"/>
      <c r="XCW226"/>
      <c r="XCX226"/>
      <c r="XCY226"/>
      <c r="XCZ226"/>
      <c r="XDA226"/>
      <c r="XDB226"/>
      <c r="XDC226"/>
      <c r="XDD226"/>
      <c r="XDE226"/>
      <c r="XDF226"/>
      <c r="XDG226"/>
      <c r="XDH226"/>
      <c r="XDI226"/>
      <c r="XDJ226"/>
      <c r="XDK226"/>
      <c r="XDL226"/>
      <c r="XDM226"/>
      <c r="XDN226"/>
      <c r="XDO226"/>
      <c r="XDP226"/>
      <c r="XDQ226"/>
      <c r="XDR226"/>
      <c r="XDS226"/>
      <c r="XDT226"/>
      <c r="XDU226"/>
      <c r="XDV226"/>
      <c r="XDW226"/>
      <c r="XDX226"/>
      <c r="XDY226"/>
      <c r="XDZ226"/>
      <c r="XEA226"/>
      <c r="XEB226"/>
      <c r="XEC226"/>
      <c r="XED226"/>
      <c r="XEE226"/>
      <c r="XEF226"/>
      <c r="XEG226"/>
      <c r="XEH226"/>
      <c r="XEI226"/>
      <c r="XEJ226"/>
      <c r="XEK226"/>
      <c r="XEL226"/>
      <c r="XEM226"/>
      <c r="XEN226"/>
      <c r="XEO226"/>
      <c r="XEP226"/>
      <c r="XEQ226"/>
      <c r="XER226"/>
      <c r="XES226"/>
      <c r="XET226"/>
      <c r="XEU226"/>
      <c r="XEV226"/>
      <c r="XEW226"/>
      <c r="XEX226"/>
      <c r="XEY226"/>
      <c r="XEZ226"/>
      <c r="XFA226"/>
      <c r="XFB226"/>
      <c r="XFC226"/>
    </row>
    <row r="227" spans="1:16384" s="637" customFormat="1" ht="12.95" customHeight="1" x14ac:dyDescent="0.2">
      <c r="A227" s="425"/>
      <c r="B227" s="425"/>
      <c r="C227" s="425"/>
      <c r="D227" s="425"/>
      <c r="E227" s="425"/>
      <c r="F227" s="425"/>
      <c r="G227" s="425"/>
      <c r="H227" s="425"/>
      <c r="I227" s="425"/>
      <c r="J227" s="425"/>
      <c r="K227" s="425"/>
      <c r="L227" s="425"/>
      <c r="M227" s="425"/>
      <c r="N227" s="425"/>
      <c r="O227" s="425"/>
      <c r="P227" s="425"/>
      <c r="Q227" s="425"/>
      <c r="R227" s="425"/>
      <c r="S227" s="425"/>
      <c r="T227" s="425"/>
      <c r="U227" s="425"/>
      <c r="V227" s="425"/>
      <c r="W227" s="425"/>
      <c r="X227" s="425"/>
      <c r="Y227" s="425"/>
      <c r="Z227" s="425"/>
      <c r="AA227" s="425"/>
      <c r="AB227" s="425"/>
      <c r="AC227" s="425"/>
      <c r="AD227" s="425"/>
      <c r="AE227" s="425"/>
      <c r="AF227" s="425"/>
      <c r="AG227" s="425"/>
      <c r="AH227" s="425"/>
      <c r="AI227" s="425"/>
      <c r="AJ227" s="425"/>
      <c r="AK227" s="425"/>
      <c r="AL227" s="425"/>
      <c r="AM227" s="425"/>
      <c r="AN227" s="425"/>
      <c r="AO227" s="425"/>
      <c r="AP227" s="425"/>
      <c r="AQ227" s="425"/>
      <c r="AR227" s="425"/>
      <c r="AS227" s="425"/>
      <c r="AT227" s="425"/>
      <c r="AU227" s="425"/>
      <c r="AV227" s="425"/>
      <c r="AW227" s="425"/>
      <c r="AX227" s="522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  <c r="ARI227"/>
      <c r="ARJ227"/>
      <c r="ARK227"/>
      <c r="ARL227"/>
      <c r="ARM227"/>
      <c r="ARN227"/>
      <c r="ARO227"/>
      <c r="ARP227"/>
      <c r="ARQ227"/>
      <c r="ARR227"/>
      <c r="ARS227"/>
      <c r="ART227"/>
      <c r="ARU227"/>
      <c r="ARV227"/>
      <c r="ARW227"/>
      <c r="ARX227"/>
      <c r="ARY227"/>
      <c r="ARZ227"/>
      <c r="ASA227"/>
      <c r="ASB227"/>
      <c r="ASC227"/>
      <c r="ASD227"/>
      <c r="ASE227"/>
      <c r="ASF227"/>
      <c r="ASG227"/>
      <c r="ASH227"/>
      <c r="ASI227"/>
      <c r="ASJ227"/>
      <c r="ASK227"/>
      <c r="ASL227"/>
      <c r="ASM227"/>
      <c r="ASN227"/>
      <c r="ASO227"/>
      <c r="ASP227"/>
      <c r="ASQ227"/>
      <c r="ASR227"/>
      <c r="ASS227"/>
      <c r="AST227"/>
      <c r="ASU227"/>
      <c r="ASV227"/>
      <c r="ASW227"/>
      <c r="ASX227"/>
      <c r="ASY227"/>
      <c r="ASZ227"/>
      <c r="ATA227"/>
      <c r="ATB227"/>
      <c r="ATC227"/>
      <c r="ATD227"/>
      <c r="ATE227"/>
      <c r="ATF227"/>
      <c r="ATG227"/>
      <c r="ATH227"/>
      <c r="ATI227"/>
      <c r="ATJ227"/>
      <c r="ATK227"/>
      <c r="ATL227"/>
      <c r="ATM227"/>
      <c r="ATN227"/>
      <c r="ATO227"/>
      <c r="ATP227"/>
      <c r="ATQ227"/>
      <c r="ATR227"/>
      <c r="ATS227"/>
      <c r="ATT227"/>
      <c r="ATU227"/>
      <c r="ATV227"/>
      <c r="ATW227"/>
      <c r="ATX227"/>
      <c r="ATY227"/>
      <c r="ATZ227"/>
      <c r="AUA227"/>
      <c r="AUB227"/>
      <c r="AUC227"/>
      <c r="AUD227"/>
      <c r="AUE227"/>
      <c r="AUF227"/>
      <c r="AUG227"/>
      <c r="AUH227"/>
      <c r="AUI227"/>
      <c r="AUJ227"/>
      <c r="AUK227"/>
      <c r="AUL227"/>
      <c r="AUM227"/>
      <c r="AUN227"/>
      <c r="AUO227"/>
      <c r="AUP227"/>
      <c r="AUQ227"/>
      <c r="AUR227"/>
      <c r="AUS227"/>
      <c r="AUT227"/>
      <c r="AUU227"/>
      <c r="AUV227"/>
      <c r="AUW227"/>
      <c r="AUX227"/>
      <c r="AUY227"/>
      <c r="AUZ227"/>
      <c r="AVA227"/>
      <c r="AVB227"/>
      <c r="AVC227"/>
      <c r="AVD227"/>
      <c r="AVE227"/>
      <c r="AVF227"/>
      <c r="AVG227"/>
      <c r="AVH227"/>
      <c r="AVI227"/>
      <c r="AVJ227"/>
      <c r="AVK227"/>
      <c r="AVL227"/>
      <c r="AVM227"/>
      <c r="AVN227"/>
      <c r="AVO227"/>
      <c r="AVP227"/>
      <c r="AVQ227"/>
      <c r="AVR227"/>
      <c r="AVS227"/>
      <c r="AVT227"/>
      <c r="AVU227"/>
      <c r="AVV227"/>
      <c r="AVW227"/>
      <c r="AVX227"/>
      <c r="AVY227"/>
      <c r="AVZ227"/>
      <c r="AWA227"/>
      <c r="AWB227"/>
      <c r="AWC227"/>
      <c r="AWD227"/>
      <c r="AWE227"/>
      <c r="AWF227"/>
      <c r="AWG227"/>
      <c r="AWH227"/>
      <c r="AWI227"/>
      <c r="AWJ227"/>
      <c r="AWK227"/>
      <c r="AWL227"/>
      <c r="AWM227"/>
      <c r="AWN227"/>
      <c r="AWO227"/>
      <c r="AWP227"/>
      <c r="AWQ227"/>
      <c r="AWR227"/>
      <c r="AWS227"/>
      <c r="AWT227"/>
      <c r="AWU227"/>
      <c r="AWV227"/>
      <c r="AWW227"/>
      <c r="AWX227"/>
      <c r="AWY227"/>
      <c r="AWZ227"/>
      <c r="AXA227"/>
      <c r="AXB227"/>
      <c r="AXC227"/>
      <c r="AXD227"/>
      <c r="AXE227"/>
      <c r="AXF227"/>
      <c r="AXG227"/>
      <c r="AXH227"/>
      <c r="AXI227"/>
      <c r="AXJ227"/>
      <c r="AXK227"/>
      <c r="AXL227"/>
      <c r="AXM227"/>
      <c r="AXN227"/>
      <c r="AXO227"/>
      <c r="AXP227"/>
      <c r="AXQ227"/>
      <c r="AXR227"/>
      <c r="AXS227"/>
      <c r="AXT227"/>
      <c r="AXU227"/>
      <c r="AXV227"/>
      <c r="AXW227"/>
      <c r="AXX227"/>
      <c r="AXY227"/>
      <c r="AXZ227"/>
      <c r="AYA227"/>
      <c r="AYB227"/>
      <c r="AYC227"/>
      <c r="AYD227"/>
      <c r="AYE227"/>
      <c r="AYF227"/>
      <c r="AYG227"/>
      <c r="AYH227"/>
      <c r="AYI227"/>
      <c r="AYJ227"/>
      <c r="AYK227"/>
      <c r="AYL227"/>
      <c r="AYM227"/>
      <c r="AYN227"/>
      <c r="AYO227"/>
      <c r="AYP227"/>
      <c r="AYQ227"/>
      <c r="AYR227"/>
      <c r="AYS227"/>
      <c r="AYT227"/>
      <c r="AYU227"/>
      <c r="AYV227"/>
      <c r="AYW227"/>
      <c r="AYX227"/>
      <c r="AYY227"/>
      <c r="AYZ227"/>
      <c r="AZA227"/>
      <c r="AZB227"/>
      <c r="AZC227"/>
      <c r="AZD227"/>
      <c r="AZE227"/>
      <c r="AZF227"/>
      <c r="AZG227"/>
      <c r="AZH227"/>
      <c r="AZI227"/>
      <c r="AZJ227"/>
      <c r="AZK227"/>
      <c r="AZL227"/>
      <c r="AZM227"/>
      <c r="AZN227"/>
      <c r="AZO227"/>
      <c r="AZP227"/>
      <c r="AZQ227"/>
      <c r="AZR227"/>
      <c r="AZS227"/>
      <c r="AZT227"/>
      <c r="AZU227"/>
      <c r="AZV227"/>
      <c r="AZW227"/>
      <c r="AZX227"/>
      <c r="AZY227"/>
      <c r="AZZ227"/>
      <c r="BAA227"/>
      <c r="BAB227"/>
      <c r="BAC227"/>
      <c r="BAD227"/>
      <c r="BAE227"/>
      <c r="BAF227"/>
      <c r="BAG227"/>
      <c r="BAH227"/>
      <c r="BAI227"/>
      <c r="BAJ227"/>
      <c r="BAK227"/>
      <c r="BAL227"/>
      <c r="BAM227"/>
      <c r="BAN227"/>
      <c r="BAO227"/>
      <c r="BAP227"/>
      <c r="BAQ227"/>
      <c r="BAR227"/>
      <c r="BAS227"/>
      <c r="BAT227"/>
      <c r="BAU227"/>
      <c r="BAV227"/>
      <c r="BAW227"/>
      <c r="BAX227"/>
      <c r="BAY227"/>
      <c r="BAZ227"/>
      <c r="BBA227"/>
      <c r="BBB227"/>
      <c r="BBC227"/>
      <c r="BBD227"/>
      <c r="BBE227"/>
      <c r="BBF227"/>
      <c r="BBG227"/>
      <c r="BBH227"/>
      <c r="BBI227"/>
      <c r="BBJ227"/>
      <c r="BBK227"/>
      <c r="BBL227"/>
      <c r="BBM227"/>
      <c r="BBN227"/>
      <c r="BBO227"/>
      <c r="BBP227"/>
      <c r="BBQ227"/>
      <c r="BBR227"/>
      <c r="BBS227"/>
      <c r="BBT227"/>
      <c r="BBU227"/>
      <c r="BBV227"/>
      <c r="BBW227"/>
      <c r="BBX227"/>
      <c r="BBY227"/>
      <c r="BBZ227"/>
      <c r="BCA227"/>
      <c r="BCB227"/>
      <c r="BCC227"/>
      <c r="BCD227"/>
      <c r="BCE227"/>
      <c r="BCF227"/>
      <c r="BCG227"/>
      <c r="BCH227"/>
      <c r="BCI227"/>
      <c r="BCJ227"/>
      <c r="BCK227"/>
      <c r="BCL227"/>
      <c r="BCM227"/>
      <c r="BCN227"/>
      <c r="BCO227"/>
      <c r="BCP227"/>
      <c r="BCQ227"/>
      <c r="BCR227"/>
      <c r="BCS227"/>
      <c r="BCT227"/>
      <c r="BCU227"/>
      <c r="BCV227"/>
      <c r="BCW227"/>
      <c r="BCX227"/>
      <c r="BCY227"/>
      <c r="BCZ227"/>
      <c r="BDA227"/>
      <c r="BDB227"/>
      <c r="BDC227"/>
      <c r="BDD227"/>
      <c r="BDE227"/>
      <c r="BDF227"/>
      <c r="BDG227"/>
      <c r="BDH227"/>
      <c r="BDI227"/>
      <c r="BDJ227"/>
      <c r="BDK227"/>
      <c r="BDL227"/>
      <c r="BDM227"/>
      <c r="BDN227"/>
      <c r="BDO227"/>
      <c r="BDP227"/>
      <c r="BDQ227"/>
      <c r="BDR227"/>
      <c r="BDS227"/>
      <c r="BDT227"/>
      <c r="BDU227"/>
      <c r="BDV227"/>
      <c r="BDW227"/>
      <c r="BDX227"/>
      <c r="BDY227"/>
      <c r="BDZ227"/>
      <c r="BEA227"/>
      <c r="BEB227"/>
      <c r="BEC227"/>
      <c r="BED227"/>
      <c r="BEE227"/>
      <c r="BEF227"/>
      <c r="BEG227"/>
      <c r="BEH227"/>
      <c r="BEI227"/>
      <c r="BEJ227"/>
      <c r="BEK227"/>
      <c r="BEL227"/>
      <c r="BEM227"/>
      <c r="BEN227"/>
      <c r="BEO227"/>
      <c r="BEP227"/>
      <c r="BEQ227"/>
      <c r="BER227"/>
      <c r="BES227"/>
      <c r="BET227"/>
      <c r="BEU227"/>
      <c r="BEV227"/>
      <c r="BEW227"/>
      <c r="BEX227"/>
      <c r="BEY227"/>
      <c r="BEZ227"/>
      <c r="BFA227"/>
      <c r="BFB227"/>
      <c r="BFC227"/>
      <c r="BFD227"/>
      <c r="BFE227"/>
      <c r="BFF227"/>
      <c r="BFG227"/>
      <c r="BFH227"/>
      <c r="BFI227"/>
      <c r="BFJ227"/>
      <c r="BFK227"/>
      <c r="BFL227"/>
      <c r="BFM227"/>
      <c r="BFN227"/>
      <c r="BFO227"/>
      <c r="BFP227"/>
      <c r="BFQ227"/>
      <c r="BFR227"/>
      <c r="BFS227"/>
      <c r="BFT227"/>
      <c r="BFU227"/>
      <c r="BFV227"/>
      <c r="BFW227"/>
      <c r="BFX227"/>
      <c r="BFY227"/>
      <c r="BFZ227"/>
      <c r="BGA227"/>
      <c r="BGB227"/>
      <c r="BGC227"/>
      <c r="BGD227"/>
      <c r="BGE227"/>
      <c r="BGF227"/>
      <c r="BGG227"/>
      <c r="BGH227"/>
      <c r="BGI227"/>
      <c r="BGJ227"/>
      <c r="BGK227"/>
      <c r="BGL227"/>
      <c r="BGM227"/>
      <c r="BGN227"/>
      <c r="BGO227"/>
      <c r="BGP227"/>
      <c r="BGQ227"/>
      <c r="BGR227"/>
      <c r="BGS227"/>
      <c r="BGT227"/>
      <c r="BGU227"/>
      <c r="BGV227"/>
      <c r="BGW227"/>
      <c r="BGX227"/>
      <c r="BGY227"/>
      <c r="BGZ227"/>
      <c r="BHA227"/>
      <c r="BHB227"/>
      <c r="BHC227"/>
      <c r="BHD227"/>
      <c r="BHE227"/>
      <c r="BHF227"/>
      <c r="BHG227"/>
      <c r="BHH227"/>
      <c r="BHI227"/>
      <c r="BHJ227"/>
      <c r="BHK227"/>
      <c r="BHL227"/>
      <c r="BHM227"/>
      <c r="BHN227"/>
      <c r="BHO227"/>
      <c r="BHP227"/>
      <c r="BHQ227"/>
      <c r="BHR227"/>
      <c r="BHS227"/>
      <c r="BHT227"/>
      <c r="BHU227"/>
      <c r="BHV227"/>
      <c r="BHW227"/>
      <c r="BHX227"/>
      <c r="BHY227"/>
      <c r="BHZ227"/>
      <c r="BIA227"/>
      <c r="BIB227"/>
      <c r="BIC227"/>
      <c r="BID227"/>
      <c r="BIE227"/>
      <c r="BIF227"/>
      <c r="BIG227"/>
      <c r="BIH227"/>
      <c r="BII227"/>
      <c r="BIJ227"/>
      <c r="BIK227"/>
      <c r="BIL227"/>
      <c r="BIM227"/>
      <c r="BIN227"/>
      <c r="BIO227"/>
      <c r="BIP227"/>
      <c r="BIQ227"/>
      <c r="BIR227"/>
      <c r="BIS227"/>
      <c r="BIT227"/>
      <c r="BIU227"/>
      <c r="BIV227"/>
      <c r="BIW227"/>
      <c r="BIX227"/>
      <c r="BIY227"/>
      <c r="BIZ227"/>
      <c r="BJA227"/>
      <c r="BJB227"/>
      <c r="BJC227"/>
      <c r="BJD227"/>
      <c r="BJE227"/>
      <c r="BJF227"/>
      <c r="BJG227"/>
      <c r="BJH227"/>
      <c r="BJI227"/>
      <c r="BJJ227"/>
      <c r="BJK227"/>
      <c r="BJL227"/>
      <c r="BJM227"/>
      <c r="BJN227"/>
      <c r="BJO227"/>
      <c r="BJP227"/>
      <c r="BJQ227"/>
      <c r="BJR227"/>
      <c r="BJS227"/>
      <c r="BJT227"/>
      <c r="BJU227"/>
      <c r="BJV227"/>
      <c r="BJW227"/>
      <c r="BJX227"/>
      <c r="BJY227"/>
      <c r="BJZ227"/>
      <c r="BKA227"/>
      <c r="BKB227"/>
      <c r="BKC227"/>
      <c r="BKD227"/>
      <c r="BKE227"/>
      <c r="BKF227"/>
      <c r="BKG227"/>
      <c r="BKH227"/>
      <c r="BKI227"/>
      <c r="BKJ227"/>
      <c r="BKK227"/>
      <c r="BKL227"/>
      <c r="BKM227"/>
      <c r="BKN227"/>
      <c r="BKO227"/>
      <c r="BKP227"/>
      <c r="BKQ227"/>
      <c r="BKR227"/>
      <c r="BKS227"/>
      <c r="BKT227"/>
      <c r="BKU227"/>
      <c r="BKV227"/>
      <c r="BKW227"/>
      <c r="BKX227"/>
      <c r="BKY227"/>
      <c r="BKZ227"/>
      <c r="BLA227"/>
      <c r="BLB227"/>
      <c r="BLC227"/>
      <c r="BLD227"/>
      <c r="BLE227"/>
      <c r="BLF227"/>
      <c r="BLG227"/>
      <c r="BLH227"/>
      <c r="BLI227"/>
      <c r="BLJ227"/>
      <c r="BLK227"/>
      <c r="BLL227"/>
      <c r="BLM227"/>
      <c r="BLN227"/>
      <c r="BLO227"/>
      <c r="BLP227"/>
      <c r="BLQ227"/>
      <c r="BLR227"/>
      <c r="BLS227"/>
      <c r="BLT227"/>
      <c r="BLU227"/>
      <c r="BLV227"/>
      <c r="BLW227"/>
      <c r="BLX227"/>
      <c r="BLY227"/>
      <c r="BLZ227"/>
      <c r="BMA227"/>
      <c r="BMB227"/>
      <c r="BMC227"/>
      <c r="BMD227"/>
      <c r="BME227"/>
      <c r="BMF227"/>
      <c r="BMG227"/>
      <c r="BMH227"/>
      <c r="BMI227"/>
      <c r="BMJ227"/>
      <c r="BMK227"/>
      <c r="BML227"/>
      <c r="BMM227"/>
      <c r="BMN227"/>
      <c r="BMO227"/>
      <c r="BMP227"/>
      <c r="BMQ227"/>
      <c r="BMR227"/>
      <c r="BMS227"/>
      <c r="BMT227"/>
      <c r="BMU227"/>
      <c r="BMV227"/>
      <c r="BMW227"/>
      <c r="BMX227"/>
      <c r="BMY227"/>
      <c r="BMZ227"/>
      <c r="BNA227"/>
      <c r="BNB227"/>
      <c r="BNC227"/>
      <c r="BND227"/>
      <c r="BNE227"/>
      <c r="BNF227"/>
      <c r="BNG227"/>
      <c r="BNH227"/>
      <c r="BNI227"/>
      <c r="BNJ227"/>
      <c r="BNK227"/>
      <c r="BNL227"/>
      <c r="BNM227"/>
      <c r="BNN227"/>
      <c r="BNO227"/>
      <c r="BNP227"/>
      <c r="BNQ227"/>
      <c r="BNR227"/>
      <c r="BNS227"/>
      <c r="BNT227"/>
      <c r="BNU227"/>
      <c r="BNV227"/>
      <c r="BNW227"/>
      <c r="BNX227"/>
      <c r="BNY227"/>
      <c r="BNZ227"/>
      <c r="BOA227"/>
      <c r="BOB227"/>
      <c r="BOC227"/>
      <c r="BOD227"/>
      <c r="BOE227"/>
      <c r="BOF227"/>
      <c r="BOG227"/>
      <c r="BOH227"/>
      <c r="BOI227"/>
      <c r="BOJ227"/>
      <c r="BOK227"/>
      <c r="BOL227"/>
      <c r="BOM227"/>
      <c r="BON227"/>
      <c r="BOO227"/>
      <c r="BOP227"/>
      <c r="BOQ227"/>
      <c r="BOR227"/>
      <c r="BOS227"/>
      <c r="BOT227"/>
      <c r="BOU227"/>
      <c r="BOV227"/>
      <c r="BOW227"/>
      <c r="BOX227"/>
      <c r="BOY227"/>
      <c r="BOZ227"/>
      <c r="BPA227"/>
      <c r="BPB227"/>
      <c r="BPC227"/>
      <c r="BPD227"/>
      <c r="BPE227"/>
      <c r="BPF227"/>
      <c r="BPG227"/>
      <c r="BPH227"/>
      <c r="BPI227"/>
      <c r="BPJ227"/>
      <c r="BPK227"/>
      <c r="BPL227"/>
      <c r="BPM227"/>
      <c r="BPN227"/>
      <c r="BPO227"/>
      <c r="BPP227"/>
      <c r="BPQ227"/>
      <c r="BPR227"/>
      <c r="BPS227"/>
      <c r="BPT227"/>
      <c r="BPU227"/>
      <c r="BPV227"/>
      <c r="BPW227"/>
      <c r="BPX227"/>
      <c r="BPY227"/>
      <c r="BPZ227"/>
      <c r="BQA227"/>
      <c r="BQB227"/>
      <c r="BQC227"/>
      <c r="BQD227"/>
      <c r="BQE227"/>
      <c r="BQF227"/>
      <c r="BQG227"/>
      <c r="BQH227"/>
      <c r="BQI227"/>
      <c r="BQJ227"/>
      <c r="BQK227"/>
      <c r="BQL227"/>
      <c r="BQM227"/>
      <c r="BQN227"/>
      <c r="BQO227"/>
      <c r="BQP227"/>
      <c r="BQQ227"/>
      <c r="BQR227"/>
      <c r="BQS227"/>
      <c r="BQT227"/>
      <c r="BQU227"/>
      <c r="BQV227"/>
      <c r="BQW227"/>
      <c r="BQX227"/>
      <c r="BQY227"/>
      <c r="BQZ227"/>
      <c r="BRA227"/>
      <c r="BRB227"/>
      <c r="BRC227"/>
      <c r="BRD227"/>
      <c r="BRE227"/>
      <c r="BRF227"/>
      <c r="BRG227"/>
      <c r="BRH227"/>
      <c r="BRI227"/>
      <c r="BRJ227"/>
      <c r="BRK227"/>
      <c r="BRL227"/>
      <c r="BRM227"/>
      <c r="BRN227"/>
      <c r="BRO227"/>
      <c r="BRP227"/>
      <c r="BRQ227"/>
      <c r="BRR227"/>
      <c r="BRS227"/>
      <c r="BRT227"/>
      <c r="BRU227"/>
      <c r="BRV227"/>
      <c r="BRW227"/>
      <c r="BRX227"/>
      <c r="BRY227"/>
      <c r="BRZ227"/>
      <c r="BSA227"/>
      <c r="BSB227"/>
      <c r="BSC227"/>
      <c r="BSD227"/>
      <c r="BSE227"/>
      <c r="BSF227"/>
      <c r="BSG227"/>
      <c r="BSH227"/>
      <c r="BSI227"/>
      <c r="BSJ227"/>
      <c r="BSK227"/>
      <c r="BSL227"/>
      <c r="BSM227"/>
      <c r="BSN227"/>
      <c r="BSO227"/>
      <c r="BSP227"/>
      <c r="BSQ227"/>
      <c r="BSR227"/>
      <c r="BSS227"/>
      <c r="BST227"/>
      <c r="BSU227"/>
      <c r="BSV227"/>
      <c r="BSW227"/>
      <c r="BSX227"/>
      <c r="BSY227"/>
      <c r="BSZ227"/>
      <c r="BTA227"/>
      <c r="BTB227"/>
      <c r="BTC227"/>
      <c r="BTD227"/>
      <c r="BTE227"/>
      <c r="BTF227"/>
      <c r="BTG227"/>
      <c r="BTH227"/>
      <c r="BTI227"/>
      <c r="BTJ227"/>
      <c r="BTK227"/>
      <c r="BTL227"/>
      <c r="BTM227"/>
      <c r="BTN227"/>
      <c r="BTO227"/>
      <c r="BTP227"/>
      <c r="BTQ227"/>
      <c r="BTR227"/>
      <c r="BTS227"/>
      <c r="BTT227"/>
      <c r="BTU227"/>
      <c r="BTV227"/>
      <c r="BTW227"/>
      <c r="BTX227"/>
      <c r="BTY227"/>
      <c r="BTZ227"/>
      <c r="BUA227"/>
      <c r="BUB227"/>
      <c r="BUC227"/>
      <c r="BUD227"/>
      <c r="BUE227"/>
      <c r="BUF227"/>
      <c r="BUG227"/>
      <c r="BUH227"/>
      <c r="BUI227"/>
      <c r="BUJ227"/>
      <c r="BUK227"/>
      <c r="BUL227"/>
      <c r="BUM227"/>
      <c r="BUN227"/>
      <c r="BUO227"/>
      <c r="BUP227"/>
      <c r="BUQ227"/>
      <c r="BUR227"/>
      <c r="BUS227"/>
      <c r="BUT227"/>
      <c r="BUU227"/>
      <c r="BUV227"/>
      <c r="BUW227"/>
      <c r="BUX227"/>
      <c r="BUY227"/>
      <c r="BUZ227"/>
      <c r="BVA227"/>
      <c r="BVB227"/>
      <c r="BVC227"/>
      <c r="BVD227"/>
      <c r="BVE227"/>
      <c r="BVF227"/>
      <c r="BVG227"/>
      <c r="BVH227"/>
      <c r="BVI227"/>
      <c r="BVJ227"/>
      <c r="BVK227"/>
      <c r="BVL227"/>
      <c r="BVM227"/>
      <c r="BVN227"/>
      <c r="BVO227"/>
      <c r="BVP227"/>
      <c r="BVQ227"/>
      <c r="BVR227"/>
      <c r="BVS227"/>
      <c r="BVT227"/>
      <c r="BVU227"/>
      <c r="BVV227"/>
      <c r="BVW227"/>
      <c r="BVX227"/>
      <c r="BVY227"/>
      <c r="BVZ227"/>
      <c r="BWA227"/>
      <c r="BWB227"/>
      <c r="BWC227"/>
      <c r="BWD227"/>
      <c r="BWE227"/>
      <c r="BWF227"/>
      <c r="BWG227"/>
      <c r="BWH227"/>
      <c r="BWI227"/>
      <c r="BWJ227"/>
      <c r="BWK227"/>
      <c r="BWL227"/>
      <c r="BWM227"/>
      <c r="BWN227"/>
      <c r="BWO227"/>
      <c r="BWP227"/>
      <c r="BWQ227"/>
      <c r="BWR227"/>
      <c r="BWS227"/>
      <c r="BWT227"/>
      <c r="BWU227"/>
      <c r="BWV227"/>
      <c r="BWW227"/>
      <c r="BWX227"/>
      <c r="BWY227"/>
      <c r="BWZ227"/>
      <c r="BXA227"/>
      <c r="BXB227"/>
      <c r="BXC227"/>
      <c r="BXD227"/>
      <c r="BXE227"/>
      <c r="BXF227"/>
      <c r="BXG227"/>
      <c r="BXH227"/>
      <c r="BXI227"/>
      <c r="BXJ227"/>
      <c r="BXK227"/>
      <c r="BXL227"/>
      <c r="BXM227"/>
      <c r="BXN227"/>
      <c r="BXO227"/>
      <c r="BXP227"/>
      <c r="BXQ227"/>
      <c r="BXR227"/>
      <c r="BXS227"/>
      <c r="BXT227"/>
      <c r="BXU227"/>
      <c r="BXV227"/>
      <c r="BXW227"/>
      <c r="BXX227"/>
      <c r="BXY227"/>
      <c r="BXZ227"/>
      <c r="BYA227"/>
      <c r="BYB227"/>
      <c r="BYC227"/>
      <c r="BYD227"/>
      <c r="BYE227"/>
      <c r="BYF227"/>
      <c r="BYG227"/>
      <c r="BYH227"/>
      <c r="BYI227"/>
      <c r="BYJ227"/>
      <c r="BYK227"/>
      <c r="BYL227"/>
      <c r="BYM227"/>
      <c r="BYN227"/>
      <c r="BYO227"/>
      <c r="BYP227"/>
      <c r="BYQ227"/>
      <c r="BYR227"/>
      <c r="BYS227"/>
      <c r="BYT227"/>
      <c r="BYU227"/>
      <c r="BYV227"/>
      <c r="BYW227"/>
      <c r="BYX227"/>
      <c r="BYY227"/>
      <c r="BYZ227"/>
      <c r="BZA227"/>
      <c r="BZB227"/>
      <c r="BZC227"/>
      <c r="BZD227"/>
      <c r="BZE227"/>
      <c r="BZF227"/>
      <c r="BZG227"/>
      <c r="BZH227"/>
      <c r="BZI227"/>
      <c r="BZJ227"/>
      <c r="BZK227"/>
      <c r="BZL227"/>
      <c r="BZM227"/>
      <c r="BZN227"/>
      <c r="BZO227"/>
      <c r="BZP227"/>
      <c r="BZQ227"/>
      <c r="BZR227"/>
      <c r="BZS227"/>
      <c r="BZT227"/>
      <c r="BZU227"/>
      <c r="BZV227"/>
      <c r="BZW227"/>
      <c r="BZX227"/>
      <c r="BZY227"/>
      <c r="BZZ227"/>
      <c r="CAA227"/>
      <c r="CAB227"/>
      <c r="CAC227"/>
      <c r="CAD227"/>
      <c r="CAE227"/>
      <c r="CAF227"/>
      <c r="CAG227"/>
      <c r="CAH227"/>
      <c r="CAI227"/>
      <c r="CAJ227"/>
      <c r="CAK227"/>
      <c r="CAL227"/>
      <c r="CAM227"/>
      <c r="CAN227"/>
      <c r="CAO227"/>
      <c r="CAP227"/>
      <c r="CAQ227"/>
      <c r="CAR227"/>
      <c r="CAS227"/>
      <c r="CAT227"/>
      <c r="CAU227"/>
      <c r="CAV227"/>
      <c r="CAW227"/>
      <c r="CAX227"/>
      <c r="CAY227"/>
      <c r="CAZ227"/>
      <c r="CBA227"/>
      <c r="CBB227"/>
      <c r="CBC227"/>
      <c r="CBD227"/>
      <c r="CBE227"/>
      <c r="CBF227"/>
      <c r="CBG227"/>
      <c r="CBH227"/>
      <c r="CBI227"/>
      <c r="CBJ227"/>
      <c r="CBK227"/>
      <c r="CBL227"/>
      <c r="CBM227"/>
      <c r="CBN227"/>
      <c r="CBO227"/>
      <c r="CBP227"/>
      <c r="CBQ227"/>
      <c r="CBR227"/>
      <c r="CBS227"/>
      <c r="CBT227"/>
      <c r="CBU227"/>
      <c r="CBV227"/>
      <c r="CBW227"/>
      <c r="CBX227"/>
      <c r="CBY227"/>
      <c r="CBZ227"/>
      <c r="CCA227"/>
      <c r="CCB227"/>
      <c r="CCC227"/>
      <c r="CCD227"/>
      <c r="CCE227"/>
      <c r="CCF227"/>
      <c r="CCG227"/>
      <c r="CCH227"/>
      <c r="CCI227"/>
      <c r="CCJ227"/>
      <c r="CCK227"/>
      <c r="CCL227"/>
      <c r="CCM227"/>
      <c r="CCN227"/>
      <c r="CCO227"/>
      <c r="CCP227"/>
      <c r="CCQ227"/>
      <c r="CCR227"/>
      <c r="CCS227"/>
      <c r="CCT227"/>
      <c r="CCU227"/>
      <c r="CCV227"/>
      <c r="CCW227"/>
      <c r="CCX227"/>
      <c r="CCY227"/>
      <c r="CCZ227"/>
      <c r="CDA227"/>
      <c r="CDB227"/>
      <c r="CDC227"/>
      <c r="CDD227"/>
      <c r="CDE227"/>
      <c r="CDF227"/>
      <c r="CDG227"/>
      <c r="CDH227"/>
      <c r="CDI227"/>
      <c r="CDJ227"/>
      <c r="CDK227"/>
      <c r="CDL227"/>
      <c r="CDM227"/>
      <c r="CDN227"/>
      <c r="CDO227"/>
      <c r="CDP227"/>
      <c r="CDQ227"/>
      <c r="CDR227"/>
      <c r="CDS227"/>
      <c r="CDT227"/>
      <c r="CDU227"/>
      <c r="CDV227"/>
      <c r="CDW227"/>
      <c r="CDX227"/>
      <c r="CDY227"/>
      <c r="CDZ227"/>
      <c r="CEA227"/>
      <c r="CEB227"/>
      <c r="CEC227"/>
      <c r="CED227"/>
      <c r="CEE227"/>
      <c r="CEF227"/>
      <c r="CEG227"/>
      <c r="CEH227"/>
      <c r="CEI227"/>
      <c r="CEJ227"/>
      <c r="CEK227"/>
      <c r="CEL227"/>
      <c r="CEM227"/>
      <c r="CEN227"/>
      <c r="CEO227"/>
      <c r="CEP227"/>
      <c r="CEQ227"/>
      <c r="CER227"/>
      <c r="CES227"/>
      <c r="CET227"/>
      <c r="CEU227"/>
      <c r="CEV227"/>
      <c r="CEW227"/>
      <c r="CEX227"/>
      <c r="CEY227"/>
      <c r="CEZ227"/>
      <c r="CFA227"/>
      <c r="CFB227"/>
      <c r="CFC227"/>
      <c r="CFD227"/>
      <c r="CFE227"/>
      <c r="CFF227"/>
      <c r="CFG227"/>
      <c r="CFH227"/>
      <c r="CFI227"/>
      <c r="CFJ227"/>
      <c r="CFK227"/>
      <c r="CFL227"/>
      <c r="CFM227"/>
      <c r="CFN227"/>
      <c r="CFO227"/>
      <c r="CFP227"/>
      <c r="CFQ227"/>
      <c r="CFR227"/>
      <c r="CFS227"/>
      <c r="CFT227"/>
      <c r="CFU227"/>
      <c r="CFV227"/>
      <c r="CFW227"/>
      <c r="CFX227"/>
      <c r="CFY227"/>
      <c r="CFZ227"/>
      <c r="CGA227"/>
      <c r="CGB227"/>
      <c r="CGC227"/>
      <c r="CGD227"/>
      <c r="CGE227"/>
      <c r="CGF227"/>
      <c r="CGG227"/>
      <c r="CGH227"/>
      <c r="CGI227"/>
      <c r="CGJ227"/>
      <c r="CGK227"/>
      <c r="CGL227"/>
      <c r="CGM227"/>
      <c r="CGN227"/>
      <c r="CGO227"/>
      <c r="CGP227"/>
      <c r="CGQ227"/>
      <c r="CGR227"/>
      <c r="CGS227"/>
      <c r="CGT227"/>
      <c r="CGU227"/>
      <c r="CGV227"/>
      <c r="CGW227"/>
      <c r="CGX227"/>
      <c r="CGY227"/>
      <c r="CGZ227"/>
      <c r="CHA227"/>
      <c r="CHB227"/>
      <c r="CHC227"/>
      <c r="CHD227"/>
      <c r="CHE227"/>
      <c r="CHF227"/>
      <c r="CHG227"/>
      <c r="CHH227"/>
      <c r="CHI227"/>
      <c r="CHJ227"/>
      <c r="CHK227"/>
      <c r="CHL227"/>
      <c r="CHM227"/>
      <c r="CHN227"/>
      <c r="CHO227"/>
      <c r="CHP227"/>
      <c r="CHQ227"/>
      <c r="CHR227"/>
      <c r="CHS227"/>
      <c r="CHT227"/>
      <c r="CHU227"/>
      <c r="CHV227"/>
      <c r="CHW227"/>
      <c r="CHX227"/>
      <c r="CHY227"/>
      <c r="CHZ227"/>
      <c r="CIA227"/>
      <c r="CIB227"/>
      <c r="CIC227"/>
      <c r="CID227"/>
      <c r="CIE227"/>
      <c r="CIF227"/>
      <c r="CIG227"/>
      <c r="CIH227"/>
      <c r="CII227"/>
      <c r="CIJ227"/>
      <c r="CIK227"/>
      <c r="CIL227"/>
      <c r="CIM227"/>
      <c r="CIN227"/>
      <c r="CIO227"/>
      <c r="CIP227"/>
      <c r="CIQ227"/>
      <c r="CIR227"/>
      <c r="CIS227"/>
      <c r="CIT227"/>
      <c r="CIU227"/>
      <c r="CIV227"/>
      <c r="CIW227"/>
      <c r="CIX227"/>
      <c r="CIY227"/>
      <c r="CIZ227"/>
      <c r="CJA227"/>
      <c r="CJB227"/>
      <c r="CJC227"/>
      <c r="CJD227"/>
      <c r="CJE227"/>
      <c r="CJF227"/>
      <c r="CJG227"/>
      <c r="CJH227"/>
      <c r="CJI227"/>
      <c r="CJJ227"/>
      <c r="CJK227"/>
      <c r="CJL227"/>
      <c r="CJM227"/>
      <c r="CJN227"/>
      <c r="CJO227"/>
      <c r="CJP227"/>
      <c r="CJQ227"/>
      <c r="CJR227"/>
      <c r="CJS227"/>
      <c r="CJT227"/>
      <c r="CJU227"/>
      <c r="CJV227"/>
      <c r="CJW227"/>
      <c r="CJX227"/>
      <c r="CJY227"/>
      <c r="CJZ227"/>
      <c r="CKA227"/>
      <c r="CKB227"/>
      <c r="CKC227"/>
      <c r="CKD227"/>
      <c r="CKE227"/>
      <c r="CKF227"/>
      <c r="CKG227"/>
      <c r="CKH227"/>
      <c r="CKI227"/>
      <c r="CKJ227"/>
      <c r="CKK227"/>
      <c r="CKL227"/>
      <c r="CKM227"/>
      <c r="CKN227"/>
      <c r="CKO227"/>
      <c r="CKP227"/>
      <c r="CKQ227"/>
      <c r="CKR227"/>
      <c r="CKS227"/>
      <c r="CKT227"/>
      <c r="CKU227"/>
      <c r="CKV227"/>
      <c r="CKW227"/>
      <c r="CKX227"/>
      <c r="CKY227"/>
      <c r="CKZ227"/>
      <c r="CLA227"/>
      <c r="CLB227"/>
      <c r="CLC227"/>
      <c r="CLD227"/>
      <c r="CLE227"/>
      <c r="CLF227"/>
      <c r="CLG227"/>
      <c r="CLH227"/>
      <c r="CLI227"/>
      <c r="CLJ227"/>
      <c r="CLK227"/>
      <c r="CLL227"/>
      <c r="CLM227"/>
      <c r="CLN227"/>
      <c r="CLO227"/>
      <c r="CLP227"/>
      <c r="CLQ227"/>
      <c r="CLR227"/>
      <c r="CLS227"/>
      <c r="CLT227"/>
      <c r="CLU227"/>
      <c r="CLV227"/>
      <c r="CLW227"/>
      <c r="CLX227"/>
      <c r="CLY227"/>
      <c r="CLZ227"/>
      <c r="CMA227"/>
      <c r="CMB227"/>
      <c r="CMC227"/>
      <c r="CMD227"/>
      <c r="CME227"/>
      <c r="CMF227"/>
      <c r="CMG227"/>
      <c r="CMH227"/>
      <c r="CMI227"/>
      <c r="CMJ227"/>
      <c r="CMK227"/>
      <c r="CML227"/>
      <c r="CMM227"/>
      <c r="CMN227"/>
      <c r="CMO227"/>
      <c r="CMP227"/>
      <c r="CMQ227"/>
      <c r="CMR227"/>
      <c r="CMS227"/>
      <c r="CMT227"/>
      <c r="CMU227"/>
      <c r="CMV227"/>
      <c r="CMW227"/>
      <c r="CMX227"/>
      <c r="CMY227"/>
      <c r="CMZ227"/>
      <c r="CNA227"/>
      <c r="CNB227"/>
      <c r="CNC227"/>
      <c r="CND227"/>
      <c r="CNE227"/>
      <c r="CNF227"/>
      <c r="CNG227"/>
      <c r="CNH227"/>
      <c r="CNI227"/>
      <c r="CNJ227"/>
      <c r="CNK227"/>
      <c r="CNL227"/>
      <c r="CNM227"/>
      <c r="CNN227"/>
      <c r="CNO227"/>
      <c r="CNP227"/>
      <c r="CNQ227"/>
      <c r="CNR227"/>
      <c r="CNS227"/>
      <c r="CNT227"/>
      <c r="CNU227"/>
      <c r="CNV227"/>
      <c r="CNW227"/>
      <c r="CNX227"/>
      <c r="CNY227"/>
      <c r="CNZ227"/>
      <c r="COA227"/>
      <c r="COB227"/>
      <c r="COC227"/>
      <c r="COD227"/>
      <c r="COE227"/>
      <c r="COF227"/>
      <c r="COG227"/>
      <c r="COH227"/>
      <c r="COI227"/>
      <c r="COJ227"/>
      <c r="COK227"/>
      <c r="COL227"/>
      <c r="COM227"/>
      <c r="CON227"/>
      <c r="COO227"/>
      <c r="COP227"/>
      <c r="COQ227"/>
      <c r="COR227"/>
      <c r="COS227"/>
      <c r="COT227"/>
      <c r="COU227"/>
      <c r="COV227"/>
      <c r="COW227"/>
      <c r="COX227"/>
      <c r="COY227"/>
      <c r="COZ227"/>
      <c r="CPA227"/>
      <c r="CPB227"/>
      <c r="CPC227"/>
      <c r="CPD227"/>
      <c r="CPE227"/>
      <c r="CPF227"/>
      <c r="CPG227"/>
      <c r="CPH227"/>
      <c r="CPI227"/>
      <c r="CPJ227"/>
      <c r="CPK227"/>
      <c r="CPL227"/>
      <c r="CPM227"/>
      <c r="CPN227"/>
      <c r="CPO227"/>
      <c r="CPP227"/>
      <c r="CPQ227"/>
      <c r="CPR227"/>
      <c r="CPS227"/>
      <c r="CPT227"/>
      <c r="CPU227"/>
      <c r="CPV227"/>
      <c r="CPW227"/>
      <c r="CPX227"/>
      <c r="CPY227"/>
      <c r="CPZ227"/>
      <c r="CQA227"/>
      <c r="CQB227"/>
      <c r="CQC227"/>
      <c r="CQD227"/>
      <c r="CQE227"/>
      <c r="CQF227"/>
      <c r="CQG227"/>
      <c r="CQH227"/>
      <c r="CQI227"/>
      <c r="CQJ227"/>
      <c r="CQK227"/>
      <c r="CQL227"/>
      <c r="CQM227"/>
      <c r="CQN227"/>
      <c r="CQO227"/>
      <c r="CQP227"/>
      <c r="CQQ227"/>
      <c r="CQR227"/>
      <c r="CQS227"/>
      <c r="CQT227"/>
      <c r="CQU227"/>
      <c r="CQV227"/>
      <c r="CQW227"/>
      <c r="CQX227"/>
      <c r="CQY227"/>
      <c r="CQZ227"/>
      <c r="CRA227"/>
      <c r="CRB227"/>
      <c r="CRC227"/>
      <c r="CRD227"/>
      <c r="CRE227"/>
      <c r="CRF227"/>
      <c r="CRG227"/>
      <c r="CRH227"/>
      <c r="CRI227"/>
      <c r="CRJ227"/>
      <c r="CRK227"/>
      <c r="CRL227"/>
      <c r="CRM227"/>
      <c r="CRN227"/>
      <c r="CRO227"/>
      <c r="CRP227"/>
      <c r="CRQ227"/>
      <c r="CRR227"/>
      <c r="CRS227"/>
      <c r="CRT227"/>
      <c r="CRU227"/>
      <c r="CRV227"/>
      <c r="CRW227"/>
      <c r="CRX227"/>
      <c r="CRY227"/>
      <c r="CRZ227"/>
      <c r="CSA227"/>
      <c r="CSB227"/>
      <c r="CSC227"/>
      <c r="CSD227"/>
      <c r="CSE227"/>
      <c r="CSF227"/>
      <c r="CSG227"/>
      <c r="CSH227"/>
      <c r="CSI227"/>
      <c r="CSJ227"/>
      <c r="CSK227"/>
      <c r="CSL227"/>
      <c r="CSM227"/>
      <c r="CSN227"/>
      <c r="CSO227"/>
      <c r="CSP227"/>
      <c r="CSQ227"/>
      <c r="CSR227"/>
      <c r="CSS227"/>
      <c r="CST227"/>
      <c r="CSU227"/>
      <c r="CSV227"/>
      <c r="CSW227"/>
      <c r="CSX227"/>
      <c r="CSY227"/>
      <c r="CSZ227"/>
      <c r="CTA227"/>
      <c r="CTB227"/>
      <c r="CTC227"/>
      <c r="CTD227"/>
      <c r="CTE227"/>
      <c r="CTF227"/>
      <c r="CTG227"/>
      <c r="CTH227"/>
      <c r="CTI227"/>
      <c r="CTJ227"/>
      <c r="CTK227"/>
      <c r="CTL227"/>
      <c r="CTM227"/>
      <c r="CTN227"/>
      <c r="CTO227"/>
      <c r="CTP227"/>
      <c r="CTQ227"/>
      <c r="CTR227"/>
      <c r="CTS227"/>
      <c r="CTT227"/>
      <c r="CTU227"/>
      <c r="CTV227"/>
      <c r="CTW227"/>
      <c r="CTX227"/>
      <c r="CTY227"/>
      <c r="CTZ227"/>
      <c r="CUA227"/>
      <c r="CUB227"/>
      <c r="CUC227"/>
      <c r="CUD227"/>
      <c r="CUE227"/>
      <c r="CUF227"/>
      <c r="CUG227"/>
      <c r="CUH227"/>
      <c r="CUI227"/>
      <c r="CUJ227"/>
      <c r="CUK227"/>
      <c r="CUL227"/>
      <c r="CUM227"/>
      <c r="CUN227"/>
      <c r="CUO227"/>
      <c r="CUP227"/>
      <c r="CUQ227"/>
      <c r="CUR227"/>
      <c r="CUS227"/>
      <c r="CUT227"/>
      <c r="CUU227"/>
      <c r="CUV227"/>
      <c r="CUW227"/>
      <c r="CUX227"/>
      <c r="CUY227"/>
      <c r="CUZ227"/>
      <c r="CVA227"/>
      <c r="CVB227"/>
      <c r="CVC227"/>
      <c r="CVD227"/>
      <c r="CVE227"/>
      <c r="CVF227"/>
      <c r="CVG227"/>
      <c r="CVH227"/>
      <c r="CVI227"/>
      <c r="CVJ227"/>
      <c r="CVK227"/>
      <c r="CVL227"/>
      <c r="CVM227"/>
      <c r="CVN227"/>
      <c r="CVO227"/>
      <c r="CVP227"/>
      <c r="CVQ227"/>
      <c r="CVR227"/>
      <c r="CVS227"/>
      <c r="CVT227"/>
      <c r="CVU227"/>
      <c r="CVV227"/>
      <c r="CVW227"/>
      <c r="CVX227"/>
      <c r="CVY227"/>
      <c r="CVZ227"/>
      <c r="CWA227"/>
      <c r="CWB227"/>
      <c r="CWC227"/>
      <c r="CWD227"/>
      <c r="CWE227"/>
      <c r="CWF227"/>
      <c r="CWG227"/>
      <c r="CWH227"/>
      <c r="CWI227"/>
      <c r="CWJ227"/>
      <c r="CWK227"/>
      <c r="CWL227"/>
      <c r="CWM227"/>
      <c r="CWN227"/>
      <c r="CWO227"/>
      <c r="CWP227"/>
      <c r="CWQ227"/>
      <c r="CWR227"/>
      <c r="CWS227"/>
      <c r="CWT227"/>
      <c r="CWU227"/>
      <c r="CWV227"/>
      <c r="CWW227"/>
      <c r="CWX227"/>
      <c r="CWY227"/>
      <c r="CWZ227"/>
      <c r="CXA227"/>
      <c r="CXB227"/>
      <c r="CXC227"/>
      <c r="CXD227"/>
      <c r="CXE227"/>
      <c r="CXF227"/>
      <c r="CXG227"/>
      <c r="CXH227"/>
      <c r="CXI227"/>
      <c r="CXJ227"/>
      <c r="CXK227"/>
      <c r="CXL227"/>
      <c r="CXM227"/>
      <c r="CXN227"/>
      <c r="CXO227"/>
      <c r="CXP227"/>
      <c r="CXQ227"/>
      <c r="CXR227"/>
      <c r="CXS227"/>
      <c r="CXT227"/>
      <c r="CXU227"/>
      <c r="CXV227"/>
      <c r="CXW227"/>
      <c r="CXX227"/>
      <c r="CXY227"/>
      <c r="CXZ227"/>
      <c r="CYA227"/>
      <c r="CYB227"/>
      <c r="CYC227"/>
      <c r="CYD227"/>
      <c r="CYE227"/>
      <c r="CYF227"/>
      <c r="CYG227"/>
      <c r="CYH227"/>
      <c r="CYI227"/>
      <c r="CYJ227"/>
      <c r="CYK227"/>
      <c r="CYL227"/>
      <c r="CYM227"/>
      <c r="CYN227"/>
      <c r="CYO227"/>
      <c r="CYP227"/>
      <c r="CYQ227"/>
      <c r="CYR227"/>
      <c r="CYS227"/>
      <c r="CYT227"/>
      <c r="CYU227"/>
      <c r="CYV227"/>
      <c r="CYW227"/>
      <c r="CYX227"/>
      <c r="CYY227"/>
      <c r="CYZ227"/>
      <c r="CZA227"/>
      <c r="CZB227"/>
      <c r="CZC227"/>
      <c r="CZD227"/>
      <c r="CZE227"/>
      <c r="CZF227"/>
      <c r="CZG227"/>
      <c r="CZH227"/>
      <c r="CZI227"/>
      <c r="CZJ227"/>
      <c r="CZK227"/>
      <c r="CZL227"/>
      <c r="CZM227"/>
      <c r="CZN227"/>
      <c r="CZO227"/>
      <c r="CZP227"/>
      <c r="CZQ227"/>
      <c r="CZR227"/>
      <c r="CZS227"/>
      <c r="CZT227"/>
      <c r="CZU227"/>
      <c r="CZV227"/>
      <c r="CZW227"/>
      <c r="CZX227"/>
      <c r="CZY227"/>
      <c r="CZZ227"/>
      <c r="DAA227"/>
      <c r="DAB227"/>
      <c r="DAC227"/>
      <c r="DAD227"/>
      <c r="DAE227"/>
      <c r="DAF227"/>
      <c r="DAG227"/>
      <c r="DAH227"/>
      <c r="DAI227"/>
      <c r="DAJ227"/>
      <c r="DAK227"/>
      <c r="DAL227"/>
      <c r="DAM227"/>
      <c r="DAN227"/>
      <c r="DAO227"/>
      <c r="DAP227"/>
      <c r="DAQ227"/>
      <c r="DAR227"/>
      <c r="DAS227"/>
      <c r="DAT227"/>
      <c r="DAU227"/>
      <c r="DAV227"/>
      <c r="DAW227"/>
      <c r="DAX227"/>
      <c r="DAY227"/>
      <c r="DAZ227"/>
      <c r="DBA227"/>
      <c r="DBB227"/>
      <c r="DBC227"/>
      <c r="DBD227"/>
      <c r="DBE227"/>
      <c r="DBF227"/>
      <c r="DBG227"/>
      <c r="DBH227"/>
      <c r="DBI227"/>
      <c r="DBJ227"/>
      <c r="DBK227"/>
      <c r="DBL227"/>
      <c r="DBM227"/>
      <c r="DBN227"/>
      <c r="DBO227"/>
      <c r="DBP227"/>
      <c r="DBQ227"/>
      <c r="DBR227"/>
      <c r="DBS227"/>
      <c r="DBT227"/>
      <c r="DBU227"/>
      <c r="DBV227"/>
      <c r="DBW227"/>
      <c r="DBX227"/>
      <c r="DBY227"/>
      <c r="DBZ227"/>
      <c r="DCA227"/>
      <c r="DCB227"/>
      <c r="DCC227"/>
      <c r="DCD227"/>
      <c r="DCE227"/>
      <c r="DCF227"/>
      <c r="DCG227"/>
      <c r="DCH227"/>
      <c r="DCI227"/>
      <c r="DCJ227"/>
      <c r="DCK227"/>
      <c r="DCL227"/>
      <c r="DCM227"/>
      <c r="DCN227"/>
      <c r="DCO227"/>
      <c r="DCP227"/>
      <c r="DCQ227"/>
      <c r="DCR227"/>
      <c r="DCS227"/>
      <c r="DCT227"/>
      <c r="DCU227"/>
      <c r="DCV227"/>
      <c r="DCW227"/>
      <c r="DCX227"/>
      <c r="DCY227"/>
      <c r="DCZ227"/>
      <c r="DDA227"/>
      <c r="DDB227"/>
      <c r="DDC227"/>
      <c r="DDD227"/>
      <c r="DDE227"/>
      <c r="DDF227"/>
      <c r="DDG227"/>
      <c r="DDH227"/>
      <c r="DDI227"/>
      <c r="DDJ227"/>
      <c r="DDK227"/>
      <c r="DDL227"/>
      <c r="DDM227"/>
      <c r="DDN227"/>
      <c r="DDO227"/>
      <c r="DDP227"/>
      <c r="DDQ227"/>
      <c r="DDR227"/>
      <c r="DDS227"/>
      <c r="DDT227"/>
      <c r="DDU227"/>
      <c r="DDV227"/>
      <c r="DDW227"/>
      <c r="DDX227"/>
      <c r="DDY227"/>
      <c r="DDZ227"/>
      <c r="DEA227"/>
      <c r="DEB227"/>
      <c r="DEC227"/>
      <c r="DED227"/>
      <c r="DEE227"/>
      <c r="DEF227"/>
      <c r="DEG227"/>
      <c r="DEH227"/>
      <c r="DEI227"/>
      <c r="DEJ227"/>
      <c r="DEK227"/>
      <c r="DEL227"/>
      <c r="DEM227"/>
      <c r="DEN227"/>
      <c r="DEO227"/>
      <c r="DEP227"/>
      <c r="DEQ227"/>
      <c r="DER227"/>
      <c r="DES227"/>
      <c r="DET227"/>
      <c r="DEU227"/>
      <c r="DEV227"/>
      <c r="DEW227"/>
      <c r="DEX227"/>
      <c r="DEY227"/>
      <c r="DEZ227"/>
      <c r="DFA227"/>
      <c r="DFB227"/>
      <c r="DFC227"/>
      <c r="DFD227"/>
      <c r="DFE227"/>
      <c r="DFF227"/>
      <c r="DFG227"/>
      <c r="DFH227"/>
      <c r="DFI227"/>
      <c r="DFJ227"/>
      <c r="DFK227"/>
      <c r="DFL227"/>
      <c r="DFM227"/>
      <c r="DFN227"/>
      <c r="DFO227"/>
      <c r="DFP227"/>
      <c r="DFQ227"/>
      <c r="DFR227"/>
      <c r="DFS227"/>
      <c r="DFT227"/>
      <c r="DFU227"/>
      <c r="DFV227"/>
      <c r="DFW227"/>
      <c r="DFX227"/>
      <c r="DFY227"/>
      <c r="DFZ227"/>
      <c r="DGA227"/>
      <c r="DGB227"/>
      <c r="DGC227"/>
      <c r="DGD227"/>
      <c r="DGE227"/>
      <c r="DGF227"/>
      <c r="DGG227"/>
      <c r="DGH227"/>
      <c r="DGI227"/>
      <c r="DGJ227"/>
      <c r="DGK227"/>
      <c r="DGL227"/>
      <c r="DGM227"/>
      <c r="DGN227"/>
      <c r="DGO227"/>
      <c r="DGP227"/>
      <c r="DGQ227"/>
      <c r="DGR227"/>
      <c r="DGS227"/>
      <c r="DGT227"/>
      <c r="DGU227"/>
      <c r="DGV227"/>
      <c r="DGW227"/>
      <c r="DGX227"/>
      <c r="DGY227"/>
      <c r="DGZ227"/>
      <c r="DHA227"/>
      <c r="DHB227"/>
      <c r="DHC227"/>
      <c r="DHD227"/>
      <c r="DHE227"/>
      <c r="DHF227"/>
      <c r="DHG227"/>
      <c r="DHH227"/>
      <c r="DHI227"/>
      <c r="DHJ227"/>
      <c r="DHK227"/>
      <c r="DHL227"/>
      <c r="DHM227"/>
      <c r="DHN227"/>
      <c r="DHO227"/>
      <c r="DHP227"/>
      <c r="DHQ227"/>
      <c r="DHR227"/>
      <c r="DHS227"/>
      <c r="DHT227"/>
      <c r="DHU227"/>
      <c r="DHV227"/>
      <c r="DHW227"/>
      <c r="DHX227"/>
      <c r="DHY227"/>
      <c r="DHZ227"/>
      <c r="DIA227"/>
      <c r="DIB227"/>
      <c r="DIC227"/>
      <c r="DID227"/>
      <c r="DIE227"/>
      <c r="DIF227"/>
      <c r="DIG227"/>
      <c r="DIH227"/>
      <c r="DII227"/>
      <c r="DIJ227"/>
      <c r="DIK227"/>
      <c r="DIL227"/>
      <c r="DIM227"/>
      <c r="DIN227"/>
      <c r="DIO227"/>
      <c r="DIP227"/>
      <c r="DIQ227"/>
      <c r="DIR227"/>
      <c r="DIS227"/>
      <c r="DIT227"/>
      <c r="DIU227"/>
      <c r="DIV227"/>
      <c r="DIW227"/>
      <c r="DIX227"/>
      <c r="DIY227"/>
      <c r="DIZ227"/>
      <c r="DJA227"/>
      <c r="DJB227"/>
      <c r="DJC227"/>
      <c r="DJD227"/>
      <c r="DJE227"/>
      <c r="DJF227"/>
      <c r="DJG227"/>
      <c r="DJH227"/>
      <c r="DJI227"/>
      <c r="DJJ227"/>
      <c r="DJK227"/>
      <c r="DJL227"/>
      <c r="DJM227"/>
      <c r="DJN227"/>
      <c r="DJO227"/>
      <c r="DJP227"/>
      <c r="DJQ227"/>
      <c r="DJR227"/>
      <c r="DJS227"/>
      <c r="DJT227"/>
      <c r="DJU227"/>
      <c r="DJV227"/>
      <c r="DJW227"/>
      <c r="DJX227"/>
      <c r="DJY227"/>
      <c r="DJZ227"/>
      <c r="DKA227"/>
      <c r="DKB227"/>
      <c r="DKC227"/>
      <c r="DKD227"/>
      <c r="DKE227"/>
      <c r="DKF227"/>
      <c r="DKG227"/>
      <c r="DKH227"/>
      <c r="DKI227"/>
      <c r="DKJ227"/>
      <c r="DKK227"/>
      <c r="DKL227"/>
      <c r="DKM227"/>
      <c r="DKN227"/>
      <c r="DKO227"/>
      <c r="DKP227"/>
      <c r="DKQ227"/>
      <c r="DKR227"/>
      <c r="DKS227"/>
      <c r="DKT227"/>
      <c r="DKU227"/>
      <c r="DKV227"/>
      <c r="DKW227"/>
      <c r="DKX227"/>
      <c r="DKY227"/>
      <c r="DKZ227"/>
      <c r="DLA227"/>
      <c r="DLB227"/>
      <c r="DLC227"/>
      <c r="DLD227"/>
      <c r="DLE227"/>
      <c r="DLF227"/>
      <c r="DLG227"/>
      <c r="DLH227"/>
      <c r="DLI227"/>
      <c r="DLJ227"/>
      <c r="DLK227"/>
      <c r="DLL227"/>
      <c r="DLM227"/>
      <c r="DLN227"/>
      <c r="DLO227"/>
      <c r="DLP227"/>
      <c r="DLQ227"/>
      <c r="DLR227"/>
      <c r="DLS227"/>
      <c r="DLT227"/>
      <c r="DLU227"/>
      <c r="DLV227"/>
      <c r="DLW227"/>
      <c r="DLX227"/>
      <c r="DLY227"/>
      <c r="DLZ227"/>
      <c r="DMA227"/>
      <c r="DMB227"/>
      <c r="DMC227"/>
      <c r="DMD227"/>
      <c r="DME227"/>
      <c r="DMF227"/>
      <c r="DMG227"/>
      <c r="DMH227"/>
      <c r="DMI227"/>
      <c r="DMJ227"/>
      <c r="DMK227"/>
      <c r="DML227"/>
      <c r="DMM227"/>
      <c r="DMN227"/>
      <c r="DMO227"/>
      <c r="DMP227"/>
      <c r="DMQ227"/>
      <c r="DMR227"/>
      <c r="DMS227"/>
      <c r="DMT227"/>
      <c r="DMU227"/>
      <c r="DMV227"/>
      <c r="DMW227"/>
      <c r="DMX227"/>
      <c r="DMY227"/>
      <c r="DMZ227"/>
      <c r="DNA227"/>
      <c r="DNB227"/>
      <c r="DNC227"/>
      <c r="DND227"/>
      <c r="DNE227"/>
      <c r="DNF227"/>
      <c r="DNG227"/>
      <c r="DNH227"/>
      <c r="DNI227"/>
      <c r="DNJ227"/>
      <c r="DNK227"/>
      <c r="DNL227"/>
      <c r="DNM227"/>
      <c r="DNN227"/>
      <c r="DNO227"/>
      <c r="DNP227"/>
      <c r="DNQ227"/>
      <c r="DNR227"/>
      <c r="DNS227"/>
      <c r="DNT227"/>
      <c r="DNU227"/>
      <c r="DNV227"/>
      <c r="DNW227"/>
      <c r="DNX227"/>
      <c r="DNY227"/>
      <c r="DNZ227"/>
      <c r="DOA227"/>
      <c r="DOB227"/>
      <c r="DOC227"/>
      <c r="DOD227"/>
      <c r="DOE227"/>
      <c r="DOF227"/>
      <c r="DOG227"/>
      <c r="DOH227"/>
      <c r="DOI227"/>
      <c r="DOJ227"/>
      <c r="DOK227"/>
      <c r="DOL227"/>
      <c r="DOM227"/>
      <c r="DON227"/>
      <c r="DOO227"/>
      <c r="DOP227"/>
      <c r="DOQ227"/>
      <c r="DOR227"/>
      <c r="DOS227"/>
      <c r="DOT227"/>
      <c r="DOU227"/>
      <c r="DOV227"/>
      <c r="DOW227"/>
      <c r="DOX227"/>
      <c r="DOY227"/>
      <c r="DOZ227"/>
      <c r="DPA227"/>
      <c r="DPB227"/>
      <c r="DPC227"/>
      <c r="DPD227"/>
      <c r="DPE227"/>
      <c r="DPF227"/>
      <c r="DPG227"/>
      <c r="DPH227"/>
      <c r="DPI227"/>
      <c r="DPJ227"/>
      <c r="DPK227"/>
      <c r="DPL227"/>
      <c r="DPM227"/>
      <c r="DPN227"/>
      <c r="DPO227"/>
      <c r="DPP227"/>
      <c r="DPQ227"/>
      <c r="DPR227"/>
      <c r="DPS227"/>
      <c r="DPT227"/>
      <c r="DPU227"/>
      <c r="DPV227"/>
      <c r="DPW227"/>
      <c r="DPX227"/>
      <c r="DPY227"/>
      <c r="DPZ227"/>
      <c r="DQA227"/>
      <c r="DQB227"/>
      <c r="DQC227"/>
      <c r="DQD227"/>
      <c r="DQE227"/>
      <c r="DQF227"/>
      <c r="DQG227"/>
      <c r="DQH227"/>
      <c r="DQI227"/>
      <c r="DQJ227"/>
      <c r="DQK227"/>
      <c r="DQL227"/>
      <c r="DQM227"/>
      <c r="DQN227"/>
      <c r="DQO227"/>
      <c r="DQP227"/>
      <c r="DQQ227"/>
      <c r="DQR227"/>
      <c r="DQS227"/>
      <c r="DQT227"/>
      <c r="DQU227"/>
      <c r="DQV227"/>
      <c r="DQW227"/>
      <c r="DQX227"/>
      <c r="DQY227"/>
      <c r="DQZ227"/>
      <c r="DRA227"/>
      <c r="DRB227"/>
      <c r="DRC227"/>
      <c r="DRD227"/>
      <c r="DRE227"/>
      <c r="DRF227"/>
      <c r="DRG227"/>
      <c r="DRH227"/>
      <c r="DRI227"/>
      <c r="DRJ227"/>
      <c r="DRK227"/>
      <c r="DRL227"/>
      <c r="DRM227"/>
      <c r="DRN227"/>
      <c r="DRO227"/>
      <c r="DRP227"/>
      <c r="DRQ227"/>
      <c r="DRR227"/>
      <c r="DRS227"/>
      <c r="DRT227"/>
      <c r="DRU227"/>
      <c r="DRV227"/>
      <c r="DRW227"/>
      <c r="DRX227"/>
      <c r="DRY227"/>
      <c r="DRZ227"/>
      <c r="DSA227"/>
      <c r="DSB227"/>
      <c r="DSC227"/>
      <c r="DSD227"/>
      <c r="DSE227"/>
      <c r="DSF227"/>
      <c r="DSG227"/>
      <c r="DSH227"/>
      <c r="DSI227"/>
      <c r="DSJ227"/>
      <c r="DSK227"/>
      <c r="DSL227"/>
      <c r="DSM227"/>
      <c r="DSN227"/>
      <c r="DSO227"/>
      <c r="DSP227"/>
      <c r="DSQ227"/>
      <c r="DSR227"/>
      <c r="DSS227"/>
      <c r="DST227"/>
      <c r="DSU227"/>
      <c r="DSV227"/>
      <c r="DSW227"/>
      <c r="DSX227"/>
      <c r="DSY227"/>
      <c r="DSZ227"/>
      <c r="DTA227"/>
      <c r="DTB227"/>
      <c r="DTC227"/>
      <c r="DTD227"/>
      <c r="DTE227"/>
      <c r="DTF227"/>
      <c r="DTG227"/>
      <c r="DTH227"/>
      <c r="DTI227"/>
      <c r="DTJ227"/>
      <c r="DTK227"/>
      <c r="DTL227"/>
      <c r="DTM227"/>
      <c r="DTN227"/>
      <c r="DTO227"/>
      <c r="DTP227"/>
      <c r="DTQ227"/>
      <c r="DTR227"/>
      <c r="DTS227"/>
      <c r="DTT227"/>
      <c r="DTU227"/>
      <c r="DTV227"/>
      <c r="DTW227"/>
      <c r="DTX227"/>
      <c r="DTY227"/>
      <c r="DTZ227"/>
      <c r="DUA227"/>
      <c r="DUB227"/>
      <c r="DUC227"/>
      <c r="DUD227"/>
      <c r="DUE227"/>
      <c r="DUF227"/>
      <c r="DUG227"/>
      <c r="DUH227"/>
      <c r="DUI227"/>
      <c r="DUJ227"/>
      <c r="DUK227"/>
      <c r="DUL227"/>
      <c r="DUM227"/>
      <c r="DUN227"/>
      <c r="DUO227"/>
      <c r="DUP227"/>
      <c r="DUQ227"/>
      <c r="DUR227"/>
      <c r="DUS227"/>
      <c r="DUT227"/>
      <c r="DUU227"/>
      <c r="DUV227"/>
      <c r="DUW227"/>
      <c r="DUX227"/>
      <c r="DUY227"/>
      <c r="DUZ227"/>
      <c r="DVA227"/>
      <c r="DVB227"/>
      <c r="DVC227"/>
      <c r="DVD227"/>
      <c r="DVE227"/>
      <c r="DVF227"/>
      <c r="DVG227"/>
      <c r="DVH227"/>
      <c r="DVI227"/>
      <c r="DVJ227"/>
      <c r="DVK227"/>
      <c r="DVL227"/>
      <c r="DVM227"/>
      <c r="DVN227"/>
      <c r="DVO227"/>
      <c r="DVP227"/>
      <c r="DVQ227"/>
      <c r="DVR227"/>
      <c r="DVS227"/>
      <c r="DVT227"/>
      <c r="DVU227"/>
      <c r="DVV227"/>
      <c r="DVW227"/>
      <c r="DVX227"/>
      <c r="DVY227"/>
      <c r="DVZ227"/>
      <c r="DWA227"/>
      <c r="DWB227"/>
      <c r="DWC227"/>
      <c r="DWD227"/>
      <c r="DWE227"/>
      <c r="DWF227"/>
      <c r="DWG227"/>
      <c r="DWH227"/>
      <c r="DWI227"/>
      <c r="DWJ227"/>
      <c r="DWK227"/>
      <c r="DWL227"/>
      <c r="DWM227"/>
      <c r="DWN227"/>
      <c r="DWO227"/>
      <c r="DWP227"/>
      <c r="DWQ227"/>
      <c r="DWR227"/>
      <c r="DWS227"/>
      <c r="DWT227"/>
      <c r="DWU227"/>
      <c r="DWV227"/>
      <c r="DWW227"/>
      <c r="DWX227"/>
      <c r="DWY227"/>
      <c r="DWZ227"/>
      <c r="DXA227"/>
      <c r="DXB227"/>
      <c r="DXC227"/>
      <c r="DXD227"/>
      <c r="DXE227"/>
      <c r="DXF227"/>
      <c r="DXG227"/>
      <c r="DXH227"/>
      <c r="DXI227"/>
      <c r="DXJ227"/>
      <c r="DXK227"/>
      <c r="DXL227"/>
      <c r="DXM227"/>
      <c r="DXN227"/>
      <c r="DXO227"/>
      <c r="DXP227"/>
      <c r="DXQ227"/>
      <c r="DXR227"/>
      <c r="DXS227"/>
      <c r="DXT227"/>
      <c r="DXU227"/>
      <c r="DXV227"/>
      <c r="DXW227"/>
      <c r="DXX227"/>
      <c r="DXY227"/>
      <c r="DXZ227"/>
      <c r="DYA227"/>
      <c r="DYB227"/>
      <c r="DYC227"/>
      <c r="DYD227"/>
      <c r="DYE227"/>
      <c r="DYF227"/>
      <c r="DYG227"/>
      <c r="DYH227"/>
      <c r="DYI227"/>
      <c r="DYJ227"/>
      <c r="DYK227"/>
      <c r="DYL227"/>
      <c r="DYM227"/>
      <c r="DYN227"/>
      <c r="DYO227"/>
      <c r="DYP227"/>
      <c r="DYQ227"/>
      <c r="DYR227"/>
      <c r="DYS227"/>
      <c r="DYT227"/>
      <c r="DYU227"/>
      <c r="DYV227"/>
      <c r="DYW227"/>
      <c r="DYX227"/>
      <c r="DYY227"/>
      <c r="DYZ227"/>
      <c r="DZA227"/>
      <c r="DZB227"/>
      <c r="DZC227"/>
      <c r="DZD227"/>
      <c r="DZE227"/>
      <c r="DZF227"/>
      <c r="DZG227"/>
      <c r="DZH227"/>
      <c r="DZI227"/>
      <c r="DZJ227"/>
      <c r="DZK227"/>
      <c r="DZL227"/>
      <c r="DZM227"/>
      <c r="DZN227"/>
      <c r="DZO227"/>
      <c r="DZP227"/>
      <c r="DZQ227"/>
      <c r="DZR227"/>
      <c r="DZS227"/>
      <c r="DZT227"/>
      <c r="DZU227"/>
      <c r="DZV227"/>
      <c r="DZW227"/>
      <c r="DZX227"/>
      <c r="DZY227"/>
      <c r="DZZ227"/>
      <c r="EAA227"/>
      <c r="EAB227"/>
      <c r="EAC227"/>
      <c r="EAD227"/>
      <c r="EAE227"/>
      <c r="EAF227"/>
      <c r="EAG227"/>
      <c r="EAH227"/>
      <c r="EAI227"/>
      <c r="EAJ227"/>
      <c r="EAK227"/>
      <c r="EAL227"/>
      <c r="EAM227"/>
      <c r="EAN227"/>
      <c r="EAO227"/>
      <c r="EAP227"/>
      <c r="EAQ227"/>
      <c r="EAR227"/>
      <c r="EAS227"/>
      <c r="EAT227"/>
      <c r="EAU227"/>
      <c r="EAV227"/>
      <c r="EAW227"/>
      <c r="EAX227"/>
      <c r="EAY227"/>
      <c r="EAZ227"/>
      <c r="EBA227"/>
      <c r="EBB227"/>
      <c r="EBC227"/>
      <c r="EBD227"/>
      <c r="EBE227"/>
      <c r="EBF227"/>
      <c r="EBG227"/>
      <c r="EBH227"/>
      <c r="EBI227"/>
      <c r="EBJ227"/>
      <c r="EBK227"/>
      <c r="EBL227"/>
      <c r="EBM227"/>
      <c r="EBN227"/>
      <c r="EBO227"/>
      <c r="EBP227"/>
      <c r="EBQ227"/>
      <c r="EBR227"/>
      <c r="EBS227"/>
      <c r="EBT227"/>
      <c r="EBU227"/>
      <c r="EBV227"/>
      <c r="EBW227"/>
      <c r="EBX227"/>
      <c r="EBY227"/>
      <c r="EBZ227"/>
      <c r="ECA227"/>
      <c r="ECB227"/>
      <c r="ECC227"/>
      <c r="ECD227"/>
      <c r="ECE227"/>
      <c r="ECF227"/>
      <c r="ECG227"/>
      <c r="ECH227"/>
      <c r="ECI227"/>
      <c r="ECJ227"/>
      <c r="ECK227"/>
      <c r="ECL227"/>
      <c r="ECM227"/>
      <c r="ECN227"/>
      <c r="ECO227"/>
      <c r="ECP227"/>
      <c r="ECQ227"/>
      <c r="ECR227"/>
      <c r="ECS227"/>
      <c r="ECT227"/>
      <c r="ECU227"/>
      <c r="ECV227"/>
      <c r="ECW227"/>
      <c r="ECX227"/>
      <c r="ECY227"/>
      <c r="ECZ227"/>
      <c r="EDA227"/>
      <c r="EDB227"/>
      <c r="EDC227"/>
      <c r="EDD227"/>
      <c r="EDE227"/>
      <c r="EDF227"/>
      <c r="EDG227"/>
      <c r="EDH227"/>
      <c r="EDI227"/>
      <c r="EDJ227"/>
      <c r="EDK227"/>
      <c r="EDL227"/>
      <c r="EDM227"/>
      <c r="EDN227"/>
      <c r="EDO227"/>
      <c r="EDP227"/>
      <c r="EDQ227"/>
      <c r="EDR227"/>
      <c r="EDS227"/>
      <c r="EDT227"/>
      <c r="EDU227"/>
      <c r="EDV227"/>
      <c r="EDW227"/>
      <c r="EDX227"/>
      <c r="EDY227"/>
      <c r="EDZ227"/>
      <c r="EEA227"/>
      <c r="EEB227"/>
      <c r="EEC227"/>
      <c r="EED227"/>
      <c r="EEE227"/>
      <c r="EEF227"/>
      <c r="EEG227"/>
      <c r="EEH227"/>
      <c r="EEI227"/>
      <c r="EEJ227"/>
      <c r="EEK227"/>
      <c r="EEL227"/>
      <c r="EEM227"/>
      <c r="EEN227"/>
      <c r="EEO227"/>
      <c r="EEP227"/>
      <c r="EEQ227"/>
      <c r="EER227"/>
      <c r="EES227"/>
      <c r="EET227"/>
      <c r="EEU227"/>
      <c r="EEV227"/>
      <c r="EEW227"/>
      <c r="EEX227"/>
      <c r="EEY227"/>
      <c r="EEZ227"/>
      <c r="EFA227"/>
      <c r="EFB227"/>
      <c r="EFC227"/>
      <c r="EFD227"/>
      <c r="EFE227"/>
      <c r="EFF227"/>
      <c r="EFG227"/>
      <c r="EFH227"/>
      <c r="EFI227"/>
      <c r="EFJ227"/>
      <c r="EFK227"/>
      <c r="EFL227"/>
      <c r="EFM227"/>
      <c r="EFN227"/>
      <c r="EFO227"/>
      <c r="EFP227"/>
      <c r="EFQ227"/>
      <c r="EFR227"/>
      <c r="EFS227"/>
      <c r="EFT227"/>
      <c r="EFU227"/>
      <c r="EFV227"/>
      <c r="EFW227"/>
      <c r="EFX227"/>
      <c r="EFY227"/>
      <c r="EFZ227"/>
      <c r="EGA227"/>
      <c r="EGB227"/>
      <c r="EGC227"/>
      <c r="EGD227"/>
      <c r="EGE227"/>
      <c r="EGF227"/>
      <c r="EGG227"/>
      <c r="EGH227"/>
      <c r="EGI227"/>
      <c r="EGJ227"/>
      <c r="EGK227"/>
      <c r="EGL227"/>
      <c r="EGM227"/>
      <c r="EGN227"/>
      <c r="EGO227"/>
      <c r="EGP227"/>
      <c r="EGQ227"/>
      <c r="EGR227"/>
      <c r="EGS227"/>
      <c r="EGT227"/>
      <c r="EGU227"/>
      <c r="EGV227"/>
      <c r="EGW227"/>
      <c r="EGX227"/>
      <c r="EGY227"/>
      <c r="EGZ227"/>
      <c r="EHA227"/>
      <c r="EHB227"/>
      <c r="EHC227"/>
      <c r="EHD227"/>
      <c r="EHE227"/>
      <c r="EHF227"/>
      <c r="EHG227"/>
      <c r="EHH227"/>
      <c r="EHI227"/>
      <c r="EHJ227"/>
      <c r="EHK227"/>
      <c r="EHL227"/>
      <c r="EHM227"/>
      <c r="EHN227"/>
      <c r="EHO227"/>
      <c r="EHP227"/>
      <c r="EHQ227"/>
      <c r="EHR227"/>
      <c r="EHS227"/>
      <c r="EHT227"/>
      <c r="EHU227"/>
      <c r="EHV227"/>
      <c r="EHW227"/>
      <c r="EHX227"/>
      <c r="EHY227"/>
      <c r="EHZ227"/>
      <c r="EIA227"/>
      <c r="EIB227"/>
      <c r="EIC227"/>
      <c r="EID227"/>
      <c r="EIE227"/>
      <c r="EIF227"/>
      <c r="EIG227"/>
      <c r="EIH227"/>
      <c r="EII227"/>
      <c r="EIJ227"/>
      <c r="EIK227"/>
      <c r="EIL227"/>
      <c r="EIM227"/>
      <c r="EIN227"/>
      <c r="EIO227"/>
      <c r="EIP227"/>
      <c r="EIQ227"/>
      <c r="EIR227"/>
      <c r="EIS227"/>
      <c r="EIT227"/>
      <c r="EIU227"/>
      <c r="EIV227"/>
      <c r="EIW227"/>
      <c r="EIX227"/>
      <c r="EIY227"/>
      <c r="EIZ227"/>
      <c r="EJA227"/>
      <c r="EJB227"/>
      <c r="EJC227"/>
      <c r="EJD227"/>
      <c r="EJE227"/>
      <c r="EJF227"/>
      <c r="EJG227"/>
      <c r="EJH227"/>
      <c r="EJI227"/>
      <c r="EJJ227"/>
      <c r="EJK227"/>
      <c r="EJL227"/>
      <c r="EJM227"/>
      <c r="EJN227"/>
      <c r="EJO227"/>
      <c r="EJP227"/>
      <c r="EJQ227"/>
      <c r="EJR227"/>
      <c r="EJS227"/>
      <c r="EJT227"/>
      <c r="EJU227"/>
      <c r="EJV227"/>
      <c r="EJW227"/>
      <c r="EJX227"/>
      <c r="EJY227"/>
      <c r="EJZ227"/>
      <c r="EKA227"/>
      <c r="EKB227"/>
      <c r="EKC227"/>
      <c r="EKD227"/>
      <c r="EKE227"/>
      <c r="EKF227"/>
      <c r="EKG227"/>
      <c r="EKH227"/>
      <c r="EKI227"/>
      <c r="EKJ227"/>
      <c r="EKK227"/>
      <c r="EKL227"/>
      <c r="EKM227"/>
      <c r="EKN227"/>
      <c r="EKO227"/>
      <c r="EKP227"/>
      <c r="EKQ227"/>
      <c r="EKR227"/>
      <c r="EKS227"/>
      <c r="EKT227"/>
      <c r="EKU227"/>
      <c r="EKV227"/>
      <c r="EKW227"/>
      <c r="EKX227"/>
      <c r="EKY227"/>
      <c r="EKZ227"/>
      <c r="ELA227"/>
      <c r="ELB227"/>
      <c r="ELC227"/>
      <c r="ELD227"/>
      <c r="ELE227"/>
      <c r="ELF227"/>
      <c r="ELG227"/>
      <c r="ELH227"/>
      <c r="ELI227"/>
      <c r="ELJ227"/>
      <c r="ELK227"/>
      <c r="ELL227"/>
      <c r="ELM227"/>
      <c r="ELN227"/>
      <c r="ELO227"/>
      <c r="ELP227"/>
      <c r="ELQ227"/>
      <c r="ELR227"/>
      <c r="ELS227"/>
      <c r="ELT227"/>
      <c r="ELU227"/>
      <c r="ELV227"/>
      <c r="ELW227"/>
      <c r="ELX227"/>
      <c r="ELY227"/>
      <c r="ELZ227"/>
      <c r="EMA227"/>
      <c r="EMB227"/>
      <c r="EMC227"/>
      <c r="EMD227"/>
      <c r="EME227"/>
      <c r="EMF227"/>
      <c r="EMG227"/>
      <c r="EMH227"/>
      <c r="EMI227"/>
      <c r="EMJ227"/>
      <c r="EMK227"/>
      <c r="EML227"/>
      <c r="EMM227"/>
      <c r="EMN227"/>
      <c r="EMO227"/>
      <c r="EMP227"/>
      <c r="EMQ227"/>
      <c r="EMR227"/>
      <c r="EMS227"/>
      <c r="EMT227"/>
      <c r="EMU227"/>
      <c r="EMV227"/>
      <c r="EMW227"/>
      <c r="EMX227"/>
      <c r="EMY227"/>
      <c r="EMZ227"/>
      <c r="ENA227"/>
      <c r="ENB227"/>
      <c r="ENC227"/>
      <c r="END227"/>
      <c r="ENE227"/>
      <c r="ENF227"/>
      <c r="ENG227"/>
      <c r="ENH227"/>
      <c r="ENI227"/>
      <c r="ENJ227"/>
      <c r="ENK227"/>
      <c r="ENL227"/>
      <c r="ENM227"/>
      <c r="ENN227"/>
      <c r="ENO227"/>
      <c r="ENP227"/>
      <c r="ENQ227"/>
      <c r="ENR227"/>
      <c r="ENS227"/>
      <c r="ENT227"/>
      <c r="ENU227"/>
      <c r="ENV227"/>
      <c r="ENW227"/>
      <c r="ENX227"/>
      <c r="ENY227"/>
      <c r="ENZ227"/>
      <c r="EOA227"/>
      <c r="EOB227"/>
      <c r="EOC227"/>
      <c r="EOD227"/>
      <c r="EOE227"/>
      <c r="EOF227"/>
      <c r="EOG227"/>
      <c r="EOH227"/>
      <c r="EOI227"/>
      <c r="EOJ227"/>
      <c r="EOK227"/>
      <c r="EOL227"/>
      <c r="EOM227"/>
      <c r="EON227"/>
      <c r="EOO227"/>
      <c r="EOP227"/>
      <c r="EOQ227"/>
      <c r="EOR227"/>
      <c r="EOS227"/>
      <c r="EOT227"/>
      <c r="EOU227"/>
      <c r="EOV227"/>
      <c r="EOW227"/>
      <c r="EOX227"/>
      <c r="EOY227"/>
      <c r="EOZ227"/>
      <c r="EPA227"/>
      <c r="EPB227"/>
      <c r="EPC227"/>
      <c r="EPD227"/>
      <c r="EPE227"/>
      <c r="EPF227"/>
      <c r="EPG227"/>
      <c r="EPH227"/>
      <c r="EPI227"/>
      <c r="EPJ227"/>
      <c r="EPK227"/>
      <c r="EPL227"/>
      <c r="EPM227"/>
      <c r="EPN227"/>
      <c r="EPO227"/>
      <c r="EPP227"/>
      <c r="EPQ227"/>
      <c r="EPR227"/>
      <c r="EPS227"/>
      <c r="EPT227"/>
      <c r="EPU227"/>
      <c r="EPV227"/>
      <c r="EPW227"/>
      <c r="EPX227"/>
      <c r="EPY227"/>
      <c r="EPZ227"/>
      <c r="EQA227"/>
      <c r="EQB227"/>
      <c r="EQC227"/>
      <c r="EQD227"/>
      <c r="EQE227"/>
      <c r="EQF227"/>
      <c r="EQG227"/>
      <c r="EQH227"/>
      <c r="EQI227"/>
      <c r="EQJ227"/>
      <c r="EQK227"/>
      <c r="EQL227"/>
      <c r="EQM227"/>
      <c r="EQN227"/>
      <c r="EQO227"/>
      <c r="EQP227"/>
      <c r="EQQ227"/>
      <c r="EQR227"/>
      <c r="EQS227"/>
      <c r="EQT227"/>
      <c r="EQU227"/>
      <c r="EQV227"/>
      <c r="EQW227"/>
      <c r="EQX227"/>
      <c r="EQY227"/>
      <c r="EQZ227"/>
      <c r="ERA227"/>
      <c r="ERB227"/>
      <c r="ERC227"/>
      <c r="ERD227"/>
      <c r="ERE227"/>
      <c r="ERF227"/>
      <c r="ERG227"/>
      <c r="ERH227"/>
      <c r="ERI227"/>
      <c r="ERJ227"/>
      <c r="ERK227"/>
      <c r="ERL227"/>
      <c r="ERM227"/>
      <c r="ERN227"/>
      <c r="ERO227"/>
      <c r="ERP227"/>
      <c r="ERQ227"/>
      <c r="ERR227"/>
      <c r="ERS227"/>
      <c r="ERT227"/>
      <c r="ERU227"/>
      <c r="ERV227"/>
      <c r="ERW227"/>
      <c r="ERX227"/>
      <c r="ERY227"/>
      <c r="ERZ227"/>
      <c r="ESA227"/>
      <c r="ESB227"/>
      <c r="ESC227"/>
      <c r="ESD227"/>
      <c r="ESE227"/>
      <c r="ESF227"/>
      <c r="ESG227"/>
      <c r="ESH227"/>
      <c r="ESI227"/>
      <c r="ESJ227"/>
      <c r="ESK227"/>
      <c r="ESL227"/>
      <c r="ESM227"/>
      <c r="ESN227"/>
      <c r="ESO227"/>
      <c r="ESP227"/>
      <c r="ESQ227"/>
      <c r="ESR227"/>
      <c r="ESS227"/>
      <c r="EST227"/>
      <c r="ESU227"/>
      <c r="ESV227"/>
      <c r="ESW227"/>
      <c r="ESX227"/>
      <c r="ESY227"/>
      <c r="ESZ227"/>
      <c r="ETA227"/>
      <c r="ETB227"/>
      <c r="ETC227"/>
      <c r="ETD227"/>
      <c r="ETE227"/>
      <c r="ETF227"/>
      <c r="ETG227"/>
      <c r="ETH227"/>
      <c r="ETI227"/>
      <c r="ETJ227"/>
      <c r="ETK227"/>
      <c r="ETL227"/>
      <c r="ETM227"/>
      <c r="ETN227"/>
      <c r="ETO227"/>
      <c r="ETP227"/>
      <c r="ETQ227"/>
      <c r="ETR227"/>
      <c r="ETS227"/>
      <c r="ETT227"/>
      <c r="ETU227"/>
      <c r="ETV227"/>
      <c r="ETW227"/>
      <c r="ETX227"/>
      <c r="ETY227"/>
      <c r="ETZ227"/>
      <c r="EUA227"/>
      <c r="EUB227"/>
      <c r="EUC227"/>
      <c r="EUD227"/>
      <c r="EUE227"/>
      <c r="EUF227"/>
      <c r="EUG227"/>
      <c r="EUH227"/>
      <c r="EUI227"/>
      <c r="EUJ227"/>
      <c r="EUK227"/>
      <c r="EUL227"/>
      <c r="EUM227"/>
      <c r="EUN227"/>
      <c r="EUO227"/>
      <c r="EUP227"/>
      <c r="EUQ227"/>
      <c r="EUR227"/>
      <c r="EUS227"/>
      <c r="EUT227"/>
      <c r="EUU227"/>
      <c r="EUV227"/>
      <c r="EUW227"/>
      <c r="EUX227"/>
      <c r="EUY227"/>
      <c r="EUZ227"/>
      <c r="EVA227"/>
      <c r="EVB227"/>
      <c r="EVC227"/>
      <c r="EVD227"/>
      <c r="EVE227"/>
      <c r="EVF227"/>
      <c r="EVG227"/>
      <c r="EVH227"/>
      <c r="EVI227"/>
      <c r="EVJ227"/>
      <c r="EVK227"/>
      <c r="EVL227"/>
      <c r="EVM227"/>
      <c r="EVN227"/>
      <c r="EVO227"/>
      <c r="EVP227"/>
      <c r="EVQ227"/>
      <c r="EVR227"/>
      <c r="EVS227"/>
      <c r="EVT227"/>
      <c r="EVU227"/>
      <c r="EVV227"/>
      <c r="EVW227"/>
      <c r="EVX227"/>
      <c r="EVY227"/>
      <c r="EVZ227"/>
      <c r="EWA227"/>
      <c r="EWB227"/>
      <c r="EWC227"/>
      <c r="EWD227"/>
      <c r="EWE227"/>
      <c r="EWF227"/>
      <c r="EWG227"/>
      <c r="EWH227"/>
      <c r="EWI227"/>
      <c r="EWJ227"/>
      <c r="EWK227"/>
      <c r="EWL227"/>
      <c r="EWM227"/>
      <c r="EWN227"/>
      <c r="EWO227"/>
      <c r="EWP227"/>
      <c r="EWQ227"/>
      <c r="EWR227"/>
      <c r="EWS227"/>
      <c r="EWT227"/>
      <c r="EWU227"/>
      <c r="EWV227"/>
      <c r="EWW227"/>
      <c r="EWX227"/>
      <c r="EWY227"/>
      <c r="EWZ227"/>
      <c r="EXA227"/>
      <c r="EXB227"/>
      <c r="EXC227"/>
      <c r="EXD227"/>
      <c r="EXE227"/>
      <c r="EXF227"/>
      <c r="EXG227"/>
      <c r="EXH227"/>
      <c r="EXI227"/>
      <c r="EXJ227"/>
      <c r="EXK227"/>
      <c r="EXL227"/>
      <c r="EXM227"/>
      <c r="EXN227"/>
      <c r="EXO227"/>
      <c r="EXP227"/>
      <c r="EXQ227"/>
      <c r="EXR227"/>
      <c r="EXS227"/>
      <c r="EXT227"/>
      <c r="EXU227"/>
      <c r="EXV227"/>
      <c r="EXW227"/>
      <c r="EXX227"/>
      <c r="EXY227"/>
      <c r="EXZ227"/>
      <c r="EYA227"/>
      <c r="EYB227"/>
      <c r="EYC227"/>
      <c r="EYD227"/>
      <c r="EYE227"/>
      <c r="EYF227"/>
      <c r="EYG227"/>
      <c r="EYH227"/>
      <c r="EYI227"/>
      <c r="EYJ227"/>
      <c r="EYK227"/>
      <c r="EYL227"/>
      <c r="EYM227"/>
      <c r="EYN227"/>
      <c r="EYO227"/>
      <c r="EYP227"/>
      <c r="EYQ227"/>
      <c r="EYR227"/>
      <c r="EYS227"/>
      <c r="EYT227"/>
      <c r="EYU227"/>
      <c r="EYV227"/>
      <c r="EYW227"/>
      <c r="EYX227"/>
      <c r="EYY227"/>
      <c r="EYZ227"/>
      <c r="EZA227"/>
      <c r="EZB227"/>
      <c r="EZC227"/>
      <c r="EZD227"/>
      <c r="EZE227"/>
      <c r="EZF227"/>
      <c r="EZG227"/>
      <c r="EZH227"/>
      <c r="EZI227"/>
      <c r="EZJ227"/>
      <c r="EZK227"/>
      <c r="EZL227"/>
      <c r="EZM227"/>
      <c r="EZN227"/>
      <c r="EZO227"/>
      <c r="EZP227"/>
      <c r="EZQ227"/>
      <c r="EZR227"/>
      <c r="EZS227"/>
      <c r="EZT227"/>
      <c r="EZU227"/>
      <c r="EZV227"/>
      <c r="EZW227"/>
      <c r="EZX227"/>
      <c r="EZY227"/>
      <c r="EZZ227"/>
      <c r="FAA227"/>
      <c r="FAB227"/>
      <c r="FAC227"/>
      <c r="FAD227"/>
      <c r="FAE227"/>
      <c r="FAF227"/>
      <c r="FAG227"/>
      <c r="FAH227"/>
      <c r="FAI227"/>
      <c r="FAJ227"/>
      <c r="FAK227"/>
      <c r="FAL227"/>
      <c r="FAM227"/>
      <c r="FAN227"/>
      <c r="FAO227"/>
      <c r="FAP227"/>
      <c r="FAQ227"/>
      <c r="FAR227"/>
      <c r="FAS227"/>
      <c r="FAT227"/>
      <c r="FAU227"/>
      <c r="FAV227"/>
      <c r="FAW227"/>
      <c r="FAX227"/>
      <c r="FAY227"/>
      <c r="FAZ227"/>
      <c r="FBA227"/>
      <c r="FBB227"/>
      <c r="FBC227"/>
      <c r="FBD227"/>
      <c r="FBE227"/>
      <c r="FBF227"/>
      <c r="FBG227"/>
      <c r="FBH227"/>
      <c r="FBI227"/>
      <c r="FBJ227"/>
      <c r="FBK227"/>
      <c r="FBL227"/>
      <c r="FBM227"/>
      <c r="FBN227"/>
      <c r="FBO227"/>
      <c r="FBP227"/>
      <c r="FBQ227"/>
      <c r="FBR227"/>
      <c r="FBS227"/>
      <c r="FBT227"/>
      <c r="FBU227"/>
      <c r="FBV227"/>
      <c r="FBW227"/>
      <c r="FBX227"/>
      <c r="FBY227"/>
      <c r="FBZ227"/>
      <c r="FCA227"/>
      <c r="FCB227"/>
      <c r="FCC227"/>
      <c r="FCD227"/>
      <c r="FCE227"/>
      <c r="FCF227"/>
      <c r="FCG227"/>
      <c r="FCH227"/>
      <c r="FCI227"/>
      <c r="FCJ227"/>
      <c r="FCK227"/>
      <c r="FCL227"/>
      <c r="FCM227"/>
      <c r="FCN227"/>
      <c r="FCO227"/>
      <c r="FCP227"/>
      <c r="FCQ227"/>
      <c r="FCR227"/>
      <c r="FCS227"/>
      <c r="FCT227"/>
      <c r="FCU227"/>
      <c r="FCV227"/>
      <c r="FCW227"/>
      <c r="FCX227"/>
      <c r="FCY227"/>
      <c r="FCZ227"/>
      <c r="FDA227"/>
      <c r="FDB227"/>
      <c r="FDC227"/>
      <c r="FDD227"/>
      <c r="FDE227"/>
      <c r="FDF227"/>
      <c r="FDG227"/>
      <c r="FDH227"/>
      <c r="FDI227"/>
      <c r="FDJ227"/>
      <c r="FDK227"/>
      <c r="FDL227"/>
      <c r="FDM227"/>
      <c r="FDN227"/>
      <c r="FDO227"/>
      <c r="FDP227"/>
      <c r="FDQ227"/>
      <c r="FDR227"/>
      <c r="FDS227"/>
      <c r="FDT227"/>
      <c r="FDU227"/>
      <c r="FDV227"/>
      <c r="FDW227"/>
      <c r="FDX227"/>
      <c r="FDY227"/>
      <c r="FDZ227"/>
      <c r="FEA227"/>
      <c r="FEB227"/>
      <c r="FEC227"/>
      <c r="FED227"/>
      <c r="FEE227"/>
      <c r="FEF227"/>
      <c r="FEG227"/>
      <c r="FEH227"/>
      <c r="FEI227"/>
      <c r="FEJ227"/>
      <c r="FEK227"/>
      <c r="FEL227"/>
      <c r="FEM227"/>
      <c r="FEN227"/>
      <c r="FEO227"/>
      <c r="FEP227"/>
      <c r="FEQ227"/>
      <c r="FER227"/>
      <c r="FES227"/>
      <c r="FET227"/>
      <c r="FEU227"/>
      <c r="FEV227"/>
      <c r="FEW227"/>
      <c r="FEX227"/>
      <c r="FEY227"/>
      <c r="FEZ227"/>
      <c r="FFA227"/>
      <c r="FFB227"/>
      <c r="FFC227"/>
      <c r="FFD227"/>
      <c r="FFE227"/>
      <c r="FFF227"/>
      <c r="FFG227"/>
      <c r="FFH227"/>
      <c r="FFI227"/>
      <c r="FFJ227"/>
      <c r="FFK227"/>
      <c r="FFL227"/>
      <c r="FFM227"/>
      <c r="FFN227"/>
      <c r="FFO227"/>
      <c r="FFP227"/>
      <c r="FFQ227"/>
      <c r="FFR227"/>
      <c r="FFS227"/>
      <c r="FFT227"/>
      <c r="FFU227"/>
      <c r="FFV227"/>
      <c r="FFW227"/>
      <c r="FFX227"/>
      <c r="FFY227"/>
      <c r="FFZ227"/>
      <c r="FGA227"/>
      <c r="FGB227"/>
      <c r="FGC227"/>
      <c r="FGD227"/>
      <c r="FGE227"/>
      <c r="FGF227"/>
      <c r="FGG227"/>
      <c r="FGH227"/>
      <c r="FGI227"/>
      <c r="FGJ227"/>
      <c r="FGK227"/>
      <c r="FGL227"/>
      <c r="FGM227"/>
      <c r="FGN227"/>
      <c r="FGO227"/>
      <c r="FGP227"/>
      <c r="FGQ227"/>
      <c r="FGR227"/>
      <c r="FGS227"/>
      <c r="FGT227"/>
      <c r="FGU227"/>
      <c r="FGV227"/>
      <c r="FGW227"/>
      <c r="FGX227"/>
      <c r="FGY227"/>
      <c r="FGZ227"/>
      <c r="FHA227"/>
      <c r="FHB227"/>
      <c r="FHC227"/>
      <c r="FHD227"/>
      <c r="FHE227"/>
      <c r="FHF227"/>
      <c r="FHG227"/>
      <c r="FHH227"/>
      <c r="FHI227"/>
      <c r="FHJ227"/>
      <c r="FHK227"/>
      <c r="FHL227"/>
      <c r="FHM227"/>
      <c r="FHN227"/>
      <c r="FHO227"/>
      <c r="FHP227"/>
      <c r="FHQ227"/>
      <c r="FHR227"/>
      <c r="FHS227"/>
      <c r="FHT227"/>
      <c r="FHU227"/>
      <c r="FHV227"/>
      <c r="FHW227"/>
      <c r="FHX227"/>
      <c r="FHY227"/>
      <c r="FHZ227"/>
      <c r="FIA227"/>
      <c r="FIB227"/>
      <c r="FIC227"/>
      <c r="FID227"/>
      <c r="FIE227"/>
      <c r="FIF227"/>
      <c r="FIG227"/>
      <c r="FIH227"/>
      <c r="FII227"/>
      <c r="FIJ227"/>
      <c r="FIK227"/>
      <c r="FIL227"/>
      <c r="FIM227"/>
      <c r="FIN227"/>
      <c r="FIO227"/>
      <c r="FIP227"/>
      <c r="FIQ227"/>
      <c r="FIR227"/>
      <c r="FIS227"/>
      <c r="FIT227"/>
      <c r="FIU227"/>
      <c r="FIV227"/>
      <c r="FIW227"/>
      <c r="FIX227"/>
      <c r="FIY227"/>
      <c r="FIZ227"/>
      <c r="FJA227"/>
      <c r="FJB227"/>
      <c r="FJC227"/>
      <c r="FJD227"/>
      <c r="FJE227"/>
      <c r="FJF227"/>
      <c r="FJG227"/>
      <c r="FJH227"/>
      <c r="FJI227"/>
      <c r="FJJ227"/>
      <c r="FJK227"/>
      <c r="FJL227"/>
      <c r="FJM227"/>
      <c r="FJN227"/>
      <c r="FJO227"/>
      <c r="FJP227"/>
      <c r="FJQ227"/>
      <c r="FJR227"/>
      <c r="FJS227"/>
      <c r="FJT227"/>
      <c r="FJU227"/>
      <c r="FJV227"/>
      <c r="FJW227"/>
      <c r="FJX227"/>
      <c r="FJY227"/>
      <c r="FJZ227"/>
      <c r="FKA227"/>
      <c r="FKB227"/>
      <c r="FKC227"/>
      <c r="FKD227"/>
      <c r="FKE227"/>
      <c r="FKF227"/>
      <c r="FKG227"/>
      <c r="FKH227"/>
      <c r="FKI227"/>
      <c r="FKJ227"/>
      <c r="FKK227"/>
      <c r="FKL227"/>
      <c r="FKM227"/>
      <c r="FKN227"/>
      <c r="FKO227"/>
      <c r="FKP227"/>
      <c r="FKQ227"/>
      <c r="FKR227"/>
      <c r="FKS227"/>
      <c r="FKT227"/>
      <c r="FKU227"/>
      <c r="FKV227"/>
      <c r="FKW227"/>
      <c r="FKX227"/>
      <c r="FKY227"/>
      <c r="FKZ227"/>
      <c r="FLA227"/>
      <c r="FLB227"/>
      <c r="FLC227"/>
      <c r="FLD227"/>
      <c r="FLE227"/>
      <c r="FLF227"/>
      <c r="FLG227"/>
      <c r="FLH227"/>
      <c r="FLI227"/>
      <c r="FLJ227"/>
      <c r="FLK227"/>
      <c r="FLL227"/>
      <c r="FLM227"/>
      <c r="FLN227"/>
      <c r="FLO227"/>
      <c r="FLP227"/>
      <c r="FLQ227"/>
      <c r="FLR227"/>
      <c r="FLS227"/>
      <c r="FLT227"/>
      <c r="FLU227"/>
      <c r="FLV227"/>
      <c r="FLW227"/>
      <c r="FLX227"/>
      <c r="FLY227"/>
      <c r="FLZ227"/>
      <c r="FMA227"/>
      <c r="FMB227"/>
      <c r="FMC227"/>
      <c r="FMD227"/>
      <c r="FME227"/>
      <c r="FMF227"/>
      <c r="FMG227"/>
      <c r="FMH227"/>
      <c r="FMI227"/>
      <c r="FMJ227"/>
      <c r="FMK227"/>
      <c r="FML227"/>
      <c r="FMM227"/>
      <c r="FMN227"/>
      <c r="FMO227"/>
      <c r="FMP227"/>
      <c r="FMQ227"/>
      <c r="FMR227"/>
      <c r="FMS227"/>
      <c r="FMT227"/>
      <c r="FMU227"/>
      <c r="FMV227"/>
      <c r="FMW227"/>
      <c r="FMX227"/>
      <c r="FMY227"/>
      <c r="FMZ227"/>
      <c r="FNA227"/>
      <c r="FNB227"/>
      <c r="FNC227"/>
      <c r="FND227"/>
      <c r="FNE227"/>
      <c r="FNF227"/>
      <c r="FNG227"/>
      <c r="FNH227"/>
      <c r="FNI227"/>
      <c r="FNJ227"/>
      <c r="FNK227"/>
      <c r="FNL227"/>
      <c r="FNM227"/>
      <c r="FNN227"/>
      <c r="FNO227"/>
      <c r="FNP227"/>
      <c r="FNQ227"/>
      <c r="FNR227"/>
      <c r="FNS227"/>
      <c r="FNT227"/>
      <c r="FNU227"/>
      <c r="FNV227"/>
      <c r="FNW227"/>
      <c r="FNX227"/>
      <c r="FNY227"/>
      <c r="FNZ227"/>
      <c r="FOA227"/>
      <c r="FOB227"/>
      <c r="FOC227"/>
      <c r="FOD227"/>
      <c r="FOE227"/>
      <c r="FOF227"/>
      <c r="FOG227"/>
      <c r="FOH227"/>
      <c r="FOI227"/>
      <c r="FOJ227"/>
      <c r="FOK227"/>
      <c r="FOL227"/>
      <c r="FOM227"/>
      <c r="FON227"/>
      <c r="FOO227"/>
      <c r="FOP227"/>
      <c r="FOQ227"/>
      <c r="FOR227"/>
      <c r="FOS227"/>
      <c r="FOT227"/>
      <c r="FOU227"/>
      <c r="FOV227"/>
      <c r="FOW227"/>
      <c r="FOX227"/>
      <c r="FOY227"/>
      <c r="FOZ227"/>
      <c r="FPA227"/>
      <c r="FPB227"/>
      <c r="FPC227"/>
      <c r="FPD227"/>
      <c r="FPE227"/>
      <c r="FPF227"/>
      <c r="FPG227"/>
      <c r="FPH227"/>
      <c r="FPI227"/>
      <c r="FPJ227"/>
      <c r="FPK227"/>
      <c r="FPL227"/>
      <c r="FPM227"/>
      <c r="FPN227"/>
      <c r="FPO227"/>
      <c r="FPP227"/>
      <c r="FPQ227"/>
      <c r="FPR227"/>
      <c r="FPS227"/>
      <c r="FPT227"/>
      <c r="FPU227"/>
      <c r="FPV227"/>
      <c r="FPW227"/>
      <c r="FPX227"/>
      <c r="FPY227"/>
      <c r="FPZ227"/>
      <c r="FQA227"/>
      <c r="FQB227"/>
      <c r="FQC227"/>
      <c r="FQD227"/>
      <c r="FQE227"/>
      <c r="FQF227"/>
      <c r="FQG227"/>
      <c r="FQH227"/>
      <c r="FQI227"/>
      <c r="FQJ227"/>
      <c r="FQK227"/>
      <c r="FQL227"/>
      <c r="FQM227"/>
      <c r="FQN227"/>
      <c r="FQO227"/>
      <c r="FQP227"/>
      <c r="FQQ227"/>
      <c r="FQR227"/>
      <c r="FQS227"/>
      <c r="FQT227"/>
      <c r="FQU227"/>
      <c r="FQV227"/>
      <c r="FQW227"/>
      <c r="FQX227"/>
      <c r="FQY227"/>
      <c r="FQZ227"/>
      <c r="FRA227"/>
      <c r="FRB227"/>
      <c r="FRC227"/>
      <c r="FRD227"/>
      <c r="FRE227"/>
      <c r="FRF227"/>
      <c r="FRG227"/>
      <c r="FRH227"/>
      <c r="FRI227"/>
      <c r="FRJ227"/>
      <c r="FRK227"/>
      <c r="FRL227"/>
      <c r="FRM227"/>
      <c r="FRN227"/>
      <c r="FRO227"/>
      <c r="FRP227"/>
      <c r="FRQ227"/>
      <c r="FRR227"/>
      <c r="FRS227"/>
      <c r="FRT227"/>
      <c r="FRU227"/>
      <c r="FRV227"/>
      <c r="FRW227"/>
      <c r="FRX227"/>
      <c r="FRY227"/>
      <c r="FRZ227"/>
      <c r="FSA227"/>
      <c r="FSB227"/>
      <c r="FSC227"/>
      <c r="FSD227"/>
      <c r="FSE227"/>
      <c r="FSF227"/>
      <c r="FSG227"/>
      <c r="FSH227"/>
      <c r="FSI227"/>
      <c r="FSJ227"/>
      <c r="FSK227"/>
      <c r="FSL227"/>
      <c r="FSM227"/>
      <c r="FSN227"/>
      <c r="FSO227"/>
      <c r="FSP227"/>
      <c r="FSQ227"/>
      <c r="FSR227"/>
      <c r="FSS227"/>
      <c r="FST227"/>
      <c r="FSU227"/>
      <c r="FSV227"/>
      <c r="FSW227"/>
      <c r="FSX227"/>
      <c r="FSY227"/>
      <c r="FSZ227"/>
      <c r="FTA227"/>
      <c r="FTB227"/>
      <c r="FTC227"/>
      <c r="FTD227"/>
      <c r="FTE227"/>
      <c r="FTF227"/>
      <c r="FTG227"/>
      <c r="FTH227"/>
      <c r="FTI227"/>
      <c r="FTJ227"/>
      <c r="FTK227"/>
      <c r="FTL227"/>
      <c r="FTM227"/>
      <c r="FTN227"/>
      <c r="FTO227"/>
      <c r="FTP227"/>
      <c r="FTQ227"/>
      <c r="FTR227"/>
      <c r="FTS227"/>
      <c r="FTT227"/>
      <c r="FTU227"/>
      <c r="FTV227"/>
      <c r="FTW227"/>
      <c r="FTX227"/>
      <c r="FTY227"/>
      <c r="FTZ227"/>
      <c r="FUA227"/>
      <c r="FUB227"/>
      <c r="FUC227"/>
      <c r="FUD227"/>
      <c r="FUE227"/>
      <c r="FUF227"/>
      <c r="FUG227"/>
      <c r="FUH227"/>
      <c r="FUI227"/>
      <c r="FUJ227"/>
      <c r="FUK227"/>
      <c r="FUL227"/>
      <c r="FUM227"/>
      <c r="FUN227"/>
      <c r="FUO227"/>
      <c r="FUP227"/>
      <c r="FUQ227"/>
      <c r="FUR227"/>
      <c r="FUS227"/>
      <c r="FUT227"/>
      <c r="FUU227"/>
      <c r="FUV227"/>
      <c r="FUW227"/>
      <c r="FUX227"/>
      <c r="FUY227"/>
      <c r="FUZ227"/>
      <c r="FVA227"/>
      <c r="FVB227"/>
      <c r="FVC227"/>
      <c r="FVD227"/>
      <c r="FVE227"/>
      <c r="FVF227"/>
      <c r="FVG227"/>
      <c r="FVH227"/>
      <c r="FVI227"/>
      <c r="FVJ227"/>
      <c r="FVK227"/>
      <c r="FVL227"/>
      <c r="FVM227"/>
      <c r="FVN227"/>
      <c r="FVO227"/>
      <c r="FVP227"/>
      <c r="FVQ227"/>
      <c r="FVR227"/>
      <c r="FVS227"/>
      <c r="FVT227"/>
      <c r="FVU227"/>
      <c r="FVV227"/>
      <c r="FVW227"/>
      <c r="FVX227"/>
      <c r="FVY227"/>
      <c r="FVZ227"/>
      <c r="FWA227"/>
      <c r="FWB227"/>
      <c r="FWC227"/>
      <c r="FWD227"/>
      <c r="FWE227"/>
      <c r="FWF227"/>
      <c r="FWG227"/>
      <c r="FWH227"/>
      <c r="FWI227"/>
      <c r="FWJ227"/>
      <c r="FWK227"/>
      <c r="FWL227"/>
      <c r="FWM227"/>
      <c r="FWN227"/>
      <c r="FWO227"/>
      <c r="FWP227"/>
      <c r="FWQ227"/>
      <c r="FWR227"/>
      <c r="FWS227"/>
      <c r="FWT227"/>
      <c r="FWU227"/>
      <c r="FWV227"/>
      <c r="FWW227"/>
      <c r="FWX227"/>
      <c r="FWY227"/>
      <c r="FWZ227"/>
      <c r="FXA227"/>
      <c r="FXB227"/>
      <c r="FXC227"/>
      <c r="FXD227"/>
      <c r="FXE227"/>
      <c r="FXF227"/>
      <c r="FXG227"/>
      <c r="FXH227"/>
      <c r="FXI227"/>
      <c r="FXJ227"/>
      <c r="FXK227"/>
      <c r="FXL227"/>
      <c r="FXM227"/>
      <c r="FXN227"/>
      <c r="FXO227"/>
      <c r="FXP227"/>
      <c r="FXQ227"/>
      <c r="FXR227"/>
      <c r="FXS227"/>
      <c r="FXT227"/>
      <c r="FXU227"/>
      <c r="FXV227"/>
      <c r="FXW227"/>
      <c r="FXX227"/>
      <c r="FXY227"/>
      <c r="FXZ227"/>
      <c r="FYA227"/>
      <c r="FYB227"/>
      <c r="FYC227"/>
      <c r="FYD227"/>
      <c r="FYE227"/>
      <c r="FYF227"/>
      <c r="FYG227"/>
      <c r="FYH227"/>
      <c r="FYI227"/>
      <c r="FYJ227"/>
      <c r="FYK227"/>
      <c r="FYL227"/>
      <c r="FYM227"/>
      <c r="FYN227"/>
      <c r="FYO227"/>
      <c r="FYP227"/>
      <c r="FYQ227"/>
      <c r="FYR227"/>
      <c r="FYS227"/>
      <c r="FYT227"/>
      <c r="FYU227"/>
      <c r="FYV227"/>
      <c r="FYW227"/>
      <c r="FYX227"/>
      <c r="FYY227"/>
      <c r="FYZ227"/>
      <c r="FZA227"/>
      <c r="FZB227"/>
      <c r="FZC227"/>
      <c r="FZD227"/>
      <c r="FZE227"/>
      <c r="FZF227"/>
      <c r="FZG227"/>
      <c r="FZH227"/>
      <c r="FZI227"/>
      <c r="FZJ227"/>
      <c r="FZK227"/>
      <c r="FZL227"/>
      <c r="FZM227"/>
      <c r="FZN227"/>
      <c r="FZO227"/>
      <c r="FZP227"/>
      <c r="FZQ227"/>
      <c r="FZR227"/>
      <c r="FZS227"/>
      <c r="FZT227"/>
      <c r="FZU227"/>
      <c r="FZV227"/>
      <c r="FZW227"/>
      <c r="FZX227"/>
      <c r="FZY227"/>
      <c r="FZZ227"/>
      <c r="GAA227"/>
      <c r="GAB227"/>
      <c r="GAC227"/>
      <c r="GAD227"/>
      <c r="GAE227"/>
      <c r="GAF227"/>
      <c r="GAG227"/>
      <c r="GAH227"/>
      <c r="GAI227"/>
      <c r="GAJ227"/>
      <c r="GAK227"/>
      <c r="GAL227"/>
      <c r="GAM227"/>
      <c r="GAN227"/>
      <c r="GAO227"/>
      <c r="GAP227"/>
      <c r="GAQ227"/>
      <c r="GAR227"/>
      <c r="GAS227"/>
      <c r="GAT227"/>
      <c r="GAU227"/>
      <c r="GAV227"/>
      <c r="GAW227"/>
      <c r="GAX227"/>
      <c r="GAY227"/>
      <c r="GAZ227"/>
      <c r="GBA227"/>
      <c r="GBB227"/>
      <c r="GBC227"/>
      <c r="GBD227"/>
      <c r="GBE227"/>
      <c r="GBF227"/>
      <c r="GBG227"/>
      <c r="GBH227"/>
      <c r="GBI227"/>
      <c r="GBJ227"/>
      <c r="GBK227"/>
      <c r="GBL227"/>
      <c r="GBM227"/>
      <c r="GBN227"/>
      <c r="GBO227"/>
      <c r="GBP227"/>
      <c r="GBQ227"/>
      <c r="GBR227"/>
      <c r="GBS227"/>
      <c r="GBT227"/>
      <c r="GBU227"/>
      <c r="GBV227"/>
      <c r="GBW227"/>
      <c r="GBX227"/>
      <c r="GBY227"/>
      <c r="GBZ227"/>
      <c r="GCA227"/>
      <c r="GCB227"/>
      <c r="GCC227"/>
      <c r="GCD227"/>
      <c r="GCE227"/>
      <c r="GCF227"/>
      <c r="GCG227"/>
      <c r="GCH227"/>
      <c r="GCI227"/>
      <c r="GCJ227"/>
      <c r="GCK227"/>
      <c r="GCL227"/>
      <c r="GCM227"/>
      <c r="GCN227"/>
      <c r="GCO227"/>
      <c r="GCP227"/>
      <c r="GCQ227"/>
      <c r="GCR227"/>
      <c r="GCS227"/>
      <c r="GCT227"/>
      <c r="GCU227"/>
      <c r="GCV227"/>
      <c r="GCW227"/>
      <c r="GCX227"/>
      <c r="GCY227"/>
      <c r="GCZ227"/>
      <c r="GDA227"/>
      <c r="GDB227"/>
      <c r="GDC227"/>
      <c r="GDD227"/>
      <c r="GDE227"/>
      <c r="GDF227"/>
      <c r="GDG227"/>
      <c r="GDH227"/>
      <c r="GDI227"/>
      <c r="GDJ227"/>
      <c r="GDK227"/>
      <c r="GDL227"/>
      <c r="GDM227"/>
      <c r="GDN227"/>
      <c r="GDO227"/>
      <c r="GDP227"/>
      <c r="GDQ227"/>
      <c r="GDR227"/>
      <c r="GDS227"/>
      <c r="GDT227"/>
      <c r="GDU227"/>
      <c r="GDV227"/>
      <c r="GDW227"/>
      <c r="GDX227"/>
      <c r="GDY227"/>
      <c r="GDZ227"/>
      <c r="GEA227"/>
      <c r="GEB227"/>
      <c r="GEC227"/>
      <c r="GED227"/>
      <c r="GEE227"/>
      <c r="GEF227"/>
      <c r="GEG227"/>
      <c r="GEH227"/>
      <c r="GEI227"/>
      <c r="GEJ227"/>
      <c r="GEK227"/>
      <c r="GEL227"/>
      <c r="GEM227"/>
      <c r="GEN227"/>
      <c r="GEO227"/>
      <c r="GEP227"/>
      <c r="GEQ227"/>
      <c r="GER227"/>
      <c r="GES227"/>
      <c r="GET227"/>
      <c r="GEU227"/>
      <c r="GEV227"/>
      <c r="GEW227"/>
      <c r="GEX227"/>
      <c r="GEY227"/>
      <c r="GEZ227"/>
      <c r="GFA227"/>
      <c r="GFB227"/>
      <c r="GFC227"/>
      <c r="GFD227"/>
      <c r="GFE227"/>
      <c r="GFF227"/>
      <c r="GFG227"/>
      <c r="GFH227"/>
      <c r="GFI227"/>
      <c r="GFJ227"/>
      <c r="GFK227"/>
      <c r="GFL227"/>
      <c r="GFM227"/>
      <c r="GFN227"/>
      <c r="GFO227"/>
      <c r="GFP227"/>
      <c r="GFQ227"/>
      <c r="GFR227"/>
      <c r="GFS227"/>
      <c r="GFT227"/>
      <c r="GFU227"/>
      <c r="GFV227"/>
      <c r="GFW227"/>
      <c r="GFX227"/>
      <c r="GFY227"/>
      <c r="GFZ227"/>
      <c r="GGA227"/>
      <c r="GGB227"/>
      <c r="GGC227"/>
      <c r="GGD227"/>
      <c r="GGE227"/>
      <c r="GGF227"/>
      <c r="GGG227"/>
      <c r="GGH227"/>
      <c r="GGI227"/>
      <c r="GGJ227"/>
      <c r="GGK227"/>
      <c r="GGL227"/>
      <c r="GGM227"/>
      <c r="GGN227"/>
      <c r="GGO227"/>
      <c r="GGP227"/>
      <c r="GGQ227"/>
      <c r="GGR227"/>
      <c r="GGS227"/>
      <c r="GGT227"/>
      <c r="GGU227"/>
      <c r="GGV227"/>
      <c r="GGW227"/>
      <c r="GGX227"/>
      <c r="GGY227"/>
      <c r="GGZ227"/>
      <c r="GHA227"/>
      <c r="GHB227"/>
      <c r="GHC227"/>
      <c r="GHD227"/>
      <c r="GHE227"/>
      <c r="GHF227"/>
      <c r="GHG227"/>
      <c r="GHH227"/>
      <c r="GHI227"/>
      <c r="GHJ227"/>
      <c r="GHK227"/>
      <c r="GHL227"/>
      <c r="GHM227"/>
      <c r="GHN227"/>
      <c r="GHO227"/>
      <c r="GHP227"/>
      <c r="GHQ227"/>
      <c r="GHR227"/>
      <c r="GHS227"/>
      <c r="GHT227"/>
      <c r="GHU227"/>
      <c r="GHV227"/>
      <c r="GHW227"/>
      <c r="GHX227"/>
      <c r="GHY227"/>
      <c r="GHZ227"/>
      <c r="GIA227"/>
      <c r="GIB227"/>
      <c r="GIC227"/>
      <c r="GID227"/>
      <c r="GIE227"/>
      <c r="GIF227"/>
      <c r="GIG227"/>
      <c r="GIH227"/>
      <c r="GII227"/>
      <c r="GIJ227"/>
      <c r="GIK227"/>
      <c r="GIL227"/>
      <c r="GIM227"/>
      <c r="GIN227"/>
      <c r="GIO227"/>
      <c r="GIP227"/>
      <c r="GIQ227"/>
      <c r="GIR227"/>
      <c r="GIS227"/>
      <c r="GIT227"/>
      <c r="GIU227"/>
      <c r="GIV227"/>
      <c r="GIW227"/>
      <c r="GIX227"/>
      <c r="GIY227"/>
      <c r="GIZ227"/>
      <c r="GJA227"/>
      <c r="GJB227"/>
      <c r="GJC227"/>
      <c r="GJD227"/>
      <c r="GJE227"/>
      <c r="GJF227"/>
      <c r="GJG227"/>
      <c r="GJH227"/>
      <c r="GJI227"/>
      <c r="GJJ227"/>
      <c r="GJK227"/>
      <c r="GJL227"/>
      <c r="GJM227"/>
      <c r="GJN227"/>
      <c r="GJO227"/>
      <c r="GJP227"/>
      <c r="GJQ227"/>
      <c r="GJR227"/>
      <c r="GJS227"/>
      <c r="GJT227"/>
      <c r="GJU227"/>
      <c r="GJV227"/>
      <c r="GJW227"/>
      <c r="GJX227"/>
      <c r="GJY227"/>
      <c r="GJZ227"/>
      <c r="GKA227"/>
      <c r="GKB227"/>
      <c r="GKC227"/>
      <c r="GKD227"/>
      <c r="GKE227"/>
      <c r="GKF227"/>
      <c r="GKG227"/>
      <c r="GKH227"/>
      <c r="GKI227"/>
      <c r="GKJ227"/>
      <c r="GKK227"/>
      <c r="GKL227"/>
      <c r="GKM227"/>
      <c r="GKN227"/>
      <c r="GKO227"/>
      <c r="GKP227"/>
      <c r="GKQ227"/>
      <c r="GKR227"/>
      <c r="GKS227"/>
      <c r="GKT227"/>
      <c r="GKU227"/>
      <c r="GKV227"/>
      <c r="GKW227"/>
      <c r="GKX227"/>
      <c r="GKY227"/>
      <c r="GKZ227"/>
      <c r="GLA227"/>
      <c r="GLB227"/>
      <c r="GLC227"/>
      <c r="GLD227"/>
      <c r="GLE227"/>
      <c r="GLF227"/>
      <c r="GLG227"/>
      <c r="GLH227"/>
      <c r="GLI227"/>
      <c r="GLJ227"/>
      <c r="GLK227"/>
      <c r="GLL227"/>
      <c r="GLM227"/>
      <c r="GLN227"/>
      <c r="GLO227"/>
      <c r="GLP227"/>
      <c r="GLQ227"/>
      <c r="GLR227"/>
      <c r="GLS227"/>
      <c r="GLT227"/>
      <c r="GLU227"/>
      <c r="GLV227"/>
      <c r="GLW227"/>
      <c r="GLX227"/>
      <c r="GLY227"/>
      <c r="GLZ227"/>
      <c r="GMA227"/>
      <c r="GMB227"/>
      <c r="GMC227"/>
      <c r="GMD227"/>
      <c r="GME227"/>
      <c r="GMF227"/>
      <c r="GMG227"/>
      <c r="GMH227"/>
      <c r="GMI227"/>
      <c r="GMJ227"/>
      <c r="GMK227"/>
      <c r="GML227"/>
      <c r="GMM227"/>
      <c r="GMN227"/>
      <c r="GMO227"/>
      <c r="GMP227"/>
      <c r="GMQ227"/>
      <c r="GMR227"/>
      <c r="GMS227"/>
      <c r="GMT227"/>
      <c r="GMU227"/>
      <c r="GMV227"/>
      <c r="GMW227"/>
      <c r="GMX227"/>
      <c r="GMY227"/>
      <c r="GMZ227"/>
      <c r="GNA227"/>
      <c r="GNB227"/>
      <c r="GNC227"/>
      <c r="GND227"/>
      <c r="GNE227"/>
      <c r="GNF227"/>
      <c r="GNG227"/>
      <c r="GNH227"/>
      <c r="GNI227"/>
      <c r="GNJ227"/>
      <c r="GNK227"/>
      <c r="GNL227"/>
      <c r="GNM227"/>
      <c r="GNN227"/>
      <c r="GNO227"/>
      <c r="GNP227"/>
      <c r="GNQ227"/>
      <c r="GNR227"/>
      <c r="GNS227"/>
      <c r="GNT227"/>
      <c r="GNU227"/>
      <c r="GNV227"/>
      <c r="GNW227"/>
      <c r="GNX227"/>
      <c r="GNY227"/>
      <c r="GNZ227"/>
      <c r="GOA227"/>
      <c r="GOB227"/>
      <c r="GOC227"/>
      <c r="GOD227"/>
      <c r="GOE227"/>
      <c r="GOF227"/>
      <c r="GOG227"/>
      <c r="GOH227"/>
      <c r="GOI227"/>
      <c r="GOJ227"/>
      <c r="GOK227"/>
      <c r="GOL227"/>
      <c r="GOM227"/>
      <c r="GON227"/>
      <c r="GOO227"/>
      <c r="GOP227"/>
      <c r="GOQ227"/>
      <c r="GOR227"/>
      <c r="GOS227"/>
      <c r="GOT227"/>
      <c r="GOU227"/>
      <c r="GOV227"/>
      <c r="GOW227"/>
      <c r="GOX227"/>
      <c r="GOY227"/>
      <c r="GOZ227"/>
      <c r="GPA227"/>
      <c r="GPB227"/>
      <c r="GPC227"/>
      <c r="GPD227"/>
      <c r="GPE227"/>
      <c r="GPF227"/>
      <c r="GPG227"/>
      <c r="GPH227"/>
      <c r="GPI227"/>
      <c r="GPJ227"/>
      <c r="GPK227"/>
      <c r="GPL227"/>
      <c r="GPM227"/>
      <c r="GPN227"/>
      <c r="GPO227"/>
      <c r="GPP227"/>
      <c r="GPQ227"/>
      <c r="GPR227"/>
      <c r="GPS227"/>
      <c r="GPT227"/>
      <c r="GPU227"/>
      <c r="GPV227"/>
      <c r="GPW227"/>
      <c r="GPX227"/>
      <c r="GPY227"/>
      <c r="GPZ227"/>
      <c r="GQA227"/>
      <c r="GQB227"/>
      <c r="GQC227"/>
      <c r="GQD227"/>
      <c r="GQE227"/>
      <c r="GQF227"/>
      <c r="GQG227"/>
      <c r="GQH227"/>
      <c r="GQI227"/>
      <c r="GQJ227"/>
      <c r="GQK227"/>
      <c r="GQL227"/>
      <c r="GQM227"/>
      <c r="GQN227"/>
      <c r="GQO227"/>
      <c r="GQP227"/>
      <c r="GQQ227"/>
      <c r="GQR227"/>
      <c r="GQS227"/>
      <c r="GQT227"/>
      <c r="GQU227"/>
      <c r="GQV227"/>
      <c r="GQW227"/>
      <c r="GQX227"/>
      <c r="GQY227"/>
      <c r="GQZ227"/>
      <c r="GRA227"/>
      <c r="GRB227"/>
      <c r="GRC227"/>
      <c r="GRD227"/>
      <c r="GRE227"/>
      <c r="GRF227"/>
      <c r="GRG227"/>
      <c r="GRH227"/>
      <c r="GRI227"/>
      <c r="GRJ227"/>
      <c r="GRK227"/>
      <c r="GRL227"/>
      <c r="GRM227"/>
      <c r="GRN227"/>
      <c r="GRO227"/>
      <c r="GRP227"/>
      <c r="GRQ227"/>
      <c r="GRR227"/>
      <c r="GRS227"/>
      <c r="GRT227"/>
      <c r="GRU227"/>
      <c r="GRV227"/>
      <c r="GRW227"/>
      <c r="GRX227"/>
      <c r="GRY227"/>
      <c r="GRZ227"/>
      <c r="GSA227"/>
      <c r="GSB227"/>
      <c r="GSC227"/>
      <c r="GSD227"/>
      <c r="GSE227"/>
      <c r="GSF227"/>
      <c r="GSG227"/>
      <c r="GSH227"/>
      <c r="GSI227"/>
      <c r="GSJ227"/>
      <c r="GSK227"/>
      <c r="GSL227"/>
      <c r="GSM227"/>
      <c r="GSN227"/>
      <c r="GSO227"/>
      <c r="GSP227"/>
      <c r="GSQ227"/>
      <c r="GSR227"/>
      <c r="GSS227"/>
      <c r="GST227"/>
      <c r="GSU227"/>
      <c r="GSV227"/>
      <c r="GSW227"/>
      <c r="GSX227"/>
      <c r="GSY227"/>
      <c r="GSZ227"/>
      <c r="GTA227"/>
      <c r="GTB227"/>
      <c r="GTC227"/>
      <c r="GTD227"/>
      <c r="GTE227"/>
      <c r="GTF227"/>
      <c r="GTG227"/>
      <c r="GTH227"/>
      <c r="GTI227"/>
      <c r="GTJ227"/>
      <c r="GTK227"/>
      <c r="GTL227"/>
      <c r="GTM227"/>
      <c r="GTN227"/>
      <c r="GTO227"/>
      <c r="GTP227"/>
      <c r="GTQ227"/>
      <c r="GTR227"/>
      <c r="GTS227"/>
      <c r="GTT227"/>
      <c r="GTU227"/>
      <c r="GTV227"/>
      <c r="GTW227"/>
      <c r="GTX227"/>
      <c r="GTY227"/>
      <c r="GTZ227"/>
      <c r="GUA227"/>
      <c r="GUB227"/>
      <c r="GUC227"/>
      <c r="GUD227"/>
      <c r="GUE227"/>
      <c r="GUF227"/>
      <c r="GUG227"/>
      <c r="GUH227"/>
      <c r="GUI227"/>
      <c r="GUJ227"/>
      <c r="GUK227"/>
      <c r="GUL227"/>
      <c r="GUM227"/>
      <c r="GUN227"/>
      <c r="GUO227"/>
      <c r="GUP227"/>
      <c r="GUQ227"/>
      <c r="GUR227"/>
      <c r="GUS227"/>
      <c r="GUT227"/>
      <c r="GUU227"/>
      <c r="GUV227"/>
      <c r="GUW227"/>
      <c r="GUX227"/>
      <c r="GUY227"/>
      <c r="GUZ227"/>
      <c r="GVA227"/>
      <c r="GVB227"/>
      <c r="GVC227"/>
      <c r="GVD227"/>
      <c r="GVE227"/>
      <c r="GVF227"/>
      <c r="GVG227"/>
      <c r="GVH227"/>
      <c r="GVI227"/>
      <c r="GVJ227"/>
      <c r="GVK227"/>
      <c r="GVL227"/>
      <c r="GVM227"/>
      <c r="GVN227"/>
      <c r="GVO227"/>
      <c r="GVP227"/>
      <c r="GVQ227"/>
      <c r="GVR227"/>
      <c r="GVS227"/>
      <c r="GVT227"/>
      <c r="GVU227"/>
      <c r="GVV227"/>
      <c r="GVW227"/>
      <c r="GVX227"/>
      <c r="GVY227"/>
      <c r="GVZ227"/>
      <c r="GWA227"/>
      <c r="GWB227"/>
      <c r="GWC227"/>
      <c r="GWD227"/>
      <c r="GWE227"/>
      <c r="GWF227"/>
      <c r="GWG227"/>
      <c r="GWH227"/>
      <c r="GWI227"/>
      <c r="GWJ227"/>
      <c r="GWK227"/>
      <c r="GWL227"/>
      <c r="GWM227"/>
      <c r="GWN227"/>
      <c r="GWO227"/>
      <c r="GWP227"/>
      <c r="GWQ227"/>
      <c r="GWR227"/>
      <c r="GWS227"/>
      <c r="GWT227"/>
      <c r="GWU227"/>
      <c r="GWV227"/>
      <c r="GWW227"/>
      <c r="GWX227"/>
      <c r="GWY227"/>
      <c r="GWZ227"/>
      <c r="GXA227"/>
      <c r="GXB227"/>
      <c r="GXC227"/>
      <c r="GXD227"/>
      <c r="GXE227"/>
      <c r="GXF227"/>
      <c r="GXG227"/>
      <c r="GXH227"/>
      <c r="GXI227"/>
      <c r="GXJ227"/>
      <c r="GXK227"/>
      <c r="GXL227"/>
      <c r="GXM227"/>
      <c r="GXN227"/>
      <c r="GXO227"/>
      <c r="GXP227"/>
      <c r="GXQ227"/>
      <c r="GXR227"/>
      <c r="GXS227"/>
      <c r="GXT227"/>
      <c r="GXU227"/>
      <c r="GXV227"/>
      <c r="GXW227"/>
      <c r="GXX227"/>
      <c r="GXY227"/>
      <c r="GXZ227"/>
      <c r="GYA227"/>
      <c r="GYB227"/>
      <c r="GYC227"/>
      <c r="GYD227"/>
      <c r="GYE227"/>
      <c r="GYF227"/>
      <c r="GYG227"/>
      <c r="GYH227"/>
      <c r="GYI227"/>
      <c r="GYJ227"/>
      <c r="GYK227"/>
      <c r="GYL227"/>
      <c r="GYM227"/>
      <c r="GYN227"/>
      <c r="GYO227"/>
      <c r="GYP227"/>
      <c r="GYQ227"/>
      <c r="GYR227"/>
      <c r="GYS227"/>
      <c r="GYT227"/>
      <c r="GYU227"/>
      <c r="GYV227"/>
      <c r="GYW227"/>
      <c r="GYX227"/>
      <c r="GYY227"/>
      <c r="GYZ227"/>
      <c r="GZA227"/>
      <c r="GZB227"/>
      <c r="GZC227"/>
      <c r="GZD227"/>
      <c r="GZE227"/>
      <c r="GZF227"/>
      <c r="GZG227"/>
      <c r="GZH227"/>
      <c r="GZI227"/>
      <c r="GZJ227"/>
      <c r="GZK227"/>
      <c r="GZL227"/>
      <c r="GZM227"/>
      <c r="GZN227"/>
      <c r="GZO227"/>
      <c r="GZP227"/>
      <c r="GZQ227"/>
      <c r="GZR227"/>
      <c r="GZS227"/>
      <c r="GZT227"/>
      <c r="GZU227"/>
      <c r="GZV227"/>
      <c r="GZW227"/>
      <c r="GZX227"/>
      <c r="GZY227"/>
      <c r="GZZ227"/>
      <c r="HAA227"/>
      <c r="HAB227"/>
      <c r="HAC227"/>
      <c r="HAD227"/>
      <c r="HAE227"/>
      <c r="HAF227"/>
      <c r="HAG227"/>
      <c r="HAH227"/>
      <c r="HAI227"/>
      <c r="HAJ227"/>
      <c r="HAK227"/>
      <c r="HAL227"/>
      <c r="HAM227"/>
      <c r="HAN227"/>
      <c r="HAO227"/>
      <c r="HAP227"/>
      <c r="HAQ227"/>
      <c r="HAR227"/>
      <c r="HAS227"/>
      <c r="HAT227"/>
      <c r="HAU227"/>
      <c r="HAV227"/>
      <c r="HAW227"/>
      <c r="HAX227"/>
      <c r="HAY227"/>
      <c r="HAZ227"/>
      <c r="HBA227"/>
      <c r="HBB227"/>
      <c r="HBC227"/>
      <c r="HBD227"/>
      <c r="HBE227"/>
      <c r="HBF227"/>
      <c r="HBG227"/>
      <c r="HBH227"/>
      <c r="HBI227"/>
      <c r="HBJ227"/>
      <c r="HBK227"/>
      <c r="HBL227"/>
      <c r="HBM227"/>
      <c r="HBN227"/>
      <c r="HBO227"/>
      <c r="HBP227"/>
      <c r="HBQ227"/>
      <c r="HBR227"/>
      <c r="HBS227"/>
      <c r="HBT227"/>
      <c r="HBU227"/>
      <c r="HBV227"/>
      <c r="HBW227"/>
      <c r="HBX227"/>
      <c r="HBY227"/>
      <c r="HBZ227"/>
      <c r="HCA227"/>
      <c r="HCB227"/>
      <c r="HCC227"/>
      <c r="HCD227"/>
      <c r="HCE227"/>
      <c r="HCF227"/>
      <c r="HCG227"/>
      <c r="HCH227"/>
      <c r="HCI227"/>
      <c r="HCJ227"/>
      <c r="HCK227"/>
      <c r="HCL227"/>
      <c r="HCM227"/>
      <c r="HCN227"/>
      <c r="HCO227"/>
      <c r="HCP227"/>
      <c r="HCQ227"/>
      <c r="HCR227"/>
      <c r="HCS227"/>
      <c r="HCT227"/>
      <c r="HCU227"/>
      <c r="HCV227"/>
      <c r="HCW227"/>
      <c r="HCX227"/>
      <c r="HCY227"/>
      <c r="HCZ227"/>
      <c r="HDA227"/>
      <c r="HDB227"/>
      <c r="HDC227"/>
      <c r="HDD227"/>
      <c r="HDE227"/>
      <c r="HDF227"/>
      <c r="HDG227"/>
      <c r="HDH227"/>
      <c r="HDI227"/>
      <c r="HDJ227"/>
      <c r="HDK227"/>
      <c r="HDL227"/>
      <c r="HDM227"/>
      <c r="HDN227"/>
      <c r="HDO227"/>
      <c r="HDP227"/>
      <c r="HDQ227"/>
      <c r="HDR227"/>
      <c r="HDS227"/>
      <c r="HDT227"/>
      <c r="HDU227"/>
      <c r="HDV227"/>
      <c r="HDW227"/>
      <c r="HDX227"/>
      <c r="HDY227"/>
      <c r="HDZ227"/>
      <c r="HEA227"/>
      <c r="HEB227"/>
      <c r="HEC227"/>
      <c r="HED227"/>
      <c r="HEE227"/>
      <c r="HEF227"/>
      <c r="HEG227"/>
      <c r="HEH227"/>
      <c r="HEI227"/>
      <c r="HEJ227"/>
      <c r="HEK227"/>
      <c r="HEL227"/>
      <c r="HEM227"/>
      <c r="HEN227"/>
      <c r="HEO227"/>
      <c r="HEP227"/>
      <c r="HEQ227"/>
      <c r="HER227"/>
      <c r="HES227"/>
      <c r="HET227"/>
      <c r="HEU227"/>
      <c r="HEV227"/>
      <c r="HEW227"/>
      <c r="HEX227"/>
      <c r="HEY227"/>
      <c r="HEZ227"/>
      <c r="HFA227"/>
      <c r="HFB227"/>
      <c r="HFC227"/>
      <c r="HFD227"/>
      <c r="HFE227"/>
      <c r="HFF227"/>
      <c r="HFG227"/>
      <c r="HFH227"/>
      <c r="HFI227"/>
      <c r="HFJ227"/>
      <c r="HFK227"/>
      <c r="HFL227"/>
      <c r="HFM227"/>
      <c r="HFN227"/>
      <c r="HFO227"/>
      <c r="HFP227"/>
      <c r="HFQ227"/>
      <c r="HFR227"/>
      <c r="HFS227"/>
      <c r="HFT227"/>
      <c r="HFU227"/>
      <c r="HFV227"/>
      <c r="HFW227"/>
      <c r="HFX227"/>
      <c r="HFY227"/>
      <c r="HFZ227"/>
      <c r="HGA227"/>
      <c r="HGB227"/>
      <c r="HGC227"/>
      <c r="HGD227"/>
      <c r="HGE227"/>
      <c r="HGF227"/>
      <c r="HGG227"/>
      <c r="HGH227"/>
      <c r="HGI227"/>
      <c r="HGJ227"/>
      <c r="HGK227"/>
      <c r="HGL227"/>
      <c r="HGM227"/>
      <c r="HGN227"/>
      <c r="HGO227"/>
      <c r="HGP227"/>
      <c r="HGQ227"/>
      <c r="HGR227"/>
      <c r="HGS227"/>
      <c r="HGT227"/>
      <c r="HGU227"/>
      <c r="HGV227"/>
      <c r="HGW227"/>
      <c r="HGX227"/>
      <c r="HGY227"/>
      <c r="HGZ227"/>
      <c r="HHA227"/>
      <c r="HHB227"/>
      <c r="HHC227"/>
      <c r="HHD227"/>
      <c r="HHE227"/>
      <c r="HHF227"/>
      <c r="HHG227"/>
      <c r="HHH227"/>
      <c r="HHI227"/>
      <c r="HHJ227"/>
      <c r="HHK227"/>
      <c r="HHL227"/>
      <c r="HHM227"/>
      <c r="HHN227"/>
      <c r="HHO227"/>
      <c r="HHP227"/>
      <c r="HHQ227"/>
      <c r="HHR227"/>
      <c r="HHS227"/>
      <c r="HHT227"/>
      <c r="HHU227"/>
      <c r="HHV227"/>
      <c r="HHW227"/>
      <c r="HHX227"/>
      <c r="HHY227"/>
      <c r="HHZ227"/>
      <c r="HIA227"/>
      <c r="HIB227"/>
      <c r="HIC227"/>
      <c r="HID227"/>
      <c r="HIE227"/>
      <c r="HIF227"/>
      <c r="HIG227"/>
      <c r="HIH227"/>
      <c r="HII227"/>
      <c r="HIJ227"/>
      <c r="HIK227"/>
      <c r="HIL227"/>
      <c r="HIM227"/>
      <c r="HIN227"/>
      <c r="HIO227"/>
      <c r="HIP227"/>
      <c r="HIQ227"/>
      <c r="HIR227"/>
      <c r="HIS227"/>
      <c r="HIT227"/>
      <c r="HIU227"/>
      <c r="HIV227"/>
      <c r="HIW227"/>
      <c r="HIX227"/>
      <c r="HIY227"/>
      <c r="HIZ227"/>
      <c r="HJA227"/>
      <c r="HJB227"/>
      <c r="HJC227"/>
      <c r="HJD227"/>
      <c r="HJE227"/>
      <c r="HJF227"/>
      <c r="HJG227"/>
      <c r="HJH227"/>
      <c r="HJI227"/>
      <c r="HJJ227"/>
      <c r="HJK227"/>
      <c r="HJL227"/>
      <c r="HJM227"/>
      <c r="HJN227"/>
      <c r="HJO227"/>
      <c r="HJP227"/>
      <c r="HJQ227"/>
      <c r="HJR227"/>
      <c r="HJS227"/>
      <c r="HJT227"/>
      <c r="HJU227"/>
      <c r="HJV227"/>
      <c r="HJW227"/>
      <c r="HJX227"/>
      <c r="HJY227"/>
      <c r="HJZ227"/>
      <c r="HKA227"/>
      <c r="HKB227"/>
      <c r="HKC227"/>
      <c r="HKD227"/>
      <c r="HKE227"/>
      <c r="HKF227"/>
      <c r="HKG227"/>
      <c r="HKH227"/>
      <c r="HKI227"/>
      <c r="HKJ227"/>
      <c r="HKK227"/>
      <c r="HKL227"/>
      <c r="HKM227"/>
      <c r="HKN227"/>
      <c r="HKO227"/>
      <c r="HKP227"/>
      <c r="HKQ227"/>
      <c r="HKR227"/>
      <c r="HKS227"/>
      <c r="HKT227"/>
      <c r="HKU227"/>
      <c r="HKV227"/>
      <c r="HKW227"/>
      <c r="HKX227"/>
      <c r="HKY227"/>
      <c r="HKZ227"/>
      <c r="HLA227"/>
      <c r="HLB227"/>
      <c r="HLC227"/>
      <c r="HLD227"/>
      <c r="HLE227"/>
      <c r="HLF227"/>
      <c r="HLG227"/>
      <c r="HLH227"/>
      <c r="HLI227"/>
      <c r="HLJ227"/>
      <c r="HLK227"/>
      <c r="HLL227"/>
      <c r="HLM227"/>
      <c r="HLN227"/>
      <c r="HLO227"/>
      <c r="HLP227"/>
      <c r="HLQ227"/>
      <c r="HLR227"/>
      <c r="HLS227"/>
      <c r="HLT227"/>
      <c r="HLU227"/>
      <c r="HLV227"/>
      <c r="HLW227"/>
      <c r="HLX227"/>
      <c r="HLY227"/>
      <c r="HLZ227"/>
      <c r="HMA227"/>
      <c r="HMB227"/>
      <c r="HMC227"/>
      <c r="HMD227"/>
      <c r="HME227"/>
      <c r="HMF227"/>
      <c r="HMG227"/>
      <c r="HMH227"/>
      <c r="HMI227"/>
      <c r="HMJ227"/>
      <c r="HMK227"/>
      <c r="HML227"/>
      <c r="HMM227"/>
      <c r="HMN227"/>
      <c r="HMO227"/>
      <c r="HMP227"/>
      <c r="HMQ227"/>
      <c r="HMR227"/>
      <c r="HMS227"/>
      <c r="HMT227"/>
      <c r="HMU227"/>
      <c r="HMV227"/>
      <c r="HMW227"/>
      <c r="HMX227"/>
      <c r="HMY227"/>
      <c r="HMZ227"/>
      <c r="HNA227"/>
      <c r="HNB227"/>
      <c r="HNC227"/>
      <c r="HND227"/>
      <c r="HNE227"/>
      <c r="HNF227"/>
      <c r="HNG227"/>
      <c r="HNH227"/>
      <c r="HNI227"/>
      <c r="HNJ227"/>
      <c r="HNK227"/>
      <c r="HNL227"/>
      <c r="HNM227"/>
      <c r="HNN227"/>
      <c r="HNO227"/>
      <c r="HNP227"/>
      <c r="HNQ227"/>
      <c r="HNR227"/>
      <c r="HNS227"/>
      <c r="HNT227"/>
      <c r="HNU227"/>
      <c r="HNV227"/>
      <c r="HNW227"/>
      <c r="HNX227"/>
      <c r="HNY227"/>
      <c r="HNZ227"/>
      <c r="HOA227"/>
      <c r="HOB227"/>
      <c r="HOC227"/>
      <c r="HOD227"/>
      <c r="HOE227"/>
      <c r="HOF227"/>
      <c r="HOG227"/>
      <c r="HOH227"/>
      <c r="HOI227"/>
      <c r="HOJ227"/>
      <c r="HOK227"/>
      <c r="HOL227"/>
      <c r="HOM227"/>
      <c r="HON227"/>
      <c r="HOO227"/>
      <c r="HOP227"/>
      <c r="HOQ227"/>
      <c r="HOR227"/>
      <c r="HOS227"/>
      <c r="HOT227"/>
      <c r="HOU227"/>
      <c r="HOV227"/>
      <c r="HOW227"/>
      <c r="HOX227"/>
      <c r="HOY227"/>
      <c r="HOZ227"/>
      <c r="HPA227"/>
      <c r="HPB227"/>
      <c r="HPC227"/>
      <c r="HPD227"/>
      <c r="HPE227"/>
      <c r="HPF227"/>
      <c r="HPG227"/>
      <c r="HPH227"/>
      <c r="HPI227"/>
      <c r="HPJ227"/>
      <c r="HPK227"/>
      <c r="HPL227"/>
      <c r="HPM227"/>
      <c r="HPN227"/>
      <c r="HPO227"/>
      <c r="HPP227"/>
      <c r="HPQ227"/>
      <c r="HPR227"/>
      <c r="HPS227"/>
      <c r="HPT227"/>
      <c r="HPU227"/>
      <c r="HPV227"/>
      <c r="HPW227"/>
      <c r="HPX227"/>
      <c r="HPY227"/>
      <c r="HPZ227"/>
      <c r="HQA227"/>
      <c r="HQB227"/>
      <c r="HQC227"/>
      <c r="HQD227"/>
      <c r="HQE227"/>
      <c r="HQF227"/>
      <c r="HQG227"/>
      <c r="HQH227"/>
      <c r="HQI227"/>
      <c r="HQJ227"/>
      <c r="HQK227"/>
      <c r="HQL227"/>
      <c r="HQM227"/>
      <c r="HQN227"/>
      <c r="HQO227"/>
      <c r="HQP227"/>
      <c r="HQQ227"/>
      <c r="HQR227"/>
      <c r="HQS227"/>
      <c r="HQT227"/>
      <c r="HQU227"/>
      <c r="HQV227"/>
      <c r="HQW227"/>
      <c r="HQX227"/>
      <c r="HQY227"/>
      <c r="HQZ227"/>
      <c r="HRA227"/>
      <c r="HRB227"/>
      <c r="HRC227"/>
      <c r="HRD227"/>
      <c r="HRE227"/>
      <c r="HRF227"/>
      <c r="HRG227"/>
      <c r="HRH227"/>
      <c r="HRI227"/>
      <c r="HRJ227"/>
      <c r="HRK227"/>
      <c r="HRL227"/>
      <c r="HRM227"/>
      <c r="HRN227"/>
      <c r="HRO227"/>
      <c r="HRP227"/>
      <c r="HRQ227"/>
      <c r="HRR227"/>
      <c r="HRS227"/>
      <c r="HRT227"/>
      <c r="HRU227"/>
      <c r="HRV227"/>
      <c r="HRW227"/>
      <c r="HRX227"/>
      <c r="HRY227"/>
      <c r="HRZ227"/>
      <c r="HSA227"/>
      <c r="HSB227"/>
      <c r="HSC227"/>
      <c r="HSD227"/>
      <c r="HSE227"/>
      <c r="HSF227"/>
      <c r="HSG227"/>
      <c r="HSH227"/>
      <c r="HSI227"/>
      <c r="HSJ227"/>
      <c r="HSK227"/>
      <c r="HSL227"/>
      <c r="HSM227"/>
      <c r="HSN227"/>
      <c r="HSO227"/>
      <c r="HSP227"/>
      <c r="HSQ227"/>
      <c r="HSR227"/>
      <c r="HSS227"/>
      <c r="HST227"/>
      <c r="HSU227"/>
      <c r="HSV227"/>
      <c r="HSW227"/>
      <c r="HSX227"/>
      <c r="HSY227"/>
      <c r="HSZ227"/>
      <c r="HTA227"/>
      <c r="HTB227"/>
      <c r="HTC227"/>
      <c r="HTD227"/>
      <c r="HTE227"/>
      <c r="HTF227"/>
      <c r="HTG227"/>
      <c r="HTH227"/>
      <c r="HTI227"/>
      <c r="HTJ227"/>
      <c r="HTK227"/>
      <c r="HTL227"/>
      <c r="HTM227"/>
      <c r="HTN227"/>
      <c r="HTO227"/>
      <c r="HTP227"/>
      <c r="HTQ227"/>
      <c r="HTR227"/>
      <c r="HTS227"/>
      <c r="HTT227"/>
      <c r="HTU227"/>
      <c r="HTV227"/>
      <c r="HTW227"/>
      <c r="HTX227"/>
      <c r="HTY227"/>
      <c r="HTZ227"/>
      <c r="HUA227"/>
      <c r="HUB227"/>
      <c r="HUC227"/>
      <c r="HUD227"/>
      <c r="HUE227"/>
      <c r="HUF227"/>
      <c r="HUG227"/>
      <c r="HUH227"/>
      <c r="HUI227"/>
      <c r="HUJ227"/>
      <c r="HUK227"/>
      <c r="HUL227"/>
      <c r="HUM227"/>
      <c r="HUN227"/>
      <c r="HUO227"/>
      <c r="HUP227"/>
      <c r="HUQ227"/>
      <c r="HUR227"/>
      <c r="HUS227"/>
      <c r="HUT227"/>
      <c r="HUU227"/>
      <c r="HUV227"/>
      <c r="HUW227"/>
      <c r="HUX227"/>
      <c r="HUY227"/>
      <c r="HUZ227"/>
      <c r="HVA227"/>
      <c r="HVB227"/>
      <c r="HVC227"/>
      <c r="HVD227"/>
      <c r="HVE227"/>
      <c r="HVF227"/>
      <c r="HVG227"/>
      <c r="HVH227"/>
      <c r="HVI227"/>
      <c r="HVJ227"/>
      <c r="HVK227"/>
      <c r="HVL227"/>
      <c r="HVM227"/>
      <c r="HVN227"/>
      <c r="HVO227"/>
      <c r="HVP227"/>
      <c r="HVQ227"/>
      <c r="HVR227"/>
      <c r="HVS227"/>
      <c r="HVT227"/>
      <c r="HVU227"/>
      <c r="HVV227"/>
      <c r="HVW227"/>
      <c r="HVX227"/>
      <c r="HVY227"/>
      <c r="HVZ227"/>
      <c r="HWA227"/>
      <c r="HWB227"/>
      <c r="HWC227"/>
      <c r="HWD227"/>
      <c r="HWE227"/>
      <c r="HWF227"/>
      <c r="HWG227"/>
      <c r="HWH227"/>
      <c r="HWI227"/>
      <c r="HWJ227"/>
      <c r="HWK227"/>
      <c r="HWL227"/>
      <c r="HWM227"/>
      <c r="HWN227"/>
      <c r="HWO227"/>
      <c r="HWP227"/>
      <c r="HWQ227"/>
      <c r="HWR227"/>
      <c r="HWS227"/>
      <c r="HWT227"/>
      <c r="HWU227"/>
      <c r="HWV227"/>
      <c r="HWW227"/>
      <c r="HWX227"/>
      <c r="HWY227"/>
      <c r="HWZ227"/>
      <c r="HXA227"/>
      <c r="HXB227"/>
      <c r="HXC227"/>
      <c r="HXD227"/>
      <c r="HXE227"/>
      <c r="HXF227"/>
      <c r="HXG227"/>
      <c r="HXH227"/>
      <c r="HXI227"/>
      <c r="HXJ227"/>
      <c r="HXK227"/>
      <c r="HXL227"/>
      <c r="HXM227"/>
      <c r="HXN227"/>
      <c r="HXO227"/>
      <c r="HXP227"/>
      <c r="HXQ227"/>
      <c r="HXR227"/>
      <c r="HXS227"/>
      <c r="HXT227"/>
      <c r="HXU227"/>
      <c r="HXV227"/>
      <c r="HXW227"/>
      <c r="HXX227"/>
      <c r="HXY227"/>
      <c r="HXZ227"/>
      <c r="HYA227"/>
      <c r="HYB227"/>
      <c r="HYC227"/>
      <c r="HYD227"/>
      <c r="HYE227"/>
      <c r="HYF227"/>
      <c r="HYG227"/>
      <c r="HYH227"/>
      <c r="HYI227"/>
      <c r="HYJ227"/>
      <c r="HYK227"/>
      <c r="HYL227"/>
      <c r="HYM227"/>
      <c r="HYN227"/>
      <c r="HYO227"/>
      <c r="HYP227"/>
      <c r="HYQ227"/>
      <c r="HYR227"/>
      <c r="HYS227"/>
      <c r="HYT227"/>
      <c r="HYU227"/>
      <c r="HYV227"/>
      <c r="HYW227"/>
      <c r="HYX227"/>
      <c r="HYY227"/>
      <c r="HYZ227"/>
      <c r="HZA227"/>
      <c r="HZB227"/>
      <c r="HZC227"/>
      <c r="HZD227"/>
      <c r="HZE227"/>
      <c r="HZF227"/>
      <c r="HZG227"/>
      <c r="HZH227"/>
      <c r="HZI227"/>
      <c r="HZJ227"/>
      <c r="HZK227"/>
      <c r="HZL227"/>
      <c r="HZM227"/>
      <c r="HZN227"/>
      <c r="HZO227"/>
      <c r="HZP227"/>
      <c r="HZQ227"/>
      <c r="HZR227"/>
      <c r="HZS227"/>
      <c r="HZT227"/>
      <c r="HZU227"/>
      <c r="HZV227"/>
      <c r="HZW227"/>
      <c r="HZX227"/>
      <c r="HZY227"/>
      <c r="HZZ227"/>
      <c r="IAA227"/>
      <c r="IAB227"/>
      <c r="IAC227"/>
      <c r="IAD227"/>
      <c r="IAE227"/>
      <c r="IAF227"/>
      <c r="IAG227"/>
      <c r="IAH227"/>
      <c r="IAI227"/>
      <c r="IAJ227"/>
      <c r="IAK227"/>
      <c r="IAL227"/>
      <c r="IAM227"/>
      <c r="IAN227"/>
      <c r="IAO227"/>
      <c r="IAP227"/>
      <c r="IAQ227"/>
      <c r="IAR227"/>
      <c r="IAS227"/>
      <c r="IAT227"/>
      <c r="IAU227"/>
      <c r="IAV227"/>
      <c r="IAW227"/>
      <c r="IAX227"/>
      <c r="IAY227"/>
      <c r="IAZ227"/>
      <c r="IBA227"/>
      <c r="IBB227"/>
      <c r="IBC227"/>
      <c r="IBD227"/>
      <c r="IBE227"/>
      <c r="IBF227"/>
      <c r="IBG227"/>
      <c r="IBH227"/>
      <c r="IBI227"/>
      <c r="IBJ227"/>
      <c r="IBK227"/>
      <c r="IBL227"/>
      <c r="IBM227"/>
      <c r="IBN227"/>
      <c r="IBO227"/>
      <c r="IBP227"/>
      <c r="IBQ227"/>
      <c r="IBR227"/>
      <c r="IBS227"/>
      <c r="IBT227"/>
      <c r="IBU227"/>
      <c r="IBV227"/>
      <c r="IBW227"/>
      <c r="IBX227"/>
      <c r="IBY227"/>
      <c r="IBZ227"/>
      <c r="ICA227"/>
      <c r="ICB227"/>
      <c r="ICC227"/>
      <c r="ICD227"/>
      <c r="ICE227"/>
      <c r="ICF227"/>
      <c r="ICG227"/>
      <c r="ICH227"/>
      <c r="ICI227"/>
      <c r="ICJ227"/>
      <c r="ICK227"/>
      <c r="ICL227"/>
      <c r="ICM227"/>
      <c r="ICN227"/>
      <c r="ICO227"/>
      <c r="ICP227"/>
      <c r="ICQ227"/>
      <c r="ICR227"/>
      <c r="ICS227"/>
      <c r="ICT227"/>
      <c r="ICU227"/>
      <c r="ICV227"/>
      <c r="ICW227"/>
      <c r="ICX227"/>
      <c r="ICY227"/>
      <c r="ICZ227"/>
      <c r="IDA227"/>
      <c r="IDB227"/>
      <c r="IDC227"/>
      <c r="IDD227"/>
      <c r="IDE227"/>
      <c r="IDF227"/>
      <c r="IDG227"/>
      <c r="IDH227"/>
      <c r="IDI227"/>
      <c r="IDJ227"/>
      <c r="IDK227"/>
      <c r="IDL227"/>
      <c r="IDM227"/>
      <c r="IDN227"/>
      <c r="IDO227"/>
      <c r="IDP227"/>
      <c r="IDQ227"/>
      <c r="IDR227"/>
      <c r="IDS227"/>
      <c r="IDT227"/>
      <c r="IDU227"/>
      <c r="IDV227"/>
      <c r="IDW227"/>
      <c r="IDX227"/>
      <c r="IDY227"/>
      <c r="IDZ227"/>
      <c r="IEA227"/>
      <c r="IEB227"/>
      <c r="IEC227"/>
      <c r="IED227"/>
      <c r="IEE227"/>
      <c r="IEF227"/>
      <c r="IEG227"/>
      <c r="IEH227"/>
      <c r="IEI227"/>
      <c r="IEJ227"/>
      <c r="IEK227"/>
      <c r="IEL227"/>
      <c r="IEM227"/>
      <c r="IEN227"/>
      <c r="IEO227"/>
      <c r="IEP227"/>
      <c r="IEQ227"/>
      <c r="IER227"/>
      <c r="IES227"/>
      <c r="IET227"/>
      <c r="IEU227"/>
      <c r="IEV227"/>
      <c r="IEW227"/>
      <c r="IEX227"/>
      <c r="IEY227"/>
      <c r="IEZ227"/>
      <c r="IFA227"/>
      <c r="IFB227"/>
      <c r="IFC227"/>
      <c r="IFD227"/>
      <c r="IFE227"/>
      <c r="IFF227"/>
      <c r="IFG227"/>
      <c r="IFH227"/>
      <c r="IFI227"/>
      <c r="IFJ227"/>
      <c r="IFK227"/>
      <c r="IFL227"/>
      <c r="IFM227"/>
      <c r="IFN227"/>
      <c r="IFO227"/>
      <c r="IFP227"/>
      <c r="IFQ227"/>
      <c r="IFR227"/>
      <c r="IFS227"/>
      <c r="IFT227"/>
      <c r="IFU227"/>
      <c r="IFV227"/>
      <c r="IFW227"/>
      <c r="IFX227"/>
      <c r="IFY227"/>
      <c r="IFZ227"/>
      <c r="IGA227"/>
      <c r="IGB227"/>
      <c r="IGC227"/>
      <c r="IGD227"/>
      <c r="IGE227"/>
      <c r="IGF227"/>
      <c r="IGG227"/>
      <c r="IGH227"/>
      <c r="IGI227"/>
      <c r="IGJ227"/>
      <c r="IGK227"/>
      <c r="IGL227"/>
      <c r="IGM227"/>
      <c r="IGN227"/>
      <c r="IGO227"/>
      <c r="IGP227"/>
      <c r="IGQ227"/>
      <c r="IGR227"/>
      <c r="IGS227"/>
      <c r="IGT227"/>
      <c r="IGU227"/>
      <c r="IGV227"/>
      <c r="IGW227"/>
      <c r="IGX227"/>
      <c r="IGY227"/>
      <c r="IGZ227"/>
      <c r="IHA227"/>
      <c r="IHB227"/>
      <c r="IHC227"/>
      <c r="IHD227"/>
      <c r="IHE227"/>
      <c r="IHF227"/>
      <c r="IHG227"/>
      <c r="IHH227"/>
      <c r="IHI227"/>
      <c r="IHJ227"/>
      <c r="IHK227"/>
      <c r="IHL227"/>
      <c r="IHM227"/>
      <c r="IHN227"/>
      <c r="IHO227"/>
      <c r="IHP227"/>
      <c r="IHQ227"/>
      <c r="IHR227"/>
      <c r="IHS227"/>
      <c r="IHT227"/>
      <c r="IHU227"/>
      <c r="IHV227"/>
      <c r="IHW227"/>
      <c r="IHX227"/>
      <c r="IHY227"/>
      <c r="IHZ227"/>
      <c r="IIA227"/>
      <c r="IIB227"/>
      <c r="IIC227"/>
      <c r="IID227"/>
      <c r="IIE227"/>
      <c r="IIF227"/>
      <c r="IIG227"/>
      <c r="IIH227"/>
      <c r="III227"/>
      <c r="IIJ227"/>
      <c r="IIK227"/>
      <c r="IIL227"/>
      <c r="IIM227"/>
      <c r="IIN227"/>
      <c r="IIO227"/>
      <c r="IIP227"/>
      <c r="IIQ227"/>
      <c r="IIR227"/>
      <c r="IIS227"/>
      <c r="IIT227"/>
      <c r="IIU227"/>
      <c r="IIV227"/>
      <c r="IIW227"/>
      <c r="IIX227"/>
      <c r="IIY227"/>
      <c r="IIZ227"/>
      <c r="IJA227"/>
      <c r="IJB227"/>
      <c r="IJC227"/>
      <c r="IJD227"/>
      <c r="IJE227"/>
      <c r="IJF227"/>
      <c r="IJG227"/>
      <c r="IJH227"/>
      <c r="IJI227"/>
      <c r="IJJ227"/>
      <c r="IJK227"/>
      <c r="IJL227"/>
      <c r="IJM227"/>
      <c r="IJN227"/>
      <c r="IJO227"/>
      <c r="IJP227"/>
      <c r="IJQ227"/>
      <c r="IJR227"/>
      <c r="IJS227"/>
      <c r="IJT227"/>
      <c r="IJU227"/>
      <c r="IJV227"/>
      <c r="IJW227"/>
      <c r="IJX227"/>
      <c r="IJY227"/>
      <c r="IJZ227"/>
      <c r="IKA227"/>
      <c r="IKB227"/>
      <c r="IKC227"/>
      <c r="IKD227"/>
      <c r="IKE227"/>
      <c r="IKF227"/>
      <c r="IKG227"/>
      <c r="IKH227"/>
      <c r="IKI227"/>
      <c r="IKJ227"/>
      <c r="IKK227"/>
      <c r="IKL227"/>
      <c r="IKM227"/>
      <c r="IKN227"/>
      <c r="IKO227"/>
      <c r="IKP227"/>
      <c r="IKQ227"/>
      <c r="IKR227"/>
      <c r="IKS227"/>
      <c r="IKT227"/>
      <c r="IKU227"/>
      <c r="IKV227"/>
      <c r="IKW227"/>
      <c r="IKX227"/>
      <c r="IKY227"/>
      <c r="IKZ227"/>
      <c r="ILA227"/>
      <c r="ILB227"/>
      <c r="ILC227"/>
      <c r="ILD227"/>
      <c r="ILE227"/>
      <c r="ILF227"/>
      <c r="ILG227"/>
      <c r="ILH227"/>
      <c r="ILI227"/>
      <c r="ILJ227"/>
      <c r="ILK227"/>
      <c r="ILL227"/>
      <c r="ILM227"/>
      <c r="ILN227"/>
      <c r="ILO227"/>
      <c r="ILP227"/>
      <c r="ILQ227"/>
      <c r="ILR227"/>
      <c r="ILS227"/>
      <c r="ILT227"/>
      <c r="ILU227"/>
      <c r="ILV227"/>
      <c r="ILW227"/>
      <c r="ILX227"/>
      <c r="ILY227"/>
      <c r="ILZ227"/>
      <c r="IMA227"/>
      <c r="IMB227"/>
      <c r="IMC227"/>
      <c r="IMD227"/>
      <c r="IME227"/>
      <c r="IMF227"/>
      <c r="IMG227"/>
      <c r="IMH227"/>
      <c r="IMI227"/>
      <c r="IMJ227"/>
      <c r="IMK227"/>
      <c r="IML227"/>
      <c r="IMM227"/>
      <c r="IMN227"/>
      <c r="IMO227"/>
      <c r="IMP227"/>
      <c r="IMQ227"/>
      <c r="IMR227"/>
      <c r="IMS227"/>
      <c r="IMT227"/>
      <c r="IMU227"/>
      <c r="IMV227"/>
      <c r="IMW227"/>
      <c r="IMX227"/>
      <c r="IMY227"/>
      <c r="IMZ227"/>
      <c r="INA227"/>
      <c r="INB227"/>
      <c r="INC227"/>
      <c r="IND227"/>
      <c r="INE227"/>
      <c r="INF227"/>
      <c r="ING227"/>
      <c r="INH227"/>
      <c r="INI227"/>
      <c r="INJ227"/>
      <c r="INK227"/>
      <c r="INL227"/>
      <c r="INM227"/>
      <c r="INN227"/>
      <c r="INO227"/>
      <c r="INP227"/>
      <c r="INQ227"/>
      <c r="INR227"/>
      <c r="INS227"/>
      <c r="INT227"/>
      <c r="INU227"/>
      <c r="INV227"/>
      <c r="INW227"/>
      <c r="INX227"/>
      <c r="INY227"/>
      <c r="INZ227"/>
      <c r="IOA227"/>
      <c r="IOB227"/>
      <c r="IOC227"/>
      <c r="IOD227"/>
      <c r="IOE227"/>
      <c r="IOF227"/>
      <c r="IOG227"/>
      <c r="IOH227"/>
      <c r="IOI227"/>
      <c r="IOJ227"/>
      <c r="IOK227"/>
      <c r="IOL227"/>
      <c r="IOM227"/>
      <c r="ION227"/>
      <c r="IOO227"/>
      <c r="IOP227"/>
      <c r="IOQ227"/>
      <c r="IOR227"/>
      <c r="IOS227"/>
      <c r="IOT227"/>
      <c r="IOU227"/>
      <c r="IOV227"/>
      <c r="IOW227"/>
      <c r="IOX227"/>
      <c r="IOY227"/>
      <c r="IOZ227"/>
      <c r="IPA227"/>
      <c r="IPB227"/>
      <c r="IPC227"/>
      <c r="IPD227"/>
      <c r="IPE227"/>
      <c r="IPF227"/>
      <c r="IPG227"/>
      <c r="IPH227"/>
      <c r="IPI227"/>
      <c r="IPJ227"/>
      <c r="IPK227"/>
      <c r="IPL227"/>
      <c r="IPM227"/>
      <c r="IPN227"/>
      <c r="IPO227"/>
      <c r="IPP227"/>
      <c r="IPQ227"/>
      <c r="IPR227"/>
      <c r="IPS227"/>
      <c r="IPT227"/>
      <c r="IPU227"/>
      <c r="IPV227"/>
      <c r="IPW227"/>
      <c r="IPX227"/>
      <c r="IPY227"/>
      <c r="IPZ227"/>
      <c r="IQA227"/>
      <c r="IQB227"/>
      <c r="IQC227"/>
      <c r="IQD227"/>
      <c r="IQE227"/>
      <c r="IQF227"/>
      <c r="IQG227"/>
      <c r="IQH227"/>
      <c r="IQI227"/>
      <c r="IQJ227"/>
      <c r="IQK227"/>
      <c r="IQL227"/>
      <c r="IQM227"/>
      <c r="IQN227"/>
      <c r="IQO227"/>
      <c r="IQP227"/>
      <c r="IQQ227"/>
      <c r="IQR227"/>
      <c r="IQS227"/>
      <c r="IQT227"/>
      <c r="IQU227"/>
      <c r="IQV227"/>
      <c r="IQW227"/>
      <c r="IQX227"/>
      <c r="IQY227"/>
      <c r="IQZ227"/>
      <c r="IRA227"/>
      <c r="IRB227"/>
      <c r="IRC227"/>
      <c r="IRD227"/>
      <c r="IRE227"/>
      <c r="IRF227"/>
      <c r="IRG227"/>
      <c r="IRH227"/>
      <c r="IRI227"/>
      <c r="IRJ227"/>
      <c r="IRK227"/>
      <c r="IRL227"/>
      <c r="IRM227"/>
      <c r="IRN227"/>
      <c r="IRO227"/>
      <c r="IRP227"/>
      <c r="IRQ227"/>
      <c r="IRR227"/>
      <c r="IRS227"/>
      <c r="IRT227"/>
      <c r="IRU227"/>
      <c r="IRV227"/>
      <c r="IRW227"/>
      <c r="IRX227"/>
      <c r="IRY227"/>
      <c r="IRZ227"/>
      <c r="ISA227"/>
      <c r="ISB227"/>
      <c r="ISC227"/>
      <c r="ISD227"/>
      <c r="ISE227"/>
      <c r="ISF227"/>
      <c r="ISG227"/>
      <c r="ISH227"/>
      <c r="ISI227"/>
      <c r="ISJ227"/>
      <c r="ISK227"/>
      <c r="ISL227"/>
      <c r="ISM227"/>
      <c r="ISN227"/>
      <c r="ISO227"/>
      <c r="ISP227"/>
      <c r="ISQ227"/>
      <c r="ISR227"/>
      <c r="ISS227"/>
      <c r="IST227"/>
      <c r="ISU227"/>
      <c r="ISV227"/>
      <c r="ISW227"/>
      <c r="ISX227"/>
      <c r="ISY227"/>
      <c r="ISZ227"/>
      <c r="ITA227"/>
      <c r="ITB227"/>
      <c r="ITC227"/>
      <c r="ITD227"/>
      <c r="ITE227"/>
      <c r="ITF227"/>
      <c r="ITG227"/>
      <c r="ITH227"/>
      <c r="ITI227"/>
      <c r="ITJ227"/>
      <c r="ITK227"/>
      <c r="ITL227"/>
      <c r="ITM227"/>
      <c r="ITN227"/>
      <c r="ITO227"/>
      <c r="ITP227"/>
      <c r="ITQ227"/>
      <c r="ITR227"/>
      <c r="ITS227"/>
      <c r="ITT227"/>
      <c r="ITU227"/>
      <c r="ITV227"/>
      <c r="ITW227"/>
      <c r="ITX227"/>
      <c r="ITY227"/>
      <c r="ITZ227"/>
      <c r="IUA227"/>
      <c r="IUB227"/>
      <c r="IUC227"/>
      <c r="IUD227"/>
      <c r="IUE227"/>
      <c r="IUF227"/>
      <c r="IUG227"/>
      <c r="IUH227"/>
      <c r="IUI227"/>
      <c r="IUJ227"/>
      <c r="IUK227"/>
      <c r="IUL227"/>
      <c r="IUM227"/>
      <c r="IUN227"/>
      <c r="IUO227"/>
      <c r="IUP227"/>
      <c r="IUQ227"/>
      <c r="IUR227"/>
      <c r="IUS227"/>
      <c r="IUT227"/>
      <c r="IUU227"/>
      <c r="IUV227"/>
      <c r="IUW227"/>
      <c r="IUX227"/>
      <c r="IUY227"/>
      <c r="IUZ227"/>
      <c r="IVA227"/>
      <c r="IVB227"/>
      <c r="IVC227"/>
      <c r="IVD227"/>
      <c r="IVE227"/>
      <c r="IVF227"/>
      <c r="IVG227"/>
      <c r="IVH227"/>
      <c r="IVI227"/>
      <c r="IVJ227"/>
      <c r="IVK227"/>
      <c r="IVL227"/>
      <c r="IVM227"/>
      <c r="IVN227"/>
      <c r="IVO227"/>
      <c r="IVP227"/>
      <c r="IVQ227"/>
      <c r="IVR227"/>
      <c r="IVS227"/>
      <c r="IVT227"/>
      <c r="IVU227"/>
      <c r="IVV227"/>
      <c r="IVW227"/>
      <c r="IVX227"/>
      <c r="IVY227"/>
      <c r="IVZ227"/>
      <c r="IWA227"/>
      <c r="IWB227"/>
      <c r="IWC227"/>
      <c r="IWD227"/>
      <c r="IWE227"/>
      <c r="IWF227"/>
      <c r="IWG227"/>
      <c r="IWH227"/>
      <c r="IWI227"/>
      <c r="IWJ227"/>
      <c r="IWK227"/>
      <c r="IWL227"/>
      <c r="IWM227"/>
      <c r="IWN227"/>
      <c r="IWO227"/>
      <c r="IWP227"/>
      <c r="IWQ227"/>
      <c r="IWR227"/>
      <c r="IWS227"/>
      <c r="IWT227"/>
      <c r="IWU227"/>
      <c r="IWV227"/>
      <c r="IWW227"/>
      <c r="IWX227"/>
      <c r="IWY227"/>
      <c r="IWZ227"/>
      <c r="IXA227"/>
      <c r="IXB227"/>
      <c r="IXC227"/>
      <c r="IXD227"/>
      <c r="IXE227"/>
      <c r="IXF227"/>
      <c r="IXG227"/>
      <c r="IXH227"/>
      <c r="IXI227"/>
      <c r="IXJ227"/>
      <c r="IXK227"/>
      <c r="IXL227"/>
      <c r="IXM227"/>
      <c r="IXN227"/>
      <c r="IXO227"/>
      <c r="IXP227"/>
      <c r="IXQ227"/>
      <c r="IXR227"/>
      <c r="IXS227"/>
      <c r="IXT227"/>
      <c r="IXU227"/>
      <c r="IXV227"/>
      <c r="IXW227"/>
      <c r="IXX227"/>
      <c r="IXY227"/>
      <c r="IXZ227"/>
      <c r="IYA227"/>
      <c r="IYB227"/>
      <c r="IYC227"/>
      <c r="IYD227"/>
      <c r="IYE227"/>
      <c r="IYF227"/>
      <c r="IYG227"/>
      <c r="IYH227"/>
      <c r="IYI227"/>
      <c r="IYJ227"/>
      <c r="IYK227"/>
      <c r="IYL227"/>
      <c r="IYM227"/>
      <c r="IYN227"/>
      <c r="IYO227"/>
      <c r="IYP227"/>
      <c r="IYQ227"/>
      <c r="IYR227"/>
      <c r="IYS227"/>
      <c r="IYT227"/>
      <c r="IYU227"/>
      <c r="IYV227"/>
      <c r="IYW227"/>
      <c r="IYX227"/>
      <c r="IYY227"/>
      <c r="IYZ227"/>
      <c r="IZA227"/>
      <c r="IZB227"/>
      <c r="IZC227"/>
      <c r="IZD227"/>
      <c r="IZE227"/>
      <c r="IZF227"/>
      <c r="IZG227"/>
      <c r="IZH227"/>
      <c r="IZI227"/>
      <c r="IZJ227"/>
      <c r="IZK227"/>
      <c r="IZL227"/>
      <c r="IZM227"/>
      <c r="IZN227"/>
      <c r="IZO227"/>
      <c r="IZP227"/>
      <c r="IZQ227"/>
      <c r="IZR227"/>
      <c r="IZS227"/>
      <c r="IZT227"/>
      <c r="IZU227"/>
      <c r="IZV227"/>
      <c r="IZW227"/>
      <c r="IZX227"/>
      <c r="IZY227"/>
      <c r="IZZ227"/>
      <c r="JAA227"/>
      <c r="JAB227"/>
      <c r="JAC227"/>
      <c r="JAD227"/>
      <c r="JAE227"/>
      <c r="JAF227"/>
      <c r="JAG227"/>
      <c r="JAH227"/>
      <c r="JAI227"/>
      <c r="JAJ227"/>
      <c r="JAK227"/>
      <c r="JAL227"/>
      <c r="JAM227"/>
      <c r="JAN227"/>
      <c r="JAO227"/>
      <c r="JAP227"/>
      <c r="JAQ227"/>
      <c r="JAR227"/>
      <c r="JAS227"/>
      <c r="JAT227"/>
      <c r="JAU227"/>
      <c r="JAV227"/>
      <c r="JAW227"/>
      <c r="JAX227"/>
      <c r="JAY227"/>
      <c r="JAZ227"/>
      <c r="JBA227"/>
      <c r="JBB227"/>
      <c r="JBC227"/>
      <c r="JBD227"/>
      <c r="JBE227"/>
      <c r="JBF227"/>
      <c r="JBG227"/>
      <c r="JBH227"/>
      <c r="JBI227"/>
      <c r="JBJ227"/>
      <c r="JBK227"/>
      <c r="JBL227"/>
      <c r="JBM227"/>
      <c r="JBN227"/>
      <c r="JBO227"/>
      <c r="JBP227"/>
      <c r="JBQ227"/>
      <c r="JBR227"/>
      <c r="JBS227"/>
      <c r="JBT227"/>
      <c r="JBU227"/>
      <c r="JBV227"/>
      <c r="JBW227"/>
      <c r="JBX227"/>
      <c r="JBY227"/>
      <c r="JBZ227"/>
      <c r="JCA227"/>
      <c r="JCB227"/>
      <c r="JCC227"/>
      <c r="JCD227"/>
      <c r="JCE227"/>
      <c r="JCF227"/>
      <c r="JCG227"/>
      <c r="JCH227"/>
      <c r="JCI227"/>
      <c r="JCJ227"/>
      <c r="JCK227"/>
      <c r="JCL227"/>
      <c r="JCM227"/>
      <c r="JCN227"/>
      <c r="JCO227"/>
      <c r="JCP227"/>
      <c r="JCQ227"/>
      <c r="JCR227"/>
      <c r="JCS227"/>
      <c r="JCT227"/>
      <c r="JCU227"/>
      <c r="JCV227"/>
      <c r="JCW227"/>
      <c r="JCX227"/>
      <c r="JCY227"/>
      <c r="JCZ227"/>
      <c r="JDA227"/>
      <c r="JDB227"/>
      <c r="JDC227"/>
      <c r="JDD227"/>
      <c r="JDE227"/>
      <c r="JDF227"/>
      <c r="JDG227"/>
      <c r="JDH227"/>
      <c r="JDI227"/>
      <c r="JDJ227"/>
      <c r="JDK227"/>
      <c r="JDL227"/>
      <c r="JDM227"/>
      <c r="JDN227"/>
      <c r="JDO227"/>
      <c r="JDP227"/>
      <c r="JDQ227"/>
      <c r="JDR227"/>
      <c r="JDS227"/>
      <c r="JDT227"/>
      <c r="JDU227"/>
      <c r="JDV227"/>
      <c r="JDW227"/>
      <c r="JDX227"/>
      <c r="JDY227"/>
      <c r="JDZ227"/>
      <c r="JEA227"/>
      <c r="JEB227"/>
      <c r="JEC227"/>
      <c r="JED227"/>
      <c r="JEE227"/>
      <c r="JEF227"/>
      <c r="JEG227"/>
      <c r="JEH227"/>
      <c r="JEI227"/>
      <c r="JEJ227"/>
      <c r="JEK227"/>
      <c r="JEL227"/>
      <c r="JEM227"/>
      <c r="JEN227"/>
      <c r="JEO227"/>
      <c r="JEP227"/>
      <c r="JEQ227"/>
      <c r="JER227"/>
      <c r="JES227"/>
      <c r="JET227"/>
      <c r="JEU227"/>
      <c r="JEV227"/>
      <c r="JEW227"/>
      <c r="JEX227"/>
      <c r="JEY227"/>
      <c r="JEZ227"/>
      <c r="JFA227"/>
      <c r="JFB227"/>
      <c r="JFC227"/>
      <c r="JFD227"/>
      <c r="JFE227"/>
      <c r="JFF227"/>
      <c r="JFG227"/>
      <c r="JFH227"/>
      <c r="JFI227"/>
      <c r="JFJ227"/>
      <c r="JFK227"/>
      <c r="JFL227"/>
      <c r="JFM227"/>
      <c r="JFN227"/>
      <c r="JFO227"/>
      <c r="JFP227"/>
      <c r="JFQ227"/>
      <c r="JFR227"/>
      <c r="JFS227"/>
      <c r="JFT227"/>
      <c r="JFU227"/>
      <c r="JFV227"/>
      <c r="JFW227"/>
      <c r="JFX227"/>
      <c r="JFY227"/>
      <c r="JFZ227"/>
      <c r="JGA227"/>
      <c r="JGB227"/>
      <c r="JGC227"/>
      <c r="JGD227"/>
      <c r="JGE227"/>
      <c r="JGF227"/>
      <c r="JGG227"/>
      <c r="JGH227"/>
      <c r="JGI227"/>
      <c r="JGJ227"/>
      <c r="JGK227"/>
      <c r="JGL227"/>
      <c r="JGM227"/>
      <c r="JGN227"/>
      <c r="JGO227"/>
      <c r="JGP227"/>
      <c r="JGQ227"/>
      <c r="JGR227"/>
      <c r="JGS227"/>
      <c r="JGT227"/>
      <c r="JGU227"/>
      <c r="JGV227"/>
      <c r="JGW227"/>
      <c r="JGX227"/>
      <c r="JGY227"/>
      <c r="JGZ227"/>
      <c r="JHA227"/>
      <c r="JHB227"/>
      <c r="JHC227"/>
      <c r="JHD227"/>
      <c r="JHE227"/>
      <c r="JHF227"/>
      <c r="JHG227"/>
      <c r="JHH227"/>
      <c r="JHI227"/>
      <c r="JHJ227"/>
      <c r="JHK227"/>
      <c r="JHL227"/>
      <c r="JHM227"/>
      <c r="JHN227"/>
      <c r="JHO227"/>
      <c r="JHP227"/>
      <c r="JHQ227"/>
      <c r="JHR227"/>
      <c r="JHS227"/>
      <c r="JHT227"/>
      <c r="JHU227"/>
      <c r="JHV227"/>
      <c r="JHW227"/>
      <c r="JHX227"/>
      <c r="JHY227"/>
      <c r="JHZ227"/>
      <c r="JIA227"/>
      <c r="JIB227"/>
      <c r="JIC227"/>
      <c r="JID227"/>
      <c r="JIE227"/>
      <c r="JIF227"/>
      <c r="JIG227"/>
      <c r="JIH227"/>
      <c r="JII227"/>
      <c r="JIJ227"/>
      <c r="JIK227"/>
      <c r="JIL227"/>
      <c r="JIM227"/>
      <c r="JIN227"/>
      <c r="JIO227"/>
      <c r="JIP227"/>
      <c r="JIQ227"/>
      <c r="JIR227"/>
      <c r="JIS227"/>
      <c r="JIT227"/>
      <c r="JIU227"/>
      <c r="JIV227"/>
      <c r="JIW227"/>
      <c r="JIX227"/>
      <c r="JIY227"/>
      <c r="JIZ227"/>
      <c r="JJA227"/>
      <c r="JJB227"/>
      <c r="JJC227"/>
      <c r="JJD227"/>
      <c r="JJE227"/>
      <c r="JJF227"/>
      <c r="JJG227"/>
      <c r="JJH227"/>
      <c r="JJI227"/>
      <c r="JJJ227"/>
      <c r="JJK227"/>
      <c r="JJL227"/>
      <c r="JJM227"/>
      <c r="JJN227"/>
      <c r="JJO227"/>
      <c r="JJP227"/>
      <c r="JJQ227"/>
      <c r="JJR227"/>
      <c r="JJS227"/>
      <c r="JJT227"/>
      <c r="JJU227"/>
      <c r="JJV227"/>
      <c r="JJW227"/>
      <c r="JJX227"/>
      <c r="JJY227"/>
      <c r="JJZ227"/>
      <c r="JKA227"/>
      <c r="JKB227"/>
      <c r="JKC227"/>
      <c r="JKD227"/>
      <c r="JKE227"/>
      <c r="JKF227"/>
      <c r="JKG227"/>
      <c r="JKH227"/>
      <c r="JKI227"/>
      <c r="JKJ227"/>
      <c r="JKK227"/>
      <c r="JKL227"/>
      <c r="JKM227"/>
      <c r="JKN227"/>
      <c r="JKO227"/>
      <c r="JKP227"/>
      <c r="JKQ227"/>
      <c r="JKR227"/>
      <c r="JKS227"/>
      <c r="JKT227"/>
      <c r="JKU227"/>
      <c r="JKV227"/>
      <c r="JKW227"/>
      <c r="JKX227"/>
      <c r="JKY227"/>
      <c r="JKZ227"/>
      <c r="JLA227"/>
      <c r="JLB227"/>
      <c r="JLC227"/>
      <c r="JLD227"/>
      <c r="JLE227"/>
      <c r="JLF227"/>
      <c r="JLG227"/>
      <c r="JLH227"/>
      <c r="JLI227"/>
      <c r="JLJ227"/>
      <c r="JLK227"/>
      <c r="JLL227"/>
      <c r="JLM227"/>
      <c r="JLN227"/>
      <c r="JLO227"/>
      <c r="JLP227"/>
      <c r="JLQ227"/>
      <c r="JLR227"/>
      <c r="JLS227"/>
      <c r="JLT227"/>
      <c r="JLU227"/>
      <c r="JLV227"/>
      <c r="JLW227"/>
      <c r="JLX227"/>
      <c r="JLY227"/>
      <c r="JLZ227"/>
      <c r="JMA227"/>
      <c r="JMB227"/>
      <c r="JMC227"/>
      <c r="JMD227"/>
      <c r="JME227"/>
      <c r="JMF227"/>
      <c r="JMG227"/>
      <c r="JMH227"/>
      <c r="JMI227"/>
      <c r="JMJ227"/>
      <c r="JMK227"/>
      <c r="JML227"/>
      <c r="JMM227"/>
      <c r="JMN227"/>
      <c r="JMO227"/>
      <c r="JMP227"/>
      <c r="JMQ227"/>
      <c r="JMR227"/>
      <c r="JMS227"/>
      <c r="JMT227"/>
      <c r="JMU227"/>
      <c r="JMV227"/>
      <c r="JMW227"/>
      <c r="JMX227"/>
      <c r="JMY227"/>
      <c r="JMZ227"/>
      <c r="JNA227"/>
      <c r="JNB227"/>
      <c r="JNC227"/>
      <c r="JND227"/>
      <c r="JNE227"/>
      <c r="JNF227"/>
      <c r="JNG227"/>
      <c r="JNH227"/>
      <c r="JNI227"/>
      <c r="JNJ227"/>
      <c r="JNK227"/>
      <c r="JNL227"/>
      <c r="JNM227"/>
      <c r="JNN227"/>
      <c r="JNO227"/>
      <c r="JNP227"/>
      <c r="JNQ227"/>
      <c r="JNR227"/>
      <c r="JNS227"/>
      <c r="JNT227"/>
      <c r="JNU227"/>
      <c r="JNV227"/>
      <c r="JNW227"/>
      <c r="JNX227"/>
      <c r="JNY227"/>
      <c r="JNZ227"/>
      <c r="JOA227"/>
      <c r="JOB227"/>
      <c r="JOC227"/>
      <c r="JOD227"/>
      <c r="JOE227"/>
      <c r="JOF227"/>
      <c r="JOG227"/>
      <c r="JOH227"/>
      <c r="JOI227"/>
      <c r="JOJ227"/>
      <c r="JOK227"/>
      <c r="JOL227"/>
      <c r="JOM227"/>
      <c r="JON227"/>
      <c r="JOO227"/>
      <c r="JOP227"/>
      <c r="JOQ227"/>
      <c r="JOR227"/>
      <c r="JOS227"/>
      <c r="JOT227"/>
      <c r="JOU227"/>
      <c r="JOV227"/>
      <c r="JOW227"/>
      <c r="JOX227"/>
      <c r="JOY227"/>
      <c r="JOZ227"/>
      <c r="JPA227"/>
      <c r="JPB227"/>
      <c r="JPC227"/>
      <c r="JPD227"/>
      <c r="JPE227"/>
      <c r="JPF227"/>
      <c r="JPG227"/>
      <c r="JPH227"/>
      <c r="JPI227"/>
      <c r="JPJ227"/>
      <c r="JPK227"/>
      <c r="JPL227"/>
      <c r="JPM227"/>
      <c r="JPN227"/>
      <c r="JPO227"/>
      <c r="JPP227"/>
      <c r="JPQ227"/>
      <c r="JPR227"/>
      <c r="JPS227"/>
      <c r="JPT227"/>
      <c r="JPU227"/>
      <c r="JPV227"/>
      <c r="JPW227"/>
      <c r="JPX227"/>
      <c r="JPY227"/>
      <c r="JPZ227"/>
      <c r="JQA227"/>
      <c r="JQB227"/>
      <c r="JQC227"/>
      <c r="JQD227"/>
      <c r="JQE227"/>
      <c r="JQF227"/>
      <c r="JQG227"/>
      <c r="JQH227"/>
      <c r="JQI227"/>
      <c r="JQJ227"/>
      <c r="JQK227"/>
      <c r="JQL227"/>
      <c r="JQM227"/>
      <c r="JQN227"/>
      <c r="JQO227"/>
      <c r="JQP227"/>
      <c r="JQQ227"/>
      <c r="JQR227"/>
      <c r="JQS227"/>
      <c r="JQT227"/>
      <c r="JQU227"/>
      <c r="JQV227"/>
      <c r="JQW227"/>
      <c r="JQX227"/>
      <c r="JQY227"/>
      <c r="JQZ227"/>
      <c r="JRA227"/>
      <c r="JRB227"/>
      <c r="JRC227"/>
      <c r="JRD227"/>
      <c r="JRE227"/>
      <c r="JRF227"/>
      <c r="JRG227"/>
      <c r="JRH227"/>
      <c r="JRI227"/>
      <c r="JRJ227"/>
      <c r="JRK227"/>
      <c r="JRL227"/>
      <c r="JRM227"/>
      <c r="JRN227"/>
      <c r="JRO227"/>
      <c r="JRP227"/>
      <c r="JRQ227"/>
      <c r="JRR227"/>
      <c r="JRS227"/>
      <c r="JRT227"/>
      <c r="JRU227"/>
      <c r="JRV227"/>
      <c r="JRW227"/>
      <c r="JRX227"/>
      <c r="JRY227"/>
      <c r="JRZ227"/>
      <c r="JSA227"/>
      <c r="JSB227"/>
      <c r="JSC227"/>
      <c r="JSD227"/>
      <c r="JSE227"/>
      <c r="JSF227"/>
      <c r="JSG227"/>
      <c r="JSH227"/>
      <c r="JSI227"/>
      <c r="JSJ227"/>
      <c r="JSK227"/>
      <c r="JSL227"/>
      <c r="JSM227"/>
      <c r="JSN227"/>
      <c r="JSO227"/>
      <c r="JSP227"/>
      <c r="JSQ227"/>
      <c r="JSR227"/>
      <c r="JSS227"/>
      <c r="JST227"/>
      <c r="JSU227"/>
      <c r="JSV227"/>
      <c r="JSW227"/>
      <c r="JSX227"/>
      <c r="JSY227"/>
      <c r="JSZ227"/>
      <c r="JTA227"/>
      <c r="JTB227"/>
      <c r="JTC227"/>
      <c r="JTD227"/>
      <c r="JTE227"/>
      <c r="JTF227"/>
      <c r="JTG227"/>
      <c r="JTH227"/>
      <c r="JTI227"/>
      <c r="JTJ227"/>
      <c r="JTK227"/>
      <c r="JTL227"/>
      <c r="JTM227"/>
      <c r="JTN227"/>
      <c r="JTO227"/>
      <c r="JTP227"/>
      <c r="JTQ227"/>
      <c r="JTR227"/>
      <c r="JTS227"/>
      <c r="JTT227"/>
      <c r="JTU227"/>
      <c r="JTV227"/>
      <c r="JTW227"/>
      <c r="JTX227"/>
      <c r="JTY227"/>
      <c r="JTZ227"/>
      <c r="JUA227"/>
      <c r="JUB227"/>
      <c r="JUC227"/>
      <c r="JUD227"/>
      <c r="JUE227"/>
      <c r="JUF227"/>
      <c r="JUG227"/>
      <c r="JUH227"/>
      <c r="JUI227"/>
      <c r="JUJ227"/>
      <c r="JUK227"/>
      <c r="JUL227"/>
      <c r="JUM227"/>
      <c r="JUN227"/>
      <c r="JUO227"/>
      <c r="JUP227"/>
      <c r="JUQ227"/>
      <c r="JUR227"/>
      <c r="JUS227"/>
      <c r="JUT227"/>
      <c r="JUU227"/>
      <c r="JUV227"/>
      <c r="JUW227"/>
      <c r="JUX227"/>
      <c r="JUY227"/>
      <c r="JUZ227"/>
      <c r="JVA227"/>
      <c r="JVB227"/>
      <c r="JVC227"/>
      <c r="JVD227"/>
      <c r="JVE227"/>
      <c r="JVF227"/>
      <c r="JVG227"/>
      <c r="JVH227"/>
      <c r="JVI227"/>
      <c r="JVJ227"/>
      <c r="JVK227"/>
      <c r="JVL227"/>
      <c r="JVM227"/>
      <c r="JVN227"/>
      <c r="JVO227"/>
      <c r="JVP227"/>
      <c r="JVQ227"/>
      <c r="JVR227"/>
      <c r="JVS227"/>
      <c r="JVT227"/>
      <c r="JVU227"/>
      <c r="JVV227"/>
      <c r="JVW227"/>
      <c r="JVX227"/>
      <c r="JVY227"/>
      <c r="JVZ227"/>
      <c r="JWA227"/>
      <c r="JWB227"/>
      <c r="JWC227"/>
      <c r="JWD227"/>
      <c r="JWE227"/>
      <c r="JWF227"/>
      <c r="JWG227"/>
      <c r="JWH227"/>
      <c r="JWI227"/>
      <c r="JWJ227"/>
      <c r="JWK227"/>
      <c r="JWL227"/>
      <c r="JWM227"/>
      <c r="JWN227"/>
      <c r="JWO227"/>
      <c r="JWP227"/>
      <c r="JWQ227"/>
      <c r="JWR227"/>
      <c r="JWS227"/>
      <c r="JWT227"/>
      <c r="JWU227"/>
      <c r="JWV227"/>
      <c r="JWW227"/>
      <c r="JWX227"/>
      <c r="JWY227"/>
      <c r="JWZ227"/>
      <c r="JXA227"/>
      <c r="JXB227"/>
      <c r="JXC227"/>
      <c r="JXD227"/>
      <c r="JXE227"/>
      <c r="JXF227"/>
      <c r="JXG227"/>
      <c r="JXH227"/>
      <c r="JXI227"/>
      <c r="JXJ227"/>
      <c r="JXK227"/>
      <c r="JXL227"/>
      <c r="JXM227"/>
      <c r="JXN227"/>
      <c r="JXO227"/>
      <c r="JXP227"/>
      <c r="JXQ227"/>
      <c r="JXR227"/>
      <c r="JXS227"/>
      <c r="JXT227"/>
      <c r="JXU227"/>
      <c r="JXV227"/>
      <c r="JXW227"/>
      <c r="JXX227"/>
      <c r="JXY227"/>
      <c r="JXZ227"/>
      <c r="JYA227"/>
      <c r="JYB227"/>
      <c r="JYC227"/>
      <c r="JYD227"/>
      <c r="JYE227"/>
      <c r="JYF227"/>
      <c r="JYG227"/>
      <c r="JYH227"/>
      <c r="JYI227"/>
      <c r="JYJ227"/>
      <c r="JYK227"/>
      <c r="JYL227"/>
      <c r="JYM227"/>
      <c r="JYN227"/>
      <c r="JYO227"/>
      <c r="JYP227"/>
      <c r="JYQ227"/>
      <c r="JYR227"/>
      <c r="JYS227"/>
      <c r="JYT227"/>
      <c r="JYU227"/>
      <c r="JYV227"/>
      <c r="JYW227"/>
      <c r="JYX227"/>
      <c r="JYY227"/>
      <c r="JYZ227"/>
      <c r="JZA227"/>
      <c r="JZB227"/>
      <c r="JZC227"/>
      <c r="JZD227"/>
      <c r="JZE227"/>
      <c r="JZF227"/>
      <c r="JZG227"/>
      <c r="JZH227"/>
      <c r="JZI227"/>
      <c r="JZJ227"/>
      <c r="JZK227"/>
      <c r="JZL227"/>
      <c r="JZM227"/>
      <c r="JZN227"/>
      <c r="JZO227"/>
      <c r="JZP227"/>
      <c r="JZQ227"/>
      <c r="JZR227"/>
      <c r="JZS227"/>
      <c r="JZT227"/>
      <c r="JZU227"/>
      <c r="JZV227"/>
      <c r="JZW227"/>
      <c r="JZX227"/>
      <c r="JZY227"/>
      <c r="JZZ227"/>
      <c r="KAA227"/>
      <c r="KAB227"/>
      <c r="KAC227"/>
      <c r="KAD227"/>
      <c r="KAE227"/>
      <c r="KAF227"/>
      <c r="KAG227"/>
      <c r="KAH227"/>
      <c r="KAI227"/>
      <c r="KAJ227"/>
      <c r="KAK227"/>
      <c r="KAL227"/>
      <c r="KAM227"/>
      <c r="KAN227"/>
      <c r="KAO227"/>
      <c r="KAP227"/>
      <c r="KAQ227"/>
      <c r="KAR227"/>
      <c r="KAS227"/>
      <c r="KAT227"/>
      <c r="KAU227"/>
      <c r="KAV227"/>
      <c r="KAW227"/>
      <c r="KAX227"/>
      <c r="KAY227"/>
      <c r="KAZ227"/>
      <c r="KBA227"/>
      <c r="KBB227"/>
      <c r="KBC227"/>
      <c r="KBD227"/>
      <c r="KBE227"/>
      <c r="KBF227"/>
      <c r="KBG227"/>
      <c r="KBH227"/>
      <c r="KBI227"/>
      <c r="KBJ227"/>
      <c r="KBK227"/>
      <c r="KBL227"/>
      <c r="KBM227"/>
      <c r="KBN227"/>
      <c r="KBO227"/>
      <c r="KBP227"/>
      <c r="KBQ227"/>
      <c r="KBR227"/>
      <c r="KBS227"/>
      <c r="KBT227"/>
      <c r="KBU227"/>
      <c r="KBV227"/>
      <c r="KBW227"/>
      <c r="KBX227"/>
      <c r="KBY227"/>
      <c r="KBZ227"/>
      <c r="KCA227"/>
      <c r="KCB227"/>
      <c r="KCC227"/>
      <c r="KCD227"/>
      <c r="KCE227"/>
      <c r="KCF227"/>
      <c r="KCG227"/>
      <c r="KCH227"/>
      <c r="KCI227"/>
      <c r="KCJ227"/>
      <c r="KCK227"/>
      <c r="KCL227"/>
      <c r="KCM227"/>
      <c r="KCN227"/>
      <c r="KCO227"/>
      <c r="KCP227"/>
      <c r="KCQ227"/>
      <c r="KCR227"/>
      <c r="KCS227"/>
      <c r="KCT227"/>
      <c r="KCU227"/>
      <c r="KCV227"/>
      <c r="KCW227"/>
      <c r="KCX227"/>
      <c r="KCY227"/>
      <c r="KCZ227"/>
      <c r="KDA227"/>
      <c r="KDB227"/>
      <c r="KDC227"/>
      <c r="KDD227"/>
      <c r="KDE227"/>
      <c r="KDF227"/>
      <c r="KDG227"/>
      <c r="KDH227"/>
      <c r="KDI227"/>
      <c r="KDJ227"/>
      <c r="KDK227"/>
      <c r="KDL227"/>
      <c r="KDM227"/>
      <c r="KDN227"/>
      <c r="KDO227"/>
      <c r="KDP227"/>
      <c r="KDQ227"/>
      <c r="KDR227"/>
      <c r="KDS227"/>
      <c r="KDT227"/>
      <c r="KDU227"/>
      <c r="KDV227"/>
      <c r="KDW227"/>
      <c r="KDX227"/>
      <c r="KDY227"/>
      <c r="KDZ227"/>
      <c r="KEA227"/>
      <c r="KEB227"/>
      <c r="KEC227"/>
      <c r="KED227"/>
      <c r="KEE227"/>
      <c r="KEF227"/>
      <c r="KEG227"/>
      <c r="KEH227"/>
      <c r="KEI227"/>
      <c r="KEJ227"/>
      <c r="KEK227"/>
      <c r="KEL227"/>
      <c r="KEM227"/>
      <c r="KEN227"/>
      <c r="KEO227"/>
      <c r="KEP227"/>
      <c r="KEQ227"/>
      <c r="KER227"/>
      <c r="KES227"/>
      <c r="KET227"/>
      <c r="KEU227"/>
      <c r="KEV227"/>
      <c r="KEW227"/>
      <c r="KEX227"/>
      <c r="KEY227"/>
      <c r="KEZ227"/>
      <c r="KFA227"/>
      <c r="KFB227"/>
      <c r="KFC227"/>
      <c r="KFD227"/>
      <c r="KFE227"/>
      <c r="KFF227"/>
      <c r="KFG227"/>
      <c r="KFH227"/>
      <c r="KFI227"/>
      <c r="KFJ227"/>
      <c r="KFK227"/>
      <c r="KFL227"/>
      <c r="KFM227"/>
      <c r="KFN227"/>
      <c r="KFO227"/>
      <c r="KFP227"/>
      <c r="KFQ227"/>
      <c r="KFR227"/>
      <c r="KFS227"/>
      <c r="KFT227"/>
      <c r="KFU227"/>
      <c r="KFV227"/>
      <c r="KFW227"/>
      <c r="KFX227"/>
      <c r="KFY227"/>
      <c r="KFZ227"/>
      <c r="KGA227"/>
      <c r="KGB227"/>
      <c r="KGC227"/>
      <c r="KGD227"/>
      <c r="KGE227"/>
      <c r="KGF227"/>
      <c r="KGG227"/>
      <c r="KGH227"/>
      <c r="KGI227"/>
      <c r="KGJ227"/>
      <c r="KGK227"/>
      <c r="KGL227"/>
      <c r="KGM227"/>
      <c r="KGN227"/>
      <c r="KGO227"/>
      <c r="KGP227"/>
      <c r="KGQ227"/>
      <c r="KGR227"/>
      <c r="KGS227"/>
      <c r="KGT227"/>
      <c r="KGU227"/>
      <c r="KGV227"/>
      <c r="KGW227"/>
      <c r="KGX227"/>
      <c r="KGY227"/>
      <c r="KGZ227"/>
      <c r="KHA227"/>
      <c r="KHB227"/>
      <c r="KHC227"/>
      <c r="KHD227"/>
      <c r="KHE227"/>
      <c r="KHF227"/>
      <c r="KHG227"/>
      <c r="KHH227"/>
      <c r="KHI227"/>
      <c r="KHJ227"/>
      <c r="KHK227"/>
      <c r="KHL227"/>
      <c r="KHM227"/>
      <c r="KHN227"/>
      <c r="KHO227"/>
      <c r="KHP227"/>
      <c r="KHQ227"/>
      <c r="KHR227"/>
      <c r="KHS227"/>
      <c r="KHT227"/>
      <c r="KHU227"/>
      <c r="KHV227"/>
      <c r="KHW227"/>
      <c r="KHX227"/>
      <c r="KHY227"/>
      <c r="KHZ227"/>
      <c r="KIA227"/>
      <c r="KIB227"/>
      <c r="KIC227"/>
      <c r="KID227"/>
      <c r="KIE227"/>
      <c r="KIF227"/>
      <c r="KIG227"/>
      <c r="KIH227"/>
      <c r="KII227"/>
      <c r="KIJ227"/>
      <c r="KIK227"/>
      <c r="KIL227"/>
      <c r="KIM227"/>
      <c r="KIN227"/>
      <c r="KIO227"/>
      <c r="KIP227"/>
      <c r="KIQ227"/>
      <c r="KIR227"/>
      <c r="KIS227"/>
      <c r="KIT227"/>
      <c r="KIU227"/>
      <c r="KIV227"/>
      <c r="KIW227"/>
      <c r="KIX227"/>
      <c r="KIY227"/>
      <c r="KIZ227"/>
      <c r="KJA227"/>
      <c r="KJB227"/>
      <c r="KJC227"/>
      <c r="KJD227"/>
      <c r="KJE227"/>
      <c r="KJF227"/>
      <c r="KJG227"/>
      <c r="KJH227"/>
      <c r="KJI227"/>
      <c r="KJJ227"/>
      <c r="KJK227"/>
      <c r="KJL227"/>
      <c r="KJM227"/>
      <c r="KJN227"/>
      <c r="KJO227"/>
      <c r="KJP227"/>
      <c r="KJQ227"/>
      <c r="KJR227"/>
      <c r="KJS227"/>
      <c r="KJT227"/>
      <c r="KJU227"/>
      <c r="KJV227"/>
      <c r="KJW227"/>
      <c r="KJX227"/>
      <c r="KJY227"/>
      <c r="KJZ227"/>
      <c r="KKA227"/>
      <c r="KKB227"/>
      <c r="KKC227"/>
      <c r="KKD227"/>
      <c r="KKE227"/>
      <c r="KKF227"/>
      <c r="KKG227"/>
      <c r="KKH227"/>
      <c r="KKI227"/>
      <c r="KKJ227"/>
      <c r="KKK227"/>
      <c r="KKL227"/>
      <c r="KKM227"/>
      <c r="KKN227"/>
      <c r="KKO227"/>
      <c r="KKP227"/>
      <c r="KKQ227"/>
      <c r="KKR227"/>
      <c r="KKS227"/>
      <c r="KKT227"/>
      <c r="KKU227"/>
      <c r="KKV227"/>
      <c r="KKW227"/>
      <c r="KKX227"/>
      <c r="KKY227"/>
      <c r="KKZ227"/>
      <c r="KLA227"/>
      <c r="KLB227"/>
      <c r="KLC227"/>
      <c r="KLD227"/>
      <c r="KLE227"/>
      <c r="KLF227"/>
      <c r="KLG227"/>
      <c r="KLH227"/>
      <c r="KLI227"/>
      <c r="KLJ227"/>
      <c r="KLK227"/>
      <c r="KLL227"/>
      <c r="KLM227"/>
      <c r="KLN227"/>
      <c r="KLO227"/>
      <c r="KLP227"/>
      <c r="KLQ227"/>
      <c r="KLR227"/>
      <c r="KLS227"/>
      <c r="KLT227"/>
      <c r="KLU227"/>
      <c r="KLV227"/>
      <c r="KLW227"/>
      <c r="KLX227"/>
      <c r="KLY227"/>
      <c r="KLZ227"/>
      <c r="KMA227"/>
      <c r="KMB227"/>
      <c r="KMC227"/>
      <c r="KMD227"/>
      <c r="KME227"/>
      <c r="KMF227"/>
      <c r="KMG227"/>
      <c r="KMH227"/>
      <c r="KMI227"/>
      <c r="KMJ227"/>
      <c r="KMK227"/>
      <c r="KML227"/>
      <c r="KMM227"/>
      <c r="KMN227"/>
      <c r="KMO227"/>
      <c r="KMP227"/>
      <c r="KMQ227"/>
      <c r="KMR227"/>
      <c r="KMS227"/>
      <c r="KMT227"/>
      <c r="KMU227"/>
      <c r="KMV227"/>
      <c r="KMW227"/>
      <c r="KMX227"/>
      <c r="KMY227"/>
      <c r="KMZ227"/>
      <c r="KNA227"/>
      <c r="KNB227"/>
      <c r="KNC227"/>
      <c r="KND227"/>
      <c r="KNE227"/>
      <c r="KNF227"/>
      <c r="KNG227"/>
      <c r="KNH227"/>
      <c r="KNI227"/>
      <c r="KNJ227"/>
      <c r="KNK227"/>
      <c r="KNL227"/>
      <c r="KNM227"/>
      <c r="KNN227"/>
      <c r="KNO227"/>
      <c r="KNP227"/>
      <c r="KNQ227"/>
      <c r="KNR227"/>
      <c r="KNS227"/>
      <c r="KNT227"/>
      <c r="KNU227"/>
      <c r="KNV227"/>
      <c r="KNW227"/>
      <c r="KNX227"/>
      <c r="KNY227"/>
      <c r="KNZ227"/>
      <c r="KOA227"/>
      <c r="KOB227"/>
      <c r="KOC227"/>
      <c r="KOD227"/>
      <c r="KOE227"/>
      <c r="KOF227"/>
      <c r="KOG227"/>
      <c r="KOH227"/>
      <c r="KOI227"/>
      <c r="KOJ227"/>
      <c r="KOK227"/>
      <c r="KOL227"/>
      <c r="KOM227"/>
      <c r="KON227"/>
      <c r="KOO227"/>
      <c r="KOP227"/>
      <c r="KOQ227"/>
      <c r="KOR227"/>
      <c r="KOS227"/>
      <c r="KOT227"/>
      <c r="KOU227"/>
      <c r="KOV227"/>
      <c r="KOW227"/>
      <c r="KOX227"/>
      <c r="KOY227"/>
      <c r="KOZ227"/>
      <c r="KPA227"/>
      <c r="KPB227"/>
      <c r="KPC227"/>
      <c r="KPD227"/>
      <c r="KPE227"/>
      <c r="KPF227"/>
      <c r="KPG227"/>
      <c r="KPH227"/>
      <c r="KPI227"/>
      <c r="KPJ227"/>
      <c r="KPK227"/>
      <c r="KPL227"/>
      <c r="KPM227"/>
      <c r="KPN227"/>
      <c r="KPO227"/>
      <c r="KPP227"/>
      <c r="KPQ227"/>
      <c r="KPR227"/>
      <c r="KPS227"/>
      <c r="KPT227"/>
      <c r="KPU227"/>
      <c r="KPV227"/>
      <c r="KPW227"/>
      <c r="KPX227"/>
      <c r="KPY227"/>
      <c r="KPZ227"/>
      <c r="KQA227"/>
      <c r="KQB227"/>
      <c r="KQC227"/>
      <c r="KQD227"/>
      <c r="KQE227"/>
      <c r="KQF227"/>
      <c r="KQG227"/>
      <c r="KQH227"/>
      <c r="KQI227"/>
      <c r="KQJ227"/>
      <c r="KQK227"/>
      <c r="KQL227"/>
      <c r="KQM227"/>
      <c r="KQN227"/>
      <c r="KQO227"/>
      <c r="KQP227"/>
      <c r="KQQ227"/>
      <c r="KQR227"/>
      <c r="KQS227"/>
      <c r="KQT227"/>
      <c r="KQU227"/>
      <c r="KQV227"/>
      <c r="KQW227"/>
      <c r="KQX227"/>
      <c r="KQY227"/>
      <c r="KQZ227"/>
      <c r="KRA227"/>
      <c r="KRB227"/>
      <c r="KRC227"/>
      <c r="KRD227"/>
      <c r="KRE227"/>
      <c r="KRF227"/>
      <c r="KRG227"/>
      <c r="KRH227"/>
      <c r="KRI227"/>
      <c r="KRJ227"/>
      <c r="KRK227"/>
      <c r="KRL227"/>
      <c r="KRM227"/>
      <c r="KRN227"/>
      <c r="KRO227"/>
      <c r="KRP227"/>
      <c r="KRQ227"/>
      <c r="KRR227"/>
      <c r="KRS227"/>
      <c r="KRT227"/>
      <c r="KRU227"/>
      <c r="KRV227"/>
      <c r="KRW227"/>
      <c r="KRX227"/>
      <c r="KRY227"/>
      <c r="KRZ227"/>
      <c r="KSA227"/>
      <c r="KSB227"/>
      <c r="KSC227"/>
      <c r="KSD227"/>
      <c r="KSE227"/>
      <c r="KSF227"/>
      <c r="KSG227"/>
      <c r="KSH227"/>
      <c r="KSI227"/>
      <c r="KSJ227"/>
      <c r="KSK227"/>
      <c r="KSL227"/>
      <c r="KSM227"/>
      <c r="KSN227"/>
      <c r="KSO227"/>
      <c r="KSP227"/>
      <c r="KSQ227"/>
      <c r="KSR227"/>
      <c r="KSS227"/>
      <c r="KST227"/>
      <c r="KSU227"/>
      <c r="KSV227"/>
      <c r="KSW227"/>
      <c r="KSX227"/>
      <c r="KSY227"/>
      <c r="KSZ227"/>
      <c r="KTA227"/>
      <c r="KTB227"/>
      <c r="KTC227"/>
      <c r="KTD227"/>
      <c r="KTE227"/>
      <c r="KTF227"/>
      <c r="KTG227"/>
      <c r="KTH227"/>
      <c r="KTI227"/>
      <c r="KTJ227"/>
      <c r="KTK227"/>
      <c r="KTL227"/>
      <c r="KTM227"/>
      <c r="KTN227"/>
      <c r="KTO227"/>
      <c r="KTP227"/>
      <c r="KTQ227"/>
      <c r="KTR227"/>
      <c r="KTS227"/>
      <c r="KTT227"/>
      <c r="KTU227"/>
      <c r="KTV227"/>
      <c r="KTW227"/>
      <c r="KTX227"/>
      <c r="KTY227"/>
      <c r="KTZ227"/>
      <c r="KUA227"/>
      <c r="KUB227"/>
      <c r="KUC227"/>
      <c r="KUD227"/>
      <c r="KUE227"/>
      <c r="KUF227"/>
      <c r="KUG227"/>
      <c r="KUH227"/>
      <c r="KUI227"/>
      <c r="KUJ227"/>
      <c r="KUK227"/>
      <c r="KUL227"/>
      <c r="KUM227"/>
      <c r="KUN227"/>
      <c r="KUO227"/>
      <c r="KUP227"/>
      <c r="KUQ227"/>
      <c r="KUR227"/>
      <c r="KUS227"/>
      <c r="KUT227"/>
      <c r="KUU227"/>
      <c r="KUV227"/>
      <c r="KUW227"/>
      <c r="KUX227"/>
      <c r="KUY227"/>
      <c r="KUZ227"/>
      <c r="KVA227"/>
      <c r="KVB227"/>
      <c r="KVC227"/>
      <c r="KVD227"/>
      <c r="KVE227"/>
      <c r="KVF227"/>
      <c r="KVG227"/>
      <c r="KVH227"/>
      <c r="KVI227"/>
      <c r="KVJ227"/>
      <c r="KVK227"/>
      <c r="KVL227"/>
      <c r="KVM227"/>
      <c r="KVN227"/>
      <c r="KVO227"/>
      <c r="KVP227"/>
      <c r="KVQ227"/>
      <c r="KVR227"/>
      <c r="KVS227"/>
      <c r="KVT227"/>
      <c r="KVU227"/>
      <c r="KVV227"/>
      <c r="KVW227"/>
      <c r="KVX227"/>
      <c r="KVY227"/>
      <c r="KVZ227"/>
      <c r="KWA227"/>
      <c r="KWB227"/>
      <c r="KWC227"/>
      <c r="KWD227"/>
      <c r="KWE227"/>
      <c r="KWF227"/>
      <c r="KWG227"/>
      <c r="KWH227"/>
      <c r="KWI227"/>
      <c r="KWJ227"/>
      <c r="KWK227"/>
      <c r="KWL227"/>
      <c r="KWM227"/>
      <c r="KWN227"/>
      <c r="KWO227"/>
      <c r="KWP227"/>
      <c r="KWQ227"/>
      <c r="KWR227"/>
      <c r="KWS227"/>
      <c r="KWT227"/>
      <c r="KWU227"/>
      <c r="KWV227"/>
      <c r="KWW227"/>
      <c r="KWX227"/>
      <c r="KWY227"/>
      <c r="KWZ227"/>
      <c r="KXA227"/>
      <c r="KXB227"/>
      <c r="KXC227"/>
      <c r="KXD227"/>
      <c r="KXE227"/>
      <c r="KXF227"/>
      <c r="KXG227"/>
      <c r="KXH227"/>
      <c r="KXI227"/>
      <c r="KXJ227"/>
      <c r="KXK227"/>
      <c r="KXL227"/>
      <c r="KXM227"/>
      <c r="KXN227"/>
      <c r="KXO227"/>
      <c r="KXP227"/>
      <c r="KXQ227"/>
      <c r="KXR227"/>
      <c r="KXS227"/>
      <c r="KXT227"/>
      <c r="KXU227"/>
      <c r="KXV227"/>
      <c r="KXW227"/>
      <c r="KXX227"/>
      <c r="KXY227"/>
      <c r="KXZ227"/>
      <c r="KYA227"/>
      <c r="KYB227"/>
      <c r="KYC227"/>
      <c r="KYD227"/>
      <c r="KYE227"/>
      <c r="KYF227"/>
      <c r="KYG227"/>
      <c r="KYH227"/>
      <c r="KYI227"/>
      <c r="KYJ227"/>
      <c r="KYK227"/>
      <c r="KYL227"/>
      <c r="KYM227"/>
      <c r="KYN227"/>
      <c r="KYO227"/>
      <c r="KYP227"/>
      <c r="KYQ227"/>
      <c r="KYR227"/>
      <c r="KYS227"/>
      <c r="KYT227"/>
      <c r="KYU227"/>
      <c r="KYV227"/>
      <c r="KYW227"/>
      <c r="KYX227"/>
      <c r="KYY227"/>
      <c r="KYZ227"/>
      <c r="KZA227"/>
      <c r="KZB227"/>
      <c r="KZC227"/>
      <c r="KZD227"/>
      <c r="KZE227"/>
      <c r="KZF227"/>
      <c r="KZG227"/>
      <c r="KZH227"/>
      <c r="KZI227"/>
      <c r="KZJ227"/>
      <c r="KZK227"/>
      <c r="KZL227"/>
      <c r="KZM227"/>
      <c r="KZN227"/>
      <c r="KZO227"/>
      <c r="KZP227"/>
      <c r="KZQ227"/>
      <c r="KZR227"/>
      <c r="KZS227"/>
      <c r="KZT227"/>
      <c r="KZU227"/>
      <c r="KZV227"/>
      <c r="KZW227"/>
      <c r="KZX227"/>
      <c r="KZY227"/>
      <c r="KZZ227"/>
      <c r="LAA227"/>
      <c r="LAB227"/>
      <c r="LAC227"/>
      <c r="LAD227"/>
      <c r="LAE227"/>
      <c r="LAF227"/>
      <c r="LAG227"/>
      <c r="LAH227"/>
      <c r="LAI227"/>
      <c r="LAJ227"/>
      <c r="LAK227"/>
      <c r="LAL227"/>
      <c r="LAM227"/>
      <c r="LAN227"/>
      <c r="LAO227"/>
      <c r="LAP227"/>
      <c r="LAQ227"/>
      <c r="LAR227"/>
      <c r="LAS227"/>
      <c r="LAT227"/>
      <c r="LAU227"/>
      <c r="LAV227"/>
      <c r="LAW227"/>
      <c r="LAX227"/>
      <c r="LAY227"/>
      <c r="LAZ227"/>
      <c r="LBA227"/>
      <c r="LBB227"/>
      <c r="LBC227"/>
      <c r="LBD227"/>
      <c r="LBE227"/>
      <c r="LBF227"/>
      <c r="LBG227"/>
      <c r="LBH227"/>
      <c r="LBI227"/>
      <c r="LBJ227"/>
      <c r="LBK227"/>
      <c r="LBL227"/>
      <c r="LBM227"/>
      <c r="LBN227"/>
      <c r="LBO227"/>
      <c r="LBP227"/>
      <c r="LBQ227"/>
      <c r="LBR227"/>
      <c r="LBS227"/>
      <c r="LBT227"/>
      <c r="LBU227"/>
      <c r="LBV227"/>
      <c r="LBW227"/>
      <c r="LBX227"/>
      <c r="LBY227"/>
      <c r="LBZ227"/>
      <c r="LCA227"/>
      <c r="LCB227"/>
      <c r="LCC227"/>
      <c r="LCD227"/>
      <c r="LCE227"/>
      <c r="LCF227"/>
      <c r="LCG227"/>
      <c r="LCH227"/>
      <c r="LCI227"/>
      <c r="LCJ227"/>
      <c r="LCK227"/>
      <c r="LCL227"/>
      <c r="LCM227"/>
      <c r="LCN227"/>
      <c r="LCO227"/>
      <c r="LCP227"/>
      <c r="LCQ227"/>
      <c r="LCR227"/>
      <c r="LCS227"/>
      <c r="LCT227"/>
      <c r="LCU227"/>
      <c r="LCV227"/>
      <c r="LCW227"/>
      <c r="LCX227"/>
      <c r="LCY227"/>
      <c r="LCZ227"/>
      <c r="LDA227"/>
      <c r="LDB227"/>
      <c r="LDC227"/>
      <c r="LDD227"/>
      <c r="LDE227"/>
      <c r="LDF227"/>
      <c r="LDG227"/>
      <c r="LDH227"/>
      <c r="LDI227"/>
      <c r="LDJ227"/>
      <c r="LDK227"/>
      <c r="LDL227"/>
      <c r="LDM227"/>
      <c r="LDN227"/>
      <c r="LDO227"/>
      <c r="LDP227"/>
      <c r="LDQ227"/>
      <c r="LDR227"/>
      <c r="LDS227"/>
      <c r="LDT227"/>
      <c r="LDU227"/>
      <c r="LDV227"/>
      <c r="LDW227"/>
      <c r="LDX227"/>
      <c r="LDY227"/>
      <c r="LDZ227"/>
      <c r="LEA227"/>
      <c r="LEB227"/>
      <c r="LEC227"/>
      <c r="LED227"/>
      <c r="LEE227"/>
      <c r="LEF227"/>
      <c r="LEG227"/>
      <c r="LEH227"/>
      <c r="LEI227"/>
      <c r="LEJ227"/>
      <c r="LEK227"/>
      <c r="LEL227"/>
      <c r="LEM227"/>
      <c r="LEN227"/>
      <c r="LEO227"/>
      <c r="LEP227"/>
      <c r="LEQ227"/>
      <c r="LER227"/>
      <c r="LES227"/>
      <c r="LET227"/>
      <c r="LEU227"/>
      <c r="LEV227"/>
      <c r="LEW227"/>
      <c r="LEX227"/>
      <c r="LEY227"/>
      <c r="LEZ227"/>
      <c r="LFA227"/>
      <c r="LFB227"/>
      <c r="LFC227"/>
      <c r="LFD227"/>
      <c r="LFE227"/>
      <c r="LFF227"/>
      <c r="LFG227"/>
      <c r="LFH227"/>
      <c r="LFI227"/>
      <c r="LFJ227"/>
      <c r="LFK227"/>
      <c r="LFL227"/>
      <c r="LFM227"/>
      <c r="LFN227"/>
      <c r="LFO227"/>
      <c r="LFP227"/>
      <c r="LFQ227"/>
      <c r="LFR227"/>
      <c r="LFS227"/>
      <c r="LFT227"/>
      <c r="LFU227"/>
      <c r="LFV227"/>
      <c r="LFW227"/>
      <c r="LFX227"/>
      <c r="LFY227"/>
      <c r="LFZ227"/>
      <c r="LGA227"/>
      <c r="LGB227"/>
      <c r="LGC227"/>
      <c r="LGD227"/>
      <c r="LGE227"/>
      <c r="LGF227"/>
      <c r="LGG227"/>
      <c r="LGH227"/>
      <c r="LGI227"/>
      <c r="LGJ227"/>
      <c r="LGK227"/>
      <c r="LGL227"/>
      <c r="LGM227"/>
      <c r="LGN227"/>
      <c r="LGO227"/>
      <c r="LGP227"/>
      <c r="LGQ227"/>
      <c r="LGR227"/>
      <c r="LGS227"/>
      <c r="LGT227"/>
      <c r="LGU227"/>
      <c r="LGV227"/>
      <c r="LGW227"/>
      <c r="LGX227"/>
      <c r="LGY227"/>
      <c r="LGZ227"/>
      <c r="LHA227"/>
      <c r="LHB227"/>
      <c r="LHC227"/>
      <c r="LHD227"/>
      <c r="LHE227"/>
      <c r="LHF227"/>
      <c r="LHG227"/>
      <c r="LHH227"/>
      <c r="LHI227"/>
      <c r="LHJ227"/>
      <c r="LHK227"/>
      <c r="LHL227"/>
      <c r="LHM227"/>
      <c r="LHN227"/>
      <c r="LHO227"/>
      <c r="LHP227"/>
      <c r="LHQ227"/>
      <c r="LHR227"/>
      <c r="LHS227"/>
      <c r="LHT227"/>
      <c r="LHU227"/>
      <c r="LHV227"/>
      <c r="LHW227"/>
      <c r="LHX227"/>
      <c r="LHY227"/>
      <c r="LHZ227"/>
      <c r="LIA227"/>
      <c r="LIB227"/>
      <c r="LIC227"/>
      <c r="LID227"/>
      <c r="LIE227"/>
      <c r="LIF227"/>
      <c r="LIG227"/>
      <c r="LIH227"/>
      <c r="LII227"/>
      <c r="LIJ227"/>
      <c r="LIK227"/>
      <c r="LIL227"/>
      <c r="LIM227"/>
      <c r="LIN227"/>
      <c r="LIO227"/>
      <c r="LIP227"/>
      <c r="LIQ227"/>
      <c r="LIR227"/>
      <c r="LIS227"/>
      <c r="LIT227"/>
      <c r="LIU227"/>
      <c r="LIV227"/>
      <c r="LIW227"/>
      <c r="LIX227"/>
      <c r="LIY227"/>
      <c r="LIZ227"/>
      <c r="LJA227"/>
      <c r="LJB227"/>
      <c r="LJC227"/>
      <c r="LJD227"/>
      <c r="LJE227"/>
      <c r="LJF227"/>
      <c r="LJG227"/>
      <c r="LJH227"/>
      <c r="LJI227"/>
      <c r="LJJ227"/>
      <c r="LJK227"/>
      <c r="LJL227"/>
      <c r="LJM227"/>
      <c r="LJN227"/>
      <c r="LJO227"/>
      <c r="LJP227"/>
      <c r="LJQ227"/>
      <c r="LJR227"/>
      <c r="LJS227"/>
      <c r="LJT227"/>
      <c r="LJU227"/>
      <c r="LJV227"/>
      <c r="LJW227"/>
      <c r="LJX227"/>
      <c r="LJY227"/>
      <c r="LJZ227"/>
      <c r="LKA227"/>
      <c r="LKB227"/>
      <c r="LKC227"/>
      <c r="LKD227"/>
      <c r="LKE227"/>
      <c r="LKF227"/>
      <c r="LKG227"/>
      <c r="LKH227"/>
      <c r="LKI227"/>
      <c r="LKJ227"/>
      <c r="LKK227"/>
      <c r="LKL227"/>
      <c r="LKM227"/>
      <c r="LKN227"/>
      <c r="LKO227"/>
      <c r="LKP227"/>
      <c r="LKQ227"/>
      <c r="LKR227"/>
      <c r="LKS227"/>
      <c r="LKT227"/>
      <c r="LKU227"/>
      <c r="LKV227"/>
      <c r="LKW227"/>
      <c r="LKX227"/>
      <c r="LKY227"/>
      <c r="LKZ227"/>
      <c r="LLA227"/>
      <c r="LLB227"/>
      <c r="LLC227"/>
      <c r="LLD227"/>
      <c r="LLE227"/>
      <c r="LLF227"/>
      <c r="LLG227"/>
      <c r="LLH227"/>
      <c r="LLI227"/>
      <c r="LLJ227"/>
      <c r="LLK227"/>
      <c r="LLL227"/>
      <c r="LLM227"/>
      <c r="LLN227"/>
      <c r="LLO227"/>
      <c r="LLP227"/>
      <c r="LLQ227"/>
      <c r="LLR227"/>
      <c r="LLS227"/>
      <c r="LLT227"/>
      <c r="LLU227"/>
      <c r="LLV227"/>
      <c r="LLW227"/>
      <c r="LLX227"/>
      <c r="LLY227"/>
      <c r="LLZ227"/>
      <c r="LMA227"/>
      <c r="LMB227"/>
      <c r="LMC227"/>
      <c r="LMD227"/>
      <c r="LME227"/>
      <c r="LMF227"/>
      <c r="LMG227"/>
      <c r="LMH227"/>
      <c r="LMI227"/>
      <c r="LMJ227"/>
      <c r="LMK227"/>
      <c r="LML227"/>
      <c r="LMM227"/>
      <c r="LMN227"/>
      <c r="LMO227"/>
      <c r="LMP227"/>
      <c r="LMQ227"/>
      <c r="LMR227"/>
      <c r="LMS227"/>
      <c r="LMT227"/>
      <c r="LMU227"/>
      <c r="LMV227"/>
      <c r="LMW227"/>
      <c r="LMX227"/>
      <c r="LMY227"/>
      <c r="LMZ227"/>
      <c r="LNA227"/>
      <c r="LNB227"/>
      <c r="LNC227"/>
      <c r="LND227"/>
      <c r="LNE227"/>
      <c r="LNF227"/>
      <c r="LNG227"/>
      <c r="LNH227"/>
      <c r="LNI227"/>
      <c r="LNJ227"/>
      <c r="LNK227"/>
      <c r="LNL227"/>
      <c r="LNM227"/>
      <c r="LNN227"/>
      <c r="LNO227"/>
      <c r="LNP227"/>
      <c r="LNQ227"/>
      <c r="LNR227"/>
      <c r="LNS227"/>
      <c r="LNT227"/>
      <c r="LNU227"/>
      <c r="LNV227"/>
      <c r="LNW227"/>
      <c r="LNX227"/>
      <c r="LNY227"/>
      <c r="LNZ227"/>
      <c r="LOA227"/>
      <c r="LOB227"/>
      <c r="LOC227"/>
      <c r="LOD227"/>
      <c r="LOE227"/>
      <c r="LOF227"/>
      <c r="LOG227"/>
      <c r="LOH227"/>
      <c r="LOI227"/>
      <c r="LOJ227"/>
      <c r="LOK227"/>
      <c r="LOL227"/>
      <c r="LOM227"/>
      <c r="LON227"/>
      <c r="LOO227"/>
      <c r="LOP227"/>
      <c r="LOQ227"/>
      <c r="LOR227"/>
      <c r="LOS227"/>
      <c r="LOT227"/>
      <c r="LOU227"/>
      <c r="LOV227"/>
      <c r="LOW227"/>
      <c r="LOX227"/>
      <c r="LOY227"/>
      <c r="LOZ227"/>
      <c r="LPA227"/>
      <c r="LPB227"/>
      <c r="LPC227"/>
      <c r="LPD227"/>
      <c r="LPE227"/>
      <c r="LPF227"/>
      <c r="LPG227"/>
      <c r="LPH227"/>
      <c r="LPI227"/>
      <c r="LPJ227"/>
      <c r="LPK227"/>
      <c r="LPL227"/>
      <c r="LPM227"/>
      <c r="LPN227"/>
      <c r="LPO227"/>
      <c r="LPP227"/>
      <c r="LPQ227"/>
      <c r="LPR227"/>
      <c r="LPS227"/>
      <c r="LPT227"/>
      <c r="LPU227"/>
      <c r="LPV227"/>
      <c r="LPW227"/>
      <c r="LPX227"/>
      <c r="LPY227"/>
      <c r="LPZ227"/>
      <c r="LQA227"/>
      <c r="LQB227"/>
      <c r="LQC227"/>
      <c r="LQD227"/>
      <c r="LQE227"/>
      <c r="LQF227"/>
      <c r="LQG227"/>
      <c r="LQH227"/>
      <c r="LQI227"/>
      <c r="LQJ227"/>
      <c r="LQK227"/>
      <c r="LQL227"/>
      <c r="LQM227"/>
      <c r="LQN227"/>
      <c r="LQO227"/>
      <c r="LQP227"/>
      <c r="LQQ227"/>
      <c r="LQR227"/>
      <c r="LQS227"/>
      <c r="LQT227"/>
      <c r="LQU227"/>
      <c r="LQV227"/>
      <c r="LQW227"/>
      <c r="LQX227"/>
      <c r="LQY227"/>
      <c r="LQZ227"/>
      <c r="LRA227"/>
      <c r="LRB227"/>
      <c r="LRC227"/>
      <c r="LRD227"/>
      <c r="LRE227"/>
      <c r="LRF227"/>
      <c r="LRG227"/>
      <c r="LRH227"/>
      <c r="LRI227"/>
      <c r="LRJ227"/>
      <c r="LRK227"/>
      <c r="LRL227"/>
      <c r="LRM227"/>
      <c r="LRN227"/>
      <c r="LRO227"/>
      <c r="LRP227"/>
      <c r="LRQ227"/>
      <c r="LRR227"/>
      <c r="LRS227"/>
      <c r="LRT227"/>
      <c r="LRU227"/>
      <c r="LRV227"/>
      <c r="LRW227"/>
      <c r="LRX227"/>
      <c r="LRY227"/>
      <c r="LRZ227"/>
      <c r="LSA227"/>
      <c r="LSB227"/>
      <c r="LSC227"/>
      <c r="LSD227"/>
      <c r="LSE227"/>
      <c r="LSF227"/>
      <c r="LSG227"/>
      <c r="LSH227"/>
      <c r="LSI227"/>
      <c r="LSJ227"/>
      <c r="LSK227"/>
      <c r="LSL227"/>
      <c r="LSM227"/>
      <c r="LSN227"/>
      <c r="LSO227"/>
      <c r="LSP227"/>
      <c r="LSQ227"/>
      <c r="LSR227"/>
      <c r="LSS227"/>
      <c r="LST227"/>
      <c r="LSU227"/>
      <c r="LSV227"/>
      <c r="LSW227"/>
      <c r="LSX227"/>
      <c r="LSY227"/>
      <c r="LSZ227"/>
      <c r="LTA227"/>
      <c r="LTB227"/>
      <c r="LTC227"/>
      <c r="LTD227"/>
      <c r="LTE227"/>
      <c r="LTF227"/>
      <c r="LTG227"/>
      <c r="LTH227"/>
      <c r="LTI227"/>
      <c r="LTJ227"/>
      <c r="LTK227"/>
      <c r="LTL227"/>
      <c r="LTM227"/>
      <c r="LTN227"/>
      <c r="LTO227"/>
      <c r="LTP227"/>
      <c r="LTQ227"/>
      <c r="LTR227"/>
      <c r="LTS227"/>
      <c r="LTT227"/>
      <c r="LTU227"/>
      <c r="LTV227"/>
      <c r="LTW227"/>
      <c r="LTX227"/>
      <c r="LTY227"/>
      <c r="LTZ227"/>
      <c r="LUA227"/>
      <c r="LUB227"/>
      <c r="LUC227"/>
      <c r="LUD227"/>
      <c r="LUE227"/>
      <c r="LUF227"/>
      <c r="LUG227"/>
      <c r="LUH227"/>
      <c r="LUI227"/>
      <c r="LUJ227"/>
      <c r="LUK227"/>
      <c r="LUL227"/>
      <c r="LUM227"/>
      <c r="LUN227"/>
      <c r="LUO227"/>
      <c r="LUP227"/>
      <c r="LUQ227"/>
      <c r="LUR227"/>
      <c r="LUS227"/>
      <c r="LUT227"/>
      <c r="LUU227"/>
      <c r="LUV227"/>
      <c r="LUW227"/>
      <c r="LUX227"/>
      <c r="LUY227"/>
      <c r="LUZ227"/>
      <c r="LVA227"/>
      <c r="LVB227"/>
      <c r="LVC227"/>
      <c r="LVD227"/>
      <c r="LVE227"/>
      <c r="LVF227"/>
      <c r="LVG227"/>
      <c r="LVH227"/>
      <c r="LVI227"/>
      <c r="LVJ227"/>
      <c r="LVK227"/>
      <c r="LVL227"/>
      <c r="LVM227"/>
      <c r="LVN227"/>
      <c r="LVO227"/>
      <c r="LVP227"/>
      <c r="LVQ227"/>
      <c r="LVR227"/>
      <c r="LVS227"/>
      <c r="LVT227"/>
      <c r="LVU227"/>
      <c r="LVV227"/>
      <c r="LVW227"/>
      <c r="LVX227"/>
      <c r="LVY227"/>
      <c r="LVZ227"/>
      <c r="LWA227"/>
      <c r="LWB227"/>
      <c r="LWC227"/>
      <c r="LWD227"/>
      <c r="LWE227"/>
      <c r="LWF227"/>
      <c r="LWG227"/>
      <c r="LWH227"/>
      <c r="LWI227"/>
      <c r="LWJ227"/>
      <c r="LWK227"/>
      <c r="LWL227"/>
      <c r="LWM227"/>
      <c r="LWN227"/>
      <c r="LWO227"/>
      <c r="LWP227"/>
      <c r="LWQ227"/>
      <c r="LWR227"/>
      <c r="LWS227"/>
      <c r="LWT227"/>
      <c r="LWU227"/>
      <c r="LWV227"/>
      <c r="LWW227"/>
      <c r="LWX227"/>
      <c r="LWY227"/>
      <c r="LWZ227"/>
      <c r="LXA227"/>
      <c r="LXB227"/>
      <c r="LXC227"/>
      <c r="LXD227"/>
      <c r="LXE227"/>
      <c r="LXF227"/>
      <c r="LXG227"/>
      <c r="LXH227"/>
      <c r="LXI227"/>
      <c r="LXJ227"/>
      <c r="LXK227"/>
      <c r="LXL227"/>
      <c r="LXM227"/>
      <c r="LXN227"/>
      <c r="LXO227"/>
      <c r="LXP227"/>
      <c r="LXQ227"/>
      <c r="LXR227"/>
      <c r="LXS227"/>
      <c r="LXT227"/>
      <c r="LXU227"/>
      <c r="LXV227"/>
      <c r="LXW227"/>
      <c r="LXX227"/>
      <c r="LXY227"/>
      <c r="LXZ227"/>
      <c r="LYA227"/>
      <c r="LYB227"/>
      <c r="LYC227"/>
      <c r="LYD227"/>
      <c r="LYE227"/>
      <c r="LYF227"/>
      <c r="LYG227"/>
      <c r="LYH227"/>
      <c r="LYI227"/>
      <c r="LYJ227"/>
      <c r="LYK227"/>
      <c r="LYL227"/>
      <c r="LYM227"/>
      <c r="LYN227"/>
      <c r="LYO227"/>
      <c r="LYP227"/>
      <c r="LYQ227"/>
      <c r="LYR227"/>
      <c r="LYS227"/>
      <c r="LYT227"/>
      <c r="LYU227"/>
      <c r="LYV227"/>
      <c r="LYW227"/>
      <c r="LYX227"/>
      <c r="LYY227"/>
      <c r="LYZ227"/>
      <c r="LZA227"/>
      <c r="LZB227"/>
      <c r="LZC227"/>
      <c r="LZD227"/>
      <c r="LZE227"/>
      <c r="LZF227"/>
      <c r="LZG227"/>
      <c r="LZH227"/>
      <c r="LZI227"/>
      <c r="LZJ227"/>
      <c r="LZK227"/>
      <c r="LZL227"/>
      <c r="LZM227"/>
      <c r="LZN227"/>
      <c r="LZO227"/>
      <c r="LZP227"/>
      <c r="LZQ227"/>
      <c r="LZR227"/>
      <c r="LZS227"/>
      <c r="LZT227"/>
      <c r="LZU227"/>
      <c r="LZV227"/>
      <c r="LZW227"/>
      <c r="LZX227"/>
      <c r="LZY227"/>
      <c r="LZZ227"/>
      <c r="MAA227"/>
      <c r="MAB227"/>
      <c r="MAC227"/>
      <c r="MAD227"/>
      <c r="MAE227"/>
      <c r="MAF227"/>
      <c r="MAG227"/>
      <c r="MAH227"/>
      <c r="MAI227"/>
      <c r="MAJ227"/>
      <c r="MAK227"/>
      <c r="MAL227"/>
      <c r="MAM227"/>
      <c r="MAN227"/>
      <c r="MAO227"/>
      <c r="MAP227"/>
      <c r="MAQ227"/>
      <c r="MAR227"/>
      <c r="MAS227"/>
      <c r="MAT227"/>
      <c r="MAU227"/>
      <c r="MAV227"/>
      <c r="MAW227"/>
      <c r="MAX227"/>
      <c r="MAY227"/>
      <c r="MAZ227"/>
      <c r="MBA227"/>
      <c r="MBB227"/>
      <c r="MBC227"/>
      <c r="MBD227"/>
      <c r="MBE227"/>
      <c r="MBF227"/>
      <c r="MBG227"/>
      <c r="MBH227"/>
      <c r="MBI227"/>
      <c r="MBJ227"/>
      <c r="MBK227"/>
      <c r="MBL227"/>
      <c r="MBM227"/>
      <c r="MBN227"/>
      <c r="MBO227"/>
      <c r="MBP227"/>
      <c r="MBQ227"/>
      <c r="MBR227"/>
      <c r="MBS227"/>
      <c r="MBT227"/>
      <c r="MBU227"/>
      <c r="MBV227"/>
      <c r="MBW227"/>
      <c r="MBX227"/>
      <c r="MBY227"/>
      <c r="MBZ227"/>
      <c r="MCA227"/>
      <c r="MCB227"/>
      <c r="MCC227"/>
      <c r="MCD227"/>
      <c r="MCE227"/>
      <c r="MCF227"/>
      <c r="MCG227"/>
      <c r="MCH227"/>
      <c r="MCI227"/>
      <c r="MCJ227"/>
      <c r="MCK227"/>
      <c r="MCL227"/>
      <c r="MCM227"/>
      <c r="MCN227"/>
      <c r="MCO227"/>
      <c r="MCP227"/>
      <c r="MCQ227"/>
      <c r="MCR227"/>
      <c r="MCS227"/>
      <c r="MCT227"/>
      <c r="MCU227"/>
      <c r="MCV227"/>
      <c r="MCW227"/>
      <c r="MCX227"/>
      <c r="MCY227"/>
      <c r="MCZ227"/>
      <c r="MDA227"/>
      <c r="MDB227"/>
      <c r="MDC227"/>
      <c r="MDD227"/>
      <c r="MDE227"/>
      <c r="MDF227"/>
      <c r="MDG227"/>
      <c r="MDH227"/>
      <c r="MDI227"/>
      <c r="MDJ227"/>
      <c r="MDK227"/>
      <c r="MDL227"/>
      <c r="MDM227"/>
      <c r="MDN227"/>
      <c r="MDO227"/>
      <c r="MDP227"/>
      <c r="MDQ227"/>
      <c r="MDR227"/>
      <c r="MDS227"/>
      <c r="MDT227"/>
      <c r="MDU227"/>
      <c r="MDV227"/>
      <c r="MDW227"/>
      <c r="MDX227"/>
      <c r="MDY227"/>
      <c r="MDZ227"/>
      <c r="MEA227"/>
      <c r="MEB227"/>
      <c r="MEC227"/>
      <c r="MED227"/>
      <c r="MEE227"/>
      <c r="MEF227"/>
      <c r="MEG227"/>
      <c r="MEH227"/>
      <c r="MEI227"/>
      <c r="MEJ227"/>
      <c r="MEK227"/>
      <c r="MEL227"/>
      <c r="MEM227"/>
      <c r="MEN227"/>
      <c r="MEO227"/>
      <c r="MEP227"/>
      <c r="MEQ227"/>
      <c r="MER227"/>
      <c r="MES227"/>
      <c r="MET227"/>
      <c r="MEU227"/>
      <c r="MEV227"/>
      <c r="MEW227"/>
      <c r="MEX227"/>
      <c r="MEY227"/>
      <c r="MEZ227"/>
      <c r="MFA227"/>
      <c r="MFB227"/>
      <c r="MFC227"/>
      <c r="MFD227"/>
      <c r="MFE227"/>
      <c r="MFF227"/>
      <c r="MFG227"/>
      <c r="MFH227"/>
      <c r="MFI227"/>
      <c r="MFJ227"/>
      <c r="MFK227"/>
      <c r="MFL227"/>
      <c r="MFM227"/>
      <c r="MFN227"/>
      <c r="MFO227"/>
      <c r="MFP227"/>
      <c r="MFQ227"/>
      <c r="MFR227"/>
      <c r="MFS227"/>
      <c r="MFT227"/>
      <c r="MFU227"/>
      <c r="MFV227"/>
      <c r="MFW227"/>
      <c r="MFX227"/>
      <c r="MFY227"/>
      <c r="MFZ227"/>
      <c r="MGA227"/>
      <c r="MGB227"/>
      <c r="MGC227"/>
      <c r="MGD227"/>
      <c r="MGE227"/>
      <c r="MGF227"/>
      <c r="MGG227"/>
      <c r="MGH227"/>
      <c r="MGI227"/>
      <c r="MGJ227"/>
      <c r="MGK227"/>
      <c r="MGL227"/>
      <c r="MGM227"/>
      <c r="MGN227"/>
      <c r="MGO227"/>
      <c r="MGP227"/>
      <c r="MGQ227"/>
      <c r="MGR227"/>
      <c r="MGS227"/>
      <c r="MGT227"/>
      <c r="MGU227"/>
      <c r="MGV227"/>
      <c r="MGW227"/>
      <c r="MGX227"/>
      <c r="MGY227"/>
      <c r="MGZ227"/>
      <c r="MHA227"/>
      <c r="MHB227"/>
      <c r="MHC227"/>
      <c r="MHD227"/>
      <c r="MHE227"/>
      <c r="MHF227"/>
      <c r="MHG227"/>
      <c r="MHH227"/>
      <c r="MHI227"/>
      <c r="MHJ227"/>
      <c r="MHK227"/>
      <c r="MHL227"/>
      <c r="MHM227"/>
      <c r="MHN227"/>
      <c r="MHO227"/>
      <c r="MHP227"/>
      <c r="MHQ227"/>
      <c r="MHR227"/>
      <c r="MHS227"/>
      <c r="MHT227"/>
      <c r="MHU227"/>
      <c r="MHV227"/>
      <c r="MHW227"/>
      <c r="MHX227"/>
      <c r="MHY227"/>
      <c r="MHZ227"/>
      <c r="MIA227"/>
      <c r="MIB227"/>
      <c r="MIC227"/>
      <c r="MID227"/>
      <c r="MIE227"/>
      <c r="MIF227"/>
      <c r="MIG227"/>
      <c r="MIH227"/>
      <c r="MII227"/>
      <c r="MIJ227"/>
      <c r="MIK227"/>
      <c r="MIL227"/>
      <c r="MIM227"/>
      <c r="MIN227"/>
      <c r="MIO227"/>
      <c r="MIP227"/>
      <c r="MIQ227"/>
      <c r="MIR227"/>
      <c r="MIS227"/>
      <c r="MIT227"/>
      <c r="MIU227"/>
      <c r="MIV227"/>
      <c r="MIW227"/>
      <c r="MIX227"/>
      <c r="MIY227"/>
      <c r="MIZ227"/>
      <c r="MJA227"/>
      <c r="MJB227"/>
      <c r="MJC227"/>
      <c r="MJD227"/>
      <c r="MJE227"/>
      <c r="MJF227"/>
      <c r="MJG227"/>
      <c r="MJH227"/>
      <c r="MJI227"/>
      <c r="MJJ227"/>
      <c r="MJK227"/>
      <c r="MJL227"/>
      <c r="MJM227"/>
      <c r="MJN227"/>
      <c r="MJO227"/>
      <c r="MJP227"/>
      <c r="MJQ227"/>
      <c r="MJR227"/>
      <c r="MJS227"/>
      <c r="MJT227"/>
      <c r="MJU227"/>
      <c r="MJV227"/>
      <c r="MJW227"/>
      <c r="MJX227"/>
      <c r="MJY227"/>
      <c r="MJZ227"/>
      <c r="MKA227"/>
      <c r="MKB227"/>
      <c r="MKC227"/>
      <c r="MKD227"/>
      <c r="MKE227"/>
      <c r="MKF227"/>
      <c r="MKG227"/>
      <c r="MKH227"/>
      <c r="MKI227"/>
      <c r="MKJ227"/>
      <c r="MKK227"/>
      <c r="MKL227"/>
      <c r="MKM227"/>
      <c r="MKN227"/>
      <c r="MKO227"/>
      <c r="MKP227"/>
      <c r="MKQ227"/>
      <c r="MKR227"/>
      <c r="MKS227"/>
      <c r="MKT227"/>
      <c r="MKU227"/>
      <c r="MKV227"/>
      <c r="MKW227"/>
      <c r="MKX227"/>
      <c r="MKY227"/>
      <c r="MKZ227"/>
      <c r="MLA227"/>
      <c r="MLB227"/>
      <c r="MLC227"/>
      <c r="MLD227"/>
      <c r="MLE227"/>
      <c r="MLF227"/>
      <c r="MLG227"/>
      <c r="MLH227"/>
      <c r="MLI227"/>
      <c r="MLJ227"/>
      <c r="MLK227"/>
      <c r="MLL227"/>
      <c r="MLM227"/>
      <c r="MLN227"/>
      <c r="MLO227"/>
      <c r="MLP227"/>
      <c r="MLQ227"/>
      <c r="MLR227"/>
      <c r="MLS227"/>
      <c r="MLT227"/>
      <c r="MLU227"/>
      <c r="MLV227"/>
      <c r="MLW227"/>
      <c r="MLX227"/>
      <c r="MLY227"/>
      <c r="MLZ227"/>
      <c r="MMA227"/>
      <c r="MMB227"/>
      <c r="MMC227"/>
      <c r="MMD227"/>
      <c r="MME227"/>
      <c r="MMF227"/>
      <c r="MMG227"/>
      <c r="MMH227"/>
      <c r="MMI227"/>
      <c r="MMJ227"/>
      <c r="MMK227"/>
      <c r="MML227"/>
      <c r="MMM227"/>
      <c r="MMN227"/>
      <c r="MMO227"/>
      <c r="MMP227"/>
      <c r="MMQ227"/>
      <c r="MMR227"/>
      <c r="MMS227"/>
      <c r="MMT227"/>
      <c r="MMU227"/>
      <c r="MMV227"/>
      <c r="MMW227"/>
      <c r="MMX227"/>
      <c r="MMY227"/>
      <c r="MMZ227"/>
      <c r="MNA227"/>
      <c r="MNB227"/>
      <c r="MNC227"/>
      <c r="MND227"/>
      <c r="MNE227"/>
      <c r="MNF227"/>
      <c r="MNG227"/>
      <c r="MNH227"/>
      <c r="MNI227"/>
      <c r="MNJ227"/>
      <c r="MNK227"/>
      <c r="MNL227"/>
      <c r="MNM227"/>
      <c r="MNN227"/>
      <c r="MNO227"/>
      <c r="MNP227"/>
      <c r="MNQ227"/>
      <c r="MNR227"/>
      <c r="MNS227"/>
      <c r="MNT227"/>
      <c r="MNU227"/>
      <c r="MNV227"/>
      <c r="MNW227"/>
      <c r="MNX227"/>
      <c r="MNY227"/>
      <c r="MNZ227"/>
      <c r="MOA227"/>
      <c r="MOB227"/>
      <c r="MOC227"/>
      <c r="MOD227"/>
      <c r="MOE227"/>
      <c r="MOF227"/>
      <c r="MOG227"/>
      <c r="MOH227"/>
      <c r="MOI227"/>
      <c r="MOJ227"/>
      <c r="MOK227"/>
      <c r="MOL227"/>
      <c r="MOM227"/>
      <c r="MON227"/>
      <c r="MOO227"/>
      <c r="MOP227"/>
      <c r="MOQ227"/>
      <c r="MOR227"/>
      <c r="MOS227"/>
      <c r="MOT227"/>
      <c r="MOU227"/>
      <c r="MOV227"/>
      <c r="MOW227"/>
      <c r="MOX227"/>
      <c r="MOY227"/>
      <c r="MOZ227"/>
      <c r="MPA227"/>
      <c r="MPB227"/>
      <c r="MPC227"/>
      <c r="MPD227"/>
      <c r="MPE227"/>
      <c r="MPF227"/>
      <c r="MPG227"/>
      <c r="MPH227"/>
      <c r="MPI227"/>
      <c r="MPJ227"/>
      <c r="MPK227"/>
      <c r="MPL227"/>
      <c r="MPM227"/>
      <c r="MPN227"/>
      <c r="MPO227"/>
      <c r="MPP227"/>
      <c r="MPQ227"/>
      <c r="MPR227"/>
      <c r="MPS227"/>
      <c r="MPT227"/>
      <c r="MPU227"/>
      <c r="MPV227"/>
      <c r="MPW227"/>
      <c r="MPX227"/>
      <c r="MPY227"/>
      <c r="MPZ227"/>
      <c r="MQA227"/>
      <c r="MQB227"/>
      <c r="MQC227"/>
      <c r="MQD227"/>
      <c r="MQE227"/>
      <c r="MQF227"/>
      <c r="MQG227"/>
      <c r="MQH227"/>
      <c r="MQI227"/>
      <c r="MQJ227"/>
      <c r="MQK227"/>
      <c r="MQL227"/>
      <c r="MQM227"/>
      <c r="MQN227"/>
      <c r="MQO227"/>
      <c r="MQP227"/>
      <c r="MQQ227"/>
      <c r="MQR227"/>
      <c r="MQS227"/>
      <c r="MQT227"/>
      <c r="MQU227"/>
      <c r="MQV227"/>
      <c r="MQW227"/>
      <c r="MQX227"/>
      <c r="MQY227"/>
      <c r="MQZ227"/>
      <c r="MRA227"/>
      <c r="MRB227"/>
      <c r="MRC227"/>
      <c r="MRD227"/>
      <c r="MRE227"/>
      <c r="MRF227"/>
      <c r="MRG227"/>
      <c r="MRH227"/>
      <c r="MRI227"/>
      <c r="MRJ227"/>
      <c r="MRK227"/>
      <c r="MRL227"/>
      <c r="MRM227"/>
      <c r="MRN227"/>
      <c r="MRO227"/>
      <c r="MRP227"/>
      <c r="MRQ227"/>
      <c r="MRR227"/>
      <c r="MRS227"/>
      <c r="MRT227"/>
      <c r="MRU227"/>
      <c r="MRV227"/>
      <c r="MRW227"/>
      <c r="MRX227"/>
      <c r="MRY227"/>
      <c r="MRZ227"/>
      <c r="MSA227"/>
      <c r="MSB227"/>
      <c r="MSC227"/>
      <c r="MSD227"/>
      <c r="MSE227"/>
      <c r="MSF227"/>
      <c r="MSG227"/>
      <c r="MSH227"/>
      <c r="MSI227"/>
      <c r="MSJ227"/>
      <c r="MSK227"/>
      <c r="MSL227"/>
      <c r="MSM227"/>
      <c r="MSN227"/>
      <c r="MSO227"/>
      <c r="MSP227"/>
      <c r="MSQ227"/>
      <c r="MSR227"/>
      <c r="MSS227"/>
      <c r="MST227"/>
      <c r="MSU227"/>
      <c r="MSV227"/>
      <c r="MSW227"/>
      <c r="MSX227"/>
      <c r="MSY227"/>
      <c r="MSZ227"/>
      <c r="MTA227"/>
      <c r="MTB227"/>
      <c r="MTC227"/>
      <c r="MTD227"/>
      <c r="MTE227"/>
      <c r="MTF227"/>
      <c r="MTG227"/>
      <c r="MTH227"/>
      <c r="MTI227"/>
      <c r="MTJ227"/>
      <c r="MTK227"/>
      <c r="MTL227"/>
      <c r="MTM227"/>
      <c r="MTN227"/>
      <c r="MTO227"/>
      <c r="MTP227"/>
      <c r="MTQ227"/>
      <c r="MTR227"/>
      <c r="MTS227"/>
      <c r="MTT227"/>
      <c r="MTU227"/>
      <c r="MTV227"/>
      <c r="MTW227"/>
      <c r="MTX227"/>
      <c r="MTY227"/>
      <c r="MTZ227"/>
      <c r="MUA227"/>
      <c r="MUB227"/>
      <c r="MUC227"/>
      <c r="MUD227"/>
      <c r="MUE227"/>
      <c r="MUF227"/>
      <c r="MUG227"/>
      <c r="MUH227"/>
      <c r="MUI227"/>
      <c r="MUJ227"/>
      <c r="MUK227"/>
      <c r="MUL227"/>
      <c r="MUM227"/>
      <c r="MUN227"/>
      <c r="MUO227"/>
      <c r="MUP227"/>
      <c r="MUQ227"/>
      <c r="MUR227"/>
      <c r="MUS227"/>
      <c r="MUT227"/>
      <c r="MUU227"/>
      <c r="MUV227"/>
      <c r="MUW227"/>
      <c r="MUX227"/>
      <c r="MUY227"/>
      <c r="MUZ227"/>
      <c r="MVA227"/>
      <c r="MVB227"/>
      <c r="MVC227"/>
      <c r="MVD227"/>
      <c r="MVE227"/>
      <c r="MVF227"/>
      <c r="MVG227"/>
      <c r="MVH227"/>
      <c r="MVI227"/>
      <c r="MVJ227"/>
      <c r="MVK227"/>
      <c r="MVL227"/>
      <c r="MVM227"/>
      <c r="MVN227"/>
      <c r="MVO227"/>
      <c r="MVP227"/>
      <c r="MVQ227"/>
      <c r="MVR227"/>
      <c r="MVS227"/>
      <c r="MVT227"/>
      <c r="MVU227"/>
      <c r="MVV227"/>
      <c r="MVW227"/>
      <c r="MVX227"/>
      <c r="MVY227"/>
      <c r="MVZ227"/>
      <c r="MWA227"/>
      <c r="MWB227"/>
      <c r="MWC227"/>
      <c r="MWD227"/>
      <c r="MWE227"/>
      <c r="MWF227"/>
      <c r="MWG227"/>
      <c r="MWH227"/>
      <c r="MWI227"/>
      <c r="MWJ227"/>
      <c r="MWK227"/>
      <c r="MWL227"/>
      <c r="MWM227"/>
      <c r="MWN227"/>
      <c r="MWO227"/>
      <c r="MWP227"/>
      <c r="MWQ227"/>
      <c r="MWR227"/>
      <c r="MWS227"/>
      <c r="MWT227"/>
      <c r="MWU227"/>
      <c r="MWV227"/>
      <c r="MWW227"/>
      <c r="MWX227"/>
      <c r="MWY227"/>
      <c r="MWZ227"/>
      <c r="MXA227"/>
      <c r="MXB227"/>
      <c r="MXC227"/>
      <c r="MXD227"/>
      <c r="MXE227"/>
      <c r="MXF227"/>
      <c r="MXG227"/>
      <c r="MXH227"/>
      <c r="MXI227"/>
      <c r="MXJ227"/>
      <c r="MXK227"/>
      <c r="MXL227"/>
      <c r="MXM227"/>
      <c r="MXN227"/>
      <c r="MXO227"/>
      <c r="MXP227"/>
      <c r="MXQ227"/>
      <c r="MXR227"/>
      <c r="MXS227"/>
      <c r="MXT227"/>
      <c r="MXU227"/>
      <c r="MXV227"/>
      <c r="MXW227"/>
      <c r="MXX227"/>
      <c r="MXY227"/>
      <c r="MXZ227"/>
      <c r="MYA227"/>
      <c r="MYB227"/>
      <c r="MYC227"/>
      <c r="MYD227"/>
      <c r="MYE227"/>
      <c r="MYF227"/>
      <c r="MYG227"/>
      <c r="MYH227"/>
      <c r="MYI227"/>
      <c r="MYJ227"/>
      <c r="MYK227"/>
      <c r="MYL227"/>
      <c r="MYM227"/>
      <c r="MYN227"/>
      <c r="MYO227"/>
      <c r="MYP227"/>
      <c r="MYQ227"/>
      <c r="MYR227"/>
      <c r="MYS227"/>
      <c r="MYT227"/>
      <c r="MYU227"/>
      <c r="MYV227"/>
      <c r="MYW227"/>
      <c r="MYX227"/>
      <c r="MYY227"/>
      <c r="MYZ227"/>
      <c r="MZA227"/>
      <c r="MZB227"/>
      <c r="MZC227"/>
      <c r="MZD227"/>
      <c r="MZE227"/>
      <c r="MZF227"/>
      <c r="MZG227"/>
      <c r="MZH227"/>
      <c r="MZI227"/>
      <c r="MZJ227"/>
      <c r="MZK227"/>
      <c r="MZL227"/>
      <c r="MZM227"/>
      <c r="MZN227"/>
      <c r="MZO227"/>
      <c r="MZP227"/>
      <c r="MZQ227"/>
      <c r="MZR227"/>
      <c r="MZS227"/>
      <c r="MZT227"/>
      <c r="MZU227"/>
      <c r="MZV227"/>
      <c r="MZW227"/>
      <c r="MZX227"/>
      <c r="MZY227"/>
      <c r="MZZ227"/>
      <c r="NAA227"/>
      <c r="NAB227"/>
      <c r="NAC227"/>
      <c r="NAD227"/>
      <c r="NAE227"/>
      <c r="NAF227"/>
      <c r="NAG227"/>
      <c r="NAH227"/>
      <c r="NAI227"/>
      <c r="NAJ227"/>
      <c r="NAK227"/>
      <c r="NAL227"/>
      <c r="NAM227"/>
      <c r="NAN227"/>
      <c r="NAO227"/>
      <c r="NAP227"/>
      <c r="NAQ227"/>
      <c r="NAR227"/>
      <c r="NAS227"/>
      <c r="NAT227"/>
      <c r="NAU227"/>
      <c r="NAV227"/>
      <c r="NAW227"/>
      <c r="NAX227"/>
      <c r="NAY227"/>
      <c r="NAZ227"/>
      <c r="NBA227"/>
      <c r="NBB227"/>
      <c r="NBC227"/>
      <c r="NBD227"/>
      <c r="NBE227"/>
      <c r="NBF227"/>
      <c r="NBG227"/>
      <c r="NBH227"/>
      <c r="NBI227"/>
      <c r="NBJ227"/>
      <c r="NBK227"/>
      <c r="NBL227"/>
      <c r="NBM227"/>
      <c r="NBN227"/>
      <c r="NBO227"/>
      <c r="NBP227"/>
      <c r="NBQ227"/>
      <c r="NBR227"/>
      <c r="NBS227"/>
      <c r="NBT227"/>
      <c r="NBU227"/>
      <c r="NBV227"/>
      <c r="NBW227"/>
      <c r="NBX227"/>
      <c r="NBY227"/>
      <c r="NBZ227"/>
      <c r="NCA227"/>
      <c r="NCB227"/>
      <c r="NCC227"/>
      <c r="NCD227"/>
      <c r="NCE227"/>
      <c r="NCF227"/>
      <c r="NCG227"/>
      <c r="NCH227"/>
      <c r="NCI227"/>
      <c r="NCJ227"/>
      <c r="NCK227"/>
      <c r="NCL227"/>
      <c r="NCM227"/>
      <c r="NCN227"/>
      <c r="NCO227"/>
      <c r="NCP227"/>
      <c r="NCQ227"/>
      <c r="NCR227"/>
      <c r="NCS227"/>
      <c r="NCT227"/>
      <c r="NCU227"/>
      <c r="NCV227"/>
      <c r="NCW227"/>
      <c r="NCX227"/>
      <c r="NCY227"/>
      <c r="NCZ227"/>
      <c r="NDA227"/>
      <c r="NDB227"/>
      <c r="NDC227"/>
      <c r="NDD227"/>
      <c r="NDE227"/>
      <c r="NDF227"/>
      <c r="NDG227"/>
      <c r="NDH227"/>
      <c r="NDI227"/>
      <c r="NDJ227"/>
      <c r="NDK227"/>
      <c r="NDL227"/>
      <c r="NDM227"/>
      <c r="NDN227"/>
      <c r="NDO227"/>
      <c r="NDP227"/>
      <c r="NDQ227"/>
      <c r="NDR227"/>
      <c r="NDS227"/>
      <c r="NDT227"/>
      <c r="NDU227"/>
      <c r="NDV227"/>
      <c r="NDW227"/>
      <c r="NDX227"/>
      <c r="NDY227"/>
      <c r="NDZ227"/>
      <c r="NEA227"/>
      <c r="NEB227"/>
      <c r="NEC227"/>
      <c r="NED227"/>
      <c r="NEE227"/>
      <c r="NEF227"/>
      <c r="NEG227"/>
      <c r="NEH227"/>
      <c r="NEI227"/>
      <c r="NEJ227"/>
      <c r="NEK227"/>
      <c r="NEL227"/>
      <c r="NEM227"/>
      <c r="NEN227"/>
      <c r="NEO227"/>
      <c r="NEP227"/>
      <c r="NEQ227"/>
      <c r="NER227"/>
      <c r="NES227"/>
      <c r="NET227"/>
      <c r="NEU227"/>
      <c r="NEV227"/>
      <c r="NEW227"/>
      <c r="NEX227"/>
      <c r="NEY227"/>
      <c r="NEZ227"/>
      <c r="NFA227"/>
      <c r="NFB227"/>
      <c r="NFC227"/>
      <c r="NFD227"/>
      <c r="NFE227"/>
      <c r="NFF227"/>
      <c r="NFG227"/>
      <c r="NFH227"/>
      <c r="NFI227"/>
      <c r="NFJ227"/>
      <c r="NFK227"/>
      <c r="NFL227"/>
      <c r="NFM227"/>
      <c r="NFN227"/>
      <c r="NFO227"/>
      <c r="NFP227"/>
      <c r="NFQ227"/>
      <c r="NFR227"/>
      <c r="NFS227"/>
      <c r="NFT227"/>
      <c r="NFU227"/>
      <c r="NFV227"/>
      <c r="NFW227"/>
      <c r="NFX227"/>
      <c r="NFY227"/>
      <c r="NFZ227"/>
      <c r="NGA227"/>
      <c r="NGB227"/>
      <c r="NGC227"/>
      <c r="NGD227"/>
      <c r="NGE227"/>
      <c r="NGF227"/>
      <c r="NGG227"/>
      <c r="NGH227"/>
      <c r="NGI227"/>
      <c r="NGJ227"/>
      <c r="NGK227"/>
      <c r="NGL227"/>
      <c r="NGM227"/>
      <c r="NGN227"/>
      <c r="NGO227"/>
      <c r="NGP227"/>
      <c r="NGQ227"/>
      <c r="NGR227"/>
      <c r="NGS227"/>
      <c r="NGT227"/>
      <c r="NGU227"/>
      <c r="NGV227"/>
      <c r="NGW227"/>
      <c r="NGX227"/>
      <c r="NGY227"/>
      <c r="NGZ227"/>
      <c r="NHA227"/>
      <c r="NHB227"/>
      <c r="NHC227"/>
      <c r="NHD227"/>
      <c r="NHE227"/>
      <c r="NHF227"/>
      <c r="NHG227"/>
      <c r="NHH227"/>
      <c r="NHI227"/>
      <c r="NHJ227"/>
      <c r="NHK227"/>
      <c r="NHL227"/>
      <c r="NHM227"/>
      <c r="NHN227"/>
      <c r="NHO227"/>
      <c r="NHP227"/>
      <c r="NHQ227"/>
      <c r="NHR227"/>
      <c r="NHS227"/>
      <c r="NHT227"/>
      <c r="NHU227"/>
      <c r="NHV227"/>
      <c r="NHW227"/>
      <c r="NHX227"/>
      <c r="NHY227"/>
      <c r="NHZ227"/>
      <c r="NIA227"/>
      <c r="NIB227"/>
      <c r="NIC227"/>
      <c r="NID227"/>
      <c r="NIE227"/>
      <c r="NIF227"/>
      <c r="NIG227"/>
      <c r="NIH227"/>
      <c r="NII227"/>
      <c r="NIJ227"/>
      <c r="NIK227"/>
      <c r="NIL227"/>
      <c r="NIM227"/>
      <c r="NIN227"/>
      <c r="NIO227"/>
      <c r="NIP227"/>
      <c r="NIQ227"/>
      <c r="NIR227"/>
      <c r="NIS227"/>
      <c r="NIT227"/>
      <c r="NIU227"/>
      <c r="NIV227"/>
      <c r="NIW227"/>
      <c r="NIX227"/>
      <c r="NIY227"/>
      <c r="NIZ227"/>
      <c r="NJA227"/>
      <c r="NJB227"/>
      <c r="NJC227"/>
      <c r="NJD227"/>
      <c r="NJE227"/>
      <c r="NJF227"/>
      <c r="NJG227"/>
      <c r="NJH227"/>
      <c r="NJI227"/>
      <c r="NJJ227"/>
      <c r="NJK227"/>
      <c r="NJL227"/>
      <c r="NJM227"/>
      <c r="NJN227"/>
      <c r="NJO227"/>
      <c r="NJP227"/>
      <c r="NJQ227"/>
      <c r="NJR227"/>
      <c r="NJS227"/>
      <c r="NJT227"/>
      <c r="NJU227"/>
      <c r="NJV227"/>
      <c r="NJW227"/>
      <c r="NJX227"/>
      <c r="NJY227"/>
      <c r="NJZ227"/>
      <c r="NKA227"/>
      <c r="NKB227"/>
      <c r="NKC227"/>
      <c r="NKD227"/>
      <c r="NKE227"/>
      <c r="NKF227"/>
      <c r="NKG227"/>
      <c r="NKH227"/>
      <c r="NKI227"/>
      <c r="NKJ227"/>
      <c r="NKK227"/>
      <c r="NKL227"/>
      <c r="NKM227"/>
      <c r="NKN227"/>
      <c r="NKO227"/>
      <c r="NKP227"/>
      <c r="NKQ227"/>
      <c r="NKR227"/>
      <c r="NKS227"/>
      <c r="NKT227"/>
      <c r="NKU227"/>
      <c r="NKV227"/>
      <c r="NKW227"/>
      <c r="NKX227"/>
      <c r="NKY227"/>
      <c r="NKZ227"/>
      <c r="NLA227"/>
      <c r="NLB227"/>
      <c r="NLC227"/>
      <c r="NLD227"/>
      <c r="NLE227"/>
      <c r="NLF227"/>
      <c r="NLG227"/>
      <c r="NLH227"/>
      <c r="NLI227"/>
      <c r="NLJ227"/>
      <c r="NLK227"/>
      <c r="NLL227"/>
      <c r="NLM227"/>
      <c r="NLN227"/>
      <c r="NLO227"/>
      <c r="NLP227"/>
      <c r="NLQ227"/>
      <c r="NLR227"/>
      <c r="NLS227"/>
      <c r="NLT227"/>
      <c r="NLU227"/>
      <c r="NLV227"/>
      <c r="NLW227"/>
      <c r="NLX227"/>
      <c r="NLY227"/>
      <c r="NLZ227"/>
      <c r="NMA227"/>
      <c r="NMB227"/>
      <c r="NMC227"/>
      <c r="NMD227"/>
      <c r="NME227"/>
      <c r="NMF227"/>
      <c r="NMG227"/>
      <c r="NMH227"/>
      <c r="NMI227"/>
      <c r="NMJ227"/>
      <c r="NMK227"/>
      <c r="NML227"/>
      <c r="NMM227"/>
      <c r="NMN227"/>
      <c r="NMO227"/>
      <c r="NMP227"/>
      <c r="NMQ227"/>
      <c r="NMR227"/>
      <c r="NMS227"/>
      <c r="NMT227"/>
      <c r="NMU227"/>
      <c r="NMV227"/>
      <c r="NMW227"/>
      <c r="NMX227"/>
      <c r="NMY227"/>
      <c r="NMZ227"/>
      <c r="NNA227"/>
      <c r="NNB227"/>
      <c r="NNC227"/>
      <c r="NND227"/>
      <c r="NNE227"/>
      <c r="NNF227"/>
      <c r="NNG227"/>
      <c r="NNH227"/>
      <c r="NNI227"/>
      <c r="NNJ227"/>
      <c r="NNK227"/>
      <c r="NNL227"/>
      <c r="NNM227"/>
      <c r="NNN227"/>
      <c r="NNO227"/>
      <c r="NNP227"/>
      <c r="NNQ227"/>
      <c r="NNR227"/>
      <c r="NNS227"/>
      <c r="NNT227"/>
      <c r="NNU227"/>
      <c r="NNV227"/>
      <c r="NNW227"/>
      <c r="NNX227"/>
      <c r="NNY227"/>
      <c r="NNZ227"/>
      <c r="NOA227"/>
      <c r="NOB227"/>
      <c r="NOC227"/>
      <c r="NOD227"/>
      <c r="NOE227"/>
      <c r="NOF227"/>
      <c r="NOG227"/>
      <c r="NOH227"/>
      <c r="NOI227"/>
      <c r="NOJ227"/>
      <c r="NOK227"/>
      <c r="NOL227"/>
      <c r="NOM227"/>
      <c r="NON227"/>
      <c r="NOO227"/>
      <c r="NOP227"/>
      <c r="NOQ227"/>
      <c r="NOR227"/>
      <c r="NOS227"/>
      <c r="NOT227"/>
      <c r="NOU227"/>
      <c r="NOV227"/>
      <c r="NOW227"/>
      <c r="NOX227"/>
      <c r="NOY227"/>
      <c r="NOZ227"/>
      <c r="NPA227"/>
      <c r="NPB227"/>
      <c r="NPC227"/>
      <c r="NPD227"/>
      <c r="NPE227"/>
      <c r="NPF227"/>
      <c r="NPG227"/>
      <c r="NPH227"/>
      <c r="NPI227"/>
      <c r="NPJ227"/>
      <c r="NPK227"/>
      <c r="NPL227"/>
      <c r="NPM227"/>
      <c r="NPN227"/>
      <c r="NPO227"/>
      <c r="NPP227"/>
      <c r="NPQ227"/>
      <c r="NPR227"/>
      <c r="NPS227"/>
      <c r="NPT227"/>
      <c r="NPU227"/>
      <c r="NPV227"/>
      <c r="NPW227"/>
      <c r="NPX227"/>
      <c r="NPY227"/>
      <c r="NPZ227"/>
      <c r="NQA227"/>
      <c r="NQB227"/>
      <c r="NQC227"/>
      <c r="NQD227"/>
      <c r="NQE227"/>
      <c r="NQF227"/>
      <c r="NQG227"/>
      <c r="NQH227"/>
      <c r="NQI227"/>
      <c r="NQJ227"/>
      <c r="NQK227"/>
      <c r="NQL227"/>
      <c r="NQM227"/>
      <c r="NQN227"/>
      <c r="NQO227"/>
      <c r="NQP227"/>
      <c r="NQQ227"/>
      <c r="NQR227"/>
      <c r="NQS227"/>
      <c r="NQT227"/>
      <c r="NQU227"/>
      <c r="NQV227"/>
      <c r="NQW227"/>
      <c r="NQX227"/>
      <c r="NQY227"/>
      <c r="NQZ227"/>
      <c r="NRA227"/>
      <c r="NRB227"/>
      <c r="NRC227"/>
      <c r="NRD227"/>
      <c r="NRE227"/>
      <c r="NRF227"/>
      <c r="NRG227"/>
      <c r="NRH227"/>
      <c r="NRI227"/>
      <c r="NRJ227"/>
      <c r="NRK227"/>
      <c r="NRL227"/>
      <c r="NRM227"/>
      <c r="NRN227"/>
      <c r="NRO227"/>
      <c r="NRP227"/>
      <c r="NRQ227"/>
      <c r="NRR227"/>
      <c r="NRS227"/>
      <c r="NRT227"/>
      <c r="NRU227"/>
      <c r="NRV227"/>
      <c r="NRW227"/>
      <c r="NRX227"/>
      <c r="NRY227"/>
      <c r="NRZ227"/>
      <c r="NSA227"/>
      <c r="NSB227"/>
      <c r="NSC227"/>
      <c r="NSD227"/>
      <c r="NSE227"/>
      <c r="NSF227"/>
      <c r="NSG227"/>
      <c r="NSH227"/>
      <c r="NSI227"/>
      <c r="NSJ227"/>
      <c r="NSK227"/>
      <c r="NSL227"/>
      <c r="NSM227"/>
      <c r="NSN227"/>
      <c r="NSO227"/>
      <c r="NSP227"/>
      <c r="NSQ227"/>
      <c r="NSR227"/>
      <c r="NSS227"/>
      <c r="NST227"/>
      <c r="NSU227"/>
      <c r="NSV227"/>
      <c r="NSW227"/>
      <c r="NSX227"/>
      <c r="NSY227"/>
      <c r="NSZ227"/>
      <c r="NTA227"/>
      <c r="NTB227"/>
      <c r="NTC227"/>
      <c r="NTD227"/>
      <c r="NTE227"/>
      <c r="NTF227"/>
      <c r="NTG227"/>
      <c r="NTH227"/>
      <c r="NTI227"/>
      <c r="NTJ227"/>
      <c r="NTK227"/>
      <c r="NTL227"/>
      <c r="NTM227"/>
      <c r="NTN227"/>
      <c r="NTO227"/>
      <c r="NTP227"/>
      <c r="NTQ227"/>
      <c r="NTR227"/>
      <c r="NTS227"/>
      <c r="NTT227"/>
      <c r="NTU227"/>
      <c r="NTV227"/>
      <c r="NTW227"/>
      <c r="NTX227"/>
      <c r="NTY227"/>
      <c r="NTZ227"/>
      <c r="NUA227"/>
      <c r="NUB227"/>
      <c r="NUC227"/>
      <c r="NUD227"/>
      <c r="NUE227"/>
      <c r="NUF227"/>
      <c r="NUG227"/>
      <c r="NUH227"/>
      <c r="NUI227"/>
      <c r="NUJ227"/>
      <c r="NUK227"/>
      <c r="NUL227"/>
      <c r="NUM227"/>
      <c r="NUN227"/>
      <c r="NUO227"/>
      <c r="NUP227"/>
      <c r="NUQ227"/>
      <c r="NUR227"/>
      <c r="NUS227"/>
      <c r="NUT227"/>
      <c r="NUU227"/>
      <c r="NUV227"/>
      <c r="NUW227"/>
      <c r="NUX227"/>
      <c r="NUY227"/>
      <c r="NUZ227"/>
      <c r="NVA227"/>
      <c r="NVB227"/>
      <c r="NVC227"/>
      <c r="NVD227"/>
      <c r="NVE227"/>
      <c r="NVF227"/>
      <c r="NVG227"/>
      <c r="NVH227"/>
      <c r="NVI227"/>
      <c r="NVJ227"/>
      <c r="NVK227"/>
      <c r="NVL227"/>
      <c r="NVM227"/>
      <c r="NVN227"/>
      <c r="NVO227"/>
      <c r="NVP227"/>
      <c r="NVQ227"/>
      <c r="NVR227"/>
      <c r="NVS227"/>
      <c r="NVT227"/>
      <c r="NVU227"/>
      <c r="NVV227"/>
      <c r="NVW227"/>
      <c r="NVX227"/>
      <c r="NVY227"/>
      <c r="NVZ227"/>
      <c r="NWA227"/>
      <c r="NWB227"/>
      <c r="NWC227"/>
      <c r="NWD227"/>
      <c r="NWE227"/>
      <c r="NWF227"/>
      <c r="NWG227"/>
      <c r="NWH227"/>
      <c r="NWI227"/>
      <c r="NWJ227"/>
      <c r="NWK227"/>
      <c r="NWL227"/>
      <c r="NWM227"/>
      <c r="NWN227"/>
      <c r="NWO227"/>
      <c r="NWP227"/>
      <c r="NWQ227"/>
      <c r="NWR227"/>
      <c r="NWS227"/>
      <c r="NWT227"/>
      <c r="NWU227"/>
      <c r="NWV227"/>
      <c r="NWW227"/>
      <c r="NWX227"/>
      <c r="NWY227"/>
      <c r="NWZ227"/>
      <c r="NXA227"/>
      <c r="NXB227"/>
      <c r="NXC227"/>
      <c r="NXD227"/>
      <c r="NXE227"/>
      <c r="NXF227"/>
      <c r="NXG227"/>
      <c r="NXH227"/>
      <c r="NXI227"/>
      <c r="NXJ227"/>
      <c r="NXK227"/>
      <c r="NXL227"/>
      <c r="NXM227"/>
      <c r="NXN227"/>
      <c r="NXO227"/>
      <c r="NXP227"/>
      <c r="NXQ227"/>
      <c r="NXR227"/>
      <c r="NXS227"/>
      <c r="NXT227"/>
      <c r="NXU227"/>
      <c r="NXV227"/>
      <c r="NXW227"/>
      <c r="NXX227"/>
      <c r="NXY227"/>
      <c r="NXZ227"/>
      <c r="NYA227"/>
      <c r="NYB227"/>
      <c r="NYC227"/>
      <c r="NYD227"/>
      <c r="NYE227"/>
      <c r="NYF227"/>
      <c r="NYG227"/>
      <c r="NYH227"/>
      <c r="NYI227"/>
      <c r="NYJ227"/>
      <c r="NYK227"/>
      <c r="NYL227"/>
      <c r="NYM227"/>
      <c r="NYN227"/>
      <c r="NYO227"/>
      <c r="NYP227"/>
      <c r="NYQ227"/>
      <c r="NYR227"/>
      <c r="NYS227"/>
      <c r="NYT227"/>
      <c r="NYU227"/>
      <c r="NYV227"/>
      <c r="NYW227"/>
      <c r="NYX227"/>
      <c r="NYY227"/>
      <c r="NYZ227"/>
      <c r="NZA227"/>
      <c r="NZB227"/>
      <c r="NZC227"/>
      <c r="NZD227"/>
      <c r="NZE227"/>
      <c r="NZF227"/>
      <c r="NZG227"/>
      <c r="NZH227"/>
      <c r="NZI227"/>
      <c r="NZJ227"/>
      <c r="NZK227"/>
      <c r="NZL227"/>
      <c r="NZM227"/>
      <c r="NZN227"/>
      <c r="NZO227"/>
      <c r="NZP227"/>
      <c r="NZQ227"/>
      <c r="NZR227"/>
      <c r="NZS227"/>
      <c r="NZT227"/>
      <c r="NZU227"/>
      <c r="NZV227"/>
      <c r="NZW227"/>
      <c r="NZX227"/>
      <c r="NZY227"/>
      <c r="NZZ227"/>
      <c r="OAA227"/>
      <c r="OAB227"/>
      <c r="OAC227"/>
      <c r="OAD227"/>
      <c r="OAE227"/>
      <c r="OAF227"/>
      <c r="OAG227"/>
      <c r="OAH227"/>
      <c r="OAI227"/>
      <c r="OAJ227"/>
      <c r="OAK227"/>
      <c r="OAL227"/>
      <c r="OAM227"/>
      <c r="OAN227"/>
      <c r="OAO227"/>
      <c r="OAP227"/>
      <c r="OAQ227"/>
      <c r="OAR227"/>
      <c r="OAS227"/>
      <c r="OAT227"/>
      <c r="OAU227"/>
      <c r="OAV227"/>
      <c r="OAW227"/>
      <c r="OAX227"/>
      <c r="OAY227"/>
      <c r="OAZ227"/>
      <c r="OBA227"/>
      <c r="OBB227"/>
      <c r="OBC227"/>
      <c r="OBD227"/>
      <c r="OBE227"/>
      <c r="OBF227"/>
      <c r="OBG227"/>
      <c r="OBH227"/>
      <c r="OBI227"/>
      <c r="OBJ227"/>
      <c r="OBK227"/>
      <c r="OBL227"/>
      <c r="OBM227"/>
      <c r="OBN227"/>
      <c r="OBO227"/>
      <c r="OBP227"/>
      <c r="OBQ227"/>
      <c r="OBR227"/>
      <c r="OBS227"/>
      <c r="OBT227"/>
      <c r="OBU227"/>
      <c r="OBV227"/>
      <c r="OBW227"/>
      <c r="OBX227"/>
      <c r="OBY227"/>
      <c r="OBZ227"/>
      <c r="OCA227"/>
      <c r="OCB227"/>
      <c r="OCC227"/>
      <c r="OCD227"/>
      <c r="OCE227"/>
      <c r="OCF227"/>
      <c r="OCG227"/>
      <c r="OCH227"/>
      <c r="OCI227"/>
      <c r="OCJ227"/>
      <c r="OCK227"/>
      <c r="OCL227"/>
      <c r="OCM227"/>
      <c r="OCN227"/>
      <c r="OCO227"/>
      <c r="OCP227"/>
      <c r="OCQ227"/>
      <c r="OCR227"/>
      <c r="OCS227"/>
      <c r="OCT227"/>
      <c r="OCU227"/>
      <c r="OCV227"/>
      <c r="OCW227"/>
      <c r="OCX227"/>
      <c r="OCY227"/>
      <c r="OCZ227"/>
      <c r="ODA227"/>
      <c r="ODB227"/>
      <c r="ODC227"/>
      <c r="ODD227"/>
      <c r="ODE227"/>
      <c r="ODF227"/>
      <c r="ODG227"/>
      <c r="ODH227"/>
      <c r="ODI227"/>
      <c r="ODJ227"/>
      <c r="ODK227"/>
      <c r="ODL227"/>
      <c r="ODM227"/>
      <c r="ODN227"/>
      <c r="ODO227"/>
      <c r="ODP227"/>
      <c r="ODQ227"/>
      <c r="ODR227"/>
      <c r="ODS227"/>
      <c r="ODT227"/>
      <c r="ODU227"/>
      <c r="ODV227"/>
      <c r="ODW227"/>
      <c r="ODX227"/>
      <c r="ODY227"/>
      <c r="ODZ227"/>
      <c r="OEA227"/>
      <c r="OEB227"/>
      <c r="OEC227"/>
      <c r="OED227"/>
      <c r="OEE227"/>
      <c r="OEF227"/>
      <c r="OEG227"/>
      <c r="OEH227"/>
      <c r="OEI227"/>
      <c r="OEJ227"/>
      <c r="OEK227"/>
      <c r="OEL227"/>
      <c r="OEM227"/>
      <c r="OEN227"/>
      <c r="OEO227"/>
      <c r="OEP227"/>
      <c r="OEQ227"/>
      <c r="OER227"/>
      <c r="OES227"/>
      <c r="OET227"/>
      <c r="OEU227"/>
      <c r="OEV227"/>
      <c r="OEW227"/>
      <c r="OEX227"/>
      <c r="OEY227"/>
      <c r="OEZ227"/>
      <c r="OFA227"/>
      <c r="OFB227"/>
      <c r="OFC227"/>
      <c r="OFD227"/>
      <c r="OFE227"/>
      <c r="OFF227"/>
      <c r="OFG227"/>
      <c r="OFH227"/>
      <c r="OFI227"/>
      <c r="OFJ227"/>
      <c r="OFK227"/>
      <c r="OFL227"/>
      <c r="OFM227"/>
      <c r="OFN227"/>
      <c r="OFO227"/>
      <c r="OFP227"/>
      <c r="OFQ227"/>
      <c r="OFR227"/>
      <c r="OFS227"/>
      <c r="OFT227"/>
      <c r="OFU227"/>
      <c r="OFV227"/>
      <c r="OFW227"/>
      <c r="OFX227"/>
      <c r="OFY227"/>
      <c r="OFZ227"/>
      <c r="OGA227"/>
      <c r="OGB227"/>
      <c r="OGC227"/>
      <c r="OGD227"/>
      <c r="OGE227"/>
      <c r="OGF227"/>
      <c r="OGG227"/>
      <c r="OGH227"/>
      <c r="OGI227"/>
      <c r="OGJ227"/>
      <c r="OGK227"/>
      <c r="OGL227"/>
      <c r="OGM227"/>
      <c r="OGN227"/>
      <c r="OGO227"/>
      <c r="OGP227"/>
      <c r="OGQ227"/>
      <c r="OGR227"/>
      <c r="OGS227"/>
      <c r="OGT227"/>
      <c r="OGU227"/>
      <c r="OGV227"/>
      <c r="OGW227"/>
      <c r="OGX227"/>
      <c r="OGY227"/>
      <c r="OGZ227"/>
      <c r="OHA227"/>
      <c r="OHB227"/>
      <c r="OHC227"/>
      <c r="OHD227"/>
      <c r="OHE227"/>
      <c r="OHF227"/>
      <c r="OHG227"/>
      <c r="OHH227"/>
      <c r="OHI227"/>
      <c r="OHJ227"/>
      <c r="OHK227"/>
      <c r="OHL227"/>
      <c r="OHM227"/>
      <c r="OHN227"/>
      <c r="OHO227"/>
      <c r="OHP227"/>
      <c r="OHQ227"/>
      <c r="OHR227"/>
      <c r="OHS227"/>
      <c r="OHT227"/>
      <c r="OHU227"/>
      <c r="OHV227"/>
      <c r="OHW227"/>
      <c r="OHX227"/>
      <c r="OHY227"/>
      <c r="OHZ227"/>
      <c r="OIA227"/>
      <c r="OIB227"/>
      <c r="OIC227"/>
      <c r="OID227"/>
      <c r="OIE227"/>
      <c r="OIF227"/>
      <c r="OIG227"/>
      <c r="OIH227"/>
      <c r="OII227"/>
      <c r="OIJ227"/>
      <c r="OIK227"/>
      <c r="OIL227"/>
      <c r="OIM227"/>
      <c r="OIN227"/>
      <c r="OIO227"/>
      <c r="OIP227"/>
      <c r="OIQ227"/>
      <c r="OIR227"/>
      <c r="OIS227"/>
      <c r="OIT227"/>
      <c r="OIU227"/>
      <c r="OIV227"/>
      <c r="OIW227"/>
      <c r="OIX227"/>
      <c r="OIY227"/>
      <c r="OIZ227"/>
      <c r="OJA227"/>
      <c r="OJB227"/>
      <c r="OJC227"/>
      <c r="OJD227"/>
      <c r="OJE227"/>
      <c r="OJF227"/>
      <c r="OJG227"/>
      <c r="OJH227"/>
      <c r="OJI227"/>
      <c r="OJJ227"/>
      <c r="OJK227"/>
      <c r="OJL227"/>
      <c r="OJM227"/>
      <c r="OJN227"/>
      <c r="OJO227"/>
      <c r="OJP227"/>
      <c r="OJQ227"/>
      <c r="OJR227"/>
      <c r="OJS227"/>
      <c r="OJT227"/>
      <c r="OJU227"/>
      <c r="OJV227"/>
      <c r="OJW227"/>
      <c r="OJX227"/>
      <c r="OJY227"/>
      <c r="OJZ227"/>
      <c r="OKA227"/>
      <c r="OKB227"/>
      <c r="OKC227"/>
      <c r="OKD227"/>
      <c r="OKE227"/>
      <c r="OKF227"/>
      <c r="OKG227"/>
      <c r="OKH227"/>
      <c r="OKI227"/>
      <c r="OKJ227"/>
      <c r="OKK227"/>
      <c r="OKL227"/>
      <c r="OKM227"/>
      <c r="OKN227"/>
      <c r="OKO227"/>
      <c r="OKP227"/>
      <c r="OKQ227"/>
      <c r="OKR227"/>
      <c r="OKS227"/>
      <c r="OKT227"/>
      <c r="OKU227"/>
      <c r="OKV227"/>
      <c r="OKW227"/>
      <c r="OKX227"/>
      <c r="OKY227"/>
      <c r="OKZ227"/>
      <c r="OLA227"/>
      <c r="OLB227"/>
      <c r="OLC227"/>
      <c r="OLD227"/>
      <c r="OLE227"/>
      <c r="OLF227"/>
      <c r="OLG227"/>
      <c r="OLH227"/>
      <c r="OLI227"/>
      <c r="OLJ227"/>
      <c r="OLK227"/>
      <c r="OLL227"/>
      <c r="OLM227"/>
      <c r="OLN227"/>
      <c r="OLO227"/>
      <c r="OLP227"/>
      <c r="OLQ227"/>
      <c r="OLR227"/>
      <c r="OLS227"/>
      <c r="OLT227"/>
      <c r="OLU227"/>
      <c r="OLV227"/>
      <c r="OLW227"/>
      <c r="OLX227"/>
      <c r="OLY227"/>
      <c r="OLZ227"/>
      <c r="OMA227"/>
      <c r="OMB227"/>
      <c r="OMC227"/>
      <c r="OMD227"/>
      <c r="OME227"/>
      <c r="OMF227"/>
      <c r="OMG227"/>
      <c r="OMH227"/>
      <c r="OMI227"/>
      <c r="OMJ227"/>
      <c r="OMK227"/>
      <c r="OML227"/>
      <c r="OMM227"/>
      <c r="OMN227"/>
      <c r="OMO227"/>
      <c r="OMP227"/>
      <c r="OMQ227"/>
      <c r="OMR227"/>
      <c r="OMS227"/>
      <c r="OMT227"/>
      <c r="OMU227"/>
      <c r="OMV227"/>
      <c r="OMW227"/>
      <c r="OMX227"/>
      <c r="OMY227"/>
      <c r="OMZ227"/>
      <c r="ONA227"/>
      <c r="ONB227"/>
      <c r="ONC227"/>
      <c r="OND227"/>
      <c r="ONE227"/>
      <c r="ONF227"/>
      <c r="ONG227"/>
      <c r="ONH227"/>
      <c r="ONI227"/>
      <c r="ONJ227"/>
      <c r="ONK227"/>
      <c r="ONL227"/>
      <c r="ONM227"/>
      <c r="ONN227"/>
      <c r="ONO227"/>
      <c r="ONP227"/>
      <c r="ONQ227"/>
      <c r="ONR227"/>
      <c r="ONS227"/>
      <c r="ONT227"/>
      <c r="ONU227"/>
      <c r="ONV227"/>
      <c r="ONW227"/>
      <c r="ONX227"/>
      <c r="ONY227"/>
      <c r="ONZ227"/>
      <c r="OOA227"/>
      <c r="OOB227"/>
      <c r="OOC227"/>
      <c r="OOD227"/>
      <c r="OOE227"/>
      <c r="OOF227"/>
      <c r="OOG227"/>
      <c r="OOH227"/>
      <c r="OOI227"/>
      <c r="OOJ227"/>
      <c r="OOK227"/>
      <c r="OOL227"/>
      <c r="OOM227"/>
      <c r="OON227"/>
      <c r="OOO227"/>
      <c r="OOP227"/>
      <c r="OOQ227"/>
      <c r="OOR227"/>
      <c r="OOS227"/>
      <c r="OOT227"/>
      <c r="OOU227"/>
      <c r="OOV227"/>
      <c r="OOW227"/>
      <c r="OOX227"/>
      <c r="OOY227"/>
      <c r="OOZ227"/>
      <c r="OPA227"/>
      <c r="OPB227"/>
      <c r="OPC227"/>
      <c r="OPD227"/>
      <c r="OPE227"/>
      <c r="OPF227"/>
      <c r="OPG227"/>
      <c r="OPH227"/>
      <c r="OPI227"/>
      <c r="OPJ227"/>
      <c r="OPK227"/>
      <c r="OPL227"/>
      <c r="OPM227"/>
      <c r="OPN227"/>
      <c r="OPO227"/>
      <c r="OPP227"/>
      <c r="OPQ227"/>
      <c r="OPR227"/>
      <c r="OPS227"/>
      <c r="OPT227"/>
      <c r="OPU227"/>
      <c r="OPV227"/>
      <c r="OPW227"/>
      <c r="OPX227"/>
      <c r="OPY227"/>
      <c r="OPZ227"/>
      <c r="OQA227"/>
      <c r="OQB227"/>
      <c r="OQC227"/>
      <c r="OQD227"/>
      <c r="OQE227"/>
      <c r="OQF227"/>
      <c r="OQG227"/>
      <c r="OQH227"/>
      <c r="OQI227"/>
      <c r="OQJ227"/>
      <c r="OQK227"/>
      <c r="OQL227"/>
      <c r="OQM227"/>
      <c r="OQN227"/>
      <c r="OQO227"/>
      <c r="OQP227"/>
      <c r="OQQ227"/>
      <c r="OQR227"/>
      <c r="OQS227"/>
      <c r="OQT227"/>
      <c r="OQU227"/>
      <c r="OQV227"/>
      <c r="OQW227"/>
      <c r="OQX227"/>
      <c r="OQY227"/>
      <c r="OQZ227"/>
      <c r="ORA227"/>
      <c r="ORB227"/>
      <c r="ORC227"/>
      <c r="ORD227"/>
      <c r="ORE227"/>
      <c r="ORF227"/>
      <c r="ORG227"/>
      <c r="ORH227"/>
      <c r="ORI227"/>
      <c r="ORJ227"/>
      <c r="ORK227"/>
      <c r="ORL227"/>
      <c r="ORM227"/>
      <c r="ORN227"/>
      <c r="ORO227"/>
      <c r="ORP227"/>
      <c r="ORQ227"/>
      <c r="ORR227"/>
      <c r="ORS227"/>
      <c r="ORT227"/>
      <c r="ORU227"/>
      <c r="ORV227"/>
      <c r="ORW227"/>
      <c r="ORX227"/>
      <c r="ORY227"/>
      <c r="ORZ227"/>
      <c r="OSA227"/>
      <c r="OSB227"/>
      <c r="OSC227"/>
      <c r="OSD227"/>
      <c r="OSE227"/>
      <c r="OSF227"/>
      <c r="OSG227"/>
      <c r="OSH227"/>
      <c r="OSI227"/>
      <c r="OSJ227"/>
      <c r="OSK227"/>
      <c r="OSL227"/>
      <c r="OSM227"/>
      <c r="OSN227"/>
      <c r="OSO227"/>
      <c r="OSP227"/>
      <c r="OSQ227"/>
      <c r="OSR227"/>
      <c r="OSS227"/>
      <c r="OST227"/>
      <c r="OSU227"/>
      <c r="OSV227"/>
      <c r="OSW227"/>
      <c r="OSX227"/>
      <c r="OSY227"/>
      <c r="OSZ227"/>
      <c r="OTA227"/>
      <c r="OTB227"/>
      <c r="OTC227"/>
      <c r="OTD227"/>
      <c r="OTE227"/>
      <c r="OTF227"/>
      <c r="OTG227"/>
      <c r="OTH227"/>
      <c r="OTI227"/>
      <c r="OTJ227"/>
      <c r="OTK227"/>
      <c r="OTL227"/>
      <c r="OTM227"/>
      <c r="OTN227"/>
      <c r="OTO227"/>
      <c r="OTP227"/>
      <c r="OTQ227"/>
      <c r="OTR227"/>
      <c r="OTS227"/>
      <c r="OTT227"/>
      <c r="OTU227"/>
      <c r="OTV227"/>
      <c r="OTW227"/>
      <c r="OTX227"/>
      <c r="OTY227"/>
      <c r="OTZ227"/>
      <c r="OUA227"/>
      <c r="OUB227"/>
      <c r="OUC227"/>
      <c r="OUD227"/>
      <c r="OUE227"/>
      <c r="OUF227"/>
      <c r="OUG227"/>
      <c r="OUH227"/>
      <c r="OUI227"/>
      <c r="OUJ227"/>
      <c r="OUK227"/>
      <c r="OUL227"/>
      <c r="OUM227"/>
      <c r="OUN227"/>
      <c r="OUO227"/>
      <c r="OUP227"/>
      <c r="OUQ227"/>
      <c r="OUR227"/>
      <c r="OUS227"/>
      <c r="OUT227"/>
      <c r="OUU227"/>
      <c r="OUV227"/>
      <c r="OUW227"/>
      <c r="OUX227"/>
      <c r="OUY227"/>
      <c r="OUZ227"/>
      <c r="OVA227"/>
      <c r="OVB227"/>
      <c r="OVC227"/>
      <c r="OVD227"/>
      <c r="OVE227"/>
      <c r="OVF227"/>
      <c r="OVG227"/>
      <c r="OVH227"/>
      <c r="OVI227"/>
      <c r="OVJ227"/>
      <c r="OVK227"/>
      <c r="OVL227"/>
      <c r="OVM227"/>
      <c r="OVN227"/>
      <c r="OVO227"/>
      <c r="OVP227"/>
      <c r="OVQ227"/>
      <c r="OVR227"/>
      <c r="OVS227"/>
      <c r="OVT227"/>
      <c r="OVU227"/>
      <c r="OVV227"/>
      <c r="OVW227"/>
      <c r="OVX227"/>
      <c r="OVY227"/>
      <c r="OVZ227"/>
      <c r="OWA227"/>
      <c r="OWB227"/>
      <c r="OWC227"/>
      <c r="OWD227"/>
      <c r="OWE227"/>
      <c r="OWF227"/>
      <c r="OWG227"/>
      <c r="OWH227"/>
      <c r="OWI227"/>
      <c r="OWJ227"/>
      <c r="OWK227"/>
      <c r="OWL227"/>
      <c r="OWM227"/>
      <c r="OWN227"/>
      <c r="OWO227"/>
      <c r="OWP227"/>
      <c r="OWQ227"/>
      <c r="OWR227"/>
      <c r="OWS227"/>
      <c r="OWT227"/>
      <c r="OWU227"/>
      <c r="OWV227"/>
      <c r="OWW227"/>
      <c r="OWX227"/>
      <c r="OWY227"/>
      <c r="OWZ227"/>
      <c r="OXA227"/>
      <c r="OXB227"/>
      <c r="OXC227"/>
      <c r="OXD227"/>
      <c r="OXE227"/>
      <c r="OXF227"/>
      <c r="OXG227"/>
      <c r="OXH227"/>
      <c r="OXI227"/>
      <c r="OXJ227"/>
      <c r="OXK227"/>
      <c r="OXL227"/>
      <c r="OXM227"/>
      <c r="OXN227"/>
      <c r="OXO227"/>
      <c r="OXP227"/>
      <c r="OXQ227"/>
      <c r="OXR227"/>
      <c r="OXS227"/>
      <c r="OXT227"/>
      <c r="OXU227"/>
      <c r="OXV227"/>
      <c r="OXW227"/>
      <c r="OXX227"/>
      <c r="OXY227"/>
      <c r="OXZ227"/>
      <c r="OYA227"/>
      <c r="OYB227"/>
      <c r="OYC227"/>
      <c r="OYD227"/>
      <c r="OYE227"/>
      <c r="OYF227"/>
      <c r="OYG227"/>
      <c r="OYH227"/>
      <c r="OYI227"/>
      <c r="OYJ227"/>
      <c r="OYK227"/>
      <c r="OYL227"/>
      <c r="OYM227"/>
      <c r="OYN227"/>
      <c r="OYO227"/>
      <c r="OYP227"/>
      <c r="OYQ227"/>
      <c r="OYR227"/>
      <c r="OYS227"/>
      <c r="OYT227"/>
      <c r="OYU227"/>
      <c r="OYV227"/>
      <c r="OYW227"/>
      <c r="OYX227"/>
      <c r="OYY227"/>
      <c r="OYZ227"/>
      <c r="OZA227"/>
      <c r="OZB227"/>
      <c r="OZC227"/>
      <c r="OZD227"/>
      <c r="OZE227"/>
      <c r="OZF227"/>
      <c r="OZG227"/>
      <c r="OZH227"/>
      <c r="OZI227"/>
      <c r="OZJ227"/>
      <c r="OZK227"/>
      <c r="OZL227"/>
      <c r="OZM227"/>
      <c r="OZN227"/>
      <c r="OZO227"/>
      <c r="OZP227"/>
      <c r="OZQ227"/>
      <c r="OZR227"/>
      <c r="OZS227"/>
      <c r="OZT227"/>
      <c r="OZU227"/>
      <c r="OZV227"/>
      <c r="OZW227"/>
      <c r="OZX227"/>
      <c r="OZY227"/>
      <c r="OZZ227"/>
      <c r="PAA227"/>
      <c r="PAB227"/>
      <c r="PAC227"/>
      <c r="PAD227"/>
      <c r="PAE227"/>
      <c r="PAF227"/>
      <c r="PAG227"/>
      <c r="PAH227"/>
      <c r="PAI227"/>
      <c r="PAJ227"/>
      <c r="PAK227"/>
      <c r="PAL227"/>
      <c r="PAM227"/>
      <c r="PAN227"/>
      <c r="PAO227"/>
      <c r="PAP227"/>
      <c r="PAQ227"/>
      <c r="PAR227"/>
      <c r="PAS227"/>
      <c r="PAT227"/>
      <c r="PAU227"/>
      <c r="PAV227"/>
      <c r="PAW227"/>
      <c r="PAX227"/>
      <c r="PAY227"/>
      <c r="PAZ227"/>
      <c r="PBA227"/>
      <c r="PBB227"/>
      <c r="PBC227"/>
      <c r="PBD227"/>
      <c r="PBE227"/>
      <c r="PBF227"/>
      <c r="PBG227"/>
      <c r="PBH227"/>
      <c r="PBI227"/>
      <c r="PBJ227"/>
      <c r="PBK227"/>
      <c r="PBL227"/>
      <c r="PBM227"/>
      <c r="PBN227"/>
      <c r="PBO227"/>
      <c r="PBP227"/>
      <c r="PBQ227"/>
      <c r="PBR227"/>
      <c r="PBS227"/>
      <c r="PBT227"/>
      <c r="PBU227"/>
      <c r="PBV227"/>
      <c r="PBW227"/>
      <c r="PBX227"/>
      <c r="PBY227"/>
      <c r="PBZ227"/>
      <c r="PCA227"/>
      <c r="PCB227"/>
      <c r="PCC227"/>
      <c r="PCD227"/>
      <c r="PCE227"/>
      <c r="PCF227"/>
      <c r="PCG227"/>
      <c r="PCH227"/>
      <c r="PCI227"/>
      <c r="PCJ227"/>
      <c r="PCK227"/>
      <c r="PCL227"/>
      <c r="PCM227"/>
      <c r="PCN227"/>
      <c r="PCO227"/>
      <c r="PCP227"/>
      <c r="PCQ227"/>
      <c r="PCR227"/>
      <c r="PCS227"/>
      <c r="PCT227"/>
      <c r="PCU227"/>
      <c r="PCV227"/>
      <c r="PCW227"/>
      <c r="PCX227"/>
      <c r="PCY227"/>
      <c r="PCZ227"/>
      <c r="PDA227"/>
      <c r="PDB227"/>
      <c r="PDC227"/>
      <c r="PDD227"/>
      <c r="PDE227"/>
      <c r="PDF227"/>
      <c r="PDG227"/>
      <c r="PDH227"/>
      <c r="PDI227"/>
      <c r="PDJ227"/>
      <c r="PDK227"/>
      <c r="PDL227"/>
      <c r="PDM227"/>
      <c r="PDN227"/>
      <c r="PDO227"/>
      <c r="PDP227"/>
      <c r="PDQ227"/>
      <c r="PDR227"/>
      <c r="PDS227"/>
      <c r="PDT227"/>
      <c r="PDU227"/>
      <c r="PDV227"/>
      <c r="PDW227"/>
      <c r="PDX227"/>
      <c r="PDY227"/>
      <c r="PDZ227"/>
      <c r="PEA227"/>
      <c r="PEB227"/>
      <c r="PEC227"/>
      <c r="PED227"/>
      <c r="PEE227"/>
      <c r="PEF227"/>
      <c r="PEG227"/>
      <c r="PEH227"/>
      <c r="PEI227"/>
      <c r="PEJ227"/>
      <c r="PEK227"/>
      <c r="PEL227"/>
      <c r="PEM227"/>
      <c r="PEN227"/>
      <c r="PEO227"/>
      <c r="PEP227"/>
      <c r="PEQ227"/>
      <c r="PER227"/>
      <c r="PES227"/>
      <c r="PET227"/>
      <c r="PEU227"/>
      <c r="PEV227"/>
      <c r="PEW227"/>
      <c r="PEX227"/>
      <c r="PEY227"/>
      <c r="PEZ227"/>
      <c r="PFA227"/>
      <c r="PFB227"/>
      <c r="PFC227"/>
      <c r="PFD227"/>
      <c r="PFE227"/>
      <c r="PFF227"/>
      <c r="PFG227"/>
      <c r="PFH227"/>
      <c r="PFI227"/>
      <c r="PFJ227"/>
      <c r="PFK227"/>
      <c r="PFL227"/>
      <c r="PFM227"/>
      <c r="PFN227"/>
      <c r="PFO227"/>
      <c r="PFP227"/>
      <c r="PFQ227"/>
      <c r="PFR227"/>
      <c r="PFS227"/>
      <c r="PFT227"/>
      <c r="PFU227"/>
      <c r="PFV227"/>
      <c r="PFW227"/>
      <c r="PFX227"/>
      <c r="PFY227"/>
      <c r="PFZ227"/>
      <c r="PGA227"/>
      <c r="PGB227"/>
      <c r="PGC227"/>
      <c r="PGD227"/>
      <c r="PGE227"/>
      <c r="PGF227"/>
      <c r="PGG227"/>
      <c r="PGH227"/>
      <c r="PGI227"/>
      <c r="PGJ227"/>
      <c r="PGK227"/>
      <c r="PGL227"/>
      <c r="PGM227"/>
      <c r="PGN227"/>
      <c r="PGO227"/>
      <c r="PGP227"/>
      <c r="PGQ227"/>
      <c r="PGR227"/>
      <c r="PGS227"/>
      <c r="PGT227"/>
      <c r="PGU227"/>
      <c r="PGV227"/>
      <c r="PGW227"/>
      <c r="PGX227"/>
      <c r="PGY227"/>
      <c r="PGZ227"/>
      <c r="PHA227"/>
      <c r="PHB227"/>
      <c r="PHC227"/>
      <c r="PHD227"/>
      <c r="PHE227"/>
      <c r="PHF227"/>
      <c r="PHG227"/>
      <c r="PHH227"/>
      <c r="PHI227"/>
      <c r="PHJ227"/>
      <c r="PHK227"/>
      <c r="PHL227"/>
      <c r="PHM227"/>
      <c r="PHN227"/>
      <c r="PHO227"/>
      <c r="PHP227"/>
      <c r="PHQ227"/>
      <c r="PHR227"/>
      <c r="PHS227"/>
      <c r="PHT227"/>
      <c r="PHU227"/>
      <c r="PHV227"/>
      <c r="PHW227"/>
      <c r="PHX227"/>
      <c r="PHY227"/>
      <c r="PHZ227"/>
      <c r="PIA227"/>
      <c r="PIB227"/>
      <c r="PIC227"/>
      <c r="PID227"/>
      <c r="PIE227"/>
      <c r="PIF227"/>
      <c r="PIG227"/>
      <c r="PIH227"/>
      <c r="PII227"/>
      <c r="PIJ227"/>
      <c r="PIK227"/>
      <c r="PIL227"/>
      <c r="PIM227"/>
      <c r="PIN227"/>
      <c r="PIO227"/>
      <c r="PIP227"/>
      <c r="PIQ227"/>
      <c r="PIR227"/>
      <c r="PIS227"/>
      <c r="PIT227"/>
      <c r="PIU227"/>
      <c r="PIV227"/>
      <c r="PIW227"/>
      <c r="PIX227"/>
      <c r="PIY227"/>
      <c r="PIZ227"/>
      <c r="PJA227"/>
      <c r="PJB227"/>
      <c r="PJC227"/>
      <c r="PJD227"/>
      <c r="PJE227"/>
      <c r="PJF227"/>
      <c r="PJG227"/>
      <c r="PJH227"/>
      <c r="PJI227"/>
      <c r="PJJ227"/>
      <c r="PJK227"/>
      <c r="PJL227"/>
      <c r="PJM227"/>
      <c r="PJN227"/>
      <c r="PJO227"/>
      <c r="PJP227"/>
      <c r="PJQ227"/>
      <c r="PJR227"/>
      <c r="PJS227"/>
      <c r="PJT227"/>
      <c r="PJU227"/>
      <c r="PJV227"/>
      <c r="PJW227"/>
      <c r="PJX227"/>
      <c r="PJY227"/>
      <c r="PJZ227"/>
      <c r="PKA227"/>
      <c r="PKB227"/>
      <c r="PKC227"/>
      <c r="PKD227"/>
      <c r="PKE227"/>
      <c r="PKF227"/>
      <c r="PKG227"/>
      <c r="PKH227"/>
      <c r="PKI227"/>
      <c r="PKJ227"/>
      <c r="PKK227"/>
      <c r="PKL227"/>
      <c r="PKM227"/>
      <c r="PKN227"/>
      <c r="PKO227"/>
      <c r="PKP227"/>
      <c r="PKQ227"/>
      <c r="PKR227"/>
      <c r="PKS227"/>
      <c r="PKT227"/>
      <c r="PKU227"/>
      <c r="PKV227"/>
      <c r="PKW227"/>
      <c r="PKX227"/>
      <c r="PKY227"/>
      <c r="PKZ227"/>
      <c r="PLA227"/>
      <c r="PLB227"/>
      <c r="PLC227"/>
      <c r="PLD227"/>
      <c r="PLE227"/>
      <c r="PLF227"/>
      <c r="PLG227"/>
      <c r="PLH227"/>
      <c r="PLI227"/>
      <c r="PLJ227"/>
      <c r="PLK227"/>
      <c r="PLL227"/>
      <c r="PLM227"/>
      <c r="PLN227"/>
      <c r="PLO227"/>
      <c r="PLP227"/>
      <c r="PLQ227"/>
      <c r="PLR227"/>
      <c r="PLS227"/>
      <c r="PLT227"/>
      <c r="PLU227"/>
      <c r="PLV227"/>
      <c r="PLW227"/>
      <c r="PLX227"/>
      <c r="PLY227"/>
      <c r="PLZ227"/>
      <c r="PMA227"/>
      <c r="PMB227"/>
      <c r="PMC227"/>
      <c r="PMD227"/>
      <c r="PME227"/>
      <c r="PMF227"/>
      <c r="PMG227"/>
      <c r="PMH227"/>
      <c r="PMI227"/>
      <c r="PMJ227"/>
      <c r="PMK227"/>
      <c r="PML227"/>
      <c r="PMM227"/>
      <c r="PMN227"/>
      <c r="PMO227"/>
      <c r="PMP227"/>
      <c r="PMQ227"/>
      <c r="PMR227"/>
      <c r="PMS227"/>
      <c r="PMT227"/>
      <c r="PMU227"/>
      <c r="PMV227"/>
      <c r="PMW227"/>
      <c r="PMX227"/>
      <c r="PMY227"/>
      <c r="PMZ227"/>
      <c r="PNA227"/>
      <c r="PNB227"/>
      <c r="PNC227"/>
      <c r="PND227"/>
      <c r="PNE227"/>
      <c r="PNF227"/>
      <c r="PNG227"/>
      <c r="PNH227"/>
      <c r="PNI227"/>
      <c r="PNJ227"/>
      <c r="PNK227"/>
      <c r="PNL227"/>
      <c r="PNM227"/>
      <c r="PNN227"/>
      <c r="PNO227"/>
      <c r="PNP227"/>
      <c r="PNQ227"/>
      <c r="PNR227"/>
      <c r="PNS227"/>
      <c r="PNT227"/>
      <c r="PNU227"/>
      <c r="PNV227"/>
      <c r="PNW227"/>
      <c r="PNX227"/>
      <c r="PNY227"/>
      <c r="PNZ227"/>
      <c r="POA227"/>
      <c r="POB227"/>
      <c r="POC227"/>
      <c r="POD227"/>
      <c r="POE227"/>
      <c r="POF227"/>
      <c r="POG227"/>
      <c r="POH227"/>
      <c r="POI227"/>
      <c r="POJ227"/>
      <c r="POK227"/>
      <c r="POL227"/>
      <c r="POM227"/>
      <c r="PON227"/>
      <c r="POO227"/>
      <c r="POP227"/>
      <c r="POQ227"/>
      <c r="POR227"/>
      <c r="POS227"/>
      <c r="POT227"/>
      <c r="POU227"/>
      <c r="POV227"/>
      <c r="POW227"/>
      <c r="POX227"/>
      <c r="POY227"/>
      <c r="POZ227"/>
      <c r="PPA227"/>
      <c r="PPB227"/>
      <c r="PPC227"/>
      <c r="PPD227"/>
      <c r="PPE227"/>
      <c r="PPF227"/>
      <c r="PPG227"/>
      <c r="PPH227"/>
      <c r="PPI227"/>
      <c r="PPJ227"/>
      <c r="PPK227"/>
      <c r="PPL227"/>
      <c r="PPM227"/>
      <c r="PPN227"/>
      <c r="PPO227"/>
      <c r="PPP227"/>
      <c r="PPQ227"/>
      <c r="PPR227"/>
      <c r="PPS227"/>
      <c r="PPT227"/>
      <c r="PPU227"/>
      <c r="PPV227"/>
      <c r="PPW227"/>
      <c r="PPX227"/>
      <c r="PPY227"/>
      <c r="PPZ227"/>
      <c r="PQA227"/>
      <c r="PQB227"/>
      <c r="PQC227"/>
      <c r="PQD227"/>
      <c r="PQE227"/>
      <c r="PQF227"/>
      <c r="PQG227"/>
      <c r="PQH227"/>
      <c r="PQI227"/>
      <c r="PQJ227"/>
      <c r="PQK227"/>
      <c r="PQL227"/>
      <c r="PQM227"/>
      <c r="PQN227"/>
      <c r="PQO227"/>
      <c r="PQP227"/>
      <c r="PQQ227"/>
      <c r="PQR227"/>
      <c r="PQS227"/>
      <c r="PQT227"/>
      <c r="PQU227"/>
      <c r="PQV227"/>
      <c r="PQW227"/>
      <c r="PQX227"/>
      <c r="PQY227"/>
      <c r="PQZ227"/>
      <c r="PRA227"/>
      <c r="PRB227"/>
      <c r="PRC227"/>
      <c r="PRD227"/>
      <c r="PRE227"/>
      <c r="PRF227"/>
      <c r="PRG227"/>
      <c r="PRH227"/>
      <c r="PRI227"/>
      <c r="PRJ227"/>
      <c r="PRK227"/>
      <c r="PRL227"/>
      <c r="PRM227"/>
      <c r="PRN227"/>
      <c r="PRO227"/>
      <c r="PRP227"/>
      <c r="PRQ227"/>
      <c r="PRR227"/>
      <c r="PRS227"/>
      <c r="PRT227"/>
      <c r="PRU227"/>
      <c r="PRV227"/>
      <c r="PRW227"/>
      <c r="PRX227"/>
      <c r="PRY227"/>
      <c r="PRZ227"/>
      <c r="PSA227"/>
      <c r="PSB227"/>
      <c r="PSC227"/>
      <c r="PSD227"/>
      <c r="PSE227"/>
      <c r="PSF227"/>
      <c r="PSG227"/>
      <c r="PSH227"/>
      <c r="PSI227"/>
      <c r="PSJ227"/>
      <c r="PSK227"/>
      <c r="PSL227"/>
      <c r="PSM227"/>
      <c r="PSN227"/>
      <c r="PSO227"/>
      <c r="PSP227"/>
      <c r="PSQ227"/>
      <c r="PSR227"/>
      <c r="PSS227"/>
      <c r="PST227"/>
      <c r="PSU227"/>
      <c r="PSV227"/>
      <c r="PSW227"/>
      <c r="PSX227"/>
      <c r="PSY227"/>
      <c r="PSZ227"/>
      <c r="PTA227"/>
      <c r="PTB227"/>
      <c r="PTC227"/>
      <c r="PTD227"/>
      <c r="PTE227"/>
      <c r="PTF227"/>
      <c r="PTG227"/>
      <c r="PTH227"/>
      <c r="PTI227"/>
      <c r="PTJ227"/>
      <c r="PTK227"/>
      <c r="PTL227"/>
      <c r="PTM227"/>
      <c r="PTN227"/>
      <c r="PTO227"/>
      <c r="PTP227"/>
      <c r="PTQ227"/>
      <c r="PTR227"/>
      <c r="PTS227"/>
      <c r="PTT227"/>
      <c r="PTU227"/>
      <c r="PTV227"/>
      <c r="PTW227"/>
      <c r="PTX227"/>
      <c r="PTY227"/>
      <c r="PTZ227"/>
      <c r="PUA227"/>
      <c r="PUB227"/>
      <c r="PUC227"/>
      <c r="PUD227"/>
      <c r="PUE227"/>
      <c r="PUF227"/>
      <c r="PUG227"/>
      <c r="PUH227"/>
      <c r="PUI227"/>
      <c r="PUJ227"/>
      <c r="PUK227"/>
      <c r="PUL227"/>
      <c r="PUM227"/>
      <c r="PUN227"/>
      <c r="PUO227"/>
      <c r="PUP227"/>
      <c r="PUQ227"/>
      <c r="PUR227"/>
      <c r="PUS227"/>
      <c r="PUT227"/>
      <c r="PUU227"/>
      <c r="PUV227"/>
      <c r="PUW227"/>
      <c r="PUX227"/>
      <c r="PUY227"/>
      <c r="PUZ227"/>
      <c r="PVA227"/>
      <c r="PVB227"/>
      <c r="PVC227"/>
      <c r="PVD227"/>
      <c r="PVE227"/>
      <c r="PVF227"/>
      <c r="PVG227"/>
      <c r="PVH227"/>
      <c r="PVI227"/>
      <c r="PVJ227"/>
      <c r="PVK227"/>
      <c r="PVL227"/>
      <c r="PVM227"/>
      <c r="PVN227"/>
      <c r="PVO227"/>
      <c r="PVP227"/>
      <c r="PVQ227"/>
      <c r="PVR227"/>
      <c r="PVS227"/>
      <c r="PVT227"/>
      <c r="PVU227"/>
      <c r="PVV227"/>
      <c r="PVW227"/>
      <c r="PVX227"/>
      <c r="PVY227"/>
      <c r="PVZ227"/>
      <c r="PWA227"/>
      <c r="PWB227"/>
      <c r="PWC227"/>
      <c r="PWD227"/>
      <c r="PWE227"/>
      <c r="PWF227"/>
      <c r="PWG227"/>
      <c r="PWH227"/>
      <c r="PWI227"/>
      <c r="PWJ227"/>
      <c r="PWK227"/>
      <c r="PWL227"/>
      <c r="PWM227"/>
      <c r="PWN227"/>
      <c r="PWO227"/>
      <c r="PWP227"/>
      <c r="PWQ227"/>
      <c r="PWR227"/>
      <c r="PWS227"/>
      <c r="PWT227"/>
      <c r="PWU227"/>
      <c r="PWV227"/>
      <c r="PWW227"/>
      <c r="PWX227"/>
      <c r="PWY227"/>
      <c r="PWZ227"/>
      <c r="PXA227"/>
      <c r="PXB227"/>
      <c r="PXC227"/>
      <c r="PXD227"/>
      <c r="PXE227"/>
      <c r="PXF227"/>
      <c r="PXG227"/>
      <c r="PXH227"/>
      <c r="PXI227"/>
      <c r="PXJ227"/>
      <c r="PXK227"/>
      <c r="PXL227"/>
      <c r="PXM227"/>
      <c r="PXN227"/>
      <c r="PXO227"/>
      <c r="PXP227"/>
      <c r="PXQ227"/>
      <c r="PXR227"/>
      <c r="PXS227"/>
      <c r="PXT227"/>
      <c r="PXU227"/>
      <c r="PXV227"/>
      <c r="PXW227"/>
      <c r="PXX227"/>
      <c r="PXY227"/>
      <c r="PXZ227"/>
      <c r="PYA227"/>
      <c r="PYB227"/>
      <c r="PYC227"/>
      <c r="PYD227"/>
      <c r="PYE227"/>
      <c r="PYF227"/>
      <c r="PYG227"/>
      <c r="PYH227"/>
      <c r="PYI227"/>
      <c r="PYJ227"/>
      <c r="PYK227"/>
      <c r="PYL227"/>
      <c r="PYM227"/>
      <c r="PYN227"/>
      <c r="PYO227"/>
      <c r="PYP227"/>
      <c r="PYQ227"/>
      <c r="PYR227"/>
      <c r="PYS227"/>
      <c r="PYT227"/>
      <c r="PYU227"/>
      <c r="PYV227"/>
      <c r="PYW227"/>
      <c r="PYX227"/>
      <c r="PYY227"/>
      <c r="PYZ227"/>
      <c r="PZA227"/>
      <c r="PZB227"/>
      <c r="PZC227"/>
      <c r="PZD227"/>
      <c r="PZE227"/>
      <c r="PZF227"/>
      <c r="PZG227"/>
      <c r="PZH227"/>
      <c r="PZI227"/>
      <c r="PZJ227"/>
      <c r="PZK227"/>
      <c r="PZL227"/>
      <c r="PZM227"/>
      <c r="PZN227"/>
      <c r="PZO227"/>
      <c r="PZP227"/>
      <c r="PZQ227"/>
      <c r="PZR227"/>
      <c r="PZS227"/>
      <c r="PZT227"/>
      <c r="PZU227"/>
      <c r="PZV227"/>
      <c r="PZW227"/>
      <c r="PZX227"/>
      <c r="PZY227"/>
      <c r="PZZ227"/>
      <c r="QAA227"/>
      <c r="QAB227"/>
      <c r="QAC227"/>
      <c r="QAD227"/>
      <c r="QAE227"/>
      <c r="QAF227"/>
      <c r="QAG227"/>
      <c r="QAH227"/>
      <c r="QAI227"/>
      <c r="QAJ227"/>
      <c r="QAK227"/>
      <c r="QAL227"/>
      <c r="QAM227"/>
      <c r="QAN227"/>
      <c r="QAO227"/>
      <c r="QAP227"/>
      <c r="QAQ227"/>
      <c r="QAR227"/>
      <c r="QAS227"/>
      <c r="QAT227"/>
      <c r="QAU227"/>
      <c r="QAV227"/>
      <c r="QAW227"/>
      <c r="QAX227"/>
      <c r="QAY227"/>
      <c r="QAZ227"/>
      <c r="QBA227"/>
      <c r="QBB227"/>
      <c r="QBC227"/>
      <c r="QBD227"/>
      <c r="QBE227"/>
      <c r="QBF227"/>
      <c r="QBG227"/>
      <c r="QBH227"/>
      <c r="QBI227"/>
      <c r="QBJ227"/>
      <c r="QBK227"/>
      <c r="QBL227"/>
      <c r="QBM227"/>
      <c r="QBN227"/>
      <c r="QBO227"/>
      <c r="QBP227"/>
      <c r="QBQ227"/>
      <c r="QBR227"/>
      <c r="QBS227"/>
      <c r="QBT227"/>
      <c r="QBU227"/>
      <c r="QBV227"/>
      <c r="QBW227"/>
      <c r="QBX227"/>
      <c r="QBY227"/>
      <c r="QBZ227"/>
      <c r="QCA227"/>
      <c r="QCB227"/>
      <c r="QCC227"/>
      <c r="QCD227"/>
      <c r="QCE227"/>
      <c r="QCF227"/>
      <c r="QCG227"/>
      <c r="QCH227"/>
      <c r="QCI227"/>
      <c r="QCJ227"/>
      <c r="QCK227"/>
      <c r="QCL227"/>
      <c r="QCM227"/>
      <c r="QCN227"/>
      <c r="QCO227"/>
      <c r="QCP227"/>
      <c r="QCQ227"/>
      <c r="QCR227"/>
      <c r="QCS227"/>
      <c r="QCT227"/>
      <c r="QCU227"/>
      <c r="QCV227"/>
      <c r="QCW227"/>
      <c r="QCX227"/>
      <c r="QCY227"/>
      <c r="QCZ227"/>
      <c r="QDA227"/>
      <c r="QDB227"/>
      <c r="QDC227"/>
      <c r="QDD227"/>
      <c r="QDE227"/>
      <c r="QDF227"/>
      <c r="QDG227"/>
      <c r="QDH227"/>
      <c r="QDI227"/>
      <c r="QDJ227"/>
      <c r="QDK227"/>
      <c r="QDL227"/>
      <c r="QDM227"/>
      <c r="QDN227"/>
      <c r="QDO227"/>
      <c r="QDP227"/>
      <c r="QDQ227"/>
      <c r="QDR227"/>
      <c r="QDS227"/>
      <c r="QDT227"/>
      <c r="QDU227"/>
      <c r="QDV227"/>
      <c r="QDW227"/>
      <c r="QDX227"/>
      <c r="QDY227"/>
      <c r="QDZ227"/>
      <c r="QEA227"/>
      <c r="QEB227"/>
      <c r="QEC227"/>
      <c r="QED227"/>
      <c r="QEE227"/>
      <c r="QEF227"/>
      <c r="QEG227"/>
      <c r="QEH227"/>
      <c r="QEI227"/>
      <c r="QEJ227"/>
      <c r="QEK227"/>
      <c r="QEL227"/>
      <c r="QEM227"/>
      <c r="QEN227"/>
      <c r="QEO227"/>
      <c r="QEP227"/>
      <c r="QEQ227"/>
      <c r="QER227"/>
      <c r="QES227"/>
      <c r="QET227"/>
      <c r="QEU227"/>
      <c r="QEV227"/>
      <c r="QEW227"/>
      <c r="QEX227"/>
      <c r="QEY227"/>
      <c r="QEZ227"/>
      <c r="QFA227"/>
      <c r="QFB227"/>
      <c r="QFC227"/>
      <c r="QFD227"/>
      <c r="QFE227"/>
      <c r="QFF227"/>
      <c r="QFG227"/>
      <c r="QFH227"/>
      <c r="QFI227"/>
      <c r="QFJ227"/>
      <c r="QFK227"/>
      <c r="QFL227"/>
      <c r="QFM227"/>
      <c r="QFN227"/>
      <c r="QFO227"/>
      <c r="QFP227"/>
      <c r="QFQ227"/>
      <c r="QFR227"/>
      <c r="QFS227"/>
      <c r="QFT227"/>
      <c r="QFU227"/>
      <c r="QFV227"/>
      <c r="QFW227"/>
      <c r="QFX227"/>
      <c r="QFY227"/>
      <c r="QFZ227"/>
      <c r="QGA227"/>
      <c r="QGB227"/>
      <c r="QGC227"/>
      <c r="QGD227"/>
      <c r="QGE227"/>
      <c r="QGF227"/>
      <c r="QGG227"/>
      <c r="QGH227"/>
      <c r="QGI227"/>
      <c r="QGJ227"/>
      <c r="QGK227"/>
      <c r="QGL227"/>
      <c r="QGM227"/>
      <c r="QGN227"/>
      <c r="QGO227"/>
      <c r="QGP227"/>
      <c r="QGQ227"/>
      <c r="QGR227"/>
      <c r="QGS227"/>
      <c r="QGT227"/>
      <c r="QGU227"/>
      <c r="QGV227"/>
      <c r="QGW227"/>
      <c r="QGX227"/>
      <c r="QGY227"/>
      <c r="QGZ227"/>
      <c r="QHA227"/>
      <c r="QHB227"/>
      <c r="QHC227"/>
      <c r="QHD227"/>
      <c r="QHE227"/>
      <c r="QHF227"/>
      <c r="QHG227"/>
      <c r="QHH227"/>
      <c r="QHI227"/>
      <c r="QHJ227"/>
      <c r="QHK227"/>
      <c r="QHL227"/>
      <c r="QHM227"/>
      <c r="QHN227"/>
      <c r="QHO227"/>
      <c r="QHP227"/>
      <c r="QHQ227"/>
      <c r="QHR227"/>
      <c r="QHS227"/>
      <c r="QHT227"/>
      <c r="QHU227"/>
      <c r="QHV227"/>
      <c r="QHW227"/>
      <c r="QHX227"/>
      <c r="QHY227"/>
      <c r="QHZ227"/>
      <c r="QIA227"/>
      <c r="QIB227"/>
      <c r="QIC227"/>
      <c r="QID227"/>
      <c r="QIE227"/>
      <c r="QIF227"/>
      <c r="QIG227"/>
      <c r="QIH227"/>
      <c r="QII227"/>
      <c r="QIJ227"/>
      <c r="QIK227"/>
      <c r="QIL227"/>
      <c r="QIM227"/>
      <c r="QIN227"/>
      <c r="QIO227"/>
      <c r="QIP227"/>
      <c r="QIQ227"/>
      <c r="QIR227"/>
      <c r="QIS227"/>
      <c r="QIT227"/>
      <c r="QIU227"/>
      <c r="QIV227"/>
      <c r="QIW227"/>
      <c r="QIX227"/>
      <c r="QIY227"/>
      <c r="QIZ227"/>
      <c r="QJA227"/>
      <c r="QJB227"/>
      <c r="QJC227"/>
      <c r="QJD227"/>
      <c r="QJE227"/>
      <c r="QJF227"/>
      <c r="QJG227"/>
      <c r="QJH227"/>
      <c r="QJI227"/>
      <c r="QJJ227"/>
      <c r="QJK227"/>
      <c r="QJL227"/>
      <c r="QJM227"/>
      <c r="QJN227"/>
      <c r="QJO227"/>
      <c r="QJP227"/>
      <c r="QJQ227"/>
      <c r="QJR227"/>
      <c r="QJS227"/>
      <c r="QJT227"/>
      <c r="QJU227"/>
      <c r="QJV227"/>
      <c r="QJW227"/>
      <c r="QJX227"/>
      <c r="QJY227"/>
      <c r="QJZ227"/>
      <c r="QKA227"/>
      <c r="QKB227"/>
      <c r="QKC227"/>
      <c r="QKD227"/>
      <c r="QKE227"/>
      <c r="QKF227"/>
      <c r="QKG227"/>
      <c r="QKH227"/>
      <c r="QKI227"/>
      <c r="QKJ227"/>
      <c r="QKK227"/>
      <c r="QKL227"/>
      <c r="QKM227"/>
      <c r="QKN227"/>
      <c r="QKO227"/>
      <c r="QKP227"/>
      <c r="QKQ227"/>
      <c r="QKR227"/>
      <c r="QKS227"/>
      <c r="QKT227"/>
      <c r="QKU227"/>
      <c r="QKV227"/>
      <c r="QKW227"/>
      <c r="QKX227"/>
      <c r="QKY227"/>
      <c r="QKZ227"/>
      <c r="QLA227"/>
      <c r="QLB227"/>
      <c r="QLC227"/>
      <c r="QLD227"/>
      <c r="QLE227"/>
      <c r="QLF227"/>
      <c r="QLG227"/>
      <c r="QLH227"/>
      <c r="QLI227"/>
      <c r="QLJ227"/>
      <c r="QLK227"/>
      <c r="QLL227"/>
      <c r="QLM227"/>
      <c r="QLN227"/>
      <c r="QLO227"/>
      <c r="QLP227"/>
      <c r="QLQ227"/>
      <c r="QLR227"/>
      <c r="QLS227"/>
      <c r="QLT227"/>
      <c r="QLU227"/>
      <c r="QLV227"/>
      <c r="QLW227"/>
      <c r="QLX227"/>
      <c r="QLY227"/>
      <c r="QLZ227"/>
      <c r="QMA227"/>
      <c r="QMB227"/>
      <c r="QMC227"/>
      <c r="QMD227"/>
      <c r="QME227"/>
      <c r="QMF227"/>
      <c r="QMG227"/>
      <c r="QMH227"/>
      <c r="QMI227"/>
      <c r="QMJ227"/>
      <c r="QMK227"/>
      <c r="QML227"/>
      <c r="QMM227"/>
      <c r="QMN227"/>
      <c r="QMO227"/>
      <c r="QMP227"/>
      <c r="QMQ227"/>
      <c r="QMR227"/>
      <c r="QMS227"/>
      <c r="QMT227"/>
      <c r="QMU227"/>
      <c r="QMV227"/>
      <c r="QMW227"/>
      <c r="QMX227"/>
      <c r="QMY227"/>
      <c r="QMZ227"/>
      <c r="QNA227"/>
      <c r="QNB227"/>
      <c r="QNC227"/>
      <c r="QND227"/>
      <c r="QNE227"/>
      <c r="QNF227"/>
      <c r="QNG227"/>
      <c r="QNH227"/>
      <c r="QNI227"/>
      <c r="QNJ227"/>
      <c r="QNK227"/>
      <c r="QNL227"/>
      <c r="QNM227"/>
      <c r="QNN227"/>
      <c r="QNO227"/>
      <c r="QNP227"/>
      <c r="QNQ227"/>
      <c r="QNR227"/>
      <c r="QNS227"/>
      <c r="QNT227"/>
      <c r="QNU227"/>
      <c r="QNV227"/>
      <c r="QNW227"/>
      <c r="QNX227"/>
      <c r="QNY227"/>
      <c r="QNZ227"/>
      <c r="QOA227"/>
      <c r="QOB227"/>
      <c r="QOC227"/>
      <c r="QOD227"/>
      <c r="QOE227"/>
      <c r="QOF227"/>
      <c r="QOG227"/>
      <c r="QOH227"/>
      <c r="QOI227"/>
      <c r="QOJ227"/>
      <c r="QOK227"/>
      <c r="QOL227"/>
      <c r="QOM227"/>
      <c r="QON227"/>
      <c r="QOO227"/>
      <c r="QOP227"/>
      <c r="QOQ227"/>
      <c r="QOR227"/>
      <c r="QOS227"/>
      <c r="QOT227"/>
      <c r="QOU227"/>
      <c r="QOV227"/>
      <c r="QOW227"/>
      <c r="QOX227"/>
      <c r="QOY227"/>
      <c r="QOZ227"/>
      <c r="QPA227"/>
      <c r="QPB227"/>
      <c r="QPC227"/>
      <c r="QPD227"/>
      <c r="QPE227"/>
      <c r="QPF227"/>
      <c r="QPG227"/>
      <c r="QPH227"/>
      <c r="QPI227"/>
      <c r="QPJ227"/>
      <c r="QPK227"/>
      <c r="QPL227"/>
      <c r="QPM227"/>
      <c r="QPN227"/>
      <c r="QPO227"/>
      <c r="QPP227"/>
      <c r="QPQ227"/>
      <c r="QPR227"/>
      <c r="QPS227"/>
      <c r="QPT227"/>
      <c r="QPU227"/>
      <c r="QPV227"/>
      <c r="QPW227"/>
      <c r="QPX227"/>
      <c r="QPY227"/>
      <c r="QPZ227"/>
      <c r="QQA227"/>
      <c r="QQB227"/>
      <c r="QQC227"/>
      <c r="QQD227"/>
      <c r="QQE227"/>
      <c r="QQF227"/>
      <c r="QQG227"/>
      <c r="QQH227"/>
      <c r="QQI227"/>
      <c r="QQJ227"/>
      <c r="QQK227"/>
      <c r="QQL227"/>
      <c r="QQM227"/>
      <c r="QQN227"/>
      <c r="QQO227"/>
      <c r="QQP227"/>
      <c r="QQQ227"/>
      <c r="QQR227"/>
      <c r="QQS227"/>
      <c r="QQT227"/>
      <c r="QQU227"/>
      <c r="QQV227"/>
      <c r="QQW227"/>
      <c r="QQX227"/>
      <c r="QQY227"/>
      <c r="QQZ227"/>
      <c r="QRA227"/>
      <c r="QRB227"/>
      <c r="QRC227"/>
      <c r="QRD227"/>
      <c r="QRE227"/>
      <c r="QRF227"/>
      <c r="QRG227"/>
      <c r="QRH227"/>
      <c r="QRI227"/>
      <c r="QRJ227"/>
      <c r="QRK227"/>
      <c r="QRL227"/>
      <c r="QRM227"/>
      <c r="QRN227"/>
      <c r="QRO227"/>
      <c r="QRP227"/>
      <c r="QRQ227"/>
      <c r="QRR227"/>
      <c r="QRS227"/>
      <c r="QRT227"/>
      <c r="QRU227"/>
      <c r="QRV227"/>
      <c r="QRW227"/>
      <c r="QRX227"/>
      <c r="QRY227"/>
      <c r="QRZ227"/>
      <c r="QSA227"/>
      <c r="QSB227"/>
      <c r="QSC227"/>
      <c r="QSD227"/>
      <c r="QSE227"/>
      <c r="QSF227"/>
      <c r="QSG227"/>
      <c r="QSH227"/>
      <c r="QSI227"/>
      <c r="QSJ227"/>
      <c r="QSK227"/>
      <c r="QSL227"/>
      <c r="QSM227"/>
      <c r="QSN227"/>
      <c r="QSO227"/>
      <c r="QSP227"/>
      <c r="QSQ227"/>
      <c r="QSR227"/>
      <c r="QSS227"/>
      <c r="QST227"/>
      <c r="QSU227"/>
      <c r="QSV227"/>
      <c r="QSW227"/>
      <c r="QSX227"/>
      <c r="QSY227"/>
      <c r="QSZ227"/>
      <c r="QTA227"/>
      <c r="QTB227"/>
      <c r="QTC227"/>
      <c r="QTD227"/>
      <c r="QTE227"/>
      <c r="QTF227"/>
      <c r="QTG227"/>
      <c r="QTH227"/>
      <c r="QTI227"/>
      <c r="QTJ227"/>
      <c r="QTK227"/>
      <c r="QTL227"/>
      <c r="QTM227"/>
      <c r="QTN227"/>
      <c r="QTO227"/>
      <c r="QTP227"/>
      <c r="QTQ227"/>
      <c r="QTR227"/>
      <c r="QTS227"/>
      <c r="QTT227"/>
      <c r="QTU227"/>
      <c r="QTV227"/>
      <c r="QTW227"/>
      <c r="QTX227"/>
      <c r="QTY227"/>
      <c r="QTZ227"/>
      <c r="QUA227"/>
      <c r="QUB227"/>
      <c r="QUC227"/>
      <c r="QUD227"/>
      <c r="QUE227"/>
      <c r="QUF227"/>
      <c r="QUG227"/>
      <c r="QUH227"/>
      <c r="QUI227"/>
      <c r="QUJ227"/>
      <c r="QUK227"/>
      <c r="QUL227"/>
      <c r="QUM227"/>
      <c r="QUN227"/>
      <c r="QUO227"/>
      <c r="QUP227"/>
      <c r="QUQ227"/>
      <c r="QUR227"/>
      <c r="QUS227"/>
      <c r="QUT227"/>
      <c r="QUU227"/>
      <c r="QUV227"/>
      <c r="QUW227"/>
      <c r="QUX227"/>
      <c r="QUY227"/>
      <c r="QUZ227"/>
      <c r="QVA227"/>
      <c r="QVB227"/>
      <c r="QVC227"/>
      <c r="QVD227"/>
      <c r="QVE227"/>
      <c r="QVF227"/>
      <c r="QVG227"/>
      <c r="QVH227"/>
      <c r="QVI227"/>
      <c r="QVJ227"/>
      <c r="QVK227"/>
      <c r="QVL227"/>
      <c r="QVM227"/>
      <c r="QVN227"/>
      <c r="QVO227"/>
      <c r="QVP227"/>
      <c r="QVQ227"/>
      <c r="QVR227"/>
      <c r="QVS227"/>
      <c r="QVT227"/>
      <c r="QVU227"/>
      <c r="QVV227"/>
      <c r="QVW227"/>
      <c r="QVX227"/>
      <c r="QVY227"/>
      <c r="QVZ227"/>
      <c r="QWA227"/>
      <c r="QWB227"/>
      <c r="QWC227"/>
      <c r="QWD227"/>
      <c r="QWE227"/>
      <c r="QWF227"/>
      <c r="QWG227"/>
      <c r="QWH227"/>
      <c r="QWI227"/>
      <c r="QWJ227"/>
      <c r="QWK227"/>
      <c r="QWL227"/>
      <c r="QWM227"/>
      <c r="QWN227"/>
      <c r="QWO227"/>
      <c r="QWP227"/>
      <c r="QWQ227"/>
      <c r="QWR227"/>
      <c r="QWS227"/>
      <c r="QWT227"/>
      <c r="QWU227"/>
      <c r="QWV227"/>
      <c r="QWW227"/>
      <c r="QWX227"/>
      <c r="QWY227"/>
      <c r="QWZ227"/>
      <c r="QXA227"/>
      <c r="QXB227"/>
      <c r="QXC227"/>
      <c r="QXD227"/>
      <c r="QXE227"/>
      <c r="QXF227"/>
      <c r="QXG227"/>
      <c r="QXH227"/>
      <c r="QXI227"/>
      <c r="QXJ227"/>
      <c r="QXK227"/>
      <c r="QXL227"/>
      <c r="QXM227"/>
      <c r="QXN227"/>
      <c r="QXO227"/>
      <c r="QXP227"/>
      <c r="QXQ227"/>
      <c r="QXR227"/>
      <c r="QXS227"/>
      <c r="QXT227"/>
      <c r="QXU227"/>
      <c r="QXV227"/>
      <c r="QXW227"/>
      <c r="QXX227"/>
      <c r="QXY227"/>
      <c r="QXZ227"/>
      <c r="QYA227"/>
      <c r="QYB227"/>
      <c r="QYC227"/>
      <c r="QYD227"/>
      <c r="QYE227"/>
      <c r="QYF227"/>
      <c r="QYG227"/>
      <c r="QYH227"/>
      <c r="QYI227"/>
      <c r="QYJ227"/>
      <c r="QYK227"/>
      <c r="QYL227"/>
      <c r="QYM227"/>
      <c r="QYN227"/>
      <c r="QYO227"/>
      <c r="QYP227"/>
      <c r="QYQ227"/>
      <c r="QYR227"/>
      <c r="QYS227"/>
      <c r="QYT227"/>
      <c r="QYU227"/>
      <c r="QYV227"/>
      <c r="QYW227"/>
      <c r="QYX227"/>
      <c r="QYY227"/>
      <c r="QYZ227"/>
      <c r="QZA227"/>
      <c r="QZB227"/>
      <c r="QZC227"/>
      <c r="QZD227"/>
      <c r="QZE227"/>
      <c r="QZF227"/>
      <c r="QZG227"/>
      <c r="QZH227"/>
      <c r="QZI227"/>
      <c r="QZJ227"/>
      <c r="QZK227"/>
      <c r="QZL227"/>
      <c r="QZM227"/>
      <c r="QZN227"/>
      <c r="QZO227"/>
      <c r="QZP227"/>
      <c r="QZQ227"/>
      <c r="QZR227"/>
      <c r="QZS227"/>
      <c r="QZT227"/>
      <c r="QZU227"/>
      <c r="QZV227"/>
      <c r="QZW227"/>
      <c r="QZX227"/>
      <c r="QZY227"/>
      <c r="QZZ227"/>
      <c r="RAA227"/>
      <c r="RAB227"/>
      <c r="RAC227"/>
      <c r="RAD227"/>
      <c r="RAE227"/>
      <c r="RAF227"/>
      <c r="RAG227"/>
      <c r="RAH227"/>
      <c r="RAI227"/>
      <c r="RAJ227"/>
      <c r="RAK227"/>
      <c r="RAL227"/>
      <c r="RAM227"/>
      <c r="RAN227"/>
      <c r="RAO227"/>
      <c r="RAP227"/>
      <c r="RAQ227"/>
      <c r="RAR227"/>
      <c r="RAS227"/>
      <c r="RAT227"/>
      <c r="RAU227"/>
      <c r="RAV227"/>
      <c r="RAW227"/>
      <c r="RAX227"/>
      <c r="RAY227"/>
      <c r="RAZ227"/>
      <c r="RBA227"/>
      <c r="RBB227"/>
      <c r="RBC227"/>
      <c r="RBD227"/>
      <c r="RBE227"/>
      <c r="RBF227"/>
      <c r="RBG227"/>
      <c r="RBH227"/>
      <c r="RBI227"/>
      <c r="RBJ227"/>
      <c r="RBK227"/>
      <c r="RBL227"/>
      <c r="RBM227"/>
      <c r="RBN227"/>
      <c r="RBO227"/>
      <c r="RBP227"/>
      <c r="RBQ227"/>
      <c r="RBR227"/>
      <c r="RBS227"/>
      <c r="RBT227"/>
      <c r="RBU227"/>
      <c r="RBV227"/>
      <c r="RBW227"/>
      <c r="RBX227"/>
      <c r="RBY227"/>
      <c r="RBZ227"/>
      <c r="RCA227"/>
      <c r="RCB227"/>
      <c r="RCC227"/>
      <c r="RCD227"/>
      <c r="RCE227"/>
      <c r="RCF227"/>
      <c r="RCG227"/>
      <c r="RCH227"/>
      <c r="RCI227"/>
      <c r="RCJ227"/>
      <c r="RCK227"/>
      <c r="RCL227"/>
      <c r="RCM227"/>
      <c r="RCN227"/>
      <c r="RCO227"/>
      <c r="RCP227"/>
      <c r="RCQ227"/>
      <c r="RCR227"/>
      <c r="RCS227"/>
      <c r="RCT227"/>
      <c r="RCU227"/>
      <c r="RCV227"/>
      <c r="RCW227"/>
      <c r="RCX227"/>
      <c r="RCY227"/>
      <c r="RCZ227"/>
      <c r="RDA227"/>
      <c r="RDB227"/>
      <c r="RDC227"/>
      <c r="RDD227"/>
      <c r="RDE227"/>
      <c r="RDF227"/>
      <c r="RDG227"/>
      <c r="RDH227"/>
      <c r="RDI227"/>
      <c r="RDJ227"/>
      <c r="RDK227"/>
      <c r="RDL227"/>
      <c r="RDM227"/>
      <c r="RDN227"/>
      <c r="RDO227"/>
      <c r="RDP227"/>
      <c r="RDQ227"/>
      <c r="RDR227"/>
      <c r="RDS227"/>
      <c r="RDT227"/>
      <c r="RDU227"/>
      <c r="RDV227"/>
      <c r="RDW227"/>
      <c r="RDX227"/>
      <c r="RDY227"/>
      <c r="RDZ227"/>
      <c r="REA227"/>
      <c r="REB227"/>
      <c r="REC227"/>
      <c r="RED227"/>
      <c r="REE227"/>
      <c r="REF227"/>
      <c r="REG227"/>
      <c r="REH227"/>
      <c r="REI227"/>
      <c r="REJ227"/>
      <c r="REK227"/>
      <c r="REL227"/>
      <c r="REM227"/>
      <c r="REN227"/>
      <c r="REO227"/>
      <c r="REP227"/>
      <c r="REQ227"/>
      <c r="RER227"/>
      <c r="RES227"/>
      <c r="RET227"/>
      <c r="REU227"/>
      <c r="REV227"/>
      <c r="REW227"/>
      <c r="REX227"/>
      <c r="REY227"/>
      <c r="REZ227"/>
      <c r="RFA227"/>
      <c r="RFB227"/>
      <c r="RFC227"/>
      <c r="RFD227"/>
      <c r="RFE227"/>
      <c r="RFF227"/>
      <c r="RFG227"/>
      <c r="RFH227"/>
      <c r="RFI227"/>
      <c r="RFJ227"/>
      <c r="RFK227"/>
      <c r="RFL227"/>
      <c r="RFM227"/>
      <c r="RFN227"/>
      <c r="RFO227"/>
      <c r="RFP227"/>
      <c r="RFQ227"/>
      <c r="RFR227"/>
      <c r="RFS227"/>
      <c r="RFT227"/>
      <c r="RFU227"/>
      <c r="RFV227"/>
      <c r="RFW227"/>
      <c r="RFX227"/>
      <c r="RFY227"/>
      <c r="RFZ227"/>
      <c r="RGA227"/>
      <c r="RGB227"/>
      <c r="RGC227"/>
      <c r="RGD227"/>
      <c r="RGE227"/>
      <c r="RGF227"/>
      <c r="RGG227"/>
      <c r="RGH227"/>
      <c r="RGI227"/>
      <c r="RGJ227"/>
      <c r="RGK227"/>
      <c r="RGL227"/>
      <c r="RGM227"/>
      <c r="RGN227"/>
      <c r="RGO227"/>
      <c r="RGP227"/>
      <c r="RGQ227"/>
      <c r="RGR227"/>
      <c r="RGS227"/>
      <c r="RGT227"/>
      <c r="RGU227"/>
      <c r="RGV227"/>
      <c r="RGW227"/>
      <c r="RGX227"/>
      <c r="RGY227"/>
      <c r="RGZ227"/>
      <c r="RHA227"/>
      <c r="RHB227"/>
      <c r="RHC227"/>
      <c r="RHD227"/>
      <c r="RHE227"/>
      <c r="RHF227"/>
      <c r="RHG227"/>
      <c r="RHH227"/>
      <c r="RHI227"/>
      <c r="RHJ227"/>
      <c r="RHK227"/>
      <c r="RHL227"/>
      <c r="RHM227"/>
      <c r="RHN227"/>
      <c r="RHO227"/>
      <c r="RHP227"/>
      <c r="RHQ227"/>
      <c r="RHR227"/>
      <c r="RHS227"/>
      <c r="RHT227"/>
      <c r="RHU227"/>
      <c r="RHV227"/>
      <c r="RHW227"/>
      <c r="RHX227"/>
      <c r="RHY227"/>
      <c r="RHZ227"/>
      <c r="RIA227"/>
      <c r="RIB227"/>
      <c r="RIC227"/>
      <c r="RID227"/>
      <c r="RIE227"/>
      <c r="RIF227"/>
      <c r="RIG227"/>
      <c r="RIH227"/>
      <c r="RII227"/>
      <c r="RIJ227"/>
      <c r="RIK227"/>
      <c r="RIL227"/>
      <c r="RIM227"/>
      <c r="RIN227"/>
      <c r="RIO227"/>
      <c r="RIP227"/>
      <c r="RIQ227"/>
      <c r="RIR227"/>
      <c r="RIS227"/>
      <c r="RIT227"/>
      <c r="RIU227"/>
      <c r="RIV227"/>
      <c r="RIW227"/>
      <c r="RIX227"/>
      <c r="RIY227"/>
      <c r="RIZ227"/>
      <c r="RJA227"/>
      <c r="RJB227"/>
      <c r="RJC227"/>
      <c r="RJD227"/>
      <c r="RJE227"/>
      <c r="RJF227"/>
      <c r="RJG227"/>
      <c r="RJH227"/>
      <c r="RJI227"/>
      <c r="RJJ227"/>
      <c r="RJK227"/>
      <c r="RJL227"/>
      <c r="RJM227"/>
      <c r="RJN227"/>
      <c r="RJO227"/>
      <c r="RJP227"/>
      <c r="RJQ227"/>
      <c r="RJR227"/>
      <c r="RJS227"/>
      <c r="RJT227"/>
      <c r="RJU227"/>
      <c r="RJV227"/>
      <c r="RJW227"/>
      <c r="RJX227"/>
      <c r="RJY227"/>
      <c r="RJZ227"/>
      <c r="RKA227"/>
      <c r="RKB227"/>
      <c r="RKC227"/>
      <c r="RKD227"/>
      <c r="RKE227"/>
      <c r="RKF227"/>
      <c r="RKG227"/>
      <c r="RKH227"/>
      <c r="RKI227"/>
      <c r="RKJ227"/>
      <c r="RKK227"/>
      <c r="RKL227"/>
      <c r="RKM227"/>
      <c r="RKN227"/>
      <c r="RKO227"/>
      <c r="RKP227"/>
      <c r="RKQ227"/>
      <c r="RKR227"/>
      <c r="RKS227"/>
      <c r="RKT227"/>
      <c r="RKU227"/>
      <c r="RKV227"/>
      <c r="RKW227"/>
      <c r="RKX227"/>
      <c r="RKY227"/>
      <c r="RKZ227"/>
      <c r="RLA227"/>
      <c r="RLB227"/>
      <c r="RLC227"/>
      <c r="RLD227"/>
      <c r="RLE227"/>
      <c r="RLF227"/>
      <c r="RLG227"/>
      <c r="RLH227"/>
      <c r="RLI227"/>
      <c r="RLJ227"/>
      <c r="RLK227"/>
      <c r="RLL227"/>
      <c r="RLM227"/>
      <c r="RLN227"/>
      <c r="RLO227"/>
      <c r="RLP227"/>
      <c r="RLQ227"/>
      <c r="RLR227"/>
      <c r="RLS227"/>
      <c r="RLT227"/>
      <c r="RLU227"/>
      <c r="RLV227"/>
      <c r="RLW227"/>
      <c r="RLX227"/>
      <c r="RLY227"/>
      <c r="RLZ227"/>
      <c r="RMA227"/>
      <c r="RMB227"/>
      <c r="RMC227"/>
      <c r="RMD227"/>
      <c r="RME227"/>
      <c r="RMF227"/>
      <c r="RMG227"/>
      <c r="RMH227"/>
      <c r="RMI227"/>
      <c r="RMJ227"/>
      <c r="RMK227"/>
      <c r="RML227"/>
      <c r="RMM227"/>
      <c r="RMN227"/>
      <c r="RMO227"/>
      <c r="RMP227"/>
      <c r="RMQ227"/>
      <c r="RMR227"/>
      <c r="RMS227"/>
      <c r="RMT227"/>
      <c r="RMU227"/>
      <c r="RMV227"/>
      <c r="RMW227"/>
      <c r="RMX227"/>
      <c r="RMY227"/>
      <c r="RMZ227"/>
      <c r="RNA227"/>
      <c r="RNB227"/>
      <c r="RNC227"/>
      <c r="RND227"/>
      <c r="RNE227"/>
      <c r="RNF227"/>
      <c r="RNG227"/>
      <c r="RNH227"/>
      <c r="RNI227"/>
      <c r="RNJ227"/>
      <c r="RNK227"/>
      <c r="RNL227"/>
      <c r="RNM227"/>
      <c r="RNN227"/>
      <c r="RNO227"/>
      <c r="RNP227"/>
      <c r="RNQ227"/>
      <c r="RNR227"/>
      <c r="RNS227"/>
      <c r="RNT227"/>
      <c r="RNU227"/>
      <c r="RNV227"/>
      <c r="RNW227"/>
      <c r="RNX227"/>
      <c r="RNY227"/>
      <c r="RNZ227"/>
      <c r="ROA227"/>
      <c r="ROB227"/>
      <c r="ROC227"/>
      <c r="ROD227"/>
      <c r="ROE227"/>
      <c r="ROF227"/>
      <c r="ROG227"/>
      <c r="ROH227"/>
      <c r="ROI227"/>
      <c r="ROJ227"/>
      <c r="ROK227"/>
      <c r="ROL227"/>
      <c r="ROM227"/>
      <c r="RON227"/>
      <c r="ROO227"/>
      <c r="ROP227"/>
      <c r="ROQ227"/>
      <c r="ROR227"/>
      <c r="ROS227"/>
      <c r="ROT227"/>
      <c r="ROU227"/>
      <c r="ROV227"/>
      <c r="ROW227"/>
      <c r="ROX227"/>
      <c r="ROY227"/>
      <c r="ROZ227"/>
      <c r="RPA227"/>
      <c r="RPB227"/>
      <c r="RPC227"/>
      <c r="RPD227"/>
      <c r="RPE227"/>
      <c r="RPF227"/>
      <c r="RPG227"/>
      <c r="RPH227"/>
      <c r="RPI227"/>
      <c r="RPJ227"/>
      <c r="RPK227"/>
      <c r="RPL227"/>
      <c r="RPM227"/>
      <c r="RPN227"/>
      <c r="RPO227"/>
      <c r="RPP227"/>
      <c r="RPQ227"/>
      <c r="RPR227"/>
      <c r="RPS227"/>
      <c r="RPT227"/>
      <c r="RPU227"/>
      <c r="RPV227"/>
      <c r="RPW227"/>
      <c r="RPX227"/>
      <c r="RPY227"/>
      <c r="RPZ227"/>
      <c r="RQA227"/>
      <c r="RQB227"/>
      <c r="RQC227"/>
      <c r="RQD227"/>
      <c r="RQE227"/>
      <c r="RQF227"/>
      <c r="RQG227"/>
      <c r="RQH227"/>
      <c r="RQI227"/>
      <c r="RQJ227"/>
      <c r="RQK227"/>
      <c r="RQL227"/>
      <c r="RQM227"/>
      <c r="RQN227"/>
      <c r="RQO227"/>
      <c r="RQP227"/>
      <c r="RQQ227"/>
      <c r="RQR227"/>
      <c r="RQS227"/>
      <c r="RQT227"/>
      <c r="RQU227"/>
      <c r="RQV227"/>
      <c r="RQW227"/>
      <c r="RQX227"/>
      <c r="RQY227"/>
      <c r="RQZ227"/>
      <c r="RRA227"/>
      <c r="RRB227"/>
      <c r="RRC227"/>
      <c r="RRD227"/>
      <c r="RRE227"/>
      <c r="RRF227"/>
      <c r="RRG227"/>
      <c r="RRH227"/>
      <c r="RRI227"/>
      <c r="RRJ227"/>
      <c r="RRK227"/>
      <c r="RRL227"/>
      <c r="RRM227"/>
      <c r="RRN227"/>
      <c r="RRO227"/>
      <c r="RRP227"/>
      <c r="RRQ227"/>
      <c r="RRR227"/>
      <c r="RRS227"/>
      <c r="RRT227"/>
      <c r="RRU227"/>
      <c r="RRV227"/>
      <c r="RRW227"/>
      <c r="RRX227"/>
      <c r="RRY227"/>
      <c r="RRZ227"/>
      <c r="RSA227"/>
      <c r="RSB227"/>
      <c r="RSC227"/>
      <c r="RSD227"/>
      <c r="RSE227"/>
      <c r="RSF227"/>
      <c r="RSG227"/>
      <c r="RSH227"/>
      <c r="RSI227"/>
      <c r="RSJ227"/>
      <c r="RSK227"/>
      <c r="RSL227"/>
      <c r="RSM227"/>
      <c r="RSN227"/>
      <c r="RSO227"/>
      <c r="RSP227"/>
      <c r="RSQ227"/>
      <c r="RSR227"/>
      <c r="RSS227"/>
      <c r="RST227"/>
      <c r="RSU227"/>
      <c r="RSV227"/>
      <c r="RSW227"/>
      <c r="RSX227"/>
      <c r="RSY227"/>
      <c r="RSZ227"/>
      <c r="RTA227"/>
      <c r="RTB227"/>
      <c r="RTC227"/>
      <c r="RTD227"/>
      <c r="RTE227"/>
      <c r="RTF227"/>
      <c r="RTG227"/>
      <c r="RTH227"/>
      <c r="RTI227"/>
      <c r="RTJ227"/>
      <c r="RTK227"/>
      <c r="RTL227"/>
      <c r="RTM227"/>
      <c r="RTN227"/>
      <c r="RTO227"/>
      <c r="RTP227"/>
      <c r="RTQ227"/>
      <c r="RTR227"/>
      <c r="RTS227"/>
      <c r="RTT227"/>
      <c r="RTU227"/>
      <c r="RTV227"/>
      <c r="RTW227"/>
      <c r="RTX227"/>
      <c r="RTY227"/>
      <c r="RTZ227"/>
      <c r="RUA227"/>
      <c r="RUB227"/>
      <c r="RUC227"/>
      <c r="RUD227"/>
      <c r="RUE227"/>
      <c r="RUF227"/>
      <c r="RUG227"/>
      <c r="RUH227"/>
      <c r="RUI227"/>
      <c r="RUJ227"/>
      <c r="RUK227"/>
      <c r="RUL227"/>
      <c r="RUM227"/>
      <c r="RUN227"/>
      <c r="RUO227"/>
      <c r="RUP227"/>
      <c r="RUQ227"/>
      <c r="RUR227"/>
      <c r="RUS227"/>
      <c r="RUT227"/>
      <c r="RUU227"/>
      <c r="RUV227"/>
      <c r="RUW227"/>
      <c r="RUX227"/>
      <c r="RUY227"/>
      <c r="RUZ227"/>
      <c r="RVA227"/>
      <c r="RVB227"/>
      <c r="RVC227"/>
      <c r="RVD227"/>
      <c r="RVE227"/>
      <c r="RVF227"/>
      <c r="RVG227"/>
      <c r="RVH227"/>
      <c r="RVI227"/>
      <c r="RVJ227"/>
      <c r="RVK227"/>
      <c r="RVL227"/>
      <c r="RVM227"/>
      <c r="RVN227"/>
      <c r="RVO227"/>
      <c r="RVP227"/>
      <c r="RVQ227"/>
      <c r="RVR227"/>
      <c r="RVS227"/>
      <c r="RVT227"/>
      <c r="RVU227"/>
      <c r="RVV227"/>
      <c r="RVW227"/>
      <c r="RVX227"/>
      <c r="RVY227"/>
      <c r="RVZ227"/>
      <c r="RWA227"/>
      <c r="RWB227"/>
      <c r="RWC227"/>
      <c r="RWD227"/>
      <c r="RWE227"/>
      <c r="RWF227"/>
      <c r="RWG227"/>
      <c r="RWH227"/>
      <c r="RWI227"/>
      <c r="RWJ227"/>
      <c r="RWK227"/>
      <c r="RWL227"/>
      <c r="RWM227"/>
      <c r="RWN227"/>
      <c r="RWO227"/>
      <c r="RWP227"/>
      <c r="RWQ227"/>
      <c r="RWR227"/>
      <c r="RWS227"/>
      <c r="RWT227"/>
      <c r="RWU227"/>
      <c r="RWV227"/>
      <c r="RWW227"/>
      <c r="RWX227"/>
      <c r="RWY227"/>
      <c r="RWZ227"/>
      <c r="RXA227"/>
      <c r="RXB227"/>
      <c r="RXC227"/>
      <c r="RXD227"/>
      <c r="RXE227"/>
      <c r="RXF227"/>
      <c r="RXG227"/>
      <c r="RXH227"/>
      <c r="RXI227"/>
      <c r="RXJ227"/>
      <c r="RXK227"/>
      <c r="RXL227"/>
      <c r="RXM227"/>
      <c r="RXN227"/>
      <c r="RXO227"/>
      <c r="RXP227"/>
      <c r="RXQ227"/>
      <c r="RXR227"/>
      <c r="RXS227"/>
      <c r="RXT227"/>
      <c r="RXU227"/>
      <c r="RXV227"/>
      <c r="RXW227"/>
      <c r="RXX227"/>
      <c r="RXY227"/>
      <c r="RXZ227"/>
      <c r="RYA227"/>
      <c r="RYB227"/>
      <c r="RYC227"/>
      <c r="RYD227"/>
      <c r="RYE227"/>
      <c r="RYF227"/>
      <c r="RYG227"/>
      <c r="RYH227"/>
      <c r="RYI227"/>
      <c r="RYJ227"/>
      <c r="RYK227"/>
      <c r="RYL227"/>
      <c r="RYM227"/>
      <c r="RYN227"/>
      <c r="RYO227"/>
      <c r="RYP227"/>
      <c r="RYQ227"/>
      <c r="RYR227"/>
      <c r="RYS227"/>
      <c r="RYT227"/>
      <c r="RYU227"/>
      <c r="RYV227"/>
      <c r="RYW227"/>
      <c r="RYX227"/>
      <c r="RYY227"/>
      <c r="RYZ227"/>
      <c r="RZA227"/>
      <c r="RZB227"/>
      <c r="RZC227"/>
      <c r="RZD227"/>
      <c r="RZE227"/>
      <c r="RZF227"/>
      <c r="RZG227"/>
      <c r="RZH227"/>
      <c r="RZI227"/>
      <c r="RZJ227"/>
      <c r="RZK227"/>
      <c r="RZL227"/>
      <c r="RZM227"/>
      <c r="RZN227"/>
      <c r="RZO227"/>
      <c r="RZP227"/>
      <c r="RZQ227"/>
      <c r="RZR227"/>
      <c r="RZS227"/>
      <c r="RZT227"/>
      <c r="RZU227"/>
      <c r="RZV227"/>
      <c r="RZW227"/>
      <c r="RZX227"/>
      <c r="RZY227"/>
      <c r="RZZ227"/>
      <c r="SAA227"/>
      <c r="SAB227"/>
      <c r="SAC227"/>
      <c r="SAD227"/>
      <c r="SAE227"/>
      <c r="SAF227"/>
      <c r="SAG227"/>
      <c r="SAH227"/>
      <c r="SAI227"/>
      <c r="SAJ227"/>
      <c r="SAK227"/>
      <c r="SAL227"/>
      <c r="SAM227"/>
      <c r="SAN227"/>
      <c r="SAO227"/>
      <c r="SAP227"/>
      <c r="SAQ227"/>
      <c r="SAR227"/>
      <c r="SAS227"/>
      <c r="SAT227"/>
      <c r="SAU227"/>
      <c r="SAV227"/>
      <c r="SAW227"/>
      <c r="SAX227"/>
      <c r="SAY227"/>
      <c r="SAZ227"/>
      <c r="SBA227"/>
      <c r="SBB227"/>
      <c r="SBC227"/>
      <c r="SBD227"/>
      <c r="SBE227"/>
      <c r="SBF227"/>
      <c r="SBG227"/>
      <c r="SBH227"/>
      <c r="SBI227"/>
      <c r="SBJ227"/>
      <c r="SBK227"/>
      <c r="SBL227"/>
      <c r="SBM227"/>
      <c r="SBN227"/>
      <c r="SBO227"/>
      <c r="SBP227"/>
      <c r="SBQ227"/>
      <c r="SBR227"/>
      <c r="SBS227"/>
      <c r="SBT227"/>
      <c r="SBU227"/>
      <c r="SBV227"/>
      <c r="SBW227"/>
      <c r="SBX227"/>
      <c r="SBY227"/>
      <c r="SBZ227"/>
      <c r="SCA227"/>
      <c r="SCB227"/>
      <c r="SCC227"/>
      <c r="SCD227"/>
      <c r="SCE227"/>
      <c r="SCF227"/>
      <c r="SCG227"/>
      <c r="SCH227"/>
      <c r="SCI227"/>
      <c r="SCJ227"/>
      <c r="SCK227"/>
      <c r="SCL227"/>
      <c r="SCM227"/>
      <c r="SCN227"/>
      <c r="SCO227"/>
      <c r="SCP227"/>
      <c r="SCQ227"/>
      <c r="SCR227"/>
      <c r="SCS227"/>
      <c r="SCT227"/>
      <c r="SCU227"/>
      <c r="SCV227"/>
      <c r="SCW227"/>
      <c r="SCX227"/>
      <c r="SCY227"/>
      <c r="SCZ227"/>
      <c r="SDA227"/>
      <c r="SDB227"/>
      <c r="SDC227"/>
      <c r="SDD227"/>
      <c r="SDE227"/>
      <c r="SDF227"/>
      <c r="SDG227"/>
      <c r="SDH227"/>
      <c r="SDI227"/>
      <c r="SDJ227"/>
      <c r="SDK227"/>
      <c r="SDL227"/>
      <c r="SDM227"/>
      <c r="SDN227"/>
      <c r="SDO227"/>
      <c r="SDP227"/>
      <c r="SDQ227"/>
      <c r="SDR227"/>
      <c r="SDS227"/>
      <c r="SDT227"/>
      <c r="SDU227"/>
      <c r="SDV227"/>
      <c r="SDW227"/>
      <c r="SDX227"/>
      <c r="SDY227"/>
      <c r="SDZ227"/>
      <c r="SEA227"/>
      <c r="SEB227"/>
      <c r="SEC227"/>
      <c r="SED227"/>
      <c r="SEE227"/>
      <c r="SEF227"/>
      <c r="SEG227"/>
      <c r="SEH227"/>
      <c r="SEI227"/>
      <c r="SEJ227"/>
      <c r="SEK227"/>
      <c r="SEL227"/>
      <c r="SEM227"/>
      <c r="SEN227"/>
      <c r="SEO227"/>
      <c r="SEP227"/>
      <c r="SEQ227"/>
      <c r="SER227"/>
      <c r="SES227"/>
      <c r="SET227"/>
      <c r="SEU227"/>
      <c r="SEV227"/>
      <c r="SEW227"/>
      <c r="SEX227"/>
      <c r="SEY227"/>
      <c r="SEZ227"/>
      <c r="SFA227"/>
      <c r="SFB227"/>
      <c r="SFC227"/>
      <c r="SFD227"/>
      <c r="SFE227"/>
      <c r="SFF227"/>
      <c r="SFG227"/>
      <c r="SFH227"/>
      <c r="SFI227"/>
      <c r="SFJ227"/>
      <c r="SFK227"/>
      <c r="SFL227"/>
      <c r="SFM227"/>
      <c r="SFN227"/>
      <c r="SFO227"/>
      <c r="SFP227"/>
      <c r="SFQ227"/>
      <c r="SFR227"/>
      <c r="SFS227"/>
      <c r="SFT227"/>
      <c r="SFU227"/>
      <c r="SFV227"/>
      <c r="SFW227"/>
      <c r="SFX227"/>
      <c r="SFY227"/>
      <c r="SFZ227"/>
      <c r="SGA227"/>
      <c r="SGB227"/>
      <c r="SGC227"/>
      <c r="SGD227"/>
      <c r="SGE227"/>
      <c r="SGF227"/>
      <c r="SGG227"/>
      <c r="SGH227"/>
      <c r="SGI227"/>
      <c r="SGJ227"/>
      <c r="SGK227"/>
      <c r="SGL227"/>
      <c r="SGM227"/>
      <c r="SGN227"/>
      <c r="SGO227"/>
      <c r="SGP227"/>
      <c r="SGQ227"/>
      <c r="SGR227"/>
      <c r="SGS227"/>
      <c r="SGT227"/>
      <c r="SGU227"/>
      <c r="SGV227"/>
      <c r="SGW227"/>
      <c r="SGX227"/>
      <c r="SGY227"/>
      <c r="SGZ227"/>
      <c r="SHA227"/>
      <c r="SHB227"/>
      <c r="SHC227"/>
      <c r="SHD227"/>
      <c r="SHE227"/>
      <c r="SHF227"/>
      <c r="SHG227"/>
      <c r="SHH227"/>
      <c r="SHI227"/>
      <c r="SHJ227"/>
      <c r="SHK227"/>
      <c r="SHL227"/>
      <c r="SHM227"/>
      <c r="SHN227"/>
      <c r="SHO227"/>
      <c r="SHP227"/>
      <c r="SHQ227"/>
      <c r="SHR227"/>
      <c r="SHS227"/>
      <c r="SHT227"/>
      <c r="SHU227"/>
      <c r="SHV227"/>
      <c r="SHW227"/>
      <c r="SHX227"/>
      <c r="SHY227"/>
      <c r="SHZ227"/>
      <c r="SIA227"/>
      <c r="SIB227"/>
      <c r="SIC227"/>
      <c r="SID227"/>
      <c r="SIE227"/>
      <c r="SIF227"/>
      <c r="SIG227"/>
      <c r="SIH227"/>
      <c r="SII227"/>
      <c r="SIJ227"/>
      <c r="SIK227"/>
      <c r="SIL227"/>
      <c r="SIM227"/>
      <c r="SIN227"/>
      <c r="SIO227"/>
      <c r="SIP227"/>
      <c r="SIQ227"/>
      <c r="SIR227"/>
      <c r="SIS227"/>
      <c r="SIT227"/>
      <c r="SIU227"/>
      <c r="SIV227"/>
      <c r="SIW227"/>
      <c r="SIX227"/>
      <c r="SIY227"/>
      <c r="SIZ227"/>
      <c r="SJA227"/>
      <c r="SJB227"/>
      <c r="SJC227"/>
      <c r="SJD227"/>
      <c r="SJE227"/>
      <c r="SJF227"/>
      <c r="SJG227"/>
      <c r="SJH227"/>
      <c r="SJI227"/>
      <c r="SJJ227"/>
      <c r="SJK227"/>
      <c r="SJL227"/>
      <c r="SJM227"/>
      <c r="SJN227"/>
      <c r="SJO227"/>
      <c r="SJP227"/>
      <c r="SJQ227"/>
      <c r="SJR227"/>
      <c r="SJS227"/>
      <c r="SJT227"/>
      <c r="SJU227"/>
      <c r="SJV227"/>
      <c r="SJW227"/>
      <c r="SJX227"/>
      <c r="SJY227"/>
      <c r="SJZ227"/>
      <c r="SKA227"/>
      <c r="SKB227"/>
      <c r="SKC227"/>
      <c r="SKD227"/>
      <c r="SKE227"/>
      <c r="SKF227"/>
      <c r="SKG227"/>
      <c r="SKH227"/>
      <c r="SKI227"/>
      <c r="SKJ227"/>
      <c r="SKK227"/>
      <c r="SKL227"/>
      <c r="SKM227"/>
      <c r="SKN227"/>
      <c r="SKO227"/>
      <c r="SKP227"/>
      <c r="SKQ227"/>
      <c r="SKR227"/>
      <c r="SKS227"/>
      <c r="SKT227"/>
      <c r="SKU227"/>
      <c r="SKV227"/>
      <c r="SKW227"/>
      <c r="SKX227"/>
      <c r="SKY227"/>
      <c r="SKZ227"/>
      <c r="SLA227"/>
      <c r="SLB227"/>
      <c r="SLC227"/>
      <c r="SLD227"/>
      <c r="SLE227"/>
      <c r="SLF227"/>
      <c r="SLG227"/>
      <c r="SLH227"/>
      <c r="SLI227"/>
      <c r="SLJ227"/>
      <c r="SLK227"/>
      <c r="SLL227"/>
      <c r="SLM227"/>
      <c r="SLN227"/>
      <c r="SLO227"/>
      <c r="SLP227"/>
      <c r="SLQ227"/>
      <c r="SLR227"/>
      <c r="SLS227"/>
      <c r="SLT227"/>
      <c r="SLU227"/>
      <c r="SLV227"/>
      <c r="SLW227"/>
      <c r="SLX227"/>
      <c r="SLY227"/>
      <c r="SLZ227"/>
      <c r="SMA227"/>
      <c r="SMB227"/>
      <c r="SMC227"/>
      <c r="SMD227"/>
      <c r="SME227"/>
      <c r="SMF227"/>
      <c r="SMG227"/>
      <c r="SMH227"/>
      <c r="SMI227"/>
      <c r="SMJ227"/>
      <c r="SMK227"/>
      <c r="SML227"/>
      <c r="SMM227"/>
      <c r="SMN227"/>
      <c r="SMO227"/>
      <c r="SMP227"/>
      <c r="SMQ227"/>
      <c r="SMR227"/>
      <c r="SMS227"/>
      <c r="SMT227"/>
      <c r="SMU227"/>
      <c r="SMV227"/>
      <c r="SMW227"/>
      <c r="SMX227"/>
      <c r="SMY227"/>
      <c r="SMZ227"/>
      <c r="SNA227"/>
      <c r="SNB227"/>
      <c r="SNC227"/>
      <c r="SND227"/>
      <c r="SNE227"/>
      <c r="SNF227"/>
      <c r="SNG227"/>
      <c r="SNH227"/>
      <c r="SNI227"/>
      <c r="SNJ227"/>
      <c r="SNK227"/>
      <c r="SNL227"/>
      <c r="SNM227"/>
      <c r="SNN227"/>
      <c r="SNO227"/>
      <c r="SNP227"/>
      <c r="SNQ227"/>
      <c r="SNR227"/>
      <c r="SNS227"/>
      <c r="SNT227"/>
      <c r="SNU227"/>
      <c r="SNV227"/>
      <c r="SNW227"/>
      <c r="SNX227"/>
      <c r="SNY227"/>
      <c r="SNZ227"/>
      <c r="SOA227"/>
      <c r="SOB227"/>
      <c r="SOC227"/>
      <c r="SOD227"/>
      <c r="SOE227"/>
      <c r="SOF227"/>
      <c r="SOG227"/>
      <c r="SOH227"/>
      <c r="SOI227"/>
      <c r="SOJ227"/>
      <c r="SOK227"/>
      <c r="SOL227"/>
      <c r="SOM227"/>
      <c r="SON227"/>
      <c r="SOO227"/>
      <c r="SOP227"/>
      <c r="SOQ227"/>
      <c r="SOR227"/>
      <c r="SOS227"/>
      <c r="SOT227"/>
      <c r="SOU227"/>
      <c r="SOV227"/>
      <c r="SOW227"/>
      <c r="SOX227"/>
      <c r="SOY227"/>
      <c r="SOZ227"/>
      <c r="SPA227"/>
      <c r="SPB227"/>
      <c r="SPC227"/>
      <c r="SPD227"/>
      <c r="SPE227"/>
      <c r="SPF227"/>
      <c r="SPG227"/>
      <c r="SPH227"/>
      <c r="SPI227"/>
      <c r="SPJ227"/>
      <c r="SPK227"/>
      <c r="SPL227"/>
      <c r="SPM227"/>
      <c r="SPN227"/>
      <c r="SPO227"/>
      <c r="SPP227"/>
      <c r="SPQ227"/>
      <c r="SPR227"/>
      <c r="SPS227"/>
      <c r="SPT227"/>
      <c r="SPU227"/>
      <c r="SPV227"/>
      <c r="SPW227"/>
      <c r="SPX227"/>
      <c r="SPY227"/>
      <c r="SPZ227"/>
      <c r="SQA227"/>
      <c r="SQB227"/>
      <c r="SQC227"/>
      <c r="SQD227"/>
      <c r="SQE227"/>
      <c r="SQF227"/>
      <c r="SQG227"/>
      <c r="SQH227"/>
      <c r="SQI227"/>
      <c r="SQJ227"/>
      <c r="SQK227"/>
      <c r="SQL227"/>
      <c r="SQM227"/>
      <c r="SQN227"/>
      <c r="SQO227"/>
      <c r="SQP227"/>
      <c r="SQQ227"/>
      <c r="SQR227"/>
      <c r="SQS227"/>
      <c r="SQT227"/>
      <c r="SQU227"/>
      <c r="SQV227"/>
      <c r="SQW227"/>
      <c r="SQX227"/>
      <c r="SQY227"/>
      <c r="SQZ227"/>
      <c r="SRA227"/>
      <c r="SRB227"/>
      <c r="SRC227"/>
      <c r="SRD227"/>
      <c r="SRE227"/>
      <c r="SRF227"/>
      <c r="SRG227"/>
      <c r="SRH227"/>
      <c r="SRI227"/>
      <c r="SRJ227"/>
      <c r="SRK227"/>
      <c r="SRL227"/>
      <c r="SRM227"/>
      <c r="SRN227"/>
      <c r="SRO227"/>
      <c r="SRP227"/>
      <c r="SRQ227"/>
      <c r="SRR227"/>
      <c r="SRS227"/>
      <c r="SRT227"/>
      <c r="SRU227"/>
      <c r="SRV227"/>
      <c r="SRW227"/>
      <c r="SRX227"/>
      <c r="SRY227"/>
      <c r="SRZ227"/>
      <c r="SSA227"/>
      <c r="SSB227"/>
      <c r="SSC227"/>
      <c r="SSD227"/>
      <c r="SSE227"/>
      <c r="SSF227"/>
      <c r="SSG227"/>
      <c r="SSH227"/>
      <c r="SSI227"/>
      <c r="SSJ227"/>
      <c r="SSK227"/>
      <c r="SSL227"/>
      <c r="SSM227"/>
      <c r="SSN227"/>
      <c r="SSO227"/>
      <c r="SSP227"/>
      <c r="SSQ227"/>
      <c r="SSR227"/>
      <c r="SSS227"/>
      <c r="SST227"/>
      <c r="SSU227"/>
      <c r="SSV227"/>
      <c r="SSW227"/>
      <c r="SSX227"/>
      <c r="SSY227"/>
      <c r="SSZ227"/>
      <c r="STA227"/>
      <c r="STB227"/>
      <c r="STC227"/>
      <c r="STD227"/>
      <c r="STE227"/>
      <c r="STF227"/>
      <c r="STG227"/>
      <c r="STH227"/>
      <c r="STI227"/>
      <c r="STJ227"/>
      <c r="STK227"/>
      <c r="STL227"/>
      <c r="STM227"/>
      <c r="STN227"/>
      <c r="STO227"/>
      <c r="STP227"/>
      <c r="STQ227"/>
      <c r="STR227"/>
      <c r="STS227"/>
      <c r="STT227"/>
      <c r="STU227"/>
      <c r="STV227"/>
      <c r="STW227"/>
      <c r="STX227"/>
      <c r="STY227"/>
      <c r="STZ227"/>
      <c r="SUA227"/>
      <c r="SUB227"/>
      <c r="SUC227"/>
      <c r="SUD227"/>
      <c r="SUE227"/>
      <c r="SUF227"/>
      <c r="SUG227"/>
      <c r="SUH227"/>
      <c r="SUI227"/>
      <c r="SUJ227"/>
      <c r="SUK227"/>
      <c r="SUL227"/>
      <c r="SUM227"/>
      <c r="SUN227"/>
      <c r="SUO227"/>
      <c r="SUP227"/>
      <c r="SUQ227"/>
      <c r="SUR227"/>
      <c r="SUS227"/>
      <c r="SUT227"/>
      <c r="SUU227"/>
      <c r="SUV227"/>
      <c r="SUW227"/>
      <c r="SUX227"/>
      <c r="SUY227"/>
      <c r="SUZ227"/>
      <c r="SVA227"/>
      <c r="SVB227"/>
      <c r="SVC227"/>
      <c r="SVD227"/>
      <c r="SVE227"/>
      <c r="SVF227"/>
      <c r="SVG227"/>
      <c r="SVH227"/>
      <c r="SVI227"/>
      <c r="SVJ227"/>
      <c r="SVK227"/>
      <c r="SVL227"/>
      <c r="SVM227"/>
      <c r="SVN227"/>
      <c r="SVO227"/>
      <c r="SVP227"/>
      <c r="SVQ227"/>
      <c r="SVR227"/>
      <c r="SVS227"/>
      <c r="SVT227"/>
      <c r="SVU227"/>
      <c r="SVV227"/>
      <c r="SVW227"/>
      <c r="SVX227"/>
      <c r="SVY227"/>
      <c r="SVZ227"/>
      <c r="SWA227"/>
      <c r="SWB227"/>
      <c r="SWC227"/>
      <c r="SWD227"/>
      <c r="SWE227"/>
      <c r="SWF227"/>
      <c r="SWG227"/>
      <c r="SWH227"/>
      <c r="SWI227"/>
      <c r="SWJ227"/>
      <c r="SWK227"/>
      <c r="SWL227"/>
      <c r="SWM227"/>
      <c r="SWN227"/>
      <c r="SWO227"/>
      <c r="SWP227"/>
      <c r="SWQ227"/>
      <c r="SWR227"/>
      <c r="SWS227"/>
      <c r="SWT227"/>
      <c r="SWU227"/>
      <c r="SWV227"/>
      <c r="SWW227"/>
      <c r="SWX227"/>
      <c r="SWY227"/>
      <c r="SWZ227"/>
      <c r="SXA227"/>
      <c r="SXB227"/>
      <c r="SXC227"/>
      <c r="SXD227"/>
      <c r="SXE227"/>
      <c r="SXF227"/>
      <c r="SXG227"/>
      <c r="SXH227"/>
      <c r="SXI227"/>
      <c r="SXJ227"/>
      <c r="SXK227"/>
      <c r="SXL227"/>
      <c r="SXM227"/>
      <c r="SXN227"/>
      <c r="SXO227"/>
      <c r="SXP227"/>
      <c r="SXQ227"/>
      <c r="SXR227"/>
      <c r="SXS227"/>
      <c r="SXT227"/>
      <c r="SXU227"/>
      <c r="SXV227"/>
      <c r="SXW227"/>
      <c r="SXX227"/>
      <c r="SXY227"/>
      <c r="SXZ227"/>
      <c r="SYA227"/>
      <c r="SYB227"/>
      <c r="SYC227"/>
      <c r="SYD227"/>
      <c r="SYE227"/>
      <c r="SYF227"/>
      <c r="SYG227"/>
      <c r="SYH227"/>
      <c r="SYI227"/>
      <c r="SYJ227"/>
      <c r="SYK227"/>
      <c r="SYL227"/>
      <c r="SYM227"/>
      <c r="SYN227"/>
      <c r="SYO227"/>
      <c r="SYP227"/>
      <c r="SYQ227"/>
      <c r="SYR227"/>
      <c r="SYS227"/>
      <c r="SYT227"/>
      <c r="SYU227"/>
      <c r="SYV227"/>
      <c r="SYW227"/>
      <c r="SYX227"/>
      <c r="SYY227"/>
      <c r="SYZ227"/>
      <c r="SZA227"/>
      <c r="SZB227"/>
      <c r="SZC227"/>
      <c r="SZD227"/>
      <c r="SZE227"/>
      <c r="SZF227"/>
      <c r="SZG227"/>
      <c r="SZH227"/>
      <c r="SZI227"/>
      <c r="SZJ227"/>
      <c r="SZK227"/>
      <c r="SZL227"/>
      <c r="SZM227"/>
      <c r="SZN227"/>
      <c r="SZO227"/>
      <c r="SZP227"/>
      <c r="SZQ227"/>
      <c r="SZR227"/>
      <c r="SZS227"/>
      <c r="SZT227"/>
      <c r="SZU227"/>
      <c r="SZV227"/>
      <c r="SZW227"/>
      <c r="SZX227"/>
      <c r="SZY227"/>
      <c r="SZZ227"/>
      <c r="TAA227"/>
      <c r="TAB227"/>
      <c r="TAC227"/>
      <c r="TAD227"/>
      <c r="TAE227"/>
      <c r="TAF227"/>
      <c r="TAG227"/>
      <c r="TAH227"/>
      <c r="TAI227"/>
      <c r="TAJ227"/>
      <c r="TAK227"/>
      <c r="TAL227"/>
      <c r="TAM227"/>
      <c r="TAN227"/>
      <c r="TAO227"/>
      <c r="TAP227"/>
      <c r="TAQ227"/>
      <c r="TAR227"/>
      <c r="TAS227"/>
      <c r="TAT227"/>
      <c r="TAU227"/>
      <c r="TAV227"/>
      <c r="TAW227"/>
      <c r="TAX227"/>
      <c r="TAY227"/>
      <c r="TAZ227"/>
      <c r="TBA227"/>
      <c r="TBB227"/>
      <c r="TBC227"/>
      <c r="TBD227"/>
      <c r="TBE227"/>
      <c r="TBF227"/>
      <c r="TBG227"/>
      <c r="TBH227"/>
      <c r="TBI227"/>
      <c r="TBJ227"/>
      <c r="TBK227"/>
      <c r="TBL227"/>
      <c r="TBM227"/>
      <c r="TBN227"/>
      <c r="TBO227"/>
      <c r="TBP227"/>
      <c r="TBQ227"/>
      <c r="TBR227"/>
      <c r="TBS227"/>
      <c r="TBT227"/>
      <c r="TBU227"/>
      <c r="TBV227"/>
      <c r="TBW227"/>
      <c r="TBX227"/>
      <c r="TBY227"/>
      <c r="TBZ227"/>
      <c r="TCA227"/>
      <c r="TCB227"/>
      <c r="TCC227"/>
      <c r="TCD227"/>
      <c r="TCE227"/>
      <c r="TCF227"/>
      <c r="TCG227"/>
      <c r="TCH227"/>
      <c r="TCI227"/>
      <c r="TCJ227"/>
      <c r="TCK227"/>
      <c r="TCL227"/>
      <c r="TCM227"/>
      <c r="TCN227"/>
      <c r="TCO227"/>
      <c r="TCP227"/>
      <c r="TCQ227"/>
      <c r="TCR227"/>
      <c r="TCS227"/>
      <c r="TCT227"/>
      <c r="TCU227"/>
      <c r="TCV227"/>
      <c r="TCW227"/>
      <c r="TCX227"/>
      <c r="TCY227"/>
      <c r="TCZ227"/>
      <c r="TDA227"/>
      <c r="TDB227"/>
      <c r="TDC227"/>
      <c r="TDD227"/>
      <c r="TDE227"/>
      <c r="TDF227"/>
      <c r="TDG227"/>
      <c r="TDH227"/>
      <c r="TDI227"/>
      <c r="TDJ227"/>
      <c r="TDK227"/>
      <c r="TDL227"/>
      <c r="TDM227"/>
      <c r="TDN227"/>
      <c r="TDO227"/>
      <c r="TDP227"/>
      <c r="TDQ227"/>
      <c r="TDR227"/>
      <c r="TDS227"/>
      <c r="TDT227"/>
      <c r="TDU227"/>
      <c r="TDV227"/>
      <c r="TDW227"/>
      <c r="TDX227"/>
      <c r="TDY227"/>
      <c r="TDZ227"/>
      <c r="TEA227"/>
      <c r="TEB227"/>
      <c r="TEC227"/>
      <c r="TED227"/>
      <c r="TEE227"/>
      <c r="TEF227"/>
      <c r="TEG227"/>
      <c r="TEH227"/>
      <c r="TEI227"/>
      <c r="TEJ227"/>
      <c r="TEK227"/>
      <c r="TEL227"/>
      <c r="TEM227"/>
      <c r="TEN227"/>
      <c r="TEO227"/>
      <c r="TEP227"/>
      <c r="TEQ227"/>
      <c r="TER227"/>
      <c r="TES227"/>
      <c r="TET227"/>
      <c r="TEU227"/>
      <c r="TEV227"/>
      <c r="TEW227"/>
      <c r="TEX227"/>
      <c r="TEY227"/>
      <c r="TEZ227"/>
      <c r="TFA227"/>
      <c r="TFB227"/>
      <c r="TFC227"/>
      <c r="TFD227"/>
      <c r="TFE227"/>
      <c r="TFF227"/>
      <c r="TFG227"/>
      <c r="TFH227"/>
      <c r="TFI227"/>
      <c r="TFJ227"/>
      <c r="TFK227"/>
      <c r="TFL227"/>
      <c r="TFM227"/>
      <c r="TFN227"/>
      <c r="TFO227"/>
      <c r="TFP227"/>
      <c r="TFQ227"/>
      <c r="TFR227"/>
      <c r="TFS227"/>
      <c r="TFT227"/>
      <c r="TFU227"/>
      <c r="TFV227"/>
      <c r="TFW227"/>
      <c r="TFX227"/>
      <c r="TFY227"/>
      <c r="TFZ227"/>
      <c r="TGA227"/>
      <c r="TGB227"/>
      <c r="TGC227"/>
      <c r="TGD227"/>
      <c r="TGE227"/>
      <c r="TGF227"/>
      <c r="TGG227"/>
      <c r="TGH227"/>
      <c r="TGI227"/>
      <c r="TGJ227"/>
      <c r="TGK227"/>
      <c r="TGL227"/>
      <c r="TGM227"/>
      <c r="TGN227"/>
      <c r="TGO227"/>
      <c r="TGP227"/>
      <c r="TGQ227"/>
      <c r="TGR227"/>
      <c r="TGS227"/>
      <c r="TGT227"/>
      <c r="TGU227"/>
      <c r="TGV227"/>
      <c r="TGW227"/>
      <c r="TGX227"/>
      <c r="TGY227"/>
      <c r="TGZ227"/>
      <c r="THA227"/>
      <c r="THB227"/>
      <c r="THC227"/>
      <c r="THD227"/>
      <c r="THE227"/>
      <c r="THF227"/>
      <c r="THG227"/>
      <c r="THH227"/>
      <c r="THI227"/>
      <c r="THJ227"/>
      <c r="THK227"/>
      <c r="THL227"/>
      <c r="THM227"/>
      <c r="THN227"/>
      <c r="THO227"/>
      <c r="THP227"/>
      <c r="THQ227"/>
      <c r="THR227"/>
      <c r="THS227"/>
      <c r="THT227"/>
      <c r="THU227"/>
      <c r="THV227"/>
      <c r="THW227"/>
      <c r="THX227"/>
      <c r="THY227"/>
      <c r="THZ227"/>
      <c r="TIA227"/>
      <c r="TIB227"/>
      <c r="TIC227"/>
      <c r="TID227"/>
      <c r="TIE227"/>
      <c r="TIF227"/>
      <c r="TIG227"/>
      <c r="TIH227"/>
      <c r="TII227"/>
      <c r="TIJ227"/>
      <c r="TIK227"/>
      <c r="TIL227"/>
      <c r="TIM227"/>
      <c r="TIN227"/>
      <c r="TIO227"/>
      <c r="TIP227"/>
      <c r="TIQ227"/>
      <c r="TIR227"/>
      <c r="TIS227"/>
      <c r="TIT227"/>
      <c r="TIU227"/>
      <c r="TIV227"/>
      <c r="TIW227"/>
      <c r="TIX227"/>
      <c r="TIY227"/>
      <c r="TIZ227"/>
      <c r="TJA227"/>
      <c r="TJB227"/>
      <c r="TJC227"/>
      <c r="TJD227"/>
      <c r="TJE227"/>
      <c r="TJF227"/>
      <c r="TJG227"/>
      <c r="TJH227"/>
      <c r="TJI227"/>
      <c r="TJJ227"/>
      <c r="TJK227"/>
      <c r="TJL227"/>
      <c r="TJM227"/>
      <c r="TJN227"/>
      <c r="TJO227"/>
      <c r="TJP227"/>
      <c r="TJQ227"/>
      <c r="TJR227"/>
      <c r="TJS227"/>
      <c r="TJT227"/>
      <c r="TJU227"/>
      <c r="TJV227"/>
      <c r="TJW227"/>
      <c r="TJX227"/>
      <c r="TJY227"/>
      <c r="TJZ227"/>
      <c r="TKA227"/>
      <c r="TKB227"/>
      <c r="TKC227"/>
      <c r="TKD227"/>
      <c r="TKE227"/>
      <c r="TKF227"/>
      <c r="TKG227"/>
      <c r="TKH227"/>
      <c r="TKI227"/>
      <c r="TKJ227"/>
      <c r="TKK227"/>
      <c r="TKL227"/>
      <c r="TKM227"/>
      <c r="TKN227"/>
      <c r="TKO227"/>
      <c r="TKP227"/>
      <c r="TKQ227"/>
      <c r="TKR227"/>
      <c r="TKS227"/>
      <c r="TKT227"/>
      <c r="TKU227"/>
      <c r="TKV227"/>
      <c r="TKW227"/>
      <c r="TKX227"/>
      <c r="TKY227"/>
      <c r="TKZ227"/>
      <c r="TLA227"/>
      <c r="TLB227"/>
      <c r="TLC227"/>
      <c r="TLD227"/>
      <c r="TLE227"/>
      <c r="TLF227"/>
      <c r="TLG227"/>
      <c r="TLH227"/>
      <c r="TLI227"/>
      <c r="TLJ227"/>
      <c r="TLK227"/>
      <c r="TLL227"/>
      <c r="TLM227"/>
      <c r="TLN227"/>
      <c r="TLO227"/>
      <c r="TLP227"/>
      <c r="TLQ227"/>
      <c r="TLR227"/>
      <c r="TLS227"/>
      <c r="TLT227"/>
      <c r="TLU227"/>
      <c r="TLV227"/>
      <c r="TLW227"/>
      <c r="TLX227"/>
      <c r="TLY227"/>
      <c r="TLZ227"/>
      <c r="TMA227"/>
      <c r="TMB227"/>
      <c r="TMC227"/>
      <c r="TMD227"/>
      <c r="TME227"/>
      <c r="TMF227"/>
      <c r="TMG227"/>
      <c r="TMH227"/>
      <c r="TMI227"/>
      <c r="TMJ227"/>
      <c r="TMK227"/>
      <c r="TML227"/>
      <c r="TMM227"/>
      <c r="TMN227"/>
      <c r="TMO227"/>
      <c r="TMP227"/>
      <c r="TMQ227"/>
      <c r="TMR227"/>
      <c r="TMS227"/>
      <c r="TMT227"/>
      <c r="TMU227"/>
      <c r="TMV227"/>
      <c r="TMW227"/>
      <c r="TMX227"/>
      <c r="TMY227"/>
      <c r="TMZ227"/>
      <c r="TNA227"/>
      <c r="TNB227"/>
      <c r="TNC227"/>
      <c r="TND227"/>
      <c r="TNE227"/>
      <c r="TNF227"/>
      <c r="TNG227"/>
      <c r="TNH227"/>
      <c r="TNI227"/>
      <c r="TNJ227"/>
      <c r="TNK227"/>
      <c r="TNL227"/>
      <c r="TNM227"/>
      <c r="TNN227"/>
      <c r="TNO227"/>
      <c r="TNP227"/>
      <c r="TNQ227"/>
      <c r="TNR227"/>
      <c r="TNS227"/>
      <c r="TNT227"/>
      <c r="TNU227"/>
      <c r="TNV227"/>
      <c r="TNW227"/>
      <c r="TNX227"/>
      <c r="TNY227"/>
      <c r="TNZ227"/>
      <c r="TOA227"/>
      <c r="TOB227"/>
      <c r="TOC227"/>
      <c r="TOD227"/>
      <c r="TOE227"/>
      <c r="TOF227"/>
      <c r="TOG227"/>
      <c r="TOH227"/>
      <c r="TOI227"/>
      <c r="TOJ227"/>
      <c r="TOK227"/>
      <c r="TOL227"/>
      <c r="TOM227"/>
      <c r="TON227"/>
      <c r="TOO227"/>
      <c r="TOP227"/>
      <c r="TOQ227"/>
      <c r="TOR227"/>
      <c r="TOS227"/>
      <c r="TOT227"/>
      <c r="TOU227"/>
      <c r="TOV227"/>
      <c r="TOW227"/>
      <c r="TOX227"/>
      <c r="TOY227"/>
      <c r="TOZ227"/>
      <c r="TPA227"/>
      <c r="TPB227"/>
      <c r="TPC227"/>
      <c r="TPD227"/>
      <c r="TPE227"/>
      <c r="TPF227"/>
      <c r="TPG227"/>
      <c r="TPH227"/>
      <c r="TPI227"/>
      <c r="TPJ227"/>
      <c r="TPK227"/>
      <c r="TPL227"/>
      <c r="TPM227"/>
      <c r="TPN227"/>
      <c r="TPO227"/>
      <c r="TPP227"/>
      <c r="TPQ227"/>
      <c r="TPR227"/>
      <c r="TPS227"/>
      <c r="TPT227"/>
      <c r="TPU227"/>
      <c r="TPV227"/>
      <c r="TPW227"/>
      <c r="TPX227"/>
      <c r="TPY227"/>
      <c r="TPZ227"/>
      <c r="TQA227"/>
      <c r="TQB227"/>
      <c r="TQC227"/>
      <c r="TQD227"/>
      <c r="TQE227"/>
      <c r="TQF227"/>
      <c r="TQG227"/>
      <c r="TQH227"/>
      <c r="TQI227"/>
      <c r="TQJ227"/>
      <c r="TQK227"/>
      <c r="TQL227"/>
      <c r="TQM227"/>
      <c r="TQN227"/>
      <c r="TQO227"/>
      <c r="TQP227"/>
      <c r="TQQ227"/>
      <c r="TQR227"/>
      <c r="TQS227"/>
      <c r="TQT227"/>
      <c r="TQU227"/>
      <c r="TQV227"/>
      <c r="TQW227"/>
      <c r="TQX227"/>
      <c r="TQY227"/>
      <c r="TQZ227"/>
      <c r="TRA227"/>
      <c r="TRB227"/>
      <c r="TRC227"/>
      <c r="TRD227"/>
      <c r="TRE227"/>
      <c r="TRF227"/>
      <c r="TRG227"/>
      <c r="TRH227"/>
      <c r="TRI227"/>
      <c r="TRJ227"/>
      <c r="TRK227"/>
      <c r="TRL227"/>
      <c r="TRM227"/>
      <c r="TRN227"/>
      <c r="TRO227"/>
      <c r="TRP227"/>
      <c r="TRQ227"/>
      <c r="TRR227"/>
      <c r="TRS227"/>
      <c r="TRT227"/>
      <c r="TRU227"/>
      <c r="TRV227"/>
      <c r="TRW227"/>
      <c r="TRX227"/>
      <c r="TRY227"/>
      <c r="TRZ227"/>
      <c r="TSA227"/>
      <c r="TSB227"/>
      <c r="TSC227"/>
      <c r="TSD227"/>
      <c r="TSE227"/>
      <c r="TSF227"/>
      <c r="TSG227"/>
      <c r="TSH227"/>
      <c r="TSI227"/>
      <c r="TSJ227"/>
      <c r="TSK227"/>
      <c r="TSL227"/>
      <c r="TSM227"/>
      <c r="TSN227"/>
      <c r="TSO227"/>
      <c r="TSP227"/>
      <c r="TSQ227"/>
      <c r="TSR227"/>
      <c r="TSS227"/>
      <c r="TST227"/>
      <c r="TSU227"/>
      <c r="TSV227"/>
      <c r="TSW227"/>
      <c r="TSX227"/>
      <c r="TSY227"/>
      <c r="TSZ227"/>
      <c r="TTA227"/>
      <c r="TTB227"/>
      <c r="TTC227"/>
      <c r="TTD227"/>
      <c r="TTE227"/>
      <c r="TTF227"/>
      <c r="TTG227"/>
      <c r="TTH227"/>
      <c r="TTI227"/>
      <c r="TTJ227"/>
      <c r="TTK227"/>
      <c r="TTL227"/>
      <c r="TTM227"/>
      <c r="TTN227"/>
      <c r="TTO227"/>
      <c r="TTP227"/>
      <c r="TTQ227"/>
      <c r="TTR227"/>
      <c r="TTS227"/>
      <c r="TTT227"/>
      <c r="TTU227"/>
      <c r="TTV227"/>
      <c r="TTW227"/>
      <c r="TTX227"/>
      <c r="TTY227"/>
      <c r="TTZ227"/>
      <c r="TUA227"/>
      <c r="TUB227"/>
      <c r="TUC227"/>
      <c r="TUD227"/>
      <c r="TUE227"/>
      <c r="TUF227"/>
      <c r="TUG227"/>
      <c r="TUH227"/>
      <c r="TUI227"/>
      <c r="TUJ227"/>
      <c r="TUK227"/>
      <c r="TUL227"/>
      <c r="TUM227"/>
      <c r="TUN227"/>
      <c r="TUO227"/>
      <c r="TUP227"/>
      <c r="TUQ227"/>
      <c r="TUR227"/>
      <c r="TUS227"/>
      <c r="TUT227"/>
      <c r="TUU227"/>
      <c r="TUV227"/>
      <c r="TUW227"/>
      <c r="TUX227"/>
      <c r="TUY227"/>
      <c r="TUZ227"/>
      <c r="TVA227"/>
      <c r="TVB227"/>
      <c r="TVC227"/>
      <c r="TVD227"/>
      <c r="TVE227"/>
      <c r="TVF227"/>
      <c r="TVG227"/>
      <c r="TVH227"/>
      <c r="TVI227"/>
      <c r="TVJ227"/>
      <c r="TVK227"/>
      <c r="TVL227"/>
      <c r="TVM227"/>
      <c r="TVN227"/>
      <c r="TVO227"/>
      <c r="TVP227"/>
      <c r="TVQ227"/>
      <c r="TVR227"/>
      <c r="TVS227"/>
      <c r="TVT227"/>
      <c r="TVU227"/>
      <c r="TVV227"/>
      <c r="TVW227"/>
      <c r="TVX227"/>
      <c r="TVY227"/>
      <c r="TVZ227"/>
      <c r="TWA227"/>
      <c r="TWB227"/>
      <c r="TWC227"/>
      <c r="TWD227"/>
      <c r="TWE227"/>
      <c r="TWF227"/>
      <c r="TWG227"/>
      <c r="TWH227"/>
      <c r="TWI227"/>
      <c r="TWJ227"/>
      <c r="TWK227"/>
      <c r="TWL227"/>
      <c r="TWM227"/>
      <c r="TWN227"/>
      <c r="TWO227"/>
      <c r="TWP227"/>
      <c r="TWQ227"/>
      <c r="TWR227"/>
      <c r="TWS227"/>
      <c r="TWT227"/>
      <c r="TWU227"/>
      <c r="TWV227"/>
      <c r="TWW227"/>
      <c r="TWX227"/>
      <c r="TWY227"/>
      <c r="TWZ227"/>
      <c r="TXA227"/>
      <c r="TXB227"/>
      <c r="TXC227"/>
      <c r="TXD227"/>
      <c r="TXE227"/>
      <c r="TXF227"/>
      <c r="TXG227"/>
      <c r="TXH227"/>
      <c r="TXI227"/>
      <c r="TXJ227"/>
      <c r="TXK227"/>
      <c r="TXL227"/>
      <c r="TXM227"/>
      <c r="TXN227"/>
      <c r="TXO227"/>
      <c r="TXP227"/>
      <c r="TXQ227"/>
      <c r="TXR227"/>
      <c r="TXS227"/>
      <c r="TXT227"/>
      <c r="TXU227"/>
      <c r="TXV227"/>
      <c r="TXW227"/>
      <c r="TXX227"/>
      <c r="TXY227"/>
      <c r="TXZ227"/>
      <c r="TYA227"/>
      <c r="TYB227"/>
      <c r="TYC227"/>
      <c r="TYD227"/>
      <c r="TYE227"/>
      <c r="TYF227"/>
      <c r="TYG227"/>
      <c r="TYH227"/>
      <c r="TYI227"/>
      <c r="TYJ227"/>
      <c r="TYK227"/>
      <c r="TYL227"/>
      <c r="TYM227"/>
      <c r="TYN227"/>
      <c r="TYO227"/>
      <c r="TYP227"/>
      <c r="TYQ227"/>
      <c r="TYR227"/>
      <c r="TYS227"/>
      <c r="TYT227"/>
      <c r="TYU227"/>
      <c r="TYV227"/>
      <c r="TYW227"/>
      <c r="TYX227"/>
      <c r="TYY227"/>
      <c r="TYZ227"/>
      <c r="TZA227"/>
      <c r="TZB227"/>
      <c r="TZC227"/>
      <c r="TZD227"/>
      <c r="TZE227"/>
      <c r="TZF227"/>
      <c r="TZG227"/>
      <c r="TZH227"/>
      <c r="TZI227"/>
      <c r="TZJ227"/>
      <c r="TZK227"/>
      <c r="TZL227"/>
      <c r="TZM227"/>
      <c r="TZN227"/>
      <c r="TZO227"/>
      <c r="TZP227"/>
      <c r="TZQ227"/>
      <c r="TZR227"/>
      <c r="TZS227"/>
      <c r="TZT227"/>
      <c r="TZU227"/>
      <c r="TZV227"/>
      <c r="TZW227"/>
      <c r="TZX227"/>
      <c r="TZY227"/>
      <c r="TZZ227"/>
      <c r="UAA227"/>
      <c r="UAB227"/>
      <c r="UAC227"/>
      <c r="UAD227"/>
      <c r="UAE227"/>
      <c r="UAF227"/>
      <c r="UAG227"/>
      <c r="UAH227"/>
      <c r="UAI227"/>
      <c r="UAJ227"/>
      <c r="UAK227"/>
      <c r="UAL227"/>
      <c r="UAM227"/>
      <c r="UAN227"/>
      <c r="UAO227"/>
      <c r="UAP227"/>
      <c r="UAQ227"/>
      <c r="UAR227"/>
      <c r="UAS227"/>
      <c r="UAT227"/>
      <c r="UAU227"/>
      <c r="UAV227"/>
      <c r="UAW227"/>
      <c r="UAX227"/>
      <c r="UAY227"/>
      <c r="UAZ227"/>
      <c r="UBA227"/>
      <c r="UBB227"/>
      <c r="UBC227"/>
      <c r="UBD227"/>
      <c r="UBE227"/>
      <c r="UBF227"/>
      <c r="UBG227"/>
      <c r="UBH227"/>
      <c r="UBI227"/>
      <c r="UBJ227"/>
      <c r="UBK227"/>
      <c r="UBL227"/>
      <c r="UBM227"/>
      <c r="UBN227"/>
      <c r="UBO227"/>
      <c r="UBP227"/>
      <c r="UBQ227"/>
      <c r="UBR227"/>
      <c r="UBS227"/>
      <c r="UBT227"/>
      <c r="UBU227"/>
      <c r="UBV227"/>
      <c r="UBW227"/>
      <c r="UBX227"/>
      <c r="UBY227"/>
      <c r="UBZ227"/>
      <c r="UCA227"/>
      <c r="UCB227"/>
      <c r="UCC227"/>
      <c r="UCD227"/>
      <c r="UCE227"/>
      <c r="UCF227"/>
      <c r="UCG227"/>
      <c r="UCH227"/>
      <c r="UCI227"/>
      <c r="UCJ227"/>
      <c r="UCK227"/>
      <c r="UCL227"/>
      <c r="UCM227"/>
      <c r="UCN227"/>
      <c r="UCO227"/>
      <c r="UCP227"/>
      <c r="UCQ227"/>
      <c r="UCR227"/>
      <c r="UCS227"/>
      <c r="UCT227"/>
      <c r="UCU227"/>
      <c r="UCV227"/>
      <c r="UCW227"/>
      <c r="UCX227"/>
      <c r="UCY227"/>
      <c r="UCZ227"/>
      <c r="UDA227"/>
      <c r="UDB227"/>
      <c r="UDC227"/>
      <c r="UDD227"/>
      <c r="UDE227"/>
      <c r="UDF227"/>
      <c r="UDG227"/>
      <c r="UDH227"/>
      <c r="UDI227"/>
      <c r="UDJ227"/>
      <c r="UDK227"/>
      <c r="UDL227"/>
      <c r="UDM227"/>
      <c r="UDN227"/>
      <c r="UDO227"/>
      <c r="UDP227"/>
      <c r="UDQ227"/>
      <c r="UDR227"/>
      <c r="UDS227"/>
      <c r="UDT227"/>
      <c r="UDU227"/>
      <c r="UDV227"/>
      <c r="UDW227"/>
      <c r="UDX227"/>
      <c r="UDY227"/>
      <c r="UDZ227"/>
      <c r="UEA227"/>
      <c r="UEB227"/>
      <c r="UEC227"/>
      <c r="UED227"/>
      <c r="UEE227"/>
      <c r="UEF227"/>
      <c r="UEG227"/>
      <c r="UEH227"/>
      <c r="UEI227"/>
      <c r="UEJ227"/>
      <c r="UEK227"/>
      <c r="UEL227"/>
      <c r="UEM227"/>
      <c r="UEN227"/>
      <c r="UEO227"/>
      <c r="UEP227"/>
      <c r="UEQ227"/>
      <c r="UER227"/>
      <c r="UES227"/>
      <c r="UET227"/>
      <c r="UEU227"/>
      <c r="UEV227"/>
      <c r="UEW227"/>
      <c r="UEX227"/>
      <c r="UEY227"/>
      <c r="UEZ227"/>
      <c r="UFA227"/>
      <c r="UFB227"/>
      <c r="UFC227"/>
      <c r="UFD227"/>
      <c r="UFE227"/>
      <c r="UFF227"/>
      <c r="UFG227"/>
      <c r="UFH227"/>
      <c r="UFI227"/>
      <c r="UFJ227"/>
      <c r="UFK227"/>
      <c r="UFL227"/>
      <c r="UFM227"/>
      <c r="UFN227"/>
      <c r="UFO227"/>
      <c r="UFP227"/>
      <c r="UFQ227"/>
      <c r="UFR227"/>
      <c r="UFS227"/>
      <c r="UFT227"/>
      <c r="UFU227"/>
      <c r="UFV227"/>
      <c r="UFW227"/>
      <c r="UFX227"/>
      <c r="UFY227"/>
      <c r="UFZ227"/>
      <c r="UGA227"/>
      <c r="UGB227"/>
      <c r="UGC227"/>
      <c r="UGD227"/>
      <c r="UGE227"/>
      <c r="UGF227"/>
      <c r="UGG227"/>
      <c r="UGH227"/>
      <c r="UGI227"/>
      <c r="UGJ227"/>
      <c r="UGK227"/>
      <c r="UGL227"/>
      <c r="UGM227"/>
      <c r="UGN227"/>
      <c r="UGO227"/>
      <c r="UGP227"/>
      <c r="UGQ227"/>
      <c r="UGR227"/>
      <c r="UGS227"/>
      <c r="UGT227"/>
      <c r="UGU227"/>
      <c r="UGV227"/>
      <c r="UGW227"/>
      <c r="UGX227"/>
      <c r="UGY227"/>
      <c r="UGZ227"/>
      <c r="UHA227"/>
      <c r="UHB227"/>
      <c r="UHC227"/>
      <c r="UHD227"/>
      <c r="UHE227"/>
      <c r="UHF227"/>
      <c r="UHG227"/>
      <c r="UHH227"/>
      <c r="UHI227"/>
      <c r="UHJ227"/>
      <c r="UHK227"/>
      <c r="UHL227"/>
      <c r="UHM227"/>
      <c r="UHN227"/>
      <c r="UHO227"/>
      <c r="UHP227"/>
      <c r="UHQ227"/>
      <c r="UHR227"/>
      <c r="UHS227"/>
      <c r="UHT227"/>
      <c r="UHU227"/>
      <c r="UHV227"/>
      <c r="UHW227"/>
      <c r="UHX227"/>
      <c r="UHY227"/>
      <c r="UHZ227"/>
      <c r="UIA227"/>
      <c r="UIB227"/>
      <c r="UIC227"/>
      <c r="UID227"/>
      <c r="UIE227"/>
      <c r="UIF227"/>
      <c r="UIG227"/>
      <c r="UIH227"/>
      <c r="UII227"/>
      <c r="UIJ227"/>
      <c r="UIK227"/>
      <c r="UIL227"/>
      <c r="UIM227"/>
      <c r="UIN227"/>
      <c r="UIO227"/>
      <c r="UIP227"/>
      <c r="UIQ227"/>
      <c r="UIR227"/>
      <c r="UIS227"/>
      <c r="UIT227"/>
      <c r="UIU227"/>
      <c r="UIV227"/>
      <c r="UIW227"/>
      <c r="UIX227"/>
      <c r="UIY227"/>
      <c r="UIZ227"/>
      <c r="UJA227"/>
      <c r="UJB227"/>
      <c r="UJC227"/>
      <c r="UJD227"/>
      <c r="UJE227"/>
      <c r="UJF227"/>
      <c r="UJG227"/>
      <c r="UJH227"/>
      <c r="UJI227"/>
      <c r="UJJ227"/>
      <c r="UJK227"/>
      <c r="UJL227"/>
      <c r="UJM227"/>
      <c r="UJN227"/>
      <c r="UJO227"/>
      <c r="UJP227"/>
      <c r="UJQ227"/>
      <c r="UJR227"/>
      <c r="UJS227"/>
      <c r="UJT227"/>
      <c r="UJU227"/>
      <c r="UJV227"/>
      <c r="UJW227"/>
      <c r="UJX227"/>
      <c r="UJY227"/>
      <c r="UJZ227"/>
      <c r="UKA227"/>
      <c r="UKB227"/>
      <c r="UKC227"/>
      <c r="UKD227"/>
      <c r="UKE227"/>
      <c r="UKF227"/>
      <c r="UKG227"/>
      <c r="UKH227"/>
      <c r="UKI227"/>
      <c r="UKJ227"/>
      <c r="UKK227"/>
      <c r="UKL227"/>
      <c r="UKM227"/>
      <c r="UKN227"/>
      <c r="UKO227"/>
      <c r="UKP227"/>
      <c r="UKQ227"/>
      <c r="UKR227"/>
      <c r="UKS227"/>
      <c r="UKT227"/>
      <c r="UKU227"/>
      <c r="UKV227"/>
      <c r="UKW227"/>
      <c r="UKX227"/>
      <c r="UKY227"/>
      <c r="UKZ227"/>
      <c r="ULA227"/>
      <c r="ULB227"/>
      <c r="ULC227"/>
      <c r="ULD227"/>
      <c r="ULE227"/>
      <c r="ULF227"/>
      <c r="ULG227"/>
      <c r="ULH227"/>
      <c r="ULI227"/>
      <c r="ULJ227"/>
      <c r="ULK227"/>
      <c r="ULL227"/>
      <c r="ULM227"/>
      <c r="ULN227"/>
      <c r="ULO227"/>
      <c r="ULP227"/>
      <c r="ULQ227"/>
      <c r="ULR227"/>
      <c r="ULS227"/>
      <c r="ULT227"/>
      <c r="ULU227"/>
      <c r="ULV227"/>
      <c r="ULW227"/>
      <c r="ULX227"/>
      <c r="ULY227"/>
      <c r="ULZ227"/>
      <c r="UMA227"/>
      <c r="UMB227"/>
      <c r="UMC227"/>
      <c r="UMD227"/>
      <c r="UME227"/>
      <c r="UMF227"/>
      <c r="UMG227"/>
      <c r="UMH227"/>
      <c r="UMI227"/>
      <c r="UMJ227"/>
      <c r="UMK227"/>
      <c r="UML227"/>
      <c r="UMM227"/>
      <c r="UMN227"/>
      <c r="UMO227"/>
      <c r="UMP227"/>
      <c r="UMQ227"/>
      <c r="UMR227"/>
      <c r="UMS227"/>
      <c r="UMT227"/>
      <c r="UMU227"/>
      <c r="UMV227"/>
      <c r="UMW227"/>
      <c r="UMX227"/>
      <c r="UMY227"/>
      <c r="UMZ227"/>
      <c r="UNA227"/>
      <c r="UNB227"/>
      <c r="UNC227"/>
      <c r="UND227"/>
      <c r="UNE227"/>
      <c r="UNF227"/>
      <c r="UNG227"/>
      <c r="UNH227"/>
      <c r="UNI227"/>
      <c r="UNJ227"/>
      <c r="UNK227"/>
      <c r="UNL227"/>
      <c r="UNM227"/>
      <c r="UNN227"/>
      <c r="UNO227"/>
      <c r="UNP227"/>
      <c r="UNQ227"/>
      <c r="UNR227"/>
      <c r="UNS227"/>
      <c r="UNT227"/>
      <c r="UNU227"/>
      <c r="UNV227"/>
      <c r="UNW227"/>
      <c r="UNX227"/>
      <c r="UNY227"/>
      <c r="UNZ227"/>
      <c r="UOA227"/>
      <c r="UOB227"/>
      <c r="UOC227"/>
      <c r="UOD227"/>
      <c r="UOE227"/>
      <c r="UOF227"/>
      <c r="UOG227"/>
      <c r="UOH227"/>
      <c r="UOI227"/>
      <c r="UOJ227"/>
      <c r="UOK227"/>
      <c r="UOL227"/>
      <c r="UOM227"/>
      <c r="UON227"/>
      <c r="UOO227"/>
      <c r="UOP227"/>
      <c r="UOQ227"/>
      <c r="UOR227"/>
      <c r="UOS227"/>
      <c r="UOT227"/>
      <c r="UOU227"/>
      <c r="UOV227"/>
      <c r="UOW227"/>
      <c r="UOX227"/>
      <c r="UOY227"/>
      <c r="UOZ227"/>
      <c r="UPA227"/>
      <c r="UPB227"/>
      <c r="UPC227"/>
      <c r="UPD227"/>
      <c r="UPE227"/>
      <c r="UPF227"/>
      <c r="UPG227"/>
      <c r="UPH227"/>
      <c r="UPI227"/>
      <c r="UPJ227"/>
      <c r="UPK227"/>
      <c r="UPL227"/>
      <c r="UPM227"/>
      <c r="UPN227"/>
      <c r="UPO227"/>
      <c r="UPP227"/>
      <c r="UPQ227"/>
      <c r="UPR227"/>
      <c r="UPS227"/>
      <c r="UPT227"/>
      <c r="UPU227"/>
      <c r="UPV227"/>
      <c r="UPW227"/>
      <c r="UPX227"/>
      <c r="UPY227"/>
      <c r="UPZ227"/>
      <c r="UQA227"/>
      <c r="UQB227"/>
      <c r="UQC227"/>
      <c r="UQD227"/>
      <c r="UQE227"/>
      <c r="UQF227"/>
      <c r="UQG227"/>
      <c r="UQH227"/>
      <c r="UQI227"/>
      <c r="UQJ227"/>
      <c r="UQK227"/>
      <c r="UQL227"/>
      <c r="UQM227"/>
      <c r="UQN227"/>
      <c r="UQO227"/>
      <c r="UQP227"/>
      <c r="UQQ227"/>
      <c r="UQR227"/>
      <c r="UQS227"/>
      <c r="UQT227"/>
      <c r="UQU227"/>
      <c r="UQV227"/>
      <c r="UQW227"/>
      <c r="UQX227"/>
      <c r="UQY227"/>
      <c r="UQZ227"/>
      <c r="URA227"/>
      <c r="URB227"/>
      <c r="URC227"/>
      <c r="URD227"/>
      <c r="URE227"/>
      <c r="URF227"/>
      <c r="URG227"/>
      <c r="URH227"/>
      <c r="URI227"/>
      <c r="URJ227"/>
      <c r="URK227"/>
      <c r="URL227"/>
      <c r="URM227"/>
      <c r="URN227"/>
      <c r="URO227"/>
      <c r="URP227"/>
      <c r="URQ227"/>
      <c r="URR227"/>
      <c r="URS227"/>
      <c r="URT227"/>
      <c r="URU227"/>
      <c r="URV227"/>
      <c r="URW227"/>
      <c r="URX227"/>
      <c r="URY227"/>
      <c r="URZ227"/>
      <c r="USA227"/>
      <c r="USB227"/>
      <c r="USC227"/>
      <c r="USD227"/>
      <c r="USE227"/>
      <c r="USF227"/>
      <c r="USG227"/>
      <c r="USH227"/>
      <c r="USI227"/>
      <c r="USJ227"/>
      <c r="USK227"/>
      <c r="USL227"/>
      <c r="USM227"/>
      <c r="USN227"/>
      <c r="USO227"/>
      <c r="USP227"/>
      <c r="USQ227"/>
      <c r="USR227"/>
      <c r="USS227"/>
      <c r="UST227"/>
      <c r="USU227"/>
      <c r="USV227"/>
      <c r="USW227"/>
      <c r="USX227"/>
      <c r="USY227"/>
      <c r="USZ227"/>
      <c r="UTA227"/>
      <c r="UTB227"/>
      <c r="UTC227"/>
      <c r="UTD227"/>
      <c r="UTE227"/>
      <c r="UTF227"/>
      <c r="UTG227"/>
      <c r="UTH227"/>
      <c r="UTI227"/>
      <c r="UTJ227"/>
      <c r="UTK227"/>
      <c r="UTL227"/>
      <c r="UTM227"/>
      <c r="UTN227"/>
      <c r="UTO227"/>
      <c r="UTP227"/>
      <c r="UTQ227"/>
      <c r="UTR227"/>
      <c r="UTS227"/>
      <c r="UTT227"/>
      <c r="UTU227"/>
      <c r="UTV227"/>
      <c r="UTW227"/>
      <c r="UTX227"/>
      <c r="UTY227"/>
      <c r="UTZ227"/>
      <c r="UUA227"/>
      <c r="UUB227"/>
      <c r="UUC227"/>
      <c r="UUD227"/>
      <c r="UUE227"/>
      <c r="UUF227"/>
      <c r="UUG227"/>
      <c r="UUH227"/>
      <c r="UUI227"/>
      <c r="UUJ227"/>
      <c r="UUK227"/>
      <c r="UUL227"/>
      <c r="UUM227"/>
      <c r="UUN227"/>
      <c r="UUO227"/>
      <c r="UUP227"/>
      <c r="UUQ227"/>
      <c r="UUR227"/>
      <c r="UUS227"/>
      <c r="UUT227"/>
      <c r="UUU227"/>
      <c r="UUV227"/>
      <c r="UUW227"/>
      <c r="UUX227"/>
      <c r="UUY227"/>
      <c r="UUZ227"/>
      <c r="UVA227"/>
      <c r="UVB227"/>
      <c r="UVC227"/>
      <c r="UVD227"/>
      <c r="UVE227"/>
      <c r="UVF227"/>
      <c r="UVG227"/>
      <c r="UVH227"/>
      <c r="UVI227"/>
      <c r="UVJ227"/>
      <c r="UVK227"/>
      <c r="UVL227"/>
      <c r="UVM227"/>
      <c r="UVN227"/>
      <c r="UVO227"/>
      <c r="UVP227"/>
      <c r="UVQ227"/>
      <c r="UVR227"/>
      <c r="UVS227"/>
      <c r="UVT227"/>
      <c r="UVU227"/>
      <c r="UVV227"/>
      <c r="UVW227"/>
      <c r="UVX227"/>
      <c r="UVY227"/>
      <c r="UVZ227"/>
      <c r="UWA227"/>
      <c r="UWB227"/>
      <c r="UWC227"/>
      <c r="UWD227"/>
      <c r="UWE227"/>
      <c r="UWF227"/>
      <c r="UWG227"/>
      <c r="UWH227"/>
      <c r="UWI227"/>
      <c r="UWJ227"/>
      <c r="UWK227"/>
      <c r="UWL227"/>
      <c r="UWM227"/>
      <c r="UWN227"/>
      <c r="UWO227"/>
      <c r="UWP227"/>
      <c r="UWQ227"/>
      <c r="UWR227"/>
      <c r="UWS227"/>
      <c r="UWT227"/>
      <c r="UWU227"/>
      <c r="UWV227"/>
      <c r="UWW227"/>
      <c r="UWX227"/>
      <c r="UWY227"/>
      <c r="UWZ227"/>
      <c r="UXA227"/>
      <c r="UXB227"/>
      <c r="UXC227"/>
      <c r="UXD227"/>
      <c r="UXE227"/>
      <c r="UXF227"/>
      <c r="UXG227"/>
      <c r="UXH227"/>
      <c r="UXI227"/>
      <c r="UXJ227"/>
      <c r="UXK227"/>
      <c r="UXL227"/>
      <c r="UXM227"/>
      <c r="UXN227"/>
      <c r="UXO227"/>
      <c r="UXP227"/>
      <c r="UXQ227"/>
      <c r="UXR227"/>
      <c r="UXS227"/>
      <c r="UXT227"/>
      <c r="UXU227"/>
      <c r="UXV227"/>
      <c r="UXW227"/>
      <c r="UXX227"/>
      <c r="UXY227"/>
      <c r="UXZ227"/>
      <c r="UYA227"/>
      <c r="UYB227"/>
      <c r="UYC227"/>
      <c r="UYD227"/>
      <c r="UYE227"/>
      <c r="UYF227"/>
      <c r="UYG227"/>
      <c r="UYH227"/>
      <c r="UYI227"/>
      <c r="UYJ227"/>
      <c r="UYK227"/>
      <c r="UYL227"/>
      <c r="UYM227"/>
      <c r="UYN227"/>
      <c r="UYO227"/>
      <c r="UYP227"/>
      <c r="UYQ227"/>
      <c r="UYR227"/>
      <c r="UYS227"/>
      <c r="UYT227"/>
      <c r="UYU227"/>
      <c r="UYV227"/>
      <c r="UYW227"/>
      <c r="UYX227"/>
      <c r="UYY227"/>
      <c r="UYZ227"/>
      <c r="UZA227"/>
      <c r="UZB227"/>
      <c r="UZC227"/>
      <c r="UZD227"/>
      <c r="UZE227"/>
      <c r="UZF227"/>
      <c r="UZG227"/>
      <c r="UZH227"/>
      <c r="UZI227"/>
      <c r="UZJ227"/>
      <c r="UZK227"/>
      <c r="UZL227"/>
      <c r="UZM227"/>
      <c r="UZN227"/>
      <c r="UZO227"/>
      <c r="UZP227"/>
      <c r="UZQ227"/>
      <c r="UZR227"/>
      <c r="UZS227"/>
      <c r="UZT227"/>
      <c r="UZU227"/>
      <c r="UZV227"/>
      <c r="UZW227"/>
      <c r="UZX227"/>
      <c r="UZY227"/>
      <c r="UZZ227"/>
      <c r="VAA227"/>
      <c r="VAB227"/>
      <c r="VAC227"/>
      <c r="VAD227"/>
      <c r="VAE227"/>
      <c r="VAF227"/>
      <c r="VAG227"/>
      <c r="VAH227"/>
      <c r="VAI227"/>
      <c r="VAJ227"/>
      <c r="VAK227"/>
      <c r="VAL227"/>
      <c r="VAM227"/>
      <c r="VAN227"/>
      <c r="VAO227"/>
      <c r="VAP227"/>
      <c r="VAQ227"/>
      <c r="VAR227"/>
      <c r="VAS227"/>
      <c r="VAT227"/>
      <c r="VAU227"/>
      <c r="VAV227"/>
      <c r="VAW227"/>
      <c r="VAX227"/>
      <c r="VAY227"/>
      <c r="VAZ227"/>
      <c r="VBA227"/>
      <c r="VBB227"/>
      <c r="VBC227"/>
      <c r="VBD227"/>
      <c r="VBE227"/>
      <c r="VBF227"/>
      <c r="VBG227"/>
      <c r="VBH227"/>
      <c r="VBI227"/>
      <c r="VBJ227"/>
      <c r="VBK227"/>
      <c r="VBL227"/>
      <c r="VBM227"/>
      <c r="VBN227"/>
      <c r="VBO227"/>
      <c r="VBP227"/>
      <c r="VBQ227"/>
      <c r="VBR227"/>
      <c r="VBS227"/>
      <c r="VBT227"/>
      <c r="VBU227"/>
      <c r="VBV227"/>
      <c r="VBW227"/>
      <c r="VBX227"/>
      <c r="VBY227"/>
      <c r="VBZ227"/>
      <c r="VCA227"/>
      <c r="VCB227"/>
      <c r="VCC227"/>
      <c r="VCD227"/>
      <c r="VCE227"/>
      <c r="VCF227"/>
      <c r="VCG227"/>
      <c r="VCH227"/>
      <c r="VCI227"/>
      <c r="VCJ227"/>
      <c r="VCK227"/>
      <c r="VCL227"/>
      <c r="VCM227"/>
      <c r="VCN227"/>
      <c r="VCO227"/>
      <c r="VCP227"/>
      <c r="VCQ227"/>
      <c r="VCR227"/>
      <c r="VCS227"/>
      <c r="VCT227"/>
      <c r="VCU227"/>
      <c r="VCV227"/>
      <c r="VCW227"/>
      <c r="VCX227"/>
      <c r="VCY227"/>
      <c r="VCZ227"/>
      <c r="VDA227"/>
      <c r="VDB227"/>
      <c r="VDC227"/>
      <c r="VDD227"/>
      <c r="VDE227"/>
      <c r="VDF227"/>
      <c r="VDG227"/>
      <c r="VDH227"/>
      <c r="VDI227"/>
      <c r="VDJ227"/>
      <c r="VDK227"/>
      <c r="VDL227"/>
      <c r="VDM227"/>
      <c r="VDN227"/>
      <c r="VDO227"/>
      <c r="VDP227"/>
      <c r="VDQ227"/>
      <c r="VDR227"/>
      <c r="VDS227"/>
      <c r="VDT227"/>
      <c r="VDU227"/>
      <c r="VDV227"/>
      <c r="VDW227"/>
      <c r="VDX227"/>
      <c r="VDY227"/>
      <c r="VDZ227"/>
      <c r="VEA227"/>
      <c r="VEB227"/>
      <c r="VEC227"/>
      <c r="VED227"/>
      <c r="VEE227"/>
      <c r="VEF227"/>
      <c r="VEG227"/>
      <c r="VEH227"/>
      <c r="VEI227"/>
      <c r="VEJ227"/>
      <c r="VEK227"/>
      <c r="VEL227"/>
      <c r="VEM227"/>
      <c r="VEN227"/>
      <c r="VEO227"/>
      <c r="VEP227"/>
      <c r="VEQ227"/>
      <c r="VER227"/>
      <c r="VES227"/>
      <c r="VET227"/>
      <c r="VEU227"/>
      <c r="VEV227"/>
      <c r="VEW227"/>
      <c r="VEX227"/>
      <c r="VEY227"/>
      <c r="VEZ227"/>
      <c r="VFA227"/>
      <c r="VFB227"/>
      <c r="VFC227"/>
      <c r="VFD227"/>
      <c r="VFE227"/>
      <c r="VFF227"/>
      <c r="VFG227"/>
      <c r="VFH227"/>
      <c r="VFI227"/>
      <c r="VFJ227"/>
      <c r="VFK227"/>
      <c r="VFL227"/>
      <c r="VFM227"/>
      <c r="VFN227"/>
      <c r="VFO227"/>
      <c r="VFP227"/>
      <c r="VFQ227"/>
      <c r="VFR227"/>
      <c r="VFS227"/>
      <c r="VFT227"/>
      <c r="VFU227"/>
      <c r="VFV227"/>
      <c r="VFW227"/>
      <c r="VFX227"/>
      <c r="VFY227"/>
      <c r="VFZ227"/>
      <c r="VGA227"/>
      <c r="VGB227"/>
      <c r="VGC227"/>
      <c r="VGD227"/>
      <c r="VGE227"/>
      <c r="VGF227"/>
      <c r="VGG227"/>
      <c r="VGH227"/>
      <c r="VGI227"/>
      <c r="VGJ227"/>
      <c r="VGK227"/>
      <c r="VGL227"/>
      <c r="VGM227"/>
      <c r="VGN227"/>
      <c r="VGO227"/>
      <c r="VGP227"/>
      <c r="VGQ227"/>
      <c r="VGR227"/>
      <c r="VGS227"/>
      <c r="VGT227"/>
      <c r="VGU227"/>
      <c r="VGV227"/>
      <c r="VGW227"/>
      <c r="VGX227"/>
      <c r="VGY227"/>
      <c r="VGZ227"/>
      <c r="VHA227"/>
      <c r="VHB227"/>
      <c r="VHC227"/>
      <c r="VHD227"/>
      <c r="VHE227"/>
      <c r="VHF227"/>
      <c r="VHG227"/>
      <c r="VHH227"/>
      <c r="VHI227"/>
      <c r="VHJ227"/>
      <c r="VHK227"/>
      <c r="VHL227"/>
      <c r="VHM227"/>
      <c r="VHN227"/>
      <c r="VHO227"/>
      <c r="VHP227"/>
      <c r="VHQ227"/>
      <c r="VHR227"/>
      <c r="VHS227"/>
      <c r="VHT227"/>
      <c r="VHU227"/>
      <c r="VHV227"/>
      <c r="VHW227"/>
      <c r="VHX227"/>
      <c r="VHY227"/>
      <c r="VHZ227"/>
      <c r="VIA227"/>
      <c r="VIB227"/>
      <c r="VIC227"/>
      <c r="VID227"/>
      <c r="VIE227"/>
      <c r="VIF227"/>
      <c r="VIG227"/>
      <c r="VIH227"/>
      <c r="VII227"/>
      <c r="VIJ227"/>
      <c r="VIK227"/>
      <c r="VIL227"/>
      <c r="VIM227"/>
      <c r="VIN227"/>
      <c r="VIO227"/>
      <c r="VIP227"/>
      <c r="VIQ227"/>
      <c r="VIR227"/>
      <c r="VIS227"/>
      <c r="VIT227"/>
      <c r="VIU227"/>
      <c r="VIV227"/>
      <c r="VIW227"/>
      <c r="VIX227"/>
      <c r="VIY227"/>
      <c r="VIZ227"/>
      <c r="VJA227"/>
      <c r="VJB227"/>
      <c r="VJC227"/>
      <c r="VJD227"/>
      <c r="VJE227"/>
      <c r="VJF227"/>
      <c r="VJG227"/>
      <c r="VJH227"/>
      <c r="VJI227"/>
      <c r="VJJ227"/>
      <c r="VJK227"/>
      <c r="VJL227"/>
      <c r="VJM227"/>
      <c r="VJN227"/>
      <c r="VJO227"/>
      <c r="VJP227"/>
      <c r="VJQ227"/>
      <c r="VJR227"/>
      <c r="VJS227"/>
      <c r="VJT227"/>
      <c r="VJU227"/>
      <c r="VJV227"/>
      <c r="VJW227"/>
      <c r="VJX227"/>
      <c r="VJY227"/>
      <c r="VJZ227"/>
      <c r="VKA227"/>
      <c r="VKB227"/>
      <c r="VKC227"/>
      <c r="VKD227"/>
      <c r="VKE227"/>
      <c r="VKF227"/>
      <c r="VKG227"/>
      <c r="VKH227"/>
      <c r="VKI227"/>
      <c r="VKJ227"/>
      <c r="VKK227"/>
      <c r="VKL227"/>
      <c r="VKM227"/>
      <c r="VKN227"/>
      <c r="VKO227"/>
      <c r="VKP227"/>
      <c r="VKQ227"/>
      <c r="VKR227"/>
      <c r="VKS227"/>
      <c r="VKT227"/>
      <c r="VKU227"/>
      <c r="VKV227"/>
      <c r="VKW227"/>
      <c r="VKX227"/>
      <c r="VKY227"/>
      <c r="VKZ227"/>
      <c r="VLA227"/>
      <c r="VLB227"/>
      <c r="VLC227"/>
      <c r="VLD227"/>
      <c r="VLE227"/>
      <c r="VLF227"/>
      <c r="VLG227"/>
      <c r="VLH227"/>
      <c r="VLI227"/>
      <c r="VLJ227"/>
      <c r="VLK227"/>
      <c r="VLL227"/>
      <c r="VLM227"/>
      <c r="VLN227"/>
      <c r="VLO227"/>
      <c r="VLP227"/>
      <c r="VLQ227"/>
      <c r="VLR227"/>
      <c r="VLS227"/>
      <c r="VLT227"/>
      <c r="VLU227"/>
      <c r="VLV227"/>
      <c r="VLW227"/>
      <c r="VLX227"/>
      <c r="VLY227"/>
      <c r="VLZ227"/>
      <c r="VMA227"/>
      <c r="VMB227"/>
      <c r="VMC227"/>
      <c r="VMD227"/>
      <c r="VME227"/>
      <c r="VMF227"/>
      <c r="VMG227"/>
      <c r="VMH227"/>
      <c r="VMI227"/>
      <c r="VMJ227"/>
      <c r="VMK227"/>
      <c r="VML227"/>
      <c r="VMM227"/>
      <c r="VMN227"/>
      <c r="VMO227"/>
      <c r="VMP227"/>
      <c r="VMQ227"/>
      <c r="VMR227"/>
      <c r="VMS227"/>
      <c r="VMT227"/>
      <c r="VMU227"/>
      <c r="VMV227"/>
      <c r="VMW227"/>
      <c r="VMX227"/>
      <c r="VMY227"/>
      <c r="VMZ227"/>
      <c r="VNA227"/>
      <c r="VNB227"/>
      <c r="VNC227"/>
      <c r="VND227"/>
      <c r="VNE227"/>
      <c r="VNF227"/>
      <c r="VNG227"/>
      <c r="VNH227"/>
      <c r="VNI227"/>
      <c r="VNJ227"/>
      <c r="VNK227"/>
      <c r="VNL227"/>
      <c r="VNM227"/>
      <c r="VNN227"/>
      <c r="VNO227"/>
      <c r="VNP227"/>
      <c r="VNQ227"/>
      <c r="VNR227"/>
      <c r="VNS227"/>
      <c r="VNT227"/>
      <c r="VNU227"/>
      <c r="VNV227"/>
      <c r="VNW227"/>
      <c r="VNX227"/>
      <c r="VNY227"/>
      <c r="VNZ227"/>
      <c r="VOA227"/>
      <c r="VOB227"/>
      <c r="VOC227"/>
      <c r="VOD227"/>
      <c r="VOE227"/>
      <c r="VOF227"/>
      <c r="VOG227"/>
      <c r="VOH227"/>
      <c r="VOI227"/>
      <c r="VOJ227"/>
      <c r="VOK227"/>
      <c r="VOL227"/>
      <c r="VOM227"/>
      <c r="VON227"/>
      <c r="VOO227"/>
      <c r="VOP227"/>
      <c r="VOQ227"/>
      <c r="VOR227"/>
      <c r="VOS227"/>
      <c r="VOT227"/>
      <c r="VOU227"/>
      <c r="VOV227"/>
      <c r="VOW227"/>
      <c r="VOX227"/>
      <c r="VOY227"/>
      <c r="VOZ227"/>
      <c r="VPA227"/>
      <c r="VPB227"/>
      <c r="VPC227"/>
      <c r="VPD227"/>
      <c r="VPE227"/>
      <c r="VPF227"/>
      <c r="VPG227"/>
      <c r="VPH227"/>
      <c r="VPI227"/>
      <c r="VPJ227"/>
      <c r="VPK227"/>
      <c r="VPL227"/>
      <c r="VPM227"/>
      <c r="VPN227"/>
      <c r="VPO227"/>
      <c r="VPP227"/>
      <c r="VPQ227"/>
      <c r="VPR227"/>
      <c r="VPS227"/>
      <c r="VPT227"/>
      <c r="VPU227"/>
      <c r="VPV227"/>
      <c r="VPW227"/>
      <c r="VPX227"/>
      <c r="VPY227"/>
      <c r="VPZ227"/>
      <c r="VQA227"/>
      <c r="VQB227"/>
      <c r="VQC227"/>
      <c r="VQD227"/>
      <c r="VQE227"/>
      <c r="VQF227"/>
      <c r="VQG227"/>
      <c r="VQH227"/>
      <c r="VQI227"/>
      <c r="VQJ227"/>
      <c r="VQK227"/>
      <c r="VQL227"/>
      <c r="VQM227"/>
      <c r="VQN227"/>
      <c r="VQO227"/>
      <c r="VQP227"/>
      <c r="VQQ227"/>
      <c r="VQR227"/>
      <c r="VQS227"/>
      <c r="VQT227"/>
      <c r="VQU227"/>
      <c r="VQV227"/>
      <c r="VQW227"/>
      <c r="VQX227"/>
      <c r="VQY227"/>
      <c r="VQZ227"/>
      <c r="VRA227"/>
      <c r="VRB227"/>
      <c r="VRC227"/>
      <c r="VRD227"/>
      <c r="VRE227"/>
      <c r="VRF227"/>
      <c r="VRG227"/>
      <c r="VRH227"/>
      <c r="VRI227"/>
      <c r="VRJ227"/>
      <c r="VRK227"/>
      <c r="VRL227"/>
      <c r="VRM227"/>
      <c r="VRN227"/>
      <c r="VRO227"/>
      <c r="VRP227"/>
      <c r="VRQ227"/>
      <c r="VRR227"/>
      <c r="VRS227"/>
      <c r="VRT227"/>
      <c r="VRU227"/>
      <c r="VRV227"/>
      <c r="VRW227"/>
      <c r="VRX227"/>
      <c r="VRY227"/>
      <c r="VRZ227"/>
      <c r="VSA227"/>
      <c r="VSB227"/>
      <c r="VSC227"/>
      <c r="VSD227"/>
      <c r="VSE227"/>
      <c r="VSF227"/>
      <c r="VSG227"/>
      <c r="VSH227"/>
      <c r="VSI227"/>
      <c r="VSJ227"/>
      <c r="VSK227"/>
      <c r="VSL227"/>
      <c r="VSM227"/>
      <c r="VSN227"/>
      <c r="VSO227"/>
      <c r="VSP227"/>
      <c r="VSQ227"/>
      <c r="VSR227"/>
      <c r="VSS227"/>
      <c r="VST227"/>
      <c r="VSU227"/>
      <c r="VSV227"/>
      <c r="VSW227"/>
      <c r="VSX227"/>
      <c r="VSY227"/>
      <c r="VSZ227"/>
      <c r="VTA227"/>
      <c r="VTB227"/>
      <c r="VTC227"/>
      <c r="VTD227"/>
      <c r="VTE227"/>
      <c r="VTF227"/>
      <c r="VTG227"/>
      <c r="VTH227"/>
      <c r="VTI227"/>
      <c r="VTJ227"/>
      <c r="VTK227"/>
      <c r="VTL227"/>
      <c r="VTM227"/>
      <c r="VTN227"/>
      <c r="VTO227"/>
      <c r="VTP227"/>
      <c r="VTQ227"/>
      <c r="VTR227"/>
      <c r="VTS227"/>
      <c r="VTT227"/>
      <c r="VTU227"/>
      <c r="VTV227"/>
      <c r="VTW227"/>
      <c r="VTX227"/>
      <c r="VTY227"/>
      <c r="VTZ227"/>
      <c r="VUA227"/>
      <c r="VUB227"/>
      <c r="VUC227"/>
      <c r="VUD227"/>
      <c r="VUE227"/>
      <c r="VUF227"/>
      <c r="VUG227"/>
      <c r="VUH227"/>
      <c r="VUI227"/>
      <c r="VUJ227"/>
      <c r="VUK227"/>
      <c r="VUL227"/>
      <c r="VUM227"/>
      <c r="VUN227"/>
      <c r="VUO227"/>
      <c r="VUP227"/>
      <c r="VUQ227"/>
      <c r="VUR227"/>
      <c r="VUS227"/>
      <c r="VUT227"/>
      <c r="VUU227"/>
      <c r="VUV227"/>
      <c r="VUW227"/>
      <c r="VUX227"/>
      <c r="VUY227"/>
      <c r="VUZ227"/>
      <c r="VVA227"/>
      <c r="VVB227"/>
      <c r="VVC227"/>
      <c r="VVD227"/>
      <c r="VVE227"/>
      <c r="VVF227"/>
      <c r="VVG227"/>
      <c r="VVH227"/>
      <c r="VVI227"/>
      <c r="VVJ227"/>
      <c r="VVK227"/>
      <c r="VVL227"/>
      <c r="VVM227"/>
      <c r="VVN227"/>
      <c r="VVO227"/>
      <c r="VVP227"/>
      <c r="VVQ227"/>
      <c r="VVR227"/>
      <c r="VVS227"/>
      <c r="VVT227"/>
      <c r="VVU227"/>
      <c r="VVV227"/>
      <c r="VVW227"/>
      <c r="VVX227"/>
      <c r="VVY227"/>
      <c r="VVZ227"/>
      <c r="VWA227"/>
      <c r="VWB227"/>
      <c r="VWC227"/>
      <c r="VWD227"/>
      <c r="VWE227"/>
      <c r="VWF227"/>
      <c r="VWG227"/>
      <c r="VWH227"/>
      <c r="VWI227"/>
      <c r="VWJ227"/>
      <c r="VWK227"/>
      <c r="VWL227"/>
      <c r="VWM227"/>
      <c r="VWN227"/>
      <c r="VWO227"/>
      <c r="VWP227"/>
      <c r="VWQ227"/>
      <c r="VWR227"/>
      <c r="VWS227"/>
      <c r="VWT227"/>
      <c r="VWU227"/>
      <c r="VWV227"/>
      <c r="VWW227"/>
      <c r="VWX227"/>
      <c r="VWY227"/>
      <c r="VWZ227"/>
      <c r="VXA227"/>
      <c r="VXB227"/>
      <c r="VXC227"/>
      <c r="VXD227"/>
      <c r="VXE227"/>
      <c r="VXF227"/>
      <c r="VXG227"/>
      <c r="VXH227"/>
      <c r="VXI227"/>
      <c r="VXJ227"/>
      <c r="VXK227"/>
      <c r="VXL227"/>
      <c r="VXM227"/>
      <c r="VXN227"/>
      <c r="VXO227"/>
      <c r="VXP227"/>
      <c r="VXQ227"/>
      <c r="VXR227"/>
      <c r="VXS227"/>
      <c r="VXT227"/>
      <c r="VXU227"/>
      <c r="VXV227"/>
      <c r="VXW227"/>
      <c r="VXX227"/>
      <c r="VXY227"/>
      <c r="VXZ227"/>
      <c r="VYA227"/>
      <c r="VYB227"/>
      <c r="VYC227"/>
      <c r="VYD227"/>
      <c r="VYE227"/>
      <c r="VYF227"/>
      <c r="VYG227"/>
      <c r="VYH227"/>
      <c r="VYI227"/>
      <c r="VYJ227"/>
      <c r="VYK227"/>
      <c r="VYL227"/>
      <c r="VYM227"/>
      <c r="VYN227"/>
      <c r="VYO227"/>
      <c r="VYP227"/>
      <c r="VYQ227"/>
      <c r="VYR227"/>
      <c r="VYS227"/>
      <c r="VYT227"/>
      <c r="VYU227"/>
      <c r="VYV227"/>
      <c r="VYW227"/>
      <c r="VYX227"/>
      <c r="VYY227"/>
      <c r="VYZ227"/>
      <c r="VZA227"/>
      <c r="VZB227"/>
      <c r="VZC227"/>
      <c r="VZD227"/>
      <c r="VZE227"/>
      <c r="VZF227"/>
      <c r="VZG227"/>
      <c r="VZH227"/>
      <c r="VZI227"/>
      <c r="VZJ227"/>
      <c r="VZK227"/>
      <c r="VZL227"/>
      <c r="VZM227"/>
      <c r="VZN227"/>
      <c r="VZO227"/>
      <c r="VZP227"/>
      <c r="VZQ227"/>
      <c r="VZR227"/>
      <c r="VZS227"/>
      <c r="VZT227"/>
      <c r="VZU227"/>
      <c r="VZV227"/>
      <c r="VZW227"/>
      <c r="VZX227"/>
      <c r="VZY227"/>
      <c r="VZZ227"/>
      <c r="WAA227"/>
      <c r="WAB227"/>
      <c r="WAC227"/>
      <c r="WAD227"/>
      <c r="WAE227"/>
      <c r="WAF227"/>
      <c r="WAG227"/>
      <c r="WAH227"/>
      <c r="WAI227"/>
      <c r="WAJ227"/>
      <c r="WAK227"/>
      <c r="WAL227"/>
      <c r="WAM227"/>
      <c r="WAN227"/>
      <c r="WAO227"/>
      <c r="WAP227"/>
      <c r="WAQ227"/>
      <c r="WAR227"/>
      <c r="WAS227"/>
      <c r="WAT227"/>
      <c r="WAU227"/>
      <c r="WAV227"/>
      <c r="WAW227"/>
      <c r="WAX227"/>
      <c r="WAY227"/>
      <c r="WAZ227"/>
      <c r="WBA227"/>
      <c r="WBB227"/>
      <c r="WBC227"/>
      <c r="WBD227"/>
      <c r="WBE227"/>
      <c r="WBF227"/>
      <c r="WBG227"/>
      <c r="WBH227"/>
      <c r="WBI227"/>
      <c r="WBJ227"/>
      <c r="WBK227"/>
      <c r="WBL227"/>
      <c r="WBM227"/>
      <c r="WBN227"/>
      <c r="WBO227"/>
      <c r="WBP227"/>
      <c r="WBQ227"/>
      <c r="WBR227"/>
      <c r="WBS227"/>
      <c r="WBT227"/>
      <c r="WBU227"/>
      <c r="WBV227"/>
      <c r="WBW227"/>
      <c r="WBX227"/>
      <c r="WBY227"/>
      <c r="WBZ227"/>
      <c r="WCA227"/>
      <c r="WCB227"/>
      <c r="WCC227"/>
      <c r="WCD227"/>
      <c r="WCE227"/>
      <c r="WCF227"/>
      <c r="WCG227"/>
      <c r="WCH227"/>
      <c r="WCI227"/>
      <c r="WCJ227"/>
      <c r="WCK227"/>
      <c r="WCL227"/>
      <c r="WCM227"/>
      <c r="WCN227"/>
      <c r="WCO227"/>
      <c r="WCP227"/>
      <c r="WCQ227"/>
      <c r="WCR227"/>
      <c r="WCS227"/>
      <c r="WCT227"/>
      <c r="WCU227"/>
      <c r="WCV227"/>
      <c r="WCW227"/>
      <c r="WCX227"/>
      <c r="WCY227"/>
      <c r="WCZ227"/>
      <c r="WDA227"/>
      <c r="WDB227"/>
      <c r="WDC227"/>
      <c r="WDD227"/>
      <c r="WDE227"/>
      <c r="WDF227"/>
      <c r="WDG227"/>
      <c r="WDH227"/>
      <c r="WDI227"/>
      <c r="WDJ227"/>
      <c r="WDK227"/>
      <c r="WDL227"/>
      <c r="WDM227"/>
      <c r="WDN227"/>
      <c r="WDO227"/>
      <c r="WDP227"/>
      <c r="WDQ227"/>
      <c r="WDR227"/>
      <c r="WDS227"/>
      <c r="WDT227"/>
      <c r="WDU227"/>
      <c r="WDV227"/>
      <c r="WDW227"/>
      <c r="WDX227"/>
      <c r="WDY227"/>
      <c r="WDZ227"/>
      <c r="WEA227"/>
      <c r="WEB227"/>
      <c r="WEC227"/>
      <c r="WED227"/>
      <c r="WEE227"/>
      <c r="WEF227"/>
      <c r="WEG227"/>
      <c r="WEH227"/>
      <c r="WEI227"/>
      <c r="WEJ227"/>
      <c r="WEK227"/>
      <c r="WEL227"/>
      <c r="WEM227"/>
      <c r="WEN227"/>
      <c r="WEO227"/>
      <c r="WEP227"/>
      <c r="WEQ227"/>
      <c r="WER227"/>
      <c r="WES227"/>
      <c r="WET227"/>
      <c r="WEU227"/>
      <c r="WEV227"/>
      <c r="WEW227"/>
      <c r="WEX227"/>
      <c r="WEY227"/>
      <c r="WEZ227"/>
      <c r="WFA227"/>
      <c r="WFB227"/>
      <c r="WFC227"/>
      <c r="WFD227"/>
      <c r="WFE227"/>
      <c r="WFF227"/>
      <c r="WFG227"/>
      <c r="WFH227"/>
      <c r="WFI227"/>
      <c r="WFJ227"/>
      <c r="WFK227"/>
      <c r="WFL227"/>
      <c r="WFM227"/>
      <c r="WFN227"/>
      <c r="WFO227"/>
      <c r="WFP227"/>
      <c r="WFQ227"/>
      <c r="WFR227"/>
      <c r="WFS227"/>
      <c r="WFT227"/>
      <c r="WFU227"/>
      <c r="WFV227"/>
      <c r="WFW227"/>
      <c r="WFX227"/>
      <c r="WFY227"/>
      <c r="WFZ227"/>
      <c r="WGA227"/>
      <c r="WGB227"/>
      <c r="WGC227"/>
      <c r="WGD227"/>
      <c r="WGE227"/>
      <c r="WGF227"/>
      <c r="WGG227"/>
      <c r="WGH227"/>
      <c r="WGI227"/>
      <c r="WGJ227"/>
      <c r="WGK227"/>
      <c r="WGL227"/>
      <c r="WGM227"/>
      <c r="WGN227"/>
      <c r="WGO227"/>
      <c r="WGP227"/>
      <c r="WGQ227"/>
      <c r="WGR227"/>
      <c r="WGS227"/>
      <c r="WGT227"/>
      <c r="WGU227"/>
      <c r="WGV227"/>
      <c r="WGW227"/>
      <c r="WGX227"/>
      <c r="WGY227"/>
      <c r="WGZ227"/>
      <c r="WHA227"/>
      <c r="WHB227"/>
      <c r="WHC227"/>
      <c r="WHD227"/>
      <c r="WHE227"/>
      <c r="WHF227"/>
      <c r="WHG227"/>
      <c r="WHH227"/>
      <c r="WHI227"/>
      <c r="WHJ227"/>
      <c r="WHK227"/>
      <c r="WHL227"/>
      <c r="WHM227"/>
      <c r="WHN227"/>
      <c r="WHO227"/>
      <c r="WHP227"/>
      <c r="WHQ227"/>
      <c r="WHR227"/>
      <c r="WHS227"/>
      <c r="WHT227"/>
      <c r="WHU227"/>
      <c r="WHV227"/>
      <c r="WHW227"/>
      <c r="WHX227"/>
      <c r="WHY227"/>
      <c r="WHZ227"/>
      <c r="WIA227"/>
      <c r="WIB227"/>
      <c r="WIC227"/>
      <c r="WID227"/>
      <c r="WIE227"/>
      <c r="WIF227"/>
      <c r="WIG227"/>
      <c r="WIH227"/>
      <c r="WII227"/>
      <c r="WIJ227"/>
      <c r="WIK227"/>
      <c r="WIL227"/>
      <c r="WIM227"/>
      <c r="WIN227"/>
      <c r="WIO227"/>
      <c r="WIP227"/>
      <c r="WIQ227"/>
      <c r="WIR227"/>
      <c r="WIS227"/>
      <c r="WIT227"/>
      <c r="WIU227"/>
      <c r="WIV227"/>
      <c r="WIW227"/>
      <c r="WIX227"/>
      <c r="WIY227"/>
      <c r="WIZ227"/>
      <c r="WJA227"/>
      <c r="WJB227"/>
      <c r="WJC227"/>
      <c r="WJD227"/>
      <c r="WJE227"/>
      <c r="WJF227"/>
      <c r="WJG227"/>
      <c r="WJH227"/>
      <c r="WJI227"/>
      <c r="WJJ227"/>
      <c r="WJK227"/>
      <c r="WJL227"/>
      <c r="WJM227"/>
      <c r="WJN227"/>
      <c r="WJO227"/>
      <c r="WJP227"/>
      <c r="WJQ227"/>
      <c r="WJR227"/>
      <c r="WJS227"/>
      <c r="WJT227"/>
      <c r="WJU227"/>
      <c r="WJV227"/>
      <c r="WJW227"/>
      <c r="WJX227"/>
      <c r="WJY227"/>
      <c r="WJZ227"/>
      <c r="WKA227"/>
      <c r="WKB227"/>
      <c r="WKC227"/>
      <c r="WKD227"/>
      <c r="WKE227"/>
      <c r="WKF227"/>
      <c r="WKG227"/>
      <c r="WKH227"/>
      <c r="WKI227"/>
      <c r="WKJ227"/>
      <c r="WKK227"/>
      <c r="WKL227"/>
      <c r="WKM227"/>
      <c r="WKN227"/>
      <c r="WKO227"/>
      <c r="WKP227"/>
      <c r="WKQ227"/>
      <c r="WKR227"/>
      <c r="WKS227"/>
      <c r="WKT227"/>
      <c r="WKU227"/>
      <c r="WKV227"/>
      <c r="WKW227"/>
      <c r="WKX227"/>
      <c r="WKY227"/>
      <c r="WKZ227"/>
      <c r="WLA227"/>
      <c r="WLB227"/>
      <c r="WLC227"/>
      <c r="WLD227"/>
      <c r="WLE227"/>
      <c r="WLF227"/>
      <c r="WLG227"/>
      <c r="WLH227"/>
      <c r="WLI227"/>
      <c r="WLJ227"/>
      <c r="WLK227"/>
      <c r="WLL227"/>
      <c r="WLM227"/>
      <c r="WLN227"/>
      <c r="WLO227"/>
      <c r="WLP227"/>
      <c r="WLQ227"/>
      <c r="WLR227"/>
      <c r="WLS227"/>
      <c r="WLT227"/>
      <c r="WLU227"/>
      <c r="WLV227"/>
      <c r="WLW227"/>
      <c r="WLX227"/>
      <c r="WLY227"/>
      <c r="WLZ227"/>
      <c r="WMA227"/>
      <c r="WMB227"/>
      <c r="WMC227"/>
      <c r="WMD227"/>
      <c r="WME227"/>
      <c r="WMF227"/>
      <c r="WMG227"/>
      <c r="WMH227"/>
      <c r="WMI227"/>
      <c r="WMJ227"/>
      <c r="WMK227"/>
      <c r="WML227"/>
      <c r="WMM227"/>
      <c r="WMN227"/>
      <c r="WMO227"/>
      <c r="WMP227"/>
      <c r="WMQ227"/>
      <c r="WMR227"/>
      <c r="WMS227"/>
      <c r="WMT227"/>
      <c r="WMU227"/>
      <c r="WMV227"/>
      <c r="WMW227"/>
      <c r="WMX227"/>
      <c r="WMY227"/>
      <c r="WMZ227"/>
      <c r="WNA227"/>
      <c r="WNB227"/>
      <c r="WNC227"/>
      <c r="WND227"/>
      <c r="WNE227"/>
      <c r="WNF227"/>
      <c r="WNG227"/>
      <c r="WNH227"/>
      <c r="WNI227"/>
      <c r="WNJ227"/>
      <c r="WNK227"/>
      <c r="WNL227"/>
      <c r="WNM227"/>
      <c r="WNN227"/>
      <c r="WNO227"/>
      <c r="WNP227"/>
      <c r="WNQ227"/>
      <c r="WNR227"/>
      <c r="WNS227"/>
      <c r="WNT227"/>
      <c r="WNU227"/>
      <c r="WNV227"/>
      <c r="WNW227"/>
      <c r="WNX227"/>
      <c r="WNY227"/>
      <c r="WNZ227"/>
      <c r="WOA227"/>
      <c r="WOB227"/>
      <c r="WOC227"/>
      <c r="WOD227"/>
      <c r="WOE227"/>
      <c r="WOF227"/>
      <c r="WOG227"/>
      <c r="WOH227"/>
      <c r="WOI227"/>
      <c r="WOJ227"/>
      <c r="WOK227"/>
      <c r="WOL227"/>
      <c r="WOM227"/>
      <c r="WON227"/>
      <c r="WOO227"/>
      <c r="WOP227"/>
      <c r="WOQ227"/>
      <c r="WOR227"/>
      <c r="WOS227"/>
      <c r="WOT227"/>
      <c r="WOU227"/>
      <c r="WOV227"/>
      <c r="WOW227"/>
      <c r="WOX227"/>
      <c r="WOY227"/>
      <c r="WOZ227"/>
      <c r="WPA227"/>
      <c r="WPB227"/>
      <c r="WPC227"/>
      <c r="WPD227"/>
      <c r="WPE227"/>
      <c r="WPF227"/>
      <c r="WPG227"/>
      <c r="WPH227"/>
      <c r="WPI227"/>
      <c r="WPJ227"/>
      <c r="WPK227"/>
      <c r="WPL227"/>
      <c r="WPM227"/>
      <c r="WPN227"/>
      <c r="WPO227"/>
      <c r="WPP227"/>
      <c r="WPQ227"/>
      <c r="WPR227"/>
      <c r="WPS227"/>
      <c r="WPT227"/>
      <c r="WPU227"/>
      <c r="WPV227"/>
      <c r="WPW227"/>
      <c r="WPX227"/>
      <c r="WPY227"/>
      <c r="WPZ227"/>
      <c r="WQA227"/>
      <c r="WQB227"/>
      <c r="WQC227"/>
      <c r="WQD227"/>
      <c r="WQE227"/>
      <c r="WQF227"/>
      <c r="WQG227"/>
      <c r="WQH227"/>
      <c r="WQI227"/>
      <c r="WQJ227"/>
      <c r="WQK227"/>
      <c r="WQL227"/>
      <c r="WQM227"/>
      <c r="WQN227"/>
      <c r="WQO227"/>
      <c r="WQP227"/>
      <c r="WQQ227"/>
      <c r="WQR227"/>
      <c r="WQS227"/>
      <c r="WQT227"/>
      <c r="WQU227"/>
      <c r="WQV227"/>
      <c r="WQW227"/>
      <c r="WQX227"/>
      <c r="WQY227"/>
      <c r="WQZ227"/>
      <c r="WRA227"/>
      <c r="WRB227"/>
      <c r="WRC227"/>
      <c r="WRD227"/>
      <c r="WRE227"/>
      <c r="WRF227"/>
      <c r="WRG227"/>
      <c r="WRH227"/>
      <c r="WRI227"/>
      <c r="WRJ227"/>
      <c r="WRK227"/>
      <c r="WRL227"/>
      <c r="WRM227"/>
      <c r="WRN227"/>
      <c r="WRO227"/>
      <c r="WRP227"/>
      <c r="WRQ227"/>
      <c r="WRR227"/>
      <c r="WRS227"/>
      <c r="WRT227"/>
      <c r="WRU227"/>
      <c r="WRV227"/>
      <c r="WRW227"/>
      <c r="WRX227"/>
      <c r="WRY227"/>
      <c r="WRZ227"/>
      <c r="WSA227"/>
      <c r="WSB227"/>
      <c r="WSC227"/>
      <c r="WSD227"/>
      <c r="WSE227"/>
      <c r="WSF227"/>
      <c r="WSG227"/>
      <c r="WSH227"/>
      <c r="WSI227"/>
      <c r="WSJ227"/>
      <c r="WSK227"/>
      <c r="WSL227"/>
      <c r="WSM227"/>
      <c r="WSN227"/>
      <c r="WSO227"/>
      <c r="WSP227"/>
      <c r="WSQ227"/>
      <c r="WSR227"/>
      <c r="WSS227"/>
      <c r="WST227"/>
      <c r="WSU227"/>
      <c r="WSV227"/>
      <c r="WSW227"/>
      <c r="WSX227"/>
      <c r="WSY227"/>
      <c r="WSZ227"/>
      <c r="WTA227"/>
      <c r="WTB227"/>
      <c r="WTC227"/>
      <c r="WTD227"/>
      <c r="WTE227"/>
      <c r="WTF227"/>
      <c r="WTG227"/>
      <c r="WTH227"/>
      <c r="WTI227"/>
      <c r="WTJ227"/>
      <c r="WTK227"/>
      <c r="WTL227"/>
      <c r="WTM227"/>
      <c r="WTN227"/>
      <c r="WTO227"/>
      <c r="WTP227"/>
      <c r="WTQ227"/>
      <c r="WTR227"/>
      <c r="WTS227"/>
      <c r="WTT227"/>
      <c r="WTU227"/>
      <c r="WTV227"/>
      <c r="WTW227"/>
      <c r="WTX227"/>
      <c r="WTY227"/>
      <c r="WTZ227"/>
      <c r="WUA227"/>
      <c r="WUB227"/>
      <c r="WUC227"/>
      <c r="WUD227"/>
      <c r="WUE227"/>
      <c r="WUF227"/>
      <c r="WUG227"/>
      <c r="WUH227"/>
      <c r="WUI227"/>
      <c r="WUJ227"/>
      <c r="WUK227"/>
      <c r="WUL227"/>
      <c r="WUM227"/>
      <c r="WUN227"/>
      <c r="WUO227"/>
      <c r="WUP227"/>
      <c r="WUQ227"/>
      <c r="WUR227"/>
      <c r="WUS227"/>
      <c r="WUT227"/>
      <c r="WUU227"/>
      <c r="WUV227"/>
      <c r="WUW227"/>
      <c r="WUX227"/>
      <c r="WUY227"/>
      <c r="WUZ227"/>
      <c r="WVA227"/>
      <c r="WVB227"/>
      <c r="WVC227"/>
      <c r="WVD227"/>
      <c r="WVE227"/>
      <c r="WVF227"/>
      <c r="WVG227"/>
      <c r="WVH227"/>
      <c r="WVI227"/>
      <c r="WVJ227"/>
      <c r="WVK227"/>
      <c r="WVL227"/>
      <c r="WVM227"/>
      <c r="WVN227"/>
      <c r="WVO227"/>
      <c r="WVP227"/>
      <c r="WVQ227"/>
      <c r="WVR227"/>
      <c r="WVS227"/>
      <c r="WVT227"/>
      <c r="WVU227"/>
      <c r="WVV227"/>
      <c r="WVW227"/>
      <c r="WVX227"/>
      <c r="WVY227"/>
      <c r="WVZ227"/>
      <c r="WWA227"/>
      <c r="WWB227"/>
      <c r="WWC227"/>
      <c r="WWD227"/>
      <c r="WWE227"/>
      <c r="WWF227"/>
      <c r="WWG227"/>
      <c r="WWH227"/>
      <c r="WWI227"/>
      <c r="WWJ227"/>
      <c r="WWK227"/>
      <c r="WWL227"/>
      <c r="WWM227"/>
      <c r="WWN227"/>
      <c r="WWO227"/>
      <c r="WWP227"/>
      <c r="WWQ227"/>
      <c r="WWR227"/>
      <c r="WWS227"/>
      <c r="WWT227"/>
      <c r="WWU227"/>
      <c r="WWV227"/>
      <c r="WWW227"/>
      <c r="WWX227"/>
      <c r="WWY227"/>
      <c r="WWZ227"/>
      <c r="WXA227"/>
      <c r="WXB227"/>
      <c r="WXC227"/>
      <c r="WXD227"/>
      <c r="WXE227"/>
      <c r="WXF227"/>
      <c r="WXG227"/>
      <c r="WXH227"/>
      <c r="WXI227"/>
      <c r="WXJ227"/>
      <c r="WXK227"/>
      <c r="WXL227"/>
      <c r="WXM227"/>
      <c r="WXN227"/>
      <c r="WXO227"/>
      <c r="WXP227"/>
      <c r="WXQ227"/>
      <c r="WXR227"/>
      <c r="WXS227"/>
      <c r="WXT227"/>
      <c r="WXU227"/>
      <c r="WXV227"/>
      <c r="WXW227"/>
      <c r="WXX227"/>
      <c r="WXY227"/>
      <c r="WXZ227"/>
      <c r="WYA227"/>
      <c r="WYB227"/>
      <c r="WYC227"/>
      <c r="WYD227"/>
      <c r="WYE227"/>
      <c r="WYF227"/>
      <c r="WYG227"/>
      <c r="WYH227"/>
      <c r="WYI227"/>
      <c r="WYJ227"/>
      <c r="WYK227"/>
      <c r="WYL227"/>
      <c r="WYM227"/>
      <c r="WYN227"/>
      <c r="WYO227"/>
      <c r="WYP227"/>
      <c r="WYQ227"/>
      <c r="WYR227"/>
      <c r="WYS227"/>
      <c r="WYT227"/>
      <c r="WYU227"/>
      <c r="WYV227"/>
      <c r="WYW227"/>
      <c r="WYX227"/>
      <c r="WYY227"/>
      <c r="WYZ227"/>
      <c r="WZA227"/>
      <c r="WZB227"/>
      <c r="WZC227"/>
      <c r="WZD227"/>
      <c r="WZE227"/>
      <c r="WZF227"/>
      <c r="WZG227"/>
      <c r="WZH227"/>
      <c r="WZI227"/>
      <c r="WZJ227"/>
      <c r="WZK227"/>
      <c r="WZL227"/>
      <c r="WZM227"/>
      <c r="WZN227"/>
      <c r="WZO227"/>
      <c r="WZP227"/>
      <c r="WZQ227"/>
      <c r="WZR227"/>
      <c r="WZS227"/>
      <c r="WZT227"/>
      <c r="WZU227"/>
      <c r="WZV227"/>
      <c r="WZW227"/>
      <c r="WZX227"/>
      <c r="WZY227"/>
      <c r="WZZ227"/>
      <c r="XAA227"/>
      <c r="XAB227"/>
      <c r="XAC227"/>
      <c r="XAD227"/>
      <c r="XAE227"/>
      <c r="XAF227"/>
      <c r="XAG227"/>
      <c r="XAH227"/>
      <c r="XAI227"/>
      <c r="XAJ227"/>
      <c r="XAK227"/>
      <c r="XAL227"/>
      <c r="XAM227"/>
      <c r="XAN227"/>
      <c r="XAO227"/>
      <c r="XAP227"/>
      <c r="XAQ227"/>
      <c r="XAR227"/>
      <c r="XAS227"/>
      <c r="XAT227"/>
      <c r="XAU227"/>
      <c r="XAV227"/>
      <c r="XAW227"/>
      <c r="XAX227"/>
      <c r="XAY227"/>
      <c r="XAZ227"/>
      <c r="XBA227"/>
      <c r="XBB227"/>
      <c r="XBC227"/>
      <c r="XBD227"/>
      <c r="XBE227"/>
      <c r="XBF227"/>
      <c r="XBG227"/>
      <c r="XBH227"/>
      <c r="XBI227"/>
      <c r="XBJ227"/>
      <c r="XBK227"/>
      <c r="XBL227"/>
      <c r="XBM227"/>
      <c r="XBN227"/>
      <c r="XBO227"/>
      <c r="XBP227"/>
      <c r="XBQ227"/>
      <c r="XBR227"/>
      <c r="XBS227"/>
      <c r="XBT227"/>
      <c r="XBU227"/>
      <c r="XBV227"/>
      <c r="XBW227"/>
      <c r="XBX227"/>
      <c r="XBY227"/>
      <c r="XBZ227"/>
      <c r="XCA227"/>
      <c r="XCB227"/>
      <c r="XCC227"/>
      <c r="XCD227"/>
      <c r="XCE227"/>
      <c r="XCF227"/>
      <c r="XCG227"/>
      <c r="XCH227"/>
      <c r="XCI227"/>
      <c r="XCJ227"/>
      <c r="XCK227"/>
      <c r="XCL227"/>
      <c r="XCM227"/>
      <c r="XCN227"/>
      <c r="XCO227"/>
      <c r="XCP227"/>
      <c r="XCQ227"/>
      <c r="XCR227"/>
      <c r="XCS227"/>
      <c r="XCT227"/>
      <c r="XCU227"/>
      <c r="XCV227"/>
      <c r="XCW227"/>
      <c r="XCX227"/>
      <c r="XCY227"/>
      <c r="XCZ227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  <c r="XEF227"/>
      <c r="XEG227"/>
      <c r="XEH227"/>
      <c r="XEI227"/>
      <c r="XEJ227"/>
      <c r="XEK227"/>
      <c r="XEL227"/>
      <c r="XEM227"/>
      <c r="XEN227"/>
      <c r="XEO227"/>
      <c r="XEP227"/>
      <c r="XEQ227"/>
      <c r="XER227"/>
      <c r="XES227"/>
      <c r="XET227"/>
      <c r="XEU227"/>
      <c r="XEV227"/>
      <c r="XEW227"/>
      <c r="XEX227"/>
      <c r="XEY227"/>
      <c r="XEZ227"/>
      <c r="XFA227"/>
      <c r="XFB227"/>
      <c r="XFC227"/>
    </row>
  </sheetData>
  <mergeCells count="6">
    <mergeCell ref="A217:A222"/>
    <mergeCell ref="A2:B2"/>
    <mergeCell ref="A4:A43"/>
    <mergeCell ref="A45:A76"/>
    <mergeCell ref="A78:A88"/>
    <mergeCell ref="A90:A215"/>
  </mergeCells>
  <conditionalFormatting sqref="A1:AV1 AY1:XFD1 A2:XFD3 E4:XFD77 A4:D78 E78:AW78 B79:AW88 A89:AW90 AX89:XFD225 B91:AW215 A216:AW225 A226:XFD1048576">
    <cfRule type="cellIs" dxfId="4" priority="8" operator="lessThan">
      <formula>0</formula>
    </cfRule>
  </conditionalFormatting>
  <conditionalFormatting sqref="D77:AX77 D224:XFD225">
    <cfRule type="cellIs" dxfId="3" priority="195" operator="lessThan">
      <formula>0</formula>
    </cfRule>
  </conditionalFormatting>
  <conditionalFormatting sqref="D90:AX223">
    <cfRule type="cellIs" dxfId="2" priority="3" operator="lessThan">
      <formula>0</formula>
    </cfRule>
  </conditionalFormatting>
  <conditionalFormatting sqref="D78:XFD88">
    <cfRule type="cellIs" dxfId="1" priority="1" operator="lessThan">
      <formula>0</formula>
    </cfRule>
  </conditionalFormatting>
  <conditionalFormatting sqref="AX45:AX76">
    <cfRule type="cellIs" dxfId="0" priority="36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E109"/>
  <sheetViews>
    <sheetView showGridLines="0" zoomScaleNormal="100" workbookViewId="0">
      <pane xSplit="1" ySplit="19" topLeftCell="B20" activePane="bottomRight" state="frozen"/>
      <selection pane="topRight" activeCell="H15" activeCellId="2" sqref="F21 F15 H15"/>
      <selection pane="bottomLeft" activeCell="H15" activeCellId="2" sqref="F21 F15 H15"/>
      <selection pane="bottomRight" activeCell="A5" sqref="A5"/>
    </sheetView>
  </sheetViews>
  <sheetFormatPr baseColWidth="10" defaultColWidth="0" defaultRowHeight="12.75" x14ac:dyDescent="0.2"/>
  <cols>
    <col min="1" max="1" width="24" style="350" customWidth="1"/>
    <col min="2" max="2" width="19.85546875" style="350" customWidth="1"/>
    <col min="3" max="3" width="14.85546875" style="350" hidden="1" customWidth="1"/>
    <col min="4" max="5" width="12" style="350" hidden="1" customWidth="1"/>
    <col min="6" max="6" width="17.7109375" style="350" customWidth="1"/>
    <col min="7" max="17" width="13.42578125" style="350" hidden="1" customWidth="1"/>
    <col min="18" max="18" width="14.85546875" style="350" hidden="1" customWidth="1"/>
    <col min="19" max="19" width="13.42578125" style="350" hidden="1" customWidth="1"/>
    <col min="20" max="20" width="6.7109375" style="350" hidden="1" customWidth="1"/>
    <col min="21" max="21" width="0.7109375" style="350" hidden="1" customWidth="1"/>
    <col min="22" max="22" width="14" style="350" hidden="1" customWidth="1"/>
    <col min="23" max="23" width="11.42578125" style="350" hidden="1" customWidth="1"/>
    <col min="24" max="41" width="6.7109375" style="350" hidden="1" customWidth="1"/>
    <col min="42" max="42" width="13.28515625" style="350" bestFit="1" customWidth="1"/>
    <col min="43" max="43" width="12.5703125" style="350" customWidth="1"/>
    <col min="44" max="50" width="12.5703125" style="350" hidden="1" customWidth="1"/>
    <col min="51" max="51" width="14.5703125" style="350" hidden="1" customWidth="1"/>
    <col min="52" max="52" width="0.5703125" style="350" hidden="1" customWidth="1"/>
    <col min="53" max="54" width="13.5703125" style="350" hidden="1" customWidth="1"/>
    <col min="55" max="55" width="13.42578125" style="350" hidden="1" customWidth="1"/>
    <col min="56" max="57" width="12.140625" style="350" hidden="1" customWidth="1"/>
    <col min="58" max="59" width="10.85546875" style="350" hidden="1" customWidth="1"/>
    <col min="60" max="62" width="12.140625" style="350" hidden="1" customWidth="1"/>
    <col min="63" max="63" width="14" style="350" hidden="1" customWidth="1"/>
    <col min="64" max="64" width="12.140625" style="350" hidden="1" customWidth="1"/>
    <col min="65" max="65" width="8.140625" style="350" hidden="1" customWidth="1"/>
    <col min="66" max="68" width="10.140625" style="350" hidden="1" customWidth="1"/>
    <col min="69" max="69" width="11.42578125" style="350" hidden="1" customWidth="1"/>
    <col min="70" max="72" width="10.140625" style="350" hidden="1" customWidth="1"/>
    <col min="73" max="73" width="6.42578125" style="350" hidden="1" customWidth="1"/>
    <col min="74" max="74" width="0.140625" style="350" hidden="1" customWidth="1"/>
    <col min="75" max="75" width="8.140625" style="350" hidden="1" customWidth="1"/>
    <col min="76" max="76" width="6.42578125" style="350" hidden="1" customWidth="1"/>
    <col min="77" max="80" width="10.140625" style="350" hidden="1" customWidth="1"/>
    <col min="81" max="104" width="15.5703125" style="350" hidden="1" customWidth="1"/>
    <col min="105" max="105" width="19.85546875" style="350" hidden="1" customWidth="1"/>
    <col min="106" max="106" width="15.5703125" style="350" hidden="1" customWidth="1"/>
    <col min="107" max="108" width="16.5703125" style="350" hidden="1" customWidth="1"/>
    <col min="109" max="109" width="1" style="353" hidden="1" customWidth="1"/>
    <col min="110" max="16384" width="11.42578125" style="350" hidden="1"/>
  </cols>
  <sheetData>
    <row r="1" spans="1:109" s="325" customFormat="1" x14ac:dyDescent="0.2">
      <c r="A1" s="324"/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DE1" s="326"/>
    </row>
    <row r="2" spans="1:109" s="330" customFormat="1" ht="18.95" customHeight="1" x14ac:dyDescent="0.2">
      <c r="A2" s="693" t="s">
        <v>150</v>
      </c>
      <c r="B2" s="693"/>
      <c r="C2" s="693"/>
      <c r="D2" s="693"/>
      <c r="E2" s="560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/>
      <c r="AQ2" s="327"/>
      <c r="AR2" s="328"/>
      <c r="AS2" s="328"/>
      <c r="AT2" s="328"/>
      <c r="AU2" s="328"/>
      <c r="AV2" s="328"/>
      <c r="AW2" s="328"/>
      <c r="AX2" s="328"/>
      <c r="AY2" s="328"/>
      <c r="AZ2" s="328"/>
      <c r="BA2" s="328"/>
      <c r="BB2" s="328"/>
      <c r="BC2" s="328"/>
      <c r="BD2" s="328"/>
      <c r="BE2" s="328"/>
      <c r="BF2" s="328"/>
      <c r="BG2" s="328"/>
      <c r="BH2" s="328"/>
      <c r="BI2" s="328"/>
      <c r="BJ2" s="328"/>
      <c r="BK2" s="328"/>
      <c r="BL2" s="328"/>
      <c r="BM2" s="329"/>
      <c r="BN2" s="329"/>
      <c r="BO2" s="329"/>
      <c r="BP2" s="329"/>
      <c r="BQ2" s="329"/>
      <c r="BR2" s="329"/>
      <c r="DE2" s="331"/>
    </row>
    <row r="3" spans="1:109" s="336" customFormat="1" ht="9.6" customHeight="1" x14ac:dyDescent="0.2">
      <c r="A3" s="694">
        <v>45900</v>
      </c>
      <c r="B3" s="694"/>
      <c r="C3" s="694"/>
      <c r="D3" s="694"/>
      <c r="E3" s="561"/>
      <c r="F3" s="332"/>
      <c r="G3" s="332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/>
      <c r="AQ3" s="333"/>
      <c r="AR3" s="334"/>
      <c r="AS3" s="334"/>
      <c r="AT3" s="334"/>
      <c r="AU3" s="334"/>
      <c r="AV3" s="334"/>
      <c r="AW3" s="334"/>
      <c r="AX3" s="334"/>
      <c r="AY3" s="334"/>
      <c r="AZ3" s="334"/>
      <c r="BA3" s="334"/>
      <c r="BB3" s="334"/>
      <c r="BC3" s="334"/>
      <c r="BD3" s="334"/>
      <c r="BE3" s="334"/>
      <c r="BF3" s="334"/>
      <c r="BG3" s="334"/>
      <c r="BH3" s="334"/>
      <c r="BI3" s="334"/>
      <c r="BJ3" s="334"/>
      <c r="BK3" s="334"/>
      <c r="BL3" s="334"/>
      <c r="BM3" s="335"/>
      <c r="BN3" s="335"/>
      <c r="BO3" s="335"/>
      <c r="BP3" s="335"/>
      <c r="BQ3" s="335"/>
      <c r="BR3" s="335"/>
      <c r="DE3" s="337"/>
    </row>
    <row r="4" spans="1:109" s="325" customFormat="1" ht="3.95" customHeight="1" x14ac:dyDescent="0.2">
      <c r="A4" s="252"/>
      <c r="B4" s="338"/>
      <c r="C4" s="338"/>
      <c r="D4" s="338"/>
      <c r="E4" s="338"/>
      <c r="F4" s="338"/>
      <c r="G4" s="338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333"/>
      <c r="W4" s="333"/>
      <c r="X4" s="333"/>
      <c r="Y4" s="333"/>
      <c r="Z4" s="333"/>
      <c r="AA4" s="333"/>
      <c r="AB4" s="333"/>
      <c r="AC4" s="333"/>
      <c r="AD4" s="333"/>
      <c r="AE4" s="333"/>
      <c r="AF4" s="333"/>
      <c r="AG4" s="333"/>
      <c r="AH4" s="333"/>
      <c r="AI4" s="333"/>
      <c r="AJ4" s="333"/>
      <c r="AK4" s="333"/>
      <c r="AL4" s="333"/>
      <c r="AM4" s="333"/>
      <c r="AN4" s="333"/>
      <c r="AO4" s="333"/>
      <c r="AP4" s="333"/>
      <c r="AQ4" s="333"/>
      <c r="AR4" s="334"/>
      <c r="AS4" s="334"/>
      <c r="AT4" s="334"/>
      <c r="AU4" s="334"/>
      <c r="AV4" s="334"/>
      <c r="AW4" s="334"/>
      <c r="AX4" s="334"/>
      <c r="AY4" s="334"/>
      <c r="AZ4" s="334"/>
      <c r="BA4" s="334"/>
      <c r="BB4" s="334"/>
      <c r="DE4" s="326"/>
    </row>
    <row r="5" spans="1:109" s="325" customFormat="1" ht="18.75" x14ac:dyDescent="0.2">
      <c r="A5" s="354" t="s">
        <v>21</v>
      </c>
      <c r="B5" s="354" t="s">
        <v>1224</v>
      </c>
      <c r="C5" s="354" t="s">
        <v>55</v>
      </c>
      <c r="D5" s="354" t="s">
        <v>63</v>
      </c>
      <c r="E5" s="354" t="s">
        <v>56</v>
      </c>
      <c r="F5" s="354" t="s">
        <v>133</v>
      </c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  <c r="Y5" s="333"/>
      <c r="Z5" s="333"/>
      <c r="AA5" s="333"/>
      <c r="AB5" s="333"/>
      <c r="AC5" s="333"/>
      <c r="AD5" s="333"/>
      <c r="AE5" s="333"/>
      <c r="AF5" s="333"/>
      <c r="AG5" s="333"/>
      <c r="AH5" s="333"/>
      <c r="AI5" s="333"/>
      <c r="AJ5" s="333"/>
      <c r="AK5" s="333"/>
      <c r="AL5" s="333"/>
      <c r="AM5" s="333"/>
      <c r="AN5" s="333"/>
      <c r="AO5" s="333"/>
      <c r="AP5" s="333"/>
      <c r="AQ5" s="333"/>
      <c r="AR5" s="334"/>
      <c r="AS5" s="334"/>
      <c r="CY5" s="326"/>
    </row>
    <row r="6" spans="1:109" s="325" customFormat="1" ht="18.75" x14ac:dyDescent="0.2">
      <c r="A6" s="339" t="s">
        <v>151</v>
      </c>
      <c r="B6" s="340">
        <v>51028680</v>
      </c>
      <c r="C6" s="340">
        <v>0</v>
      </c>
      <c r="D6" s="340">
        <v>0</v>
      </c>
      <c r="E6" s="340">
        <v>0</v>
      </c>
      <c r="F6" s="358">
        <v>51028680</v>
      </c>
      <c r="G6" s="333"/>
      <c r="H6" s="333"/>
      <c r="I6" s="333"/>
      <c r="J6" s="333"/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33"/>
      <c r="AB6" s="333"/>
      <c r="AC6" s="333"/>
      <c r="AD6" s="333"/>
      <c r="AE6" s="333"/>
      <c r="AF6" s="333"/>
      <c r="AG6" s="333"/>
      <c r="AH6" s="333"/>
      <c r="AI6" s="333"/>
      <c r="AJ6" s="333"/>
      <c r="AK6" s="333"/>
      <c r="AL6" s="333"/>
      <c r="AM6" s="333"/>
      <c r="AN6" s="333"/>
      <c r="AO6" s="333"/>
      <c r="AP6" s="333"/>
      <c r="AQ6" s="333"/>
      <c r="AR6" s="334"/>
      <c r="AS6" s="334"/>
      <c r="CY6" s="326"/>
    </row>
    <row r="7" spans="1:109" s="325" customFormat="1" ht="18.75" x14ac:dyDescent="0.2">
      <c r="A7" s="339" t="s">
        <v>152</v>
      </c>
      <c r="B7" s="340">
        <v>0</v>
      </c>
      <c r="C7" s="340">
        <v>0</v>
      </c>
      <c r="D7" s="340">
        <v>0</v>
      </c>
      <c r="E7" s="340"/>
      <c r="F7" s="358">
        <v>0</v>
      </c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33"/>
      <c r="AC7" s="333"/>
      <c r="AD7" s="333"/>
      <c r="AE7" s="333"/>
      <c r="AF7" s="333"/>
      <c r="AG7" s="333"/>
      <c r="AH7" s="333"/>
      <c r="AI7" s="333"/>
      <c r="AJ7" s="333"/>
      <c r="AK7" s="333"/>
      <c r="AL7" s="333"/>
      <c r="AM7" s="333"/>
      <c r="AN7" s="333"/>
      <c r="AO7" s="333"/>
      <c r="AP7" s="333"/>
      <c r="AQ7" s="333"/>
      <c r="AR7" s="334"/>
      <c r="AS7" s="334"/>
      <c r="CY7" s="326"/>
    </row>
    <row r="8" spans="1:109" s="325" customFormat="1" ht="18.75" x14ac:dyDescent="0.2">
      <c r="A8" s="339" t="s">
        <v>153</v>
      </c>
      <c r="B8" s="340">
        <v>0</v>
      </c>
      <c r="C8" s="340">
        <v>0</v>
      </c>
      <c r="D8" s="340">
        <v>0</v>
      </c>
      <c r="E8" s="340">
        <v>0</v>
      </c>
      <c r="F8" s="358">
        <v>0</v>
      </c>
      <c r="G8" s="333"/>
      <c r="H8" s="333"/>
      <c r="I8" s="333"/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33"/>
      <c r="AB8" s="333"/>
      <c r="AC8" s="333"/>
      <c r="AD8" s="333"/>
      <c r="AE8" s="333"/>
      <c r="AF8" s="333"/>
      <c r="AG8" s="333"/>
      <c r="AH8" s="333"/>
      <c r="AI8" s="333"/>
      <c r="AJ8" s="333"/>
      <c r="AK8" s="333"/>
      <c r="AL8" s="333"/>
      <c r="AM8" s="333"/>
      <c r="AN8" s="333"/>
      <c r="AO8" s="333"/>
      <c r="AP8" s="333"/>
      <c r="AQ8" s="333"/>
      <c r="AR8" s="334"/>
      <c r="AS8" s="334"/>
      <c r="CY8" s="326"/>
    </row>
    <row r="9" spans="1:109" s="325" customFormat="1" ht="18.75" x14ac:dyDescent="0.2">
      <c r="A9" s="342" t="s">
        <v>109</v>
      </c>
      <c r="B9" s="340">
        <v>0</v>
      </c>
      <c r="C9" s="340">
        <v>0</v>
      </c>
      <c r="D9" s="340">
        <v>0</v>
      </c>
      <c r="E9" s="340"/>
      <c r="F9" s="358">
        <v>0</v>
      </c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33"/>
      <c r="AC9" s="333"/>
      <c r="AD9" s="333"/>
      <c r="AE9" s="333"/>
      <c r="AF9" s="333"/>
      <c r="AG9" s="333"/>
      <c r="AH9" s="333"/>
      <c r="AI9" s="333"/>
      <c r="AJ9" s="333"/>
      <c r="AK9" s="333"/>
      <c r="AL9" s="333"/>
      <c r="AM9" s="333"/>
      <c r="AN9" s="333"/>
      <c r="AO9" s="333"/>
      <c r="AP9" s="333"/>
      <c r="AQ9" s="333"/>
      <c r="AR9" s="334"/>
      <c r="AS9" s="334"/>
      <c r="CY9" s="326"/>
    </row>
    <row r="10" spans="1:109" s="325" customFormat="1" ht="18.75" hidden="1" x14ac:dyDescent="0.2">
      <c r="A10" s="342" t="s">
        <v>154</v>
      </c>
      <c r="B10" s="340">
        <v>0</v>
      </c>
      <c r="C10" s="340">
        <v>0</v>
      </c>
      <c r="D10" s="340">
        <v>0</v>
      </c>
      <c r="E10" s="340">
        <v>0</v>
      </c>
      <c r="F10" s="358">
        <v>0</v>
      </c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  <c r="Y10" s="333"/>
      <c r="Z10" s="333"/>
      <c r="AA10" s="333"/>
      <c r="AB10" s="333"/>
      <c r="AC10" s="333"/>
      <c r="AD10" s="333"/>
      <c r="AE10" s="333"/>
      <c r="AF10" s="333"/>
      <c r="AG10" s="333"/>
      <c r="AH10" s="333"/>
      <c r="AI10" s="333"/>
      <c r="AJ10" s="333"/>
      <c r="AK10" s="333"/>
      <c r="AL10" s="333"/>
      <c r="AM10" s="333"/>
      <c r="AN10" s="333"/>
      <c r="AO10" s="333"/>
      <c r="AP10" s="333"/>
      <c r="AQ10" s="333"/>
      <c r="AR10" s="334"/>
      <c r="AS10" s="334"/>
      <c r="CY10" s="326"/>
    </row>
    <row r="11" spans="1:109" s="325" customFormat="1" ht="18.75" hidden="1" x14ac:dyDescent="0.2">
      <c r="A11" s="339" t="s">
        <v>155</v>
      </c>
      <c r="B11" s="340">
        <v>0</v>
      </c>
      <c r="C11" s="340">
        <v>0</v>
      </c>
      <c r="D11" s="340">
        <v>0</v>
      </c>
      <c r="E11" s="340"/>
      <c r="F11" s="358">
        <v>0</v>
      </c>
      <c r="G11" s="467"/>
      <c r="H11" s="333"/>
      <c r="I11" s="333"/>
      <c r="J11" s="333"/>
      <c r="K11" s="333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33"/>
      <c r="AB11" s="333"/>
      <c r="AC11" s="333"/>
      <c r="AD11" s="333"/>
      <c r="AE11" s="333"/>
      <c r="AF11" s="333"/>
      <c r="AG11" s="333"/>
      <c r="AH11" s="333"/>
      <c r="AI11" s="333"/>
      <c r="AJ11" s="333"/>
      <c r="AK11" s="333"/>
      <c r="AL11" s="333"/>
      <c r="AM11" s="333"/>
      <c r="AN11" s="333"/>
      <c r="AO11" s="333"/>
      <c r="AP11" s="333"/>
      <c r="AQ11" s="333"/>
      <c r="AR11" s="334"/>
      <c r="AS11" s="334"/>
      <c r="CY11" s="326"/>
    </row>
    <row r="12" spans="1:109" s="325" customFormat="1" ht="18.75" hidden="1" x14ac:dyDescent="0.2">
      <c r="A12" s="339" t="s">
        <v>156</v>
      </c>
      <c r="B12" s="340">
        <v>0</v>
      </c>
      <c r="C12" s="341">
        <v>0</v>
      </c>
      <c r="D12" s="340">
        <v>0</v>
      </c>
      <c r="E12" s="340"/>
      <c r="F12" s="358">
        <v>0</v>
      </c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  <c r="Y12" s="333"/>
      <c r="Z12" s="333"/>
      <c r="AA12" s="333"/>
      <c r="AB12" s="333"/>
      <c r="AC12" s="333"/>
      <c r="AD12" s="333"/>
      <c r="AE12" s="333"/>
      <c r="AF12" s="333"/>
      <c r="AG12" s="333"/>
      <c r="AH12" s="333"/>
      <c r="AI12" s="333"/>
      <c r="AJ12" s="333"/>
      <c r="AK12" s="333"/>
      <c r="AL12" s="333"/>
      <c r="AM12" s="333"/>
      <c r="AN12" s="333"/>
      <c r="AO12" s="333"/>
      <c r="AP12" s="333"/>
      <c r="AQ12" s="333"/>
      <c r="AR12" s="334"/>
      <c r="AS12" s="334"/>
      <c r="CY12" s="326"/>
    </row>
    <row r="13" spans="1:109" s="325" customFormat="1" ht="18.75" hidden="1" x14ac:dyDescent="0.2">
      <c r="A13" s="342" t="s">
        <v>142</v>
      </c>
      <c r="B13" s="340">
        <v>0</v>
      </c>
      <c r="C13" s="340">
        <v>0</v>
      </c>
      <c r="D13" s="340">
        <v>0</v>
      </c>
      <c r="E13" s="340"/>
      <c r="F13" s="358">
        <v>0</v>
      </c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33"/>
      <c r="AB13" s="333"/>
      <c r="AC13" s="333"/>
      <c r="AD13" s="333"/>
      <c r="AE13" s="333"/>
      <c r="AF13" s="333"/>
      <c r="AG13" s="333"/>
      <c r="AH13" s="333"/>
      <c r="AI13" s="333"/>
      <c r="AJ13" s="333"/>
      <c r="AK13" s="333"/>
      <c r="AL13" s="333"/>
      <c r="AM13" s="333"/>
      <c r="AN13" s="333"/>
      <c r="AO13" s="333"/>
      <c r="AP13" s="333"/>
      <c r="AQ13" s="333"/>
      <c r="AR13" s="334"/>
      <c r="AS13" s="334"/>
      <c r="CY13" s="326"/>
    </row>
    <row r="14" spans="1:109" s="325" customFormat="1" ht="18.75" hidden="1" x14ac:dyDescent="0.2">
      <c r="A14" s="342" t="s">
        <v>27</v>
      </c>
      <c r="B14" s="340">
        <v>0</v>
      </c>
      <c r="C14" s="340">
        <v>0</v>
      </c>
      <c r="D14" s="340">
        <v>0</v>
      </c>
      <c r="E14" s="340"/>
      <c r="F14" s="358">
        <v>0</v>
      </c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33"/>
      <c r="AB14" s="333"/>
      <c r="AC14" s="333"/>
      <c r="AD14" s="333"/>
      <c r="AE14" s="333"/>
      <c r="AF14" s="333"/>
      <c r="AG14" s="333"/>
      <c r="AH14" s="333"/>
      <c r="AI14" s="333"/>
      <c r="AJ14" s="333"/>
      <c r="AK14" s="333"/>
      <c r="AL14" s="333"/>
      <c r="AM14" s="333"/>
      <c r="AN14" s="333"/>
      <c r="AO14" s="333"/>
      <c r="AP14" s="333"/>
      <c r="AQ14" s="333"/>
      <c r="AR14" s="334"/>
      <c r="AS14" s="334"/>
      <c r="CY14" s="326"/>
    </row>
    <row r="15" spans="1:109" s="325" customFormat="1" ht="18.75" hidden="1" x14ac:dyDescent="0.2">
      <c r="A15" s="342" t="s">
        <v>29</v>
      </c>
      <c r="B15" s="340">
        <v>0</v>
      </c>
      <c r="C15" s="340">
        <v>0</v>
      </c>
      <c r="D15" s="340">
        <v>0</v>
      </c>
      <c r="E15" s="340"/>
      <c r="F15" s="358">
        <v>0</v>
      </c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  <c r="AB15" s="333"/>
      <c r="AC15" s="333"/>
      <c r="AD15" s="333"/>
      <c r="AE15" s="333"/>
      <c r="AF15" s="333"/>
      <c r="AG15" s="333"/>
      <c r="AH15" s="333"/>
      <c r="AI15" s="333"/>
      <c r="AJ15" s="333"/>
      <c r="AK15" s="333"/>
      <c r="AL15" s="333"/>
      <c r="AM15" s="333"/>
      <c r="AN15" s="333"/>
      <c r="AO15" s="333"/>
      <c r="AP15" s="333"/>
      <c r="AQ15" s="333"/>
      <c r="AR15" s="334"/>
      <c r="AS15" s="334"/>
      <c r="CY15" s="326"/>
    </row>
    <row r="16" spans="1:109" s="325" customFormat="1" ht="18.75" x14ac:dyDescent="0.2">
      <c r="A16" s="356" t="s">
        <v>157</v>
      </c>
      <c r="B16" s="357">
        <v>51028680</v>
      </c>
      <c r="C16" s="357">
        <v>0</v>
      </c>
      <c r="D16" s="357">
        <v>0</v>
      </c>
      <c r="E16" s="357">
        <v>0</v>
      </c>
      <c r="F16" s="357">
        <v>51028680</v>
      </c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33"/>
      <c r="AB16" s="333"/>
      <c r="AC16" s="333"/>
      <c r="AD16" s="333"/>
      <c r="AE16" s="333"/>
      <c r="AF16" s="333"/>
      <c r="AG16" s="333"/>
      <c r="AH16" s="333"/>
      <c r="AI16" s="333"/>
      <c r="AJ16" s="333"/>
      <c r="AK16" s="333"/>
      <c r="AL16" s="333"/>
      <c r="AM16" s="333"/>
      <c r="AN16" s="333"/>
      <c r="AO16" s="333"/>
      <c r="AP16" s="333"/>
      <c r="AQ16" s="333"/>
      <c r="AR16" s="334"/>
      <c r="AS16" s="334"/>
      <c r="CY16" s="326"/>
    </row>
    <row r="17" spans="1:109" s="325" customFormat="1" ht="5.25" customHeight="1" x14ac:dyDescent="0.2">
      <c r="A17" s="343"/>
      <c r="B17" s="343"/>
      <c r="C17" s="34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  <c r="AE17" s="343"/>
      <c r="AF17" s="343"/>
      <c r="AG17" s="343"/>
      <c r="AH17" s="343"/>
      <c r="AI17" s="343"/>
      <c r="AJ17" s="343"/>
      <c r="AK17" s="343"/>
      <c r="AL17" s="343"/>
      <c r="AM17" s="343"/>
      <c r="AN17" s="343"/>
      <c r="AO17" s="343"/>
      <c r="AP17" s="343"/>
      <c r="AQ17" s="343"/>
      <c r="AR17" s="344"/>
      <c r="AS17" s="334"/>
      <c r="AT17" s="334"/>
      <c r="AU17" s="334"/>
      <c r="AV17" s="334"/>
      <c r="AW17" s="334"/>
      <c r="AX17" s="334"/>
      <c r="AY17" s="334"/>
      <c r="AZ17" s="33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  <c r="BK17" s="344"/>
      <c r="BL17" s="344"/>
      <c r="BM17" s="344"/>
      <c r="BN17" s="344"/>
      <c r="BO17" s="344"/>
      <c r="BP17" s="344"/>
      <c r="BQ17" s="344"/>
      <c r="BR17" s="344"/>
      <c r="BS17" s="344"/>
      <c r="BT17" s="344"/>
      <c r="BU17" s="344"/>
      <c r="BV17" s="344"/>
      <c r="BW17" s="344"/>
      <c r="BX17" s="344"/>
      <c r="BY17" s="344"/>
      <c r="BZ17" s="344"/>
      <c r="CA17" s="344"/>
      <c r="CB17" s="344"/>
      <c r="CC17" s="344"/>
      <c r="DE17" s="326"/>
    </row>
    <row r="18" spans="1:109" s="346" customFormat="1" x14ac:dyDescent="0.2">
      <c r="A18" s="345"/>
      <c r="B18" s="704" t="s">
        <v>158</v>
      </c>
      <c r="C18" s="705"/>
      <c r="D18" s="705"/>
      <c r="E18" s="706"/>
      <c r="F18" s="701" t="s">
        <v>159</v>
      </c>
      <c r="G18" s="702"/>
      <c r="H18" s="702"/>
      <c r="I18" s="703"/>
      <c r="J18" s="695" t="s">
        <v>160</v>
      </c>
      <c r="K18" s="696"/>
      <c r="L18" s="696"/>
      <c r="M18" s="697"/>
      <c r="N18" s="698" t="s">
        <v>154</v>
      </c>
      <c r="O18" s="699"/>
      <c r="P18" s="699"/>
      <c r="Q18" s="700"/>
      <c r="R18" s="695" t="s">
        <v>109</v>
      </c>
      <c r="S18" s="696"/>
      <c r="T18" s="696"/>
      <c r="U18" s="697"/>
      <c r="V18" s="687" t="s">
        <v>110</v>
      </c>
      <c r="W18" s="688"/>
      <c r="X18" s="688"/>
      <c r="Y18" s="689"/>
      <c r="Z18" s="690" t="s">
        <v>161</v>
      </c>
      <c r="AA18" s="691"/>
      <c r="AB18" s="691"/>
      <c r="AC18" s="692"/>
      <c r="AD18" s="687" t="s">
        <v>142</v>
      </c>
      <c r="AE18" s="688"/>
      <c r="AF18" s="688"/>
      <c r="AG18" s="689"/>
      <c r="AH18" s="690" t="s">
        <v>27</v>
      </c>
      <c r="AI18" s="691"/>
      <c r="AJ18" s="691"/>
      <c r="AK18" s="692"/>
      <c r="AL18" s="687" t="s">
        <v>91</v>
      </c>
      <c r="AM18" s="688"/>
      <c r="AN18" s="688"/>
      <c r="AO18" s="689"/>
      <c r="AP18" s="359" t="s">
        <v>129</v>
      </c>
      <c r="AQ18" s="345"/>
    </row>
    <row r="19" spans="1:109" s="348" customFormat="1" x14ac:dyDescent="0.2">
      <c r="A19" s="347"/>
      <c r="B19" s="354" t="s">
        <v>1224</v>
      </c>
      <c r="C19" s="354" t="s">
        <v>55</v>
      </c>
      <c r="D19" s="354" t="s">
        <v>63</v>
      </c>
      <c r="E19" s="354" t="s">
        <v>56</v>
      </c>
      <c r="F19" s="354" t="s">
        <v>1224</v>
      </c>
      <c r="G19" s="354" t="s">
        <v>55</v>
      </c>
      <c r="H19" s="354" t="s">
        <v>63</v>
      </c>
      <c r="I19" s="354" t="s">
        <v>56</v>
      </c>
      <c r="J19" s="354" t="s">
        <v>54</v>
      </c>
      <c r="K19" s="354" t="s">
        <v>55</v>
      </c>
      <c r="L19" s="354" t="s">
        <v>63</v>
      </c>
      <c r="M19" s="354" t="s">
        <v>56</v>
      </c>
      <c r="N19" s="354" t="s">
        <v>54</v>
      </c>
      <c r="O19" s="354" t="s">
        <v>55</v>
      </c>
      <c r="P19" s="354" t="s">
        <v>63</v>
      </c>
      <c r="Q19" s="354" t="s">
        <v>56</v>
      </c>
      <c r="R19" s="354" t="s">
        <v>1224</v>
      </c>
      <c r="S19" s="354" t="s">
        <v>55</v>
      </c>
      <c r="T19" s="354" t="s">
        <v>63</v>
      </c>
      <c r="U19" s="354" t="s">
        <v>56</v>
      </c>
      <c r="V19" s="354" t="s">
        <v>1224</v>
      </c>
      <c r="W19" s="354" t="s">
        <v>55</v>
      </c>
      <c r="X19" s="354" t="s">
        <v>63</v>
      </c>
      <c r="Y19" s="354" t="s">
        <v>56</v>
      </c>
      <c r="Z19" s="354" t="s">
        <v>54</v>
      </c>
      <c r="AA19" s="354" t="s">
        <v>55</v>
      </c>
      <c r="AB19" s="354" t="s">
        <v>63</v>
      </c>
      <c r="AC19" s="354" t="s">
        <v>56</v>
      </c>
      <c r="AD19" s="354" t="s">
        <v>54</v>
      </c>
      <c r="AE19" s="354" t="s">
        <v>55</v>
      </c>
      <c r="AF19" s="354" t="s">
        <v>63</v>
      </c>
      <c r="AG19" s="354" t="s">
        <v>56</v>
      </c>
      <c r="AH19" s="354" t="s">
        <v>54</v>
      </c>
      <c r="AI19" s="354" t="s">
        <v>55</v>
      </c>
      <c r="AJ19" s="354" t="s">
        <v>63</v>
      </c>
      <c r="AK19" s="354" t="s">
        <v>56</v>
      </c>
      <c r="AL19" s="354" t="s">
        <v>54</v>
      </c>
      <c r="AM19" s="354" t="s">
        <v>55</v>
      </c>
      <c r="AN19" s="354" t="s">
        <v>63</v>
      </c>
      <c r="AO19" s="354" t="s">
        <v>56</v>
      </c>
      <c r="AP19" s="599" t="s">
        <v>162</v>
      </c>
      <c r="AQ19" s="347"/>
    </row>
    <row r="20" spans="1:109" s="348" customFormat="1" x14ac:dyDescent="0.2">
      <c r="A20" s="598">
        <v>45839</v>
      </c>
      <c r="B20" s="349">
        <v>44028680</v>
      </c>
      <c r="C20" s="349"/>
      <c r="D20" s="349"/>
      <c r="E20" s="349"/>
      <c r="F20" s="349">
        <v>0</v>
      </c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4"/>
      <c r="T20" s="354"/>
      <c r="U20" s="354"/>
      <c r="V20" s="354"/>
      <c r="W20" s="354"/>
      <c r="X20" s="354"/>
      <c r="Y20" s="354"/>
      <c r="Z20" s="354"/>
      <c r="AA20" s="354"/>
      <c r="AB20" s="354"/>
      <c r="AC20" s="354"/>
      <c r="AD20" s="354"/>
      <c r="AE20" s="354"/>
      <c r="AF20" s="354"/>
      <c r="AG20" s="354"/>
      <c r="AH20" s="354"/>
      <c r="AI20" s="354"/>
      <c r="AJ20" s="354"/>
      <c r="AK20" s="354"/>
      <c r="AL20" s="354"/>
      <c r="AM20" s="354"/>
      <c r="AN20" s="354"/>
      <c r="AO20" s="354"/>
      <c r="AP20" s="600">
        <v>44028680</v>
      </c>
      <c r="AQ20" s="347"/>
    </row>
    <row r="21" spans="1:109" s="348" customFormat="1" x14ac:dyDescent="0.2">
      <c r="A21" s="598">
        <v>45870</v>
      </c>
      <c r="B21" s="349">
        <v>7000000</v>
      </c>
      <c r="C21" s="349">
        <v>0</v>
      </c>
      <c r="D21" s="349">
        <v>0</v>
      </c>
      <c r="E21" s="349">
        <v>0</v>
      </c>
      <c r="F21" s="349">
        <v>0</v>
      </c>
      <c r="G21" s="349">
        <v>0</v>
      </c>
      <c r="H21" s="349">
        <v>0</v>
      </c>
      <c r="I21" s="349">
        <v>0</v>
      </c>
      <c r="J21" s="349">
        <v>0</v>
      </c>
      <c r="K21" s="349">
        <v>0</v>
      </c>
      <c r="L21" s="349">
        <v>0</v>
      </c>
      <c r="M21" s="349">
        <v>0</v>
      </c>
      <c r="N21" s="349">
        <v>0</v>
      </c>
      <c r="O21" s="349">
        <v>0</v>
      </c>
      <c r="P21" s="349">
        <v>0</v>
      </c>
      <c r="Q21" s="349">
        <v>0</v>
      </c>
      <c r="R21" s="349">
        <v>0</v>
      </c>
      <c r="S21" s="349">
        <v>0</v>
      </c>
      <c r="T21" s="349">
        <v>0</v>
      </c>
      <c r="U21" s="349">
        <v>0</v>
      </c>
      <c r="V21" s="349">
        <v>0</v>
      </c>
      <c r="W21" s="349">
        <v>0</v>
      </c>
      <c r="X21" s="349">
        <v>0</v>
      </c>
      <c r="Y21" s="349">
        <v>0</v>
      </c>
      <c r="Z21" s="349">
        <v>0</v>
      </c>
      <c r="AA21" s="349">
        <v>0</v>
      </c>
      <c r="AB21" s="349">
        <v>0</v>
      </c>
      <c r="AC21" s="349">
        <v>0</v>
      </c>
      <c r="AD21" s="349">
        <v>0</v>
      </c>
      <c r="AE21" s="349">
        <v>0</v>
      </c>
      <c r="AF21" s="349">
        <v>0</v>
      </c>
      <c r="AG21" s="349">
        <v>0</v>
      </c>
      <c r="AH21" s="349">
        <v>0</v>
      </c>
      <c r="AI21" s="349">
        <v>0</v>
      </c>
      <c r="AJ21" s="349">
        <v>0</v>
      </c>
      <c r="AK21" s="349">
        <v>0</v>
      </c>
      <c r="AL21" s="349">
        <v>0</v>
      </c>
      <c r="AM21" s="349">
        <v>0</v>
      </c>
      <c r="AN21" s="349">
        <v>0</v>
      </c>
      <c r="AO21" s="349">
        <v>0</v>
      </c>
      <c r="AP21" s="600">
        <v>7000000</v>
      </c>
    </row>
    <row r="22" spans="1:109" s="348" customFormat="1" hidden="1" x14ac:dyDescent="0.2">
      <c r="A22" s="598">
        <v>45901</v>
      </c>
      <c r="B22" s="349">
        <v>0</v>
      </c>
      <c r="C22" s="349">
        <v>0</v>
      </c>
      <c r="D22" s="349">
        <v>0</v>
      </c>
      <c r="E22" s="349">
        <v>0</v>
      </c>
      <c r="F22" s="349">
        <v>0</v>
      </c>
      <c r="G22" s="349">
        <v>0</v>
      </c>
      <c r="H22" s="349">
        <v>0</v>
      </c>
      <c r="I22" s="349">
        <v>0</v>
      </c>
      <c r="J22" s="349">
        <v>0</v>
      </c>
      <c r="K22" s="349">
        <v>0</v>
      </c>
      <c r="L22" s="349">
        <v>0</v>
      </c>
      <c r="M22" s="349">
        <v>0</v>
      </c>
      <c r="N22" s="349">
        <v>0</v>
      </c>
      <c r="O22" s="349">
        <v>0</v>
      </c>
      <c r="P22" s="349">
        <v>0</v>
      </c>
      <c r="Q22" s="349">
        <v>0</v>
      </c>
      <c r="R22" s="349">
        <v>0</v>
      </c>
      <c r="S22" s="349">
        <v>0</v>
      </c>
      <c r="T22" s="349">
        <v>0</v>
      </c>
      <c r="U22" s="349">
        <v>0</v>
      </c>
      <c r="V22" s="349">
        <v>0</v>
      </c>
      <c r="W22" s="349">
        <v>0</v>
      </c>
      <c r="X22" s="349">
        <v>0</v>
      </c>
      <c r="Y22" s="349">
        <v>0</v>
      </c>
      <c r="Z22" s="349">
        <v>0</v>
      </c>
      <c r="AA22" s="349">
        <v>0</v>
      </c>
      <c r="AB22" s="349">
        <v>0</v>
      </c>
      <c r="AC22" s="349">
        <v>0</v>
      </c>
      <c r="AD22" s="349">
        <v>0</v>
      </c>
      <c r="AE22" s="349">
        <v>0</v>
      </c>
      <c r="AF22" s="349">
        <v>0</v>
      </c>
      <c r="AG22" s="349">
        <v>0</v>
      </c>
      <c r="AH22" s="349">
        <v>0</v>
      </c>
      <c r="AI22" s="349">
        <v>0</v>
      </c>
      <c r="AJ22" s="349">
        <v>0</v>
      </c>
      <c r="AK22" s="349">
        <v>0</v>
      </c>
      <c r="AL22" s="349">
        <v>0</v>
      </c>
      <c r="AM22" s="349">
        <v>0</v>
      </c>
      <c r="AN22" s="349">
        <v>0</v>
      </c>
      <c r="AO22" s="349">
        <v>0</v>
      </c>
      <c r="AP22" s="600">
        <v>0</v>
      </c>
    </row>
    <row r="23" spans="1:109" s="348" customFormat="1" hidden="1" x14ac:dyDescent="0.2">
      <c r="A23" s="598">
        <v>45931</v>
      </c>
      <c r="B23" s="349">
        <v>0</v>
      </c>
      <c r="C23" s="349">
        <v>0</v>
      </c>
      <c r="D23" s="349">
        <v>0</v>
      </c>
      <c r="E23" s="349">
        <v>0</v>
      </c>
      <c r="F23" s="349">
        <v>0</v>
      </c>
      <c r="G23" s="349">
        <v>0</v>
      </c>
      <c r="H23" s="349">
        <v>0</v>
      </c>
      <c r="I23" s="349">
        <v>0</v>
      </c>
      <c r="J23" s="349">
        <v>0</v>
      </c>
      <c r="K23" s="349">
        <v>0</v>
      </c>
      <c r="L23" s="349">
        <v>0</v>
      </c>
      <c r="M23" s="349">
        <v>0</v>
      </c>
      <c r="N23" s="349">
        <v>0</v>
      </c>
      <c r="O23" s="349">
        <v>0</v>
      </c>
      <c r="P23" s="349">
        <v>0</v>
      </c>
      <c r="Q23" s="349">
        <v>0</v>
      </c>
      <c r="R23" s="349">
        <v>0</v>
      </c>
      <c r="S23" s="349">
        <v>0</v>
      </c>
      <c r="T23" s="349">
        <v>0</v>
      </c>
      <c r="U23" s="349">
        <v>0</v>
      </c>
      <c r="V23" s="349">
        <v>0</v>
      </c>
      <c r="W23" s="349">
        <v>0</v>
      </c>
      <c r="X23" s="349">
        <v>0</v>
      </c>
      <c r="Y23" s="349">
        <v>0</v>
      </c>
      <c r="Z23" s="349">
        <v>0</v>
      </c>
      <c r="AA23" s="349">
        <v>0</v>
      </c>
      <c r="AB23" s="349">
        <v>0</v>
      </c>
      <c r="AC23" s="349">
        <v>0</v>
      </c>
      <c r="AD23" s="349">
        <v>0</v>
      </c>
      <c r="AE23" s="349">
        <v>0</v>
      </c>
      <c r="AF23" s="349">
        <v>0</v>
      </c>
      <c r="AG23" s="349">
        <v>0</v>
      </c>
      <c r="AH23" s="349">
        <v>0</v>
      </c>
      <c r="AI23" s="349">
        <v>0</v>
      </c>
      <c r="AJ23" s="349">
        <v>0</v>
      </c>
      <c r="AK23" s="349">
        <v>0</v>
      </c>
      <c r="AL23" s="349">
        <v>0</v>
      </c>
      <c r="AM23" s="349">
        <v>0</v>
      </c>
      <c r="AN23" s="349">
        <v>0</v>
      </c>
      <c r="AO23" s="349">
        <v>0</v>
      </c>
      <c r="AP23" s="600">
        <v>0</v>
      </c>
    </row>
    <row r="24" spans="1:109" s="348" customFormat="1" ht="12" hidden="1" customHeight="1" x14ac:dyDescent="0.2">
      <c r="A24" s="598">
        <v>45962</v>
      </c>
      <c r="B24" s="349">
        <v>0</v>
      </c>
      <c r="C24" s="349">
        <v>0</v>
      </c>
      <c r="D24" s="349">
        <v>0</v>
      </c>
      <c r="E24" s="349">
        <v>0</v>
      </c>
      <c r="F24" s="349">
        <v>0</v>
      </c>
      <c r="G24" s="349">
        <v>0</v>
      </c>
      <c r="H24" s="349">
        <v>0</v>
      </c>
      <c r="I24" s="349">
        <v>0</v>
      </c>
      <c r="J24" s="349">
        <v>0</v>
      </c>
      <c r="K24" s="349">
        <v>0</v>
      </c>
      <c r="L24" s="349">
        <v>0</v>
      </c>
      <c r="M24" s="349">
        <v>0</v>
      </c>
      <c r="N24" s="349">
        <v>0</v>
      </c>
      <c r="O24" s="349">
        <v>0</v>
      </c>
      <c r="P24" s="349">
        <v>0</v>
      </c>
      <c r="Q24" s="349">
        <v>0</v>
      </c>
      <c r="R24" s="349">
        <v>0</v>
      </c>
      <c r="S24" s="349">
        <v>0</v>
      </c>
      <c r="T24" s="349">
        <v>0</v>
      </c>
      <c r="U24" s="349">
        <v>0</v>
      </c>
      <c r="V24" s="349">
        <v>0</v>
      </c>
      <c r="W24" s="349">
        <v>0</v>
      </c>
      <c r="X24" s="349">
        <v>0</v>
      </c>
      <c r="Y24" s="349">
        <v>0</v>
      </c>
      <c r="Z24" s="349">
        <v>0</v>
      </c>
      <c r="AA24" s="349">
        <v>0</v>
      </c>
      <c r="AB24" s="349">
        <v>0</v>
      </c>
      <c r="AC24" s="349">
        <v>0</v>
      </c>
      <c r="AD24" s="349">
        <v>0</v>
      </c>
      <c r="AE24" s="349">
        <v>0</v>
      </c>
      <c r="AF24" s="349">
        <v>0</v>
      </c>
      <c r="AG24" s="349">
        <v>0</v>
      </c>
      <c r="AH24" s="349">
        <v>0</v>
      </c>
      <c r="AI24" s="349">
        <v>0</v>
      </c>
      <c r="AJ24" s="349">
        <v>0</v>
      </c>
      <c r="AK24" s="349">
        <v>0</v>
      </c>
      <c r="AL24" s="349">
        <v>0</v>
      </c>
      <c r="AM24" s="349">
        <v>0</v>
      </c>
      <c r="AN24" s="349">
        <v>0</v>
      </c>
      <c r="AO24" s="349">
        <v>0</v>
      </c>
      <c r="AP24" s="600">
        <v>0</v>
      </c>
    </row>
    <row r="25" spans="1:109" s="348" customFormat="1" ht="12" hidden="1" customHeight="1" x14ac:dyDescent="0.2">
      <c r="A25" s="598">
        <v>45992</v>
      </c>
      <c r="B25" s="349">
        <v>0</v>
      </c>
      <c r="C25" s="349">
        <v>0</v>
      </c>
      <c r="D25" s="349">
        <v>0</v>
      </c>
      <c r="E25" s="349">
        <v>0</v>
      </c>
      <c r="F25" s="349">
        <v>0</v>
      </c>
      <c r="G25" s="349">
        <v>0</v>
      </c>
      <c r="H25" s="349">
        <v>0</v>
      </c>
      <c r="I25" s="349">
        <v>0</v>
      </c>
      <c r="J25" s="349">
        <v>0</v>
      </c>
      <c r="K25" s="349">
        <v>0</v>
      </c>
      <c r="L25" s="349">
        <v>0</v>
      </c>
      <c r="M25" s="349">
        <v>0</v>
      </c>
      <c r="N25" s="349">
        <v>0</v>
      </c>
      <c r="O25" s="349">
        <v>0</v>
      </c>
      <c r="P25" s="349">
        <v>0</v>
      </c>
      <c r="Q25" s="349">
        <v>0</v>
      </c>
      <c r="R25" s="349">
        <v>0</v>
      </c>
      <c r="S25" s="349">
        <v>0</v>
      </c>
      <c r="T25" s="349">
        <v>0</v>
      </c>
      <c r="U25" s="349">
        <v>0</v>
      </c>
      <c r="V25" s="349">
        <v>0</v>
      </c>
      <c r="W25" s="349">
        <v>0</v>
      </c>
      <c r="X25" s="349">
        <v>0</v>
      </c>
      <c r="Y25" s="349">
        <v>0</v>
      </c>
      <c r="Z25" s="349">
        <v>0</v>
      </c>
      <c r="AA25" s="349">
        <v>0</v>
      </c>
      <c r="AB25" s="349">
        <v>0</v>
      </c>
      <c r="AC25" s="349">
        <v>0</v>
      </c>
      <c r="AD25" s="349">
        <v>0</v>
      </c>
      <c r="AE25" s="349">
        <v>0</v>
      </c>
      <c r="AF25" s="349">
        <v>0</v>
      </c>
      <c r="AG25" s="349">
        <v>0</v>
      </c>
      <c r="AH25" s="349">
        <v>0</v>
      </c>
      <c r="AI25" s="349">
        <v>0</v>
      </c>
      <c r="AJ25" s="349">
        <v>0</v>
      </c>
      <c r="AK25" s="349">
        <v>0</v>
      </c>
      <c r="AL25" s="349">
        <v>0</v>
      </c>
      <c r="AM25" s="349">
        <v>0</v>
      </c>
      <c r="AN25" s="349">
        <v>0</v>
      </c>
      <c r="AO25" s="349">
        <v>0</v>
      </c>
      <c r="AP25" s="600">
        <v>0</v>
      </c>
    </row>
    <row r="26" spans="1:109" s="348" customFormat="1" ht="12" hidden="1" customHeight="1" x14ac:dyDescent="0.2">
      <c r="A26" s="598">
        <v>46023</v>
      </c>
      <c r="B26" s="349">
        <v>0</v>
      </c>
      <c r="C26" s="349">
        <v>0</v>
      </c>
      <c r="D26" s="349">
        <v>0</v>
      </c>
      <c r="E26" s="349">
        <v>0</v>
      </c>
      <c r="F26" s="349">
        <v>0</v>
      </c>
      <c r="G26" s="349">
        <v>0</v>
      </c>
      <c r="H26" s="349">
        <v>0</v>
      </c>
      <c r="I26" s="349">
        <v>0</v>
      </c>
      <c r="J26" s="349">
        <v>0</v>
      </c>
      <c r="K26" s="349">
        <v>0</v>
      </c>
      <c r="L26" s="349">
        <v>0</v>
      </c>
      <c r="M26" s="349">
        <v>0</v>
      </c>
      <c r="N26" s="349">
        <v>0</v>
      </c>
      <c r="O26" s="349">
        <v>0</v>
      </c>
      <c r="P26" s="349">
        <v>0</v>
      </c>
      <c r="Q26" s="349">
        <v>0</v>
      </c>
      <c r="R26" s="349">
        <v>0</v>
      </c>
      <c r="S26" s="349">
        <v>0</v>
      </c>
      <c r="T26" s="349">
        <v>0</v>
      </c>
      <c r="U26" s="349">
        <v>0</v>
      </c>
      <c r="V26" s="349">
        <v>0</v>
      </c>
      <c r="W26" s="349">
        <v>0</v>
      </c>
      <c r="X26" s="349">
        <v>0</v>
      </c>
      <c r="Y26" s="349">
        <v>0</v>
      </c>
      <c r="Z26" s="349">
        <v>0</v>
      </c>
      <c r="AA26" s="349">
        <v>0</v>
      </c>
      <c r="AB26" s="349">
        <v>0</v>
      </c>
      <c r="AC26" s="349">
        <v>0</v>
      </c>
      <c r="AD26" s="349">
        <v>0</v>
      </c>
      <c r="AE26" s="349">
        <v>0</v>
      </c>
      <c r="AF26" s="349">
        <v>0</v>
      </c>
      <c r="AG26" s="349">
        <v>0</v>
      </c>
      <c r="AH26" s="349">
        <v>0</v>
      </c>
      <c r="AI26" s="349">
        <v>0</v>
      </c>
      <c r="AJ26" s="349">
        <v>0</v>
      </c>
      <c r="AK26" s="349">
        <v>0</v>
      </c>
      <c r="AL26" s="349">
        <v>0</v>
      </c>
      <c r="AM26" s="349">
        <v>0</v>
      </c>
      <c r="AN26" s="349">
        <v>0</v>
      </c>
      <c r="AO26" s="349">
        <v>0</v>
      </c>
      <c r="AP26" s="600">
        <v>0</v>
      </c>
    </row>
    <row r="27" spans="1:109" s="348" customFormat="1" ht="12" hidden="1" customHeight="1" x14ac:dyDescent="0.2">
      <c r="A27" s="598">
        <v>46054</v>
      </c>
      <c r="B27" s="349">
        <v>0</v>
      </c>
      <c r="C27" s="349">
        <v>0</v>
      </c>
      <c r="D27" s="349">
        <v>0</v>
      </c>
      <c r="E27" s="349">
        <v>0</v>
      </c>
      <c r="F27" s="349">
        <v>0</v>
      </c>
      <c r="G27" s="349">
        <v>0</v>
      </c>
      <c r="H27" s="349">
        <v>0</v>
      </c>
      <c r="I27" s="349">
        <v>0</v>
      </c>
      <c r="J27" s="349">
        <v>0</v>
      </c>
      <c r="K27" s="349">
        <v>0</v>
      </c>
      <c r="L27" s="349">
        <v>0</v>
      </c>
      <c r="M27" s="349">
        <v>0</v>
      </c>
      <c r="N27" s="349">
        <v>0</v>
      </c>
      <c r="O27" s="349">
        <v>0</v>
      </c>
      <c r="P27" s="349">
        <v>0</v>
      </c>
      <c r="Q27" s="349">
        <v>0</v>
      </c>
      <c r="R27" s="349">
        <v>0</v>
      </c>
      <c r="S27" s="349">
        <v>0</v>
      </c>
      <c r="T27" s="349">
        <v>0</v>
      </c>
      <c r="U27" s="349">
        <v>0</v>
      </c>
      <c r="V27" s="349">
        <v>0</v>
      </c>
      <c r="W27" s="349">
        <v>0</v>
      </c>
      <c r="X27" s="349">
        <v>0</v>
      </c>
      <c r="Y27" s="349">
        <v>0</v>
      </c>
      <c r="Z27" s="349">
        <v>0</v>
      </c>
      <c r="AA27" s="349">
        <v>0</v>
      </c>
      <c r="AB27" s="349">
        <v>0</v>
      </c>
      <c r="AC27" s="349">
        <v>0</v>
      </c>
      <c r="AD27" s="349">
        <v>0</v>
      </c>
      <c r="AE27" s="349">
        <v>0</v>
      </c>
      <c r="AF27" s="349">
        <v>0</v>
      </c>
      <c r="AG27" s="349">
        <v>0</v>
      </c>
      <c r="AH27" s="349">
        <v>0</v>
      </c>
      <c r="AI27" s="349">
        <v>0</v>
      </c>
      <c r="AJ27" s="349">
        <v>0</v>
      </c>
      <c r="AK27" s="349">
        <v>0</v>
      </c>
      <c r="AL27" s="349">
        <v>0</v>
      </c>
      <c r="AM27" s="349">
        <v>0</v>
      </c>
      <c r="AN27" s="349">
        <v>0</v>
      </c>
      <c r="AO27" s="349">
        <v>0</v>
      </c>
      <c r="AP27" s="600">
        <v>0</v>
      </c>
    </row>
    <row r="28" spans="1:109" s="348" customFormat="1" hidden="1" x14ac:dyDescent="0.2">
      <c r="A28" s="598">
        <v>46082</v>
      </c>
      <c r="B28" s="349">
        <v>0</v>
      </c>
      <c r="C28" s="349">
        <v>0</v>
      </c>
      <c r="D28" s="349">
        <v>0</v>
      </c>
      <c r="E28" s="349">
        <v>0</v>
      </c>
      <c r="F28" s="349">
        <v>0</v>
      </c>
      <c r="G28" s="349">
        <v>0</v>
      </c>
      <c r="H28" s="349">
        <v>0</v>
      </c>
      <c r="I28" s="349">
        <v>0</v>
      </c>
      <c r="J28" s="349">
        <v>0</v>
      </c>
      <c r="K28" s="349">
        <v>0</v>
      </c>
      <c r="L28" s="349">
        <v>0</v>
      </c>
      <c r="M28" s="349">
        <v>0</v>
      </c>
      <c r="N28" s="349">
        <v>0</v>
      </c>
      <c r="O28" s="349">
        <v>0</v>
      </c>
      <c r="P28" s="349">
        <v>0</v>
      </c>
      <c r="Q28" s="349">
        <v>0</v>
      </c>
      <c r="R28" s="349">
        <v>0</v>
      </c>
      <c r="S28" s="349">
        <v>0</v>
      </c>
      <c r="T28" s="349">
        <v>0</v>
      </c>
      <c r="U28" s="349">
        <v>0</v>
      </c>
      <c r="V28" s="349">
        <v>0</v>
      </c>
      <c r="W28" s="349">
        <v>0</v>
      </c>
      <c r="X28" s="349">
        <v>0</v>
      </c>
      <c r="Y28" s="349">
        <v>0</v>
      </c>
      <c r="Z28" s="349">
        <v>0</v>
      </c>
      <c r="AA28" s="349">
        <v>0</v>
      </c>
      <c r="AB28" s="349">
        <v>0</v>
      </c>
      <c r="AC28" s="349">
        <v>0</v>
      </c>
      <c r="AD28" s="349">
        <v>0</v>
      </c>
      <c r="AE28" s="349">
        <v>0</v>
      </c>
      <c r="AF28" s="349">
        <v>0</v>
      </c>
      <c r="AG28" s="349">
        <v>0</v>
      </c>
      <c r="AH28" s="349">
        <v>0</v>
      </c>
      <c r="AI28" s="349">
        <v>0</v>
      </c>
      <c r="AJ28" s="349">
        <v>0</v>
      </c>
      <c r="AK28" s="349">
        <v>0</v>
      </c>
      <c r="AL28" s="349">
        <v>0</v>
      </c>
      <c r="AM28" s="349">
        <v>0</v>
      </c>
      <c r="AN28" s="349">
        <v>0</v>
      </c>
      <c r="AO28" s="349">
        <v>0</v>
      </c>
      <c r="AP28" s="600">
        <v>0</v>
      </c>
    </row>
    <row r="29" spans="1:109" s="348" customFormat="1" hidden="1" x14ac:dyDescent="0.2">
      <c r="A29" s="598">
        <v>46113</v>
      </c>
      <c r="B29" s="349">
        <v>0</v>
      </c>
      <c r="C29" s="349">
        <v>0</v>
      </c>
      <c r="D29" s="349">
        <v>0</v>
      </c>
      <c r="E29" s="349">
        <v>0</v>
      </c>
      <c r="F29" s="349">
        <v>0</v>
      </c>
      <c r="G29" s="349">
        <v>0</v>
      </c>
      <c r="H29" s="349">
        <v>0</v>
      </c>
      <c r="I29" s="349">
        <v>0</v>
      </c>
      <c r="J29" s="349">
        <v>0</v>
      </c>
      <c r="K29" s="349">
        <v>0</v>
      </c>
      <c r="L29" s="349">
        <v>0</v>
      </c>
      <c r="M29" s="349">
        <v>0</v>
      </c>
      <c r="N29" s="349">
        <v>0</v>
      </c>
      <c r="O29" s="349">
        <v>0</v>
      </c>
      <c r="P29" s="349">
        <v>0</v>
      </c>
      <c r="Q29" s="349">
        <v>0</v>
      </c>
      <c r="R29" s="349">
        <v>0</v>
      </c>
      <c r="S29" s="349">
        <v>0</v>
      </c>
      <c r="T29" s="349">
        <v>0</v>
      </c>
      <c r="U29" s="349">
        <v>0</v>
      </c>
      <c r="V29" s="349">
        <v>0</v>
      </c>
      <c r="W29" s="349">
        <v>0</v>
      </c>
      <c r="X29" s="349">
        <v>0</v>
      </c>
      <c r="Y29" s="349">
        <v>0</v>
      </c>
      <c r="Z29" s="349">
        <v>0</v>
      </c>
      <c r="AA29" s="349">
        <v>0</v>
      </c>
      <c r="AB29" s="349">
        <v>0</v>
      </c>
      <c r="AC29" s="349">
        <v>0</v>
      </c>
      <c r="AD29" s="349">
        <v>0</v>
      </c>
      <c r="AE29" s="349">
        <v>0</v>
      </c>
      <c r="AF29" s="349">
        <v>0</v>
      </c>
      <c r="AG29" s="349">
        <v>0</v>
      </c>
      <c r="AH29" s="349">
        <v>0</v>
      </c>
      <c r="AI29" s="349">
        <v>0</v>
      </c>
      <c r="AJ29" s="349">
        <v>0</v>
      </c>
      <c r="AK29" s="349">
        <v>0</v>
      </c>
      <c r="AL29" s="349">
        <v>0</v>
      </c>
      <c r="AM29" s="349">
        <v>0</v>
      </c>
      <c r="AN29" s="349">
        <v>0</v>
      </c>
      <c r="AO29" s="349">
        <v>0</v>
      </c>
      <c r="AP29" s="600">
        <v>0</v>
      </c>
    </row>
    <row r="30" spans="1:109" s="348" customFormat="1" hidden="1" x14ac:dyDescent="0.2">
      <c r="A30" s="598">
        <v>46143</v>
      </c>
      <c r="B30" s="349">
        <v>0</v>
      </c>
      <c r="C30" s="349">
        <v>0</v>
      </c>
      <c r="D30" s="349">
        <v>0</v>
      </c>
      <c r="E30" s="349">
        <v>0</v>
      </c>
      <c r="F30" s="349">
        <v>0</v>
      </c>
      <c r="G30" s="349">
        <v>0</v>
      </c>
      <c r="H30" s="349">
        <v>0</v>
      </c>
      <c r="I30" s="349">
        <v>0</v>
      </c>
      <c r="J30" s="349">
        <v>0</v>
      </c>
      <c r="K30" s="349">
        <v>0</v>
      </c>
      <c r="L30" s="349">
        <v>0</v>
      </c>
      <c r="M30" s="349">
        <v>0</v>
      </c>
      <c r="N30" s="349">
        <v>0</v>
      </c>
      <c r="O30" s="349">
        <v>0</v>
      </c>
      <c r="P30" s="349">
        <v>0</v>
      </c>
      <c r="Q30" s="349">
        <v>0</v>
      </c>
      <c r="R30" s="349">
        <v>0</v>
      </c>
      <c r="S30" s="349">
        <v>0</v>
      </c>
      <c r="T30" s="349">
        <v>0</v>
      </c>
      <c r="U30" s="349">
        <v>0</v>
      </c>
      <c r="V30" s="349">
        <v>0</v>
      </c>
      <c r="W30" s="349">
        <v>0</v>
      </c>
      <c r="X30" s="349">
        <v>0</v>
      </c>
      <c r="Y30" s="349">
        <v>0</v>
      </c>
      <c r="Z30" s="349">
        <v>0</v>
      </c>
      <c r="AA30" s="349">
        <v>0</v>
      </c>
      <c r="AB30" s="349">
        <v>0</v>
      </c>
      <c r="AC30" s="349">
        <v>0</v>
      </c>
      <c r="AD30" s="349">
        <v>0</v>
      </c>
      <c r="AE30" s="349">
        <v>0</v>
      </c>
      <c r="AF30" s="349">
        <v>0</v>
      </c>
      <c r="AG30" s="349">
        <v>0</v>
      </c>
      <c r="AH30" s="349">
        <v>0</v>
      </c>
      <c r="AI30" s="349">
        <v>0</v>
      </c>
      <c r="AJ30" s="349">
        <v>0</v>
      </c>
      <c r="AK30" s="349">
        <v>0</v>
      </c>
      <c r="AL30" s="349">
        <v>0</v>
      </c>
      <c r="AM30" s="349">
        <v>0</v>
      </c>
      <c r="AN30" s="349">
        <v>0</v>
      </c>
      <c r="AO30" s="349">
        <v>0</v>
      </c>
      <c r="AP30" s="600">
        <v>0</v>
      </c>
    </row>
    <row r="31" spans="1:109" s="348" customFormat="1" hidden="1" x14ac:dyDescent="0.2">
      <c r="A31" s="598">
        <v>46174</v>
      </c>
      <c r="B31" s="349">
        <v>0</v>
      </c>
      <c r="C31" s="349">
        <v>0</v>
      </c>
      <c r="D31" s="349">
        <v>0</v>
      </c>
      <c r="E31" s="349">
        <v>0</v>
      </c>
      <c r="F31" s="349">
        <v>0</v>
      </c>
      <c r="G31" s="349">
        <v>0</v>
      </c>
      <c r="H31" s="349">
        <v>0</v>
      </c>
      <c r="I31" s="349">
        <v>0</v>
      </c>
      <c r="J31" s="349">
        <v>0</v>
      </c>
      <c r="K31" s="349">
        <v>0</v>
      </c>
      <c r="L31" s="349">
        <v>0</v>
      </c>
      <c r="M31" s="349">
        <v>0</v>
      </c>
      <c r="N31" s="349">
        <v>0</v>
      </c>
      <c r="O31" s="349">
        <v>0</v>
      </c>
      <c r="P31" s="349">
        <v>0</v>
      </c>
      <c r="Q31" s="349">
        <v>0</v>
      </c>
      <c r="R31" s="349">
        <v>0</v>
      </c>
      <c r="S31" s="349">
        <v>0</v>
      </c>
      <c r="T31" s="349">
        <v>0</v>
      </c>
      <c r="U31" s="349">
        <v>0</v>
      </c>
      <c r="V31" s="349">
        <v>0</v>
      </c>
      <c r="W31" s="349">
        <v>0</v>
      </c>
      <c r="X31" s="349">
        <v>0</v>
      </c>
      <c r="Y31" s="349">
        <v>0</v>
      </c>
      <c r="Z31" s="349">
        <v>0</v>
      </c>
      <c r="AA31" s="349">
        <v>0</v>
      </c>
      <c r="AB31" s="349">
        <v>0</v>
      </c>
      <c r="AC31" s="349">
        <v>0</v>
      </c>
      <c r="AD31" s="349">
        <v>0</v>
      </c>
      <c r="AE31" s="349">
        <v>0</v>
      </c>
      <c r="AF31" s="349">
        <v>0</v>
      </c>
      <c r="AG31" s="349">
        <v>0</v>
      </c>
      <c r="AH31" s="349">
        <v>0</v>
      </c>
      <c r="AI31" s="349">
        <v>0</v>
      </c>
      <c r="AJ31" s="349">
        <v>0</v>
      </c>
      <c r="AK31" s="349">
        <v>0</v>
      </c>
      <c r="AL31" s="349">
        <v>0</v>
      </c>
      <c r="AM31" s="349">
        <v>0</v>
      </c>
      <c r="AN31" s="349">
        <v>0</v>
      </c>
      <c r="AO31" s="349">
        <v>0</v>
      </c>
      <c r="AP31" s="600">
        <v>0</v>
      </c>
    </row>
    <row r="32" spans="1:109" s="348" customFormat="1" hidden="1" x14ac:dyDescent="0.2">
      <c r="A32" s="598">
        <v>46204</v>
      </c>
      <c r="B32" s="349">
        <v>0</v>
      </c>
      <c r="C32" s="349">
        <v>0</v>
      </c>
      <c r="D32" s="349">
        <v>0</v>
      </c>
      <c r="E32" s="349">
        <v>0</v>
      </c>
      <c r="F32" s="349">
        <v>0</v>
      </c>
      <c r="G32" s="349">
        <v>0</v>
      </c>
      <c r="H32" s="349">
        <v>0</v>
      </c>
      <c r="I32" s="349">
        <v>0</v>
      </c>
      <c r="J32" s="349">
        <v>0</v>
      </c>
      <c r="K32" s="349">
        <v>0</v>
      </c>
      <c r="L32" s="349">
        <v>0</v>
      </c>
      <c r="M32" s="349">
        <v>0</v>
      </c>
      <c r="N32" s="349">
        <v>0</v>
      </c>
      <c r="O32" s="349">
        <v>0</v>
      </c>
      <c r="P32" s="349">
        <v>0</v>
      </c>
      <c r="Q32" s="349">
        <v>0</v>
      </c>
      <c r="R32" s="349">
        <v>0</v>
      </c>
      <c r="S32" s="349">
        <v>0</v>
      </c>
      <c r="T32" s="349">
        <v>0</v>
      </c>
      <c r="U32" s="349">
        <v>0</v>
      </c>
      <c r="V32" s="349">
        <v>0</v>
      </c>
      <c r="W32" s="349">
        <v>0</v>
      </c>
      <c r="X32" s="349">
        <v>0</v>
      </c>
      <c r="Y32" s="349">
        <v>0</v>
      </c>
      <c r="Z32" s="349">
        <v>0</v>
      </c>
      <c r="AA32" s="349">
        <v>0</v>
      </c>
      <c r="AB32" s="349">
        <v>0</v>
      </c>
      <c r="AC32" s="349">
        <v>0</v>
      </c>
      <c r="AD32" s="349">
        <v>0</v>
      </c>
      <c r="AE32" s="349">
        <v>0</v>
      </c>
      <c r="AF32" s="349">
        <v>0</v>
      </c>
      <c r="AG32" s="349">
        <v>0</v>
      </c>
      <c r="AH32" s="349">
        <v>0</v>
      </c>
      <c r="AI32" s="349">
        <v>0</v>
      </c>
      <c r="AJ32" s="349">
        <v>0</v>
      </c>
      <c r="AK32" s="349">
        <v>0</v>
      </c>
      <c r="AL32" s="349">
        <v>0</v>
      </c>
      <c r="AM32" s="349">
        <v>0</v>
      </c>
      <c r="AN32" s="349">
        <v>0</v>
      </c>
      <c r="AO32" s="349">
        <v>0</v>
      </c>
      <c r="AP32" s="600">
        <v>0</v>
      </c>
    </row>
    <row r="33" spans="1:83" s="348" customFormat="1" hidden="1" x14ac:dyDescent="0.2">
      <c r="A33" s="598">
        <v>46235</v>
      </c>
      <c r="B33" s="349">
        <v>0</v>
      </c>
      <c r="C33" s="349">
        <v>0</v>
      </c>
      <c r="D33" s="349">
        <v>0</v>
      </c>
      <c r="E33" s="349">
        <v>0</v>
      </c>
      <c r="F33" s="349">
        <v>0</v>
      </c>
      <c r="G33" s="349">
        <v>0</v>
      </c>
      <c r="H33" s="349">
        <v>0</v>
      </c>
      <c r="I33" s="349">
        <v>0</v>
      </c>
      <c r="J33" s="349">
        <v>0</v>
      </c>
      <c r="K33" s="349">
        <v>0</v>
      </c>
      <c r="L33" s="349">
        <v>0</v>
      </c>
      <c r="M33" s="349">
        <v>0</v>
      </c>
      <c r="N33" s="349">
        <v>0</v>
      </c>
      <c r="O33" s="349">
        <v>0</v>
      </c>
      <c r="P33" s="349">
        <v>0</v>
      </c>
      <c r="Q33" s="349">
        <v>0</v>
      </c>
      <c r="R33" s="349">
        <v>0</v>
      </c>
      <c r="S33" s="349">
        <v>0</v>
      </c>
      <c r="T33" s="349">
        <v>0</v>
      </c>
      <c r="U33" s="349">
        <v>0</v>
      </c>
      <c r="V33" s="349">
        <v>0</v>
      </c>
      <c r="W33" s="349">
        <v>0</v>
      </c>
      <c r="X33" s="349">
        <v>0</v>
      </c>
      <c r="Y33" s="349">
        <v>0</v>
      </c>
      <c r="Z33" s="349">
        <v>0</v>
      </c>
      <c r="AA33" s="349">
        <v>0</v>
      </c>
      <c r="AB33" s="349">
        <v>0</v>
      </c>
      <c r="AC33" s="349">
        <v>0</v>
      </c>
      <c r="AD33" s="349">
        <v>0</v>
      </c>
      <c r="AE33" s="349">
        <v>0</v>
      </c>
      <c r="AF33" s="349">
        <v>0</v>
      </c>
      <c r="AG33" s="349">
        <v>0</v>
      </c>
      <c r="AH33" s="349">
        <v>0</v>
      </c>
      <c r="AI33" s="349">
        <v>0</v>
      </c>
      <c r="AJ33" s="349">
        <v>0</v>
      </c>
      <c r="AK33" s="349">
        <v>0</v>
      </c>
      <c r="AL33" s="349">
        <v>0</v>
      </c>
      <c r="AM33" s="349">
        <v>0</v>
      </c>
      <c r="AN33" s="349">
        <v>0</v>
      </c>
      <c r="AO33" s="349">
        <v>0</v>
      </c>
      <c r="AP33" s="600">
        <v>0</v>
      </c>
    </row>
    <row r="34" spans="1:83" hidden="1" x14ac:dyDescent="0.2">
      <c r="A34" s="598">
        <v>46266</v>
      </c>
      <c r="B34" s="349">
        <v>0</v>
      </c>
      <c r="C34" s="349">
        <v>0</v>
      </c>
      <c r="D34" s="349">
        <v>0</v>
      </c>
      <c r="E34" s="349">
        <v>0</v>
      </c>
      <c r="F34" s="349">
        <v>0</v>
      </c>
      <c r="G34" s="349">
        <v>0</v>
      </c>
      <c r="H34" s="349">
        <v>0</v>
      </c>
      <c r="I34" s="349">
        <v>0</v>
      </c>
      <c r="J34" s="349">
        <v>0</v>
      </c>
      <c r="K34" s="349">
        <v>0</v>
      </c>
      <c r="L34" s="349">
        <v>0</v>
      </c>
      <c r="M34" s="349">
        <v>0</v>
      </c>
      <c r="N34" s="349">
        <v>0</v>
      </c>
      <c r="O34" s="349">
        <v>0</v>
      </c>
      <c r="P34" s="349">
        <v>0</v>
      </c>
      <c r="Q34" s="349">
        <v>0</v>
      </c>
      <c r="R34" s="349">
        <v>0</v>
      </c>
      <c r="S34" s="349">
        <v>0</v>
      </c>
      <c r="T34" s="349">
        <v>0</v>
      </c>
      <c r="U34" s="349">
        <v>0</v>
      </c>
      <c r="V34" s="349">
        <v>0</v>
      </c>
      <c r="W34" s="349">
        <v>0</v>
      </c>
      <c r="X34" s="349">
        <v>0</v>
      </c>
      <c r="Y34" s="349">
        <v>0</v>
      </c>
      <c r="Z34" s="349">
        <v>0</v>
      </c>
      <c r="AA34" s="349">
        <v>0</v>
      </c>
      <c r="AB34" s="349">
        <v>0</v>
      </c>
      <c r="AC34" s="349">
        <v>0</v>
      </c>
      <c r="AD34" s="349">
        <v>0</v>
      </c>
      <c r="AE34" s="349">
        <v>0</v>
      </c>
      <c r="AF34" s="349">
        <v>0</v>
      </c>
      <c r="AG34" s="349">
        <v>0</v>
      </c>
      <c r="AH34" s="349">
        <v>0</v>
      </c>
      <c r="AI34" s="349">
        <v>0</v>
      </c>
      <c r="AJ34" s="349">
        <v>0</v>
      </c>
      <c r="AK34" s="349">
        <v>0</v>
      </c>
      <c r="AL34" s="349">
        <v>0</v>
      </c>
      <c r="AM34" s="349">
        <v>0</v>
      </c>
      <c r="AN34" s="349">
        <v>0</v>
      </c>
      <c r="AO34" s="349">
        <v>0</v>
      </c>
      <c r="AP34" s="600">
        <v>0</v>
      </c>
      <c r="AY34" s="351"/>
      <c r="CE34" s="352"/>
    </row>
    <row r="35" spans="1:83" hidden="1" x14ac:dyDescent="0.2">
      <c r="A35" s="598">
        <v>46296</v>
      </c>
      <c r="B35" s="349">
        <v>0</v>
      </c>
      <c r="C35" s="349">
        <v>0</v>
      </c>
      <c r="D35" s="349">
        <v>0</v>
      </c>
      <c r="E35" s="349">
        <v>0</v>
      </c>
      <c r="F35" s="349">
        <v>0</v>
      </c>
      <c r="G35" s="349">
        <v>0</v>
      </c>
      <c r="H35" s="349">
        <v>0</v>
      </c>
      <c r="I35" s="349">
        <v>0</v>
      </c>
      <c r="J35" s="349">
        <v>0</v>
      </c>
      <c r="K35" s="349">
        <v>0</v>
      </c>
      <c r="L35" s="349">
        <v>0</v>
      </c>
      <c r="M35" s="349">
        <v>0</v>
      </c>
      <c r="N35" s="349">
        <v>0</v>
      </c>
      <c r="O35" s="349">
        <v>0</v>
      </c>
      <c r="P35" s="349">
        <v>0</v>
      </c>
      <c r="Q35" s="349">
        <v>0</v>
      </c>
      <c r="R35" s="349">
        <v>0</v>
      </c>
      <c r="S35" s="349">
        <v>0</v>
      </c>
      <c r="T35" s="349">
        <v>0</v>
      </c>
      <c r="U35" s="349">
        <v>0</v>
      </c>
      <c r="V35" s="349">
        <v>0</v>
      </c>
      <c r="W35" s="349">
        <v>0</v>
      </c>
      <c r="X35" s="349">
        <v>0</v>
      </c>
      <c r="Y35" s="349">
        <v>0</v>
      </c>
      <c r="Z35" s="349">
        <v>0</v>
      </c>
      <c r="AA35" s="349">
        <v>0</v>
      </c>
      <c r="AB35" s="349">
        <v>0</v>
      </c>
      <c r="AC35" s="349">
        <v>0</v>
      </c>
      <c r="AD35" s="349">
        <v>0</v>
      </c>
      <c r="AE35" s="349">
        <v>0</v>
      </c>
      <c r="AF35" s="349">
        <v>0</v>
      </c>
      <c r="AG35" s="349">
        <v>0</v>
      </c>
      <c r="AH35" s="349">
        <v>0</v>
      </c>
      <c r="AI35" s="349">
        <v>0</v>
      </c>
      <c r="AJ35" s="349">
        <v>0</v>
      </c>
      <c r="AK35" s="349">
        <v>0</v>
      </c>
      <c r="AL35" s="349">
        <v>0</v>
      </c>
      <c r="AM35" s="349">
        <v>0</v>
      </c>
      <c r="AN35" s="349">
        <v>0</v>
      </c>
      <c r="AO35" s="349">
        <v>0</v>
      </c>
      <c r="AP35" s="600">
        <v>0</v>
      </c>
      <c r="AY35" s="351"/>
      <c r="CE35" s="352"/>
    </row>
    <row r="36" spans="1:83" hidden="1" x14ac:dyDescent="0.2">
      <c r="A36" s="598">
        <v>46327</v>
      </c>
      <c r="B36" s="349">
        <v>0</v>
      </c>
      <c r="C36" s="349">
        <v>0</v>
      </c>
      <c r="D36" s="349">
        <v>0</v>
      </c>
      <c r="E36" s="349">
        <v>0</v>
      </c>
      <c r="F36" s="349">
        <v>0</v>
      </c>
      <c r="G36" s="349">
        <v>0</v>
      </c>
      <c r="H36" s="349">
        <v>0</v>
      </c>
      <c r="I36" s="349">
        <v>0</v>
      </c>
      <c r="J36" s="349">
        <v>0</v>
      </c>
      <c r="K36" s="349">
        <v>0</v>
      </c>
      <c r="L36" s="349">
        <v>0</v>
      </c>
      <c r="M36" s="349">
        <v>0</v>
      </c>
      <c r="N36" s="349">
        <v>0</v>
      </c>
      <c r="O36" s="349">
        <v>0</v>
      </c>
      <c r="P36" s="349">
        <v>0</v>
      </c>
      <c r="Q36" s="349">
        <v>0</v>
      </c>
      <c r="R36" s="349">
        <v>0</v>
      </c>
      <c r="S36" s="349">
        <v>0</v>
      </c>
      <c r="T36" s="349">
        <v>0</v>
      </c>
      <c r="U36" s="349">
        <v>0</v>
      </c>
      <c r="V36" s="349">
        <v>0</v>
      </c>
      <c r="W36" s="349">
        <v>0</v>
      </c>
      <c r="X36" s="349">
        <v>0</v>
      </c>
      <c r="Y36" s="349">
        <v>0</v>
      </c>
      <c r="Z36" s="349">
        <v>0</v>
      </c>
      <c r="AA36" s="349">
        <v>0</v>
      </c>
      <c r="AB36" s="349">
        <v>0</v>
      </c>
      <c r="AC36" s="349">
        <v>0</v>
      </c>
      <c r="AD36" s="349">
        <v>0</v>
      </c>
      <c r="AE36" s="349">
        <v>0</v>
      </c>
      <c r="AF36" s="349">
        <v>0</v>
      </c>
      <c r="AG36" s="349">
        <v>0</v>
      </c>
      <c r="AH36" s="349">
        <v>0</v>
      </c>
      <c r="AI36" s="349">
        <v>0</v>
      </c>
      <c r="AJ36" s="349">
        <v>0</v>
      </c>
      <c r="AK36" s="349">
        <v>0</v>
      </c>
      <c r="AL36" s="349">
        <v>0</v>
      </c>
      <c r="AM36" s="349">
        <v>0</v>
      </c>
      <c r="AN36" s="349">
        <v>0</v>
      </c>
      <c r="AO36" s="349">
        <v>0</v>
      </c>
      <c r="AP36" s="600">
        <v>0</v>
      </c>
      <c r="AY36" s="351"/>
      <c r="CE36" s="352"/>
    </row>
    <row r="37" spans="1:83" hidden="1" x14ac:dyDescent="0.2">
      <c r="A37" s="598">
        <v>45870</v>
      </c>
      <c r="B37" s="349">
        <v>0</v>
      </c>
      <c r="C37" s="349">
        <v>0</v>
      </c>
      <c r="D37" s="349">
        <v>0</v>
      </c>
      <c r="E37" s="349">
        <v>0</v>
      </c>
      <c r="F37" s="349">
        <v>0</v>
      </c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>
        <v>0</v>
      </c>
      <c r="S37" s="349">
        <v>0</v>
      </c>
      <c r="T37" s="349">
        <v>0</v>
      </c>
      <c r="U37" s="349">
        <v>0</v>
      </c>
      <c r="V37" s="349">
        <v>0</v>
      </c>
      <c r="W37" s="349">
        <v>0</v>
      </c>
      <c r="X37" s="349">
        <v>0</v>
      </c>
      <c r="Y37" s="349">
        <v>0</v>
      </c>
      <c r="Z37" s="349">
        <v>0</v>
      </c>
      <c r="AA37" s="349">
        <v>0</v>
      </c>
      <c r="AB37" s="349">
        <v>0</v>
      </c>
      <c r="AC37" s="349">
        <v>0</v>
      </c>
      <c r="AD37" s="349">
        <v>0</v>
      </c>
      <c r="AE37" s="349">
        <v>0</v>
      </c>
      <c r="AF37" s="349">
        <v>0</v>
      </c>
      <c r="AG37" s="349">
        <v>0</v>
      </c>
      <c r="AH37" s="349">
        <v>0</v>
      </c>
      <c r="AI37" s="349">
        <v>0</v>
      </c>
      <c r="AJ37" s="349">
        <v>0</v>
      </c>
      <c r="AK37" s="349">
        <v>0</v>
      </c>
      <c r="AL37" s="349">
        <v>0</v>
      </c>
      <c r="AM37" s="349">
        <v>0</v>
      </c>
      <c r="AN37" s="349">
        <v>0</v>
      </c>
      <c r="AO37" s="349">
        <v>0</v>
      </c>
      <c r="AP37" s="600">
        <v>0</v>
      </c>
      <c r="AY37" s="351"/>
      <c r="CE37" s="352"/>
    </row>
    <row r="38" spans="1:83" hidden="1" x14ac:dyDescent="0.2">
      <c r="A38" s="598">
        <v>45901</v>
      </c>
      <c r="B38" s="349">
        <v>0</v>
      </c>
      <c r="C38" s="349">
        <v>0</v>
      </c>
      <c r="D38" s="349">
        <v>0</v>
      </c>
      <c r="E38" s="349">
        <v>0</v>
      </c>
      <c r="F38" s="349">
        <v>0</v>
      </c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>
        <v>0</v>
      </c>
      <c r="S38" s="349">
        <v>0</v>
      </c>
      <c r="T38" s="349">
        <v>0</v>
      </c>
      <c r="U38" s="349">
        <v>0</v>
      </c>
      <c r="V38" s="349">
        <v>0</v>
      </c>
      <c r="W38" s="349">
        <v>0</v>
      </c>
      <c r="X38" s="349">
        <v>0</v>
      </c>
      <c r="Y38" s="349">
        <v>0</v>
      </c>
      <c r="Z38" s="349">
        <v>0</v>
      </c>
      <c r="AA38" s="349">
        <v>0</v>
      </c>
      <c r="AB38" s="349">
        <v>0</v>
      </c>
      <c r="AC38" s="349">
        <v>0</v>
      </c>
      <c r="AD38" s="349">
        <v>0</v>
      </c>
      <c r="AE38" s="349">
        <v>0</v>
      </c>
      <c r="AF38" s="349">
        <v>0</v>
      </c>
      <c r="AG38" s="349">
        <v>0</v>
      </c>
      <c r="AH38" s="349">
        <v>0</v>
      </c>
      <c r="AI38" s="349">
        <v>0</v>
      </c>
      <c r="AJ38" s="349">
        <v>0</v>
      </c>
      <c r="AK38" s="349">
        <v>0</v>
      </c>
      <c r="AL38" s="349">
        <v>0</v>
      </c>
      <c r="AM38" s="349">
        <v>0</v>
      </c>
      <c r="AN38" s="349">
        <v>0</v>
      </c>
      <c r="AO38" s="349">
        <v>0</v>
      </c>
      <c r="AP38" s="600">
        <v>0</v>
      </c>
      <c r="AY38" s="351"/>
      <c r="CE38" s="352"/>
    </row>
    <row r="39" spans="1:83" hidden="1" x14ac:dyDescent="0.2">
      <c r="A39" s="598">
        <v>45931</v>
      </c>
      <c r="B39" s="349">
        <v>0</v>
      </c>
      <c r="C39" s="349">
        <v>0</v>
      </c>
      <c r="D39" s="349">
        <v>0</v>
      </c>
      <c r="E39" s="349">
        <v>0</v>
      </c>
      <c r="F39" s="349">
        <v>0</v>
      </c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>
        <v>0</v>
      </c>
      <c r="S39" s="349">
        <v>0</v>
      </c>
      <c r="T39" s="349">
        <v>0</v>
      </c>
      <c r="U39" s="349">
        <v>0</v>
      </c>
      <c r="V39" s="349">
        <v>0</v>
      </c>
      <c r="W39" s="349">
        <v>0</v>
      </c>
      <c r="X39" s="349">
        <v>0</v>
      </c>
      <c r="Y39" s="349">
        <v>0</v>
      </c>
      <c r="Z39" s="349">
        <v>0</v>
      </c>
      <c r="AA39" s="349">
        <v>0</v>
      </c>
      <c r="AB39" s="349">
        <v>0</v>
      </c>
      <c r="AC39" s="349">
        <v>0</v>
      </c>
      <c r="AD39" s="349">
        <v>0</v>
      </c>
      <c r="AE39" s="349">
        <v>0</v>
      </c>
      <c r="AF39" s="349">
        <v>0</v>
      </c>
      <c r="AG39" s="349">
        <v>0</v>
      </c>
      <c r="AH39" s="349">
        <v>0</v>
      </c>
      <c r="AI39" s="349">
        <v>0</v>
      </c>
      <c r="AJ39" s="349">
        <v>0</v>
      </c>
      <c r="AK39" s="349">
        <v>0</v>
      </c>
      <c r="AL39" s="349">
        <v>0</v>
      </c>
      <c r="AM39" s="349">
        <v>0</v>
      </c>
      <c r="AN39" s="349">
        <v>0</v>
      </c>
      <c r="AO39" s="349">
        <v>0</v>
      </c>
      <c r="AP39" s="600">
        <v>0</v>
      </c>
      <c r="AY39" s="351"/>
      <c r="CE39" s="352"/>
    </row>
    <row r="40" spans="1:83" hidden="1" x14ac:dyDescent="0.2">
      <c r="A40" s="598">
        <v>45962</v>
      </c>
      <c r="B40" s="349">
        <v>0</v>
      </c>
      <c r="C40" s="349">
        <v>0</v>
      </c>
      <c r="D40" s="349">
        <v>0</v>
      </c>
      <c r="E40" s="349">
        <v>0</v>
      </c>
      <c r="F40" s="349">
        <v>0</v>
      </c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>
        <v>0</v>
      </c>
      <c r="S40" s="349">
        <v>0</v>
      </c>
      <c r="T40" s="349">
        <v>0</v>
      </c>
      <c r="U40" s="349">
        <v>0</v>
      </c>
      <c r="V40" s="349">
        <v>0</v>
      </c>
      <c r="W40" s="349">
        <v>0</v>
      </c>
      <c r="X40" s="349">
        <v>0</v>
      </c>
      <c r="Y40" s="349">
        <v>0</v>
      </c>
      <c r="Z40" s="349">
        <v>0</v>
      </c>
      <c r="AA40" s="349">
        <v>0</v>
      </c>
      <c r="AB40" s="349">
        <v>0</v>
      </c>
      <c r="AC40" s="349">
        <v>0</v>
      </c>
      <c r="AD40" s="349">
        <v>0</v>
      </c>
      <c r="AE40" s="349">
        <v>0</v>
      </c>
      <c r="AF40" s="349">
        <v>0</v>
      </c>
      <c r="AG40" s="349">
        <v>0</v>
      </c>
      <c r="AH40" s="349">
        <v>0</v>
      </c>
      <c r="AI40" s="349">
        <v>0</v>
      </c>
      <c r="AJ40" s="349">
        <v>0</v>
      </c>
      <c r="AK40" s="349">
        <v>0</v>
      </c>
      <c r="AL40" s="349">
        <v>0</v>
      </c>
      <c r="AM40" s="349">
        <v>0</v>
      </c>
      <c r="AN40" s="349">
        <v>0</v>
      </c>
      <c r="AO40" s="349">
        <v>0</v>
      </c>
      <c r="AP40" s="600">
        <v>0</v>
      </c>
      <c r="AY40" s="351"/>
      <c r="CE40" s="352"/>
    </row>
    <row r="41" spans="1:83" hidden="1" x14ac:dyDescent="0.2">
      <c r="A41" s="598">
        <v>45992</v>
      </c>
      <c r="B41" s="349">
        <v>0</v>
      </c>
      <c r="C41" s="349">
        <v>0</v>
      </c>
      <c r="D41" s="349">
        <v>0</v>
      </c>
      <c r="E41" s="349">
        <v>0</v>
      </c>
      <c r="F41" s="349">
        <v>0</v>
      </c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>
        <v>0</v>
      </c>
      <c r="S41" s="349">
        <v>0</v>
      </c>
      <c r="T41" s="349">
        <v>0</v>
      </c>
      <c r="U41" s="349">
        <v>0</v>
      </c>
      <c r="V41" s="349">
        <v>0</v>
      </c>
      <c r="W41" s="349">
        <v>0</v>
      </c>
      <c r="X41" s="349">
        <v>0</v>
      </c>
      <c r="Y41" s="349">
        <v>0</v>
      </c>
      <c r="Z41" s="349">
        <v>0</v>
      </c>
      <c r="AA41" s="349">
        <v>0</v>
      </c>
      <c r="AB41" s="349">
        <v>0</v>
      </c>
      <c r="AC41" s="349">
        <v>0</v>
      </c>
      <c r="AD41" s="349">
        <v>0</v>
      </c>
      <c r="AE41" s="349">
        <v>0</v>
      </c>
      <c r="AF41" s="349">
        <v>0</v>
      </c>
      <c r="AG41" s="349">
        <v>0</v>
      </c>
      <c r="AH41" s="349">
        <v>0</v>
      </c>
      <c r="AI41" s="349">
        <v>0</v>
      </c>
      <c r="AJ41" s="349">
        <v>0</v>
      </c>
      <c r="AK41" s="349">
        <v>0</v>
      </c>
      <c r="AL41" s="349">
        <v>0</v>
      </c>
      <c r="AM41" s="349">
        <v>0</v>
      </c>
      <c r="AN41" s="349">
        <v>0</v>
      </c>
      <c r="AO41" s="349">
        <v>0</v>
      </c>
      <c r="AP41" s="600">
        <v>0</v>
      </c>
      <c r="AY41" s="351"/>
      <c r="CE41" s="352"/>
    </row>
    <row r="42" spans="1:83" hidden="1" x14ac:dyDescent="0.2">
      <c r="A42" s="598">
        <v>46023</v>
      </c>
      <c r="B42" s="349">
        <v>0</v>
      </c>
      <c r="C42" s="349">
        <v>0</v>
      </c>
      <c r="D42" s="349">
        <v>0</v>
      </c>
      <c r="E42" s="349">
        <v>0</v>
      </c>
      <c r="F42" s="349">
        <v>0</v>
      </c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>
        <v>0</v>
      </c>
      <c r="S42" s="349">
        <v>0</v>
      </c>
      <c r="T42" s="349">
        <v>0</v>
      </c>
      <c r="U42" s="349">
        <v>0</v>
      </c>
      <c r="V42" s="349">
        <v>0</v>
      </c>
      <c r="W42" s="349">
        <v>0</v>
      </c>
      <c r="X42" s="349">
        <v>0</v>
      </c>
      <c r="Y42" s="349">
        <v>0</v>
      </c>
      <c r="Z42" s="349">
        <v>0</v>
      </c>
      <c r="AA42" s="349">
        <v>0</v>
      </c>
      <c r="AB42" s="349">
        <v>0</v>
      </c>
      <c r="AC42" s="349">
        <v>0</v>
      </c>
      <c r="AD42" s="349">
        <v>0</v>
      </c>
      <c r="AE42" s="349">
        <v>0</v>
      </c>
      <c r="AF42" s="349">
        <v>0</v>
      </c>
      <c r="AG42" s="349">
        <v>0</v>
      </c>
      <c r="AH42" s="349">
        <v>0</v>
      </c>
      <c r="AI42" s="349">
        <v>0</v>
      </c>
      <c r="AJ42" s="349">
        <v>0</v>
      </c>
      <c r="AK42" s="349">
        <v>0</v>
      </c>
      <c r="AL42" s="349">
        <v>0</v>
      </c>
      <c r="AM42" s="349">
        <v>0</v>
      </c>
      <c r="AN42" s="349">
        <v>0</v>
      </c>
      <c r="AO42" s="349">
        <v>0</v>
      </c>
      <c r="AP42" s="600">
        <v>0</v>
      </c>
      <c r="AY42" s="351"/>
      <c r="CE42" s="352"/>
    </row>
    <row r="43" spans="1:83" hidden="1" x14ac:dyDescent="0.2">
      <c r="A43" s="598">
        <v>46054</v>
      </c>
      <c r="B43" s="349">
        <v>0</v>
      </c>
      <c r="C43" s="349">
        <v>0</v>
      </c>
      <c r="D43" s="349">
        <v>0</v>
      </c>
      <c r="E43" s="349">
        <v>0</v>
      </c>
      <c r="F43" s="349">
        <v>0</v>
      </c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>
        <v>0</v>
      </c>
      <c r="S43" s="349">
        <v>0</v>
      </c>
      <c r="T43" s="349">
        <v>0</v>
      </c>
      <c r="U43" s="349">
        <v>0</v>
      </c>
      <c r="V43" s="349">
        <v>0</v>
      </c>
      <c r="W43" s="349">
        <v>0</v>
      </c>
      <c r="X43" s="349">
        <v>0</v>
      </c>
      <c r="Y43" s="349">
        <v>0</v>
      </c>
      <c r="Z43" s="349">
        <v>0</v>
      </c>
      <c r="AA43" s="349">
        <v>0</v>
      </c>
      <c r="AB43" s="349">
        <v>0</v>
      </c>
      <c r="AC43" s="349">
        <v>0</v>
      </c>
      <c r="AD43" s="349">
        <v>0</v>
      </c>
      <c r="AE43" s="349">
        <v>0</v>
      </c>
      <c r="AF43" s="349">
        <v>0</v>
      </c>
      <c r="AG43" s="349">
        <v>0</v>
      </c>
      <c r="AH43" s="349">
        <v>0</v>
      </c>
      <c r="AI43" s="349">
        <v>0</v>
      </c>
      <c r="AJ43" s="349">
        <v>0</v>
      </c>
      <c r="AK43" s="349">
        <v>0</v>
      </c>
      <c r="AL43" s="349">
        <v>0</v>
      </c>
      <c r="AM43" s="349">
        <v>0</v>
      </c>
      <c r="AN43" s="349">
        <v>0</v>
      </c>
      <c r="AO43" s="349">
        <v>0</v>
      </c>
      <c r="AP43" s="600">
        <v>0</v>
      </c>
      <c r="AY43" s="351"/>
      <c r="CE43" s="352"/>
    </row>
    <row r="44" spans="1:83" hidden="1" x14ac:dyDescent="0.2">
      <c r="A44" s="598">
        <v>46082</v>
      </c>
      <c r="B44" s="349">
        <v>0</v>
      </c>
      <c r="C44" s="349">
        <v>0</v>
      </c>
      <c r="D44" s="349">
        <v>0</v>
      </c>
      <c r="E44" s="349">
        <v>0</v>
      </c>
      <c r="F44" s="349">
        <v>0</v>
      </c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>
        <v>0</v>
      </c>
      <c r="S44" s="349">
        <v>0</v>
      </c>
      <c r="T44" s="349">
        <v>0</v>
      </c>
      <c r="U44" s="349">
        <v>0</v>
      </c>
      <c r="V44" s="349">
        <v>0</v>
      </c>
      <c r="W44" s="349">
        <v>0</v>
      </c>
      <c r="X44" s="349">
        <v>0</v>
      </c>
      <c r="Y44" s="349">
        <v>0</v>
      </c>
      <c r="Z44" s="349">
        <v>0</v>
      </c>
      <c r="AA44" s="349">
        <v>0</v>
      </c>
      <c r="AB44" s="349">
        <v>0</v>
      </c>
      <c r="AC44" s="349">
        <v>0</v>
      </c>
      <c r="AD44" s="349">
        <v>0</v>
      </c>
      <c r="AE44" s="349">
        <v>0</v>
      </c>
      <c r="AF44" s="349">
        <v>0</v>
      </c>
      <c r="AG44" s="349">
        <v>0</v>
      </c>
      <c r="AH44" s="349">
        <v>0</v>
      </c>
      <c r="AI44" s="349">
        <v>0</v>
      </c>
      <c r="AJ44" s="349">
        <v>0</v>
      </c>
      <c r="AK44" s="349">
        <v>0</v>
      </c>
      <c r="AL44" s="349">
        <v>0</v>
      </c>
      <c r="AM44" s="349">
        <v>0</v>
      </c>
      <c r="AN44" s="349">
        <v>0</v>
      </c>
      <c r="AO44" s="349">
        <v>0</v>
      </c>
      <c r="AP44" s="600">
        <v>0</v>
      </c>
      <c r="AY44" s="351"/>
      <c r="CE44" s="352"/>
    </row>
    <row r="45" spans="1:83" hidden="1" x14ac:dyDescent="0.2">
      <c r="A45" s="598">
        <v>46113</v>
      </c>
      <c r="B45" s="349">
        <v>0</v>
      </c>
      <c r="C45" s="349">
        <v>0</v>
      </c>
      <c r="D45" s="349">
        <v>0</v>
      </c>
      <c r="E45" s="349">
        <v>0</v>
      </c>
      <c r="F45" s="349">
        <v>0</v>
      </c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>
        <v>0</v>
      </c>
      <c r="S45" s="349">
        <v>0</v>
      </c>
      <c r="T45" s="349">
        <v>0</v>
      </c>
      <c r="U45" s="349">
        <v>0</v>
      </c>
      <c r="V45" s="349">
        <v>0</v>
      </c>
      <c r="W45" s="349">
        <v>0</v>
      </c>
      <c r="X45" s="349">
        <v>0</v>
      </c>
      <c r="Y45" s="349">
        <v>0</v>
      </c>
      <c r="Z45" s="349">
        <v>0</v>
      </c>
      <c r="AA45" s="349">
        <v>0</v>
      </c>
      <c r="AB45" s="349">
        <v>0</v>
      </c>
      <c r="AC45" s="349">
        <v>0</v>
      </c>
      <c r="AD45" s="349">
        <v>0</v>
      </c>
      <c r="AE45" s="349">
        <v>0</v>
      </c>
      <c r="AF45" s="349">
        <v>0</v>
      </c>
      <c r="AG45" s="349">
        <v>0</v>
      </c>
      <c r="AH45" s="349">
        <v>0</v>
      </c>
      <c r="AI45" s="349">
        <v>0</v>
      </c>
      <c r="AJ45" s="349">
        <v>0</v>
      </c>
      <c r="AK45" s="349">
        <v>0</v>
      </c>
      <c r="AL45" s="349">
        <v>0</v>
      </c>
      <c r="AM45" s="349">
        <v>0</v>
      </c>
      <c r="AN45" s="349">
        <v>0</v>
      </c>
      <c r="AO45" s="349">
        <v>0</v>
      </c>
      <c r="AP45" s="600">
        <v>0</v>
      </c>
      <c r="AY45" s="351"/>
      <c r="CE45" s="352"/>
    </row>
    <row r="46" spans="1:83" hidden="1" x14ac:dyDescent="0.2">
      <c r="A46" s="598">
        <v>46143</v>
      </c>
      <c r="B46" s="349">
        <v>0</v>
      </c>
      <c r="C46" s="349">
        <v>0</v>
      </c>
      <c r="D46" s="349">
        <v>0</v>
      </c>
      <c r="E46" s="349">
        <v>0</v>
      </c>
      <c r="F46" s="349">
        <v>0</v>
      </c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>
        <v>0</v>
      </c>
      <c r="S46" s="349">
        <v>0</v>
      </c>
      <c r="T46" s="349">
        <v>0</v>
      </c>
      <c r="U46" s="349">
        <v>0</v>
      </c>
      <c r="V46" s="349">
        <v>0</v>
      </c>
      <c r="W46" s="349">
        <v>0</v>
      </c>
      <c r="X46" s="349">
        <v>0</v>
      </c>
      <c r="Y46" s="349">
        <v>0</v>
      </c>
      <c r="Z46" s="349">
        <v>0</v>
      </c>
      <c r="AA46" s="349">
        <v>0</v>
      </c>
      <c r="AB46" s="349">
        <v>0</v>
      </c>
      <c r="AC46" s="349">
        <v>0</v>
      </c>
      <c r="AD46" s="349">
        <v>0</v>
      </c>
      <c r="AE46" s="349">
        <v>0</v>
      </c>
      <c r="AF46" s="349">
        <v>0</v>
      </c>
      <c r="AG46" s="349">
        <v>0</v>
      </c>
      <c r="AH46" s="349">
        <v>0</v>
      </c>
      <c r="AI46" s="349">
        <v>0</v>
      </c>
      <c r="AJ46" s="349">
        <v>0</v>
      </c>
      <c r="AK46" s="349">
        <v>0</v>
      </c>
      <c r="AL46" s="349">
        <v>0</v>
      </c>
      <c r="AM46" s="349">
        <v>0</v>
      </c>
      <c r="AN46" s="349">
        <v>0</v>
      </c>
      <c r="AO46" s="349">
        <v>0</v>
      </c>
      <c r="AP46" s="600">
        <v>0</v>
      </c>
      <c r="AY46" s="351"/>
      <c r="CE46" s="352"/>
    </row>
    <row r="47" spans="1:83" hidden="1" x14ac:dyDescent="0.2">
      <c r="A47" s="598">
        <v>46174</v>
      </c>
      <c r="B47" s="349">
        <v>0</v>
      </c>
      <c r="C47" s="349">
        <v>0</v>
      </c>
      <c r="D47" s="349">
        <v>0</v>
      </c>
      <c r="E47" s="349">
        <v>0</v>
      </c>
      <c r="F47" s="349">
        <v>0</v>
      </c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>
        <v>0</v>
      </c>
      <c r="S47" s="349">
        <v>0</v>
      </c>
      <c r="T47" s="349">
        <v>0</v>
      </c>
      <c r="U47" s="349">
        <v>0</v>
      </c>
      <c r="V47" s="349">
        <v>0</v>
      </c>
      <c r="W47" s="349">
        <v>0</v>
      </c>
      <c r="X47" s="349">
        <v>0</v>
      </c>
      <c r="Y47" s="349">
        <v>0</v>
      </c>
      <c r="Z47" s="349">
        <v>0</v>
      </c>
      <c r="AA47" s="349">
        <v>0</v>
      </c>
      <c r="AB47" s="349">
        <v>0</v>
      </c>
      <c r="AC47" s="349">
        <v>0</v>
      </c>
      <c r="AD47" s="349">
        <v>0</v>
      </c>
      <c r="AE47" s="349">
        <v>0</v>
      </c>
      <c r="AF47" s="349">
        <v>0</v>
      </c>
      <c r="AG47" s="349">
        <v>0</v>
      </c>
      <c r="AH47" s="349">
        <v>0</v>
      </c>
      <c r="AI47" s="349">
        <v>0</v>
      </c>
      <c r="AJ47" s="349">
        <v>0</v>
      </c>
      <c r="AK47" s="349">
        <v>0</v>
      </c>
      <c r="AL47" s="349">
        <v>0</v>
      </c>
      <c r="AM47" s="349">
        <v>0</v>
      </c>
      <c r="AN47" s="349">
        <v>0</v>
      </c>
      <c r="AO47" s="349">
        <v>0</v>
      </c>
      <c r="AP47" s="600">
        <v>0</v>
      </c>
      <c r="AY47" s="351"/>
      <c r="CE47" s="352"/>
    </row>
    <row r="48" spans="1:83" hidden="1" x14ac:dyDescent="0.2">
      <c r="A48" s="598">
        <v>46204</v>
      </c>
      <c r="B48" s="349">
        <v>0</v>
      </c>
      <c r="C48" s="349">
        <v>0</v>
      </c>
      <c r="D48" s="349">
        <v>0</v>
      </c>
      <c r="E48" s="349">
        <v>0</v>
      </c>
      <c r="F48" s="349">
        <v>0</v>
      </c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>
        <v>0</v>
      </c>
      <c r="S48" s="349">
        <v>0</v>
      </c>
      <c r="T48" s="349">
        <v>0</v>
      </c>
      <c r="U48" s="349">
        <v>0</v>
      </c>
      <c r="V48" s="349">
        <v>0</v>
      </c>
      <c r="W48" s="349">
        <v>0</v>
      </c>
      <c r="X48" s="349">
        <v>0</v>
      </c>
      <c r="Y48" s="349">
        <v>0</v>
      </c>
      <c r="Z48" s="349">
        <v>0</v>
      </c>
      <c r="AA48" s="349">
        <v>0</v>
      </c>
      <c r="AB48" s="349">
        <v>0</v>
      </c>
      <c r="AC48" s="349">
        <v>0</v>
      </c>
      <c r="AD48" s="349">
        <v>0</v>
      </c>
      <c r="AE48" s="349">
        <v>0</v>
      </c>
      <c r="AF48" s="349">
        <v>0</v>
      </c>
      <c r="AG48" s="349">
        <v>0</v>
      </c>
      <c r="AH48" s="349">
        <v>0</v>
      </c>
      <c r="AI48" s="349">
        <v>0</v>
      </c>
      <c r="AJ48" s="349">
        <v>0</v>
      </c>
      <c r="AK48" s="349">
        <v>0</v>
      </c>
      <c r="AL48" s="349">
        <v>0</v>
      </c>
      <c r="AM48" s="349">
        <v>0</v>
      </c>
      <c r="AN48" s="349">
        <v>0</v>
      </c>
      <c r="AO48" s="349">
        <v>0</v>
      </c>
      <c r="AP48" s="600">
        <v>0</v>
      </c>
      <c r="AY48" s="351"/>
      <c r="CE48" s="352"/>
    </row>
    <row r="49" spans="1:83" hidden="1" x14ac:dyDescent="0.2">
      <c r="A49" s="598">
        <v>46235</v>
      </c>
      <c r="B49" s="349">
        <v>0</v>
      </c>
      <c r="C49" s="349">
        <v>0</v>
      </c>
      <c r="D49" s="349">
        <v>0</v>
      </c>
      <c r="E49" s="349">
        <v>0</v>
      </c>
      <c r="F49" s="349">
        <v>0</v>
      </c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>
        <v>0</v>
      </c>
      <c r="S49" s="349">
        <v>0</v>
      </c>
      <c r="T49" s="349">
        <v>0</v>
      </c>
      <c r="U49" s="349">
        <v>0</v>
      </c>
      <c r="V49" s="349">
        <v>0</v>
      </c>
      <c r="W49" s="349">
        <v>0</v>
      </c>
      <c r="X49" s="349">
        <v>0</v>
      </c>
      <c r="Y49" s="349">
        <v>0</v>
      </c>
      <c r="Z49" s="349">
        <v>0</v>
      </c>
      <c r="AA49" s="349">
        <v>0</v>
      </c>
      <c r="AB49" s="349">
        <v>0</v>
      </c>
      <c r="AC49" s="349">
        <v>0</v>
      </c>
      <c r="AD49" s="349">
        <v>0</v>
      </c>
      <c r="AE49" s="349">
        <v>0</v>
      </c>
      <c r="AF49" s="349">
        <v>0</v>
      </c>
      <c r="AG49" s="349">
        <v>0</v>
      </c>
      <c r="AH49" s="349">
        <v>0</v>
      </c>
      <c r="AI49" s="349">
        <v>0</v>
      </c>
      <c r="AJ49" s="349">
        <v>0</v>
      </c>
      <c r="AK49" s="349">
        <v>0</v>
      </c>
      <c r="AL49" s="349">
        <v>0</v>
      </c>
      <c r="AM49" s="349">
        <v>0</v>
      </c>
      <c r="AN49" s="349">
        <v>0</v>
      </c>
      <c r="AO49" s="349">
        <v>0</v>
      </c>
      <c r="AP49" s="600">
        <v>0</v>
      </c>
      <c r="AY49" s="351"/>
      <c r="CE49" s="352"/>
    </row>
    <row r="50" spans="1:83" hidden="1" x14ac:dyDescent="0.2">
      <c r="A50" s="598">
        <v>46266</v>
      </c>
      <c r="B50" s="349">
        <v>0</v>
      </c>
      <c r="C50" s="349">
        <v>0</v>
      </c>
      <c r="D50" s="349">
        <v>0</v>
      </c>
      <c r="E50" s="349">
        <v>0</v>
      </c>
      <c r="F50" s="349">
        <v>0</v>
      </c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>
        <v>0</v>
      </c>
      <c r="S50" s="349">
        <v>0</v>
      </c>
      <c r="T50" s="349">
        <v>0</v>
      </c>
      <c r="U50" s="349">
        <v>0</v>
      </c>
      <c r="V50" s="349">
        <v>0</v>
      </c>
      <c r="W50" s="349">
        <v>0</v>
      </c>
      <c r="X50" s="349">
        <v>0</v>
      </c>
      <c r="Y50" s="349">
        <v>0</v>
      </c>
      <c r="Z50" s="349">
        <v>0</v>
      </c>
      <c r="AA50" s="349">
        <v>0</v>
      </c>
      <c r="AB50" s="349">
        <v>0</v>
      </c>
      <c r="AC50" s="349">
        <v>0</v>
      </c>
      <c r="AD50" s="349">
        <v>0</v>
      </c>
      <c r="AE50" s="349">
        <v>0</v>
      </c>
      <c r="AF50" s="349">
        <v>0</v>
      </c>
      <c r="AG50" s="349">
        <v>0</v>
      </c>
      <c r="AH50" s="349">
        <v>0</v>
      </c>
      <c r="AI50" s="349">
        <v>0</v>
      </c>
      <c r="AJ50" s="349">
        <v>0</v>
      </c>
      <c r="AK50" s="349">
        <v>0</v>
      </c>
      <c r="AL50" s="349">
        <v>0</v>
      </c>
      <c r="AM50" s="349">
        <v>0</v>
      </c>
      <c r="AN50" s="349">
        <v>0</v>
      </c>
      <c r="AO50" s="349">
        <v>0</v>
      </c>
      <c r="AP50" s="600">
        <v>0</v>
      </c>
      <c r="AY50" s="351"/>
      <c r="CE50" s="352"/>
    </row>
    <row r="51" spans="1:83" hidden="1" x14ac:dyDescent="0.2">
      <c r="A51" s="598">
        <v>46296</v>
      </c>
      <c r="B51" s="349">
        <v>0</v>
      </c>
      <c r="C51" s="349">
        <v>0</v>
      </c>
      <c r="D51" s="349">
        <v>0</v>
      </c>
      <c r="E51" s="349">
        <v>0</v>
      </c>
      <c r="F51" s="349">
        <v>0</v>
      </c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>
        <v>0</v>
      </c>
      <c r="S51" s="349">
        <v>0</v>
      </c>
      <c r="T51" s="349">
        <v>0</v>
      </c>
      <c r="U51" s="349">
        <v>0</v>
      </c>
      <c r="V51" s="349">
        <v>0</v>
      </c>
      <c r="W51" s="349">
        <v>0</v>
      </c>
      <c r="X51" s="349">
        <v>0</v>
      </c>
      <c r="Y51" s="349">
        <v>0</v>
      </c>
      <c r="Z51" s="349">
        <v>0</v>
      </c>
      <c r="AA51" s="349">
        <v>0</v>
      </c>
      <c r="AB51" s="349">
        <v>0</v>
      </c>
      <c r="AC51" s="349">
        <v>0</v>
      </c>
      <c r="AD51" s="349">
        <v>0</v>
      </c>
      <c r="AE51" s="349">
        <v>0</v>
      </c>
      <c r="AF51" s="349">
        <v>0</v>
      </c>
      <c r="AG51" s="349">
        <v>0</v>
      </c>
      <c r="AH51" s="349">
        <v>0</v>
      </c>
      <c r="AI51" s="349">
        <v>0</v>
      </c>
      <c r="AJ51" s="349">
        <v>0</v>
      </c>
      <c r="AK51" s="349">
        <v>0</v>
      </c>
      <c r="AL51" s="349">
        <v>0</v>
      </c>
      <c r="AM51" s="349">
        <v>0</v>
      </c>
      <c r="AN51" s="349">
        <v>0</v>
      </c>
      <c r="AO51" s="349">
        <v>0</v>
      </c>
      <c r="AP51" s="600">
        <v>0</v>
      </c>
      <c r="AY51" s="351"/>
      <c r="CE51" s="352"/>
    </row>
    <row r="52" spans="1:83" hidden="1" x14ac:dyDescent="0.2">
      <c r="A52" s="598">
        <v>46327</v>
      </c>
      <c r="B52" s="349">
        <v>0</v>
      </c>
      <c r="C52" s="349">
        <v>0</v>
      </c>
      <c r="D52" s="349">
        <v>0</v>
      </c>
      <c r="E52" s="349">
        <v>0</v>
      </c>
      <c r="F52" s="349">
        <v>0</v>
      </c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>
        <v>0</v>
      </c>
      <c r="S52" s="349">
        <v>0</v>
      </c>
      <c r="T52" s="349">
        <v>0</v>
      </c>
      <c r="U52" s="349">
        <v>0</v>
      </c>
      <c r="V52" s="349">
        <v>0</v>
      </c>
      <c r="W52" s="349">
        <v>0</v>
      </c>
      <c r="X52" s="349">
        <v>0</v>
      </c>
      <c r="Y52" s="349">
        <v>0</v>
      </c>
      <c r="Z52" s="349">
        <v>0</v>
      </c>
      <c r="AA52" s="349">
        <v>0</v>
      </c>
      <c r="AB52" s="349">
        <v>0</v>
      </c>
      <c r="AC52" s="349">
        <v>0</v>
      </c>
      <c r="AD52" s="349">
        <v>0</v>
      </c>
      <c r="AE52" s="349">
        <v>0</v>
      </c>
      <c r="AF52" s="349">
        <v>0</v>
      </c>
      <c r="AG52" s="349">
        <v>0</v>
      </c>
      <c r="AH52" s="349">
        <v>0</v>
      </c>
      <c r="AI52" s="349">
        <v>0</v>
      </c>
      <c r="AJ52" s="349">
        <v>0</v>
      </c>
      <c r="AK52" s="349">
        <v>0</v>
      </c>
      <c r="AL52" s="349">
        <v>0</v>
      </c>
      <c r="AM52" s="349">
        <v>0</v>
      </c>
      <c r="AN52" s="349">
        <v>0</v>
      </c>
      <c r="AO52" s="349">
        <v>0</v>
      </c>
      <c r="AP52" s="600">
        <v>0</v>
      </c>
      <c r="AY52" s="351"/>
      <c r="CE52" s="352"/>
    </row>
    <row r="53" spans="1:83" hidden="1" x14ac:dyDescent="0.2">
      <c r="A53" s="598">
        <v>46357</v>
      </c>
      <c r="B53" s="349">
        <v>0</v>
      </c>
      <c r="C53" s="349">
        <v>0</v>
      </c>
      <c r="D53" s="349">
        <v>0</v>
      </c>
      <c r="E53" s="349">
        <v>0</v>
      </c>
      <c r="F53" s="349">
        <v>0</v>
      </c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>
        <v>0</v>
      </c>
      <c r="S53" s="349">
        <v>0</v>
      </c>
      <c r="T53" s="349">
        <v>0</v>
      </c>
      <c r="U53" s="349">
        <v>0</v>
      </c>
      <c r="V53" s="349">
        <v>0</v>
      </c>
      <c r="W53" s="349">
        <v>0</v>
      </c>
      <c r="X53" s="349">
        <v>0</v>
      </c>
      <c r="Y53" s="349">
        <v>0</v>
      </c>
      <c r="Z53" s="349">
        <v>0</v>
      </c>
      <c r="AA53" s="349">
        <v>0</v>
      </c>
      <c r="AB53" s="349">
        <v>0</v>
      </c>
      <c r="AC53" s="349">
        <v>0</v>
      </c>
      <c r="AD53" s="349">
        <v>0</v>
      </c>
      <c r="AE53" s="349">
        <v>0</v>
      </c>
      <c r="AF53" s="349">
        <v>0</v>
      </c>
      <c r="AG53" s="349">
        <v>0</v>
      </c>
      <c r="AH53" s="349">
        <v>0</v>
      </c>
      <c r="AI53" s="349">
        <v>0</v>
      </c>
      <c r="AJ53" s="349">
        <v>0</v>
      </c>
      <c r="AK53" s="349">
        <v>0</v>
      </c>
      <c r="AL53" s="349">
        <v>0</v>
      </c>
      <c r="AM53" s="349">
        <v>0</v>
      </c>
      <c r="AN53" s="349">
        <v>0</v>
      </c>
      <c r="AO53" s="349">
        <v>0</v>
      </c>
      <c r="AP53" s="600">
        <v>0</v>
      </c>
      <c r="AY53" s="351"/>
      <c r="CE53" s="352"/>
    </row>
    <row r="54" spans="1:83" hidden="1" x14ac:dyDescent="0.2">
      <c r="A54" s="598">
        <v>46388</v>
      </c>
      <c r="B54" s="349">
        <v>0</v>
      </c>
      <c r="C54" s="349">
        <v>0</v>
      </c>
      <c r="D54" s="349">
        <v>0</v>
      </c>
      <c r="E54" s="349">
        <v>0</v>
      </c>
      <c r="F54" s="349">
        <v>0</v>
      </c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>
        <v>0</v>
      </c>
      <c r="S54" s="349">
        <v>0</v>
      </c>
      <c r="T54" s="349">
        <v>0</v>
      </c>
      <c r="U54" s="349">
        <v>0</v>
      </c>
      <c r="V54" s="349">
        <v>0</v>
      </c>
      <c r="W54" s="349">
        <v>0</v>
      </c>
      <c r="X54" s="349">
        <v>0</v>
      </c>
      <c r="Y54" s="349">
        <v>0</v>
      </c>
      <c r="Z54" s="349">
        <v>0</v>
      </c>
      <c r="AA54" s="349">
        <v>0</v>
      </c>
      <c r="AB54" s="349">
        <v>0</v>
      </c>
      <c r="AC54" s="349">
        <v>0</v>
      </c>
      <c r="AD54" s="349">
        <v>0</v>
      </c>
      <c r="AE54" s="349">
        <v>0</v>
      </c>
      <c r="AF54" s="349">
        <v>0</v>
      </c>
      <c r="AG54" s="349">
        <v>0</v>
      </c>
      <c r="AH54" s="349">
        <v>0</v>
      </c>
      <c r="AI54" s="349">
        <v>0</v>
      </c>
      <c r="AJ54" s="349">
        <v>0</v>
      </c>
      <c r="AK54" s="349">
        <v>0</v>
      </c>
      <c r="AL54" s="349">
        <v>0</v>
      </c>
      <c r="AM54" s="349">
        <v>0</v>
      </c>
      <c r="AN54" s="349">
        <v>0</v>
      </c>
      <c r="AO54" s="349">
        <v>0</v>
      </c>
      <c r="AP54" s="600">
        <v>0</v>
      </c>
      <c r="AY54" s="351"/>
      <c r="CE54" s="352"/>
    </row>
    <row r="55" spans="1:83" hidden="1" x14ac:dyDescent="0.2">
      <c r="A55" s="598">
        <v>46419</v>
      </c>
      <c r="B55" s="349">
        <v>0</v>
      </c>
      <c r="C55" s="349">
        <v>0</v>
      </c>
      <c r="D55" s="349">
        <v>0</v>
      </c>
      <c r="E55" s="349">
        <v>0</v>
      </c>
      <c r="F55" s="349">
        <v>0</v>
      </c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>
        <v>0</v>
      </c>
      <c r="S55" s="349">
        <v>0</v>
      </c>
      <c r="T55" s="349">
        <v>0</v>
      </c>
      <c r="U55" s="349">
        <v>0</v>
      </c>
      <c r="V55" s="349">
        <v>0</v>
      </c>
      <c r="W55" s="349">
        <v>0</v>
      </c>
      <c r="X55" s="349">
        <v>0</v>
      </c>
      <c r="Y55" s="349">
        <v>0</v>
      </c>
      <c r="Z55" s="349">
        <v>0</v>
      </c>
      <c r="AA55" s="349">
        <v>0</v>
      </c>
      <c r="AB55" s="349">
        <v>0</v>
      </c>
      <c r="AC55" s="349">
        <v>0</v>
      </c>
      <c r="AD55" s="349">
        <v>0</v>
      </c>
      <c r="AE55" s="349">
        <v>0</v>
      </c>
      <c r="AF55" s="349">
        <v>0</v>
      </c>
      <c r="AG55" s="349">
        <v>0</v>
      </c>
      <c r="AH55" s="349">
        <v>0</v>
      </c>
      <c r="AI55" s="349">
        <v>0</v>
      </c>
      <c r="AJ55" s="349">
        <v>0</v>
      </c>
      <c r="AK55" s="349">
        <v>0</v>
      </c>
      <c r="AL55" s="349">
        <v>0</v>
      </c>
      <c r="AM55" s="349">
        <v>0</v>
      </c>
      <c r="AN55" s="349">
        <v>0</v>
      </c>
      <c r="AO55" s="349">
        <v>0</v>
      </c>
      <c r="AP55" s="600">
        <v>0</v>
      </c>
      <c r="AY55" s="351"/>
      <c r="CE55" s="352"/>
    </row>
    <row r="56" spans="1:83" hidden="1" x14ac:dyDescent="0.2">
      <c r="A56" s="598">
        <v>46447</v>
      </c>
      <c r="B56" s="349">
        <v>0</v>
      </c>
      <c r="C56" s="349">
        <v>0</v>
      </c>
      <c r="D56" s="349">
        <v>0</v>
      </c>
      <c r="E56" s="349">
        <v>0</v>
      </c>
      <c r="F56" s="349">
        <v>0</v>
      </c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>
        <v>0</v>
      </c>
      <c r="S56" s="349">
        <v>0</v>
      </c>
      <c r="T56" s="349">
        <v>0</v>
      </c>
      <c r="U56" s="349">
        <v>0</v>
      </c>
      <c r="V56" s="349">
        <v>0</v>
      </c>
      <c r="W56" s="349">
        <v>0</v>
      </c>
      <c r="X56" s="349">
        <v>0</v>
      </c>
      <c r="Y56" s="349">
        <v>0</v>
      </c>
      <c r="Z56" s="349">
        <v>0</v>
      </c>
      <c r="AA56" s="349">
        <v>0</v>
      </c>
      <c r="AB56" s="349">
        <v>0</v>
      </c>
      <c r="AC56" s="349">
        <v>0</v>
      </c>
      <c r="AD56" s="349">
        <v>0</v>
      </c>
      <c r="AE56" s="349">
        <v>0</v>
      </c>
      <c r="AF56" s="349">
        <v>0</v>
      </c>
      <c r="AG56" s="349">
        <v>0</v>
      </c>
      <c r="AH56" s="349">
        <v>0</v>
      </c>
      <c r="AI56" s="349">
        <v>0</v>
      </c>
      <c r="AJ56" s="349">
        <v>0</v>
      </c>
      <c r="AK56" s="349">
        <v>0</v>
      </c>
      <c r="AL56" s="349">
        <v>0</v>
      </c>
      <c r="AM56" s="349">
        <v>0</v>
      </c>
      <c r="AN56" s="349">
        <v>0</v>
      </c>
      <c r="AO56" s="349">
        <v>0</v>
      </c>
      <c r="AP56" s="600">
        <v>0</v>
      </c>
      <c r="AY56" s="351"/>
      <c r="CE56" s="352"/>
    </row>
    <row r="57" spans="1:83" hidden="1" x14ac:dyDescent="0.2">
      <c r="A57" s="598">
        <v>46478</v>
      </c>
      <c r="B57" s="349">
        <v>0</v>
      </c>
      <c r="C57" s="349">
        <v>0</v>
      </c>
      <c r="D57" s="349">
        <v>0</v>
      </c>
      <c r="E57" s="349">
        <v>0</v>
      </c>
      <c r="F57" s="349">
        <v>0</v>
      </c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>
        <v>0</v>
      </c>
      <c r="S57" s="349">
        <v>0</v>
      </c>
      <c r="T57" s="349">
        <v>0</v>
      </c>
      <c r="U57" s="349">
        <v>0</v>
      </c>
      <c r="V57" s="349">
        <v>0</v>
      </c>
      <c r="W57" s="349">
        <v>0</v>
      </c>
      <c r="X57" s="349">
        <v>0</v>
      </c>
      <c r="Y57" s="349">
        <v>0</v>
      </c>
      <c r="Z57" s="349">
        <v>0</v>
      </c>
      <c r="AA57" s="349">
        <v>0</v>
      </c>
      <c r="AB57" s="349">
        <v>0</v>
      </c>
      <c r="AC57" s="349">
        <v>0</v>
      </c>
      <c r="AD57" s="349">
        <v>0</v>
      </c>
      <c r="AE57" s="349">
        <v>0</v>
      </c>
      <c r="AF57" s="349">
        <v>0</v>
      </c>
      <c r="AG57" s="349">
        <v>0</v>
      </c>
      <c r="AH57" s="349">
        <v>0</v>
      </c>
      <c r="AI57" s="349">
        <v>0</v>
      </c>
      <c r="AJ57" s="349">
        <v>0</v>
      </c>
      <c r="AK57" s="349">
        <v>0</v>
      </c>
      <c r="AL57" s="349">
        <v>0</v>
      </c>
      <c r="AM57" s="349">
        <v>0</v>
      </c>
      <c r="AN57" s="349">
        <v>0</v>
      </c>
      <c r="AO57" s="349">
        <v>0</v>
      </c>
      <c r="AP57" s="600">
        <v>0</v>
      </c>
      <c r="AY57" s="351"/>
      <c r="CE57" s="352"/>
    </row>
    <row r="58" spans="1:83" hidden="1" x14ac:dyDescent="0.2">
      <c r="A58" s="598">
        <v>46508</v>
      </c>
      <c r="B58" s="349">
        <v>0</v>
      </c>
      <c r="C58" s="349">
        <v>0</v>
      </c>
      <c r="D58" s="349">
        <v>0</v>
      </c>
      <c r="E58" s="349">
        <v>0</v>
      </c>
      <c r="F58" s="349">
        <v>0</v>
      </c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>
        <v>0</v>
      </c>
      <c r="S58" s="349">
        <v>0</v>
      </c>
      <c r="T58" s="349">
        <v>0</v>
      </c>
      <c r="U58" s="349">
        <v>0</v>
      </c>
      <c r="V58" s="349">
        <v>0</v>
      </c>
      <c r="W58" s="349">
        <v>0</v>
      </c>
      <c r="X58" s="349">
        <v>0</v>
      </c>
      <c r="Y58" s="349">
        <v>0</v>
      </c>
      <c r="Z58" s="349">
        <v>0</v>
      </c>
      <c r="AA58" s="349">
        <v>0</v>
      </c>
      <c r="AB58" s="349">
        <v>0</v>
      </c>
      <c r="AC58" s="349">
        <v>0</v>
      </c>
      <c r="AD58" s="349">
        <v>0</v>
      </c>
      <c r="AE58" s="349">
        <v>0</v>
      </c>
      <c r="AF58" s="349">
        <v>0</v>
      </c>
      <c r="AG58" s="349">
        <v>0</v>
      </c>
      <c r="AH58" s="349">
        <v>0</v>
      </c>
      <c r="AI58" s="349">
        <v>0</v>
      </c>
      <c r="AJ58" s="349">
        <v>0</v>
      </c>
      <c r="AK58" s="349">
        <v>0</v>
      </c>
      <c r="AL58" s="349">
        <v>0</v>
      </c>
      <c r="AM58" s="349">
        <v>0</v>
      </c>
      <c r="AN58" s="349">
        <v>0</v>
      </c>
      <c r="AO58" s="349">
        <v>0</v>
      </c>
      <c r="AP58" s="600">
        <v>0</v>
      </c>
      <c r="AY58" s="351"/>
      <c r="CE58" s="352"/>
    </row>
    <row r="59" spans="1:83" hidden="1" x14ac:dyDescent="0.2">
      <c r="A59" s="598">
        <v>46539</v>
      </c>
      <c r="B59" s="349">
        <v>0</v>
      </c>
      <c r="C59" s="349">
        <v>0</v>
      </c>
      <c r="D59" s="349">
        <v>0</v>
      </c>
      <c r="E59" s="349">
        <v>0</v>
      </c>
      <c r="F59" s="349">
        <v>0</v>
      </c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>
        <v>0</v>
      </c>
      <c r="S59" s="349">
        <v>0</v>
      </c>
      <c r="T59" s="349">
        <v>0</v>
      </c>
      <c r="U59" s="349">
        <v>0</v>
      </c>
      <c r="V59" s="349">
        <v>0</v>
      </c>
      <c r="W59" s="349">
        <v>0</v>
      </c>
      <c r="X59" s="349">
        <v>0</v>
      </c>
      <c r="Y59" s="349">
        <v>0</v>
      </c>
      <c r="Z59" s="349">
        <v>0</v>
      </c>
      <c r="AA59" s="349">
        <v>0</v>
      </c>
      <c r="AB59" s="349">
        <v>0</v>
      </c>
      <c r="AC59" s="349">
        <v>0</v>
      </c>
      <c r="AD59" s="349">
        <v>0</v>
      </c>
      <c r="AE59" s="349">
        <v>0</v>
      </c>
      <c r="AF59" s="349">
        <v>0</v>
      </c>
      <c r="AG59" s="349">
        <v>0</v>
      </c>
      <c r="AH59" s="349">
        <v>0</v>
      </c>
      <c r="AI59" s="349">
        <v>0</v>
      </c>
      <c r="AJ59" s="349">
        <v>0</v>
      </c>
      <c r="AK59" s="349">
        <v>0</v>
      </c>
      <c r="AL59" s="349">
        <v>0</v>
      </c>
      <c r="AM59" s="349">
        <v>0</v>
      </c>
      <c r="AN59" s="349">
        <v>0</v>
      </c>
      <c r="AO59" s="349">
        <v>0</v>
      </c>
      <c r="AP59" s="600">
        <v>0</v>
      </c>
      <c r="AY59" s="351"/>
      <c r="CE59" s="352"/>
    </row>
    <row r="60" spans="1:83" hidden="1" x14ac:dyDescent="0.2">
      <c r="A60" s="598">
        <v>46569</v>
      </c>
      <c r="B60" s="349">
        <v>0</v>
      </c>
      <c r="C60" s="349">
        <v>0</v>
      </c>
      <c r="D60" s="349">
        <v>0</v>
      </c>
      <c r="E60" s="349">
        <v>0</v>
      </c>
      <c r="F60" s="349">
        <v>0</v>
      </c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>
        <v>0</v>
      </c>
      <c r="S60" s="349">
        <v>0</v>
      </c>
      <c r="T60" s="349">
        <v>0</v>
      </c>
      <c r="U60" s="349">
        <v>0</v>
      </c>
      <c r="V60" s="349">
        <v>0</v>
      </c>
      <c r="W60" s="349">
        <v>0</v>
      </c>
      <c r="X60" s="349">
        <v>0</v>
      </c>
      <c r="Y60" s="349">
        <v>0</v>
      </c>
      <c r="Z60" s="349">
        <v>0</v>
      </c>
      <c r="AA60" s="349">
        <v>0</v>
      </c>
      <c r="AB60" s="349">
        <v>0</v>
      </c>
      <c r="AC60" s="349">
        <v>0</v>
      </c>
      <c r="AD60" s="349">
        <v>0</v>
      </c>
      <c r="AE60" s="349">
        <v>0</v>
      </c>
      <c r="AF60" s="349">
        <v>0</v>
      </c>
      <c r="AG60" s="349">
        <v>0</v>
      </c>
      <c r="AH60" s="349">
        <v>0</v>
      </c>
      <c r="AI60" s="349">
        <v>0</v>
      </c>
      <c r="AJ60" s="349">
        <v>0</v>
      </c>
      <c r="AK60" s="349">
        <v>0</v>
      </c>
      <c r="AL60" s="349">
        <v>0</v>
      </c>
      <c r="AM60" s="349">
        <v>0</v>
      </c>
      <c r="AN60" s="349">
        <v>0</v>
      </c>
      <c r="AO60" s="349">
        <v>0</v>
      </c>
      <c r="AP60" s="600">
        <v>0</v>
      </c>
      <c r="AY60" s="351"/>
      <c r="CE60" s="352"/>
    </row>
    <row r="61" spans="1:83" hidden="1" x14ac:dyDescent="0.2">
      <c r="A61" s="598">
        <v>46600</v>
      </c>
      <c r="B61" s="349">
        <v>0</v>
      </c>
      <c r="C61" s="349">
        <v>0</v>
      </c>
      <c r="D61" s="349">
        <v>0</v>
      </c>
      <c r="E61" s="349">
        <v>0</v>
      </c>
      <c r="F61" s="349">
        <v>0</v>
      </c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>
        <v>0</v>
      </c>
      <c r="S61" s="349">
        <v>0</v>
      </c>
      <c r="T61" s="349">
        <v>0</v>
      </c>
      <c r="U61" s="349">
        <v>0</v>
      </c>
      <c r="V61" s="349">
        <v>0</v>
      </c>
      <c r="W61" s="349">
        <v>0</v>
      </c>
      <c r="X61" s="349">
        <v>0</v>
      </c>
      <c r="Y61" s="349">
        <v>0</v>
      </c>
      <c r="Z61" s="349">
        <v>0</v>
      </c>
      <c r="AA61" s="349">
        <v>0</v>
      </c>
      <c r="AB61" s="349">
        <v>0</v>
      </c>
      <c r="AC61" s="349">
        <v>0</v>
      </c>
      <c r="AD61" s="349">
        <v>0</v>
      </c>
      <c r="AE61" s="349">
        <v>0</v>
      </c>
      <c r="AF61" s="349">
        <v>0</v>
      </c>
      <c r="AG61" s="349">
        <v>0</v>
      </c>
      <c r="AH61" s="349">
        <v>0</v>
      </c>
      <c r="AI61" s="349">
        <v>0</v>
      </c>
      <c r="AJ61" s="349">
        <v>0</v>
      </c>
      <c r="AK61" s="349">
        <v>0</v>
      </c>
      <c r="AL61" s="349">
        <v>0</v>
      </c>
      <c r="AM61" s="349">
        <v>0</v>
      </c>
      <c r="AN61" s="349">
        <v>0</v>
      </c>
      <c r="AO61" s="349">
        <v>0</v>
      </c>
      <c r="AP61" s="600">
        <v>0</v>
      </c>
      <c r="AY61" s="351"/>
      <c r="CE61" s="352"/>
    </row>
    <row r="62" spans="1:83" hidden="1" x14ac:dyDescent="0.2">
      <c r="A62" s="598">
        <v>46631</v>
      </c>
      <c r="B62" s="349">
        <v>0</v>
      </c>
      <c r="C62" s="349">
        <v>0</v>
      </c>
      <c r="D62" s="349">
        <v>0</v>
      </c>
      <c r="E62" s="349">
        <v>0</v>
      </c>
      <c r="F62" s="349">
        <v>0</v>
      </c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>
        <v>0</v>
      </c>
      <c r="S62" s="349">
        <v>0</v>
      </c>
      <c r="T62" s="349">
        <v>0</v>
      </c>
      <c r="U62" s="349">
        <v>0</v>
      </c>
      <c r="V62" s="349">
        <v>0</v>
      </c>
      <c r="W62" s="349">
        <v>0</v>
      </c>
      <c r="X62" s="349">
        <v>0</v>
      </c>
      <c r="Y62" s="349">
        <v>0</v>
      </c>
      <c r="Z62" s="349">
        <v>0</v>
      </c>
      <c r="AA62" s="349">
        <v>0</v>
      </c>
      <c r="AB62" s="349">
        <v>0</v>
      </c>
      <c r="AC62" s="349">
        <v>0</v>
      </c>
      <c r="AD62" s="349">
        <v>0</v>
      </c>
      <c r="AE62" s="349">
        <v>0</v>
      </c>
      <c r="AF62" s="349">
        <v>0</v>
      </c>
      <c r="AG62" s="349">
        <v>0</v>
      </c>
      <c r="AH62" s="349">
        <v>0</v>
      </c>
      <c r="AI62" s="349">
        <v>0</v>
      </c>
      <c r="AJ62" s="349">
        <v>0</v>
      </c>
      <c r="AK62" s="349">
        <v>0</v>
      </c>
      <c r="AL62" s="349">
        <v>0</v>
      </c>
      <c r="AM62" s="349">
        <v>0</v>
      </c>
      <c r="AN62" s="349">
        <v>0</v>
      </c>
      <c r="AO62" s="349">
        <v>0</v>
      </c>
      <c r="AP62" s="600">
        <v>0</v>
      </c>
      <c r="AY62" s="351"/>
      <c r="CE62" s="352"/>
    </row>
    <row r="63" spans="1:83" hidden="1" x14ac:dyDescent="0.2">
      <c r="A63" s="598">
        <v>46661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X63" s="349">
        <v>0</v>
      </c>
      <c r="Y63" s="349">
        <v>0</v>
      </c>
      <c r="Z63" s="349">
        <v>0</v>
      </c>
      <c r="AA63" s="349">
        <v>0</v>
      </c>
      <c r="AB63" s="349">
        <v>0</v>
      </c>
      <c r="AC63" s="349">
        <v>0</v>
      </c>
      <c r="AD63" s="349">
        <v>0</v>
      </c>
      <c r="AE63" s="349">
        <v>0</v>
      </c>
      <c r="AF63" s="349">
        <v>0</v>
      </c>
      <c r="AG63" s="349">
        <v>0</v>
      </c>
      <c r="AH63" s="349">
        <v>0</v>
      </c>
      <c r="AI63" s="349">
        <v>0</v>
      </c>
      <c r="AJ63" s="349">
        <v>0</v>
      </c>
      <c r="AK63" s="349">
        <v>0</v>
      </c>
      <c r="AL63" s="349">
        <v>0</v>
      </c>
      <c r="AM63" s="349">
        <v>0</v>
      </c>
      <c r="AN63" s="349">
        <v>0</v>
      </c>
      <c r="AO63" s="349">
        <v>0</v>
      </c>
      <c r="AP63" s="600">
        <v>0</v>
      </c>
      <c r="AY63" s="351"/>
      <c r="CE63" s="352"/>
    </row>
    <row r="64" spans="1:83" hidden="1" x14ac:dyDescent="0.2">
      <c r="A64" s="598">
        <v>46692</v>
      </c>
      <c r="B64" s="349">
        <v>0</v>
      </c>
      <c r="C64" s="349">
        <v>0</v>
      </c>
      <c r="D64" s="349">
        <v>0</v>
      </c>
      <c r="E64" s="349">
        <v>0</v>
      </c>
      <c r="F64" s="349">
        <v>0</v>
      </c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>
        <v>0</v>
      </c>
      <c r="S64" s="349">
        <v>0</v>
      </c>
      <c r="T64" s="349">
        <v>0</v>
      </c>
      <c r="U64" s="349">
        <v>0</v>
      </c>
      <c r="V64" s="349">
        <v>0</v>
      </c>
      <c r="W64" s="349">
        <v>0</v>
      </c>
      <c r="X64" s="349">
        <v>0</v>
      </c>
      <c r="Y64" s="349">
        <v>0</v>
      </c>
      <c r="Z64" s="349">
        <v>0</v>
      </c>
      <c r="AA64" s="349">
        <v>0</v>
      </c>
      <c r="AB64" s="349">
        <v>0</v>
      </c>
      <c r="AC64" s="349">
        <v>0</v>
      </c>
      <c r="AD64" s="349">
        <v>0</v>
      </c>
      <c r="AE64" s="349">
        <v>0</v>
      </c>
      <c r="AF64" s="349">
        <v>0</v>
      </c>
      <c r="AG64" s="349">
        <v>0</v>
      </c>
      <c r="AH64" s="349">
        <v>0</v>
      </c>
      <c r="AI64" s="349">
        <v>0</v>
      </c>
      <c r="AJ64" s="349">
        <v>0</v>
      </c>
      <c r="AK64" s="349">
        <v>0</v>
      </c>
      <c r="AL64" s="349">
        <v>0</v>
      </c>
      <c r="AM64" s="349">
        <v>0</v>
      </c>
      <c r="AN64" s="349">
        <v>0</v>
      </c>
      <c r="AO64" s="349">
        <v>0</v>
      </c>
      <c r="AP64" s="600">
        <v>0</v>
      </c>
      <c r="AY64" s="351"/>
      <c r="CE64" s="352"/>
    </row>
    <row r="65" spans="1:83" hidden="1" x14ac:dyDescent="0.2">
      <c r="A65" s="598">
        <v>46722</v>
      </c>
      <c r="B65" s="349">
        <v>0</v>
      </c>
      <c r="C65" s="349">
        <v>0</v>
      </c>
      <c r="D65" s="349">
        <v>0</v>
      </c>
      <c r="E65" s="349">
        <v>0</v>
      </c>
      <c r="F65" s="349">
        <v>0</v>
      </c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>
        <v>0</v>
      </c>
      <c r="S65" s="349">
        <v>0</v>
      </c>
      <c r="T65" s="349">
        <v>0</v>
      </c>
      <c r="U65" s="349">
        <v>0</v>
      </c>
      <c r="V65" s="349">
        <v>0</v>
      </c>
      <c r="W65" s="349">
        <v>0</v>
      </c>
      <c r="X65" s="349">
        <v>0</v>
      </c>
      <c r="Y65" s="349">
        <v>0</v>
      </c>
      <c r="Z65" s="349">
        <v>0</v>
      </c>
      <c r="AA65" s="349">
        <v>0</v>
      </c>
      <c r="AB65" s="349">
        <v>0</v>
      </c>
      <c r="AC65" s="349">
        <v>0</v>
      </c>
      <c r="AD65" s="349">
        <v>0</v>
      </c>
      <c r="AE65" s="349">
        <v>0</v>
      </c>
      <c r="AF65" s="349">
        <v>0</v>
      </c>
      <c r="AG65" s="349">
        <v>0</v>
      </c>
      <c r="AH65" s="349">
        <v>0</v>
      </c>
      <c r="AI65" s="349">
        <v>0</v>
      </c>
      <c r="AJ65" s="349">
        <v>0</v>
      </c>
      <c r="AK65" s="349">
        <v>0</v>
      </c>
      <c r="AL65" s="349">
        <v>0</v>
      </c>
      <c r="AM65" s="349">
        <v>0</v>
      </c>
      <c r="AN65" s="349">
        <v>0</v>
      </c>
      <c r="AO65" s="349">
        <v>0</v>
      </c>
      <c r="AP65" s="600">
        <v>0</v>
      </c>
      <c r="AY65" s="351"/>
      <c r="CE65" s="352"/>
    </row>
    <row r="66" spans="1:83" hidden="1" x14ac:dyDescent="0.2">
      <c r="A66" s="598">
        <v>46753</v>
      </c>
      <c r="B66" s="349">
        <v>0</v>
      </c>
      <c r="C66" s="349">
        <v>0</v>
      </c>
      <c r="D66" s="349">
        <v>0</v>
      </c>
      <c r="E66" s="349">
        <v>0</v>
      </c>
      <c r="F66" s="349">
        <v>0</v>
      </c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>
        <v>0</v>
      </c>
      <c r="S66" s="349">
        <v>0</v>
      </c>
      <c r="T66" s="349">
        <v>0</v>
      </c>
      <c r="U66" s="349">
        <v>0</v>
      </c>
      <c r="V66" s="349">
        <v>0</v>
      </c>
      <c r="W66" s="349">
        <v>0</v>
      </c>
      <c r="X66" s="349">
        <v>0</v>
      </c>
      <c r="Y66" s="349">
        <v>0</v>
      </c>
      <c r="Z66" s="349">
        <v>0</v>
      </c>
      <c r="AA66" s="349">
        <v>0</v>
      </c>
      <c r="AB66" s="349">
        <v>0</v>
      </c>
      <c r="AC66" s="349">
        <v>0</v>
      </c>
      <c r="AD66" s="349">
        <v>0</v>
      </c>
      <c r="AE66" s="349">
        <v>0</v>
      </c>
      <c r="AF66" s="349">
        <v>0</v>
      </c>
      <c r="AG66" s="349">
        <v>0</v>
      </c>
      <c r="AH66" s="349">
        <v>0</v>
      </c>
      <c r="AI66" s="349">
        <v>0</v>
      </c>
      <c r="AJ66" s="349">
        <v>0</v>
      </c>
      <c r="AK66" s="349">
        <v>0</v>
      </c>
      <c r="AL66" s="349">
        <v>0</v>
      </c>
      <c r="AM66" s="349">
        <v>0</v>
      </c>
      <c r="AN66" s="349">
        <v>0</v>
      </c>
      <c r="AO66" s="349">
        <v>0</v>
      </c>
      <c r="AP66" s="600">
        <v>0</v>
      </c>
      <c r="AY66" s="351"/>
      <c r="CE66" s="352"/>
    </row>
    <row r="67" spans="1:83" hidden="1" x14ac:dyDescent="0.2">
      <c r="A67" s="598">
        <v>46784</v>
      </c>
      <c r="B67" s="349">
        <v>0</v>
      </c>
      <c r="C67" s="349">
        <v>0</v>
      </c>
      <c r="D67" s="349">
        <v>0</v>
      </c>
      <c r="E67" s="349">
        <v>0</v>
      </c>
      <c r="F67" s="349">
        <v>0</v>
      </c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>
        <v>0</v>
      </c>
      <c r="S67" s="349">
        <v>0</v>
      </c>
      <c r="T67" s="349">
        <v>0</v>
      </c>
      <c r="U67" s="349">
        <v>0</v>
      </c>
      <c r="V67" s="349">
        <v>0</v>
      </c>
      <c r="W67" s="349">
        <v>0</v>
      </c>
      <c r="X67" s="349">
        <v>0</v>
      </c>
      <c r="Y67" s="349">
        <v>0</v>
      </c>
      <c r="Z67" s="349">
        <v>0</v>
      </c>
      <c r="AA67" s="349">
        <v>0</v>
      </c>
      <c r="AB67" s="349">
        <v>0</v>
      </c>
      <c r="AC67" s="349">
        <v>0</v>
      </c>
      <c r="AD67" s="349">
        <v>0</v>
      </c>
      <c r="AE67" s="349">
        <v>0</v>
      </c>
      <c r="AF67" s="349">
        <v>0</v>
      </c>
      <c r="AG67" s="349">
        <v>0</v>
      </c>
      <c r="AH67" s="349">
        <v>0</v>
      </c>
      <c r="AI67" s="349">
        <v>0</v>
      </c>
      <c r="AJ67" s="349">
        <v>0</v>
      </c>
      <c r="AK67" s="349">
        <v>0</v>
      </c>
      <c r="AL67" s="349">
        <v>0</v>
      </c>
      <c r="AM67" s="349">
        <v>0</v>
      </c>
      <c r="AN67" s="349">
        <v>0</v>
      </c>
      <c r="AO67" s="349">
        <v>0</v>
      </c>
      <c r="AP67" s="600">
        <v>0</v>
      </c>
      <c r="AY67" s="351"/>
      <c r="CE67" s="352"/>
    </row>
    <row r="68" spans="1:83" hidden="1" x14ac:dyDescent="0.2">
      <c r="A68" s="598">
        <v>46813</v>
      </c>
      <c r="B68" s="349">
        <v>0</v>
      </c>
      <c r="C68" s="349">
        <v>0</v>
      </c>
      <c r="D68" s="349">
        <v>0</v>
      </c>
      <c r="E68" s="349">
        <v>0</v>
      </c>
      <c r="F68" s="349">
        <v>0</v>
      </c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>
        <v>0</v>
      </c>
      <c r="S68" s="349">
        <v>0</v>
      </c>
      <c r="T68" s="349">
        <v>0</v>
      </c>
      <c r="U68" s="349">
        <v>0</v>
      </c>
      <c r="V68" s="349">
        <v>0</v>
      </c>
      <c r="W68" s="349">
        <v>0</v>
      </c>
      <c r="X68" s="349">
        <v>0</v>
      </c>
      <c r="Y68" s="349">
        <v>0</v>
      </c>
      <c r="Z68" s="349">
        <v>0</v>
      </c>
      <c r="AA68" s="349">
        <v>0</v>
      </c>
      <c r="AB68" s="349">
        <v>0</v>
      </c>
      <c r="AC68" s="349">
        <v>0</v>
      </c>
      <c r="AD68" s="349">
        <v>0</v>
      </c>
      <c r="AE68" s="349">
        <v>0</v>
      </c>
      <c r="AF68" s="349">
        <v>0</v>
      </c>
      <c r="AG68" s="349">
        <v>0</v>
      </c>
      <c r="AH68" s="349">
        <v>0</v>
      </c>
      <c r="AI68" s="349">
        <v>0</v>
      </c>
      <c r="AJ68" s="349">
        <v>0</v>
      </c>
      <c r="AK68" s="349">
        <v>0</v>
      </c>
      <c r="AL68" s="349">
        <v>0</v>
      </c>
      <c r="AM68" s="349">
        <v>0</v>
      </c>
      <c r="AN68" s="349">
        <v>0</v>
      </c>
      <c r="AO68" s="349">
        <v>0</v>
      </c>
      <c r="AP68" s="600">
        <v>0</v>
      </c>
      <c r="AY68" s="351"/>
      <c r="CE68" s="352"/>
    </row>
    <row r="69" spans="1:83" hidden="1" x14ac:dyDescent="0.2">
      <c r="A69" s="598">
        <v>46844</v>
      </c>
      <c r="B69" s="349">
        <v>0</v>
      </c>
      <c r="C69" s="349">
        <v>0</v>
      </c>
      <c r="D69" s="349">
        <v>0</v>
      </c>
      <c r="E69" s="349">
        <v>0</v>
      </c>
      <c r="F69" s="349">
        <v>0</v>
      </c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>
        <v>0</v>
      </c>
      <c r="S69" s="349">
        <v>0</v>
      </c>
      <c r="T69" s="349">
        <v>0</v>
      </c>
      <c r="U69" s="349">
        <v>0</v>
      </c>
      <c r="V69" s="349">
        <v>0</v>
      </c>
      <c r="W69" s="349">
        <v>0</v>
      </c>
      <c r="X69" s="349">
        <v>0</v>
      </c>
      <c r="Y69" s="349">
        <v>0</v>
      </c>
      <c r="Z69" s="349">
        <v>0</v>
      </c>
      <c r="AA69" s="349">
        <v>0</v>
      </c>
      <c r="AB69" s="349">
        <v>0</v>
      </c>
      <c r="AC69" s="349">
        <v>0</v>
      </c>
      <c r="AD69" s="349">
        <v>0</v>
      </c>
      <c r="AE69" s="349">
        <v>0</v>
      </c>
      <c r="AF69" s="349">
        <v>0</v>
      </c>
      <c r="AG69" s="349">
        <v>0</v>
      </c>
      <c r="AH69" s="349">
        <v>0</v>
      </c>
      <c r="AI69" s="349">
        <v>0</v>
      </c>
      <c r="AJ69" s="349">
        <v>0</v>
      </c>
      <c r="AK69" s="349">
        <v>0</v>
      </c>
      <c r="AL69" s="349">
        <v>0</v>
      </c>
      <c r="AM69" s="349">
        <v>0</v>
      </c>
      <c r="AN69" s="349">
        <v>0</v>
      </c>
      <c r="AO69" s="349">
        <v>0</v>
      </c>
      <c r="AP69" s="600">
        <v>0</v>
      </c>
      <c r="AY69" s="351"/>
      <c r="CE69" s="352"/>
    </row>
    <row r="70" spans="1:83" hidden="1" x14ac:dyDescent="0.2">
      <c r="A70" s="598">
        <v>46874</v>
      </c>
      <c r="B70" s="349">
        <v>0</v>
      </c>
      <c r="C70" s="349">
        <v>0</v>
      </c>
      <c r="D70" s="349">
        <v>0</v>
      </c>
      <c r="E70" s="349">
        <v>0</v>
      </c>
      <c r="F70" s="349">
        <v>0</v>
      </c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>
        <v>0</v>
      </c>
      <c r="S70" s="349">
        <v>0</v>
      </c>
      <c r="T70" s="349">
        <v>0</v>
      </c>
      <c r="U70" s="349">
        <v>0</v>
      </c>
      <c r="V70" s="349">
        <v>0</v>
      </c>
      <c r="W70" s="349">
        <v>0</v>
      </c>
      <c r="X70" s="349">
        <v>0</v>
      </c>
      <c r="Y70" s="349">
        <v>0</v>
      </c>
      <c r="Z70" s="349">
        <v>0</v>
      </c>
      <c r="AA70" s="349">
        <v>0</v>
      </c>
      <c r="AB70" s="349">
        <v>0</v>
      </c>
      <c r="AC70" s="349">
        <v>0</v>
      </c>
      <c r="AD70" s="349">
        <v>0</v>
      </c>
      <c r="AE70" s="349">
        <v>0</v>
      </c>
      <c r="AF70" s="349">
        <v>0</v>
      </c>
      <c r="AG70" s="349">
        <v>0</v>
      </c>
      <c r="AH70" s="349">
        <v>0</v>
      </c>
      <c r="AI70" s="349">
        <v>0</v>
      </c>
      <c r="AJ70" s="349">
        <v>0</v>
      </c>
      <c r="AK70" s="349">
        <v>0</v>
      </c>
      <c r="AL70" s="349">
        <v>0</v>
      </c>
      <c r="AM70" s="349">
        <v>0</v>
      </c>
      <c r="AN70" s="349">
        <v>0</v>
      </c>
      <c r="AO70" s="349">
        <v>0</v>
      </c>
      <c r="AP70" s="600">
        <v>0</v>
      </c>
      <c r="AY70" s="351"/>
      <c r="CE70" s="352"/>
    </row>
    <row r="71" spans="1:83" hidden="1" x14ac:dyDescent="0.2">
      <c r="A71" s="598">
        <v>46905</v>
      </c>
      <c r="B71" s="349">
        <v>0</v>
      </c>
      <c r="C71" s="349">
        <v>0</v>
      </c>
      <c r="D71" s="349">
        <v>0</v>
      </c>
      <c r="E71" s="349">
        <v>0</v>
      </c>
      <c r="F71" s="349">
        <v>0</v>
      </c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>
        <v>0</v>
      </c>
      <c r="S71" s="349">
        <v>0</v>
      </c>
      <c r="T71" s="349">
        <v>0</v>
      </c>
      <c r="U71" s="349">
        <v>0</v>
      </c>
      <c r="V71" s="349">
        <v>0</v>
      </c>
      <c r="W71" s="349">
        <v>0</v>
      </c>
      <c r="X71" s="349">
        <v>0</v>
      </c>
      <c r="Y71" s="349">
        <v>0</v>
      </c>
      <c r="Z71" s="349">
        <v>0</v>
      </c>
      <c r="AA71" s="349">
        <v>0</v>
      </c>
      <c r="AB71" s="349">
        <v>0</v>
      </c>
      <c r="AC71" s="349">
        <v>0</v>
      </c>
      <c r="AD71" s="349">
        <v>0</v>
      </c>
      <c r="AE71" s="349">
        <v>0</v>
      </c>
      <c r="AF71" s="349">
        <v>0</v>
      </c>
      <c r="AG71" s="349">
        <v>0</v>
      </c>
      <c r="AH71" s="349">
        <v>0</v>
      </c>
      <c r="AI71" s="349">
        <v>0</v>
      </c>
      <c r="AJ71" s="349">
        <v>0</v>
      </c>
      <c r="AK71" s="349">
        <v>0</v>
      </c>
      <c r="AL71" s="349">
        <v>0</v>
      </c>
      <c r="AM71" s="349">
        <v>0</v>
      </c>
      <c r="AN71" s="349">
        <v>0</v>
      </c>
      <c r="AO71" s="349">
        <v>0</v>
      </c>
      <c r="AP71" s="600">
        <v>0</v>
      </c>
      <c r="AY71" s="351"/>
      <c r="CE71" s="352"/>
    </row>
    <row r="72" spans="1:83" hidden="1" x14ac:dyDescent="0.2">
      <c r="A72" s="598">
        <v>46935</v>
      </c>
      <c r="B72" s="349">
        <v>0</v>
      </c>
      <c r="C72" s="349">
        <v>0</v>
      </c>
      <c r="D72" s="349">
        <v>0</v>
      </c>
      <c r="E72" s="349">
        <v>0</v>
      </c>
      <c r="F72" s="349">
        <v>0</v>
      </c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>
        <v>0</v>
      </c>
      <c r="S72" s="349">
        <v>0</v>
      </c>
      <c r="T72" s="349">
        <v>0</v>
      </c>
      <c r="U72" s="349">
        <v>0</v>
      </c>
      <c r="V72" s="349">
        <v>0</v>
      </c>
      <c r="W72" s="349">
        <v>0</v>
      </c>
      <c r="X72" s="349">
        <v>0</v>
      </c>
      <c r="Y72" s="349">
        <v>0</v>
      </c>
      <c r="Z72" s="349">
        <v>0</v>
      </c>
      <c r="AA72" s="349">
        <v>0</v>
      </c>
      <c r="AB72" s="349">
        <v>0</v>
      </c>
      <c r="AC72" s="349">
        <v>0</v>
      </c>
      <c r="AD72" s="349">
        <v>0</v>
      </c>
      <c r="AE72" s="349">
        <v>0</v>
      </c>
      <c r="AF72" s="349">
        <v>0</v>
      </c>
      <c r="AG72" s="349">
        <v>0</v>
      </c>
      <c r="AH72" s="349">
        <v>0</v>
      </c>
      <c r="AI72" s="349">
        <v>0</v>
      </c>
      <c r="AJ72" s="349">
        <v>0</v>
      </c>
      <c r="AK72" s="349">
        <v>0</v>
      </c>
      <c r="AL72" s="349">
        <v>0</v>
      </c>
      <c r="AM72" s="349">
        <v>0</v>
      </c>
      <c r="AN72" s="349">
        <v>0</v>
      </c>
      <c r="AO72" s="349">
        <v>0</v>
      </c>
      <c r="AP72" s="600">
        <v>0</v>
      </c>
      <c r="AY72" s="351"/>
      <c r="CE72" s="352"/>
    </row>
    <row r="73" spans="1:83" hidden="1" x14ac:dyDescent="0.2">
      <c r="A73" s="598">
        <v>46966</v>
      </c>
      <c r="B73" s="349">
        <v>0</v>
      </c>
      <c r="C73" s="349">
        <v>0</v>
      </c>
      <c r="D73" s="349">
        <v>0</v>
      </c>
      <c r="E73" s="349">
        <v>0</v>
      </c>
      <c r="F73" s="349">
        <v>0</v>
      </c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>
        <v>0</v>
      </c>
      <c r="S73" s="349">
        <v>0</v>
      </c>
      <c r="T73" s="349">
        <v>0</v>
      </c>
      <c r="U73" s="349">
        <v>0</v>
      </c>
      <c r="V73" s="349">
        <v>0</v>
      </c>
      <c r="W73" s="349">
        <v>0</v>
      </c>
      <c r="X73" s="349">
        <v>0</v>
      </c>
      <c r="Y73" s="349">
        <v>0</v>
      </c>
      <c r="Z73" s="349">
        <v>0</v>
      </c>
      <c r="AA73" s="349">
        <v>0</v>
      </c>
      <c r="AB73" s="349">
        <v>0</v>
      </c>
      <c r="AC73" s="349">
        <v>0</v>
      </c>
      <c r="AD73" s="349">
        <v>0</v>
      </c>
      <c r="AE73" s="349">
        <v>0</v>
      </c>
      <c r="AF73" s="349">
        <v>0</v>
      </c>
      <c r="AG73" s="349">
        <v>0</v>
      </c>
      <c r="AH73" s="349">
        <v>0</v>
      </c>
      <c r="AI73" s="349">
        <v>0</v>
      </c>
      <c r="AJ73" s="349">
        <v>0</v>
      </c>
      <c r="AK73" s="349">
        <v>0</v>
      </c>
      <c r="AL73" s="349">
        <v>0</v>
      </c>
      <c r="AM73" s="349">
        <v>0</v>
      </c>
      <c r="AN73" s="349">
        <v>0</v>
      </c>
      <c r="AO73" s="349">
        <v>0</v>
      </c>
      <c r="AP73" s="600">
        <v>0</v>
      </c>
      <c r="AY73" s="351"/>
      <c r="CE73" s="352"/>
    </row>
    <row r="74" spans="1:83" hidden="1" x14ac:dyDescent="0.2">
      <c r="A74" s="598">
        <v>46997</v>
      </c>
      <c r="B74" s="349">
        <v>0</v>
      </c>
      <c r="C74" s="349">
        <v>0</v>
      </c>
      <c r="D74" s="349">
        <v>0</v>
      </c>
      <c r="E74" s="349">
        <v>0</v>
      </c>
      <c r="F74" s="349">
        <v>0</v>
      </c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>
        <v>0</v>
      </c>
      <c r="S74" s="349">
        <v>0</v>
      </c>
      <c r="T74" s="349">
        <v>0</v>
      </c>
      <c r="U74" s="349">
        <v>0</v>
      </c>
      <c r="V74" s="349">
        <v>0</v>
      </c>
      <c r="W74" s="349">
        <v>0</v>
      </c>
      <c r="X74" s="349">
        <v>0</v>
      </c>
      <c r="Y74" s="349">
        <v>0</v>
      </c>
      <c r="Z74" s="349">
        <v>0</v>
      </c>
      <c r="AA74" s="349">
        <v>0</v>
      </c>
      <c r="AB74" s="349">
        <v>0</v>
      </c>
      <c r="AC74" s="349">
        <v>0</v>
      </c>
      <c r="AD74" s="349">
        <v>0</v>
      </c>
      <c r="AE74" s="349">
        <v>0</v>
      </c>
      <c r="AF74" s="349">
        <v>0</v>
      </c>
      <c r="AG74" s="349">
        <v>0</v>
      </c>
      <c r="AH74" s="349">
        <v>0</v>
      </c>
      <c r="AI74" s="349">
        <v>0</v>
      </c>
      <c r="AJ74" s="349">
        <v>0</v>
      </c>
      <c r="AK74" s="349">
        <v>0</v>
      </c>
      <c r="AL74" s="349">
        <v>0</v>
      </c>
      <c r="AM74" s="349">
        <v>0</v>
      </c>
      <c r="AN74" s="349">
        <v>0</v>
      </c>
      <c r="AO74" s="349">
        <v>0</v>
      </c>
      <c r="AP74" s="600">
        <v>0</v>
      </c>
      <c r="AY74" s="351"/>
      <c r="CE74" s="352"/>
    </row>
    <row r="75" spans="1:83" hidden="1" x14ac:dyDescent="0.2">
      <c r="A75" s="598">
        <v>47027</v>
      </c>
      <c r="B75" s="349">
        <v>0</v>
      </c>
      <c r="C75" s="349">
        <v>0</v>
      </c>
      <c r="D75" s="349">
        <v>0</v>
      </c>
      <c r="E75" s="349">
        <v>0</v>
      </c>
      <c r="F75" s="349">
        <v>0</v>
      </c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>
        <v>0</v>
      </c>
      <c r="S75" s="349">
        <v>0</v>
      </c>
      <c r="T75" s="349">
        <v>0</v>
      </c>
      <c r="U75" s="349">
        <v>0</v>
      </c>
      <c r="V75" s="349">
        <v>0</v>
      </c>
      <c r="W75" s="349">
        <v>0</v>
      </c>
      <c r="X75" s="349">
        <v>0</v>
      </c>
      <c r="Y75" s="349">
        <v>0</v>
      </c>
      <c r="Z75" s="349">
        <v>0</v>
      </c>
      <c r="AA75" s="349">
        <v>0</v>
      </c>
      <c r="AB75" s="349">
        <v>0</v>
      </c>
      <c r="AC75" s="349">
        <v>0</v>
      </c>
      <c r="AD75" s="349">
        <v>0</v>
      </c>
      <c r="AE75" s="349">
        <v>0</v>
      </c>
      <c r="AF75" s="349">
        <v>0</v>
      </c>
      <c r="AG75" s="349">
        <v>0</v>
      </c>
      <c r="AH75" s="349">
        <v>0</v>
      </c>
      <c r="AI75" s="349">
        <v>0</v>
      </c>
      <c r="AJ75" s="349">
        <v>0</v>
      </c>
      <c r="AK75" s="349">
        <v>0</v>
      </c>
      <c r="AL75" s="349">
        <v>0</v>
      </c>
      <c r="AM75" s="349">
        <v>0</v>
      </c>
      <c r="AN75" s="349">
        <v>0</v>
      </c>
      <c r="AO75" s="349">
        <v>0</v>
      </c>
      <c r="AP75" s="600">
        <v>0</v>
      </c>
      <c r="AY75" s="351"/>
      <c r="CE75" s="352"/>
    </row>
    <row r="76" spans="1:83" hidden="1" x14ac:dyDescent="0.2">
      <c r="A76" s="598">
        <v>47058</v>
      </c>
      <c r="B76" s="349">
        <v>0</v>
      </c>
      <c r="C76" s="349">
        <v>0</v>
      </c>
      <c r="D76" s="349">
        <v>0</v>
      </c>
      <c r="E76" s="349">
        <v>0</v>
      </c>
      <c r="F76" s="349">
        <v>0</v>
      </c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>
        <v>0</v>
      </c>
      <c r="S76" s="349">
        <v>0</v>
      </c>
      <c r="T76" s="349">
        <v>0</v>
      </c>
      <c r="U76" s="349">
        <v>0</v>
      </c>
      <c r="V76" s="349">
        <v>0</v>
      </c>
      <c r="W76" s="349">
        <v>0</v>
      </c>
      <c r="X76" s="349">
        <v>0</v>
      </c>
      <c r="Y76" s="349">
        <v>0</v>
      </c>
      <c r="Z76" s="349">
        <v>0</v>
      </c>
      <c r="AA76" s="349">
        <v>0</v>
      </c>
      <c r="AB76" s="349">
        <v>0</v>
      </c>
      <c r="AC76" s="349">
        <v>0</v>
      </c>
      <c r="AD76" s="349">
        <v>0</v>
      </c>
      <c r="AE76" s="349">
        <v>0</v>
      </c>
      <c r="AF76" s="349">
        <v>0</v>
      </c>
      <c r="AG76" s="349">
        <v>0</v>
      </c>
      <c r="AH76" s="349">
        <v>0</v>
      </c>
      <c r="AI76" s="349">
        <v>0</v>
      </c>
      <c r="AJ76" s="349">
        <v>0</v>
      </c>
      <c r="AK76" s="349">
        <v>0</v>
      </c>
      <c r="AL76" s="349">
        <v>0</v>
      </c>
      <c r="AM76" s="349">
        <v>0</v>
      </c>
      <c r="AN76" s="349">
        <v>0</v>
      </c>
      <c r="AO76" s="349">
        <v>0</v>
      </c>
      <c r="AP76" s="600">
        <v>0</v>
      </c>
      <c r="AY76" s="351"/>
      <c r="CE76" s="352"/>
    </row>
    <row r="77" spans="1:83" hidden="1" x14ac:dyDescent="0.2">
      <c r="A77" s="598">
        <v>47088</v>
      </c>
      <c r="B77" s="349">
        <v>0</v>
      </c>
      <c r="C77" s="349">
        <v>0</v>
      </c>
      <c r="D77" s="349">
        <v>0</v>
      </c>
      <c r="E77" s="349">
        <v>0</v>
      </c>
      <c r="F77" s="349">
        <v>0</v>
      </c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>
        <v>0</v>
      </c>
      <c r="S77" s="349">
        <v>0</v>
      </c>
      <c r="T77" s="349">
        <v>0</v>
      </c>
      <c r="U77" s="349">
        <v>0</v>
      </c>
      <c r="V77" s="349">
        <v>0</v>
      </c>
      <c r="W77" s="349">
        <v>0</v>
      </c>
      <c r="X77" s="349">
        <v>0</v>
      </c>
      <c r="Y77" s="349">
        <v>0</v>
      </c>
      <c r="Z77" s="349">
        <v>0</v>
      </c>
      <c r="AA77" s="349">
        <v>0</v>
      </c>
      <c r="AB77" s="349">
        <v>0</v>
      </c>
      <c r="AC77" s="349">
        <v>0</v>
      </c>
      <c r="AD77" s="349">
        <v>0</v>
      </c>
      <c r="AE77" s="349">
        <v>0</v>
      </c>
      <c r="AF77" s="349">
        <v>0</v>
      </c>
      <c r="AG77" s="349">
        <v>0</v>
      </c>
      <c r="AH77" s="349">
        <v>0</v>
      </c>
      <c r="AI77" s="349">
        <v>0</v>
      </c>
      <c r="AJ77" s="349">
        <v>0</v>
      </c>
      <c r="AK77" s="349">
        <v>0</v>
      </c>
      <c r="AL77" s="349">
        <v>0</v>
      </c>
      <c r="AM77" s="349">
        <v>0</v>
      </c>
      <c r="AN77" s="349">
        <v>0</v>
      </c>
      <c r="AO77" s="349">
        <v>0</v>
      </c>
      <c r="AP77" s="600">
        <v>0</v>
      </c>
      <c r="AY77" s="351"/>
      <c r="CE77" s="352"/>
    </row>
    <row r="78" spans="1:83" hidden="1" x14ac:dyDescent="0.2">
      <c r="A78" s="598">
        <v>47119</v>
      </c>
      <c r="B78" s="349">
        <v>0</v>
      </c>
      <c r="C78" s="349">
        <v>0</v>
      </c>
      <c r="D78" s="349">
        <v>0</v>
      </c>
      <c r="E78" s="349">
        <v>0</v>
      </c>
      <c r="F78" s="349">
        <v>0</v>
      </c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>
        <v>0</v>
      </c>
      <c r="S78" s="349">
        <v>0</v>
      </c>
      <c r="T78" s="349">
        <v>0</v>
      </c>
      <c r="U78" s="349">
        <v>0</v>
      </c>
      <c r="V78" s="349">
        <v>0</v>
      </c>
      <c r="W78" s="349">
        <v>0</v>
      </c>
      <c r="X78" s="349">
        <v>0</v>
      </c>
      <c r="Y78" s="349">
        <v>0</v>
      </c>
      <c r="Z78" s="349">
        <v>0</v>
      </c>
      <c r="AA78" s="349">
        <v>0</v>
      </c>
      <c r="AB78" s="349">
        <v>0</v>
      </c>
      <c r="AC78" s="349">
        <v>0</v>
      </c>
      <c r="AD78" s="349">
        <v>0</v>
      </c>
      <c r="AE78" s="349">
        <v>0</v>
      </c>
      <c r="AF78" s="349">
        <v>0</v>
      </c>
      <c r="AG78" s="349">
        <v>0</v>
      </c>
      <c r="AH78" s="349">
        <v>0</v>
      </c>
      <c r="AI78" s="349">
        <v>0</v>
      </c>
      <c r="AJ78" s="349">
        <v>0</v>
      </c>
      <c r="AK78" s="349">
        <v>0</v>
      </c>
      <c r="AL78" s="349">
        <v>0</v>
      </c>
      <c r="AM78" s="349">
        <v>0</v>
      </c>
      <c r="AN78" s="349">
        <v>0</v>
      </c>
      <c r="AO78" s="349">
        <v>0</v>
      </c>
      <c r="AP78" s="600">
        <v>0</v>
      </c>
      <c r="AY78" s="351"/>
      <c r="CE78" s="352"/>
    </row>
    <row r="79" spans="1:83" hidden="1" x14ac:dyDescent="0.2">
      <c r="A79" s="598">
        <v>47150</v>
      </c>
      <c r="B79" s="349">
        <v>0</v>
      </c>
      <c r="C79" s="349">
        <v>0</v>
      </c>
      <c r="D79" s="349">
        <v>0</v>
      </c>
      <c r="E79" s="349">
        <v>0</v>
      </c>
      <c r="F79" s="349">
        <v>0</v>
      </c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>
        <v>0</v>
      </c>
      <c r="S79" s="349">
        <v>0</v>
      </c>
      <c r="T79" s="349">
        <v>0</v>
      </c>
      <c r="U79" s="349">
        <v>0</v>
      </c>
      <c r="V79" s="349">
        <v>0</v>
      </c>
      <c r="W79" s="349">
        <v>0</v>
      </c>
      <c r="X79" s="349">
        <v>0</v>
      </c>
      <c r="Y79" s="349">
        <v>0</v>
      </c>
      <c r="Z79" s="349">
        <v>0</v>
      </c>
      <c r="AA79" s="349">
        <v>0</v>
      </c>
      <c r="AB79" s="349">
        <v>0</v>
      </c>
      <c r="AC79" s="349">
        <v>0</v>
      </c>
      <c r="AD79" s="349">
        <v>0</v>
      </c>
      <c r="AE79" s="349">
        <v>0</v>
      </c>
      <c r="AF79" s="349">
        <v>0</v>
      </c>
      <c r="AG79" s="349">
        <v>0</v>
      </c>
      <c r="AH79" s="349">
        <v>0</v>
      </c>
      <c r="AI79" s="349">
        <v>0</v>
      </c>
      <c r="AJ79" s="349">
        <v>0</v>
      </c>
      <c r="AK79" s="349">
        <v>0</v>
      </c>
      <c r="AL79" s="349">
        <v>0</v>
      </c>
      <c r="AM79" s="349">
        <v>0</v>
      </c>
      <c r="AN79" s="349">
        <v>0</v>
      </c>
      <c r="AO79" s="349">
        <v>0</v>
      </c>
      <c r="AP79" s="600">
        <v>0</v>
      </c>
      <c r="AY79" s="351"/>
      <c r="CE79" s="352"/>
    </row>
    <row r="80" spans="1:83" hidden="1" x14ac:dyDescent="0.2">
      <c r="A80" s="598">
        <v>47178</v>
      </c>
      <c r="B80" s="349">
        <v>0</v>
      </c>
      <c r="C80" s="349">
        <v>0</v>
      </c>
      <c r="D80" s="349">
        <v>0</v>
      </c>
      <c r="E80" s="349">
        <v>0</v>
      </c>
      <c r="F80" s="349">
        <v>0</v>
      </c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>
        <v>0</v>
      </c>
      <c r="S80" s="349">
        <v>0</v>
      </c>
      <c r="T80" s="349">
        <v>0</v>
      </c>
      <c r="U80" s="349">
        <v>0</v>
      </c>
      <c r="V80" s="349">
        <v>0</v>
      </c>
      <c r="W80" s="349">
        <v>0</v>
      </c>
      <c r="X80" s="349">
        <v>0</v>
      </c>
      <c r="Y80" s="349">
        <v>0</v>
      </c>
      <c r="Z80" s="349">
        <v>0</v>
      </c>
      <c r="AA80" s="349">
        <v>0</v>
      </c>
      <c r="AB80" s="349">
        <v>0</v>
      </c>
      <c r="AC80" s="349">
        <v>0</v>
      </c>
      <c r="AD80" s="349">
        <v>0</v>
      </c>
      <c r="AE80" s="349">
        <v>0</v>
      </c>
      <c r="AF80" s="349">
        <v>0</v>
      </c>
      <c r="AG80" s="349">
        <v>0</v>
      </c>
      <c r="AH80" s="349">
        <v>0</v>
      </c>
      <c r="AI80" s="349">
        <v>0</v>
      </c>
      <c r="AJ80" s="349">
        <v>0</v>
      </c>
      <c r="AK80" s="349">
        <v>0</v>
      </c>
      <c r="AL80" s="349">
        <v>0</v>
      </c>
      <c r="AM80" s="349">
        <v>0</v>
      </c>
      <c r="AN80" s="349">
        <v>0</v>
      </c>
      <c r="AO80" s="349">
        <v>0</v>
      </c>
      <c r="AP80" s="600">
        <v>0</v>
      </c>
      <c r="AY80" s="351"/>
      <c r="CE80" s="352"/>
    </row>
    <row r="81" spans="1:83" hidden="1" x14ac:dyDescent="0.2">
      <c r="A81" s="598">
        <v>47209</v>
      </c>
      <c r="B81" s="349">
        <v>0</v>
      </c>
      <c r="C81" s="349">
        <v>0</v>
      </c>
      <c r="D81" s="349">
        <v>0</v>
      </c>
      <c r="E81" s="349">
        <v>0</v>
      </c>
      <c r="F81" s="349">
        <v>0</v>
      </c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>
        <v>0</v>
      </c>
      <c r="S81" s="349">
        <v>0</v>
      </c>
      <c r="T81" s="349">
        <v>0</v>
      </c>
      <c r="U81" s="349">
        <v>0</v>
      </c>
      <c r="V81" s="349">
        <v>0</v>
      </c>
      <c r="W81" s="349">
        <v>0</v>
      </c>
      <c r="X81" s="349">
        <v>0</v>
      </c>
      <c r="Y81" s="349">
        <v>0</v>
      </c>
      <c r="Z81" s="349">
        <v>0</v>
      </c>
      <c r="AA81" s="349">
        <v>0</v>
      </c>
      <c r="AB81" s="349">
        <v>0</v>
      </c>
      <c r="AC81" s="349">
        <v>0</v>
      </c>
      <c r="AD81" s="349">
        <v>0</v>
      </c>
      <c r="AE81" s="349">
        <v>0</v>
      </c>
      <c r="AF81" s="349">
        <v>0</v>
      </c>
      <c r="AG81" s="349">
        <v>0</v>
      </c>
      <c r="AH81" s="349">
        <v>0</v>
      </c>
      <c r="AI81" s="349">
        <v>0</v>
      </c>
      <c r="AJ81" s="349">
        <v>0</v>
      </c>
      <c r="AK81" s="349">
        <v>0</v>
      </c>
      <c r="AL81" s="349">
        <v>0</v>
      </c>
      <c r="AM81" s="349">
        <v>0</v>
      </c>
      <c r="AN81" s="349">
        <v>0</v>
      </c>
      <c r="AO81" s="349">
        <v>0</v>
      </c>
      <c r="AP81" s="600">
        <v>0</v>
      </c>
      <c r="AY81" s="351"/>
      <c r="CE81" s="352"/>
    </row>
    <row r="82" spans="1:83" hidden="1" x14ac:dyDescent="0.2">
      <c r="A82" s="598">
        <v>47239</v>
      </c>
      <c r="B82" s="349">
        <v>0</v>
      </c>
      <c r="C82" s="349">
        <v>0</v>
      </c>
      <c r="D82" s="349">
        <v>0</v>
      </c>
      <c r="E82" s="349">
        <v>0</v>
      </c>
      <c r="F82" s="349">
        <v>0</v>
      </c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>
        <v>0</v>
      </c>
      <c r="S82" s="349">
        <v>0</v>
      </c>
      <c r="T82" s="349">
        <v>0</v>
      </c>
      <c r="U82" s="349">
        <v>0</v>
      </c>
      <c r="V82" s="349">
        <v>0</v>
      </c>
      <c r="W82" s="349">
        <v>0</v>
      </c>
      <c r="X82" s="349">
        <v>0</v>
      </c>
      <c r="Y82" s="349">
        <v>0</v>
      </c>
      <c r="Z82" s="349">
        <v>0</v>
      </c>
      <c r="AA82" s="349">
        <v>0</v>
      </c>
      <c r="AB82" s="349">
        <v>0</v>
      </c>
      <c r="AC82" s="349">
        <v>0</v>
      </c>
      <c r="AD82" s="349">
        <v>0</v>
      </c>
      <c r="AE82" s="349">
        <v>0</v>
      </c>
      <c r="AF82" s="349">
        <v>0</v>
      </c>
      <c r="AG82" s="349">
        <v>0</v>
      </c>
      <c r="AH82" s="349">
        <v>0</v>
      </c>
      <c r="AI82" s="349">
        <v>0</v>
      </c>
      <c r="AJ82" s="349">
        <v>0</v>
      </c>
      <c r="AK82" s="349">
        <v>0</v>
      </c>
      <c r="AL82" s="349">
        <v>0</v>
      </c>
      <c r="AM82" s="349">
        <v>0</v>
      </c>
      <c r="AN82" s="349">
        <v>0</v>
      </c>
      <c r="AO82" s="349">
        <v>0</v>
      </c>
      <c r="AP82" s="600">
        <v>0</v>
      </c>
      <c r="AY82" s="351"/>
      <c r="CE82" s="352"/>
    </row>
    <row r="83" spans="1:83" hidden="1" x14ac:dyDescent="0.2">
      <c r="A83" s="598">
        <v>47270</v>
      </c>
      <c r="B83" s="349">
        <v>0</v>
      </c>
      <c r="C83" s="349">
        <v>0</v>
      </c>
      <c r="D83" s="349">
        <v>0</v>
      </c>
      <c r="E83" s="349">
        <v>0</v>
      </c>
      <c r="F83" s="349">
        <v>0</v>
      </c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>
        <v>0</v>
      </c>
      <c r="S83" s="349">
        <v>0</v>
      </c>
      <c r="T83" s="349">
        <v>0</v>
      </c>
      <c r="U83" s="349">
        <v>0</v>
      </c>
      <c r="V83" s="349">
        <v>0</v>
      </c>
      <c r="W83" s="349">
        <v>0</v>
      </c>
      <c r="X83" s="349">
        <v>0</v>
      </c>
      <c r="Y83" s="349">
        <v>0</v>
      </c>
      <c r="Z83" s="349">
        <v>0</v>
      </c>
      <c r="AA83" s="349">
        <v>0</v>
      </c>
      <c r="AB83" s="349">
        <v>0</v>
      </c>
      <c r="AC83" s="349">
        <v>0</v>
      </c>
      <c r="AD83" s="349">
        <v>0</v>
      </c>
      <c r="AE83" s="349">
        <v>0</v>
      </c>
      <c r="AF83" s="349">
        <v>0</v>
      </c>
      <c r="AG83" s="349">
        <v>0</v>
      </c>
      <c r="AH83" s="349">
        <v>0</v>
      </c>
      <c r="AI83" s="349">
        <v>0</v>
      </c>
      <c r="AJ83" s="349">
        <v>0</v>
      </c>
      <c r="AK83" s="349">
        <v>0</v>
      </c>
      <c r="AL83" s="349">
        <v>0</v>
      </c>
      <c r="AM83" s="349">
        <v>0</v>
      </c>
      <c r="AN83" s="349">
        <v>0</v>
      </c>
      <c r="AO83" s="349">
        <v>0</v>
      </c>
      <c r="AP83" s="600">
        <v>0</v>
      </c>
      <c r="AY83" s="351"/>
      <c r="CE83" s="352"/>
    </row>
    <row r="84" spans="1:83" hidden="1" x14ac:dyDescent="0.2">
      <c r="A84" s="598">
        <v>47300</v>
      </c>
      <c r="B84" s="349">
        <v>0</v>
      </c>
      <c r="C84" s="349">
        <v>0</v>
      </c>
      <c r="D84" s="349">
        <v>0</v>
      </c>
      <c r="E84" s="349">
        <v>0</v>
      </c>
      <c r="F84" s="349">
        <v>0</v>
      </c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>
        <v>0</v>
      </c>
      <c r="S84" s="349">
        <v>0</v>
      </c>
      <c r="T84" s="349">
        <v>0</v>
      </c>
      <c r="U84" s="349">
        <v>0</v>
      </c>
      <c r="V84" s="349">
        <v>0</v>
      </c>
      <c r="W84" s="349">
        <v>0</v>
      </c>
      <c r="X84" s="349">
        <v>0</v>
      </c>
      <c r="Y84" s="349">
        <v>0</v>
      </c>
      <c r="Z84" s="349">
        <v>0</v>
      </c>
      <c r="AA84" s="349">
        <v>0</v>
      </c>
      <c r="AB84" s="349">
        <v>0</v>
      </c>
      <c r="AC84" s="349">
        <v>0</v>
      </c>
      <c r="AD84" s="349">
        <v>0</v>
      </c>
      <c r="AE84" s="349">
        <v>0</v>
      </c>
      <c r="AF84" s="349">
        <v>0</v>
      </c>
      <c r="AG84" s="349">
        <v>0</v>
      </c>
      <c r="AH84" s="349">
        <v>0</v>
      </c>
      <c r="AI84" s="349">
        <v>0</v>
      </c>
      <c r="AJ84" s="349">
        <v>0</v>
      </c>
      <c r="AK84" s="349">
        <v>0</v>
      </c>
      <c r="AL84" s="349">
        <v>0</v>
      </c>
      <c r="AM84" s="349">
        <v>0</v>
      </c>
      <c r="AN84" s="349">
        <v>0</v>
      </c>
      <c r="AO84" s="349">
        <v>0</v>
      </c>
      <c r="AP84" s="600">
        <v>0</v>
      </c>
      <c r="AY84" s="351"/>
      <c r="CE84" s="352"/>
    </row>
    <row r="85" spans="1:83" hidden="1" x14ac:dyDescent="0.2">
      <c r="A85" s="598">
        <v>47331</v>
      </c>
      <c r="B85" s="349">
        <v>0</v>
      </c>
      <c r="C85" s="349">
        <v>0</v>
      </c>
      <c r="D85" s="349">
        <v>0</v>
      </c>
      <c r="E85" s="349">
        <v>0</v>
      </c>
      <c r="F85" s="349">
        <v>0</v>
      </c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>
        <v>0</v>
      </c>
      <c r="S85" s="349">
        <v>0</v>
      </c>
      <c r="T85" s="349">
        <v>0</v>
      </c>
      <c r="U85" s="349">
        <v>0</v>
      </c>
      <c r="V85" s="349">
        <v>0</v>
      </c>
      <c r="W85" s="349">
        <v>0</v>
      </c>
      <c r="X85" s="349">
        <v>0</v>
      </c>
      <c r="Y85" s="349">
        <v>0</v>
      </c>
      <c r="Z85" s="349">
        <v>0</v>
      </c>
      <c r="AA85" s="349">
        <v>0</v>
      </c>
      <c r="AB85" s="349">
        <v>0</v>
      </c>
      <c r="AC85" s="349">
        <v>0</v>
      </c>
      <c r="AD85" s="349">
        <v>0</v>
      </c>
      <c r="AE85" s="349">
        <v>0</v>
      </c>
      <c r="AF85" s="349">
        <v>0</v>
      </c>
      <c r="AG85" s="349">
        <v>0</v>
      </c>
      <c r="AH85" s="349">
        <v>0</v>
      </c>
      <c r="AI85" s="349">
        <v>0</v>
      </c>
      <c r="AJ85" s="349">
        <v>0</v>
      </c>
      <c r="AK85" s="349">
        <v>0</v>
      </c>
      <c r="AL85" s="349">
        <v>0</v>
      </c>
      <c r="AM85" s="349">
        <v>0</v>
      </c>
      <c r="AN85" s="349">
        <v>0</v>
      </c>
      <c r="AO85" s="349">
        <v>0</v>
      </c>
      <c r="AP85" s="600">
        <v>0</v>
      </c>
      <c r="AY85" s="351"/>
      <c r="CE85" s="352"/>
    </row>
    <row r="86" spans="1:83" hidden="1" x14ac:dyDescent="0.2">
      <c r="A86" s="598">
        <v>47362</v>
      </c>
      <c r="B86" s="349">
        <v>0</v>
      </c>
      <c r="C86" s="349">
        <v>0</v>
      </c>
      <c r="D86" s="349">
        <v>0</v>
      </c>
      <c r="E86" s="349">
        <v>0</v>
      </c>
      <c r="F86" s="349">
        <v>0</v>
      </c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>
        <v>0</v>
      </c>
      <c r="S86" s="349">
        <v>0</v>
      </c>
      <c r="T86" s="349">
        <v>0</v>
      </c>
      <c r="U86" s="349">
        <v>0</v>
      </c>
      <c r="V86" s="349">
        <v>0</v>
      </c>
      <c r="W86" s="349">
        <v>0</v>
      </c>
      <c r="X86" s="349">
        <v>0</v>
      </c>
      <c r="Y86" s="349">
        <v>0</v>
      </c>
      <c r="Z86" s="349">
        <v>0</v>
      </c>
      <c r="AA86" s="349">
        <v>0</v>
      </c>
      <c r="AB86" s="349">
        <v>0</v>
      </c>
      <c r="AC86" s="349">
        <v>0</v>
      </c>
      <c r="AD86" s="349">
        <v>0</v>
      </c>
      <c r="AE86" s="349">
        <v>0</v>
      </c>
      <c r="AF86" s="349">
        <v>0</v>
      </c>
      <c r="AG86" s="349">
        <v>0</v>
      </c>
      <c r="AH86" s="349">
        <v>0</v>
      </c>
      <c r="AI86" s="349">
        <v>0</v>
      </c>
      <c r="AJ86" s="349">
        <v>0</v>
      </c>
      <c r="AK86" s="349">
        <v>0</v>
      </c>
      <c r="AL86" s="349">
        <v>0</v>
      </c>
      <c r="AM86" s="349">
        <v>0</v>
      </c>
      <c r="AN86" s="349">
        <v>0</v>
      </c>
      <c r="AO86" s="349">
        <v>0</v>
      </c>
      <c r="AP86" s="600">
        <v>0</v>
      </c>
      <c r="AY86" s="351"/>
      <c r="CE86" s="352"/>
    </row>
    <row r="87" spans="1:83" hidden="1" x14ac:dyDescent="0.2">
      <c r="A87" s="598">
        <v>47392</v>
      </c>
      <c r="B87" s="349">
        <v>0</v>
      </c>
      <c r="C87" s="349">
        <v>0</v>
      </c>
      <c r="D87" s="349">
        <v>0</v>
      </c>
      <c r="E87" s="349">
        <v>0</v>
      </c>
      <c r="F87" s="349">
        <v>0</v>
      </c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>
        <v>0</v>
      </c>
      <c r="S87" s="349">
        <v>0</v>
      </c>
      <c r="T87" s="349">
        <v>0</v>
      </c>
      <c r="U87" s="349">
        <v>0</v>
      </c>
      <c r="V87" s="349">
        <v>0</v>
      </c>
      <c r="W87" s="349">
        <v>0</v>
      </c>
      <c r="X87" s="349">
        <v>0</v>
      </c>
      <c r="Y87" s="349">
        <v>0</v>
      </c>
      <c r="Z87" s="349">
        <v>0</v>
      </c>
      <c r="AA87" s="349">
        <v>0</v>
      </c>
      <c r="AB87" s="349">
        <v>0</v>
      </c>
      <c r="AC87" s="349">
        <v>0</v>
      </c>
      <c r="AD87" s="349">
        <v>0</v>
      </c>
      <c r="AE87" s="349">
        <v>0</v>
      </c>
      <c r="AF87" s="349">
        <v>0</v>
      </c>
      <c r="AG87" s="349">
        <v>0</v>
      </c>
      <c r="AH87" s="349">
        <v>0</v>
      </c>
      <c r="AI87" s="349">
        <v>0</v>
      </c>
      <c r="AJ87" s="349">
        <v>0</v>
      </c>
      <c r="AK87" s="349">
        <v>0</v>
      </c>
      <c r="AL87" s="349">
        <v>0</v>
      </c>
      <c r="AM87" s="349">
        <v>0</v>
      </c>
      <c r="AN87" s="349">
        <v>0</v>
      </c>
      <c r="AO87" s="349">
        <v>0</v>
      </c>
      <c r="AP87" s="600">
        <v>0</v>
      </c>
      <c r="AY87" s="351"/>
      <c r="CE87" s="352"/>
    </row>
    <row r="88" spans="1:83" hidden="1" x14ac:dyDescent="0.2">
      <c r="A88" s="598">
        <v>47423</v>
      </c>
      <c r="B88" s="349">
        <v>0</v>
      </c>
      <c r="C88" s="349">
        <v>0</v>
      </c>
      <c r="D88" s="349">
        <v>0</v>
      </c>
      <c r="E88" s="349">
        <v>0</v>
      </c>
      <c r="F88" s="349">
        <v>0</v>
      </c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>
        <v>0</v>
      </c>
      <c r="S88" s="349">
        <v>0</v>
      </c>
      <c r="T88" s="349">
        <v>0</v>
      </c>
      <c r="U88" s="349">
        <v>0</v>
      </c>
      <c r="V88" s="349">
        <v>0</v>
      </c>
      <c r="W88" s="349">
        <v>0</v>
      </c>
      <c r="X88" s="349">
        <v>0</v>
      </c>
      <c r="Y88" s="349">
        <v>0</v>
      </c>
      <c r="Z88" s="349">
        <v>0</v>
      </c>
      <c r="AA88" s="349">
        <v>0</v>
      </c>
      <c r="AB88" s="349">
        <v>0</v>
      </c>
      <c r="AC88" s="349">
        <v>0</v>
      </c>
      <c r="AD88" s="349">
        <v>0</v>
      </c>
      <c r="AE88" s="349">
        <v>0</v>
      </c>
      <c r="AF88" s="349">
        <v>0</v>
      </c>
      <c r="AG88" s="349">
        <v>0</v>
      </c>
      <c r="AH88" s="349">
        <v>0</v>
      </c>
      <c r="AI88" s="349">
        <v>0</v>
      </c>
      <c r="AJ88" s="349">
        <v>0</v>
      </c>
      <c r="AK88" s="349">
        <v>0</v>
      </c>
      <c r="AL88" s="349">
        <v>0</v>
      </c>
      <c r="AM88" s="349">
        <v>0</v>
      </c>
      <c r="AN88" s="349">
        <v>0</v>
      </c>
      <c r="AO88" s="349">
        <v>0</v>
      </c>
      <c r="AP88" s="600">
        <v>0</v>
      </c>
      <c r="AY88" s="351"/>
      <c r="CE88" s="352"/>
    </row>
    <row r="89" spans="1:83" hidden="1" x14ac:dyDescent="0.2">
      <c r="A89" s="598">
        <v>47453</v>
      </c>
      <c r="B89" s="349">
        <v>0</v>
      </c>
      <c r="C89" s="349">
        <v>0</v>
      </c>
      <c r="D89" s="349">
        <v>0</v>
      </c>
      <c r="E89" s="349">
        <v>0</v>
      </c>
      <c r="F89" s="349">
        <v>0</v>
      </c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>
        <v>0</v>
      </c>
      <c r="S89" s="349">
        <v>0</v>
      </c>
      <c r="T89" s="349">
        <v>0</v>
      </c>
      <c r="U89" s="349">
        <v>0</v>
      </c>
      <c r="V89" s="349">
        <v>0</v>
      </c>
      <c r="W89" s="349">
        <v>0</v>
      </c>
      <c r="X89" s="349">
        <v>0</v>
      </c>
      <c r="Y89" s="349">
        <v>0</v>
      </c>
      <c r="Z89" s="349">
        <v>0</v>
      </c>
      <c r="AA89" s="349">
        <v>0</v>
      </c>
      <c r="AB89" s="349">
        <v>0</v>
      </c>
      <c r="AC89" s="349">
        <v>0</v>
      </c>
      <c r="AD89" s="349">
        <v>0</v>
      </c>
      <c r="AE89" s="349">
        <v>0</v>
      </c>
      <c r="AF89" s="349">
        <v>0</v>
      </c>
      <c r="AG89" s="349">
        <v>0</v>
      </c>
      <c r="AH89" s="349">
        <v>0</v>
      </c>
      <c r="AI89" s="349">
        <v>0</v>
      </c>
      <c r="AJ89" s="349">
        <v>0</v>
      </c>
      <c r="AK89" s="349">
        <v>0</v>
      </c>
      <c r="AL89" s="349">
        <v>0</v>
      </c>
      <c r="AM89" s="349">
        <v>0</v>
      </c>
      <c r="AN89" s="349">
        <v>0</v>
      </c>
      <c r="AO89" s="349">
        <v>0</v>
      </c>
      <c r="AP89" s="600">
        <v>0</v>
      </c>
      <c r="AY89" s="351"/>
      <c r="CE89" s="352"/>
    </row>
    <row r="90" spans="1:83" hidden="1" x14ac:dyDescent="0.2">
      <c r="A90" s="598">
        <v>47484</v>
      </c>
      <c r="B90" s="349">
        <v>0</v>
      </c>
      <c r="C90" s="349">
        <v>0</v>
      </c>
      <c r="D90" s="349">
        <v>0</v>
      </c>
      <c r="E90" s="349">
        <v>0</v>
      </c>
      <c r="F90" s="349">
        <v>0</v>
      </c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>
        <v>0</v>
      </c>
      <c r="S90" s="349">
        <v>0</v>
      </c>
      <c r="T90" s="349">
        <v>0</v>
      </c>
      <c r="U90" s="349">
        <v>0</v>
      </c>
      <c r="V90" s="349">
        <v>0</v>
      </c>
      <c r="W90" s="349">
        <v>0</v>
      </c>
      <c r="X90" s="349">
        <v>0</v>
      </c>
      <c r="Y90" s="349">
        <v>0</v>
      </c>
      <c r="Z90" s="349">
        <v>0</v>
      </c>
      <c r="AA90" s="349">
        <v>0</v>
      </c>
      <c r="AB90" s="349">
        <v>0</v>
      </c>
      <c r="AC90" s="349">
        <v>0</v>
      </c>
      <c r="AD90" s="349">
        <v>0</v>
      </c>
      <c r="AE90" s="349">
        <v>0</v>
      </c>
      <c r="AF90" s="349">
        <v>0</v>
      </c>
      <c r="AG90" s="349">
        <v>0</v>
      </c>
      <c r="AH90" s="349">
        <v>0</v>
      </c>
      <c r="AI90" s="349">
        <v>0</v>
      </c>
      <c r="AJ90" s="349">
        <v>0</v>
      </c>
      <c r="AK90" s="349">
        <v>0</v>
      </c>
      <c r="AL90" s="349">
        <v>0</v>
      </c>
      <c r="AM90" s="349">
        <v>0</v>
      </c>
      <c r="AN90" s="349">
        <v>0</v>
      </c>
      <c r="AO90" s="349">
        <v>0</v>
      </c>
      <c r="AP90" s="600">
        <v>0</v>
      </c>
      <c r="AY90" s="351"/>
      <c r="CE90" s="352"/>
    </row>
    <row r="91" spans="1:83" hidden="1" x14ac:dyDescent="0.2">
      <c r="A91" s="598">
        <v>47515</v>
      </c>
      <c r="B91" s="349">
        <v>0</v>
      </c>
      <c r="C91" s="349">
        <v>0</v>
      </c>
      <c r="D91" s="349">
        <v>0</v>
      </c>
      <c r="E91" s="349">
        <v>0</v>
      </c>
      <c r="F91" s="349">
        <v>0</v>
      </c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>
        <v>0</v>
      </c>
      <c r="S91" s="349">
        <v>0</v>
      </c>
      <c r="T91" s="349">
        <v>0</v>
      </c>
      <c r="U91" s="349">
        <v>0</v>
      </c>
      <c r="V91" s="349">
        <v>0</v>
      </c>
      <c r="W91" s="349">
        <v>0</v>
      </c>
      <c r="X91" s="349">
        <v>0</v>
      </c>
      <c r="Y91" s="349">
        <v>0</v>
      </c>
      <c r="Z91" s="349">
        <v>0</v>
      </c>
      <c r="AA91" s="349">
        <v>0</v>
      </c>
      <c r="AB91" s="349">
        <v>0</v>
      </c>
      <c r="AC91" s="349">
        <v>0</v>
      </c>
      <c r="AD91" s="349">
        <v>0</v>
      </c>
      <c r="AE91" s="349">
        <v>0</v>
      </c>
      <c r="AF91" s="349">
        <v>0</v>
      </c>
      <c r="AG91" s="349">
        <v>0</v>
      </c>
      <c r="AH91" s="349">
        <v>0</v>
      </c>
      <c r="AI91" s="349">
        <v>0</v>
      </c>
      <c r="AJ91" s="349">
        <v>0</v>
      </c>
      <c r="AK91" s="349">
        <v>0</v>
      </c>
      <c r="AL91" s="349">
        <v>0</v>
      </c>
      <c r="AM91" s="349">
        <v>0</v>
      </c>
      <c r="AN91" s="349">
        <v>0</v>
      </c>
      <c r="AO91" s="349">
        <v>0</v>
      </c>
      <c r="AP91" s="600">
        <v>0</v>
      </c>
      <c r="AY91" s="351"/>
      <c r="CE91" s="352"/>
    </row>
    <row r="92" spans="1:83" hidden="1" x14ac:dyDescent="0.2">
      <c r="A92" s="598">
        <v>47543</v>
      </c>
      <c r="B92" s="349">
        <v>0</v>
      </c>
      <c r="C92" s="349">
        <v>0</v>
      </c>
      <c r="D92" s="349">
        <v>0</v>
      </c>
      <c r="E92" s="349">
        <v>0</v>
      </c>
      <c r="F92" s="349">
        <v>0</v>
      </c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>
        <v>0</v>
      </c>
      <c r="S92" s="349">
        <v>0</v>
      </c>
      <c r="T92" s="349">
        <v>0</v>
      </c>
      <c r="U92" s="349">
        <v>0</v>
      </c>
      <c r="V92" s="349">
        <v>0</v>
      </c>
      <c r="W92" s="349">
        <v>0</v>
      </c>
      <c r="X92" s="349">
        <v>0</v>
      </c>
      <c r="Y92" s="349">
        <v>0</v>
      </c>
      <c r="Z92" s="349">
        <v>0</v>
      </c>
      <c r="AA92" s="349">
        <v>0</v>
      </c>
      <c r="AB92" s="349">
        <v>0</v>
      </c>
      <c r="AC92" s="349">
        <v>0</v>
      </c>
      <c r="AD92" s="349">
        <v>0</v>
      </c>
      <c r="AE92" s="349">
        <v>0</v>
      </c>
      <c r="AF92" s="349">
        <v>0</v>
      </c>
      <c r="AG92" s="349">
        <v>0</v>
      </c>
      <c r="AH92" s="349">
        <v>0</v>
      </c>
      <c r="AI92" s="349">
        <v>0</v>
      </c>
      <c r="AJ92" s="349">
        <v>0</v>
      </c>
      <c r="AK92" s="349">
        <v>0</v>
      </c>
      <c r="AL92" s="349">
        <v>0</v>
      </c>
      <c r="AM92" s="349">
        <v>0</v>
      </c>
      <c r="AN92" s="349">
        <v>0</v>
      </c>
      <c r="AO92" s="349">
        <v>0</v>
      </c>
      <c r="AP92" s="600">
        <v>0</v>
      </c>
      <c r="AY92" s="351"/>
      <c r="CE92" s="352"/>
    </row>
    <row r="93" spans="1:83" hidden="1" x14ac:dyDescent="0.2">
      <c r="A93" s="598">
        <v>47574</v>
      </c>
      <c r="B93" s="349">
        <v>0</v>
      </c>
      <c r="C93" s="349">
        <v>0</v>
      </c>
      <c r="D93" s="349">
        <v>0</v>
      </c>
      <c r="E93" s="349">
        <v>0</v>
      </c>
      <c r="F93" s="349">
        <v>0</v>
      </c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>
        <v>0</v>
      </c>
      <c r="S93" s="349">
        <v>0</v>
      </c>
      <c r="T93" s="349">
        <v>0</v>
      </c>
      <c r="U93" s="349">
        <v>0</v>
      </c>
      <c r="V93" s="349">
        <v>0</v>
      </c>
      <c r="W93" s="349">
        <v>0</v>
      </c>
      <c r="X93" s="349">
        <v>0</v>
      </c>
      <c r="Y93" s="349">
        <v>0</v>
      </c>
      <c r="Z93" s="349">
        <v>0</v>
      </c>
      <c r="AA93" s="349">
        <v>0</v>
      </c>
      <c r="AB93" s="349">
        <v>0</v>
      </c>
      <c r="AC93" s="349">
        <v>0</v>
      </c>
      <c r="AD93" s="349">
        <v>0</v>
      </c>
      <c r="AE93" s="349">
        <v>0</v>
      </c>
      <c r="AF93" s="349">
        <v>0</v>
      </c>
      <c r="AG93" s="349">
        <v>0</v>
      </c>
      <c r="AH93" s="349">
        <v>0</v>
      </c>
      <c r="AI93" s="349">
        <v>0</v>
      </c>
      <c r="AJ93" s="349">
        <v>0</v>
      </c>
      <c r="AK93" s="349">
        <v>0</v>
      </c>
      <c r="AL93" s="349">
        <v>0</v>
      </c>
      <c r="AM93" s="349">
        <v>0</v>
      </c>
      <c r="AN93" s="349">
        <v>0</v>
      </c>
      <c r="AO93" s="349">
        <v>0</v>
      </c>
      <c r="AP93" s="600">
        <v>0</v>
      </c>
      <c r="AY93" s="351"/>
      <c r="CE93" s="352"/>
    </row>
    <row r="94" spans="1:83" hidden="1" x14ac:dyDescent="0.2">
      <c r="A94" s="598">
        <v>47604</v>
      </c>
      <c r="B94" s="349">
        <v>0</v>
      </c>
      <c r="C94" s="349">
        <v>0</v>
      </c>
      <c r="D94" s="349">
        <v>0</v>
      </c>
      <c r="E94" s="349">
        <v>0</v>
      </c>
      <c r="F94" s="349">
        <v>0</v>
      </c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>
        <v>0</v>
      </c>
      <c r="S94" s="349">
        <v>0</v>
      </c>
      <c r="T94" s="349">
        <v>0</v>
      </c>
      <c r="U94" s="349">
        <v>0</v>
      </c>
      <c r="V94" s="349">
        <v>0</v>
      </c>
      <c r="W94" s="349">
        <v>0</v>
      </c>
      <c r="X94" s="349">
        <v>0</v>
      </c>
      <c r="Y94" s="349">
        <v>0</v>
      </c>
      <c r="Z94" s="349">
        <v>0</v>
      </c>
      <c r="AA94" s="349">
        <v>0</v>
      </c>
      <c r="AB94" s="349">
        <v>0</v>
      </c>
      <c r="AC94" s="349">
        <v>0</v>
      </c>
      <c r="AD94" s="349">
        <v>0</v>
      </c>
      <c r="AE94" s="349">
        <v>0</v>
      </c>
      <c r="AF94" s="349">
        <v>0</v>
      </c>
      <c r="AG94" s="349">
        <v>0</v>
      </c>
      <c r="AH94" s="349">
        <v>0</v>
      </c>
      <c r="AI94" s="349">
        <v>0</v>
      </c>
      <c r="AJ94" s="349">
        <v>0</v>
      </c>
      <c r="AK94" s="349">
        <v>0</v>
      </c>
      <c r="AL94" s="349">
        <v>0</v>
      </c>
      <c r="AM94" s="349">
        <v>0</v>
      </c>
      <c r="AN94" s="349">
        <v>0</v>
      </c>
      <c r="AO94" s="349">
        <v>0</v>
      </c>
      <c r="AP94" s="600">
        <v>0</v>
      </c>
      <c r="AY94" s="351"/>
      <c r="CE94" s="352"/>
    </row>
    <row r="95" spans="1:83" hidden="1" x14ac:dyDescent="0.2">
      <c r="A95" s="598">
        <v>47635</v>
      </c>
      <c r="B95" s="349">
        <v>0</v>
      </c>
      <c r="C95" s="349">
        <v>0</v>
      </c>
      <c r="D95" s="349">
        <v>0</v>
      </c>
      <c r="E95" s="349">
        <v>0</v>
      </c>
      <c r="F95" s="349">
        <v>0</v>
      </c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>
        <v>0</v>
      </c>
      <c r="S95" s="349">
        <v>0</v>
      </c>
      <c r="T95" s="349">
        <v>0</v>
      </c>
      <c r="U95" s="349">
        <v>0</v>
      </c>
      <c r="V95" s="349">
        <v>0</v>
      </c>
      <c r="W95" s="349">
        <v>0</v>
      </c>
      <c r="X95" s="349">
        <v>0</v>
      </c>
      <c r="Y95" s="349">
        <v>0</v>
      </c>
      <c r="Z95" s="349">
        <v>0</v>
      </c>
      <c r="AA95" s="349">
        <v>0</v>
      </c>
      <c r="AB95" s="349">
        <v>0</v>
      </c>
      <c r="AC95" s="349">
        <v>0</v>
      </c>
      <c r="AD95" s="349">
        <v>0</v>
      </c>
      <c r="AE95" s="349">
        <v>0</v>
      </c>
      <c r="AF95" s="349">
        <v>0</v>
      </c>
      <c r="AG95" s="349">
        <v>0</v>
      </c>
      <c r="AH95" s="349">
        <v>0</v>
      </c>
      <c r="AI95" s="349">
        <v>0</v>
      </c>
      <c r="AJ95" s="349">
        <v>0</v>
      </c>
      <c r="AK95" s="349">
        <v>0</v>
      </c>
      <c r="AL95" s="349">
        <v>0</v>
      </c>
      <c r="AM95" s="349">
        <v>0</v>
      </c>
      <c r="AN95" s="349">
        <v>0</v>
      </c>
      <c r="AO95" s="349">
        <v>0</v>
      </c>
      <c r="AP95" s="600">
        <v>0</v>
      </c>
      <c r="AY95" s="351"/>
      <c r="CE95" s="352"/>
    </row>
    <row r="96" spans="1:83" hidden="1" x14ac:dyDescent="0.2">
      <c r="A96" s="598">
        <v>47665</v>
      </c>
      <c r="B96" s="349">
        <v>0</v>
      </c>
      <c r="C96" s="349">
        <v>0</v>
      </c>
      <c r="D96" s="349">
        <v>0</v>
      </c>
      <c r="E96" s="349">
        <v>0</v>
      </c>
      <c r="F96" s="349">
        <v>0</v>
      </c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>
        <v>0</v>
      </c>
      <c r="S96" s="349">
        <v>0</v>
      </c>
      <c r="T96" s="349">
        <v>0</v>
      </c>
      <c r="U96" s="349">
        <v>0</v>
      </c>
      <c r="V96" s="349">
        <v>0</v>
      </c>
      <c r="W96" s="349">
        <v>0</v>
      </c>
      <c r="X96" s="349">
        <v>0</v>
      </c>
      <c r="Y96" s="349">
        <v>0</v>
      </c>
      <c r="Z96" s="349">
        <v>0</v>
      </c>
      <c r="AA96" s="349">
        <v>0</v>
      </c>
      <c r="AB96" s="349">
        <v>0</v>
      </c>
      <c r="AC96" s="349">
        <v>0</v>
      </c>
      <c r="AD96" s="349">
        <v>0</v>
      </c>
      <c r="AE96" s="349">
        <v>0</v>
      </c>
      <c r="AF96" s="349">
        <v>0</v>
      </c>
      <c r="AG96" s="349">
        <v>0</v>
      </c>
      <c r="AH96" s="349">
        <v>0</v>
      </c>
      <c r="AI96" s="349">
        <v>0</v>
      </c>
      <c r="AJ96" s="349">
        <v>0</v>
      </c>
      <c r="AK96" s="349">
        <v>0</v>
      </c>
      <c r="AL96" s="349">
        <v>0</v>
      </c>
      <c r="AM96" s="349">
        <v>0</v>
      </c>
      <c r="AN96" s="349">
        <v>0</v>
      </c>
      <c r="AO96" s="349">
        <v>0</v>
      </c>
      <c r="AP96" s="600">
        <v>0</v>
      </c>
      <c r="AY96" s="351"/>
      <c r="CE96" s="352"/>
    </row>
    <row r="97" spans="1:83" hidden="1" x14ac:dyDescent="0.2">
      <c r="A97" s="598">
        <v>47696</v>
      </c>
      <c r="B97" s="349">
        <v>0</v>
      </c>
      <c r="C97" s="349">
        <v>0</v>
      </c>
      <c r="D97" s="349">
        <v>0</v>
      </c>
      <c r="E97" s="349">
        <v>0</v>
      </c>
      <c r="F97" s="349">
        <v>0</v>
      </c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>
        <v>0</v>
      </c>
      <c r="S97" s="349">
        <v>0</v>
      </c>
      <c r="T97" s="349">
        <v>0</v>
      </c>
      <c r="U97" s="349">
        <v>0</v>
      </c>
      <c r="V97" s="349">
        <v>0</v>
      </c>
      <c r="W97" s="349">
        <v>0</v>
      </c>
      <c r="X97" s="349">
        <v>0</v>
      </c>
      <c r="Y97" s="349">
        <v>0</v>
      </c>
      <c r="Z97" s="349">
        <v>0</v>
      </c>
      <c r="AA97" s="349">
        <v>0</v>
      </c>
      <c r="AB97" s="349">
        <v>0</v>
      </c>
      <c r="AC97" s="349">
        <v>0</v>
      </c>
      <c r="AD97" s="349">
        <v>0</v>
      </c>
      <c r="AE97" s="349">
        <v>0</v>
      </c>
      <c r="AF97" s="349">
        <v>0</v>
      </c>
      <c r="AG97" s="349">
        <v>0</v>
      </c>
      <c r="AH97" s="349">
        <v>0</v>
      </c>
      <c r="AI97" s="349">
        <v>0</v>
      </c>
      <c r="AJ97" s="349">
        <v>0</v>
      </c>
      <c r="AK97" s="349">
        <v>0</v>
      </c>
      <c r="AL97" s="349">
        <v>0</v>
      </c>
      <c r="AM97" s="349">
        <v>0</v>
      </c>
      <c r="AN97" s="349">
        <v>0</v>
      </c>
      <c r="AO97" s="349">
        <v>0</v>
      </c>
      <c r="AP97" s="600">
        <v>0</v>
      </c>
      <c r="AY97" s="351"/>
      <c r="CE97" s="352"/>
    </row>
    <row r="98" spans="1:83" hidden="1" x14ac:dyDescent="0.2">
      <c r="A98" s="598">
        <v>47727</v>
      </c>
      <c r="B98" s="349">
        <v>0</v>
      </c>
      <c r="C98" s="349">
        <v>0</v>
      </c>
      <c r="D98" s="349">
        <v>0</v>
      </c>
      <c r="E98" s="349">
        <v>0</v>
      </c>
      <c r="F98" s="349">
        <v>0</v>
      </c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>
        <v>0</v>
      </c>
      <c r="S98" s="349">
        <v>0</v>
      </c>
      <c r="T98" s="349">
        <v>0</v>
      </c>
      <c r="U98" s="349">
        <v>0</v>
      </c>
      <c r="V98" s="349">
        <v>0</v>
      </c>
      <c r="W98" s="349">
        <v>0</v>
      </c>
      <c r="X98" s="349">
        <v>0</v>
      </c>
      <c r="Y98" s="349">
        <v>0</v>
      </c>
      <c r="Z98" s="349">
        <v>0</v>
      </c>
      <c r="AA98" s="349">
        <v>0</v>
      </c>
      <c r="AB98" s="349">
        <v>0</v>
      </c>
      <c r="AC98" s="349">
        <v>0</v>
      </c>
      <c r="AD98" s="349">
        <v>0</v>
      </c>
      <c r="AE98" s="349">
        <v>0</v>
      </c>
      <c r="AF98" s="349">
        <v>0</v>
      </c>
      <c r="AG98" s="349">
        <v>0</v>
      </c>
      <c r="AH98" s="349">
        <v>0</v>
      </c>
      <c r="AI98" s="349">
        <v>0</v>
      </c>
      <c r="AJ98" s="349">
        <v>0</v>
      </c>
      <c r="AK98" s="349">
        <v>0</v>
      </c>
      <c r="AL98" s="349">
        <v>0</v>
      </c>
      <c r="AM98" s="349">
        <v>0</v>
      </c>
      <c r="AN98" s="349">
        <v>0</v>
      </c>
      <c r="AO98" s="349">
        <v>0</v>
      </c>
      <c r="AP98" s="600">
        <v>0</v>
      </c>
      <c r="AY98" s="351"/>
      <c r="CE98" s="352"/>
    </row>
    <row r="99" spans="1:83" hidden="1" x14ac:dyDescent="0.2">
      <c r="A99" s="598">
        <v>47757</v>
      </c>
      <c r="B99" s="349">
        <v>0</v>
      </c>
      <c r="C99" s="349">
        <v>0</v>
      </c>
      <c r="D99" s="349">
        <v>0</v>
      </c>
      <c r="E99" s="349">
        <v>0</v>
      </c>
      <c r="F99" s="349">
        <v>0</v>
      </c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>
        <v>0</v>
      </c>
      <c r="S99" s="349">
        <v>0</v>
      </c>
      <c r="T99" s="349">
        <v>0</v>
      </c>
      <c r="U99" s="349">
        <v>0</v>
      </c>
      <c r="V99" s="349">
        <v>0</v>
      </c>
      <c r="W99" s="349">
        <v>0</v>
      </c>
      <c r="X99" s="349">
        <v>0</v>
      </c>
      <c r="Y99" s="349">
        <v>0</v>
      </c>
      <c r="Z99" s="349">
        <v>0</v>
      </c>
      <c r="AA99" s="349">
        <v>0</v>
      </c>
      <c r="AB99" s="349">
        <v>0</v>
      </c>
      <c r="AC99" s="349">
        <v>0</v>
      </c>
      <c r="AD99" s="349">
        <v>0</v>
      </c>
      <c r="AE99" s="349">
        <v>0</v>
      </c>
      <c r="AF99" s="349">
        <v>0</v>
      </c>
      <c r="AG99" s="349">
        <v>0</v>
      </c>
      <c r="AH99" s="349">
        <v>0</v>
      </c>
      <c r="AI99" s="349">
        <v>0</v>
      </c>
      <c r="AJ99" s="349">
        <v>0</v>
      </c>
      <c r="AK99" s="349">
        <v>0</v>
      </c>
      <c r="AL99" s="349">
        <v>0</v>
      </c>
      <c r="AM99" s="349">
        <v>0</v>
      </c>
      <c r="AN99" s="349">
        <v>0</v>
      </c>
      <c r="AO99" s="349">
        <v>0</v>
      </c>
      <c r="AP99" s="600">
        <v>0</v>
      </c>
      <c r="AY99" s="351"/>
      <c r="CE99" s="352"/>
    </row>
    <row r="100" spans="1:83" hidden="1" x14ac:dyDescent="0.2">
      <c r="A100" s="598">
        <v>47788</v>
      </c>
      <c r="B100" s="349">
        <v>0</v>
      </c>
      <c r="C100" s="349">
        <v>0</v>
      </c>
      <c r="D100" s="349">
        <v>0</v>
      </c>
      <c r="E100" s="349">
        <v>0</v>
      </c>
      <c r="F100" s="349">
        <v>0</v>
      </c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>
        <v>0</v>
      </c>
      <c r="S100" s="349">
        <v>0</v>
      </c>
      <c r="T100" s="349">
        <v>0</v>
      </c>
      <c r="U100" s="349">
        <v>0</v>
      </c>
      <c r="V100" s="349">
        <v>0</v>
      </c>
      <c r="W100" s="349">
        <v>0</v>
      </c>
      <c r="X100" s="349">
        <v>0</v>
      </c>
      <c r="Y100" s="349">
        <v>0</v>
      </c>
      <c r="Z100" s="349">
        <v>0</v>
      </c>
      <c r="AA100" s="349">
        <v>0</v>
      </c>
      <c r="AB100" s="349">
        <v>0</v>
      </c>
      <c r="AC100" s="349">
        <v>0</v>
      </c>
      <c r="AD100" s="349">
        <v>0</v>
      </c>
      <c r="AE100" s="349">
        <v>0</v>
      </c>
      <c r="AF100" s="349">
        <v>0</v>
      </c>
      <c r="AG100" s="349">
        <v>0</v>
      </c>
      <c r="AH100" s="349">
        <v>0</v>
      </c>
      <c r="AI100" s="349">
        <v>0</v>
      </c>
      <c r="AJ100" s="349">
        <v>0</v>
      </c>
      <c r="AK100" s="349">
        <v>0</v>
      </c>
      <c r="AL100" s="349">
        <v>0</v>
      </c>
      <c r="AM100" s="349">
        <v>0</v>
      </c>
      <c r="AN100" s="349">
        <v>0</v>
      </c>
      <c r="AO100" s="349">
        <v>0</v>
      </c>
      <c r="AP100" s="600">
        <v>0</v>
      </c>
      <c r="AY100" s="351"/>
      <c r="CE100" s="352"/>
    </row>
    <row r="101" spans="1:83" hidden="1" x14ac:dyDescent="0.2">
      <c r="A101" s="598">
        <v>47818</v>
      </c>
      <c r="B101" s="349">
        <v>0</v>
      </c>
      <c r="C101" s="349">
        <v>0</v>
      </c>
      <c r="D101" s="349">
        <v>0</v>
      </c>
      <c r="E101" s="349">
        <v>0</v>
      </c>
      <c r="F101" s="349">
        <v>0</v>
      </c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>
        <v>0</v>
      </c>
      <c r="S101" s="349">
        <v>0</v>
      </c>
      <c r="T101" s="349">
        <v>0</v>
      </c>
      <c r="U101" s="349">
        <v>0</v>
      </c>
      <c r="V101" s="349">
        <v>0</v>
      </c>
      <c r="W101" s="349">
        <v>0</v>
      </c>
      <c r="X101" s="349">
        <v>0</v>
      </c>
      <c r="Y101" s="349">
        <v>0</v>
      </c>
      <c r="Z101" s="349">
        <v>0</v>
      </c>
      <c r="AA101" s="349">
        <v>0</v>
      </c>
      <c r="AB101" s="349">
        <v>0</v>
      </c>
      <c r="AC101" s="349">
        <v>0</v>
      </c>
      <c r="AD101" s="349">
        <v>0</v>
      </c>
      <c r="AE101" s="349">
        <v>0</v>
      </c>
      <c r="AF101" s="349">
        <v>0</v>
      </c>
      <c r="AG101" s="349">
        <v>0</v>
      </c>
      <c r="AH101" s="349">
        <v>0</v>
      </c>
      <c r="AI101" s="349">
        <v>0</v>
      </c>
      <c r="AJ101" s="349">
        <v>0</v>
      </c>
      <c r="AK101" s="349">
        <v>0</v>
      </c>
      <c r="AL101" s="349">
        <v>0</v>
      </c>
      <c r="AM101" s="349">
        <v>0</v>
      </c>
      <c r="AN101" s="349">
        <v>0</v>
      </c>
      <c r="AO101" s="349">
        <v>0</v>
      </c>
      <c r="AP101" s="600">
        <v>0</v>
      </c>
      <c r="AY101" s="351"/>
      <c r="CE101" s="352"/>
    </row>
    <row r="102" spans="1:83" hidden="1" x14ac:dyDescent="0.2">
      <c r="A102" s="598">
        <v>47849</v>
      </c>
      <c r="B102" s="349">
        <v>0</v>
      </c>
      <c r="C102" s="349">
        <v>0</v>
      </c>
      <c r="D102" s="349">
        <v>0</v>
      </c>
      <c r="E102" s="349">
        <v>0</v>
      </c>
      <c r="F102" s="349">
        <v>0</v>
      </c>
      <c r="G102" s="349">
        <v>0</v>
      </c>
      <c r="H102" s="349">
        <v>0</v>
      </c>
      <c r="I102" s="349">
        <v>0</v>
      </c>
      <c r="J102" s="349">
        <v>0</v>
      </c>
      <c r="K102" s="349">
        <v>0</v>
      </c>
      <c r="L102" s="349">
        <v>0</v>
      </c>
      <c r="M102" s="349">
        <v>0</v>
      </c>
      <c r="N102" s="349">
        <v>0</v>
      </c>
      <c r="O102" s="349">
        <v>0</v>
      </c>
      <c r="P102" s="349">
        <v>0</v>
      </c>
      <c r="Q102" s="349">
        <v>0</v>
      </c>
      <c r="R102" s="349">
        <v>0</v>
      </c>
      <c r="S102" s="349">
        <v>0</v>
      </c>
      <c r="T102" s="349">
        <v>0</v>
      </c>
      <c r="U102" s="349">
        <v>0</v>
      </c>
      <c r="V102" s="349">
        <v>0</v>
      </c>
      <c r="W102" s="349">
        <v>0</v>
      </c>
      <c r="X102" s="349">
        <v>0</v>
      </c>
      <c r="Y102" s="349">
        <v>0</v>
      </c>
      <c r="Z102" s="349">
        <v>0</v>
      </c>
      <c r="AA102" s="349">
        <v>0</v>
      </c>
      <c r="AB102" s="349">
        <v>0</v>
      </c>
      <c r="AC102" s="349">
        <v>0</v>
      </c>
      <c r="AD102" s="349">
        <v>0</v>
      </c>
      <c r="AE102" s="349">
        <v>0</v>
      </c>
      <c r="AF102" s="349">
        <v>0</v>
      </c>
      <c r="AG102" s="349">
        <v>0</v>
      </c>
      <c r="AH102" s="349">
        <v>0</v>
      </c>
      <c r="AI102" s="349">
        <v>0</v>
      </c>
      <c r="AJ102" s="349">
        <v>0</v>
      </c>
      <c r="AK102" s="349">
        <v>0</v>
      </c>
      <c r="AL102" s="349">
        <v>0</v>
      </c>
      <c r="AM102" s="349">
        <v>0</v>
      </c>
      <c r="AN102" s="349">
        <v>0</v>
      </c>
      <c r="AO102" s="349">
        <v>0</v>
      </c>
      <c r="AP102" s="600">
        <v>0</v>
      </c>
      <c r="AY102" s="351"/>
      <c r="CE102" s="352"/>
    </row>
    <row r="103" spans="1:83" hidden="1" x14ac:dyDescent="0.2">
      <c r="A103" s="598">
        <v>47880</v>
      </c>
      <c r="B103" s="349">
        <v>0</v>
      </c>
      <c r="C103" s="349">
        <v>0</v>
      </c>
      <c r="D103" s="349">
        <v>0</v>
      </c>
      <c r="E103" s="349">
        <v>0</v>
      </c>
      <c r="F103" s="349">
        <v>0</v>
      </c>
      <c r="G103" s="349">
        <v>0</v>
      </c>
      <c r="H103" s="349">
        <v>0</v>
      </c>
      <c r="I103" s="349">
        <v>0</v>
      </c>
      <c r="J103" s="349">
        <v>0</v>
      </c>
      <c r="K103" s="349">
        <v>0</v>
      </c>
      <c r="L103" s="349">
        <v>0</v>
      </c>
      <c r="M103" s="349">
        <v>0</v>
      </c>
      <c r="N103" s="349">
        <v>0</v>
      </c>
      <c r="O103" s="349">
        <v>0</v>
      </c>
      <c r="P103" s="349">
        <v>0</v>
      </c>
      <c r="Q103" s="349">
        <v>0</v>
      </c>
      <c r="R103" s="349">
        <v>0</v>
      </c>
      <c r="S103" s="349">
        <v>0</v>
      </c>
      <c r="T103" s="349">
        <v>0</v>
      </c>
      <c r="U103" s="349">
        <v>0</v>
      </c>
      <c r="V103" s="349">
        <v>0</v>
      </c>
      <c r="W103" s="349">
        <v>0</v>
      </c>
      <c r="X103" s="349">
        <v>0</v>
      </c>
      <c r="Y103" s="349">
        <v>0</v>
      </c>
      <c r="Z103" s="349">
        <v>0</v>
      </c>
      <c r="AA103" s="349">
        <v>0</v>
      </c>
      <c r="AB103" s="349">
        <v>0</v>
      </c>
      <c r="AC103" s="349">
        <v>0</v>
      </c>
      <c r="AD103" s="349">
        <v>0</v>
      </c>
      <c r="AE103" s="349">
        <v>0</v>
      </c>
      <c r="AF103" s="349">
        <v>0</v>
      </c>
      <c r="AG103" s="349">
        <v>0</v>
      </c>
      <c r="AH103" s="349">
        <v>0</v>
      </c>
      <c r="AI103" s="349">
        <v>0</v>
      </c>
      <c r="AJ103" s="349">
        <v>0</v>
      </c>
      <c r="AK103" s="349">
        <v>0</v>
      </c>
      <c r="AL103" s="349">
        <v>0</v>
      </c>
      <c r="AM103" s="349">
        <v>0</v>
      </c>
      <c r="AN103" s="349">
        <v>0</v>
      </c>
      <c r="AO103" s="349">
        <v>0</v>
      </c>
      <c r="AP103" s="600">
        <v>0</v>
      </c>
      <c r="AY103" s="351"/>
      <c r="CE103" s="352"/>
    </row>
    <row r="104" spans="1:83" hidden="1" x14ac:dyDescent="0.2">
      <c r="A104" s="598">
        <v>47908</v>
      </c>
      <c r="B104" s="349">
        <v>0</v>
      </c>
      <c r="C104" s="349">
        <v>0</v>
      </c>
      <c r="D104" s="349">
        <v>0</v>
      </c>
      <c r="E104" s="349">
        <v>0</v>
      </c>
      <c r="F104" s="349">
        <v>0</v>
      </c>
      <c r="G104" s="349">
        <v>0</v>
      </c>
      <c r="H104" s="349">
        <v>0</v>
      </c>
      <c r="I104" s="349">
        <v>0</v>
      </c>
      <c r="J104" s="349">
        <v>0</v>
      </c>
      <c r="K104" s="349">
        <v>0</v>
      </c>
      <c r="L104" s="349">
        <v>0</v>
      </c>
      <c r="M104" s="349">
        <v>0</v>
      </c>
      <c r="N104" s="349">
        <v>0</v>
      </c>
      <c r="O104" s="349">
        <v>0</v>
      </c>
      <c r="P104" s="349">
        <v>0</v>
      </c>
      <c r="Q104" s="349">
        <v>0</v>
      </c>
      <c r="R104" s="349">
        <v>0</v>
      </c>
      <c r="S104" s="349">
        <v>0</v>
      </c>
      <c r="T104" s="349">
        <v>0</v>
      </c>
      <c r="U104" s="349">
        <v>0</v>
      </c>
      <c r="V104" s="349">
        <v>0</v>
      </c>
      <c r="W104" s="349">
        <v>0</v>
      </c>
      <c r="X104" s="349">
        <v>0</v>
      </c>
      <c r="Y104" s="349">
        <v>0</v>
      </c>
      <c r="Z104" s="349">
        <v>0</v>
      </c>
      <c r="AA104" s="349">
        <v>0</v>
      </c>
      <c r="AB104" s="349">
        <v>0</v>
      </c>
      <c r="AC104" s="349">
        <v>0</v>
      </c>
      <c r="AD104" s="349">
        <v>0</v>
      </c>
      <c r="AE104" s="349">
        <v>0</v>
      </c>
      <c r="AF104" s="349">
        <v>0</v>
      </c>
      <c r="AG104" s="349">
        <v>0</v>
      </c>
      <c r="AH104" s="349">
        <v>0</v>
      </c>
      <c r="AI104" s="349">
        <v>0</v>
      </c>
      <c r="AJ104" s="349">
        <v>0</v>
      </c>
      <c r="AK104" s="349">
        <v>0</v>
      </c>
      <c r="AL104" s="349">
        <v>0</v>
      </c>
      <c r="AM104" s="349">
        <v>0</v>
      </c>
      <c r="AN104" s="349">
        <v>0</v>
      </c>
      <c r="AO104" s="349">
        <v>0</v>
      </c>
      <c r="AP104" s="600">
        <v>0</v>
      </c>
      <c r="AY104" s="351"/>
      <c r="CE104" s="352"/>
    </row>
    <row r="105" spans="1:83" s="348" customFormat="1" x14ac:dyDescent="0.2">
      <c r="A105" s="360" t="s">
        <v>147</v>
      </c>
      <c r="B105" s="361">
        <v>51028680</v>
      </c>
      <c r="C105" s="361">
        <v>0</v>
      </c>
      <c r="D105" s="361">
        <v>0</v>
      </c>
      <c r="E105" s="361">
        <v>0</v>
      </c>
      <c r="F105" s="361">
        <v>0</v>
      </c>
      <c r="G105" s="361">
        <v>0</v>
      </c>
      <c r="H105" s="361">
        <v>0</v>
      </c>
      <c r="I105" s="361">
        <v>0</v>
      </c>
      <c r="J105" s="361">
        <v>0</v>
      </c>
      <c r="K105" s="361">
        <v>0</v>
      </c>
      <c r="L105" s="361">
        <v>0</v>
      </c>
      <c r="M105" s="361">
        <v>0</v>
      </c>
      <c r="N105" s="361">
        <v>0</v>
      </c>
      <c r="O105" s="361">
        <v>0</v>
      </c>
      <c r="P105" s="361">
        <v>0</v>
      </c>
      <c r="Q105" s="361">
        <v>0</v>
      </c>
      <c r="R105" s="361">
        <v>0</v>
      </c>
      <c r="S105" s="361">
        <v>0</v>
      </c>
      <c r="T105" s="361">
        <v>0</v>
      </c>
      <c r="U105" s="361">
        <v>0</v>
      </c>
      <c r="V105" s="361">
        <v>0</v>
      </c>
      <c r="W105" s="361">
        <v>0</v>
      </c>
      <c r="X105" s="361">
        <v>0</v>
      </c>
      <c r="Y105" s="361">
        <v>0</v>
      </c>
      <c r="Z105" s="361">
        <v>0</v>
      </c>
      <c r="AA105" s="361">
        <v>0</v>
      </c>
      <c r="AB105" s="361">
        <v>0</v>
      </c>
      <c r="AC105" s="361">
        <v>0</v>
      </c>
      <c r="AD105" s="361">
        <v>0</v>
      </c>
      <c r="AE105" s="361">
        <v>0</v>
      </c>
      <c r="AF105" s="361">
        <v>0</v>
      </c>
      <c r="AG105" s="361">
        <v>0</v>
      </c>
      <c r="AH105" s="361">
        <v>0</v>
      </c>
      <c r="AI105" s="361">
        <v>0</v>
      </c>
      <c r="AJ105" s="361">
        <v>0</v>
      </c>
      <c r="AK105" s="361">
        <v>0</v>
      </c>
      <c r="AL105" s="361">
        <v>0</v>
      </c>
      <c r="AM105" s="361">
        <v>0</v>
      </c>
      <c r="AN105" s="361">
        <v>0</v>
      </c>
      <c r="AO105" s="361">
        <v>0</v>
      </c>
      <c r="AP105" s="361">
        <v>51028680</v>
      </c>
    </row>
    <row r="106" spans="1:83" x14ac:dyDescent="0.2">
      <c r="B106" s="552"/>
      <c r="C106" s="552"/>
      <c r="D106" s="552"/>
      <c r="E106" s="552"/>
      <c r="F106" s="552"/>
      <c r="G106" s="552"/>
      <c r="H106" s="552"/>
      <c r="I106" s="552"/>
      <c r="J106" s="552"/>
      <c r="K106" s="552"/>
      <c r="L106" s="552"/>
      <c r="M106" s="552"/>
      <c r="N106" s="552"/>
      <c r="O106" s="552"/>
      <c r="P106" s="552"/>
      <c r="Q106" s="552"/>
      <c r="R106" s="553"/>
      <c r="S106" s="552"/>
      <c r="T106" s="552"/>
      <c r="U106" s="552"/>
      <c r="V106" s="553"/>
      <c r="W106" s="552"/>
      <c r="X106" s="552"/>
      <c r="Y106" s="552"/>
      <c r="Z106" s="552"/>
      <c r="AA106" s="552"/>
      <c r="AB106" s="552"/>
      <c r="AC106" s="552"/>
      <c r="AD106" s="552"/>
      <c r="AE106" s="552"/>
      <c r="AF106" s="552"/>
      <c r="AG106" s="552"/>
      <c r="AH106" s="552"/>
      <c r="AI106" s="552"/>
      <c r="AP106" s="557">
        <v>0</v>
      </c>
    </row>
    <row r="107" spans="1:83" x14ac:dyDescent="0.2">
      <c r="B107" s="553"/>
      <c r="C107" s="553"/>
      <c r="D107" s="553"/>
      <c r="E107" s="553"/>
      <c r="F107" s="553"/>
      <c r="G107" s="553"/>
      <c r="H107" s="553"/>
      <c r="I107" s="553"/>
      <c r="J107" s="553"/>
      <c r="K107" s="553"/>
      <c r="L107" s="553"/>
      <c r="M107" s="553"/>
      <c r="N107" s="553"/>
      <c r="O107" s="553"/>
      <c r="P107" s="553"/>
      <c r="Q107" s="553"/>
      <c r="R107" s="553"/>
      <c r="S107" s="553"/>
      <c r="T107" s="553"/>
      <c r="U107" s="553"/>
      <c r="V107" s="553"/>
      <c r="W107" s="553"/>
      <c r="X107" s="553"/>
      <c r="Y107" s="553"/>
      <c r="Z107" s="553"/>
      <c r="AA107" s="553"/>
      <c r="AB107" s="553"/>
      <c r="AC107" s="553"/>
      <c r="AD107" s="553"/>
      <c r="AE107" s="553"/>
      <c r="AF107" s="553"/>
      <c r="AG107" s="553"/>
      <c r="AH107" s="553"/>
      <c r="AI107" s="553"/>
      <c r="AJ107" s="553"/>
      <c r="AK107" s="553"/>
      <c r="AL107" s="553"/>
      <c r="AM107" s="553"/>
      <c r="AN107" s="553"/>
    </row>
    <row r="108" spans="1:83" x14ac:dyDescent="0.2">
      <c r="B108" s="624"/>
      <c r="C108" s="624"/>
      <c r="J108" s="553"/>
      <c r="K108" s="553"/>
      <c r="L108" s="553"/>
      <c r="R108" s="624"/>
      <c r="S108" s="624"/>
    </row>
    <row r="109" spans="1:83" x14ac:dyDescent="0.2">
      <c r="B109" s="624"/>
      <c r="C109" s="624"/>
      <c r="J109" s="553"/>
      <c r="K109" s="553"/>
      <c r="L109" s="553"/>
      <c r="R109" s="624"/>
      <c r="S109" s="624"/>
    </row>
  </sheetData>
  <mergeCells count="12">
    <mergeCell ref="AL18:AO18"/>
    <mergeCell ref="AH18:AK18"/>
    <mergeCell ref="AD18:AG18"/>
    <mergeCell ref="Z18:AC18"/>
    <mergeCell ref="A2:D2"/>
    <mergeCell ref="A3:D3"/>
    <mergeCell ref="R18:U18"/>
    <mergeCell ref="N18:Q18"/>
    <mergeCell ref="F18:I18"/>
    <mergeCell ref="V18:Y18"/>
    <mergeCell ref="B18:E18"/>
    <mergeCell ref="J18:M18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Z774"/>
  <sheetViews>
    <sheetView zoomScaleNormal="100" workbookViewId="0">
      <pane xSplit="2" ySplit="4" topLeftCell="C5" activePane="bottomRight" state="frozen"/>
      <selection pane="topRight" activeCell="H15" activeCellId="2" sqref="F21 F15 H15"/>
      <selection pane="bottomLeft" activeCell="H15" activeCellId="2" sqref="F21 F15 H15"/>
      <selection pane="bottomRight" activeCell="D5" sqref="D5"/>
    </sheetView>
  </sheetViews>
  <sheetFormatPr baseColWidth="10" defaultColWidth="0" defaultRowHeight="12.75" x14ac:dyDescent="0.2"/>
  <cols>
    <col min="1" max="1" width="11.140625" style="302" customWidth="1"/>
    <col min="2" max="2" width="16.5703125" style="302" bestFit="1" customWidth="1"/>
    <col min="3" max="3" width="7.5703125" style="302" customWidth="1"/>
    <col min="4" max="4" width="7.85546875" style="302" bestFit="1" customWidth="1"/>
    <col min="5" max="5" width="13.7109375" style="302" bestFit="1" customWidth="1"/>
    <col min="6" max="6" width="15.85546875" style="302" bestFit="1" customWidth="1"/>
    <col min="7" max="7" width="0.42578125" style="302" customWidth="1"/>
    <col min="8" max="8" width="16.5703125" style="302" hidden="1" customWidth="1"/>
    <col min="9" max="9" width="7.42578125" style="302" hidden="1" customWidth="1"/>
    <col min="10" max="10" width="7" style="302" hidden="1" customWidth="1"/>
    <col min="11" max="11" width="13.7109375" style="302" hidden="1" customWidth="1"/>
    <col min="12" max="12" width="15.85546875" style="302" hidden="1" customWidth="1"/>
    <col min="13" max="13" width="0.5703125" style="302" customWidth="1"/>
    <col min="14" max="14" width="13.42578125" style="302" hidden="1" customWidth="1"/>
    <col min="15" max="15" width="7.42578125" style="302" hidden="1" customWidth="1"/>
    <col min="16" max="16" width="7.5703125" style="302" hidden="1" customWidth="1"/>
    <col min="17" max="17" width="8.5703125" style="302" hidden="1" customWidth="1"/>
    <col min="18" max="18" width="15.85546875" style="302" hidden="1" customWidth="1"/>
    <col min="19" max="19" width="0.5703125" style="302" hidden="1" customWidth="1"/>
    <col min="20" max="20" width="8" style="302" hidden="1" customWidth="1"/>
    <col min="21" max="21" width="7.42578125" style="302" hidden="1" customWidth="1"/>
    <col min="22" max="22" width="11.42578125" style="302" hidden="1" customWidth="1"/>
    <col min="23" max="23" width="12.85546875" style="302" hidden="1" customWidth="1"/>
    <col min="24" max="24" width="14.140625" style="302" hidden="1" customWidth="1"/>
    <col min="25" max="25" width="8.42578125" style="302" customWidth="1"/>
    <col min="26" max="26" width="11.5703125" style="302" customWidth="1"/>
    <col min="27" max="16384" width="11.5703125" style="302" hidden="1"/>
  </cols>
  <sheetData>
    <row r="1" spans="2:25" ht="21" x14ac:dyDescent="0.2">
      <c r="B1" s="708" t="s">
        <v>163</v>
      </c>
      <c r="C1" s="708"/>
      <c r="D1" s="708"/>
      <c r="E1" s="708"/>
      <c r="F1" s="708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  <c r="W1" s="614"/>
      <c r="X1" s="614"/>
    </row>
    <row r="2" spans="2:25" ht="18.75" x14ac:dyDescent="0.2">
      <c r="B2" s="707">
        <v>45900</v>
      </c>
      <c r="C2" s="707"/>
      <c r="D2" s="707"/>
      <c r="E2" s="707"/>
      <c r="F2" s="707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/>
      <c r="Y2"/>
    </row>
    <row r="3" spans="2:25" ht="0.75" customHeight="1" x14ac:dyDescent="0.2">
      <c r="U3" s="355"/>
      <c r="V3" s="355"/>
      <c r="W3" s="355"/>
      <c r="X3" s="355"/>
    </row>
    <row r="4" spans="2:25" ht="22.5" x14ac:dyDescent="0.2">
      <c r="B4" s="319" t="s">
        <v>1224</v>
      </c>
      <c r="C4" s="355" t="s">
        <v>164</v>
      </c>
      <c r="D4" s="355" t="s">
        <v>165</v>
      </c>
      <c r="E4" s="355" t="s">
        <v>166</v>
      </c>
      <c r="F4" s="355" t="s">
        <v>167</v>
      </c>
      <c r="H4" s="319" t="s">
        <v>55</v>
      </c>
      <c r="I4" s="355" t="s">
        <v>164</v>
      </c>
      <c r="J4" s="355" t="s">
        <v>165</v>
      </c>
      <c r="K4" s="355" t="s">
        <v>166</v>
      </c>
      <c r="L4" s="355" t="s">
        <v>167</v>
      </c>
      <c r="N4" s="319" t="s">
        <v>63</v>
      </c>
      <c r="O4" s="355" t="s">
        <v>164</v>
      </c>
      <c r="P4" s="355" t="s">
        <v>165</v>
      </c>
      <c r="Q4" s="355" t="s">
        <v>166</v>
      </c>
      <c r="R4" s="355" t="s">
        <v>167</v>
      </c>
      <c r="T4" s="539" t="s">
        <v>56</v>
      </c>
      <c r="U4" s="355" t="s">
        <v>164</v>
      </c>
      <c r="V4" s="355" t="s">
        <v>165</v>
      </c>
      <c r="W4" s="355" t="s">
        <v>166</v>
      </c>
      <c r="X4" s="355" t="s">
        <v>167</v>
      </c>
    </row>
    <row r="5" spans="2:25" ht="15.75" x14ac:dyDescent="0.2">
      <c r="B5" s="309" t="s">
        <v>1234</v>
      </c>
      <c r="C5" s="485">
        <v>13</v>
      </c>
      <c r="D5" s="312">
        <v>1020.610000000006</v>
      </c>
      <c r="E5" s="313">
        <v>9155380657</v>
      </c>
      <c r="F5" s="313">
        <v>740260050.53846157</v>
      </c>
      <c r="H5" s="309" t="s">
        <v>168</v>
      </c>
      <c r="I5" s="485">
        <v>0</v>
      </c>
      <c r="J5" s="312" t="e">
        <v>#N/A</v>
      </c>
      <c r="K5" s="313" t="e">
        <v>#N/A</v>
      </c>
      <c r="L5" s="313" t="e">
        <v>#N/A</v>
      </c>
      <c r="N5" s="309" t="s">
        <v>169</v>
      </c>
      <c r="O5" s="485">
        <v>0</v>
      </c>
      <c r="P5" s="312">
        <v>0</v>
      </c>
      <c r="Q5" s="313">
        <v>0</v>
      </c>
      <c r="R5" s="313" t="e">
        <v>#DIV/0!</v>
      </c>
      <c r="T5" s="309" t="s">
        <v>56</v>
      </c>
      <c r="U5" s="485">
        <v>0</v>
      </c>
      <c r="V5" s="312">
        <v>0</v>
      </c>
      <c r="W5" s="313">
        <v>0</v>
      </c>
      <c r="X5" s="313" t="e">
        <v>#DIV/0!</v>
      </c>
    </row>
    <row r="6" spans="2:25" x14ac:dyDescent="0.2">
      <c r="B6" s="309" t="s">
        <v>1235</v>
      </c>
      <c r="C6" s="311">
        <v>13</v>
      </c>
      <c r="D6" s="311">
        <v>0</v>
      </c>
      <c r="E6" s="313">
        <v>390000000</v>
      </c>
      <c r="F6" s="315"/>
      <c r="H6" s="309" t="s">
        <v>170</v>
      </c>
      <c r="I6" s="311">
        <v>0</v>
      </c>
      <c r="J6" s="314"/>
      <c r="K6" s="313" t="e">
        <v>#N/A</v>
      </c>
      <c r="L6" s="315"/>
      <c r="N6" s="309" t="s">
        <v>171</v>
      </c>
      <c r="O6" s="311">
        <v>0</v>
      </c>
      <c r="P6" s="314">
        <v>0</v>
      </c>
      <c r="Q6" s="313">
        <v>0</v>
      </c>
      <c r="R6" s="315"/>
      <c r="T6" s="309"/>
      <c r="U6" s="311"/>
      <c r="V6" s="314"/>
      <c r="W6" s="313">
        <v>0</v>
      </c>
      <c r="X6" s="315"/>
    </row>
    <row r="7" spans="2:25" hidden="1" x14ac:dyDescent="0.2">
      <c r="B7" s="309" t="s">
        <v>172</v>
      </c>
      <c r="C7" s="311"/>
      <c r="D7" s="314"/>
      <c r="E7" s="313"/>
      <c r="F7" s="315"/>
      <c r="H7" s="309" t="s">
        <v>173</v>
      </c>
      <c r="I7" s="311"/>
      <c r="J7" s="314"/>
      <c r="K7" s="313">
        <v>0</v>
      </c>
      <c r="L7" s="315"/>
      <c r="N7" s="309" t="s">
        <v>174</v>
      </c>
      <c r="O7" s="311"/>
      <c r="P7" s="314"/>
      <c r="Q7" s="313">
        <v>0</v>
      </c>
      <c r="R7" s="315"/>
      <c r="T7" s="309"/>
      <c r="U7" s="311"/>
      <c r="V7" s="314"/>
      <c r="W7" s="313">
        <v>0</v>
      </c>
      <c r="X7" s="315"/>
    </row>
    <row r="8" spans="2:25" x14ac:dyDescent="0.2">
      <c r="B8" s="310" t="s">
        <v>1236</v>
      </c>
      <c r="C8" s="311">
        <v>13</v>
      </c>
      <c r="D8" s="605">
        <v>0</v>
      </c>
      <c r="E8" s="317">
        <v>78000000</v>
      </c>
      <c r="F8" s="315"/>
      <c r="H8" s="310" t="s">
        <v>175</v>
      </c>
      <c r="I8" s="311">
        <v>0</v>
      </c>
      <c r="J8" s="605" t="e">
        <v>#N/A</v>
      </c>
      <c r="K8" s="317" t="e">
        <v>#N/A</v>
      </c>
      <c r="L8" s="315"/>
      <c r="N8" s="310" t="s">
        <v>176</v>
      </c>
      <c r="O8" s="311">
        <v>0</v>
      </c>
      <c r="P8" s="316">
        <v>0</v>
      </c>
      <c r="Q8" s="317">
        <v>0</v>
      </c>
      <c r="R8" s="315"/>
      <c r="T8" s="310"/>
      <c r="U8" s="311"/>
      <c r="V8" s="316"/>
      <c r="W8" s="317">
        <v>0</v>
      </c>
      <c r="X8" s="315"/>
    </row>
    <row r="9" spans="2:25" x14ac:dyDescent="0.2">
      <c r="B9" s="321" t="s">
        <v>177</v>
      </c>
      <c r="C9" s="322">
        <v>39</v>
      </c>
      <c r="D9" s="322">
        <v>1020.610000000006</v>
      </c>
      <c r="E9" s="323">
        <v>9623380657</v>
      </c>
      <c r="F9" s="583">
        <v>18760570</v>
      </c>
      <c r="H9" s="321" t="s">
        <v>178</v>
      </c>
      <c r="I9" s="322">
        <v>0</v>
      </c>
      <c r="J9" s="322" t="e">
        <v>#N/A</v>
      </c>
      <c r="K9" s="323" t="e">
        <v>#N/A</v>
      </c>
      <c r="L9" s="318"/>
      <c r="N9" s="321" t="s">
        <v>179</v>
      </c>
      <c r="O9" s="322">
        <v>0</v>
      </c>
      <c r="P9" s="322">
        <v>0</v>
      </c>
      <c r="Q9" s="323">
        <v>0</v>
      </c>
      <c r="R9" s="318"/>
      <c r="T9" s="321" t="s">
        <v>56</v>
      </c>
      <c r="U9" s="322">
        <v>0</v>
      </c>
      <c r="V9" s="322">
        <v>0</v>
      </c>
      <c r="W9" s="323">
        <v>0</v>
      </c>
      <c r="X9" s="318"/>
    </row>
    <row r="10" spans="2:25" ht="20.25" hidden="1" customHeight="1" x14ac:dyDescent="0.2">
      <c r="B10" s="511">
        <v>45688</v>
      </c>
    </row>
    <row r="11" spans="2:25" ht="15.75" x14ac:dyDescent="0.2">
      <c r="B11" s="709" t="s">
        <v>54</v>
      </c>
      <c r="C11" s="710"/>
      <c r="D11" s="710"/>
      <c r="E11" s="710"/>
      <c r="F11" s="711"/>
      <c r="G11" s="308"/>
      <c r="H11" s="709" t="s">
        <v>55</v>
      </c>
      <c r="I11" s="710"/>
      <c r="J11" s="710"/>
      <c r="K11" s="710"/>
      <c r="L11" s="711"/>
      <c r="M11" s="304"/>
      <c r="N11" s="709" t="s">
        <v>63</v>
      </c>
      <c r="O11" s="710"/>
      <c r="P11" s="710"/>
      <c r="Q11" s="710"/>
      <c r="R11" s="711"/>
      <c r="T11" s="709" t="s">
        <v>56</v>
      </c>
      <c r="U11" s="710"/>
      <c r="V11" s="710"/>
      <c r="W11" s="710"/>
      <c r="X11" s="711"/>
    </row>
    <row r="12" spans="2:25" ht="20.25" customHeight="1" x14ac:dyDescent="0.2">
      <c r="B12" s="481" t="s">
        <v>180</v>
      </c>
      <c r="C12" s="481" t="s">
        <v>181</v>
      </c>
      <c r="D12" s="481" t="s">
        <v>182</v>
      </c>
      <c r="E12" s="481" t="s">
        <v>183</v>
      </c>
      <c r="F12" s="482" t="s">
        <v>184</v>
      </c>
      <c r="G12" s="308"/>
      <c r="H12" s="481" t="s">
        <v>180</v>
      </c>
      <c r="I12" s="481" t="s">
        <v>181</v>
      </c>
      <c r="J12" s="481" t="s">
        <v>182</v>
      </c>
      <c r="K12" s="481" t="s">
        <v>183</v>
      </c>
      <c r="L12" s="482" t="s">
        <v>184</v>
      </c>
      <c r="M12" s="304"/>
      <c r="N12" s="481" t="s">
        <v>180</v>
      </c>
      <c r="O12" s="481" t="s">
        <v>181</v>
      </c>
      <c r="P12" s="481" t="s">
        <v>182</v>
      </c>
      <c r="Q12" s="481" t="s">
        <v>183</v>
      </c>
      <c r="R12" s="482" t="s">
        <v>184</v>
      </c>
      <c r="T12" s="481" t="s">
        <v>180</v>
      </c>
      <c r="U12" s="481" t="s">
        <v>181</v>
      </c>
      <c r="V12" s="481" t="s">
        <v>182</v>
      </c>
      <c r="W12" s="481" t="s">
        <v>183</v>
      </c>
      <c r="X12" s="482" t="s">
        <v>184</v>
      </c>
    </row>
    <row r="13" spans="2:25" x14ac:dyDescent="0.2">
      <c r="B13" s="305" t="s">
        <v>1243</v>
      </c>
      <c r="C13" s="306">
        <v>74.91</v>
      </c>
      <c r="D13" s="305" t="s">
        <v>346</v>
      </c>
      <c r="E13" s="306">
        <v>709221000</v>
      </c>
      <c r="F13" s="306">
        <v>0</v>
      </c>
      <c r="G13" s="307"/>
      <c r="H13" s="305"/>
      <c r="I13" s="306" t="e">
        <v>#N/A</v>
      </c>
      <c r="J13" s="305" t="e">
        <v>#N/A</v>
      </c>
      <c r="K13" s="306" t="e">
        <v>#N/A</v>
      </c>
      <c r="L13" s="306" t="e">
        <v>#N/A</v>
      </c>
      <c r="M13" s="308"/>
      <c r="N13" s="588"/>
      <c r="O13" s="306"/>
      <c r="P13" s="305"/>
      <c r="Q13" s="306"/>
      <c r="R13" s="306"/>
      <c r="T13" s="305"/>
      <c r="U13" s="306"/>
      <c r="V13" s="305"/>
      <c r="W13" s="306"/>
      <c r="X13" s="306"/>
    </row>
    <row r="14" spans="2:25" x14ac:dyDescent="0.2">
      <c r="B14" s="305" t="s">
        <v>1244</v>
      </c>
      <c r="C14" s="306">
        <v>74.78</v>
      </c>
      <c r="D14" s="305" t="s">
        <v>346</v>
      </c>
      <c r="E14" s="306">
        <v>744172221</v>
      </c>
      <c r="F14" s="306">
        <v>0</v>
      </c>
      <c r="G14" s="307"/>
      <c r="H14" s="305"/>
      <c r="I14" s="306" t="e">
        <v>#N/A</v>
      </c>
      <c r="J14" s="305" t="e">
        <v>#N/A</v>
      </c>
      <c r="K14" s="306" t="e">
        <v>#N/A</v>
      </c>
      <c r="L14" s="306" t="e">
        <v>#N/A</v>
      </c>
      <c r="M14" s="308"/>
      <c r="N14" s="588"/>
      <c r="O14" s="306"/>
      <c r="P14" s="305"/>
      <c r="Q14" s="306"/>
      <c r="R14" s="306"/>
      <c r="T14" s="293">
        <v>0</v>
      </c>
      <c r="U14" s="294">
        <v>0</v>
      </c>
      <c r="V14" s="294"/>
      <c r="W14" s="294">
        <v>0</v>
      </c>
      <c r="X14" s="294">
        <v>0</v>
      </c>
    </row>
    <row r="15" spans="2:25" x14ac:dyDescent="0.2">
      <c r="B15" s="305" t="s">
        <v>1245</v>
      </c>
      <c r="C15" s="306">
        <v>89.86</v>
      </c>
      <c r="D15" s="305" t="s">
        <v>346</v>
      </c>
      <c r="E15" s="306">
        <v>849495922</v>
      </c>
      <c r="F15" s="306">
        <v>0</v>
      </c>
      <c r="G15" s="307"/>
      <c r="H15" s="305"/>
      <c r="I15" s="306" t="e">
        <v>#N/A</v>
      </c>
      <c r="J15" s="305" t="e">
        <v>#N/A</v>
      </c>
      <c r="K15" s="306" t="e">
        <v>#N/A</v>
      </c>
      <c r="L15" s="306" t="e">
        <v>#N/A</v>
      </c>
      <c r="M15" s="308"/>
      <c r="N15" s="588"/>
      <c r="O15" s="306"/>
      <c r="P15" s="305"/>
      <c r="Q15" s="306"/>
      <c r="R15" s="306"/>
    </row>
    <row r="16" spans="2:25" x14ac:dyDescent="0.2">
      <c r="B16" s="305" t="s">
        <v>1247</v>
      </c>
      <c r="C16" s="306">
        <v>78.98</v>
      </c>
      <c r="D16" s="305" t="s">
        <v>346</v>
      </c>
      <c r="E16" s="306">
        <v>761483922</v>
      </c>
      <c r="F16" s="306">
        <v>0</v>
      </c>
      <c r="G16" s="307"/>
      <c r="H16" s="305"/>
      <c r="I16" s="306" t="e">
        <v>#N/A</v>
      </c>
      <c r="J16" s="305" t="e">
        <v>#N/A</v>
      </c>
      <c r="K16" s="306" t="e">
        <v>#N/A</v>
      </c>
      <c r="L16" s="306" t="e">
        <v>#N/A</v>
      </c>
      <c r="M16" s="308"/>
      <c r="N16" s="588"/>
      <c r="O16" s="306"/>
      <c r="P16" s="305"/>
      <c r="Q16" s="306"/>
      <c r="R16" s="306"/>
    </row>
    <row r="17" spans="2:18" x14ac:dyDescent="0.2">
      <c r="B17" s="305" t="s">
        <v>1248</v>
      </c>
      <c r="C17" s="306">
        <v>78.7</v>
      </c>
      <c r="D17" s="305" t="s">
        <v>346</v>
      </c>
      <c r="E17" s="306">
        <v>692560000</v>
      </c>
      <c r="F17" s="306">
        <v>0</v>
      </c>
      <c r="G17" s="307"/>
      <c r="H17" s="305"/>
      <c r="I17" s="306" t="e">
        <v>#N/A</v>
      </c>
      <c r="J17" s="305" t="e">
        <v>#N/A</v>
      </c>
      <c r="K17" s="306" t="e">
        <v>#N/A</v>
      </c>
      <c r="L17" s="306" t="e">
        <v>#N/A</v>
      </c>
      <c r="M17" s="308"/>
      <c r="N17" s="588"/>
      <c r="O17" s="306"/>
      <c r="P17" s="305"/>
      <c r="Q17" s="306"/>
      <c r="R17" s="306"/>
    </row>
    <row r="18" spans="2:18" x14ac:dyDescent="0.2">
      <c r="B18" s="305" t="s">
        <v>1249</v>
      </c>
      <c r="C18" s="306">
        <v>53.68</v>
      </c>
      <c r="D18" s="305" t="s">
        <v>346</v>
      </c>
      <c r="E18" s="306">
        <v>493372880</v>
      </c>
      <c r="F18" s="306">
        <v>0</v>
      </c>
      <c r="G18" s="307"/>
      <c r="H18" s="305"/>
      <c r="I18" s="306" t="e">
        <v>#N/A</v>
      </c>
      <c r="J18" s="305" t="e">
        <v>#N/A</v>
      </c>
      <c r="K18" s="306" t="e">
        <v>#N/A</v>
      </c>
      <c r="L18" s="306" t="e">
        <v>#N/A</v>
      </c>
      <c r="M18" s="308"/>
      <c r="N18" s="588"/>
      <c r="O18" s="306"/>
      <c r="P18" s="305"/>
      <c r="Q18" s="306"/>
      <c r="R18" s="306"/>
    </row>
    <row r="19" spans="2:18" x14ac:dyDescent="0.2">
      <c r="B19" s="305" t="s">
        <v>1250</v>
      </c>
      <c r="C19" s="306">
        <v>96.31</v>
      </c>
      <c r="D19" s="305" t="s">
        <v>346</v>
      </c>
      <c r="E19" s="306">
        <v>866790000</v>
      </c>
      <c r="F19" s="306">
        <v>0</v>
      </c>
      <c r="G19" s="307"/>
      <c r="H19" s="305"/>
      <c r="I19" s="306" t="e">
        <v>#N/A</v>
      </c>
      <c r="J19" s="305" t="e">
        <v>#N/A</v>
      </c>
      <c r="K19" s="306" t="e">
        <v>#N/A</v>
      </c>
      <c r="L19" s="306" t="e">
        <v>#N/A</v>
      </c>
      <c r="M19" s="308"/>
      <c r="N19" s="588"/>
      <c r="O19" s="306"/>
      <c r="P19" s="305"/>
      <c r="Q19" s="306"/>
      <c r="R19" s="306"/>
    </row>
    <row r="20" spans="2:18" x14ac:dyDescent="0.2">
      <c r="B20" s="305" t="s">
        <v>1251</v>
      </c>
      <c r="C20" s="306">
        <v>89.69</v>
      </c>
      <c r="D20" s="305" t="s">
        <v>346</v>
      </c>
      <c r="E20" s="306">
        <v>760929960</v>
      </c>
      <c r="F20" s="306">
        <v>0</v>
      </c>
      <c r="G20" s="307"/>
      <c r="H20" s="305"/>
      <c r="I20" s="306" t="e">
        <v>#N/A</v>
      </c>
      <c r="J20" s="305" t="e">
        <v>#N/A</v>
      </c>
      <c r="K20" s="306" t="e">
        <v>#N/A</v>
      </c>
      <c r="L20" s="306" t="e">
        <v>#N/A</v>
      </c>
      <c r="M20" s="308"/>
      <c r="N20" s="588"/>
      <c r="O20" s="306"/>
      <c r="P20" s="305"/>
      <c r="Q20" s="306"/>
      <c r="R20" s="306"/>
    </row>
    <row r="21" spans="2:18" x14ac:dyDescent="0.2">
      <c r="B21" s="305" t="s">
        <v>1252</v>
      </c>
      <c r="C21" s="306">
        <v>50.65</v>
      </c>
      <c r="D21" s="305" t="s">
        <v>346</v>
      </c>
      <c r="E21" s="306">
        <v>465524150</v>
      </c>
      <c r="F21" s="306">
        <v>0</v>
      </c>
      <c r="G21" s="307"/>
      <c r="H21" s="305"/>
      <c r="I21" s="306" t="e">
        <v>#N/A</v>
      </c>
      <c r="J21" s="305" t="e">
        <v>#N/A</v>
      </c>
      <c r="K21" s="306" t="e">
        <v>#N/A</v>
      </c>
      <c r="L21" s="306" t="e">
        <v>#N/A</v>
      </c>
      <c r="M21" s="308"/>
      <c r="N21" s="588"/>
      <c r="O21" s="306"/>
      <c r="P21" s="305"/>
      <c r="Q21" s="306"/>
      <c r="R21" s="306"/>
    </row>
    <row r="22" spans="2:18" x14ac:dyDescent="0.2">
      <c r="B22" s="305" t="s">
        <v>1253</v>
      </c>
      <c r="C22" s="306">
        <v>78.7</v>
      </c>
      <c r="D22" s="305" t="s">
        <v>346</v>
      </c>
      <c r="E22" s="306">
        <v>692560000</v>
      </c>
      <c r="F22" s="306">
        <v>0</v>
      </c>
      <c r="G22" s="307"/>
      <c r="H22" s="305"/>
      <c r="I22" s="306" t="e">
        <v>#N/A</v>
      </c>
      <c r="J22" s="305" t="e">
        <v>#N/A</v>
      </c>
      <c r="K22" s="306" t="e">
        <v>#N/A</v>
      </c>
      <c r="L22" s="306" t="e">
        <v>#N/A</v>
      </c>
      <c r="M22" s="308"/>
      <c r="N22" s="588"/>
      <c r="O22" s="306"/>
      <c r="P22" s="305"/>
      <c r="Q22" s="306"/>
      <c r="R22" s="306"/>
    </row>
    <row r="23" spans="2:18" x14ac:dyDescent="0.2">
      <c r="B23" s="305" t="s">
        <v>1254</v>
      </c>
      <c r="C23" s="306">
        <v>78.7</v>
      </c>
      <c r="D23" s="305" t="s">
        <v>346</v>
      </c>
      <c r="E23" s="306">
        <v>713545261</v>
      </c>
      <c r="F23" s="306">
        <v>0</v>
      </c>
      <c r="G23" s="307"/>
      <c r="H23" s="305"/>
      <c r="I23" s="306" t="e">
        <v>#N/A</v>
      </c>
      <c r="J23" s="305" t="e">
        <v>#N/A</v>
      </c>
      <c r="K23" s="306" t="e">
        <v>#N/A</v>
      </c>
      <c r="L23" s="306" t="e">
        <v>#N/A</v>
      </c>
      <c r="M23" s="308"/>
      <c r="N23" s="588"/>
      <c r="O23" s="306"/>
      <c r="P23" s="305"/>
      <c r="Q23" s="306"/>
      <c r="R23" s="306"/>
    </row>
    <row r="24" spans="2:18" x14ac:dyDescent="0.2">
      <c r="B24" s="305" t="s">
        <v>1255</v>
      </c>
      <c r="C24" s="306">
        <v>53.68</v>
      </c>
      <c r="D24" s="305" t="s">
        <v>346</v>
      </c>
      <c r="E24" s="306">
        <v>493372880</v>
      </c>
      <c r="F24" s="306">
        <v>0</v>
      </c>
      <c r="G24" s="307"/>
      <c r="H24" s="305"/>
      <c r="I24" s="306" t="e">
        <v>#N/A</v>
      </c>
      <c r="J24" s="305" t="e">
        <v>#N/A</v>
      </c>
      <c r="K24" s="306" t="e">
        <v>#N/A</v>
      </c>
      <c r="L24" s="306" t="e">
        <v>#N/A</v>
      </c>
      <c r="M24" s="308"/>
      <c r="N24" s="588"/>
      <c r="O24" s="306"/>
      <c r="P24" s="305"/>
      <c r="Q24" s="306"/>
      <c r="R24" s="306"/>
    </row>
    <row r="25" spans="2:18" x14ac:dyDescent="0.2">
      <c r="B25" s="305" t="s">
        <v>1256</v>
      </c>
      <c r="C25" s="306">
        <v>96.31</v>
      </c>
      <c r="D25" s="305" t="s">
        <v>346</v>
      </c>
      <c r="E25" s="306">
        <v>866790000</v>
      </c>
      <c r="F25" s="306">
        <v>0</v>
      </c>
      <c r="G25" s="307"/>
      <c r="H25" s="305"/>
      <c r="I25" s="306" t="e">
        <v>#N/A</v>
      </c>
      <c r="J25" s="305" t="e">
        <v>#N/A</v>
      </c>
      <c r="K25" s="306" t="e">
        <v>#N/A</v>
      </c>
      <c r="L25" s="306" t="e">
        <v>#N/A</v>
      </c>
      <c r="M25" s="308"/>
      <c r="N25" s="588"/>
      <c r="O25" s="306"/>
      <c r="P25" s="305"/>
      <c r="Q25" s="306"/>
      <c r="R25" s="306"/>
    </row>
    <row r="26" spans="2:18" x14ac:dyDescent="0.2">
      <c r="B26" s="305" t="s">
        <v>1257</v>
      </c>
      <c r="C26" s="306">
        <v>89.69</v>
      </c>
      <c r="D26" s="305" t="s">
        <v>346</v>
      </c>
      <c r="E26" s="306">
        <v>768539260</v>
      </c>
      <c r="F26" s="306">
        <v>0</v>
      </c>
      <c r="G26" s="307"/>
      <c r="H26" s="305"/>
      <c r="I26" s="306" t="e">
        <v>#N/A</v>
      </c>
      <c r="J26" s="305" t="e">
        <v>#N/A</v>
      </c>
      <c r="K26" s="306" t="e">
        <v>#N/A</v>
      </c>
      <c r="L26" s="306" t="e">
        <v>#N/A</v>
      </c>
      <c r="M26" s="308"/>
      <c r="N26" s="588"/>
      <c r="O26" s="306"/>
      <c r="P26" s="305"/>
      <c r="Q26" s="306"/>
      <c r="R26" s="306"/>
    </row>
    <row r="27" spans="2:18" x14ac:dyDescent="0.2">
      <c r="B27" s="305" t="s">
        <v>1258</v>
      </c>
      <c r="C27" s="306">
        <v>50.65</v>
      </c>
      <c r="D27" s="305" t="s">
        <v>346</v>
      </c>
      <c r="E27" s="306">
        <v>465524150</v>
      </c>
      <c r="F27" s="306">
        <v>0</v>
      </c>
      <c r="G27" s="307"/>
      <c r="H27" s="305"/>
      <c r="I27" s="306" t="e">
        <v>#N/A</v>
      </c>
      <c r="J27" s="305" t="e">
        <v>#N/A</v>
      </c>
      <c r="K27" s="306" t="e">
        <v>#N/A</v>
      </c>
      <c r="L27" s="306" t="e">
        <v>#N/A</v>
      </c>
      <c r="M27" s="308"/>
      <c r="N27" s="588"/>
      <c r="O27" s="306"/>
      <c r="P27" s="305"/>
      <c r="Q27" s="306"/>
      <c r="R27" s="306"/>
    </row>
    <row r="28" spans="2:18" x14ac:dyDescent="0.2">
      <c r="B28" s="305" t="s">
        <v>1259</v>
      </c>
      <c r="C28" s="306">
        <v>78.7</v>
      </c>
      <c r="D28" s="305" t="s">
        <v>346</v>
      </c>
      <c r="E28" s="306">
        <v>699485600</v>
      </c>
      <c r="F28" s="306">
        <v>0</v>
      </c>
      <c r="G28" s="307"/>
      <c r="H28" s="305"/>
      <c r="I28" s="306" t="e">
        <v>#N/A</v>
      </c>
      <c r="J28" s="305" t="e">
        <v>#N/A</v>
      </c>
      <c r="K28" s="306" t="e">
        <v>#N/A</v>
      </c>
      <c r="L28" s="306" t="e">
        <v>#N/A</v>
      </c>
      <c r="M28" s="308"/>
      <c r="N28" s="588"/>
      <c r="O28" s="306"/>
      <c r="P28" s="305"/>
      <c r="Q28" s="306"/>
      <c r="R28" s="306"/>
    </row>
    <row r="29" spans="2:18" x14ac:dyDescent="0.2">
      <c r="B29" s="305" t="s">
        <v>1261</v>
      </c>
      <c r="C29" s="306">
        <v>53.68</v>
      </c>
      <c r="D29" s="305" t="s">
        <v>346</v>
      </c>
      <c r="E29" s="306">
        <v>493372880</v>
      </c>
      <c r="F29" s="306">
        <v>0</v>
      </c>
      <c r="G29" s="307"/>
      <c r="H29" s="305"/>
      <c r="I29" s="306" t="e">
        <v>#N/A</v>
      </c>
      <c r="J29" s="305" t="e">
        <v>#N/A</v>
      </c>
      <c r="K29" s="306" t="e">
        <v>#N/A</v>
      </c>
      <c r="L29" s="306" t="e">
        <v>#N/A</v>
      </c>
      <c r="M29" s="308"/>
      <c r="N29" s="588"/>
      <c r="O29" s="306"/>
      <c r="P29" s="305"/>
      <c r="Q29" s="306"/>
      <c r="R29" s="306"/>
    </row>
    <row r="30" spans="2:18" x14ac:dyDescent="0.2">
      <c r="B30" s="305" t="s">
        <v>1262</v>
      </c>
      <c r="C30" s="306">
        <v>96.31</v>
      </c>
      <c r="D30" s="305" t="s">
        <v>346</v>
      </c>
      <c r="E30" s="306">
        <v>825264980</v>
      </c>
      <c r="F30" s="306">
        <v>0</v>
      </c>
      <c r="G30" s="307"/>
      <c r="H30" s="305"/>
      <c r="I30" s="306" t="e">
        <v>#N/A</v>
      </c>
      <c r="J30" s="305" t="e">
        <v>#N/A</v>
      </c>
      <c r="K30" s="306" t="e">
        <v>#N/A</v>
      </c>
      <c r="L30" s="306" t="e">
        <v>#N/A</v>
      </c>
      <c r="M30" s="308"/>
      <c r="N30" s="588"/>
      <c r="O30" s="306"/>
      <c r="P30" s="305"/>
      <c r="Q30" s="306"/>
      <c r="R30" s="306"/>
    </row>
    <row r="31" spans="2:18" x14ac:dyDescent="0.2">
      <c r="B31" s="305" t="s">
        <v>1263</v>
      </c>
      <c r="C31" s="306">
        <v>89.69</v>
      </c>
      <c r="D31" s="305" t="s">
        <v>346</v>
      </c>
      <c r="E31" s="306">
        <v>760929960</v>
      </c>
      <c r="F31" s="306">
        <v>0</v>
      </c>
      <c r="G31" s="307"/>
      <c r="H31" s="305"/>
      <c r="I31" s="306" t="e">
        <v>#N/A</v>
      </c>
      <c r="J31" s="305" t="e">
        <v>#N/A</v>
      </c>
      <c r="K31" s="306" t="e">
        <v>#N/A</v>
      </c>
      <c r="L31" s="306" t="e">
        <v>#N/A</v>
      </c>
      <c r="M31" s="308"/>
      <c r="N31" s="588"/>
      <c r="O31" s="306"/>
      <c r="P31" s="305"/>
      <c r="Q31" s="306"/>
      <c r="R31" s="306"/>
    </row>
    <row r="32" spans="2:18" x14ac:dyDescent="0.2">
      <c r="B32" s="305" t="s">
        <v>1264</v>
      </c>
      <c r="C32" s="306">
        <v>50.65</v>
      </c>
      <c r="D32" s="305" t="s">
        <v>346</v>
      </c>
      <c r="E32" s="306">
        <v>470179392</v>
      </c>
      <c r="F32" s="306">
        <v>0</v>
      </c>
      <c r="G32" s="307"/>
      <c r="H32" s="305"/>
      <c r="I32" s="306" t="e">
        <v>#N/A</v>
      </c>
      <c r="J32" s="305" t="e">
        <v>#N/A</v>
      </c>
      <c r="K32" s="306" t="e">
        <v>#N/A</v>
      </c>
      <c r="L32" s="306" t="e">
        <v>#N/A</v>
      </c>
      <c r="M32" s="308"/>
      <c r="N32" s="588"/>
      <c r="O32" s="306"/>
      <c r="P32" s="305"/>
      <c r="Q32" s="306"/>
      <c r="R32" s="306"/>
    </row>
    <row r="33" spans="2:18" x14ac:dyDescent="0.2">
      <c r="B33" s="305" t="s">
        <v>1266</v>
      </c>
      <c r="C33" s="306">
        <v>78.7</v>
      </c>
      <c r="D33" s="305" t="s">
        <v>346</v>
      </c>
      <c r="E33" s="306">
        <v>713545261</v>
      </c>
      <c r="F33" s="306">
        <v>0</v>
      </c>
      <c r="G33" s="307"/>
      <c r="H33" s="305"/>
      <c r="I33" s="306" t="e">
        <v>#N/A</v>
      </c>
      <c r="J33" s="305" t="e">
        <v>#N/A</v>
      </c>
      <c r="K33" s="306" t="e">
        <v>#N/A</v>
      </c>
      <c r="L33" s="306" t="e">
        <v>#N/A</v>
      </c>
      <c r="M33" s="308"/>
      <c r="N33" s="588"/>
      <c r="O33" s="306"/>
      <c r="P33" s="305"/>
      <c r="Q33" s="306"/>
      <c r="R33" s="306"/>
    </row>
    <row r="34" spans="2:18" x14ac:dyDescent="0.2">
      <c r="B34" s="305" t="s">
        <v>1267</v>
      </c>
      <c r="C34" s="306">
        <v>53.68</v>
      </c>
      <c r="D34" s="305" t="s">
        <v>346</v>
      </c>
      <c r="E34" s="306">
        <v>488488000</v>
      </c>
      <c r="F34" s="306">
        <v>0</v>
      </c>
      <c r="G34" s="307"/>
      <c r="H34" s="305"/>
      <c r="I34" s="306" t="e">
        <v>#N/A</v>
      </c>
      <c r="J34" s="305" t="e">
        <v>#N/A</v>
      </c>
      <c r="K34" s="306" t="e">
        <v>#N/A</v>
      </c>
      <c r="L34" s="306" t="e">
        <v>#N/A</v>
      </c>
      <c r="M34" s="308"/>
      <c r="N34" s="588"/>
      <c r="O34" s="306"/>
      <c r="P34" s="305"/>
      <c r="Q34" s="306"/>
      <c r="R34" s="306"/>
    </row>
    <row r="35" spans="2:18" x14ac:dyDescent="0.2">
      <c r="B35" s="305" t="s">
        <v>1268</v>
      </c>
      <c r="C35" s="306">
        <v>96.31</v>
      </c>
      <c r="D35" s="305" t="s">
        <v>346</v>
      </c>
      <c r="E35" s="306">
        <v>866790000</v>
      </c>
      <c r="F35" s="306">
        <v>0</v>
      </c>
      <c r="G35" s="307"/>
      <c r="H35" s="305"/>
      <c r="I35" s="306" t="e">
        <v>#N/A</v>
      </c>
      <c r="J35" s="305" t="e">
        <v>#N/A</v>
      </c>
      <c r="K35" s="306" t="e">
        <v>#N/A</v>
      </c>
      <c r="L35" s="306" t="e">
        <v>#N/A</v>
      </c>
      <c r="M35" s="308"/>
      <c r="N35" s="588"/>
      <c r="O35" s="306"/>
      <c r="P35" s="305"/>
      <c r="Q35" s="306"/>
      <c r="R35" s="306"/>
    </row>
    <row r="36" spans="2:18" x14ac:dyDescent="0.2">
      <c r="B36" s="305" t="s">
        <v>1269</v>
      </c>
      <c r="C36" s="306">
        <v>89.69</v>
      </c>
      <c r="D36" s="305" t="s">
        <v>346</v>
      </c>
      <c r="E36" s="306">
        <v>760929960</v>
      </c>
      <c r="F36" s="306">
        <v>0</v>
      </c>
      <c r="G36" s="307"/>
      <c r="H36" s="305"/>
      <c r="I36" s="306" t="e">
        <v>#N/A</v>
      </c>
      <c r="J36" s="305" t="e">
        <v>#N/A</v>
      </c>
      <c r="K36" s="306" t="e">
        <v>#N/A</v>
      </c>
      <c r="L36" s="306" t="e">
        <v>#N/A</v>
      </c>
      <c r="M36" s="308"/>
      <c r="N36" s="588"/>
      <c r="O36" s="306"/>
      <c r="P36" s="305"/>
      <c r="Q36" s="306"/>
      <c r="R36" s="306"/>
    </row>
    <row r="37" spans="2:18" x14ac:dyDescent="0.2">
      <c r="B37" s="305" t="s">
        <v>1270</v>
      </c>
      <c r="C37" s="306">
        <v>50.65</v>
      </c>
      <c r="D37" s="305" t="s">
        <v>346</v>
      </c>
      <c r="E37" s="306">
        <v>470179392</v>
      </c>
      <c r="F37" s="306">
        <v>0</v>
      </c>
      <c r="G37" s="307"/>
      <c r="H37" s="305"/>
      <c r="I37" s="306" t="e">
        <v>#N/A</v>
      </c>
      <c r="J37" s="305" t="e">
        <v>#N/A</v>
      </c>
      <c r="K37" s="306" t="e">
        <v>#N/A</v>
      </c>
      <c r="L37" s="306" t="e">
        <v>#N/A</v>
      </c>
      <c r="M37" s="308"/>
      <c r="N37" s="588"/>
      <c r="O37" s="306"/>
      <c r="P37" s="305"/>
      <c r="Q37" s="306"/>
      <c r="R37" s="306"/>
    </row>
    <row r="38" spans="2:18" x14ac:dyDescent="0.2">
      <c r="B38" s="305" t="s">
        <v>1271</v>
      </c>
      <c r="C38" s="306">
        <v>78.7</v>
      </c>
      <c r="D38" s="305" t="s">
        <v>346</v>
      </c>
      <c r="E38" s="306">
        <v>692560000</v>
      </c>
      <c r="F38" s="306">
        <v>0</v>
      </c>
      <c r="G38" s="307"/>
      <c r="H38" s="305"/>
      <c r="I38" s="306" t="e">
        <v>#N/A</v>
      </c>
      <c r="J38" s="305" t="e">
        <v>#N/A</v>
      </c>
      <c r="K38" s="306" t="e">
        <v>#N/A</v>
      </c>
      <c r="L38" s="306" t="e">
        <v>#N/A</v>
      </c>
      <c r="M38" s="308"/>
      <c r="N38" s="588"/>
      <c r="O38" s="306"/>
      <c r="P38" s="305"/>
      <c r="Q38" s="306"/>
      <c r="R38" s="306"/>
    </row>
    <row r="39" spans="2:18" x14ac:dyDescent="0.2">
      <c r="B39" s="305" t="s">
        <v>1273</v>
      </c>
      <c r="C39" s="306">
        <v>53.68</v>
      </c>
      <c r="D39" s="305" t="s">
        <v>346</v>
      </c>
      <c r="E39" s="306">
        <v>490488000</v>
      </c>
      <c r="F39" s="306">
        <v>0</v>
      </c>
      <c r="G39" s="307"/>
      <c r="H39" s="305"/>
      <c r="I39" s="306" t="e">
        <v>#N/A</v>
      </c>
      <c r="J39" s="305" t="e">
        <v>#N/A</v>
      </c>
      <c r="K39" s="306" t="e">
        <v>#N/A</v>
      </c>
      <c r="L39" s="306" t="e">
        <v>#N/A</v>
      </c>
      <c r="M39" s="308"/>
      <c r="N39" s="588"/>
      <c r="O39" s="306"/>
      <c r="P39" s="305"/>
      <c r="Q39" s="306"/>
      <c r="R39" s="306"/>
    </row>
    <row r="40" spans="2:18" x14ac:dyDescent="0.2">
      <c r="B40" s="305" t="s">
        <v>1274</v>
      </c>
      <c r="C40" s="306">
        <v>96.31</v>
      </c>
      <c r="D40" s="305" t="s">
        <v>346</v>
      </c>
      <c r="E40" s="306">
        <v>828264980</v>
      </c>
      <c r="F40" s="306">
        <v>0</v>
      </c>
      <c r="G40" s="307"/>
      <c r="H40" s="305"/>
      <c r="I40" s="306" t="e">
        <v>#N/A</v>
      </c>
      <c r="J40" s="305" t="e">
        <v>#N/A</v>
      </c>
      <c r="K40" s="306" t="e">
        <v>#N/A</v>
      </c>
      <c r="L40" s="306" t="e">
        <v>#N/A</v>
      </c>
      <c r="M40" s="308"/>
      <c r="N40" s="588"/>
      <c r="O40" s="306"/>
      <c r="P40" s="305"/>
      <c r="Q40" s="306"/>
      <c r="R40" s="306"/>
    </row>
    <row r="41" spans="2:18" x14ac:dyDescent="0.2">
      <c r="B41" s="305" t="s">
        <v>1275</v>
      </c>
      <c r="C41" s="306">
        <v>89.69</v>
      </c>
      <c r="D41" s="305" t="s">
        <v>346</v>
      </c>
      <c r="E41" s="306">
        <v>756396000</v>
      </c>
      <c r="F41" s="306">
        <v>0</v>
      </c>
      <c r="G41" s="307"/>
      <c r="H41" s="305"/>
      <c r="I41" s="306" t="e">
        <v>#N/A</v>
      </c>
      <c r="J41" s="305" t="e">
        <v>#N/A</v>
      </c>
      <c r="K41" s="306" t="e">
        <v>#N/A</v>
      </c>
      <c r="L41" s="306" t="e">
        <v>#N/A</v>
      </c>
      <c r="M41" s="308"/>
      <c r="N41" s="588"/>
      <c r="O41" s="306"/>
      <c r="P41" s="305"/>
      <c r="Q41" s="306"/>
      <c r="R41" s="306"/>
    </row>
    <row r="42" spans="2:18" x14ac:dyDescent="0.2">
      <c r="B42" s="305" t="s">
        <v>1276</v>
      </c>
      <c r="C42" s="306">
        <v>50.65</v>
      </c>
      <c r="D42" s="305" t="s">
        <v>346</v>
      </c>
      <c r="E42" s="306">
        <v>467524150</v>
      </c>
      <c r="F42" s="306">
        <v>0</v>
      </c>
      <c r="G42" s="307"/>
      <c r="H42" s="305"/>
      <c r="I42" s="306" t="e">
        <v>#N/A</v>
      </c>
      <c r="J42" s="305" t="e">
        <v>#N/A</v>
      </c>
      <c r="K42" s="306" t="e">
        <v>#N/A</v>
      </c>
      <c r="L42" s="306" t="e">
        <v>#N/A</v>
      </c>
      <c r="M42" s="308"/>
      <c r="N42" s="588"/>
      <c r="O42" s="306"/>
      <c r="P42" s="305"/>
      <c r="Q42" s="306"/>
      <c r="R42" s="306"/>
    </row>
    <row r="43" spans="2:18" x14ac:dyDescent="0.2">
      <c r="B43" s="305" t="s">
        <v>1278</v>
      </c>
      <c r="C43" s="306">
        <v>78.7</v>
      </c>
      <c r="D43" s="305" t="s">
        <v>346</v>
      </c>
      <c r="E43" s="306">
        <v>698560000</v>
      </c>
      <c r="F43" s="306">
        <v>0</v>
      </c>
      <c r="G43" s="307"/>
      <c r="H43" s="305"/>
      <c r="I43" s="306" t="e">
        <v>#N/A</v>
      </c>
      <c r="J43" s="305" t="e">
        <v>#N/A</v>
      </c>
      <c r="K43" s="306" t="e">
        <v>#N/A</v>
      </c>
      <c r="L43" s="306" t="e">
        <v>#N/A</v>
      </c>
      <c r="M43" s="308"/>
      <c r="N43" s="588"/>
      <c r="O43" s="306"/>
      <c r="P43" s="305"/>
      <c r="Q43" s="306"/>
      <c r="R43" s="306"/>
    </row>
    <row r="44" spans="2:18" x14ac:dyDescent="0.2">
      <c r="B44" s="305" t="s">
        <v>1280</v>
      </c>
      <c r="C44" s="306">
        <v>96.31</v>
      </c>
      <c r="D44" s="305" t="s">
        <v>346</v>
      </c>
      <c r="E44" s="306">
        <v>815004000</v>
      </c>
      <c r="F44" s="306">
        <v>0</v>
      </c>
      <c r="G44" s="307"/>
      <c r="H44" s="305"/>
      <c r="I44" s="306" t="e">
        <v>#N/A</v>
      </c>
      <c r="J44" s="305" t="e">
        <v>#N/A</v>
      </c>
      <c r="K44" s="306" t="e">
        <v>#N/A</v>
      </c>
      <c r="L44" s="306" t="e">
        <v>#N/A</v>
      </c>
      <c r="M44" s="308"/>
      <c r="N44" s="588"/>
      <c r="O44" s="306"/>
      <c r="P44" s="305"/>
      <c r="Q44" s="306"/>
      <c r="R44" s="306"/>
    </row>
    <row r="45" spans="2:18" x14ac:dyDescent="0.2">
      <c r="B45" s="305" t="s">
        <v>1282</v>
      </c>
      <c r="C45" s="306">
        <v>50.65</v>
      </c>
      <c r="D45" s="305" t="s">
        <v>346</v>
      </c>
      <c r="E45" s="306">
        <v>469524150</v>
      </c>
      <c r="F45" s="306">
        <v>0</v>
      </c>
      <c r="G45" s="307"/>
      <c r="H45" s="305"/>
      <c r="I45" s="306" t="e">
        <v>#N/A</v>
      </c>
      <c r="J45" s="305" t="e">
        <v>#N/A</v>
      </c>
      <c r="K45" s="306" t="e">
        <v>#N/A</v>
      </c>
      <c r="L45" s="306" t="e">
        <v>#N/A</v>
      </c>
      <c r="M45" s="308"/>
      <c r="N45" s="588"/>
      <c r="O45" s="306"/>
      <c r="P45" s="305"/>
      <c r="Q45" s="306"/>
      <c r="R45" s="306"/>
    </row>
    <row r="46" spans="2:18" x14ac:dyDescent="0.2">
      <c r="B46" s="305" t="s">
        <v>1283</v>
      </c>
      <c r="C46" s="306">
        <v>78.7</v>
      </c>
      <c r="D46" s="305" t="s">
        <v>346</v>
      </c>
      <c r="E46" s="306">
        <v>705485600</v>
      </c>
      <c r="F46" s="306">
        <v>0</v>
      </c>
      <c r="G46" s="307"/>
      <c r="H46" s="305"/>
      <c r="I46" s="306" t="e">
        <v>#N/A</v>
      </c>
      <c r="J46" s="305" t="e">
        <v>#N/A</v>
      </c>
      <c r="K46" s="306" t="e">
        <v>#N/A</v>
      </c>
      <c r="L46" s="306" t="e">
        <v>#N/A</v>
      </c>
      <c r="M46" s="308"/>
      <c r="N46" s="588"/>
      <c r="O46" s="306"/>
      <c r="P46" s="305"/>
      <c r="Q46" s="306"/>
      <c r="R46" s="306"/>
    </row>
    <row r="47" spans="2:18" x14ac:dyDescent="0.2">
      <c r="B47" s="305" t="s">
        <v>1285</v>
      </c>
      <c r="C47" s="306">
        <v>53.68</v>
      </c>
      <c r="D47" s="305" t="s">
        <v>346</v>
      </c>
      <c r="E47" s="306">
        <v>494488000</v>
      </c>
      <c r="F47" s="306">
        <v>0</v>
      </c>
      <c r="G47" s="307"/>
      <c r="H47" s="305"/>
      <c r="I47" s="306" t="e">
        <v>#N/A</v>
      </c>
      <c r="J47" s="305" t="e">
        <v>#N/A</v>
      </c>
      <c r="K47" s="306" t="e">
        <v>#N/A</v>
      </c>
      <c r="L47" s="306" t="e">
        <v>#N/A</v>
      </c>
      <c r="M47" s="308"/>
      <c r="N47" s="588"/>
      <c r="O47" s="306"/>
      <c r="P47" s="305"/>
      <c r="Q47" s="306"/>
      <c r="R47" s="306"/>
    </row>
    <row r="48" spans="2:18" x14ac:dyDescent="0.2">
      <c r="B48" s="305" t="s">
        <v>1286</v>
      </c>
      <c r="C48" s="306">
        <v>96.31</v>
      </c>
      <c r="D48" s="305" t="s">
        <v>346</v>
      </c>
      <c r="E48" s="306">
        <v>875790000</v>
      </c>
      <c r="F48" s="306">
        <v>0</v>
      </c>
      <c r="G48" s="307"/>
      <c r="H48" s="305"/>
      <c r="I48" s="306" t="e">
        <v>#N/A</v>
      </c>
      <c r="J48" s="305" t="e">
        <v>#N/A</v>
      </c>
      <c r="K48" s="306" t="e">
        <v>#N/A</v>
      </c>
      <c r="L48" s="306" t="e">
        <v>#N/A</v>
      </c>
      <c r="M48" s="308"/>
      <c r="N48" s="588"/>
      <c r="O48" s="306"/>
      <c r="P48" s="305"/>
      <c r="Q48" s="306"/>
      <c r="R48" s="306"/>
    </row>
    <row r="49" spans="2:18" x14ac:dyDescent="0.2">
      <c r="B49" s="305" t="s">
        <v>1287</v>
      </c>
      <c r="C49" s="306">
        <v>89.69</v>
      </c>
      <c r="D49" s="305" t="s">
        <v>346</v>
      </c>
      <c r="E49" s="306">
        <v>762396000</v>
      </c>
      <c r="F49" s="306">
        <v>0</v>
      </c>
      <c r="G49" s="307"/>
      <c r="H49" s="305"/>
      <c r="I49" s="306" t="e">
        <v>#N/A</v>
      </c>
      <c r="J49" s="305" t="e">
        <v>#N/A</v>
      </c>
      <c r="K49" s="306" t="e">
        <v>#N/A</v>
      </c>
      <c r="L49" s="306" t="e">
        <v>#N/A</v>
      </c>
      <c r="M49" s="308"/>
      <c r="N49" s="588"/>
      <c r="O49" s="306"/>
      <c r="P49" s="305"/>
      <c r="Q49" s="306"/>
      <c r="R49" s="306"/>
    </row>
    <row r="50" spans="2:18" x14ac:dyDescent="0.2">
      <c r="B50" s="305" t="s">
        <v>1288</v>
      </c>
      <c r="C50" s="306">
        <v>50.65</v>
      </c>
      <c r="D50" s="305" t="s">
        <v>346</v>
      </c>
      <c r="E50" s="306">
        <v>466915000</v>
      </c>
      <c r="F50" s="306">
        <v>0</v>
      </c>
      <c r="G50" s="307"/>
      <c r="H50" s="305"/>
      <c r="I50" s="306" t="e">
        <v>#N/A</v>
      </c>
      <c r="J50" s="305" t="e">
        <v>#N/A</v>
      </c>
      <c r="K50" s="306" t="e">
        <v>#N/A</v>
      </c>
      <c r="L50" s="306" t="e">
        <v>#N/A</v>
      </c>
      <c r="M50" s="308"/>
      <c r="N50" s="588"/>
      <c r="O50" s="306"/>
      <c r="P50" s="305"/>
      <c r="Q50" s="306"/>
      <c r="R50" s="306"/>
    </row>
    <row r="51" spans="2:18" x14ac:dyDescent="0.2">
      <c r="B51" s="305" t="s">
        <v>1289</v>
      </c>
      <c r="C51" s="306">
        <v>78.7</v>
      </c>
      <c r="D51" s="305" t="s">
        <v>346</v>
      </c>
      <c r="E51" s="306">
        <v>715480456</v>
      </c>
      <c r="F51" s="306">
        <v>0</v>
      </c>
      <c r="G51" s="307"/>
      <c r="H51" s="305"/>
      <c r="I51" s="306" t="e">
        <v>#N/A</v>
      </c>
      <c r="J51" s="305" t="e">
        <v>#N/A</v>
      </c>
      <c r="K51" s="306" t="e">
        <v>#N/A</v>
      </c>
      <c r="L51" s="306" t="e">
        <v>#N/A</v>
      </c>
      <c r="M51" s="308"/>
      <c r="N51" s="588"/>
      <c r="O51" s="306"/>
      <c r="P51" s="305"/>
      <c r="Q51" s="306"/>
      <c r="R51" s="306"/>
    </row>
    <row r="52" spans="2:18" x14ac:dyDescent="0.2">
      <c r="B52" s="305" t="s">
        <v>1290</v>
      </c>
      <c r="C52" s="306">
        <v>78.7</v>
      </c>
      <c r="D52" s="305" t="s">
        <v>346</v>
      </c>
      <c r="E52" s="306">
        <v>704560000</v>
      </c>
      <c r="F52" s="306">
        <v>0</v>
      </c>
      <c r="G52" s="307"/>
      <c r="H52" s="305"/>
      <c r="I52" s="306" t="e">
        <v>#N/A</v>
      </c>
      <c r="J52" s="305" t="e">
        <v>#N/A</v>
      </c>
      <c r="K52" s="306" t="e">
        <v>#N/A</v>
      </c>
      <c r="L52" s="306" t="e">
        <v>#N/A</v>
      </c>
      <c r="M52" s="308"/>
      <c r="N52" s="588"/>
      <c r="O52" s="306"/>
      <c r="P52" s="305"/>
      <c r="Q52" s="306"/>
      <c r="R52" s="306"/>
    </row>
    <row r="53" spans="2:18" x14ac:dyDescent="0.2">
      <c r="B53" s="305" t="s">
        <v>1291</v>
      </c>
      <c r="C53" s="306">
        <v>53.68</v>
      </c>
      <c r="D53" s="305" t="s">
        <v>346</v>
      </c>
      <c r="E53" s="306">
        <v>511289675</v>
      </c>
      <c r="F53" s="306">
        <v>0</v>
      </c>
      <c r="G53" s="307"/>
      <c r="H53" s="305"/>
      <c r="I53" s="306" t="e">
        <v>#N/A</v>
      </c>
      <c r="J53" s="305" t="e">
        <v>#N/A</v>
      </c>
      <c r="K53" s="306" t="e">
        <v>#N/A</v>
      </c>
      <c r="L53" s="306" t="e">
        <v>#N/A</v>
      </c>
      <c r="M53" s="308"/>
      <c r="N53" s="588"/>
      <c r="O53" s="306"/>
      <c r="P53" s="305"/>
      <c r="Q53" s="306"/>
      <c r="R53" s="306"/>
    </row>
    <row r="54" spans="2:18" x14ac:dyDescent="0.2">
      <c r="B54" s="305" t="s">
        <v>1292</v>
      </c>
      <c r="C54" s="306">
        <v>96.31</v>
      </c>
      <c r="D54" s="305" t="s">
        <v>346</v>
      </c>
      <c r="E54" s="306">
        <v>878790000</v>
      </c>
      <c r="F54" s="306">
        <v>0</v>
      </c>
      <c r="G54" s="307"/>
      <c r="H54" s="305"/>
      <c r="I54" s="306" t="e">
        <v>#N/A</v>
      </c>
      <c r="J54" s="305" t="e">
        <v>#N/A</v>
      </c>
      <c r="K54" s="306" t="e">
        <v>#N/A</v>
      </c>
      <c r="L54" s="306" t="e">
        <v>#N/A</v>
      </c>
      <c r="M54" s="308"/>
      <c r="N54" s="588"/>
      <c r="O54" s="306"/>
      <c r="P54" s="305"/>
      <c r="Q54" s="306"/>
      <c r="R54" s="306"/>
    </row>
    <row r="55" spans="2:18" x14ac:dyDescent="0.2">
      <c r="B55" s="305" t="s">
        <v>1293</v>
      </c>
      <c r="C55" s="306">
        <v>89.69</v>
      </c>
      <c r="D55" s="305" t="s">
        <v>346</v>
      </c>
      <c r="E55" s="306">
        <v>765396000</v>
      </c>
      <c r="F55" s="306">
        <v>0</v>
      </c>
      <c r="G55" s="307"/>
      <c r="H55" s="305"/>
      <c r="I55" s="306" t="e">
        <v>#N/A</v>
      </c>
      <c r="J55" s="305" t="e">
        <v>#N/A</v>
      </c>
      <c r="K55" s="306" t="e">
        <v>#N/A</v>
      </c>
      <c r="L55" s="306" t="e">
        <v>#N/A</v>
      </c>
      <c r="M55" s="308"/>
      <c r="N55" s="588"/>
      <c r="O55" s="306"/>
      <c r="P55" s="305"/>
      <c r="Q55" s="306"/>
      <c r="R55" s="306"/>
    </row>
    <row r="56" spans="2:18" x14ac:dyDescent="0.2">
      <c r="B56" s="305" t="s">
        <v>1294</v>
      </c>
      <c r="C56" s="306">
        <v>50.65</v>
      </c>
      <c r="D56" s="305" t="s">
        <v>346</v>
      </c>
      <c r="E56" s="306">
        <v>468915000</v>
      </c>
      <c r="F56" s="306">
        <v>0</v>
      </c>
      <c r="G56" s="307"/>
      <c r="H56" s="305"/>
      <c r="I56" s="306"/>
      <c r="J56" s="305"/>
      <c r="K56" s="306"/>
      <c r="L56" s="306"/>
      <c r="M56" s="308"/>
      <c r="N56" s="588"/>
      <c r="O56" s="306"/>
      <c r="P56" s="305"/>
      <c r="Q56" s="306"/>
      <c r="R56" s="306"/>
    </row>
    <row r="57" spans="2:18" x14ac:dyDescent="0.2">
      <c r="B57" s="305" t="s">
        <v>1295</v>
      </c>
      <c r="C57" s="306">
        <v>78.7</v>
      </c>
      <c r="D57" s="305" t="s">
        <v>346</v>
      </c>
      <c r="E57" s="306">
        <v>711485600</v>
      </c>
      <c r="F57" s="306">
        <v>0</v>
      </c>
      <c r="G57" s="307"/>
      <c r="H57" s="305"/>
      <c r="I57" s="306"/>
      <c r="J57" s="305"/>
      <c r="K57" s="306"/>
      <c r="L57" s="306"/>
      <c r="M57" s="308"/>
      <c r="N57" s="588"/>
      <c r="O57" s="306"/>
      <c r="P57" s="305"/>
      <c r="Q57" s="306"/>
      <c r="R57" s="306"/>
    </row>
    <row r="58" spans="2:18" x14ac:dyDescent="0.2">
      <c r="B58" s="305" t="s">
        <v>1296</v>
      </c>
      <c r="C58" s="306">
        <v>78.7</v>
      </c>
      <c r="D58" s="305" t="s">
        <v>346</v>
      </c>
      <c r="E58" s="306">
        <v>707560000</v>
      </c>
      <c r="F58" s="306">
        <v>0</v>
      </c>
      <c r="G58" s="307"/>
      <c r="H58" s="305"/>
      <c r="I58" s="306"/>
      <c r="J58" s="305"/>
      <c r="K58" s="306"/>
      <c r="L58" s="306"/>
      <c r="M58" s="308"/>
      <c r="N58" s="588"/>
      <c r="O58" s="306"/>
      <c r="P58" s="305"/>
      <c r="Q58" s="306"/>
      <c r="R58" s="306"/>
    </row>
    <row r="59" spans="2:18" x14ac:dyDescent="0.2">
      <c r="B59" s="305" t="s">
        <v>1297</v>
      </c>
      <c r="C59" s="306">
        <v>53.68</v>
      </c>
      <c r="D59" s="305" t="s">
        <v>346</v>
      </c>
      <c r="E59" s="306">
        <v>503372880</v>
      </c>
      <c r="F59" s="306">
        <v>0</v>
      </c>
      <c r="G59" s="307"/>
      <c r="H59" s="305"/>
      <c r="I59" s="306"/>
      <c r="J59" s="305"/>
      <c r="K59" s="306"/>
      <c r="L59" s="306"/>
      <c r="M59" s="308"/>
      <c r="N59" s="588"/>
      <c r="O59" s="306"/>
      <c r="P59" s="305"/>
      <c r="Q59" s="306"/>
      <c r="R59" s="306"/>
    </row>
    <row r="60" spans="2:18" x14ac:dyDescent="0.2">
      <c r="B60" s="305" t="s">
        <v>1298</v>
      </c>
      <c r="C60" s="306">
        <v>96.31</v>
      </c>
      <c r="D60" s="305" t="s">
        <v>346</v>
      </c>
      <c r="E60" s="306">
        <v>881790000</v>
      </c>
      <c r="F60" s="306">
        <v>0</v>
      </c>
      <c r="G60" s="307"/>
      <c r="H60" s="305"/>
      <c r="I60" s="306"/>
      <c r="J60" s="305"/>
      <c r="K60" s="306"/>
      <c r="L60" s="306"/>
      <c r="M60" s="308"/>
      <c r="N60" s="588"/>
      <c r="O60" s="306"/>
      <c r="P60" s="305"/>
      <c r="Q60" s="306"/>
      <c r="R60" s="306"/>
    </row>
    <row r="61" spans="2:18" x14ac:dyDescent="0.2">
      <c r="B61" s="305" t="s">
        <v>1299</v>
      </c>
      <c r="C61" s="306">
        <v>89.69</v>
      </c>
      <c r="D61" s="305" t="s">
        <v>346</v>
      </c>
      <c r="E61" s="306">
        <v>768396000</v>
      </c>
      <c r="F61" s="306">
        <v>0</v>
      </c>
      <c r="G61" s="307"/>
      <c r="H61" s="305"/>
      <c r="I61" s="306"/>
      <c r="J61" s="305"/>
      <c r="K61" s="306"/>
      <c r="L61" s="306"/>
      <c r="M61" s="308"/>
      <c r="N61" s="588"/>
      <c r="O61" s="306"/>
      <c r="P61" s="305"/>
      <c r="Q61" s="306"/>
      <c r="R61" s="306"/>
    </row>
    <row r="62" spans="2:18" x14ac:dyDescent="0.2">
      <c r="B62" s="305" t="s">
        <v>1300</v>
      </c>
      <c r="C62" s="306">
        <v>50.65</v>
      </c>
      <c r="D62" s="305" t="s">
        <v>346</v>
      </c>
      <c r="E62" s="306">
        <v>470915000</v>
      </c>
      <c r="F62" s="306">
        <v>0</v>
      </c>
      <c r="G62" s="307"/>
      <c r="H62" s="305"/>
      <c r="I62" s="306"/>
      <c r="J62" s="305"/>
      <c r="K62" s="306"/>
      <c r="L62" s="306"/>
      <c r="M62" s="308"/>
      <c r="N62" s="588"/>
      <c r="O62" s="306"/>
      <c r="P62" s="305"/>
      <c r="Q62" s="306"/>
      <c r="R62" s="306"/>
    </row>
    <row r="63" spans="2:18" x14ac:dyDescent="0.2">
      <c r="B63" s="305" t="s">
        <v>1301</v>
      </c>
      <c r="C63" s="306">
        <v>78.7</v>
      </c>
      <c r="D63" s="305" t="s">
        <v>346</v>
      </c>
      <c r="E63" s="306">
        <v>707560000</v>
      </c>
      <c r="F63" s="306">
        <v>0</v>
      </c>
      <c r="G63" s="307"/>
      <c r="H63" s="305"/>
      <c r="I63" s="306"/>
      <c r="J63" s="305"/>
      <c r="K63" s="306"/>
      <c r="L63" s="306"/>
      <c r="M63" s="308"/>
      <c r="N63" s="588"/>
      <c r="O63" s="306"/>
      <c r="P63" s="305"/>
      <c r="Q63" s="306"/>
      <c r="R63" s="306"/>
    </row>
    <row r="64" spans="2:18" x14ac:dyDescent="0.2">
      <c r="B64" s="305" t="s">
        <v>1302</v>
      </c>
      <c r="C64" s="306">
        <v>78.7</v>
      </c>
      <c r="D64" s="305" t="s">
        <v>346</v>
      </c>
      <c r="E64" s="306">
        <v>724480456</v>
      </c>
      <c r="F64" s="306">
        <v>0</v>
      </c>
      <c r="G64" s="307"/>
      <c r="H64" s="305"/>
      <c r="I64" s="306"/>
      <c r="J64" s="305"/>
      <c r="K64" s="306"/>
      <c r="L64" s="306"/>
      <c r="M64" s="308"/>
      <c r="N64" s="588"/>
      <c r="O64" s="306"/>
      <c r="P64" s="305"/>
      <c r="Q64" s="306"/>
      <c r="R64" s="306"/>
    </row>
    <row r="65" spans="2:18" x14ac:dyDescent="0.2">
      <c r="B65" s="305" t="s">
        <v>1303</v>
      </c>
      <c r="C65" s="306">
        <v>53.68</v>
      </c>
      <c r="D65" s="305" t="s">
        <v>346</v>
      </c>
      <c r="E65" s="306">
        <v>500488000</v>
      </c>
      <c r="F65" s="306">
        <v>0</v>
      </c>
      <c r="G65" s="307"/>
      <c r="H65" s="305"/>
      <c r="I65" s="306"/>
      <c r="J65" s="305"/>
      <c r="K65" s="306"/>
      <c r="L65" s="306"/>
      <c r="M65" s="308"/>
      <c r="N65" s="588"/>
      <c r="O65" s="306"/>
      <c r="P65" s="305"/>
      <c r="Q65" s="306"/>
      <c r="R65" s="306"/>
    </row>
    <row r="66" spans="2:18" x14ac:dyDescent="0.2">
      <c r="B66" s="305" t="s">
        <v>1304</v>
      </c>
      <c r="C66" s="306">
        <v>96.31</v>
      </c>
      <c r="D66" s="305" t="s">
        <v>346</v>
      </c>
      <c r="E66" s="306">
        <v>851517630</v>
      </c>
      <c r="F66" s="306">
        <v>0</v>
      </c>
      <c r="G66" s="307"/>
      <c r="H66" s="305"/>
      <c r="I66" s="306"/>
      <c r="J66" s="305"/>
      <c r="K66" s="306"/>
      <c r="L66" s="306"/>
      <c r="M66" s="308"/>
      <c r="N66" s="588"/>
      <c r="O66" s="306"/>
      <c r="P66" s="305"/>
      <c r="Q66" s="306"/>
      <c r="R66" s="306"/>
    </row>
    <row r="67" spans="2:18" x14ac:dyDescent="0.2">
      <c r="B67" s="305" t="s">
        <v>1305</v>
      </c>
      <c r="C67" s="306">
        <v>89.69</v>
      </c>
      <c r="D67" s="305" t="s">
        <v>346</v>
      </c>
      <c r="E67" s="306">
        <v>771396000</v>
      </c>
      <c r="F67" s="306">
        <v>0</v>
      </c>
      <c r="G67" s="307"/>
      <c r="H67" s="305"/>
      <c r="I67" s="306"/>
      <c r="J67" s="305"/>
      <c r="K67" s="306"/>
      <c r="L67" s="306"/>
      <c r="M67" s="308"/>
      <c r="N67" s="588"/>
      <c r="O67" s="306"/>
      <c r="P67" s="305"/>
      <c r="Q67" s="306"/>
      <c r="R67" s="306"/>
    </row>
    <row r="68" spans="2:18" x14ac:dyDescent="0.2">
      <c r="B68" s="305" t="s">
        <v>1306</v>
      </c>
      <c r="C68" s="306">
        <v>50.65</v>
      </c>
      <c r="D68" s="305" t="s">
        <v>346</v>
      </c>
      <c r="E68" s="306">
        <v>472915000</v>
      </c>
      <c r="F68" s="306">
        <v>0</v>
      </c>
      <c r="G68" s="307"/>
      <c r="H68" s="305"/>
      <c r="I68" s="306"/>
      <c r="J68" s="305"/>
      <c r="K68" s="306"/>
      <c r="L68" s="306"/>
      <c r="M68" s="308"/>
      <c r="N68" s="588"/>
      <c r="O68" s="306"/>
      <c r="P68" s="305"/>
      <c r="Q68" s="306"/>
      <c r="R68" s="306"/>
    </row>
    <row r="69" spans="2:18" x14ac:dyDescent="0.2">
      <c r="B69" s="305" t="s">
        <v>1307</v>
      </c>
      <c r="C69" s="306">
        <v>78.7</v>
      </c>
      <c r="D69" s="305" t="s">
        <v>346</v>
      </c>
      <c r="E69" s="306">
        <v>710560000</v>
      </c>
      <c r="F69" s="306">
        <v>0</v>
      </c>
      <c r="G69" s="307"/>
      <c r="H69" s="305"/>
      <c r="I69" s="306"/>
      <c r="J69" s="305"/>
      <c r="K69" s="306"/>
      <c r="L69" s="306"/>
      <c r="M69" s="308"/>
      <c r="N69" s="588"/>
      <c r="O69" s="306"/>
      <c r="P69" s="305"/>
      <c r="Q69" s="306"/>
      <c r="R69" s="306"/>
    </row>
    <row r="70" spans="2:18" x14ac:dyDescent="0.2">
      <c r="B70" s="305" t="s">
        <v>1308</v>
      </c>
      <c r="C70" s="306">
        <v>78.7</v>
      </c>
      <c r="D70" s="305" t="s">
        <v>346</v>
      </c>
      <c r="E70" s="306">
        <v>782628481</v>
      </c>
      <c r="F70" s="306">
        <v>0</v>
      </c>
      <c r="G70" s="307"/>
      <c r="H70" s="305"/>
      <c r="I70" s="306"/>
      <c r="J70" s="305"/>
      <c r="K70" s="306"/>
      <c r="L70" s="306"/>
      <c r="M70" s="308"/>
      <c r="N70" s="588"/>
      <c r="O70" s="306"/>
      <c r="P70" s="305"/>
      <c r="Q70" s="306"/>
      <c r="R70" s="306"/>
    </row>
    <row r="71" spans="2:18" x14ac:dyDescent="0.2">
      <c r="B71" s="305" t="s">
        <v>1309</v>
      </c>
      <c r="C71" s="306">
        <v>53.68</v>
      </c>
      <c r="D71" s="305" t="s">
        <v>346</v>
      </c>
      <c r="E71" s="306">
        <v>507372880</v>
      </c>
      <c r="F71" s="306">
        <v>0</v>
      </c>
      <c r="G71" s="307"/>
      <c r="H71" s="305"/>
      <c r="I71" s="306"/>
      <c r="J71" s="305"/>
      <c r="K71" s="306"/>
      <c r="L71" s="306"/>
      <c r="M71" s="308"/>
      <c r="N71" s="588"/>
      <c r="O71" s="306"/>
      <c r="P71" s="305"/>
      <c r="Q71" s="306"/>
      <c r="R71" s="306"/>
    </row>
    <row r="72" spans="2:18" x14ac:dyDescent="0.2">
      <c r="B72" s="305" t="s">
        <v>1311</v>
      </c>
      <c r="C72" s="306">
        <v>89.69</v>
      </c>
      <c r="D72" s="305" t="s">
        <v>346</v>
      </c>
      <c r="E72" s="306">
        <v>797224652</v>
      </c>
      <c r="F72" s="306">
        <v>0</v>
      </c>
      <c r="G72" s="307"/>
      <c r="H72" s="305"/>
      <c r="I72" s="306"/>
      <c r="J72" s="305"/>
      <c r="K72" s="306"/>
      <c r="L72" s="306"/>
      <c r="M72" s="308"/>
      <c r="N72" s="588"/>
      <c r="O72" s="306"/>
      <c r="P72" s="305"/>
      <c r="Q72" s="306"/>
      <c r="R72" s="306"/>
    </row>
    <row r="73" spans="2:18" x14ac:dyDescent="0.2">
      <c r="B73" s="305" t="s">
        <v>1312</v>
      </c>
      <c r="C73" s="306">
        <v>50.65</v>
      </c>
      <c r="D73" s="305" t="s">
        <v>346</v>
      </c>
      <c r="E73" s="306">
        <v>474915000</v>
      </c>
      <c r="F73" s="306">
        <v>0</v>
      </c>
      <c r="G73" s="307"/>
      <c r="H73" s="305"/>
      <c r="I73" s="306"/>
      <c r="J73" s="305"/>
      <c r="K73" s="306"/>
      <c r="L73" s="306"/>
      <c r="M73" s="308"/>
      <c r="N73" s="588"/>
      <c r="O73" s="306"/>
      <c r="P73" s="305"/>
      <c r="Q73" s="306"/>
      <c r="R73" s="306"/>
    </row>
    <row r="74" spans="2:18" x14ac:dyDescent="0.2">
      <c r="B74" s="305" t="s">
        <v>1313</v>
      </c>
      <c r="C74" s="306">
        <v>78.7</v>
      </c>
      <c r="D74" s="305" t="s">
        <v>346</v>
      </c>
      <c r="E74" s="306">
        <v>734545261</v>
      </c>
      <c r="F74" s="306">
        <v>0</v>
      </c>
      <c r="G74" s="307"/>
      <c r="H74" s="305"/>
      <c r="I74" s="306"/>
      <c r="J74" s="305"/>
      <c r="K74" s="306"/>
      <c r="L74" s="306"/>
      <c r="M74" s="308"/>
      <c r="N74" s="588"/>
      <c r="O74" s="306"/>
      <c r="P74" s="305"/>
      <c r="Q74" s="306"/>
      <c r="R74" s="306"/>
    </row>
    <row r="75" spans="2:18" x14ac:dyDescent="0.2">
      <c r="B75" s="305" t="s">
        <v>1314</v>
      </c>
      <c r="C75" s="306">
        <v>78.7</v>
      </c>
      <c r="D75" s="305" t="s">
        <v>346</v>
      </c>
      <c r="E75" s="306">
        <v>737545261</v>
      </c>
      <c r="F75" s="306">
        <v>0</v>
      </c>
      <c r="G75" s="307"/>
      <c r="H75" s="305"/>
      <c r="I75" s="306"/>
      <c r="J75" s="305"/>
      <c r="K75" s="306"/>
      <c r="L75" s="306"/>
      <c r="M75" s="308"/>
      <c r="N75" s="588"/>
      <c r="O75" s="306"/>
      <c r="P75" s="305"/>
      <c r="Q75" s="306"/>
      <c r="R75" s="306"/>
    </row>
    <row r="76" spans="2:18" x14ac:dyDescent="0.2">
      <c r="B76" s="305" t="s">
        <v>1315</v>
      </c>
      <c r="C76" s="306">
        <v>53.68</v>
      </c>
      <c r="D76" s="305" t="s">
        <v>346</v>
      </c>
      <c r="E76" s="306">
        <v>514306609</v>
      </c>
      <c r="F76" s="306">
        <v>0</v>
      </c>
      <c r="G76" s="307"/>
      <c r="H76" s="305"/>
      <c r="I76" s="306"/>
      <c r="J76" s="305"/>
      <c r="K76" s="306"/>
      <c r="L76" s="306"/>
      <c r="M76" s="308"/>
      <c r="N76" s="588"/>
      <c r="O76" s="306"/>
      <c r="P76" s="305"/>
      <c r="Q76" s="306"/>
      <c r="R76" s="306"/>
    </row>
    <row r="77" spans="2:18" x14ac:dyDescent="0.2">
      <c r="B77" s="305" t="s">
        <v>1316</v>
      </c>
      <c r="C77" s="306">
        <v>96.31</v>
      </c>
      <c r="D77" s="305" t="s">
        <v>346</v>
      </c>
      <c r="E77" s="306">
        <v>857517630</v>
      </c>
      <c r="F77" s="306">
        <v>0</v>
      </c>
      <c r="G77" s="307"/>
      <c r="H77" s="305"/>
      <c r="I77" s="306"/>
      <c r="J77" s="305"/>
      <c r="K77" s="306"/>
      <c r="L77" s="306"/>
      <c r="M77" s="308"/>
      <c r="N77" s="293">
        <v>0</v>
      </c>
      <c r="O77" s="294">
        <v>0</v>
      </c>
      <c r="P77" s="294"/>
      <c r="Q77" s="294">
        <v>0</v>
      </c>
      <c r="R77" s="294">
        <v>0</v>
      </c>
    </row>
    <row r="78" spans="2:18" x14ac:dyDescent="0.2">
      <c r="B78" s="305" t="s">
        <v>1317</v>
      </c>
      <c r="C78" s="306">
        <v>89.69</v>
      </c>
      <c r="D78" s="305" t="s">
        <v>346</v>
      </c>
      <c r="E78" s="306">
        <v>777396000</v>
      </c>
      <c r="F78" s="306">
        <v>0</v>
      </c>
      <c r="G78" s="307"/>
      <c r="H78" s="305"/>
      <c r="I78" s="306"/>
      <c r="J78" s="305"/>
      <c r="K78" s="306"/>
      <c r="L78" s="306"/>
      <c r="M78" s="308"/>
      <c r="N78" s="265"/>
      <c r="O78" s="564"/>
      <c r="P78" s="564"/>
      <c r="Q78" s="564"/>
      <c r="R78" s="564"/>
    </row>
    <row r="79" spans="2:18" x14ac:dyDescent="0.2">
      <c r="B79" s="305" t="s">
        <v>1318</v>
      </c>
      <c r="C79" s="306">
        <v>50.65</v>
      </c>
      <c r="D79" s="305" t="s">
        <v>346</v>
      </c>
      <c r="E79" s="306">
        <v>476915000</v>
      </c>
      <c r="F79" s="306">
        <v>0</v>
      </c>
      <c r="G79" s="307"/>
      <c r="H79" s="305"/>
      <c r="I79" s="306"/>
      <c r="J79" s="305"/>
      <c r="K79" s="306"/>
      <c r="L79" s="306"/>
      <c r="M79" s="308"/>
      <c r="N79" s="308"/>
      <c r="O79" s="308"/>
      <c r="P79" s="308"/>
      <c r="Q79" s="308"/>
      <c r="R79" s="308"/>
    </row>
    <row r="80" spans="2:18" x14ac:dyDescent="0.2">
      <c r="B80" s="305" t="s">
        <v>1319</v>
      </c>
      <c r="C80" s="306">
        <v>78.7</v>
      </c>
      <c r="D80" s="305" t="s">
        <v>346</v>
      </c>
      <c r="E80" s="306">
        <v>716560000</v>
      </c>
      <c r="F80" s="306">
        <v>0</v>
      </c>
      <c r="G80" s="307"/>
      <c r="H80" s="305"/>
      <c r="I80" s="306"/>
      <c r="J80" s="305"/>
      <c r="K80" s="306"/>
      <c r="L80" s="306"/>
      <c r="M80" s="308"/>
      <c r="N80" s="709" t="s">
        <v>188</v>
      </c>
      <c r="O80" s="710"/>
      <c r="P80" s="710"/>
      <c r="Q80" s="710"/>
      <c r="R80" s="711"/>
    </row>
    <row r="81" spans="2:18" x14ac:dyDescent="0.2">
      <c r="B81" s="305" t="s">
        <v>1320</v>
      </c>
      <c r="C81" s="306">
        <v>78.7</v>
      </c>
      <c r="D81" s="305" t="s">
        <v>346</v>
      </c>
      <c r="E81" s="306">
        <v>719560000</v>
      </c>
      <c r="F81" s="306">
        <v>0</v>
      </c>
      <c r="G81" s="307"/>
      <c r="H81" s="305"/>
      <c r="I81" s="306"/>
      <c r="J81" s="305"/>
      <c r="K81" s="306"/>
      <c r="L81" s="306"/>
      <c r="M81" s="308"/>
      <c r="N81" s="481" t="s">
        <v>180</v>
      </c>
      <c r="O81" s="481" t="s">
        <v>181</v>
      </c>
      <c r="P81" s="481" t="s">
        <v>182</v>
      </c>
      <c r="Q81" s="481" t="s">
        <v>183</v>
      </c>
      <c r="R81" s="482" t="s">
        <v>187</v>
      </c>
    </row>
    <row r="82" spans="2:18" x14ac:dyDescent="0.2">
      <c r="B82" s="305" t="s">
        <v>1321</v>
      </c>
      <c r="C82" s="306">
        <v>53.68</v>
      </c>
      <c r="D82" s="305" t="s">
        <v>346</v>
      </c>
      <c r="E82" s="306">
        <v>511372880</v>
      </c>
      <c r="F82" s="306">
        <v>0</v>
      </c>
      <c r="G82" s="307"/>
      <c r="H82" s="305"/>
      <c r="I82" s="306"/>
      <c r="J82" s="305"/>
      <c r="K82" s="306"/>
      <c r="L82" s="306"/>
      <c r="M82" s="308"/>
      <c r="N82" s="286"/>
      <c r="O82" s="306"/>
      <c r="P82" s="305"/>
      <c r="Q82" s="306"/>
      <c r="R82" s="306"/>
    </row>
    <row r="83" spans="2:18" x14ac:dyDescent="0.2">
      <c r="B83" s="305" t="s">
        <v>1322</v>
      </c>
      <c r="C83" s="306">
        <v>96.31</v>
      </c>
      <c r="D83" s="305" t="s">
        <v>346</v>
      </c>
      <c r="E83" s="306">
        <v>836004000</v>
      </c>
      <c r="F83" s="306">
        <v>0</v>
      </c>
      <c r="G83" s="307"/>
      <c r="H83" s="305"/>
      <c r="I83" s="306"/>
      <c r="J83" s="305"/>
      <c r="K83" s="306"/>
      <c r="L83" s="306"/>
      <c r="M83" s="308"/>
      <c r="N83" s="286"/>
      <c r="O83" s="306"/>
      <c r="P83" s="305"/>
      <c r="Q83" s="306"/>
      <c r="R83" s="306"/>
    </row>
    <row r="84" spans="2:18" x14ac:dyDescent="0.2">
      <c r="B84" s="305" t="s">
        <v>1324</v>
      </c>
      <c r="C84" s="306">
        <v>50.65</v>
      </c>
      <c r="D84" s="305" t="s">
        <v>346</v>
      </c>
      <c r="E84" s="306">
        <v>519435000</v>
      </c>
      <c r="F84" s="306">
        <v>0</v>
      </c>
      <c r="G84" s="307"/>
      <c r="H84" s="305"/>
      <c r="I84" s="306"/>
      <c r="J84" s="305"/>
      <c r="K84" s="306"/>
      <c r="L84" s="306"/>
      <c r="M84" s="308"/>
      <c r="N84" s="286"/>
      <c r="O84" s="306"/>
      <c r="P84" s="305"/>
      <c r="Q84" s="306"/>
      <c r="R84" s="306"/>
    </row>
    <row r="85" spans="2:18" x14ac:dyDescent="0.2">
      <c r="B85" s="305" t="s">
        <v>1326</v>
      </c>
      <c r="C85" s="306">
        <v>78.7</v>
      </c>
      <c r="D85" s="305" t="s">
        <v>346</v>
      </c>
      <c r="E85" s="306">
        <v>722560000</v>
      </c>
      <c r="F85" s="306">
        <v>0</v>
      </c>
      <c r="G85" s="307"/>
      <c r="H85" s="305"/>
      <c r="I85" s="306"/>
      <c r="J85" s="305"/>
      <c r="K85" s="306"/>
      <c r="L85" s="306"/>
      <c r="M85" s="308"/>
      <c r="N85" s="286"/>
      <c r="O85" s="306"/>
      <c r="P85" s="305"/>
      <c r="Q85" s="306"/>
      <c r="R85" s="306"/>
    </row>
    <row r="86" spans="2:18" x14ac:dyDescent="0.2">
      <c r="B86" s="305" t="s">
        <v>1327</v>
      </c>
      <c r="C86" s="306">
        <v>53.68</v>
      </c>
      <c r="D86" s="305" t="s">
        <v>346</v>
      </c>
      <c r="E86" s="306">
        <v>519435000</v>
      </c>
      <c r="F86" s="306">
        <v>0</v>
      </c>
      <c r="G86" s="307"/>
      <c r="H86" s="305"/>
      <c r="I86" s="306"/>
      <c r="J86" s="305"/>
      <c r="K86" s="306"/>
      <c r="L86" s="306"/>
      <c r="M86" s="308"/>
      <c r="N86" s="286"/>
      <c r="O86" s="306"/>
      <c r="P86" s="305"/>
      <c r="Q86" s="306"/>
      <c r="R86" s="306"/>
    </row>
    <row r="87" spans="2:18" x14ac:dyDescent="0.2">
      <c r="B87" s="305" t="s">
        <v>1328</v>
      </c>
      <c r="C87" s="306">
        <v>96.31</v>
      </c>
      <c r="D87" s="305" t="s">
        <v>346</v>
      </c>
      <c r="E87" s="306">
        <v>863517630</v>
      </c>
      <c r="F87" s="306">
        <v>0</v>
      </c>
      <c r="G87" s="307"/>
      <c r="H87" s="305"/>
      <c r="I87" s="306"/>
      <c r="J87" s="305"/>
      <c r="K87" s="306"/>
      <c r="L87" s="306"/>
      <c r="M87" s="308"/>
      <c r="N87" s="286"/>
      <c r="O87" s="306"/>
      <c r="P87" s="305"/>
      <c r="Q87" s="306"/>
      <c r="R87" s="306"/>
    </row>
    <row r="88" spans="2:18" x14ac:dyDescent="0.2">
      <c r="B88" s="305" t="s">
        <v>1329</v>
      </c>
      <c r="C88" s="306">
        <v>89.69</v>
      </c>
      <c r="D88" s="305" t="s">
        <v>346</v>
      </c>
      <c r="E88" s="306">
        <v>806224652</v>
      </c>
      <c r="F88" s="306">
        <v>0</v>
      </c>
      <c r="G88" s="307"/>
      <c r="H88" s="305"/>
      <c r="I88" s="306"/>
      <c r="J88" s="305"/>
      <c r="K88" s="306"/>
      <c r="L88" s="306"/>
      <c r="M88" s="308"/>
      <c r="N88" s="286"/>
      <c r="O88" s="306"/>
      <c r="P88" s="305"/>
      <c r="Q88" s="306"/>
      <c r="R88" s="306"/>
    </row>
    <row r="89" spans="2:18" x14ac:dyDescent="0.2">
      <c r="B89" s="305" t="s">
        <v>1330</v>
      </c>
      <c r="C89" s="306">
        <v>50.65</v>
      </c>
      <c r="D89" s="305" t="s">
        <v>346</v>
      </c>
      <c r="E89" s="306">
        <v>480915000</v>
      </c>
      <c r="F89" s="306">
        <v>0</v>
      </c>
      <c r="G89" s="307"/>
      <c r="H89" s="305"/>
      <c r="I89" s="306"/>
      <c r="J89" s="305"/>
      <c r="K89" s="306"/>
      <c r="L89" s="306"/>
      <c r="M89" s="308"/>
      <c r="N89" s="286"/>
      <c r="O89" s="306"/>
      <c r="P89" s="305"/>
      <c r="Q89" s="306"/>
      <c r="R89" s="306"/>
    </row>
    <row r="90" spans="2:18" x14ac:dyDescent="0.2">
      <c r="B90" s="305" t="s">
        <v>1331</v>
      </c>
      <c r="C90" s="306">
        <v>78.7</v>
      </c>
      <c r="D90" s="305" t="s">
        <v>346</v>
      </c>
      <c r="E90" s="306">
        <v>722560000</v>
      </c>
      <c r="F90" s="306">
        <v>0</v>
      </c>
      <c r="G90" s="307"/>
      <c r="H90" s="305"/>
      <c r="I90" s="306"/>
      <c r="J90" s="305"/>
      <c r="K90" s="306"/>
      <c r="L90" s="306"/>
      <c r="M90" s="308"/>
      <c r="N90" s="286"/>
      <c r="O90" s="306"/>
      <c r="P90" s="305"/>
      <c r="Q90" s="306"/>
      <c r="R90" s="306"/>
    </row>
    <row r="91" spans="2:18" x14ac:dyDescent="0.2">
      <c r="B91" s="305" t="s">
        <v>1332</v>
      </c>
      <c r="C91" s="306">
        <v>78.7</v>
      </c>
      <c r="D91" s="305" t="s">
        <v>346</v>
      </c>
      <c r="E91" s="306">
        <v>725560000</v>
      </c>
      <c r="F91" s="306">
        <v>0</v>
      </c>
      <c r="G91" s="307"/>
      <c r="H91" s="305"/>
      <c r="I91" s="306"/>
      <c r="J91" s="305"/>
      <c r="K91" s="306"/>
      <c r="L91" s="306"/>
      <c r="M91" s="308"/>
      <c r="N91" s="286"/>
      <c r="O91" s="306"/>
      <c r="P91" s="305"/>
      <c r="Q91" s="306"/>
      <c r="R91" s="306"/>
    </row>
    <row r="92" spans="2:18" x14ac:dyDescent="0.2">
      <c r="B92" s="305" t="s">
        <v>1333</v>
      </c>
      <c r="C92" s="306">
        <v>53.68</v>
      </c>
      <c r="D92" s="305" t="s">
        <v>346</v>
      </c>
      <c r="E92" s="306">
        <v>510488000</v>
      </c>
      <c r="F92" s="306">
        <v>0</v>
      </c>
      <c r="G92" s="307"/>
      <c r="H92" s="305"/>
      <c r="I92" s="306"/>
      <c r="J92" s="305"/>
      <c r="K92" s="306"/>
      <c r="L92" s="306"/>
      <c r="M92" s="308"/>
      <c r="N92" s="286"/>
      <c r="O92" s="306"/>
      <c r="P92" s="305"/>
      <c r="Q92" s="306"/>
      <c r="R92" s="306"/>
    </row>
    <row r="93" spans="2:18" x14ac:dyDescent="0.2">
      <c r="B93" s="305" t="s">
        <v>1334</v>
      </c>
      <c r="C93" s="306">
        <v>96.31</v>
      </c>
      <c r="D93" s="305" t="s">
        <v>346</v>
      </c>
      <c r="E93" s="306">
        <v>842004000</v>
      </c>
      <c r="F93" s="306">
        <v>0</v>
      </c>
      <c r="G93" s="307"/>
      <c r="H93" s="305"/>
      <c r="I93" s="306"/>
      <c r="J93" s="305"/>
      <c r="K93" s="306"/>
      <c r="L93" s="306"/>
      <c r="M93" s="308"/>
      <c r="N93" s="286"/>
      <c r="O93" s="306"/>
      <c r="P93" s="305"/>
      <c r="Q93" s="306"/>
      <c r="R93" s="306"/>
    </row>
    <row r="94" spans="2:18" x14ac:dyDescent="0.2">
      <c r="B94" s="305" t="s">
        <v>1335</v>
      </c>
      <c r="C94" s="306">
        <v>89.69</v>
      </c>
      <c r="D94" s="305" t="s">
        <v>346</v>
      </c>
      <c r="E94" s="306">
        <v>786396000</v>
      </c>
      <c r="F94" s="306">
        <v>0</v>
      </c>
      <c r="G94" s="307"/>
      <c r="H94" s="305"/>
      <c r="I94" s="306"/>
      <c r="J94" s="305"/>
      <c r="K94" s="306"/>
      <c r="L94" s="306"/>
      <c r="M94" s="308"/>
      <c r="N94" s="286"/>
      <c r="O94" s="306"/>
      <c r="P94" s="305"/>
      <c r="Q94" s="306"/>
      <c r="R94" s="306"/>
    </row>
    <row r="95" spans="2:18" x14ac:dyDescent="0.2">
      <c r="B95" s="305" t="s">
        <v>1336</v>
      </c>
      <c r="C95" s="306">
        <v>50.65</v>
      </c>
      <c r="D95" s="305" t="s">
        <v>346</v>
      </c>
      <c r="E95" s="306">
        <v>482915000</v>
      </c>
      <c r="F95" s="306">
        <v>0</v>
      </c>
      <c r="G95" s="307"/>
      <c r="H95" s="305"/>
      <c r="I95" s="306"/>
      <c r="J95" s="305"/>
      <c r="K95" s="306"/>
      <c r="L95" s="306"/>
      <c r="M95" s="308"/>
      <c r="N95" s="286"/>
      <c r="O95" s="306"/>
      <c r="P95" s="305"/>
      <c r="Q95" s="306"/>
      <c r="R95" s="306"/>
    </row>
    <row r="96" spans="2:18" x14ac:dyDescent="0.2">
      <c r="B96" s="305" t="s">
        <v>1337</v>
      </c>
      <c r="C96" s="306">
        <v>78.7</v>
      </c>
      <c r="D96" s="305" t="s">
        <v>346</v>
      </c>
      <c r="E96" s="306">
        <v>725560000</v>
      </c>
      <c r="F96" s="306">
        <v>0</v>
      </c>
      <c r="G96" s="307"/>
      <c r="H96" s="305"/>
      <c r="I96" s="306"/>
      <c r="J96" s="305"/>
      <c r="K96" s="306"/>
      <c r="L96" s="306"/>
      <c r="M96" s="308"/>
      <c r="N96" s="286"/>
      <c r="O96" s="306"/>
      <c r="P96" s="305"/>
      <c r="Q96" s="306"/>
      <c r="R96" s="306"/>
    </row>
    <row r="97" spans="2:18" x14ac:dyDescent="0.2">
      <c r="B97" s="305" t="s">
        <v>1338</v>
      </c>
      <c r="C97" s="306">
        <v>78.7</v>
      </c>
      <c r="D97" s="305" t="s">
        <v>346</v>
      </c>
      <c r="E97" s="306">
        <v>749545261</v>
      </c>
      <c r="F97" s="306">
        <v>0</v>
      </c>
      <c r="G97" s="307"/>
      <c r="H97" s="305"/>
      <c r="I97" s="306"/>
      <c r="J97" s="305"/>
      <c r="K97" s="306"/>
      <c r="L97" s="306"/>
      <c r="M97" s="308"/>
      <c r="N97" s="286"/>
      <c r="O97" s="306"/>
      <c r="P97" s="305"/>
      <c r="Q97" s="306"/>
      <c r="R97" s="306"/>
    </row>
    <row r="98" spans="2:18" x14ac:dyDescent="0.2">
      <c r="B98" s="305" t="s">
        <v>1339</v>
      </c>
      <c r="C98" s="306">
        <v>53.68</v>
      </c>
      <c r="D98" s="305" t="s">
        <v>346</v>
      </c>
      <c r="E98" s="306">
        <v>512488000</v>
      </c>
      <c r="F98" s="306">
        <v>0</v>
      </c>
      <c r="G98" s="307"/>
      <c r="H98" s="305"/>
      <c r="I98" s="306"/>
      <c r="J98" s="305"/>
      <c r="K98" s="306"/>
      <c r="L98" s="306"/>
      <c r="M98" s="308"/>
      <c r="N98" s="286"/>
      <c r="O98" s="306"/>
      <c r="P98" s="305"/>
      <c r="Q98" s="306"/>
      <c r="R98" s="306"/>
    </row>
    <row r="99" spans="2:18" x14ac:dyDescent="0.2">
      <c r="B99" s="305" t="s">
        <v>1340</v>
      </c>
      <c r="C99" s="306">
        <v>96.31</v>
      </c>
      <c r="D99" s="305" t="s">
        <v>346</v>
      </c>
      <c r="E99" s="306">
        <v>845004000</v>
      </c>
      <c r="F99" s="306">
        <v>0</v>
      </c>
      <c r="G99" s="307"/>
      <c r="H99" s="305"/>
      <c r="I99" s="306"/>
      <c r="J99" s="305"/>
      <c r="K99" s="306"/>
      <c r="L99" s="306"/>
      <c r="M99" s="308"/>
      <c r="N99" s="286"/>
      <c r="O99" s="306"/>
      <c r="P99" s="305"/>
      <c r="Q99" s="306"/>
      <c r="R99" s="306"/>
    </row>
    <row r="100" spans="2:18" x14ac:dyDescent="0.2">
      <c r="B100" s="305" t="s">
        <v>1342</v>
      </c>
      <c r="C100" s="306">
        <v>50.65</v>
      </c>
      <c r="D100" s="305" t="s">
        <v>346</v>
      </c>
      <c r="E100" s="306">
        <v>484915000</v>
      </c>
      <c r="F100" s="306">
        <v>0</v>
      </c>
      <c r="G100" s="307"/>
      <c r="H100" s="305"/>
      <c r="I100" s="306"/>
      <c r="J100" s="305"/>
      <c r="K100" s="306"/>
      <c r="L100" s="306"/>
      <c r="M100" s="308"/>
      <c r="N100" s="286"/>
      <c r="O100" s="306"/>
      <c r="P100" s="305"/>
      <c r="Q100" s="306"/>
      <c r="R100" s="306"/>
    </row>
    <row r="101" spans="2:18" x14ac:dyDescent="0.2">
      <c r="B101" s="305" t="s">
        <v>1343</v>
      </c>
      <c r="C101" s="306">
        <v>78.7</v>
      </c>
      <c r="D101" s="305" t="s">
        <v>346</v>
      </c>
      <c r="E101" s="306">
        <v>742480456</v>
      </c>
      <c r="F101" s="306">
        <v>0</v>
      </c>
      <c r="G101" s="307"/>
      <c r="H101" s="305"/>
      <c r="I101" s="306"/>
      <c r="J101" s="305"/>
      <c r="K101" s="306"/>
      <c r="L101" s="306"/>
      <c r="M101" s="308"/>
      <c r="N101" s="286"/>
      <c r="O101" s="306"/>
      <c r="P101" s="305"/>
      <c r="Q101" s="306"/>
      <c r="R101" s="306"/>
    </row>
    <row r="102" spans="2:18" x14ac:dyDescent="0.2">
      <c r="B102" s="305" t="s">
        <v>1344</v>
      </c>
      <c r="C102" s="306">
        <v>78.7</v>
      </c>
      <c r="D102" s="305" t="s">
        <v>346</v>
      </c>
      <c r="E102" s="306">
        <v>745480456</v>
      </c>
      <c r="F102" s="306">
        <v>0</v>
      </c>
      <c r="G102" s="307"/>
      <c r="H102" s="305"/>
      <c r="I102" s="306"/>
      <c r="J102" s="305"/>
      <c r="K102" s="306"/>
      <c r="L102" s="306"/>
      <c r="M102" s="308"/>
      <c r="N102" s="286"/>
      <c r="O102" s="306"/>
      <c r="P102" s="305"/>
      <c r="Q102" s="306"/>
      <c r="R102" s="306"/>
    </row>
    <row r="103" spans="2:18" x14ac:dyDescent="0.2">
      <c r="B103" s="305" t="s">
        <v>1345</v>
      </c>
      <c r="C103" s="306">
        <v>53.68</v>
      </c>
      <c r="D103" s="305" t="s">
        <v>346</v>
      </c>
      <c r="E103" s="306">
        <v>529289675</v>
      </c>
      <c r="F103" s="306">
        <v>0</v>
      </c>
      <c r="G103" s="307"/>
      <c r="H103" s="305"/>
      <c r="I103" s="306"/>
      <c r="J103" s="305"/>
      <c r="K103" s="306"/>
      <c r="L103" s="306"/>
      <c r="M103" s="308"/>
      <c r="N103" s="286"/>
      <c r="O103" s="306"/>
      <c r="P103" s="305"/>
      <c r="Q103" s="306"/>
      <c r="R103" s="306"/>
    </row>
    <row r="104" spans="2:18" x14ac:dyDescent="0.2">
      <c r="B104" s="305" t="s">
        <v>1346</v>
      </c>
      <c r="C104" s="306">
        <v>96.31</v>
      </c>
      <c r="D104" s="305" t="s">
        <v>346</v>
      </c>
      <c r="E104" s="306">
        <v>848004000</v>
      </c>
      <c r="F104" s="306">
        <v>0</v>
      </c>
      <c r="G104" s="307"/>
      <c r="H104" s="305"/>
      <c r="I104" s="306"/>
      <c r="J104" s="305"/>
      <c r="K104" s="306"/>
      <c r="L104" s="306"/>
      <c r="M104" s="308"/>
      <c r="N104" s="286"/>
      <c r="O104" s="306"/>
      <c r="P104" s="305"/>
      <c r="Q104" s="306"/>
      <c r="R104" s="306"/>
    </row>
    <row r="105" spans="2:18" x14ac:dyDescent="0.2">
      <c r="B105" s="305" t="s">
        <v>1347</v>
      </c>
      <c r="C105" s="306">
        <v>89.69</v>
      </c>
      <c r="D105" s="305" t="s">
        <v>346</v>
      </c>
      <c r="E105" s="306">
        <v>799929960</v>
      </c>
      <c r="F105" s="306">
        <v>0</v>
      </c>
      <c r="G105" s="307"/>
      <c r="H105" s="305"/>
      <c r="I105" s="306"/>
      <c r="J105" s="305"/>
      <c r="K105" s="306"/>
      <c r="L105" s="306"/>
      <c r="M105" s="308"/>
      <c r="N105" s="286"/>
      <c r="O105" s="306"/>
      <c r="P105" s="305"/>
      <c r="Q105" s="306"/>
      <c r="R105" s="306"/>
    </row>
    <row r="106" spans="2:18" x14ac:dyDescent="0.2">
      <c r="B106" s="305" t="s">
        <v>1348</v>
      </c>
      <c r="C106" s="306">
        <v>50.65</v>
      </c>
      <c r="D106" s="305" t="s">
        <v>346</v>
      </c>
      <c r="E106" s="306">
        <v>486915000</v>
      </c>
      <c r="F106" s="306">
        <v>0</v>
      </c>
      <c r="G106" s="307"/>
      <c r="H106" s="305"/>
      <c r="I106" s="306"/>
      <c r="J106" s="305"/>
      <c r="K106" s="306"/>
      <c r="L106" s="306"/>
      <c r="M106" s="308"/>
      <c r="N106" s="286"/>
      <c r="O106" s="306"/>
      <c r="P106" s="305"/>
      <c r="Q106" s="306"/>
      <c r="R106" s="306"/>
    </row>
    <row r="107" spans="2:18" x14ac:dyDescent="0.2">
      <c r="B107" s="305" t="s">
        <v>1349</v>
      </c>
      <c r="C107" s="306">
        <v>78.7</v>
      </c>
      <c r="D107" s="305" t="s">
        <v>346</v>
      </c>
      <c r="E107" s="306">
        <v>738485600</v>
      </c>
      <c r="F107" s="306">
        <v>0</v>
      </c>
      <c r="G107" s="307"/>
      <c r="H107" s="305"/>
      <c r="I107" s="306"/>
      <c r="J107" s="305"/>
      <c r="K107" s="306"/>
      <c r="L107" s="306"/>
      <c r="M107" s="308"/>
      <c r="N107" s="286"/>
      <c r="O107" s="306"/>
      <c r="P107" s="305"/>
      <c r="Q107" s="306"/>
      <c r="R107" s="306"/>
    </row>
    <row r="108" spans="2:18" x14ac:dyDescent="0.2">
      <c r="B108" s="305" t="s">
        <v>1351</v>
      </c>
      <c r="C108" s="306">
        <v>53.68</v>
      </c>
      <c r="D108" s="305" t="s">
        <v>346</v>
      </c>
      <c r="E108" s="306">
        <v>531289675</v>
      </c>
      <c r="F108" s="306">
        <v>0</v>
      </c>
      <c r="G108" s="307"/>
      <c r="H108" s="305"/>
      <c r="I108" s="306"/>
      <c r="J108" s="305"/>
      <c r="K108" s="306"/>
      <c r="L108" s="306"/>
      <c r="M108" s="308"/>
      <c r="N108" s="286"/>
      <c r="O108" s="306"/>
      <c r="P108" s="305"/>
      <c r="Q108" s="306"/>
      <c r="R108" s="306"/>
    </row>
    <row r="109" spans="2:18" x14ac:dyDescent="0.2">
      <c r="B109" s="305" t="s">
        <v>1352</v>
      </c>
      <c r="C109" s="306">
        <v>96.31</v>
      </c>
      <c r="D109" s="305" t="s">
        <v>346</v>
      </c>
      <c r="E109" s="306">
        <v>851004000</v>
      </c>
      <c r="F109" s="306">
        <v>0</v>
      </c>
      <c r="G109" s="307"/>
      <c r="H109" s="305"/>
      <c r="I109" s="306"/>
      <c r="J109" s="305"/>
      <c r="K109" s="306"/>
      <c r="L109" s="306"/>
      <c r="M109" s="308"/>
      <c r="N109" s="286"/>
      <c r="O109" s="306"/>
      <c r="P109" s="305"/>
      <c r="Q109" s="306"/>
      <c r="R109" s="306"/>
    </row>
    <row r="110" spans="2:18" x14ac:dyDescent="0.2">
      <c r="B110" s="305" t="s">
        <v>1353</v>
      </c>
      <c r="C110" s="306">
        <v>89.69</v>
      </c>
      <c r="D110" s="305" t="s">
        <v>346</v>
      </c>
      <c r="E110" s="306">
        <v>802929960</v>
      </c>
      <c r="F110" s="306">
        <v>0</v>
      </c>
      <c r="G110" s="307"/>
      <c r="H110" s="305"/>
      <c r="I110" s="306"/>
      <c r="J110" s="305"/>
      <c r="K110" s="306"/>
      <c r="L110" s="306"/>
      <c r="M110" s="308"/>
      <c r="N110" s="286"/>
      <c r="O110" s="306"/>
      <c r="P110" s="305"/>
      <c r="Q110" s="306"/>
      <c r="R110" s="306"/>
    </row>
    <row r="111" spans="2:18" x14ac:dyDescent="0.2">
      <c r="B111" s="305" t="s">
        <v>1354</v>
      </c>
      <c r="C111" s="306">
        <v>50.65</v>
      </c>
      <c r="D111" s="305" t="s">
        <v>346</v>
      </c>
      <c r="E111" s="306">
        <v>488915000</v>
      </c>
      <c r="F111" s="306">
        <v>0</v>
      </c>
      <c r="G111" s="307"/>
      <c r="H111" s="305"/>
      <c r="I111" s="306"/>
      <c r="J111" s="305"/>
      <c r="K111" s="306"/>
      <c r="L111" s="306"/>
      <c r="M111" s="308"/>
      <c r="N111" s="286"/>
      <c r="O111" s="306"/>
      <c r="P111" s="305"/>
      <c r="Q111" s="306"/>
      <c r="R111" s="306"/>
    </row>
    <row r="112" spans="2:18" x14ac:dyDescent="0.2">
      <c r="B112" s="305" t="s">
        <v>1355</v>
      </c>
      <c r="C112" s="306">
        <v>78.7</v>
      </c>
      <c r="D112" s="305" t="s">
        <v>346</v>
      </c>
      <c r="E112" s="306">
        <v>734560000</v>
      </c>
      <c r="F112" s="306">
        <v>0</v>
      </c>
      <c r="G112" s="307"/>
      <c r="H112" s="305"/>
      <c r="I112" s="306"/>
      <c r="J112" s="305"/>
      <c r="K112" s="306"/>
      <c r="L112" s="306"/>
      <c r="M112" s="308"/>
      <c r="N112" s="286"/>
      <c r="O112" s="306"/>
      <c r="P112" s="305"/>
      <c r="Q112" s="306"/>
      <c r="R112" s="306"/>
    </row>
    <row r="113" spans="2:18" x14ac:dyDescent="0.2">
      <c r="B113" s="305" t="s">
        <v>1356</v>
      </c>
      <c r="C113" s="306">
        <v>78.7</v>
      </c>
      <c r="D113" s="305" t="s">
        <v>346</v>
      </c>
      <c r="E113" s="306">
        <v>744485600</v>
      </c>
      <c r="F113" s="306">
        <v>0</v>
      </c>
      <c r="G113" s="307"/>
      <c r="H113" s="305"/>
      <c r="I113" s="306"/>
      <c r="J113" s="305"/>
      <c r="K113" s="306"/>
      <c r="L113" s="306"/>
      <c r="M113" s="308"/>
      <c r="N113" s="286"/>
      <c r="O113" s="306"/>
      <c r="P113" s="305"/>
      <c r="Q113" s="306"/>
      <c r="R113" s="306"/>
    </row>
    <row r="114" spans="2:18" x14ac:dyDescent="0.2">
      <c r="B114" s="305" t="s">
        <v>1357</v>
      </c>
      <c r="C114" s="306">
        <v>53.68</v>
      </c>
      <c r="D114" s="305" t="s">
        <v>346</v>
      </c>
      <c r="E114" s="306">
        <v>518488000</v>
      </c>
      <c r="F114" s="306">
        <v>0</v>
      </c>
      <c r="G114" s="307"/>
      <c r="H114" s="305"/>
      <c r="I114" s="306"/>
      <c r="J114" s="305"/>
      <c r="K114" s="306"/>
      <c r="L114" s="306"/>
      <c r="M114" s="308"/>
      <c r="N114" s="286"/>
      <c r="O114" s="306"/>
      <c r="P114" s="305"/>
      <c r="Q114" s="306"/>
      <c r="R114" s="306"/>
    </row>
    <row r="115" spans="2:18" x14ac:dyDescent="0.2">
      <c r="B115" s="305" t="s">
        <v>1358</v>
      </c>
      <c r="C115" s="306">
        <v>96.31</v>
      </c>
      <c r="D115" s="305" t="s">
        <v>346</v>
      </c>
      <c r="E115" s="306">
        <v>854004000</v>
      </c>
      <c r="F115" s="306">
        <v>0</v>
      </c>
      <c r="G115" s="307"/>
      <c r="H115" s="305"/>
      <c r="I115" s="306"/>
      <c r="J115" s="305"/>
      <c r="K115" s="306"/>
      <c r="L115" s="306"/>
      <c r="M115" s="308"/>
      <c r="N115" s="286"/>
      <c r="O115" s="306"/>
      <c r="P115" s="305"/>
      <c r="Q115" s="306"/>
      <c r="R115" s="306"/>
    </row>
    <row r="116" spans="2:18" x14ac:dyDescent="0.2">
      <c r="B116" s="305" t="s">
        <v>1359</v>
      </c>
      <c r="C116" s="306">
        <v>89.69</v>
      </c>
      <c r="D116" s="305" t="s">
        <v>346</v>
      </c>
      <c r="E116" s="306">
        <v>893385823</v>
      </c>
      <c r="F116" s="306">
        <v>0</v>
      </c>
      <c r="G116" s="307"/>
      <c r="H116" s="305"/>
      <c r="I116" s="306"/>
      <c r="J116" s="305"/>
      <c r="K116" s="306"/>
      <c r="L116" s="306"/>
      <c r="M116" s="308"/>
      <c r="N116" s="286"/>
      <c r="O116" s="306"/>
      <c r="P116" s="305"/>
      <c r="Q116" s="306"/>
      <c r="R116" s="306"/>
    </row>
    <row r="117" spans="2:18" x14ac:dyDescent="0.2">
      <c r="B117" s="305" t="s">
        <v>1360</v>
      </c>
      <c r="C117" s="306">
        <v>50.65</v>
      </c>
      <c r="D117" s="305" t="s">
        <v>346</v>
      </c>
      <c r="E117" s="306">
        <v>490915000</v>
      </c>
      <c r="F117" s="306">
        <v>0</v>
      </c>
      <c r="G117" s="307"/>
      <c r="H117" s="305"/>
      <c r="I117" s="306"/>
      <c r="J117" s="305"/>
      <c r="K117" s="306"/>
      <c r="L117" s="306"/>
      <c r="M117" s="308"/>
      <c r="N117" s="286"/>
      <c r="O117" s="306"/>
      <c r="P117" s="305"/>
      <c r="Q117" s="306"/>
      <c r="R117" s="306"/>
    </row>
    <row r="118" spans="2:18" x14ac:dyDescent="0.2">
      <c r="B118" s="305" t="s">
        <v>1361</v>
      </c>
      <c r="C118" s="306">
        <v>78.7</v>
      </c>
      <c r="D118" s="305" t="s">
        <v>346</v>
      </c>
      <c r="E118" s="306">
        <v>737560000</v>
      </c>
      <c r="F118" s="306">
        <v>0</v>
      </c>
      <c r="G118" s="307"/>
      <c r="H118" s="305"/>
      <c r="I118" s="306"/>
      <c r="J118" s="305"/>
      <c r="K118" s="306"/>
      <c r="L118" s="306"/>
      <c r="M118" s="308"/>
      <c r="N118" s="286"/>
      <c r="O118" s="306"/>
      <c r="P118" s="305"/>
      <c r="Q118" s="306"/>
      <c r="R118" s="306"/>
    </row>
    <row r="119" spans="2:18" x14ac:dyDescent="0.2">
      <c r="B119" s="305" t="s">
        <v>1362</v>
      </c>
      <c r="C119" s="306">
        <v>78.7</v>
      </c>
      <c r="D119" s="305" t="s">
        <v>346</v>
      </c>
      <c r="E119" s="306">
        <v>754480456</v>
      </c>
      <c r="F119" s="306">
        <v>0</v>
      </c>
      <c r="G119" s="307"/>
      <c r="H119" s="305"/>
      <c r="I119" s="306"/>
      <c r="J119" s="305"/>
      <c r="K119" s="306"/>
      <c r="L119" s="306"/>
      <c r="M119" s="308"/>
      <c r="N119" s="286"/>
      <c r="O119" s="306"/>
      <c r="P119" s="305"/>
      <c r="Q119" s="306"/>
      <c r="R119" s="306"/>
    </row>
    <row r="120" spans="2:18" x14ac:dyDescent="0.2">
      <c r="B120" s="305" t="s">
        <v>1363</v>
      </c>
      <c r="C120" s="306">
        <v>53.68</v>
      </c>
      <c r="D120" s="305" t="s">
        <v>346</v>
      </c>
      <c r="E120" s="306">
        <v>520488000</v>
      </c>
      <c r="F120" s="306">
        <v>0</v>
      </c>
      <c r="G120" s="307"/>
      <c r="H120" s="305"/>
      <c r="I120" s="306"/>
      <c r="J120" s="305"/>
      <c r="K120" s="306"/>
      <c r="L120" s="306"/>
      <c r="M120" s="308"/>
      <c r="N120" s="286"/>
      <c r="O120" s="306"/>
      <c r="P120" s="305"/>
      <c r="Q120" s="306"/>
      <c r="R120" s="306"/>
    </row>
    <row r="121" spans="2:18" x14ac:dyDescent="0.2">
      <c r="B121" s="305" t="s">
        <v>1364</v>
      </c>
      <c r="C121" s="306">
        <v>96.31</v>
      </c>
      <c r="D121" s="305" t="s">
        <v>346</v>
      </c>
      <c r="E121" s="306">
        <v>857004000</v>
      </c>
      <c r="F121" s="306">
        <v>0</v>
      </c>
      <c r="G121" s="307"/>
      <c r="H121" s="305"/>
      <c r="I121" s="306"/>
      <c r="J121" s="305"/>
      <c r="K121" s="306"/>
      <c r="L121" s="306"/>
      <c r="M121" s="308"/>
      <c r="N121" s="286"/>
      <c r="O121" s="306"/>
      <c r="P121" s="305"/>
      <c r="Q121" s="306"/>
      <c r="R121" s="306"/>
    </row>
    <row r="122" spans="2:18" x14ac:dyDescent="0.2">
      <c r="B122" s="305" t="s">
        <v>1365</v>
      </c>
      <c r="C122" s="306">
        <v>89.69</v>
      </c>
      <c r="D122" s="305" t="s">
        <v>346</v>
      </c>
      <c r="E122" s="306">
        <v>816539260</v>
      </c>
      <c r="F122" s="306">
        <v>0</v>
      </c>
      <c r="G122" s="307"/>
      <c r="H122" s="305"/>
      <c r="I122" s="306"/>
      <c r="J122" s="305"/>
      <c r="K122" s="306"/>
      <c r="L122" s="306"/>
      <c r="M122" s="308"/>
      <c r="N122" s="286"/>
      <c r="O122" s="306"/>
      <c r="P122" s="305"/>
      <c r="Q122" s="306"/>
      <c r="R122" s="306"/>
    </row>
    <row r="123" spans="2:18" x14ac:dyDescent="0.2">
      <c r="B123" s="305" t="s">
        <v>1366</v>
      </c>
      <c r="C123" s="306">
        <v>50.65</v>
      </c>
      <c r="D123" s="305" t="s">
        <v>346</v>
      </c>
      <c r="E123" s="306">
        <v>492915000</v>
      </c>
      <c r="F123" s="306">
        <v>0</v>
      </c>
      <c r="G123" s="307"/>
      <c r="H123" s="305"/>
      <c r="I123" s="306"/>
      <c r="J123" s="305"/>
      <c r="K123" s="306"/>
      <c r="L123" s="306"/>
      <c r="M123" s="308"/>
      <c r="N123" s="286"/>
      <c r="O123" s="306"/>
      <c r="P123" s="305"/>
      <c r="Q123" s="306"/>
      <c r="R123" s="306"/>
    </row>
    <row r="124" spans="2:18" x14ac:dyDescent="0.2">
      <c r="B124" s="305" t="s">
        <v>1367</v>
      </c>
      <c r="C124" s="306">
        <v>78.7</v>
      </c>
      <c r="D124" s="305" t="s">
        <v>346</v>
      </c>
      <c r="E124" s="306">
        <v>740560000</v>
      </c>
      <c r="F124" s="306">
        <v>0</v>
      </c>
      <c r="G124" s="307"/>
      <c r="H124" s="305"/>
      <c r="I124" s="306"/>
      <c r="J124" s="305"/>
      <c r="K124" s="306"/>
      <c r="L124" s="306"/>
      <c r="M124" s="308"/>
      <c r="N124" s="286"/>
      <c r="O124" s="306"/>
      <c r="P124" s="305"/>
      <c r="Q124" s="306"/>
      <c r="R124" s="306"/>
    </row>
    <row r="125" spans="2:18" x14ac:dyDescent="0.2">
      <c r="B125" s="305" t="s">
        <v>1368</v>
      </c>
      <c r="C125" s="306">
        <v>78.7</v>
      </c>
      <c r="D125" s="305" t="s">
        <v>346</v>
      </c>
      <c r="E125" s="306">
        <v>764545261</v>
      </c>
      <c r="F125" s="306">
        <v>0</v>
      </c>
      <c r="G125" s="307"/>
      <c r="H125" s="305"/>
      <c r="I125" s="306"/>
      <c r="J125" s="305"/>
      <c r="K125" s="306"/>
      <c r="L125" s="306"/>
      <c r="M125" s="308"/>
      <c r="N125" s="286"/>
      <c r="O125" s="306"/>
      <c r="P125" s="305"/>
      <c r="Q125" s="306"/>
      <c r="R125" s="306"/>
    </row>
    <row r="126" spans="2:18" x14ac:dyDescent="0.2">
      <c r="B126" s="305" t="s">
        <v>1369</v>
      </c>
      <c r="C126" s="306">
        <v>53.68</v>
      </c>
      <c r="D126" s="305" t="s">
        <v>346</v>
      </c>
      <c r="E126" s="306">
        <v>522488000</v>
      </c>
      <c r="F126" s="306">
        <v>0</v>
      </c>
      <c r="G126" s="307"/>
      <c r="H126" s="305"/>
      <c r="I126" s="306"/>
      <c r="J126" s="305"/>
      <c r="K126" s="306"/>
      <c r="L126" s="306"/>
      <c r="M126" s="308"/>
      <c r="N126" s="286"/>
      <c r="O126" s="306"/>
      <c r="P126" s="305"/>
      <c r="Q126" s="306"/>
      <c r="R126" s="306"/>
    </row>
    <row r="127" spans="2:18" x14ac:dyDescent="0.2">
      <c r="B127" s="305" t="s">
        <v>1370</v>
      </c>
      <c r="C127" s="306">
        <v>96.31</v>
      </c>
      <c r="D127" s="305" t="s">
        <v>346</v>
      </c>
      <c r="E127" s="306">
        <v>860004000</v>
      </c>
      <c r="F127" s="306">
        <v>0</v>
      </c>
      <c r="G127" s="307"/>
      <c r="H127" s="305"/>
      <c r="I127" s="306"/>
      <c r="J127" s="305"/>
      <c r="K127" s="306"/>
      <c r="L127" s="306"/>
      <c r="M127" s="308"/>
      <c r="N127" s="286"/>
      <c r="O127" s="306"/>
      <c r="P127" s="305"/>
      <c r="Q127" s="306"/>
      <c r="R127" s="306"/>
    </row>
    <row r="128" spans="2:18" x14ac:dyDescent="0.2">
      <c r="B128" s="305" t="s">
        <v>1371</v>
      </c>
      <c r="C128" s="306">
        <v>89.69</v>
      </c>
      <c r="D128" s="305" t="s">
        <v>346</v>
      </c>
      <c r="E128" s="306">
        <v>811929960</v>
      </c>
      <c r="F128" s="306">
        <v>0</v>
      </c>
      <c r="G128" s="307"/>
      <c r="H128" s="305"/>
      <c r="I128" s="306"/>
      <c r="J128" s="305"/>
      <c r="K128" s="306"/>
      <c r="L128" s="306"/>
      <c r="M128" s="308"/>
      <c r="N128" s="286"/>
      <c r="O128" s="306"/>
      <c r="P128" s="305"/>
      <c r="Q128" s="306"/>
      <c r="R128" s="306"/>
    </row>
    <row r="129" spans="2:18" x14ac:dyDescent="0.2">
      <c r="B129" s="305" t="s">
        <v>1372</v>
      </c>
      <c r="C129" s="306">
        <v>50.65</v>
      </c>
      <c r="D129" s="305" t="s">
        <v>346</v>
      </c>
      <c r="E129" s="306">
        <v>508881185</v>
      </c>
      <c r="F129" s="306">
        <v>0</v>
      </c>
      <c r="G129" s="307"/>
      <c r="H129" s="305"/>
      <c r="I129" s="306"/>
      <c r="J129" s="305"/>
      <c r="K129" s="306"/>
      <c r="L129" s="306"/>
      <c r="M129" s="308"/>
      <c r="N129" s="286"/>
      <c r="O129" s="306"/>
      <c r="P129" s="305"/>
      <c r="Q129" s="306"/>
      <c r="R129" s="306"/>
    </row>
    <row r="130" spans="2:18" x14ac:dyDescent="0.2">
      <c r="B130" s="305" t="s">
        <v>1373</v>
      </c>
      <c r="C130" s="306">
        <v>78.7</v>
      </c>
      <c r="D130" s="305" t="s">
        <v>346</v>
      </c>
      <c r="E130" s="306">
        <v>743560000</v>
      </c>
      <c r="F130" s="306">
        <v>0</v>
      </c>
      <c r="G130" s="307"/>
      <c r="H130" s="305"/>
      <c r="I130" s="306"/>
      <c r="J130" s="305"/>
      <c r="K130" s="306"/>
      <c r="L130" s="306"/>
      <c r="M130" s="308"/>
      <c r="N130" s="286"/>
      <c r="O130" s="306"/>
      <c r="P130" s="305"/>
      <c r="Q130" s="306"/>
      <c r="R130" s="306"/>
    </row>
    <row r="131" spans="2:18" x14ac:dyDescent="0.2">
      <c r="B131" s="305" t="s">
        <v>1374</v>
      </c>
      <c r="C131" s="306">
        <v>78.7</v>
      </c>
      <c r="D131" s="305" t="s">
        <v>346</v>
      </c>
      <c r="E131" s="306">
        <v>753485600</v>
      </c>
      <c r="F131" s="306">
        <v>0</v>
      </c>
      <c r="G131" s="307"/>
      <c r="H131" s="305"/>
      <c r="I131" s="306"/>
      <c r="J131" s="305"/>
      <c r="K131" s="306"/>
      <c r="L131" s="306"/>
      <c r="M131" s="308"/>
      <c r="N131" s="286"/>
      <c r="O131" s="306"/>
      <c r="P131" s="305"/>
      <c r="Q131" s="306"/>
      <c r="R131" s="306"/>
    </row>
    <row r="132" spans="2:18" x14ac:dyDescent="0.2">
      <c r="B132" s="305" t="s">
        <v>1375</v>
      </c>
      <c r="C132" s="306">
        <v>53.68</v>
      </c>
      <c r="D132" s="305" t="s">
        <v>346</v>
      </c>
      <c r="E132" s="306">
        <v>529372880</v>
      </c>
      <c r="F132" s="306">
        <v>0</v>
      </c>
      <c r="G132" s="307"/>
      <c r="H132" s="305"/>
      <c r="I132" s="306"/>
      <c r="J132" s="305"/>
      <c r="K132" s="306"/>
      <c r="L132" s="306"/>
      <c r="M132" s="308"/>
      <c r="N132" s="286"/>
      <c r="O132" s="306"/>
      <c r="P132" s="305"/>
      <c r="Q132" s="306"/>
      <c r="R132" s="306"/>
    </row>
    <row r="133" spans="2:18" x14ac:dyDescent="0.2">
      <c r="B133" s="305" t="s">
        <v>1376</v>
      </c>
      <c r="C133" s="306">
        <v>96.31</v>
      </c>
      <c r="D133" s="305" t="s">
        <v>346</v>
      </c>
      <c r="E133" s="306">
        <v>887517630</v>
      </c>
      <c r="F133" s="306">
        <v>0</v>
      </c>
      <c r="G133" s="307"/>
      <c r="H133" s="305"/>
      <c r="I133" s="306"/>
      <c r="J133" s="305"/>
      <c r="K133" s="306"/>
      <c r="L133" s="306"/>
      <c r="M133" s="308"/>
      <c r="N133" s="286"/>
      <c r="O133" s="306"/>
      <c r="P133" s="305"/>
      <c r="Q133" s="306"/>
      <c r="R133" s="306"/>
    </row>
    <row r="134" spans="2:18" x14ac:dyDescent="0.2">
      <c r="B134" s="305" t="s">
        <v>1377</v>
      </c>
      <c r="C134" s="306">
        <v>89.69</v>
      </c>
      <c r="D134" s="305" t="s">
        <v>346</v>
      </c>
      <c r="E134" s="306">
        <v>822539260</v>
      </c>
      <c r="F134" s="306">
        <v>0</v>
      </c>
      <c r="G134" s="307"/>
      <c r="H134" s="305"/>
      <c r="I134" s="306"/>
      <c r="J134" s="305"/>
      <c r="K134" s="306"/>
      <c r="L134" s="306"/>
      <c r="M134" s="308"/>
      <c r="N134" s="286"/>
      <c r="O134" s="306"/>
      <c r="P134" s="305"/>
      <c r="Q134" s="306"/>
      <c r="R134" s="306"/>
    </row>
    <row r="135" spans="2:18" x14ac:dyDescent="0.2">
      <c r="B135" s="305" t="s">
        <v>1378</v>
      </c>
      <c r="C135" s="306">
        <v>50.65</v>
      </c>
      <c r="D135" s="305" t="s">
        <v>346</v>
      </c>
      <c r="E135" s="306">
        <v>506179392</v>
      </c>
      <c r="F135" s="306">
        <v>0</v>
      </c>
      <c r="G135" s="307"/>
      <c r="H135" s="305"/>
      <c r="I135" s="306"/>
      <c r="J135" s="305"/>
      <c r="K135" s="306"/>
      <c r="L135" s="306"/>
      <c r="M135" s="308"/>
      <c r="N135" s="286"/>
      <c r="O135" s="306"/>
      <c r="P135" s="305"/>
      <c r="Q135" s="306"/>
      <c r="R135" s="306"/>
    </row>
    <row r="136" spans="2:18" x14ac:dyDescent="0.2">
      <c r="B136" s="305" t="s">
        <v>1379</v>
      </c>
      <c r="C136" s="306">
        <v>78.7</v>
      </c>
      <c r="D136" s="305" t="s">
        <v>346</v>
      </c>
      <c r="E136" s="306">
        <v>753485600</v>
      </c>
      <c r="F136" s="306">
        <v>0</v>
      </c>
      <c r="G136" s="307"/>
      <c r="H136" s="305"/>
      <c r="I136" s="306"/>
      <c r="J136" s="305"/>
      <c r="K136" s="306"/>
      <c r="L136" s="306"/>
      <c r="M136" s="308"/>
      <c r="N136" s="286"/>
      <c r="O136" s="306"/>
      <c r="P136" s="305"/>
      <c r="Q136" s="306"/>
      <c r="R136" s="306"/>
    </row>
    <row r="137" spans="2:18" x14ac:dyDescent="0.2">
      <c r="B137" s="305" t="s">
        <v>1380</v>
      </c>
      <c r="C137" s="306">
        <v>78.7</v>
      </c>
      <c r="D137" s="305" t="s">
        <v>346</v>
      </c>
      <c r="E137" s="306">
        <v>756485600</v>
      </c>
      <c r="F137" s="306">
        <v>0</v>
      </c>
      <c r="G137" s="307"/>
      <c r="H137" s="305"/>
      <c r="I137" s="306"/>
      <c r="J137" s="305"/>
      <c r="K137" s="306"/>
      <c r="L137" s="306"/>
      <c r="M137" s="308"/>
      <c r="N137" s="286"/>
      <c r="O137" s="306"/>
      <c r="P137" s="305"/>
      <c r="Q137" s="306"/>
      <c r="R137" s="306"/>
    </row>
    <row r="138" spans="2:18" x14ac:dyDescent="0.2">
      <c r="B138" s="305" t="s">
        <v>1381</v>
      </c>
      <c r="C138" s="306">
        <v>53.68</v>
      </c>
      <c r="D138" s="305" t="s">
        <v>346</v>
      </c>
      <c r="E138" s="306">
        <v>531372880</v>
      </c>
      <c r="F138" s="306">
        <v>0</v>
      </c>
      <c r="G138" s="307"/>
      <c r="H138" s="305"/>
      <c r="I138" s="306"/>
      <c r="J138" s="305"/>
      <c r="K138" s="306"/>
      <c r="L138" s="306"/>
      <c r="M138" s="308"/>
      <c r="N138" s="286"/>
      <c r="O138" s="306"/>
      <c r="P138" s="305"/>
      <c r="Q138" s="306"/>
      <c r="R138" s="306"/>
    </row>
    <row r="139" spans="2:18" x14ac:dyDescent="0.2">
      <c r="B139" s="305" t="s">
        <v>1382</v>
      </c>
      <c r="C139" s="306">
        <v>96.31</v>
      </c>
      <c r="D139" s="305" t="s">
        <v>346</v>
      </c>
      <c r="E139" s="306">
        <v>923790000</v>
      </c>
      <c r="F139" s="306">
        <v>0</v>
      </c>
      <c r="G139" s="307"/>
      <c r="H139" s="305"/>
      <c r="I139" s="306"/>
      <c r="J139" s="305"/>
      <c r="K139" s="306"/>
      <c r="L139" s="306"/>
      <c r="M139" s="308"/>
      <c r="N139" s="286"/>
      <c r="O139" s="306"/>
      <c r="P139" s="305"/>
      <c r="Q139" s="306"/>
      <c r="R139" s="306"/>
    </row>
    <row r="140" spans="2:18" x14ac:dyDescent="0.2">
      <c r="B140" s="305" t="s">
        <v>1383</v>
      </c>
      <c r="C140" s="306">
        <v>89.69</v>
      </c>
      <c r="D140" s="305" t="s">
        <v>346</v>
      </c>
      <c r="E140" s="306">
        <v>825539260</v>
      </c>
      <c r="F140" s="306">
        <v>0</v>
      </c>
      <c r="G140" s="307"/>
      <c r="H140" s="305"/>
      <c r="I140" s="306"/>
      <c r="J140" s="305"/>
      <c r="K140" s="306"/>
      <c r="L140" s="306"/>
      <c r="M140" s="308"/>
      <c r="N140" s="286"/>
      <c r="O140" s="306"/>
      <c r="P140" s="305"/>
      <c r="Q140" s="306"/>
      <c r="R140" s="306"/>
    </row>
    <row r="141" spans="2:18" x14ac:dyDescent="0.2">
      <c r="B141" s="305" t="s">
        <v>1384</v>
      </c>
      <c r="C141" s="306">
        <v>50.65</v>
      </c>
      <c r="D141" s="305" t="s">
        <v>346</v>
      </c>
      <c r="E141" s="306">
        <v>508179392</v>
      </c>
      <c r="F141" s="306">
        <v>0</v>
      </c>
      <c r="G141" s="307"/>
      <c r="H141" s="305"/>
      <c r="I141" s="306"/>
      <c r="J141" s="305"/>
      <c r="K141" s="306"/>
      <c r="L141" s="306"/>
      <c r="M141" s="308"/>
      <c r="N141" s="286"/>
      <c r="O141" s="306"/>
      <c r="P141" s="305"/>
      <c r="Q141" s="306"/>
      <c r="R141" s="306"/>
    </row>
    <row r="142" spans="2:18" x14ac:dyDescent="0.2">
      <c r="B142" s="305" t="s">
        <v>1385</v>
      </c>
      <c r="C142" s="306">
        <v>78.7</v>
      </c>
      <c r="D142" s="305" t="s">
        <v>346</v>
      </c>
      <c r="E142" s="306">
        <v>756485600</v>
      </c>
      <c r="F142" s="306">
        <v>0</v>
      </c>
      <c r="G142" s="307"/>
      <c r="H142" s="305"/>
      <c r="I142" s="306"/>
      <c r="J142" s="305"/>
      <c r="K142" s="306"/>
      <c r="L142" s="306"/>
      <c r="M142" s="308"/>
      <c r="N142" s="286"/>
      <c r="O142" s="306"/>
      <c r="P142" s="305"/>
      <c r="Q142" s="306"/>
      <c r="R142" s="306"/>
    </row>
    <row r="143" spans="2:18" x14ac:dyDescent="0.2">
      <c r="B143" s="305" t="s">
        <v>1246</v>
      </c>
      <c r="C143" s="306">
        <v>50.65</v>
      </c>
      <c r="D143" s="305" t="s">
        <v>1386</v>
      </c>
      <c r="E143" s="306">
        <v>0</v>
      </c>
      <c r="F143" s="306">
        <v>520175000</v>
      </c>
      <c r="G143" s="307"/>
      <c r="H143" s="305"/>
      <c r="I143" s="306"/>
      <c r="J143" s="305"/>
      <c r="K143" s="306"/>
      <c r="L143" s="306"/>
      <c r="M143" s="308"/>
      <c r="N143" s="286"/>
      <c r="O143" s="306"/>
      <c r="P143" s="305"/>
      <c r="Q143" s="306"/>
      <c r="R143" s="306"/>
    </row>
    <row r="144" spans="2:18" x14ac:dyDescent="0.2">
      <c r="B144" s="305" t="s">
        <v>1260</v>
      </c>
      <c r="C144" s="306">
        <v>78.7</v>
      </c>
      <c r="D144" s="305" t="s">
        <v>1386</v>
      </c>
      <c r="E144" s="306">
        <v>0</v>
      </c>
      <c r="F144" s="306">
        <v>692560000</v>
      </c>
      <c r="G144" s="307"/>
      <c r="H144" s="305"/>
      <c r="I144" s="306"/>
      <c r="J144" s="305"/>
      <c r="K144" s="306"/>
      <c r="L144" s="306"/>
      <c r="M144" s="308"/>
      <c r="N144" s="286"/>
      <c r="O144" s="306"/>
      <c r="P144" s="305"/>
      <c r="Q144" s="306"/>
      <c r="R144" s="306"/>
    </row>
    <row r="145" spans="2:18" x14ac:dyDescent="0.2">
      <c r="B145" s="305" t="s">
        <v>1265</v>
      </c>
      <c r="C145" s="306">
        <v>78.7</v>
      </c>
      <c r="D145" s="305" t="s">
        <v>1386</v>
      </c>
      <c r="E145" s="306">
        <v>0</v>
      </c>
      <c r="F145" s="306">
        <v>699485600</v>
      </c>
      <c r="G145" s="307"/>
      <c r="H145" s="305"/>
      <c r="I145" s="306"/>
      <c r="J145" s="305"/>
      <c r="K145" s="306"/>
      <c r="L145" s="306"/>
      <c r="M145" s="308"/>
      <c r="N145" s="286"/>
      <c r="O145" s="306"/>
      <c r="P145" s="305"/>
      <c r="Q145" s="306"/>
      <c r="R145" s="306"/>
    </row>
    <row r="146" spans="2:18" x14ac:dyDescent="0.2">
      <c r="B146" s="305" t="s">
        <v>1272</v>
      </c>
      <c r="C146" s="306">
        <v>78.7</v>
      </c>
      <c r="D146" s="305" t="s">
        <v>1386</v>
      </c>
      <c r="E146" s="306">
        <v>0</v>
      </c>
      <c r="F146" s="306">
        <v>695560000</v>
      </c>
      <c r="G146" s="307"/>
      <c r="H146" s="305"/>
      <c r="I146" s="306"/>
      <c r="J146" s="305"/>
      <c r="K146" s="306"/>
      <c r="L146" s="306"/>
      <c r="M146" s="308"/>
      <c r="N146" s="547"/>
      <c r="O146" s="551"/>
      <c r="P146" s="610"/>
      <c r="Q146" s="551"/>
      <c r="R146" s="551"/>
    </row>
    <row r="147" spans="2:18" x14ac:dyDescent="0.2">
      <c r="B147" s="305" t="s">
        <v>1277</v>
      </c>
      <c r="C147" s="306">
        <v>78.7</v>
      </c>
      <c r="D147" s="305" t="s">
        <v>1386</v>
      </c>
      <c r="E147" s="306">
        <v>0</v>
      </c>
      <c r="F147" s="306">
        <v>695560000</v>
      </c>
      <c r="G147" s="307"/>
      <c r="H147" s="305"/>
      <c r="I147" s="306"/>
      <c r="J147" s="305"/>
      <c r="K147" s="306"/>
      <c r="L147" s="306"/>
      <c r="M147" s="308"/>
      <c r="N147" s="299">
        <v>0</v>
      </c>
      <c r="O147" s="300">
        <v>0</v>
      </c>
      <c r="P147" s="300"/>
      <c r="Q147" s="300">
        <v>0</v>
      </c>
      <c r="R147" s="300">
        <v>0</v>
      </c>
    </row>
    <row r="148" spans="2:18" x14ac:dyDescent="0.2">
      <c r="B148" s="305" t="s">
        <v>1279</v>
      </c>
      <c r="C148" s="306">
        <v>53.68</v>
      </c>
      <c r="D148" s="305" t="s">
        <v>1386</v>
      </c>
      <c r="E148" s="306">
        <v>0</v>
      </c>
      <c r="F148" s="306">
        <v>492488000</v>
      </c>
      <c r="G148" s="307"/>
      <c r="H148" s="305"/>
      <c r="I148" s="306"/>
      <c r="J148" s="305"/>
      <c r="K148" s="306"/>
      <c r="L148" s="306"/>
      <c r="M148" s="308"/>
      <c r="N148" s="565"/>
      <c r="O148" s="564"/>
      <c r="P148" s="564"/>
      <c r="Q148" s="564"/>
      <c r="R148" s="564"/>
    </row>
    <row r="149" spans="2:18" x14ac:dyDescent="0.2">
      <c r="B149" s="305" t="s">
        <v>1281</v>
      </c>
      <c r="C149" s="306">
        <v>89.69</v>
      </c>
      <c r="D149" s="305" t="s">
        <v>1386</v>
      </c>
      <c r="E149" s="306">
        <v>0</v>
      </c>
      <c r="F149" s="306">
        <v>759396000</v>
      </c>
      <c r="G149" s="307"/>
      <c r="H149" s="305"/>
      <c r="I149" s="306"/>
      <c r="J149" s="305"/>
      <c r="K149" s="306"/>
      <c r="L149" s="306"/>
      <c r="M149" s="308"/>
      <c r="N149" s="308"/>
      <c r="O149" s="308"/>
      <c r="P149" s="308"/>
      <c r="Q149" s="308"/>
      <c r="R149" s="308"/>
    </row>
    <row r="150" spans="2:18" x14ac:dyDescent="0.2">
      <c r="B150" s="305" t="s">
        <v>1284</v>
      </c>
      <c r="C150" s="306">
        <v>78.7</v>
      </c>
      <c r="D150" s="305" t="s">
        <v>1386</v>
      </c>
      <c r="E150" s="306">
        <v>0</v>
      </c>
      <c r="F150" s="306">
        <v>701560000</v>
      </c>
      <c r="G150" s="307"/>
      <c r="H150" s="305"/>
      <c r="I150" s="306"/>
      <c r="J150" s="305"/>
      <c r="K150" s="306"/>
      <c r="L150" s="306"/>
      <c r="M150" s="308"/>
      <c r="N150" s="709" t="s">
        <v>197</v>
      </c>
      <c r="O150" s="710"/>
      <c r="P150" s="710"/>
      <c r="Q150" s="710"/>
      <c r="R150" s="711"/>
    </row>
    <row r="151" spans="2:18" x14ac:dyDescent="0.2">
      <c r="B151" s="305" t="s">
        <v>1310</v>
      </c>
      <c r="C151" s="306">
        <v>96.31</v>
      </c>
      <c r="D151" s="305" t="s">
        <v>1386</v>
      </c>
      <c r="E151" s="306">
        <v>0</v>
      </c>
      <c r="F151" s="306">
        <v>837130717</v>
      </c>
      <c r="G151" s="307"/>
      <c r="H151" s="305"/>
      <c r="I151" s="306"/>
      <c r="J151" s="305"/>
      <c r="K151" s="306"/>
      <c r="L151" s="306"/>
      <c r="M151" s="308"/>
      <c r="N151" s="481" t="s">
        <v>180</v>
      </c>
      <c r="O151" s="481" t="s">
        <v>181</v>
      </c>
      <c r="P151" s="481" t="s">
        <v>182</v>
      </c>
      <c r="Q151" s="481" t="s">
        <v>183</v>
      </c>
      <c r="R151" s="484" t="s">
        <v>187</v>
      </c>
    </row>
    <row r="152" spans="2:18" x14ac:dyDescent="0.2">
      <c r="B152" s="305" t="s">
        <v>1323</v>
      </c>
      <c r="C152" s="306">
        <v>89.69</v>
      </c>
      <c r="D152" s="305" t="s">
        <v>1386</v>
      </c>
      <c r="E152" s="306">
        <v>0</v>
      </c>
      <c r="F152" s="306">
        <v>780396000</v>
      </c>
      <c r="G152" s="307"/>
      <c r="H152" s="305"/>
      <c r="I152" s="306"/>
      <c r="J152" s="305"/>
      <c r="K152" s="306"/>
      <c r="L152" s="306"/>
      <c r="M152" s="308"/>
      <c r="N152" s="286"/>
      <c r="O152" s="306"/>
      <c r="P152" s="305"/>
      <c r="Q152" s="306"/>
      <c r="R152" s="306"/>
    </row>
    <row r="153" spans="2:18" x14ac:dyDescent="0.2">
      <c r="B153" s="305" t="s">
        <v>1325</v>
      </c>
      <c r="C153" s="306">
        <v>78.7</v>
      </c>
      <c r="D153" s="305" t="s">
        <v>1386</v>
      </c>
      <c r="E153" s="306">
        <v>0</v>
      </c>
      <c r="F153" s="306">
        <v>732779808</v>
      </c>
      <c r="G153" s="307"/>
      <c r="H153" s="305"/>
      <c r="I153" s="306"/>
      <c r="J153" s="305"/>
      <c r="K153" s="306"/>
      <c r="L153" s="306"/>
      <c r="M153" s="308"/>
      <c r="N153" s="286"/>
      <c r="O153" s="306"/>
      <c r="P153" s="305"/>
      <c r="Q153" s="306"/>
      <c r="R153" s="306"/>
    </row>
    <row r="154" spans="2:18" x14ac:dyDescent="0.2">
      <c r="B154" s="305" t="s">
        <v>1341</v>
      </c>
      <c r="C154" s="306">
        <v>89.69</v>
      </c>
      <c r="D154" s="305" t="s">
        <v>1386</v>
      </c>
      <c r="E154" s="306">
        <v>0</v>
      </c>
      <c r="F154" s="306">
        <v>816729532</v>
      </c>
      <c r="G154" s="307"/>
      <c r="H154" s="305"/>
      <c r="I154" s="306"/>
      <c r="J154" s="305"/>
      <c r="K154" s="306"/>
      <c r="L154" s="306"/>
      <c r="M154" s="308"/>
      <c r="N154" s="286"/>
      <c r="O154" s="306"/>
      <c r="P154" s="305"/>
      <c r="Q154" s="306"/>
      <c r="R154" s="306"/>
    </row>
    <row r="155" spans="2:18" x14ac:dyDescent="0.2">
      <c r="B155" s="305" t="s">
        <v>1350</v>
      </c>
      <c r="C155" s="306">
        <v>78.7</v>
      </c>
      <c r="D155" s="305" t="s">
        <v>1386</v>
      </c>
      <c r="E155" s="306">
        <v>0</v>
      </c>
      <c r="F155" s="306">
        <v>731560000</v>
      </c>
      <c r="G155" s="307"/>
      <c r="H155" s="305"/>
      <c r="I155" s="306"/>
      <c r="J155" s="305"/>
      <c r="K155" s="306"/>
      <c r="L155" s="306"/>
      <c r="M155" s="308"/>
      <c r="N155" s="286"/>
      <c r="O155" s="306"/>
      <c r="P155" s="305"/>
      <c r="Q155" s="306"/>
      <c r="R155" s="306"/>
    </row>
    <row r="156" spans="2:18" x14ac:dyDescent="0.2">
      <c r="B156" s="504">
        <v>143</v>
      </c>
      <c r="C156" s="507">
        <v>10666.970000000007</v>
      </c>
      <c r="D156" s="504"/>
      <c r="E156" s="505">
        <v>88472647226</v>
      </c>
      <c r="F156" s="505">
        <v>9155380657</v>
      </c>
      <c r="G156" s="307"/>
      <c r="H156" s="504">
        <v>0</v>
      </c>
      <c r="I156" s="507" t="e">
        <v>#N/A</v>
      </c>
      <c r="J156" s="504"/>
      <c r="K156" s="505" t="e">
        <v>#N/A</v>
      </c>
      <c r="L156" s="505" t="e">
        <v>#N/A</v>
      </c>
      <c r="N156" s="286"/>
      <c r="O156" s="306"/>
      <c r="P156" s="305"/>
      <c r="Q156" s="306"/>
      <c r="R156" s="306"/>
    </row>
    <row r="157" spans="2:18" x14ac:dyDescent="0.2">
      <c r="B157" s="308"/>
      <c r="C157" s="308"/>
      <c r="D157" s="308"/>
      <c r="E157" s="483">
        <v>0</v>
      </c>
      <c r="F157" s="483">
        <v>0</v>
      </c>
      <c r="G157" s="307"/>
      <c r="H157" s="308"/>
      <c r="I157" s="308"/>
      <c r="J157" s="308"/>
      <c r="K157" s="308"/>
      <c r="L157" s="308"/>
      <c r="N157" s="286"/>
      <c r="O157" s="306"/>
      <c r="P157" s="305"/>
      <c r="Q157" s="306"/>
      <c r="R157" s="306"/>
    </row>
    <row r="158" spans="2:18" x14ac:dyDescent="0.2">
      <c r="B158" s="709" t="s">
        <v>185</v>
      </c>
      <c r="C158" s="710"/>
      <c r="D158" s="710"/>
      <c r="E158" s="710"/>
      <c r="F158" s="711"/>
      <c r="G158" s="307"/>
      <c r="H158" s="709" t="s">
        <v>186</v>
      </c>
      <c r="I158" s="710"/>
      <c r="J158" s="710"/>
      <c r="K158" s="710"/>
      <c r="L158" s="711"/>
      <c r="N158" s="286"/>
      <c r="O158" s="306"/>
      <c r="P158" s="305"/>
      <c r="Q158" s="306"/>
      <c r="R158" s="306"/>
    </row>
    <row r="159" spans="2:18" x14ac:dyDescent="0.2">
      <c r="B159" s="481" t="s">
        <v>180</v>
      </c>
      <c r="C159" s="481" t="s">
        <v>181</v>
      </c>
      <c r="D159" s="481" t="s">
        <v>182</v>
      </c>
      <c r="E159" s="481" t="s">
        <v>183</v>
      </c>
      <c r="F159" s="482" t="s">
        <v>187</v>
      </c>
      <c r="G159" s="307"/>
      <c r="H159" s="481" t="s">
        <v>180</v>
      </c>
      <c r="I159" s="481" t="s">
        <v>181</v>
      </c>
      <c r="J159" s="481" t="s">
        <v>182</v>
      </c>
      <c r="K159" s="481" t="s">
        <v>183</v>
      </c>
      <c r="L159" s="482" t="s">
        <v>187</v>
      </c>
      <c r="N159" s="286"/>
      <c r="O159" s="306"/>
      <c r="P159" s="305"/>
      <c r="Q159" s="306"/>
      <c r="R159" s="306"/>
    </row>
    <row r="160" spans="2:18" x14ac:dyDescent="0.2">
      <c r="B160" s="305" t="s">
        <v>938</v>
      </c>
      <c r="C160" s="306">
        <v>0</v>
      </c>
      <c r="D160" s="305" t="s">
        <v>1386</v>
      </c>
      <c r="E160" s="306">
        <v>0</v>
      </c>
      <c r="F160" s="306">
        <v>30000000</v>
      </c>
      <c r="G160" s="307"/>
      <c r="H160" s="305"/>
      <c r="I160" s="306" t="e">
        <v>#N/A</v>
      </c>
      <c r="J160" s="305" t="e">
        <v>#N/A</v>
      </c>
      <c r="K160" s="306" t="e">
        <v>#N/A</v>
      </c>
      <c r="L160" s="306" t="e">
        <v>#N/A</v>
      </c>
      <c r="N160" s="286"/>
      <c r="O160" s="306"/>
      <c r="P160" s="305"/>
      <c r="Q160" s="306"/>
      <c r="R160" s="306"/>
    </row>
    <row r="161" spans="2:18" x14ac:dyDescent="0.2">
      <c r="B161" s="305" t="s">
        <v>939</v>
      </c>
      <c r="C161" s="306">
        <v>0</v>
      </c>
      <c r="D161" s="305" t="s">
        <v>1386</v>
      </c>
      <c r="E161" s="306">
        <v>0</v>
      </c>
      <c r="F161" s="306">
        <v>30000000</v>
      </c>
      <c r="G161" s="307"/>
      <c r="H161" s="305"/>
      <c r="I161" s="306" t="e">
        <v>#N/A</v>
      </c>
      <c r="J161" s="305" t="e">
        <v>#N/A</v>
      </c>
      <c r="K161" s="306" t="e">
        <v>#N/A</v>
      </c>
      <c r="L161" s="306" t="e">
        <v>#N/A</v>
      </c>
      <c r="N161" s="286"/>
      <c r="O161" s="306"/>
      <c r="P161" s="305"/>
      <c r="Q161" s="306"/>
      <c r="R161" s="306"/>
    </row>
    <row r="162" spans="2:18" x14ac:dyDescent="0.2">
      <c r="B162" s="305" t="s">
        <v>940</v>
      </c>
      <c r="C162" s="306">
        <v>0</v>
      </c>
      <c r="D162" s="305" t="s">
        <v>1386</v>
      </c>
      <c r="E162" s="306">
        <v>0</v>
      </c>
      <c r="F162" s="306">
        <v>30000000</v>
      </c>
      <c r="G162" s="307"/>
      <c r="H162" s="305"/>
      <c r="I162" s="306" t="e">
        <v>#N/A</v>
      </c>
      <c r="J162" s="305" t="e">
        <v>#N/A</v>
      </c>
      <c r="K162" s="306" t="e">
        <v>#N/A</v>
      </c>
      <c r="L162" s="306" t="e">
        <v>#N/A</v>
      </c>
      <c r="N162" s="286"/>
      <c r="O162" s="306"/>
      <c r="P162" s="305"/>
      <c r="Q162" s="306"/>
      <c r="R162" s="306"/>
    </row>
    <row r="163" spans="2:18" x14ac:dyDescent="0.2">
      <c r="B163" s="305" t="s">
        <v>941</v>
      </c>
      <c r="C163" s="306">
        <v>0</v>
      </c>
      <c r="D163" s="305" t="s">
        <v>1386</v>
      </c>
      <c r="E163" s="306">
        <v>0</v>
      </c>
      <c r="F163" s="306">
        <v>30000000</v>
      </c>
      <c r="G163" s="307"/>
      <c r="H163" s="305"/>
      <c r="I163" s="306" t="e">
        <v>#N/A</v>
      </c>
      <c r="J163" s="305" t="e">
        <v>#N/A</v>
      </c>
      <c r="K163" s="306" t="e">
        <v>#N/A</v>
      </c>
      <c r="L163" s="306" t="e">
        <v>#N/A</v>
      </c>
      <c r="N163" s="286"/>
      <c r="O163" s="306"/>
      <c r="P163" s="305"/>
      <c r="Q163" s="306"/>
      <c r="R163" s="306"/>
    </row>
    <row r="164" spans="2:18" x14ac:dyDescent="0.2">
      <c r="B164" s="305" t="s">
        <v>942</v>
      </c>
      <c r="C164" s="306">
        <v>0</v>
      </c>
      <c r="D164" s="305" t="s">
        <v>1386</v>
      </c>
      <c r="E164" s="306">
        <v>0</v>
      </c>
      <c r="F164" s="306">
        <v>30000000</v>
      </c>
      <c r="G164" s="307"/>
      <c r="H164" s="305"/>
      <c r="I164" s="306" t="e">
        <v>#N/A</v>
      </c>
      <c r="J164" s="305" t="e">
        <v>#N/A</v>
      </c>
      <c r="K164" s="306" t="e">
        <v>#N/A</v>
      </c>
      <c r="L164" s="306" t="e">
        <v>#N/A</v>
      </c>
      <c r="N164" s="286"/>
      <c r="O164" s="306"/>
      <c r="P164" s="305"/>
      <c r="Q164" s="306"/>
      <c r="R164" s="306"/>
    </row>
    <row r="165" spans="2:18" x14ac:dyDescent="0.2">
      <c r="B165" s="305" t="s">
        <v>943</v>
      </c>
      <c r="C165" s="306">
        <v>0</v>
      </c>
      <c r="D165" s="305" t="s">
        <v>1386</v>
      </c>
      <c r="E165" s="306">
        <v>0</v>
      </c>
      <c r="F165" s="306">
        <v>30000000</v>
      </c>
      <c r="G165" s="307"/>
      <c r="H165" s="305"/>
      <c r="I165" s="306" t="e">
        <v>#N/A</v>
      </c>
      <c r="J165" s="305" t="e">
        <v>#N/A</v>
      </c>
      <c r="K165" s="306" t="e">
        <v>#N/A</v>
      </c>
      <c r="L165" s="306" t="e">
        <v>#N/A</v>
      </c>
      <c r="N165" s="286"/>
      <c r="O165" s="306"/>
      <c r="P165" s="305"/>
      <c r="Q165" s="306"/>
      <c r="R165" s="306"/>
    </row>
    <row r="166" spans="2:18" x14ac:dyDescent="0.2">
      <c r="B166" s="305" t="s">
        <v>944</v>
      </c>
      <c r="C166" s="306">
        <v>0</v>
      </c>
      <c r="D166" s="305" t="s">
        <v>1386</v>
      </c>
      <c r="E166" s="306">
        <v>0</v>
      </c>
      <c r="F166" s="306">
        <v>30000000</v>
      </c>
      <c r="G166" s="307"/>
      <c r="H166" s="305"/>
      <c r="I166" s="306" t="e">
        <v>#N/A</v>
      </c>
      <c r="J166" s="305" t="e">
        <v>#N/A</v>
      </c>
      <c r="K166" s="306" t="e">
        <v>#N/A</v>
      </c>
      <c r="L166" s="306" t="e">
        <v>#N/A</v>
      </c>
      <c r="N166" s="286"/>
      <c r="O166" s="306"/>
      <c r="P166" s="305"/>
      <c r="Q166" s="306"/>
      <c r="R166" s="306"/>
    </row>
    <row r="167" spans="2:18" x14ac:dyDescent="0.2">
      <c r="B167" s="305" t="s">
        <v>945</v>
      </c>
      <c r="C167" s="306">
        <v>0</v>
      </c>
      <c r="D167" s="305" t="s">
        <v>1386</v>
      </c>
      <c r="E167" s="306">
        <v>0</v>
      </c>
      <c r="F167" s="306">
        <v>30000000</v>
      </c>
      <c r="G167" s="307"/>
      <c r="H167" s="305"/>
      <c r="I167" s="306" t="e">
        <v>#N/A</v>
      </c>
      <c r="J167" s="305" t="e">
        <v>#N/A</v>
      </c>
      <c r="K167" s="306" t="e">
        <v>#N/A</v>
      </c>
      <c r="L167" s="306" t="e">
        <v>#N/A</v>
      </c>
      <c r="N167" s="286"/>
      <c r="O167" s="306"/>
      <c r="P167" s="305"/>
      <c r="Q167" s="306"/>
      <c r="R167" s="306"/>
    </row>
    <row r="168" spans="2:18" x14ac:dyDescent="0.2">
      <c r="B168" s="305" t="s">
        <v>946</v>
      </c>
      <c r="C168" s="306">
        <v>0</v>
      </c>
      <c r="D168" s="305" t="s">
        <v>1386</v>
      </c>
      <c r="E168" s="306">
        <v>0</v>
      </c>
      <c r="F168" s="306">
        <v>30000000</v>
      </c>
      <c r="G168" s="307"/>
      <c r="H168" s="305"/>
      <c r="I168" s="306" t="e">
        <v>#N/A</v>
      </c>
      <c r="J168" s="305" t="e">
        <v>#N/A</v>
      </c>
      <c r="K168" s="306" t="e">
        <v>#N/A</v>
      </c>
      <c r="L168" s="306" t="e">
        <v>#N/A</v>
      </c>
      <c r="N168" s="286"/>
      <c r="O168" s="306"/>
      <c r="P168" s="305"/>
      <c r="Q168" s="306"/>
      <c r="R168" s="306"/>
    </row>
    <row r="169" spans="2:18" x14ac:dyDescent="0.2">
      <c r="B169" s="305" t="s">
        <v>947</v>
      </c>
      <c r="C169" s="306">
        <v>0</v>
      </c>
      <c r="D169" s="305" t="s">
        <v>1386</v>
      </c>
      <c r="E169" s="306">
        <v>0</v>
      </c>
      <c r="F169" s="306">
        <v>30000000</v>
      </c>
      <c r="G169" s="307"/>
      <c r="H169" s="305"/>
      <c r="I169" s="306" t="e">
        <v>#N/A</v>
      </c>
      <c r="J169" s="305" t="e">
        <v>#N/A</v>
      </c>
      <c r="K169" s="306" t="e">
        <v>#N/A</v>
      </c>
      <c r="L169" s="306" t="e">
        <v>#N/A</v>
      </c>
      <c r="N169" s="286"/>
      <c r="O169" s="306"/>
      <c r="P169" s="305"/>
      <c r="Q169" s="306"/>
      <c r="R169" s="306"/>
    </row>
    <row r="170" spans="2:18" x14ac:dyDescent="0.2">
      <c r="B170" s="305" t="s">
        <v>948</v>
      </c>
      <c r="C170" s="306">
        <v>0</v>
      </c>
      <c r="D170" s="305" t="s">
        <v>1386</v>
      </c>
      <c r="E170" s="306">
        <v>0</v>
      </c>
      <c r="F170" s="306">
        <v>30000000</v>
      </c>
      <c r="G170" s="307"/>
      <c r="H170" s="305"/>
      <c r="I170" s="306" t="e">
        <v>#N/A</v>
      </c>
      <c r="J170" s="305" t="e">
        <v>#N/A</v>
      </c>
      <c r="K170" s="306" t="e">
        <v>#N/A</v>
      </c>
      <c r="L170" s="306" t="e">
        <v>#N/A</v>
      </c>
      <c r="N170" s="286"/>
      <c r="O170" s="306"/>
      <c r="P170" s="305"/>
      <c r="Q170" s="306"/>
      <c r="R170" s="306"/>
    </row>
    <row r="171" spans="2:18" x14ac:dyDescent="0.2">
      <c r="B171" s="305" t="s">
        <v>949</v>
      </c>
      <c r="C171" s="306">
        <v>0</v>
      </c>
      <c r="D171" s="305" t="s">
        <v>1386</v>
      </c>
      <c r="E171" s="306">
        <v>0</v>
      </c>
      <c r="F171" s="306">
        <v>30000000</v>
      </c>
      <c r="G171" s="307"/>
      <c r="H171" s="305"/>
      <c r="I171" s="306" t="e">
        <v>#N/A</v>
      </c>
      <c r="J171" s="305" t="e">
        <v>#N/A</v>
      </c>
      <c r="K171" s="306" t="e">
        <v>#N/A</v>
      </c>
      <c r="L171" s="306" t="e">
        <v>#N/A</v>
      </c>
      <c r="N171" s="286"/>
      <c r="O171" s="306"/>
      <c r="P171" s="305"/>
      <c r="Q171" s="306"/>
      <c r="R171" s="306"/>
    </row>
    <row r="172" spans="2:18" x14ac:dyDescent="0.2">
      <c r="B172" s="305" t="s">
        <v>950</v>
      </c>
      <c r="C172" s="306">
        <v>0</v>
      </c>
      <c r="D172" s="305" t="s">
        <v>1386</v>
      </c>
      <c r="E172" s="306">
        <v>0</v>
      </c>
      <c r="F172" s="306">
        <v>30000000</v>
      </c>
      <c r="G172" s="307"/>
      <c r="H172" s="305"/>
      <c r="I172" s="306" t="e">
        <v>#N/A</v>
      </c>
      <c r="J172" s="305" t="e">
        <v>#N/A</v>
      </c>
      <c r="K172" s="306" t="e">
        <v>#N/A</v>
      </c>
      <c r="L172" s="306" t="e">
        <v>#N/A</v>
      </c>
      <c r="N172" s="286"/>
      <c r="O172" s="306"/>
      <c r="P172" s="305"/>
      <c r="Q172" s="306"/>
      <c r="R172" s="306"/>
    </row>
    <row r="173" spans="2:18" x14ac:dyDescent="0.2">
      <c r="B173" s="305" t="s">
        <v>951</v>
      </c>
      <c r="C173" s="306">
        <v>0</v>
      </c>
      <c r="D173" s="305" t="s">
        <v>346</v>
      </c>
      <c r="E173" s="306">
        <v>30000000</v>
      </c>
      <c r="F173" s="306">
        <v>0</v>
      </c>
      <c r="G173" s="307"/>
      <c r="H173" s="305"/>
      <c r="I173" s="306" t="e">
        <v>#N/A</v>
      </c>
      <c r="J173" s="305" t="e">
        <v>#N/A</v>
      </c>
      <c r="K173" s="306" t="e">
        <v>#N/A</v>
      </c>
      <c r="L173" s="306" t="e">
        <v>#N/A</v>
      </c>
      <c r="N173" s="286"/>
      <c r="O173" s="306"/>
      <c r="P173" s="305"/>
      <c r="Q173" s="306"/>
      <c r="R173" s="306"/>
    </row>
    <row r="174" spans="2:18" x14ac:dyDescent="0.2">
      <c r="B174" s="305" t="s">
        <v>952</v>
      </c>
      <c r="C174" s="306">
        <v>0</v>
      </c>
      <c r="D174" s="305" t="s">
        <v>346</v>
      </c>
      <c r="E174" s="306">
        <v>30000000</v>
      </c>
      <c r="F174" s="306">
        <v>0</v>
      </c>
      <c r="G174" s="307"/>
      <c r="H174" s="305"/>
      <c r="I174" s="306" t="e">
        <v>#N/A</v>
      </c>
      <c r="J174" s="305" t="e">
        <v>#N/A</v>
      </c>
      <c r="K174" s="306" t="e">
        <v>#N/A</v>
      </c>
      <c r="L174" s="306" t="e">
        <v>#N/A</v>
      </c>
      <c r="N174" s="286"/>
      <c r="O174" s="306"/>
      <c r="P174" s="305"/>
      <c r="Q174" s="306"/>
      <c r="R174" s="306"/>
    </row>
    <row r="175" spans="2:18" x14ac:dyDescent="0.2">
      <c r="B175" s="305" t="s">
        <v>953</v>
      </c>
      <c r="C175" s="306">
        <v>0</v>
      </c>
      <c r="D175" s="305" t="s">
        <v>346</v>
      </c>
      <c r="E175" s="306">
        <v>30000000</v>
      </c>
      <c r="F175" s="306">
        <v>0</v>
      </c>
      <c r="G175" s="307"/>
      <c r="H175" s="305"/>
      <c r="I175" s="306" t="e">
        <v>#N/A</v>
      </c>
      <c r="J175" s="305" t="e">
        <v>#N/A</v>
      </c>
      <c r="K175" s="306" t="e">
        <v>#N/A</v>
      </c>
      <c r="L175" s="306" t="e">
        <v>#N/A</v>
      </c>
      <c r="N175" s="286"/>
      <c r="O175" s="306"/>
      <c r="P175" s="305"/>
      <c r="Q175" s="306"/>
      <c r="R175" s="306"/>
    </row>
    <row r="176" spans="2:18" x14ac:dyDescent="0.2">
      <c r="B176" s="305" t="s">
        <v>954</v>
      </c>
      <c r="C176" s="306">
        <v>0</v>
      </c>
      <c r="D176" s="305" t="s">
        <v>346</v>
      </c>
      <c r="E176" s="306">
        <v>30000000</v>
      </c>
      <c r="F176" s="306">
        <v>0</v>
      </c>
      <c r="G176" s="307"/>
      <c r="H176" s="305"/>
      <c r="I176" s="306" t="e">
        <v>#N/A</v>
      </c>
      <c r="J176" s="305" t="e">
        <v>#N/A</v>
      </c>
      <c r="K176" s="306" t="e">
        <v>#N/A</v>
      </c>
      <c r="L176" s="306" t="e">
        <v>#N/A</v>
      </c>
      <c r="N176" s="286"/>
      <c r="O176" s="306"/>
      <c r="P176" s="305"/>
      <c r="Q176" s="306"/>
      <c r="R176" s="306"/>
    </row>
    <row r="177" spans="2:18" x14ac:dyDescent="0.2">
      <c r="B177" s="305" t="s">
        <v>955</v>
      </c>
      <c r="C177" s="306">
        <v>0</v>
      </c>
      <c r="D177" s="305" t="s">
        <v>346</v>
      </c>
      <c r="E177" s="306">
        <v>30000000</v>
      </c>
      <c r="F177" s="306">
        <v>0</v>
      </c>
      <c r="G177" s="307"/>
      <c r="H177" s="305"/>
      <c r="I177" s="306" t="e">
        <v>#N/A</v>
      </c>
      <c r="J177" s="305" t="e">
        <v>#N/A</v>
      </c>
      <c r="K177" s="306" t="e">
        <v>#N/A</v>
      </c>
      <c r="L177" s="306" t="e">
        <v>#N/A</v>
      </c>
      <c r="N177" s="286"/>
      <c r="O177" s="306"/>
      <c r="P177" s="305"/>
      <c r="Q177" s="306"/>
      <c r="R177" s="306"/>
    </row>
    <row r="178" spans="2:18" x14ac:dyDescent="0.2">
      <c r="B178" s="305" t="s">
        <v>956</v>
      </c>
      <c r="C178" s="306">
        <v>0</v>
      </c>
      <c r="D178" s="305" t="s">
        <v>346</v>
      </c>
      <c r="E178" s="306">
        <v>30000000</v>
      </c>
      <c r="F178" s="306">
        <v>0</v>
      </c>
      <c r="G178" s="307"/>
      <c r="H178" s="305"/>
      <c r="I178" s="306" t="e">
        <v>#N/A</v>
      </c>
      <c r="J178" s="305" t="e">
        <v>#N/A</v>
      </c>
      <c r="K178" s="306" t="e">
        <v>#N/A</v>
      </c>
      <c r="L178" s="306" t="e">
        <v>#N/A</v>
      </c>
      <c r="N178" s="301">
        <v>0</v>
      </c>
      <c r="O178" s="300">
        <v>0</v>
      </c>
      <c r="P178" s="300"/>
      <c r="Q178" s="300">
        <v>0</v>
      </c>
      <c r="R178" s="300">
        <v>0</v>
      </c>
    </row>
    <row r="179" spans="2:18" x14ac:dyDescent="0.2">
      <c r="B179" s="305" t="s">
        <v>957</v>
      </c>
      <c r="C179" s="306">
        <v>0</v>
      </c>
      <c r="D179" s="305" t="s">
        <v>346</v>
      </c>
      <c r="E179" s="306">
        <v>30000000</v>
      </c>
      <c r="F179" s="306">
        <v>0</v>
      </c>
      <c r="G179" s="307"/>
      <c r="H179" s="305"/>
      <c r="I179" s="306" t="e">
        <v>#N/A</v>
      </c>
      <c r="J179" s="305" t="e">
        <v>#N/A</v>
      </c>
      <c r="K179" s="306" t="e">
        <v>#N/A</v>
      </c>
      <c r="L179" s="306" t="e">
        <v>#N/A</v>
      </c>
    </row>
    <row r="180" spans="2:18" x14ac:dyDescent="0.2">
      <c r="B180" s="305" t="s">
        <v>958</v>
      </c>
      <c r="C180" s="306">
        <v>0</v>
      </c>
      <c r="D180" s="305" t="s">
        <v>346</v>
      </c>
      <c r="E180" s="306">
        <v>30000000</v>
      </c>
      <c r="F180" s="306">
        <v>0</v>
      </c>
      <c r="G180" s="307"/>
      <c r="H180" s="305"/>
      <c r="I180" s="306" t="e">
        <v>#N/A</v>
      </c>
      <c r="J180" s="305" t="e">
        <v>#N/A</v>
      </c>
      <c r="K180" s="306" t="e">
        <v>#N/A</v>
      </c>
      <c r="L180" s="306" t="e">
        <v>#N/A</v>
      </c>
    </row>
    <row r="181" spans="2:18" x14ac:dyDescent="0.2">
      <c r="B181" s="305" t="s">
        <v>959</v>
      </c>
      <c r="C181" s="306">
        <v>0</v>
      </c>
      <c r="D181" s="305" t="s">
        <v>346</v>
      </c>
      <c r="E181" s="306">
        <v>30000000</v>
      </c>
      <c r="F181" s="306">
        <v>0</v>
      </c>
      <c r="G181" s="307"/>
      <c r="H181" s="305"/>
      <c r="I181" s="306" t="e">
        <v>#N/A</v>
      </c>
      <c r="J181" s="305" t="e">
        <v>#N/A</v>
      </c>
      <c r="K181" s="306" t="e">
        <v>#N/A</v>
      </c>
      <c r="L181" s="306" t="e">
        <v>#N/A</v>
      </c>
    </row>
    <row r="182" spans="2:18" x14ac:dyDescent="0.2">
      <c r="B182" s="305" t="s">
        <v>960</v>
      </c>
      <c r="C182" s="306">
        <v>0</v>
      </c>
      <c r="D182" s="305" t="s">
        <v>346</v>
      </c>
      <c r="E182" s="306">
        <v>30000000</v>
      </c>
      <c r="F182" s="306">
        <v>0</v>
      </c>
      <c r="G182" s="307"/>
      <c r="H182" s="305"/>
      <c r="I182" s="306" t="e">
        <v>#N/A</v>
      </c>
      <c r="J182" s="305" t="e">
        <v>#N/A</v>
      </c>
      <c r="K182" s="306" t="e">
        <v>#N/A</v>
      </c>
      <c r="L182" s="306" t="e">
        <v>#N/A</v>
      </c>
    </row>
    <row r="183" spans="2:18" x14ac:dyDescent="0.2">
      <c r="B183" s="305" t="s">
        <v>961</v>
      </c>
      <c r="C183" s="306">
        <v>0</v>
      </c>
      <c r="D183" s="305" t="s">
        <v>346</v>
      </c>
      <c r="E183" s="306">
        <v>30000000</v>
      </c>
      <c r="F183" s="306">
        <v>0</v>
      </c>
      <c r="G183" s="307"/>
      <c r="H183" s="305"/>
      <c r="I183" s="306" t="e">
        <v>#N/A</v>
      </c>
      <c r="J183" s="305" t="e">
        <v>#N/A</v>
      </c>
      <c r="K183" s="306" t="e">
        <v>#N/A</v>
      </c>
      <c r="L183" s="306" t="e">
        <v>#N/A</v>
      </c>
    </row>
    <row r="184" spans="2:18" x14ac:dyDescent="0.2">
      <c r="B184" s="305" t="s">
        <v>962</v>
      </c>
      <c r="C184" s="306">
        <v>0</v>
      </c>
      <c r="D184" s="305" t="s">
        <v>346</v>
      </c>
      <c r="E184" s="306">
        <v>30000000</v>
      </c>
      <c r="F184" s="306">
        <v>0</v>
      </c>
      <c r="G184" s="307"/>
      <c r="H184" s="305"/>
      <c r="I184" s="306" t="e">
        <v>#N/A</v>
      </c>
      <c r="J184" s="305" t="e">
        <v>#N/A</v>
      </c>
      <c r="K184" s="306" t="e">
        <v>#N/A</v>
      </c>
      <c r="L184" s="306" t="e">
        <v>#N/A</v>
      </c>
    </row>
    <row r="185" spans="2:18" x14ac:dyDescent="0.2">
      <c r="B185" s="305" t="s">
        <v>963</v>
      </c>
      <c r="C185" s="306">
        <v>0</v>
      </c>
      <c r="D185" s="305" t="s">
        <v>346</v>
      </c>
      <c r="E185" s="306">
        <v>30000000</v>
      </c>
      <c r="F185" s="306">
        <v>0</v>
      </c>
      <c r="G185" s="307"/>
      <c r="H185" s="305"/>
      <c r="I185" s="306" t="e">
        <v>#N/A</v>
      </c>
      <c r="J185" s="305" t="e">
        <v>#N/A</v>
      </c>
      <c r="K185" s="306" t="e">
        <v>#N/A</v>
      </c>
      <c r="L185" s="306" t="e">
        <v>#N/A</v>
      </c>
    </row>
    <row r="186" spans="2:18" x14ac:dyDescent="0.2">
      <c r="B186" s="305" t="s">
        <v>964</v>
      </c>
      <c r="C186" s="306">
        <v>0</v>
      </c>
      <c r="D186" s="305" t="s">
        <v>346</v>
      </c>
      <c r="E186" s="306">
        <v>30000000</v>
      </c>
      <c r="F186" s="306">
        <v>0</v>
      </c>
      <c r="G186" s="307"/>
      <c r="H186" s="305"/>
      <c r="I186" s="306" t="e">
        <v>#N/A</v>
      </c>
      <c r="J186" s="305" t="e">
        <v>#N/A</v>
      </c>
      <c r="K186" s="306" t="e">
        <v>#N/A</v>
      </c>
      <c r="L186" s="306" t="e">
        <v>#N/A</v>
      </c>
    </row>
    <row r="187" spans="2:18" x14ac:dyDescent="0.2">
      <c r="B187" s="305" t="s">
        <v>965</v>
      </c>
      <c r="C187" s="306">
        <v>0</v>
      </c>
      <c r="D187" s="305" t="s">
        <v>346</v>
      </c>
      <c r="E187" s="306">
        <v>30000000</v>
      </c>
      <c r="F187" s="306">
        <v>0</v>
      </c>
      <c r="G187" s="307"/>
      <c r="H187" s="305"/>
      <c r="I187" s="306" t="e">
        <v>#N/A</v>
      </c>
      <c r="J187" s="305" t="e">
        <v>#N/A</v>
      </c>
      <c r="K187" s="306" t="e">
        <v>#N/A</v>
      </c>
      <c r="L187" s="306" t="e">
        <v>#N/A</v>
      </c>
    </row>
    <row r="188" spans="2:18" x14ac:dyDescent="0.2">
      <c r="B188" s="305" t="s">
        <v>966</v>
      </c>
      <c r="C188" s="306">
        <v>0</v>
      </c>
      <c r="D188" s="305" t="s">
        <v>346</v>
      </c>
      <c r="E188" s="306">
        <v>30000000</v>
      </c>
      <c r="F188" s="306">
        <v>0</v>
      </c>
      <c r="G188" s="307"/>
      <c r="H188" s="305"/>
      <c r="I188" s="306" t="e">
        <v>#N/A</v>
      </c>
      <c r="J188" s="305" t="e">
        <v>#N/A</v>
      </c>
      <c r="K188" s="306" t="e">
        <v>#N/A</v>
      </c>
      <c r="L188" s="306" t="e">
        <v>#N/A</v>
      </c>
    </row>
    <row r="189" spans="2:18" x14ac:dyDescent="0.2">
      <c r="B189" s="305" t="s">
        <v>967</v>
      </c>
      <c r="C189" s="306">
        <v>0</v>
      </c>
      <c r="D189" s="305" t="s">
        <v>346</v>
      </c>
      <c r="E189" s="306">
        <v>30000000</v>
      </c>
      <c r="F189" s="306">
        <v>0</v>
      </c>
      <c r="G189" s="307"/>
      <c r="H189" s="305"/>
      <c r="I189" s="306" t="e">
        <v>#N/A</v>
      </c>
      <c r="J189" s="305" t="e">
        <v>#N/A</v>
      </c>
      <c r="K189" s="306" t="e">
        <v>#N/A</v>
      </c>
      <c r="L189" s="306" t="e">
        <v>#N/A</v>
      </c>
    </row>
    <row r="190" spans="2:18" x14ac:dyDescent="0.2">
      <c r="B190" s="305" t="s">
        <v>968</v>
      </c>
      <c r="C190" s="306">
        <v>0</v>
      </c>
      <c r="D190" s="305" t="s">
        <v>346</v>
      </c>
      <c r="E190" s="306">
        <v>30000000</v>
      </c>
      <c r="F190" s="306">
        <v>0</v>
      </c>
      <c r="G190" s="307"/>
      <c r="H190" s="305"/>
      <c r="I190" s="306" t="e">
        <v>#N/A</v>
      </c>
      <c r="J190" s="305" t="e">
        <v>#N/A</v>
      </c>
      <c r="K190" s="306" t="e">
        <v>#N/A</v>
      </c>
      <c r="L190" s="306" t="e">
        <v>#N/A</v>
      </c>
    </row>
    <row r="191" spans="2:18" x14ac:dyDescent="0.2">
      <c r="B191" s="305" t="s">
        <v>969</v>
      </c>
      <c r="C191" s="306">
        <v>0</v>
      </c>
      <c r="D191" s="305" t="s">
        <v>346</v>
      </c>
      <c r="E191" s="306">
        <v>30000000</v>
      </c>
      <c r="F191" s="306">
        <v>0</v>
      </c>
      <c r="G191" s="307"/>
      <c r="H191" s="305"/>
      <c r="I191" s="306" t="e">
        <v>#N/A</v>
      </c>
      <c r="J191" s="305" t="e">
        <v>#N/A</v>
      </c>
      <c r="K191" s="306" t="e">
        <v>#N/A</v>
      </c>
      <c r="L191" s="306" t="e">
        <v>#N/A</v>
      </c>
    </row>
    <row r="192" spans="2:18" x14ac:dyDescent="0.2">
      <c r="B192" s="305" t="s">
        <v>970</v>
      </c>
      <c r="C192" s="306">
        <v>0</v>
      </c>
      <c r="D192" s="305" t="s">
        <v>346</v>
      </c>
      <c r="E192" s="306">
        <v>30000000</v>
      </c>
      <c r="F192" s="306">
        <v>0</v>
      </c>
      <c r="G192" s="307"/>
      <c r="H192" s="305"/>
      <c r="I192" s="306" t="e">
        <v>#N/A</v>
      </c>
      <c r="J192" s="305" t="e">
        <v>#N/A</v>
      </c>
      <c r="K192" s="306" t="e">
        <v>#N/A</v>
      </c>
      <c r="L192" s="306" t="e">
        <v>#N/A</v>
      </c>
    </row>
    <row r="193" spans="2:12" x14ac:dyDescent="0.2">
      <c r="B193" s="305" t="s">
        <v>971</v>
      </c>
      <c r="C193" s="306">
        <v>0</v>
      </c>
      <c r="D193" s="305" t="s">
        <v>346</v>
      </c>
      <c r="E193" s="306">
        <v>30000000</v>
      </c>
      <c r="F193" s="306">
        <v>0</v>
      </c>
      <c r="G193" s="307"/>
      <c r="H193" s="305"/>
      <c r="I193" s="306" t="e">
        <v>#N/A</v>
      </c>
      <c r="J193" s="305" t="e">
        <v>#N/A</v>
      </c>
      <c r="K193" s="306" t="e">
        <v>#N/A</v>
      </c>
      <c r="L193" s="306" t="e">
        <v>#N/A</v>
      </c>
    </row>
    <row r="194" spans="2:12" x14ac:dyDescent="0.2">
      <c r="B194" s="305" t="s">
        <v>972</v>
      </c>
      <c r="C194" s="306">
        <v>0</v>
      </c>
      <c r="D194" s="305" t="s">
        <v>346</v>
      </c>
      <c r="E194" s="306">
        <v>30000000</v>
      </c>
      <c r="F194" s="306">
        <v>0</v>
      </c>
      <c r="G194" s="307"/>
      <c r="H194" s="305"/>
      <c r="I194" s="306" t="e">
        <v>#N/A</v>
      </c>
      <c r="J194" s="305" t="e">
        <v>#N/A</v>
      </c>
      <c r="K194" s="306" t="e">
        <v>#N/A</v>
      </c>
      <c r="L194" s="306" t="e">
        <v>#N/A</v>
      </c>
    </row>
    <row r="195" spans="2:12" x14ac:dyDescent="0.2">
      <c r="B195" s="305" t="s">
        <v>973</v>
      </c>
      <c r="C195" s="306">
        <v>0</v>
      </c>
      <c r="D195" s="305" t="s">
        <v>346</v>
      </c>
      <c r="E195" s="306">
        <v>30000000</v>
      </c>
      <c r="F195" s="306">
        <v>0</v>
      </c>
      <c r="G195" s="307"/>
      <c r="H195" s="305"/>
      <c r="I195" s="306" t="e">
        <v>#N/A</v>
      </c>
      <c r="J195" s="305" t="e">
        <v>#N/A</v>
      </c>
      <c r="K195" s="306" t="e">
        <v>#N/A</v>
      </c>
      <c r="L195" s="306" t="e">
        <v>#N/A</v>
      </c>
    </row>
    <row r="196" spans="2:12" x14ac:dyDescent="0.2">
      <c r="B196" s="305" t="s">
        <v>974</v>
      </c>
      <c r="C196" s="306">
        <v>0</v>
      </c>
      <c r="D196" s="305" t="s">
        <v>346</v>
      </c>
      <c r="E196" s="306">
        <v>30000000</v>
      </c>
      <c r="F196" s="306">
        <v>0</v>
      </c>
      <c r="G196" s="307"/>
      <c r="H196" s="305"/>
      <c r="I196" s="306" t="e">
        <v>#N/A</v>
      </c>
      <c r="J196" s="305" t="e">
        <v>#N/A</v>
      </c>
      <c r="K196" s="306" t="e">
        <v>#N/A</v>
      </c>
      <c r="L196" s="306" t="e">
        <v>#N/A</v>
      </c>
    </row>
    <row r="197" spans="2:12" x14ac:dyDescent="0.2">
      <c r="B197" s="305" t="s">
        <v>975</v>
      </c>
      <c r="C197" s="306">
        <v>0</v>
      </c>
      <c r="D197" s="305" t="s">
        <v>346</v>
      </c>
      <c r="E197" s="306">
        <v>30000000</v>
      </c>
      <c r="F197" s="306">
        <v>0</v>
      </c>
      <c r="G197" s="307"/>
      <c r="H197" s="305"/>
      <c r="I197" s="306" t="e">
        <v>#N/A</v>
      </c>
      <c r="J197" s="305" t="e">
        <v>#N/A</v>
      </c>
      <c r="K197" s="306" t="e">
        <v>#N/A</v>
      </c>
      <c r="L197" s="306" t="e">
        <v>#N/A</v>
      </c>
    </row>
    <row r="198" spans="2:12" x14ac:dyDescent="0.2">
      <c r="B198" s="305" t="s">
        <v>976</v>
      </c>
      <c r="C198" s="306">
        <v>0</v>
      </c>
      <c r="D198" s="305" t="s">
        <v>346</v>
      </c>
      <c r="E198" s="306">
        <v>30000000</v>
      </c>
      <c r="F198" s="306">
        <v>0</v>
      </c>
      <c r="G198" s="307"/>
      <c r="H198" s="305"/>
      <c r="I198" s="306" t="e">
        <v>#N/A</v>
      </c>
      <c r="J198" s="305" t="e">
        <v>#N/A</v>
      </c>
      <c r="K198" s="306" t="e">
        <v>#N/A</v>
      </c>
      <c r="L198" s="306" t="e">
        <v>#N/A</v>
      </c>
    </row>
    <row r="199" spans="2:12" x14ac:dyDescent="0.2">
      <c r="B199" s="305" t="s">
        <v>977</v>
      </c>
      <c r="C199" s="306">
        <v>0</v>
      </c>
      <c r="D199" s="305" t="s">
        <v>346</v>
      </c>
      <c r="E199" s="306">
        <v>30000000</v>
      </c>
      <c r="F199" s="306">
        <v>0</v>
      </c>
      <c r="G199" s="307"/>
      <c r="H199" s="305"/>
      <c r="I199" s="306" t="e">
        <v>#N/A</v>
      </c>
      <c r="J199" s="305" t="e">
        <v>#N/A</v>
      </c>
      <c r="K199" s="306" t="e">
        <v>#N/A</v>
      </c>
      <c r="L199" s="306" t="e">
        <v>#N/A</v>
      </c>
    </row>
    <row r="200" spans="2:12" x14ac:dyDescent="0.2">
      <c r="B200" s="305" t="s">
        <v>978</v>
      </c>
      <c r="C200" s="306">
        <v>0</v>
      </c>
      <c r="D200" s="305" t="s">
        <v>346</v>
      </c>
      <c r="E200" s="306">
        <v>30000000</v>
      </c>
      <c r="F200" s="306">
        <v>0</v>
      </c>
      <c r="G200" s="307"/>
      <c r="H200" s="305"/>
      <c r="I200" s="306" t="e">
        <v>#N/A</v>
      </c>
      <c r="J200" s="305" t="e">
        <v>#N/A</v>
      </c>
      <c r="K200" s="306" t="e">
        <v>#N/A</v>
      </c>
      <c r="L200" s="306" t="e">
        <v>#N/A</v>
      </c>
    </row>
    <row r="201" spans="2:12" x14ac:dyDescent="0.2">
      <c r="B201" s="305" t="s">
        <v>979</v>
      </c>
      <c r="C201" s="306">
        <v>0</v>
      </c>
      <c r="D201" s="305" t="s">
        <v>346</v>
      </c>
      <c r="E201" s="306">
        <v>30000000</v>
      </c>
      <c r="F201" s="306">
        <v>0</v>
      </c>
      <c r="G201" s="308"/>
      <c r="H201" s="305"/>
      <c r="I201" s="306" t="e">
        <v>#N/A</v>
      </c>
      <c r="J201" s="305" t="e">
        <v>#N/A</v>
      </c>
      <c r="K201" s="306" t="e">
        <v>#N/A</v>
      </c>
      <c r="L201" s="306" t="e">
        <v>#N/A</v>
      </c>
    </row>
    <row r="202" spans="2:12" x14ac:dyDescent="0.2">
      <c r="B202" s="305" t="s">
        <v>980</v>
      </c>
      <c r="C202" s="306">
        <v>0</v>
      </c>
      <c r="D202" s="305" t="s">
        <v>346</v>
      </c>
      <c r="E202" s="306">
        <v>30000000</v>
      </c>
      <c r="F202" s="306">
        <v>0</v>
      </c>
      <c r="G202" s="308"/>
      <c r="H202" s="305"/>
      <c r="I202" s="306" t="e">
        <v>#N/A</v>
      </c>
      <c r="J202" s="305" t="e">
        <v>#N/A</v>
      </c>
      <c r="K202" s="306" t="e">
        <v>#N/A</v>
      </c>
      <c r="L202" s="306" t="e">
        <v>#N/A</v>
      </c>
    </row>
    <row r="203" spans="2:12" x14ac:dyDescent="0.2">
      <c r="B203" s="305" t="s">
        <v>981</v>
      </c>
      <c r="C203" s="306">
        <v>0</v>
      </c>
      <c r="D203" s="305" t="s">
        <v>346</v>
      </c>
      <c r="E203" s="306">
        <v>30000000</v>
      </c>
      <c r="F203" s="306">
        <v>0</v>
      </c>
      <c r="G203" s="308"/>
      <c r="H203" s="305"/>
      <c r="I203" s="306" t="e">
        <v>#N/A</v>
      </c>
      <c r="J203" s="305" t="e">
        <v>#N/A</v>
      </c>
      <c r="K203" s="306" t="e">
        <v>#N/A</v>
      </c>
      <c r="L203" s="306" t="e">
        <v>#N/A</v>
      </c>
    </row>
    <row r="204" spans="2:12" x14ac:dyDescent="0.2">
      <c r="B204" s="610" t="s">
        <v>982</v>
      </c>
      <c r="C204" s="306">
        <v>0</v>
      </c>
      <c r="D204" s="305" t="s">
        <v>346</v>
      </c>
      <c r="E204" s="306">
        <v>30000000</v>
      </c>
      <c r="F204" s="306">
        <v>0</v>
      </c>
      <c r="G204" s="308"/>
      <c r="H204" s="305"/>
      <c r="I204" s="306"/>
      <c r="J204" s="305"/>
      <c r="K204" s="306"/>
      <c r="L204" s="306"/>
    </row>
    <row r="205" spans="2:12" x14ac:dyDescent="0.2">
      <c r="B205" s="610" t="s">
        <v>983</v>
      </c>
      <c r="C205" s="306">
        <v>0</v>
      </c>
      <c r="D205" s="305" t="s">
        <v>346</v>
      </c>
      <c r="E205" s="306">
        <v>30000000</v>
      </c>
      <c r="F205" s="306">
        <v>0</v>
      </c>
      <c r="G205" s="308"/>
      <c r="H205" s="305"/>
      <c r="I205" s="306"/>
      <c r="J205" s="305"/>
      <c r="K205" s="306"/>
      <c r="L205" s="306"/>
    </row>
    <row r="206" spans="2:12" x14ac:dyDescent="0.2">
      <c r="B206" s="610" t="s">
        <v>984</v>
      </c>
      <c r="C206" s="306">
        <v>0</v>
      </c>
      <c r="D206" s="305" t="s">
        <v>346</v>
      </c>
      <c r="E206" s="306">
        <v>30000000</v>
      </c>
      <c r="F206" s="306">
        <v>0</v>
      </c>
      <c r="G206" s="308"/>
      <c r="H206" s="305"/>
      <c r="I206" s="306"/>
      <c r="J206" s="305"/>
      <c r="K206" s="306"/>
      <c r="L206" s="306"/>
    </row>
    <row r="207" spans="2:12" x14ac:dyDescent="0.2">
      <c r="B207" s="610" t="s">
        <v>985</v>
      </c>
      <c r="C207" s="306">
        <v>0</v>
      </c>
      <c r="D207" s="305" t="s">
        <v>346</v>
      </c>
      <c r="E207" s="306">
        <v>30000000</v>
      </c>
      <c r="F207" s="306">
        <v>0</v>
      </c>
      <c r="G207" s="308"/>
      <c r="H207" s="305"/>
      <c r="I207" s="306"/>
      <c r="J207" s="305"/>
      <c r="K207" s="306"/>
      <c r="L207" s="306"/>
    </row>
    <row r="208" spans="2:12" x14ac:dyDescent="0.2">
      <c r="B208" s="610" t="s">
        <v>986</v>
      </c>
      <c r="C208" s="306">
        <v>0</v>
      </c>
      <c r="D208" s="305" t="s">
        <v>346</v>
      </c>
      <c r="E208" s="306">
        <v>30000000</v>
      </c>
      <c r="F208" s="306">
        <v>0</v>
      </c>
      <c r="G208" s="308"/>
      <c r="H208" s="305"/>
      <c r="I208" s="306"/>
      <c r="J208" s="305"/>
      <c r="K208" s="306"/>
      <c r="L208" s="306"/>
    </row>
    <row r="209" spans="2:12" x14ac:dyDescent="0.2">
      <c r="B209" s="610" t="s">
        <v>987</v>
      </c>
      <c r="C209" s="306">
        <v>0</v>
      </c>
      <c r="D209" s="305" t="s">
        <v>346</v>
      </c>
      <c r="E209" s="306">
        <v>30000000</v>
      </c>
      <c r="F209" s="306">
        <v>0</v>
      </c>
      <c r="G209" s="308"/>
      <c r="H209" s="305"/>
      <c r="I209" s="306"/>
      <c r="J209" s="305"/>
      <c r="K209" s="306"/>
      <c r="L209" s="306"/>
    </row>
    <row r="210" spans="2:12" x14ac:dyDescent="0.2">
      <c r="B210" s="610" t="s">
        <v>988</v>
      </c>
      <c r="C210" s="306">
        <v>0</v>
      </c>
      <c r="D210" s="305" t="s">
        <v>346</v>
      </c>
      <c r="E210" s="306">
        <v>30000000</v>
      </c>
      <c r="F210" s="306">
        <v>0</v>
      </c>
      <c r="G210" s="308"/>
      <c r="H210" s="305"/>
      <c r="I210" s="306"/>
      <c r="J210" s="305"/>
      <c r="K210" s="306"/>
      <c r="L210" s="306"/>
    </row>
    <row r="211" spans="2:12" x14ac:dyDescent="0.2">
      <c r="B211" s="610" t="s">
        <v>989</v>
      </c>
      <c r="C211" s="306">
        <v>0</v>
      </c>
      <c r="D211" s="305" t="s">
        <v>346</v>
      </c>
      <c r="E211" s="306">
        <v>30000000</v>
      </c>
      <c r="F211" s="306">
        <v>0</v>
      </c>
      <c r="G211" s="308"/>
      <c r="H211" s="305"/>
      <c r="I211" s="306"/>
      <c r="J211" s="305"/>
      <c r="K211" s="306"/>
      <c r="L211" s="306"/>
    </row>
    <row r="212" spans="2:12" x14ac:dyDescent="0.2">
      <c r="B212" s="610" t="s">
        <v>990</v>
      </c>
      <c r="C212" s="306">
        <v>0</v>
      </c>
      <c r="D212" s="305" t="s">
        <v>346</v>
      </c>
      <c r="E212" s="306">
        <v>30000000</v>
      </c>
      <c r="F212" s="306">
        <v>0</v>
      </c>
      <c r="G212" s="308"/>
      <c r="H212" s="305"/>
      <c r="I212" s="306"/>
      <c r="J212" s="305"/>
      <c r="K212" s="306"/>
      <c r="L212" s="306"/>
    </row>
    <row r="213" spans="2:12" x14ac:dyDescent="0.2">
      <c r="B213" s="610" t="s">
        <v>991</v>
      </c>
      <c r="C213" s="306">
        <v>0</v>
      </c>
      <c r="D213" s="305" t="s">
        <v>346</v>
      </c>
      <c r="E213" s="306">
        <v>30000000</v>
      </c>
      <c r="F213" s="306">
        <v>0</v>
      </c>
      <c r="G213" s="308"/>
      <c r="H213" s="305"/>
      <c r="I213" s="306"/>
      <c r="J213" s="305"/>
      <c r="K213" s="306"/>
      <c r="L213" s="306"/>
    </row>
    <row r="214" spans="2:12" x14ac:dyDescent="0.2">
      <c r="B214" s="610" t="s">
        <v>992</v>
      </c>
      <c r="C214" s="306">
        <v>0</v>
      </c>
      <c r="D214" s="305" t="s">
        <v>346</v>
      </c>
      <c r="E214" s="306">
        <v>30000000</v>
      </c>
      <c r="F214" s="306">
        <v>0</v>
      </c>
      <c r="G214" s="308"/>
      <c r="H214" s="305"/>
      <c r="I214" s="306"/>
      <c r="J214" s="305"/>
      <c r="K214" s="306"/>
      <c r="L214" s="306"/>
    </row>
    <row r="215" spans="2:12" x14ac:dyDescent="0.2">
      <c r="B215" s="610" t="s">
        <v>993</v>
      </c>
      <c r="C215" s="306">
        <v>0</v>
      </c>
      <c r="D215" s="305" t="s">
        <v>346</v>
      </c>
      <c r="E215" s="306">
        <v>30000000</v>
      </c>
      <c r="F215" s="306">
        <v>0</v>
      </c>
      <c r="G215" s="308"/>
      <c r="H215" s="305"/>
      <c r="I215" s="306"/>
      <c r="J215" s="305"/>
      <c r="K215" s="306"/>
      <c r="L215" s="306"/>
    </row>
    <row r="216" spans="2:12" x14ac:dyDescent="0.2">
      <c r="B216" s="610" t="s">
        <v>994</v>
      </c>
      <c r="C216" s="306">
        <v>0</v>
      </c>
      <c r="D216" s="305" t="s">
        <v>346</v>
      </c>
      <c r="E216" s="306">
        <v>30000000</v>
      </c>
      <c r="F216" s="306">
        <v>0</v>
      </c>
      <c r="G216" s="308"/>
      <c r="H216" s="305"/>
      <c r="I216" s="306"/>
      <c r="J216" s="305"/>
      <c r="K216" s="306"/>
      <c r="L216" s="306"/>
    </row>
    <row r="217" spans="2:12" x14ac:dyDescent="0.2">
      <c r="B217" s="610" t="s">
        <v>995</v>
      </c>
      <c r="C217" s="306">
        <v>0</v>
      </c>
      <c r="D217" s="305" t="s">
        <v>346</v>
      </c>
      <c r="E217" s="306">
        <v>30000000</v>
      </c>
      <c r="F217" s="306">
        <v>0</v>
      </c>
      <c r="G217" s="308"/>
      <c r="H217" s="305"/>
      <c r="I217" s="306"/>
      <c r="J217" s="305"/>
      <c r="K217" s="306"/>
      <c r="L217" s="306"/>
    </row>
    <row r="218" spans="2:12" x14ac:dyDescent="0.2">
      <c r="B218" s="610" t="s">
        <v>996</v>
      </c>
      <c r="C218" s="306">
        <v>0</v>
      </c>
      <c r="D218" s="305" t="s">
        <v>346</v>
      </c>
      <c r="E218" s="306">
        <v>30000000</v>
      </c>
      <c r="F218" s="306">
        <v>0</v>
      </c>
      <c r="G218" s="308"/>
      <c r="H218" s="305"/>
      <c r="I218" s="306"/>
      <c r="J218" s="305"/>
      <c r="K218" s="306"/>
      <c r="L218" s="306"/>
    </row>
    <row r="219" spans="2:12" x14ac:dyDescent="0.2">
      <c r="B219" s="610" t="s">
        <v>997</v>
      </c>
      <c r="C219" s="306">
        <v>0</v>
      </c>
      <c r="D219" s="305" t="s">
        <v>346</v>
      </c>
      <c r="E219" s="306">
        <v>30000000</v>
      </c>
      <c r="F219" s="306">
        <v>0</v>
      </c>
      <c r="G219" s="308"/>
      <c r="H219" s="305"/>
      <c r="I219" s="306"/>
      <c r="J219" s="305"/>
      <c r="K219" s="306"/>
      <c r="L219" s="306"/>
    </row>
    <row r="220" spans="2:12" x14ac:dyDescent="0.2">
      <c r="B220" s="610" t="s">
        <v>998</v>
      </c>
      <c r="C220" s="306">
        <v>0</v>
      </c>
      <c r="D220" s="305" t="s">
        <v>346</v>
      </c>
      <c r="E220" s="306">
        <v>30000000</v>
      </c>
      <c r="F220" s="306">
        <v>0</v>
      </c>
      <c r="G220" s="308"/>
      <c r="H220" s="305"/>
      <c r="I220" s="306"/>
      <c r="J220" s="305"/>
      <c r="K220" s="306"/>
      <c r="L220" s="306"/>
    </row>
    <row r="221" spans="2:12" x14ac:dyDescent="0.2">
      <c r="B221" s="610" t="s">
        <v>999</v>
      </c>
      <c r="C221" s="306">
        <v>0</v>
      </c>
      <c r="D221" s="305" t="s">
        <v>346</v>
      </c>
      <c r="E221" s="306">
        <v>30000000</v>
      </c>
      <c r="F221" s="306">
        <v>0</v>
      </c>
      <c r="G221" s="308"/>
      <c r="H221" s="305"/>
      <c r="I221" s="306"/>
      <c r="J221" s="305"/>
      <c r="K221" s="306"/>
      <c r="L221" s="306"/>
    </row>
    <row r="222" spans="2:12" x14ac:dyDescent="0.2">
      <c r="B222" s="610" t="s">
        <v>1000</v>
      </c>
      <c r="C222" s="306">
        <v>0</v>
      </c>
      <c r="D222" s="305" t="s">
        <v>346</v>
      </c>
      <c r="E222" s="306">
        <v>30000000</v>
      </c>
      <c r="F222" s="306">
        <v>0</v>
      </c>
      <c r="G222" s="308"/>
      <c r="H222" s="305"/>
      <c r="I222" s="306"/>
      <c r="J222" s="305"/>
      <c r="K222" s="306"/>
      <c r="L222" s="306"/>
    </row>
    <row r="223" spans="2:12" x14ac:dyDescent="0.2">
      <c r="B223" s="610" t="s">
        <v>1001</v>
      </c>
      <c r="C223" s="306">
        <v>0</v>
      </c>
      <c r="D223" s="305" t="s">
        <v>346</v>
      </c>
      <c r="E223" s="306">
        <v>30000000</v>
      </c>
      <c r="F223" s="306">
        <v>0</v>
      </c>
      <c r="G223" s="308"/>
      <c r="H223" s="305"/>
      <c r="I223" s="306"/>
      <c r="J223" s="305"/>
      <c r="K223" s="306"/>
      <c r="L223" s="306"/>
    </row>
    <row r="224" spans="2:12" x14ac:dyDescent="0.2">
      <c r="B224" s="610" t="s">
        <v>1002</v>
      </c>
      <c r="C224" s="306">
        <v>0</v>
      </c>
      <c r="D224" s="305" t="s">
        <v>346</v>
      </c>
      <c r="E224" s="306">
        <v>30000000</v>
      </c>
      <c r="F224" s="306">
        <v>0</v>
      </c>
      <c r="G224" s="308"/>
      <c r="H224" s="305"/>
      <c r="I224" s="306"/>
      <c r="J224" s="305"/>
      <c r="K224" s="306"/>
      <c r="L224" s="306"/>
    </row>
    <row r="225" spans="2:12" x14ac:dyDescent="0.2">
      <c r="B225" s="610" t="s">
        <v>1003</v>
      </c>
      <c r="C225" s="306">
        <v>0</v>
      </c>
      <c r="D225" s="305" t="s">
        <v>346</v>
      </c>
      <c r="E225" s="306">
        <v>30000000</v>
      </c>
      <c r="F225" s="306">
        <v>0</v>
      </c>
      <c r="G225" s="308"/>
      <c r="H225" s="305"/>
      <c r="I225" s="306"/>
      <c r="J225" s="305"/>
      <c r="K225" s="306"/>
      <c r="L225" s="306"/>
    </row>
    <row r="226" spans="2:12" x14ac:dyDescent="0.2">
      <c r="B226" s="610" t="s">
        <v>1004</v>
      </c>
      <c r="C226" s="306">
        <v>0</v>
      </c>
      <c r="D226" s="305" t="s">
        <v>346</v>
      </c>
      <c r="E226" s="306">
        <v>30000000</v>
      </c>
      <c r="F226" s="306">
        <v>0</v>
      </c>
      <c r="G226" s="308"/>
      <c r="H226" s="305"/>
      <c r="I226" s="306"/>
      <c r="J226" s="305"/>
      <c r="K226" s="306"/>
      <c r="L226" s="306"/>
    </row>
    <row r="227" spans="2:12" x14ac:dyDescent="0.2">
      <c r="B227" s="610" t="s">
        <v>1005</v>
      </c>
      <c r="C227" s="306">
        <v>0</v>
      </c>
      <c r="D227" s="305" t="s">
        <v>346</v>
      </c>
      <c r="E227" s="306">
        <v>30000000</v>
      </c>
      <c r="F227" s="306">
        <v>0</v>
      </c>
      <c r="G227" s="308"/>
      <c r="H227" s="305"/>
      <c r="I227" s="306"/>
      <c r="J227" s="305"/>
      <c r="K227" s="306"/>
      <c r="L227" s="306"/>
    </row>
    <row r="228" spans="2:12" x14ac:dyDescent="0.2">
      <c r="B228" s="610" t="s">
        <v>1006</v>
      </c>
      <c r="C228" s="306">
        <v>0</v>
      </c>
      <c r="D228" s="305" t="s">
        <v>346</v>
      </c>
      <c r="E228" s="306">
        <v>30000000</v>
      </c>
      <c r="F228" s="306">
        <v>0</v>
      </c>
      <c r="G228" s="308"/>
      <c r="H228" s="305"/>
      <c r="I228" s="306"/>
      <c r="J228" s="305"/>
      <c r="K228" s="306"/>
      <c r="L228" s="306"/>
    </row>
    <row r="229" spans="2:12" x14ac:dyDescent="0.2">
      <c r="B229" s="610" t="s">
        <v>1007</v>
      </c>
      <c r="C229" s="306">
        <v>0</v>
      </c>
      <c r="D229" s="305" t="s">
        <v>346</v>
      </c>
      <c r="E229" s="306">
        <v>30000000</v>
      </c>
      <c r="F229" s="306">
        <v>0</v>
      </c>
      <c r="G229" s="308"/>
      <c r="H229" s="305"/>
      <c r="I229" s="306"/>
      <c r="J229" s="305"/>
      <c r="K229" s="306"/>
      <c r="L229" s="306"/>
    </row>
    <row r="230" spans="2:12" x14ac:dyDescent="0.2">
      <c r="B230" s="610" t="s">
        <v>1008</v>
      </c>
      <c r="C230" s="306">
        <v>0</v>
      </c>
      <c r="D230" s="305" t="s">
        <v>346</v>
      </c>
      <c r="E230" s="306">
        <v>30000000</v>
      </c>
      <c r="F230" s="306">
        <v>0</v>
      </c>
      <c r="G230" s="308"/>
      <c r="H230" s="305"/>
      <c r="I230" s="306"/>
      <c r="J230" s="305"/>
      <c r="K230" s="306"/>
      <c r="L230" s="306"/>
    </row>
    <row r="231" spans="2:12" x14ac:dyDescent="0.2">
      <c r="B231" s="610" t="s">
        <v>1009</v>
      </c>
      <c r="C231" s="306">
        <v>0</v>
      </c>
      <c r="D231" s="305" t="s">
        <v>346</v>
      </c>
      <c r="E231" s="306">
        <v>30000000</v>
      </c>
      <c r="F231" s="306">
        <v>0</v>
      </c>
      <c r="G231" s="308"/>
      <c r="H231" s="305"/>
      <c r="I231" s="306"/>
      <c r="J231" s="305"/>
      <c r="K231" s="306"/>
      <c r="L231" s="306"/>
    </row>
    <row r="232" spans="2:12" x14ac:dyDescent="0.2">
      <c r="B232" s="610" t="s">
        <v>1010</v>
      </c>
      <c r="C232" s="306">
        <v>0</v>
      </c>
      <c r="D232" s="305" t="s">
        <v>346</v>
      </c>
      <c r="E232" s="306">
        <v>30000000</v>
      </c>
      <c r="F232" s="306">
        <v>0</v>
      </c>
      <c r="G232" s="308"/>
      <c r="H232" s="305"/>
      <c r="I232" s="306"/>
      <c r="J232" s="305"/>
      <c r="K232" s="306"/>
      <c r="L232" s="306"/>
    </row>
    <row r="233" spans="2:12" x14ac:dyDescent="0.2">
      <c r="B233" s="610" t="s">
        <v>1011</v>
      </c>
      <c r="C233" s="306">
        <v>0</v>
      </c>
      <c r="D233" s="305" t="s">
        <v>346</v>
      </c>
      <c r="E233" s="306">
        <v>30000000</v>
      </c>
      <c r="F233" s="306">
        <v>0</v>
      </c>
      <c r="G233" s="308"/>
      <c r="H233" s="305"/>
      <c r="I233" s="306"/>
      <c r="J233" s="305"/>
      <c r="K233" s="306"/>
      <c r="L233" s="306"/>
    </row>
    <row r="234" spans="2:12" x14ac:dyDescent="0.2">
      <c r="B234" s="610" t="s">
        <v>1012</v>
      </c>
      <c r="C234" s="306">
        <v>0</v>
      </c>
      <c r="D234" s="305" t="s">
        <v>346</v>
      </c>
      <c r="E234" s="306">
        <v>30000000</v>
      </c>
      <c r="F234" s="306">
        <v>0</v>
      </c>
      <c r="G234" s="308"/>
      <c r="H234" s="305"/>
      <c r="I234" s="306"/>
      <c r="J234" s="305"/>
      <c r="K234" s="306"/>
      <c r="L234" s="306"/>
    </row>
    <row r="235" spans="2:12" x14ac:dyDescent="0.2">
      <c r="B235" s="610" t="s">
        <v>1013</v>
      </c>
      <c r="C235" s="306">
        <v>0</v>
      </c>
      <c r="D235" s="305" t="s">
        <v>346</v>
      </c>
      <c r="E235" s="306">
        <v>30000000</v>
      </c>
      <c r="F235" s="306">
        <v>0</v>
      </c>
      <c r="G235" s="308"/>
      <c r="H235" s="305"/>
      <c r="I235" s="306"/>
      <c r="J235" s="305"/>
      <c r="K235" s="306"/>
      <c r="L235" s="306"/>
    </row>
    <row r="236" spans="2:12" x14ac:dyDescent="0.2">
      <c r="B236" s="610" t="s">
        <v>1014</v>
      </c>
      <c r="C236" s="306">
        <v>0</v>
      </c>
      <c r="D236" s="305" t="s">
        <v>346</v>
      </c>
      <c r="E236" s="306">
        <v>30000000</v>
      </c>
      <c r="F236" s="306">
        <v>0</v>
      </c>
      <c r="G236" s="308"/>
      <c r="H236" s="305"/>
      <c r="I236" s="306"/>
      <c r="J236" s="305"/>
      <c r="K236" s="306"/>
      <c r="L236" s="306"/>
    </row>
    <row r="237" spans="2:12" x14ac:dyDescent="0.2">
      <c r="B237" s="610" t="s">
        <v>1015</v>
      </c>
      <c r="C237" s="306">
        <v>0</v>
      </c>
      <c r="D237" s="305" t="s">
        <v>346</v>
      </c>
      <c r="E237" s="306">
        <v>30000000</v>
      </c>
      <c r="F237" s="306">
        <v>0</v>
      </c>
      <c r="G237" s="308"/>
      <c r="H237" s="305"/>
      <c r="I237" s="306"/>
      <c r="J237" s="305"/>
      <c r="K237" s="306"/>
      <c r="L237" s="306"/>
    </row>
    <row r="238" spans="2:12" x14ac:dyDescent="0.2">
      <c r="B238" s="610" t="s">
        <v>1016</v>
      </c>
      <c r="C238" s="306">
        <v>0</v>
      </c>
      <c r="D238" s="305" t="s">
        <v>346</v>
      </c>
      <c r="E238" s="306">
        <v>30000000</v>
      </c>
      <c r="F238" s="306">
        <v>0</v>
      </c>
      <c r="G238" s="308"/>
      <c r="H238" s="305"/>
      <c r="I238" s="306"/>
      <c r="J238" s="305"/>
      <c r="K238" s="306"/>
      <c r="L238" s="306"/>
    </row>
    <row r="239" spans="2:12" x14ac:dyDescent="0.2">
      <c r="B239" s="610" t="s">
        <v>1017</v>
      </c>
      <c r="C239" s="306">
        <v>0</v>
      </c>
      <c r="D239" s="305" t="s">
        <v>346</v>
      </c>
      <c r="E239" s="306">
        <v>30000000</v>
      </c>
      <c r="F239" s="306">
        <v>0</v>
      </c>
      <c r="G239" s="308"/>
      <c r="H239" s="305"/>
      <c r="I239" s="306"/>
      <c r="J239" s="305"/>
      <c r="K239" s="306"/>
      <c r="L239" s="306"/>
    </row>
    <row r="240" spans="2:12" x14ac:dyDescent="0.2">
      <c r="B240" s="610" t="s">
        <v>1018</v>
      </c>
      <c r="C240" s="306">
        <v>0</v>
      </c>
      <c r="D240" s="305" t="s">
        <v>346</v>
      </c>
      <c r="E240" s="306">
        <v>30000000</v>
      </c>
      <c r="F240" s="306">
        <v>0</v>
      </c>
      <c r="G240" s="308"/>
      <c r="H240" s="305"/>
      <c r="I240" s="306"/>
      <c r="J240" s="305"/>
      <c r="K240" s="306"/>
      <c r="L240" s="306"/>
    </row>
    <row r="241" spans="2:12" x14ac:dyDescent="0.2">
      <c r="B241" s="610" t="s">
        <v>1019</v>
      </c>
      <c r="C241" s="306">
        <v>0</v>
      </c>
      <c r="D241" s="305" t="s">
        <v>346</v>
      </c>
      <c r="E241" s="306">
        <v>30000000</v>
      </c>
      <c r="F241" s="306">
        <v>0</v>
      </c>
      <c r="G241" s="308"/>
      <c r="H241" s="305"/>
      <c r="I241" s="306"/>
      <c r="J241" s="305"/>
      <c r="K241" s="306"/>
      <c r="L241" s="306"/>
    </row>
    <row r="242" spans="2:12" x14ac:dyDescent="0.2">
      <c r="B242" s="610" t="s">
        <v>1020</v>
      </c>
      <c r="C242" s="306">
        <v>0</v>
      </c>
      <c r="D242" s="305" t="s">
        <v>346</v>
      </c>
      <c r="E242" s="306">
        <v>30000000</v>
      </c>
      <c r="F242" s="306">
        <v>0</v>
      </c>
      <c r="G242" s="308"/>
      <c r="H242" s="305"/>
      <c r="I242" s="306"/>
      <c r="J242" s="305"/>
      <c r="K242" s="306"/>
      <c r="L242" s="306"/>
    </row>
    <row r="243" spans="2:12" x14ac:dyDescent="0.2">
      <c r="B243" s="610" t="s">
        <v>1021</v>
      </c>
      <c r="C243" s="306">
        <v>0</v>
      </c>
      <c r="D243" s="305" t="s">
        <v>346</v>
      </c>
      <c r="E243" s="306">
        <v>30000000</v>
      </c>
      <c r="F243" s="306">
        <v>0</v>
      </c>
      <c r="G243" s="308"/>
      <c r="H243" s="305"/>
      <c r="I243" s="306"/>
      <c r="J243" s="305"/>
      <c r="K243" s="306"/>
      <c r="L243" s="306"/>
    </row>
    <row r="244" spans="2:12" x14ac:dyDescent="0.2">
      <c r="B244" s="610" t="s">
        <v>1022</v>
      </c>
      <c r="C244" s="306">
        <v>0</v>
      </c>
      <c r="D244" s="305" t="s">
        <v>346</v>
      </c>
      <c r="E244" s="306">
        <v>30000000</v>
      </c>
      <c r="F244" s="306">
        <v>0</v>
      </c>
      <c r="G244" s="308"/>
      <c r="H244" s="305"/>
      <c r="I244" s="306"/>
      <c r="J244" s="305"/>
      <c r="K244" s="306"/>
      <c r="L244" s="306"/>
    </row>
    <row r="245" spans="2:12" x14ac:dyDescent="0.2">
      <c r="B245" s="610" t="s">
        <v>1023</v>
      </c>
      <c r="C245" s="306">
        <v>0</v>
      </c>
      <c r="D245" s="305" t="s">
        <v>346</v>
      </c>
      <c r="E245" s="306">
        <v>30000000</v>
      </c>
      <c r="F245" s="306">
        <v>0</v>
      </c>
      <c r="G245" s="308"/>
      <c r="H245" s="305"/>
      <c r="I245" s="306"/>
      <c r="J245" s="305"/>
      <c r="K245" s="306"/>
      <c r="L245" s="306"/>
    </row>
    <row r="246" spans="2:12" x14ac:dyDescent="0.2">
      <c r="B246" s="610" t="s">
        <v>1024</v>
      </c>
      <c r="C246" s="306">
        <v>0</v>
      </c>
      <c r="D246" s="305" t="s">
        <v>346</v>
      </c>
      <c r="E246" s="306">
        <v>30000000</v>
      </c>
      <c r="F246" s="306">
        <v>0</v>
      </c>
      <c r="G246" s="308"/>
      <c r="H246" s="305"/>
      <c r="I246" s="306"/>
      <c r="J246" s="305"/>
      <c r="K246" s="306"/>
      <c r="L246" s="306"/>
    </row>
    <row r="247" spans="2:12" x14ac:dyDescent="0.2">
      <c r="B247" s="610" t="s">
        <v>1025</v>
      </c>
      <c r="C247" s="306">
        <v>0</v>
      </c>
      <c r="D247" s="305" t="s">
        <v>346</v>
      </c>
      <c r="E247" s="306">
        <v>30000000</v>
      </c>
      <c r="F247" s="306">
        <v>0</v>
      </c>
      <c r="G247" s="308"/>
      <c r="H247" s="305"/>
      <c r="I247" s="306"/>
      <c r="J247" s="305"/>
      <c r="K247" s="306"/>
      <c r="L247" s="306"/>
    </row>
    <row r="248" spans="2:12" x14ac:dyDescent="0.2">
      <c r="B248" s="610" t="s">
        <v>1026</v>
      </c>
      <c r="C248" s="306">
        <v>0</v>
      </c>
      <c r="D248" s="305" t="s">
        <v>346</v>
      </c>
      <c r="E248" s="306">
        <v>30000000</v>
      </c>
      <c r="F248" s="306">
        <v>0</v>
      </c>
      <c r="G248" s="308"/>
      <c r="H248" s="305"/>
      <c r="I248" s="306"/>
      <c r="J248" s="305"/>
      <c r="K248" s="306"/>
      <c r="L248" s="306"/>
    </row>
    <row r="249" spans="2:12" x14ac:dyDescent="0.2">
      <c r="B249" s="610" t="s">
        <v>1027</v>
      </c>
      <c r="C249" s="306">
        <v>0</v>
      </c>
      <c r="D249" s="305" t="s">
        <v>346</v>
      </c>
      <c r="E249" s="306">
        <v>30000000</v>
      </c>
      <c r="F249" s="306">
        <v>0</v>
      </c>
      <c r="G249" s="308"/>
      <c r="H249" s="305"/>
      <c r="I249" s="306"/>
      <c r="J249" s="305"/>
      <c r="K249" s="306"/>
      <c r="L249" s="306"/>
    </row>
    <row r="250" spans="2:12" x14ac:dyDescent="0.2">
      <c r="B250" s="610" t="s">
        <v>1028</v>
      </c>
      <c r="C250" s="306">
        <v>0</v>
      </c>
      <c r="D250" s="305" t="s">
        <v>346</v>
      </c>
      <c r="E250" s="306">
        <v>30000000</v>
      </c>
      <c r="F250" s="306">
        <v>0</v>
      </c>
      <c r="G250" s="308"/>
      <c r="H250" s="305"/>
      <c r="I250" s="306"/>
      <c r="J250" s="305"/>
      <c r="K250" s="306"/>
      <c r="L250" s="306"/>
    </row>
    <row r="251" spans="2:12" x14ac:dyDescent="0.2">
      <c r="B251" s="610" t="s">
        <v>1029</v>
      </c>
      <c r="C251" s="306">
        <v>0</v>
      </c>
      <c r="D251" s="305" t="s">
        <v>346</v>
      </c>
      <c r="E251" s="306">
        <v>30000000</v>
      </c>
      <c r="F251" s="306">
        <v>0</v>
      </c>
      <c r="G251" s="308"/>
      <c r="H251" s="305"/>
      <c r="I251" s="306"/>
      <c r="J251" s="305"/>
      <c r="K251" s="306"/>
      <c r="L251" s="306"/>
    </row>
    <row r="252" spans="2:12" x14ac:dyDescent="0.2">
      <c r="B252" s="610" t="s">
        <v>1030</v>
      </c>
      <c r="C252" s="306">
        <v>0</v>
      </c>
      <c r="D252" s="305" t="s">
        <v>346</v>
      </c>
      <c r="E252" s="306">
        <v>30000000</v>
      </c>
      <c r="F252" s="306">
        <v>0</v>
      </c>
      <c r="G252" s="308"/>
      <c r="H252" s="305"/>
      <c r="I252" s="306"/>
      <c r="J252" s="305"/>
      <c r="K252" s="306"/>
      <c r="L252" s="306"/>
    </row>
    <row r="253" spans="2:12" x14ac:dyDescent="0.2">
      <c r="B253" s="610" t="s">
        <v>1031</v>
      </c>
      <c r="C253" s="306">
        <v>0</v>
      </c>
      <c r="D253" s="305" t="s">
        <v>346</v>
      </c>
      <c r="E253" s="306">
        <v>30000000</v>
      </c>
      <c r="F253" s="306">
        <v>0</v>
      </c>
      <c r="G253" s="308"/>
      <c r="H253" s="305"/>
      <c r="I253" s="306"/>
      <c r="J253" s="305"/>
      <c r="K253" s="306"/>
      <c r="L253" s="306"/>
    </row>
    <row r="254" spans="2:12" x14ac:dyDescent="0.2">
      <c r="B254" s="610" t="s">
        <v>1032</v>
      </c>
      <c r="C254" s="306">
        <v>0</v>
      </c>
      <c r="D254" s="305" t="s">
        <v>346</v>
      </c>
      <c r="E254" s="306">
        <v>30000000</v>
      </c>
      <c r="F254" s="306">
        <v>0</v>
      </c>
      <c r="G254" s="308"/>
      <c r="H254" s="305"/>
      <c r="I254" s="306"/>
      <c r="J254" s="305"/>
      <c r="K254" s="306"/>
      <c r="L254" s="306"/>
    </row>
    <row r="255" spans="2:12" x14ac:dyDescent="0.2">
      <c r="B255" s="610" t="s">
        <v>1033</v>
      </c>
      <c r="C255" s="306">
        <v>0</v>
      </c>
      <c r="D255" s="305" t="s">
        <v>346</v>
      </c>
      <c r="E255" s="306">
        <v>30000000</v>
      </c>
      <c r="F255" s="306">
        <v>0</v>
      </c>
      <c r="G255" s="308"/>
      <c r="H255" s="305"/>
      <c r="I255" s="306"/>
      <c r="J255" s="305"/>
      <c r="K255" s="306"/>
      <c r="L255" s="306"/>
    </row>
    <row r="256" spans="2:12" x14ac:dyDescent="0.2">
      <c r="B256" s="610" t="s">
        <v>1034</v>
      </c>
      <c r="C256" s="306">
        <v>0</v>
      </c>
      <c r="D256" s="305" t="s">
        <v>346</v>
      </c>
      <c r="E256" s="306">
        <v>30000000</v>
      </c>
      <c r="F256" s="306">
        <v>0</v>
      </c>
      <c r="G256" s="308"/>
      <c r="H256" s="305"/>
      <c r="I256" s="306"/>
      <c r="J256" s="305"/>
      <c r="K256" s="306"/>
      <c r="L256" s="306"/>
    </row>
    <row r="257" spans="2:12" x14ac:dyDescent="0.2">
      <c r="B257" s="610" t="s">
        <v>1035</v>
      </c>
      <c r="C257" s="306">
        <v>0</v>
      </c>
      <c r="D257" s="305" t="s">
        <v>346</v>
      </c>
      <c r="E257" s="306">
        <v>30000000</v>
      </c>
      <c r="F257" s="306">
        <v>0</v>
      </c>
      <c r="G257" s="308"/>
      <c r="H257" s="305"/>
      <c r="I257" s="306"/>
      <c r="J257" s="305"/>
      <c r="K257" s="306"/>
      <c r="L257" s="306"/>
    </row>
    <row r="258" spans="2:12" x14ac:dyDescent="0.2">
      <c r="B258" s="610" t="s">
        <v>1036</v>
      </c>
      <c r="C258" s="306">
        <v>0</v>
      </c>
      <c r="D258" s="305" t="s">
        <v>346</v>
      </c>
      <c r="E258" s="306">
        <v>30000000</v>
      </c>
      <c r="F258" s="306">
        <v>0</v>
      </c>
      <c r="G258" s="308"/>
      <c r="H258" s="305"/>
      <c r="I258" s="306"/>
      <c r="J258" s="305"/>
      <c r="K258" s="306"/>
      <c r="L258" s="306"/>
    </row>
    <row r="259" spans="2:12" x14ac:dyDescent="0.2">
      <c r="B259" s="610" t="s">
        <v>1037</v>
      </c>
      <c r="C259" s="306">
        <v>0</v>
      </c>
      <c r="D259" s="305" t="s">
        <v>346</v>
      </c>
      <c r="E259" s="306">
        <v>30000000</v>
      </c>
      <c r="F259" s="306">
        <v>0</v>
      </c>
      <c r="G259" s="308"/>
      <c r="H259" s="305"/>
      <c r="I259" s="306"/>
      <c r="J259" s="305"/>
      <c r="K259" s="306"/>
      <c r="L259" s="306"/>
    </row>
    <row r="260" spans="2:12" x14ac:dyDescent="0.2">
      <c r="B260" s="610" t="s">
        <v>1038</v>
      </c>
      <c r="C260" s="306">
        <v>0</v>
      </c>
      <c r="D260" s="305" t="s">
        <v>346</v>
      </c>
      <c r="E260" s="306">
        <v>30000000</v>
      </c>
      <c r="F260" s="306">
        <v>0</v>
      </c>
      <c r="G260" s="308"/>
      <c r="H260" s="305"/>
      <c r="I260" s="306"/>
      <c r="J260" s="305"/>
      <c r="K260" s="306"/>
      <c r="L260" s="306"/>
    </row>
    <row r="261" spans="2:12" x14ac:dyDescent="0.2">
      <c r="B261" s="610" t="s">
        <v>1039</v>
      </c>
      <c r="C261" s="306">
        <v>0</v>
      </c>
      <c r="D261" s="305" t="s">
        <v>346</v>
      </c>
      <c r="E261" s="306">
        <v>30000000</v>
      </c>
      <c r="F261" s="306">
        <v>0</v>
      </c>
      <c r="G261" s="308"/>
      <c r="H261" s="305"/>
      <c r="I261" s="306"/>
      <c r="J261" s="305"/>
      <c r="K261" s="306"/>
      <c r="L261" s="306"/>
    </row>
    <row r="262" spans="2:12" x14ac:dyDescent="0.2">
      <c r="B262" s="610" t="s">
        <v>1040</v>
      </c>
      <c r="C262" s="306">
        <v>0</v>
      </c>
      <c r="D262" s="305" t="s">
        <v>346</v>
      </c>
      <c r="E262" s="306">
        <v>30000000</v>
      </c>
      <c r="F262" s="306">
        <v>0</v>
      </c>
      <c r="G262" s="308"/>
      <c r="H262" s="305"/>
      <c r="I262" s="306"/>
      <c r="J262" s="305"/>
      <c r="K262" s="306"/>
      <c r="L262" s="306"/>
    </row>
    <row r="263" spans="2:12" x14ac:dyDescent="0.2">
      <c r="B263" s="610" t="s">
        <v>1041</v>
      </c>
      <c r="C263" s="306">
        <v>0</v>
      </c>
      <c r="D263" s="305" t="s">
        <v>346</v>
      </c>
      <c r="E263" s="306">
        <v>30000000</v>
      </c>
      <c r="F263" s="306">
        <v>0</v>
      </c>
      <c r="G263" s="308"/>
      <c r="H263" s="305"/>
      <c r="I263" s="306"/>
      <c r="J263" s="305"/>
      <c r="K263" s="306"/>
      <c r="L263" s="306"/>
    </row>
    <row r="264" spans="2:12" x14ac:dyDescent="0.2">
      <c r="B264" s="610" t="s">
        <v>1042</v>
      </c>
      <c r="C264" s="306">
        <v>0</v>
      </c>
      <c r="D264" s="305" t="s">
        <v>346</v>
      </c>
      <c r="E264" s="306">
        <v>30000000</v>
      </c>
      <c r="F264" s="306">
        <v>0</v>
      </c>
      <c r="G264" s="308"/>
      <c r="H264" s="305"/>
      <c r="I264" s="306"/>
      <c r="J264" s="305"/>
      <c r="K264" s="306"/>
      <c r="L264" s="306"/>
    </row>
    <row r="265" spans="2:12" x14ac:dyDescent="0.2">
      <c r="B265" s="610" t="s">
        <v>1043</v>
      </c>
      <c r="C265" s="306">
        <v>0</v>
      </c>
      <c r="D265" s="305" t="s">
        <v>346</v>
      </c>
      <c r="E265" s="306">
        <v>30000000</v>
      </c>
      <c r="F265" s="306">
        <v>0</v>
      </c>
      <c r="G265" s="308"/>
      <c r="H265" s="305"/>
      <c r="I265" s="306"/>
      <c r="J265" s="305"/>
      <c r="K265" s="306"/>
      <c r="L265" s="306"/>
    </row>
    <row r="266" spans="2:12" x14ac:dyDescent="0.2">
      <c r="B266" s="610" t="s">
        <v>1044</v>
      </c>
      <c r="C266" s="306">
        <v>0</v>
      </c>
      <c r="D266" s="305" t="s">
        <v>346</v>
      </c>
      <c r="E266" s="306">
        <v>30000000</v>
      </c>
      <c r="F266" s="306">
        <v>0</v>
      </c>
      <c r="G266" s="308"/>
      <c r="H266" s="305"/>
      <c r="I266" s="306"/>
      <c r="J266" s="305"/>
      <c r="K266" s="306"/>
      <c r="L266" s="306"/>
    </row>
    <row r="267" spans="2:12" x14ac:dyDescent="0.2">
      <c r="B267" s="610" t="s">
        <v>1045</v>
      </c>
      <c r="C267" s="306">
        <v>0</v>
      </c>
      <c r="D267" s="305" t="s">
        <v>346</v>
      </c>
      <c r="E267" s="306">
        <v>30000000</v>
      </c>
      <c r="F267" s="306">
        <v>0</v>
      </c>
      <c r="G267" s="308"/>
      <c r="H267" s="305"/>
      <c r="I267" s="306"/>
      <c r="J267" s="305"/>
      <c r="K267" s="306"/>
      <c r="L267" s="306"/>
    </row>
    <row r="268" spans="2:12" x14ac:dyDescent="0.2">
      <c r="B268" s="610" t="s">
        <v>1046</v>
      </c>
      <c r="C268" s="306">
        <v>0</v>
      </c>
      <c r="D268" s="305" t="s">
        <v>346</v>
      </c>
      <c r="E268" s="306">
        <v>30000000</v>
      </c>
      <c r="F268" s="306">
        <v>0</v>
      </c>
      <c r="G268" s="308"/>
      <c r="H268" s="305"/>
      <c r="I268" s="306"/>
      <c r="J268" s="305"/>
      <c r="K268" s="306"/>
      <c r="L268" s="306"/>
    </row>
    <row r="269" spans="2:12" x14ac:dyDescent="0.2">
      <c r="B269" s="610" t="s">
        <v>1047</v>
      </c>
      <c r="C269" s="306">
        <v>0</v>
      </c>
      <c r="D269" s="305" t="s">
        <v>346</v>
      </c>
      <c r="E269" s="306">
        <v>30000000</v>
      </c>
      <c r="F269" s="306">
        <v>0</v>
      </c>
      <c r="G269" s="308"/>
      <c r="H269" s="305"/>
      <c r="I269" s="306"/>
      <c r="J269" s="305"/>
      <c r="K269" s="306"/>
      <c r="L269" s="306"/>
    </row>
    <row r="270" spans="2:12" x14ac:dyDescent="0.2">
      <c r="B270" s="610" t="s">
        <v>1048</v>
      </c>
      <c r="C270" s="306">
        <v>0</v>
      </c>
      <c r="D270" s="305" t="s">
        <v>346</v>
      </c>
      <c r="E270" s="306">
        <v>30000000</v>
      </c>
      <c r="F270" s="306">
        <v>0</v>
      </c>
      <c r="G270" s="308"/>
      <c r="H270" s="305"/>
      <c r="I270" s="306"/>
      <c r="J270" s="305"/>
      <c r="K270" s="306"/>
      <c r="L270" s="306"/>
    </row>
    <row r="271" spans="2:12" x14ac:dyDescent="0.2">
      <c r="B271" s="610" t="s">
        <v>1049</v>
      </c>
      <c r="C271" s="306">
        <v>0</v>
      </c>
      <c r="D271" s="305" t="s">
        <v>346</v>
      </c>
      <c r="E271" s="306">
        <v>30000000</v>
      </c>
      <c r="F271" s="306">
        <v>0</v>
      </c>
      <c r="G271" s="308"/>
      <c r="H271" s="305"/>
      <c r="I271" s="306"/>
      <c r="J271" s="305"/>
      <c r="K271" s="306"/>
      <c r="L271" s="306"/>
    </row>
    <row r="272" spans="2:12" x14ac:dyDescent="0.2">
      <c r="B272" s="610" t="s">
        <v>1050</v>
      </c>
      <c r="C272" s="306">
        <v>0</v>
      </c>
      <c r="D272" s="305" t="s">
        <v>346</v>
      </c>
      <c r="E272" s="306">
        <v>30000000</v>
      </c>
      <c r="F272" s="306">
        <v>0</v>
      </c>
      <c r="G272" s="308"/>
      <c r="H272" s="305"/>
      <c r="I272" s="306"/>
      <c r="J272" s="305"/>
      <c r="K272" s="306"/>
      <c r="L272" s="306"/>
    </row>
    <row r="273" spans="2:12" x14ac:dyDescent="0.2">
      <c r="B273" s="610" t="s">
        <v>1051</v>
      </c>
      <c r="C273" s="306">
        <v>0</v>
      </c>
      <c r="D273" s="305" t="s">
        <v>346</v>
      </c>
      <c r="E273" s="306">
        <v>30000000</v>
      </c>
      <c r="F273" s="306">
        <v>0</v>
      </c>
      <c r="G273" s="308"/>
      <c r="H273" s="305"/>
      <c r="I273" s="306"/>
      <c r="J273" s="305"/>
      <c r="K273" s="306"/>
      <c r="L273" s="306"/>
    </row>
    <row r="274" spans="2:12" x14ac:dyDescent="0.2">
      <c r="B274" s="610" t="s">
        <v>1052</v>
      </c>
      <c r="C274" s="306">
        <v>0</v>
      </c>
      <c r="D274" s="305" t="s">
        <v>346</v>
      </c>
      <c r="E274" s="306">
        <v>30000000</v>
      </c>
      <c r="F274" s="306">
        <v>0</v>
      </c>
      <c r="G274" s="308"/>
      <c r="H274" s="305"/>
      <c r="I274" s="306"/>
      <c r="J274" s="305"/>
      <c r="K274" s="306"/>
      <c r="L274" s="306"/>
    </row>
    <row r="275" spans="2:12" x14ac:dyDescent="0.2">
      <c r="B275" s="610" t="s">
        <v>1053</v>
      </c>
      <c r="C275" s="306">
        <v>0</v>
      </c>
      <c r="D275" s="305" t="s">
        <v>346</v>
      </c>
      <c r="E275" s="306">
        <v>30000000</v>
      </c>
      <c r="F275" s="306">
        <v>0</v>
      </c>
      <c r="G275" s="308"/>
      <c r="H275" s="305"/>
      <c r="I275" s="306"/>
      <c r="J275" s="305"/>
      <c r="K275" s="306"/>
      <c r="L275" s="306"/>
    </row>
    <row r="276" spans="2:12" x14ac:dyDescent="0.2">
      <c r="B276" s="610" t="s">
        <v>1054</v>
      </c>
      <c r="C276" s="306">
        <v>0</v>
      </c>
      <c r="D276" s="305" t="s">
        <v>346</v>
      </c>
      <c r="E276" s="306">
        <v>30000000</v>
      </c>
      <c r="F276" s="306">
        <v>0</v>
      </c>
      <c r="G276" s="308"/>
      <c r="H276" s="305"/>
      <c r="I276" s="306"/>
      <c r="J276" s="305"/>
      <c r="K276" s="306"/>
      <c r="L276" s="306"/>
    </row>
    <row r="277" spans="2:12" x14ac:dyDescent="0.2">
      <c r="B277" s="610" t="s">
        <v>1055</v>
      </c>
      <c r="C277" s="306">
        <v>0</v>
      </c>
      <c r="D277" s="305" t="s">
        <v>346</v>
      </c>
      <c r="E277" s="306">
        <v>30000000</v>
      </c>
      <c r="F277" s="306">
        <v>0</v>
      </c>
      <c r="G277" s="308"/>
      <c r="H277" s="305"/>
      <c r="I277" s="306"/>
      <c r="J277" s="305"/>
      <c r="K277" s="306"/>
      <c r="L277" s="306"/>
    </row>
    <row r="278" spans="2:12" x14ac:dyDescent="0.2">
      <c r="B278" s="610" t="s">
        <v>1056</v>
      </c>
      <c r="C278" s="306">
        <v>0</v>
      </c>
      <c r="D278" s="305" t="s">
        <v>346</v>
      </c>
      <c r="E278" s="306">
        <v>30000000</v>
      </c>
      <c r="F278" s="306">
        <v>0</v>
      </c>
      <c r="G278" s="308"/>
      <c r="H278" s="305"/>
      <c r="I278" s="306"/>
      <c r="J278" s="305"/>
      <c r="K278" s="306"/>
      <c r="L278" s="306"/>
    </row>
    <row r="279" spans="2:12" x14ac:dyDescent="0.2">
      <c r="B279" s="610" t="s">
        <v>1057</v>
      </c>
      <c r="C279" s="306">
        <v>0</v>
      </c>
      <c r="D279" s="305" t="s">
        <v>346</v>
      </c>
      <c r="E279" s="306">
        <v>30000000</v>
      </c>
      <c r="F279" s="306">
        <v>0</v>
      </c>
      <c r="G279" s="308"/>
      <c r="H279" s="305"/>
      <c r="I279" s="306"/>
      <c r="J279" s="305"/>
      <c r="K279" s="306"/>
      <c r="L279" s="306"/>
    </row>
    <row r="280" spans="2:12" x14ac:dyDescent="0.2">
      <c r="B280" s="610" t="s">
        <v>1058</v>
      </c>
      <c r="C280" s="306">
        <v>0</v>
      </c>
      <c r="D280" s="305" t="s">
        <v>346</v>
      </c>
      <c r="E280" s="306">
        <v>30000000</v>
      </c>
      <c r="F280" s="306">
        <v>0</v>
      </c>
      <c r="G280" s="308"/>
      <c r="H280" s="305"/>
      <c r="I280" s="306"/>
      <c r="J280" s="305"/>
      <c r="K280" s="306"/>
      <c r="L280" s="306"/>
    </row>
    <row r="281" spans="2:12" x14ac:dyDescent="0.2">
      <c r="B281" s="610" t="s">
        <v>1059</v>
      </c>
      <c r="C281" s="306">
        <v>0</v>
      </c>
      <c r="D281" s="305" t="s">
        <v>346</v>
      </c>
      <c r="E281" s="306">
        <v>30000000</v>
      </c>
      <c r="F281" s="306">
        <v>0</v>
      </c>
      <c r="G281" s="308"/>
      <c r="H281" s="305"/>
      <c r="I281" s="306"/>
      <c r="J281" s="305"/>
      <c r="K281" s="306"/>
      <c r="L281" s="306"/>
    </row>
    <row r="282" spans="2:12" x14ac:dyDescent="0.2">
      <c r="B282" s="610" t="s">
        <v>1060</v>
      </c>
      <c r="C282" s="306">
        <v>0</v>
      </c>
      <c r="D282" s="305" t="s">
        <v>346</v>
      </c>
      <c r="E282" s="306">
        <v>30000000</v>
      </c>
      <c r="F282" s="306">
        <v>0</v>
      </c>
      <c r="G282" s="308"/>
      <c r="H282" s="305"/>
      <c r="I282" s="306"/>
      <c r="J282" s="305"/>
      <c r="K282" s="306"/>
      <c r="L282" s="306"/>
    </row>
    <row r="283" spans="2:12" x14ac:dyDescent="0.2">
      <c r="B283" s="610" t="s">
        <v>1061</v>
      </c>
      <c r="C283" s="306">
        <v>0</v>
      </c>
      <c r="D283" s="305" t="s">
        <v>346</v>
      </c>
      <c r="E283" s="306">
        <v>30000000</v>
      </c>
      <c r="F283" s="306">
        <v>0</v>
      </c>
      <c r="G283" s="308"/>
      <c r="H283" s="305"/>
      <c r="I283" s="306"/>
      <c r="J283" s="305"/>
      <c r="K283" s="306"/>
      <c r="L283" s="306"/>
    </row>
    <row r="284" spans="2:12" x14ac:dyDescent="0.2">
      <c r="B284" s="610" t="s">
        <v>1062</v>
      </c>
      <c r="C284" s="306">
        <v>0</v>
      </c>
      <c r="D284" s="305" t="s">
        <v>346</v>
      </c>
      <c r="E284" s="306">
        <v>30000000</v>
      </c>
      <c r="F284" s="306">
        <v>0</v>
      </c>
      <c r="G284" s="308"/>
      <c r="H284" s="305"/>
      <c r="I284" s="306"/>
      <c r="J284" s="305"/>
      <c r="K284" s="306"/>
      <c r="L284" s="306"/>
    </row>
    <row r="285" spans="2:12" x14ac:dyDescent="0.2">
      <c r="B285" s="610" t="s">
        <v>1063</v>
      </c>
      <c r="C285" s="306">
        <v>0</v>
      </c>
      <c r="D285" s="305" t="s">
        <v>346</v>
      </c>
      <c r="E285" s="306">
        <v>30000000</v>
      </c>
      <c r="F285" s="306">
        <v>0</v>
      </c>
      <c r="G285" s="308"/>
      <c r="H285" s="305"/>
      <c r="I285" s="306"/>
      <c r="J285" s="305"/>
      <c r="K285" s="306"/>
      <c r="L285" s="306"/>
    </row>
    <row r="286" spans="2:12" x14ac:dyDescent="0.2">
      <c r="B286" s="610" t="s">
        <v>1064</v>
      </c>
      <c r="C286" s="306">
        <v>0</v>
      </c>
      <c r="D286" s="305" t="s">
        <v>346</v>
      </c>
      <c r="E286" s="306">
        <v>30000000</v>
      </c>
      <c r="F286" s="306">
        <v>0</v>
      </c>
      <c r="G286" s="308"/>
      <c r="H286" s="305"/>
      <c r="I286" s="306"/>
      <c r="J286" s="305"/>
      <c r="K286" s="306"/>
      <c r="L286" s="306"/>
    </row>
    <row r="287" spans="2:12" x14ac:dyDescent="0.2">
      <c r="B287" s="610" t="s">
        <v>1065</v>
      </c>
      <c r="C287" s="306">
        <v>0</v>
      </c>
      <c r="D287" s="305" t="s">
        <v>346</v>
      </c>
      <c r="E287" s="306">
        <v>30000000</v>
      </c>
      <c r="F287" s="306">
        <v>0</v>
      </c>
      <c r="G287" s="308"/>
      <c r="H287" s="305"/>
      <c r="I287" s="306"/>
      <c r="J287" s="305"/>
      <c r="K287" s="306"/>
      <c r="L287" s="306"/>
    </row>
    <row r="288" spans="2:12" x14ac:dyDescent="0.2">
      <c r="B288" s="610" t="s">
        <v>1066</v>
      </c>
      <c r="C288" s="306">
        <v>0</v>
      </c>
      <c r="D288" s="305" t="s">
        <v>346</v>
      </c>
      <c r="E288" s="306">
        <v>30000000</v>
      </c>
      <c r="F288" s="306">
        <v>0</v>
      </c>
      <c r="G288" s="308"/>
      <c r="H288" s="305"/>
      <c r="I288" s="306"/>
      <c r="J288" s="305"/>
      <c r="K288" s="306"/>
      <c r="L288" s="306"/>
    </row>
    <row r="289" spans="2:12" x14ac:dyDescent="0.2">
      <c r="B289" s="610" t="s">
        <v>1067</v>
      </c>
      <c r="C289" s="306">
        <v>0</v>
      </c>
      <c r="D289" s="305" t="s">
        <v>346</v>
      </c>
      <c r="E289" s="306">
        <v>30000000</v>
      </c>
      <c r="F289" s="306">
        <v>0</v>
      </c>
      <c r="G289" s="308"/>
      <c r="H289" s="305"/>
      <c r="I289" s="306"/>
      <c r="J289" s="305"/>
      <c r="K289" s="306"/>
      <c r="L289" s="306"/>
    </row>
    <row r="290" spans="2:12" x14ac:dyDescent="0.2">
      <c r="B290" s="610" t="s">
        <v>1068</v>
      </c>
      <c r="C290" s="306">
        <v>0</v>
      </c>
      <c r="D290" s="305" t="s">
        <v>346</v>
      </c>
      <c r="E290" s="306">
        <v>30000000</v>
      </c>
      <c r="F290" s="306">
        <v>0</v>
      </c>
      <c r="G290" s="308"/>
      <c r="H290" s="305"/>
      <c r="I290" s="306"/>
      <c r="J290" s="305"/>
      <c r="K290" s="306"/>
      <c r="L290" s="306"/>
    </row>
    <row r="291" spans="2:12" x14ac:dyDescent="0.2">
      <c r="B291" s="610" t="s">
        <v>1069</v>
      </c>
      <c r="C291" s="306">
        <v>0</v>
      </c>
      <c r="D291" s="305" t="s">
        <v>346</v>
      </c>
      <c r="E291" s="306">
        <v>30000000</v>
      </c>
      <c r="F291" s="306">
        <v>0</v>
      </c>
      <c r="G291" s="308"/>
      <c r="H291" s="305"/>
      <c r="I291" s="306"/>
      <c r="J291" s="305"/>
      <c r="K291" s="306"/>
      <c r="L291" s="306"/>
    </row>
    <row r="292" spans="2:12" x14ac:dyDescent="0.2">
      <c r="B292" s="610" t="s">
        <v>1070</v>
      </c>
      <c r="C292" s="306">
        <v>0</v>
      </c>
      <c r="D292" s="305" t="s">
        <v>346</v>
      </c>
      <c r="E292" s="306">
        <v>30000000</v>
      </c>
      <c r="F292" s="306">
        <v>0</v>
      </c>
      <c r="G292" s="308"/>
      <c r="H292" s="305"/>
      <c r="I292" s="306"/>
      <c r="J292" s="305"/>
      <c r="K292" s="306"/>
      <c r="L292" s="306"/>
    </row>
    <row r="293" spans="2:12" x14ac:dyDescent="0.2">
      <c r="B293" s="610" t="s">
        <v>1071</v>
      </c>
      <c r="C293" s="306">
        <v>0</v>
      </c>
      <c r="D293" s="305" t="s">
        <v>346</v>
      </c>
      <c r="E293" s="306">
        <v>30000000</v>
      </c>
      <c r="F293" s="306">
        <v>0</v>
      </c>
      <c r="G293" s="308"/>
      <c r="H293" s="305"/>
      <c r="I293" s="306"/>
      <c r="J293" s="305"/>
      <c r="K293" s="306"/>
      <c r="L293" s="306"/>
    </row>
    <row r="294" spans="2:12" x14ac:dyDescent="0.2">
      <c r="B294" s="610" t="s">
        <v>1072</v>
      </c>
      <c r="C294" s="306">
        <v>0</v>
      </c>
      <c r="D294" s="305" t="s">
        <v>346</v>
      </c>
      <c r="E294" s="306">
        <v>30000000</v>
      </c>
      <c r="F294" s="306">
        <v>0</v>
      </c>
      <c r="G294" s="308"/>
      <c r="H294" s="305"/>
      <c r="I294" s="306"/>
      <c r="J294" s="305"/>
      <c r="K294" s="306"/>
      <c r="L294" s="306"/>
    </row>
    <row r="295" spans="2:12" x14ac:dyDescent="0.2">
      <c r="B295" s="610" t="s">
        <v>1073</v>
      </c>
      <c r="C295" s="306">
        <v>0</v>
      </c>
      <c r="D295" s="305" t="s">
        <v>346</v>
      </c>
      <c r="E295" s="306">
        <v>30000000</v>
      </c>
      <c r="F295" s="306">
        <v>0</v>
      </c>
      <c r="G295" s="308"/>
      <c r="H295" s="305"/>
      <c r="I295" s="306"/>
      <c r="J295" s="305"/>
      <c r="K295" s="306"/>
      <c r="L295" s="306"/>
    </row>
    <row r="296" spans="2:12" x14ac:dyDescent="0.2">
      <c r="B296" s="610" t="s">
        <v>1074</v>
      </c>
      <c r="C296" s="306">
        <v>0</v>
      </c>
      <c r="D296" s="305" t="s">
        <v>346</v>
      </c>
      <c r="E296" s="306">
        <v>30000000</v>
      </c>
      <c r="F296" s="306">
        <v>0</v>
      </c>
      <c r="G296" s="308"/>
      <c r="H296" s="305"/>
      <c r="I296" s="306"/>
      <c r="J296" s="305"/>
      <c r="K296" s="306"/>
      <c r="L296" s="306"/>
    </row>
    <row r="297" spans="2:12" x14ac:dyDescent="0.2">
      <c r="B297" s="610" t="s">
        <v>1075</v>
      </c>
      <c r="C297" s="306">
        <v>0</v>
      </c>
      <c r="D297" s="305" t="s">
        <v>346</v>
      </c>
      <c r="E297" s="306">
        <v>30000000</v>
      </c>
      <c r="F297" s="306">
        <v>0</v>
      </c>
      <c r="G297" s="308"/>
      <c r="H297" s="305"/>
      <c r="I297" s="306"/>
      <c r="J297" s="305"/>
      <c r="K297" s="306"/>
      <c r="L297" s="306"/>
    </row>
    <row r="298" spans="2:12" x14ac:dyDescent="0.2">
      <c r="B298" s="610" t="s">
        <v>1076</v>
      </c>
      <c r="C298" s="306">
        <v>0</v>
      </c>
      <c r="D298" s="305" t="s">
        <v>346</v>
      </c>
      <c r="E298" s="306">
        <v>30000000</v>
      </c>
      <c r="F298" s="306">
        <v>0</v>
      </c>
      <c r="G298" s="308"/>
      <c r="H298" s="305"/>
      <c r="I298" s="306"/>
      <c r="J298" s="305"/>
      <c r="K298" s="306"/>
      <c r="L298" s="306"/>
    </row>
    <row r="299" spans="2:12" x14ac:dyDescent="0.2">
      <c r="B299" s="610" t="s">
        <v>1077</v>
      </c>
      <c r="C299" s="306">
        <v>0</v>
      </c>
      <c r="D299" s="305" t="s">
        <v>346</v>
      </c>
      <c r="E299" s="306">
        <v>30000000</v>
      </c>
      <c r="F299" s="306">
        <v>0</v>
      </c>
      <c r="G299" s="308"/>
      <c r="H299" s="305"/>
      <c r="I299" s="306"/>
      <c r="J299" s="305"/>
      <c r="K299" s="306"/>
      <c r="L299" s="306"/>
    </row>
    <row r="300" spans="2:12" x14ac:dyDescent="0.2">
      <c r="B300" s="610" t="s">
        <v>1078</v>
      </c>
      <c r="C300" s="306">
        <v>0</v>
      </c>
      <c r="D300" s="305" t="s">
        <v>346</v>
      </c>
      <c r="E300" s="306">
        <v>30000000</v>
      </c>
      <c r="F300" s="306">
        <v>0</v>
      </c>
      <c r="G300" s="308"/>
      <c r="H300" s="305"/>
      <c r="I300" s="306"/>
      <c r="J300" s="305"/>
      <c r="K300" s="306"/>
      <c r="L300" s="306"/>
    </row>
    <row r="301" spans="2:12" x14ac:dyDescent="0.2">
      <c r="B301" s="610" t="s">
        <v>1079</v>
      </c>
      <c r="C301" s="306">
        <v>0</v>
      </c>
      <c r="D301" s="305" t="s">
        <v>346</v>
      </c>
      <c r="E301" s="306">
        <v>30000000</v>
      </c>
      <c r="F301" s="306">
        <v>0</v>
      </c>
      <c r="G301" s="308"/>
      <c r="H301" s="305"/>
      <c r="I301" s="306"/>
      <c r="J301" s="305"/>
      <c r="K301" s="306"/>
      <c r="L301" s="306"/>
    </row>
    <row r="302" spans="2:12" x14ac:dyDescent="0.2">
      <c r="B302" s="610" t="s">
        <v>1080</v>
      </c>
      <c r="C302" s="306">
        <v>0</v>
      </c>
      <c r="D302" s="305" t="s">
        <v>346</v>
      </c>
      <c r="E302" s="306">
        <v>30000000</v>
      </c>
      <c r="F302" s="306">
        <v>0</v>
      </c>
      <c r="G302" s="308"/>
      <c r="H302" s="305"/>
      <c r="I302" s="306"/>
      <c r="J302" s="305"/>
      <c r="K302" s="306"/>
      <c r="L302" s="306"/>
    </row>
    <row r="303" spans="2:12" x14ac:dyDescent="0.2">
      <c r="B303" s="504" t="s">
        <v>189</v>
      </c>
      <c r="C303" s="504">
        <v>143</v>
      </c>
      <c r="D303" s="504"/>
      <c r="E303" s="505">
        <v>3900000000</v>
      </c>
      <c r="F303" s="505">
        <v>390000000</v>
      </c>
      <c r="G303" s="308"/>
      <c r="H303" s="504" t="s">
        <v>190</v>
      </c>
      <c r="I303" s="504">
        <v>0</v>
      </c>
      <c r="J303" s="504"/>
      <c r="K303" s="505" t="e">
        <v>#N/A</v>
      </c>
      <c r="L303" s="505" t="e">
        <v>#N/A</v>
      </c>
    </row>
    <row r="304" spans="2:12" x14ac:dyDescent="0.2">
      <c r="B304" s="308"/>
      <c r="C304" s="308"/>
      <c r="D304" s="308"/>
      <c r="E304" s="308"/>
      <c r="F304" s="308"/>
      <c r="G304" s="308"/>
      <c r="H304" s="495"/>
      <c r="I304" s="495"/>
      <c r="J304" s="495"/>
      <c r="K304" s="506"/>
      <c r="L304" s="506"/>
    </row>
    <row r="305" spans="2:12" x14ac:dyDescent="0.2">
      <c r="B305" s="709" t="s">
        <v>191</v>
      </c>
      <c r="C305" s="710"/>
      <c r="D305" s="710"/>
      <c r="E305" s="710"/>
      <c r="F305" s="711"/>
      <c r="G305" s="308"/>
      <c r="H305" s="709" t="s">
        <v>192</v>
      </c>
      <c r="I305" s="710"/>
      <c r="J305" s="710"/>
      <c r="K305" s="710"/>
      <c r="L305" s="711"/>
    </row>
    <row r="306" spans="2:12" x14ac:dyDescent="0.2">
      <c r="B306" s="481" t="s">
        <v>180</v>
      </c>
      <c r="C306" s="481" t="s">
        <v>181</v>
      </c>
      <c r="D306" s="481" t="s">
        <v>182</v>
      </c>
      <c r="E306" s="481" t="s">
        <v>183</v>
      </c>
      <c r="F306" s="484" t="s">
        <v>187</v>
      </c>
      <c r="G306" s="308"/>
      <c r="H306" s="481" t="s">
        <v>180</v>
      </c>
      <c r="I306" s="481" t="s">
        <v>181</v>
      </c>
      <c r="J306" s="481" t="s">
        <v>182</v>
      </c>
      <c r="K306" s="481" t="s">
        <v>183</v>
      </c>
      <c r="L306" s="484" t="s">
        <v>187</v>
      </c>
    </row>
    <row r="307" spans="2:12" x14ac:dyDescent="0.2">
      <c r="B307" s="305" t="s">
        <v>1081</v>
      </c>
      <c r="C307" s="306">
        <v>0</v>
      </c>
      <c r="D307" s="305" t="s">
        <v>1386</v>
      </c>
      <c r="E307" s="306">
        <v>0</v>
      </c>
      <c r="F307" s="306">
        <v>6000000</v>
      </c>
      <c r="G307" s="308"/>
      <c r="H307" s="305"/>
      <c r="I307" s="306" t="e">
        <v>#N/A</v>
      </c>
      <c r="J307" s="305" t="e">
        <v>#N/A</v>
      </c>
      <c r="K307" s="306" t="e">
        <v>#N/A</v>
      </c>
      <c r="L307" s="306" t="e">
        <v>#N/A</v>
      </c>
    </row>
    <row r="308" spans="2:12" x14ac:dyDescent="0.2">
      <c r="B308" s="305" t="s">
        <v>1082</v>
      </c>
      <c r="C308" s="306">
        <v>0</v>
      </c>
      <c r="D308" s="305" t="s">
        <v>1386</v>
      </c>
      <c r="E308" s="306">
        <v>0</v>
      </c>
      <c r="F308" s="306">
        <v>6000000</v>
      </c>
      <c r="G308" s="308"/>
      <c r="H308" s="305"/>
      <c r="I308" s="306" t="e">
        <v>#N/A</v>
      </c>
      <c r="J308" s="305" t="e">
        <v>#N/A</v>
      </c>
      <c r="K308" s="306" t="e">
        <v>#N/A</v>
      </c>
      <c r="L308" s="306" t="e">
        <v>#N/A</v>
      </c>
    </row>
    <row r="309" spans="2:12" x14ac:dyDescent="0.2">
      <c r="B309" s="305" t="s">
        <v>1083</v>
      </c>
      <c r="C309" s="306">
        <v>0</v>
      </c>
      <c r="D309" s="305" t="s">
        <v>1386</v>
      </c>
      <c r="E309" s="306">
        <v>0</v>
      </c>
      <c r="F309" s="306">
        <v>6000000</v>
      </c>
      <c r="G309" s="308"/>
      <c r="H309" s="305"/>
      <c r="I309" s="306" t="e">
        <v>#N/A</v>
      </c>
      <c r="J309" s="305" t="e">
        <v>#N/A</v>
      </c>
      <c r="K309" s="306" t="e">
        <v>#N/A</v>
      </c>
      <c r="L309" s="306" t="e">
        <v>#N/A</v>
      </c>
    </row>
    <row r="310" spans="2:12" x14ac:dyDescent="0.2">
      <c r="B310" s="305" t="s">
        <v>1084</v>
      </c>
      <c r="C310" s="306">
        <v>0</v>
      </c>
      <c r="D310" s="305" t="s">
        <v>1386</v>
      </c>
      <c r="E310" s="306">
        <v>0</v>
      </c>
      <c r="F310" s="306">
        <v>6000000</v>
      </c>
      <c r="G310" s="308"/>
      <c r="H310" s="305"/>
      <c r="I310" s="306" t="e">
        <v>#N/A</v>
      </c>
      <c r="J310" s="305" t="e">
        <v>#N/A</v>
      </c>
      <c r="K310" s="306" t="e">
        <v>#N/A</v>
      </c>
      <c r="L310" s="306" t="e">
        <v>#N/A</v>
      </c>
    </row>
    <row r="311" spans="2:12" x14ac:dyDescent="0.2">
      <c r="B311" s="305" t="s">
        <v>1085</v>
      </c>
      <c r="C311" s="306">
        <v>0</v>
      </c>
      <c r="D311" s="305" t="s">
        <v>1386</v>
      </c>
      <c r="E311" s="306">
        <v>0</v>
      </c>
      <c r="F311" s="306">
        <v>6000000</v>
      </c>
      <c r="G311" s="308"/>
      <c r="H311" s="305"/>
      <c r="I311" s="306" t="e">
        <v>#N/A</v>
      </c>
      <c r="J311" s="305" t="e">
        <v>#N/A</v>
      </c>
      <c r="K311" s="306" t="e">
        <v>#N/A</v>
      </c>
      <c r="L311" s="306" t="e">
        <v>#N/A</v>
      </c>
    </row>
    <row r="312" spans="2:12" x14ac:dyDescent="0.2">
      <c r="B312" s="305" t="s">
        <v>1086</v>
      </c>
      <c r="C312" s="306">
        <v>0</v>
      </c>
      <c r="D312" s="305" t="s">
        <v>1386</v>
      </c>
      <c r="E312" s="306">
        <v>0</v>
      </c>
      <c r="F312" s="306">
        <v>6000000</v>
      </c>
      <c r="G312" s="308"/>
      <c r="H312" s="305"/>
      <c r="I312" s="306" t="e">
        <v>#N/A</v>
      </c>
      <c r="J312" s="305" t="e">
        <v>#N/A</v>
      </c>
      <c r="K312" s="306" t="e">
        <v>#N/A</v>
      </c>
      <c r="L312" s="306" t="e">
        <v>#N/A</v>
      </c>
    </row>
    <row r="313" spans="2:12" x14ac:dyDescent="0.2">
      <c r="B313" s="305" t="s">
        <v>1087</v>
      </c>
      <c r="C313" s="306">
        <v>0</v>
      </c>
      <c r="D313" s="305" t="s">
        <v>1386</v>
      </c>
      <c r="E313" s="306">
        <v>0</v>
      </c>
      <c r="F313" s="306">
        <v>6000000</v>
      </c>
      <c r="G313" s="308"/>
      <c r="H313" s="305"/>
      <c r="I313" s="306" t="e">
        <v>#N/A</v>
      </c>
      <c r="J313" s="305" t="e">
        <v>#N/A</v>
      </c>
      <c r="K313" s="306" t="e">
        <v>#N/A</v>
      </c>
      <c r="L313" s="306" t="e">
        <v>#N/A</v>
      </c>
    </row>
    <row r="314" spans="2:12" x14ac:dyDescent="0.2">
      <c r="B314" s="305" t="s">
        <v>1088</v>
      </c>
      <c r="C314" s="306">
        <v>0</v>
      </c>
      <c r="D314" s="305" t="s">
        <v>1386</v>
      </c>
      <c r="E314" s="306">
        <v>0</v>
      </c>
      <c r="F314" s="306">
        <v>6000000</v>
      </c>
      <c r="G314" s="308"/>
      <c r="H314" s="305"/>
      <c r="I314" s="306" t="e">
        <v>#N/A</v>
      </c>
      <c r="J314" s="305" t="e">
        <v>#N/A</v>
      </c>
      <c r="K314" s="306" t="e">
        <v>#N/A</v>
      </c>
      <c r="L314" s="306" t="e">
        <v>#N/A</v>
      </c>
    </row>
    <row r="315" spans="2:12" x14ac:dyDescent="0.2">
      <c r="B315" s="305" t="s">
        <v>1089</v>
      </c>
      <c r="C315" s="306">
        <v>0</v>
      </c>
      <c r="D315" s="305" t="s">
        <v>1386</v>
      </c>
      <c r="E315" s="306">
        <v>0</v>
      </c>
      <c r="F315" s="306">
        <v>6000000</v>
      </c>
      <c r="G315" s="308"/>
      <c r="H315" s="305"/>
      <c r="I315" s="306" t="e">
        <v>#N/A</v>
      </c>
      <c r="J315" s="305" t="e">
        <v>#N/A</v>
      </c>
      <c r="K315" s="306" t="e">
        <v>#N/A</v>
      </c>
      <c r="L315" s="306" t="e">
        <v>#N/A</v>
      </c>
    </row>
    <row r="316" spans="2:12" x14ac:dyDescent="0.2">
      <c r="B316" s="305" t="s">
        <v>1090</v>
      </c>
      <c r="C316" s="306">
        <v>0</v>
      </c>
      <c r="D316" s="305" t="s">
        <v>1386</v>
      </c>
      <c r="E316" s="306">
        <v>0</v>
      </c>
      <c r="F316" s="306">
        <v>6000000</v>
      </c>
      <c r="G316" s="308"/>
      <c r="H316" s="305"/>
      <c r="I316" s="306" t="e">
        <v>#N/A</v>
      </c>
      <c r="J316" s="305" t="e">
        <v>#N/A</v>
      </c>
      <c r="K316" s="306" t="e">
        <v>#N/A</v>
      </c>
      <c r="L316" s="306" t="e">
        <v>#N/A</v>
      </c>
    </row>
    <row r="317" spans="2:12" x14ac:dyDescent="0.2">
      <c r="B317" s="305" t="s">
        <v>1091</v>
      </c>
      <c r="C317" s="306">
        <v>0</v>
      </c>
      <c r="D317" s="305" t="s">
        <v>1386</v>
      </c>
      <c r="E317" s="306">
        <v>0</v>
      </c>
      <c r="F317" s="306">
        <v>6000000</v>
      </c>
      <c r="G317" s="308"/>
      <c r="H317" s="305"/>
      <c r="I317" s="306" t="e">
        <v>#N/A</v>
      </c>
      <c r="J317" s="305" t="e">
        <v>#N/A</v>
      </c>
      <c r="K317" s="306" t="e">
        <v>#N/A</v>
      </c>
      <c r="L317" s="306" t="e">
        <v>#N/A</v>
      </c>
    </row>
    <row r="318" spans="2:12" x14ac:dyDescent="0.2">
      <c r="B318" s="305" t="s">
        <v>1092</v>
      </c>
      <c r="C318" s="306">
        <v>0</v>
      </c>
      <c r="D318" s="305" t="s">
        <v>1386</v>
      </c>
      <c r="E318" s="306">
        <v>0</v>
      </c>
      <c r="F318" s="306">
        <v>6000000</v>
      </c>
      <c r="G318" s="308"/>
      <c r="H318" s="305"/>
      <c r="I318" s="306" t="e">
        <v>#N/A</v>
      </c>
      <c r="J318" s="305" t="e">
        <v>#N/A</v>
      </c>
      <c r="K318" s="306" t="e">
        <v>#N/A</v>
      </c>
      <c r="L318" s="306" t="e">
        <v>#N/A</v>
      </c>
    </row>
    <row r="319" spans="2:12" x14ac:dyDescent="0.2">
      <c r="B319" s="305" t="s">
        <v>1093</v>
      </c>
      <c r="C319" s="306">
        <v>0</v>
      </c>
      <c r="D319" s="305" t="s">
        <v>1386</v>
      </c>
      <c r="E319" s="306">
        <v>0</v>
      </c>
      <c r="F319" s="306">
        <v>6000000</v>
      </c>
      <c r="G319" s="308"/>
      <c r="H319" s="305"/>
      <c r="I319" s="306" t="e">
        <v>#N/A</v>
      </c>
      <c r="J319" s="305" t="e">
        <v>#N/A</v>
      </c>
      <c r="K319" s="306" t="e">
        <v>#N/A</v>
      </c>
      <c r="L319" s="306" t="e">
        <v>#N/A</v>
      </c>
    </row>
    <row r="320" spans="2:12" x14ac:dyDescent="0.2">
      <c r="B320" s="305" t="s">
        <v>1094</v>
      </c>
      <c r="C320" s="306">
        <v>0</v>
      </c>
      <c r="D320" s="305" t="s">
        <v>346</v>
      </c>
      <c r="E320" s="306">
        <v>6000000</v>
      </c>
      <c r="F320" s="306">
        <v>0</v>
      </c>
      <c r="G320" s="308"/>
      <c r="H320" s="305"/>
      <c r="I320" s="306" t="e">
        <v>#N/A</v>
      </c>
      <c r="J320" s="305" t="e">
        <v>#N/A</v>
      </c>
      <c r="K320" s="306" t="e">
        <v>#N/A</v>
      </c>
      <c r="L320" s="306" t="e">
        <v>#N/A</v>
      </c>
    </row>
    <row r="321" spans="2:12" x14ac:dyDescent="0.2">
      <c r="B321" s="305" t="s">
        <v>1095</v>
      </c>
      <c r="C321" s="306">
        <v>0</v>
      </c>
      <c r="D321" s="305" t="s">
        <v>346</v>
      </c>
      <c r="E321" s="306">
        <v>6000000</v>
      </c>
      <c r="F321" s="306">
        <v>0</v>
      </c>
      <c r="G321" s="308"/>
      <c r="H321" s="305"/>
      <c r="I321" s="306" t="e">
        <v>#N/A</v>
      </c>
      <c r="J321" s="305" t="e">
        <v>#N/A</v>
      </c>
      <c r="K321" s="306" t="e">
        <v>#N/A</v>
      </c>
      <c r="L321" s="306" t="e">
        <v>#N/A</v>
      </c>
    </row>
    <row r="322" spans="2:12" x14ac:dyDescent="0.2">
      <c r="B322" s="305" t="s">
        <v>1096</v>
      </c>
      <c r="C322" s="306">
        <v>0</v>
      </c>
      <c r="D322" s="305" t="s">
        <v>346</v>
      </c>
      <c r="E322" s="306">
        <v>6000000</v>
      </c>
      <c r="F322" s="306">
        <v>0</v>
      </c>
      <c r="G322" s="308"/>
      <c r="H322" s="305"/>
      <c r="I322" s="306" t="e">
        <v>#N/A</v>
      </c>
      <c r="J322" s="305" t="e">
        <v>#N/A</v>
      </c>
      <c r="K322" s="306" t="e">
        <v>#N/A</v>
      </c>
      <c r="L322" s="306" t="e">
        <v>#N/A</v>
      </c>
    </row>
    <row r="323" spans="2:12" x14ac:dyDescent="0.2">
      <c r="B323" s="305" t="s">
        <v>1097</v>
      </c>
      <c r="C323" s="306">
        <v>0</v>
      </c>
      <c r="D323" s="305" t="s">
        <v>346</v>
      </c>
      <c r="E323" s="306">
        <v>6000000</v>
      </c>
      <c r="F323" s="306">
        <v>0</v>
      </c>
      <c r="G323" s="308"/>
      <c r="H323" s="305"/>
      <c r="I323" s="306" t="e">
        <v>#N/A</v>
      </c>
      <c r="J323" s="305" t="e">
        <v>#N/A</v>
      </c>
      <c r="K323" s="306" t="e">
        <v>#N/A</v>
      </c>
      <c r="L323" s="306" t="e">
        <v>#N/A</v>
      </c>
    </row>
    <row r="324" spans="2:12" x14ac:dyDescent="0.2">
      <c r="B324" s="305" t="s">
        <v>1098</v>
      </c>
      <c r="C324" s="306">
        <v>0</v>
      </c>
      <c r="D324" s="305" t="s">
        <v>346</v>
      </c>
      <c r="E324" s="306">
        <v>6000000</v>
      </c>
      <c r="F324" s="306">
        <v>0</v>
      </c>
      <c r="G324" s="308"/>
      <c r="H324" s="305"/>
      <c r="I324" s="306" t="e">
        <v>#N/A</v>
      </c>
      <c r="J324" s="305" t="e">
        <v>#N/A</v>
      </c>
      <c r="K324" s="306" t="e">
        <v>#N/A</v>
      </c>
      <c r="L324" s="306" t="e">
        <v>#N/A</v>
      </c>
    </row>
    <row r="325" spans="2:12" x14ac:dyDescent="0.2">
      <c r="B325" s="305" t="s">
        <v>1099</v>
      </c>
      <c r="C325" s="306">
        <v>0</v>
      </c>
      <c r="D325" s="305" t="s">
        <v>346</v>
      </c>
      <c r="E325" s="306">
        <v>6000000</v>
      </c>
      <c r="F325" s="306">
        <v>0</v>
      </c>
      <c r="G325" s="308"/>
      <c r="H325" s="305"/>
      <c r="I325" s="306" t="e">
        <v>#N/A</v>
      </c>
      <c r="J325" s="305" t="e">
        <v>#N/A</v>
      </c>
      <c r="K325" s="306" t="e">
        <v>#N/A</v>
      </c>
      <c r="L325" s="306" t="e">
        <v>#N/A</v>
      </c>
    </row>
    <row r="326" spans="2:12" x14ac:dyDescent="0.2">
      <c r="B326" s="305" t="s">
        <v>1100</v>
      </c>
      <c r="C326" s="306">
        <v>0</v>
      </c>
      <c r="D326" s="305" t="s">
        <v>346</v>
      </c>
      <c r="E326" s="306">
        <v>6000000</v>
      </c>
      <c r="F326" s="306">
        <v>0</v>
      </c>
      <c r="G326" s="308"/>
      <c r="H326" s="305"/>
      <c r="I326" s="306" t="e">
        <v>#N/A</v>
      </c>
      <c r="J326" s="305" t="e">
        <v>#N/A</v>
      </c>
      <c r="K326" s="306" t="e">
        <v>#N/A</v>
      </c>
      <c r="L326" s="306" t="e">
        <v>#N/A</v>
      </c>
    </row>
    <row r="327" spans="2:12" x14ac:dyDescent="0.2">
      <c r="B327" s="305" t="s">
        <v>1101</v>
      </c>
      <c r="C327" s="306">
        <v>0</v>
      </c>
      <c r="D327" s="305" t="s">
        <v>346</v>
      </c>
      <c r="E327" s="306">
        <v>6000000</v>
      </c>
      <c r="F327" s="306">
        <v>0</v>
      </c>
      <c r="G327" s="308"/>
      <c r="H327" s="305"/>
      <c r="I327" s="306" t="e">
        <v>#N/A</v>
      </c>
      <c r="J327" s="305" t="e">
        <v>#N/A</v>
      </c>
      <c r="K327" s="306" t="e">
        <v>#N/A</v>
      </c>
      <c r="L327" s="306" t="e">
        <v>#N/A</v>
      </c>
    </row>
    <row r="328" spans="2:12" x14ac:dyDescent="0.2">
      <c r="B328" s="305" t="s">
        <v>1102</v>
      </c>
      <c r="C328" s="306">
        <v>0</v>
      </c>
      <c r="D328" s="305" t="s">
        <v>346</v>
      </c>
      <c r="E328" s="306">
        <v>6000000</v>
      </c>
      <c r="F328" s="306">
        <v>0</v>
      </c>
      <c r="G328" s="308"/>
      <c r="H328" s="305"/>
      <c r="I328" s="306" t="e">
        <v>#N/A</v>
      </c>
      <c r="J328" s="305" t="e">
        <v>#N/A</v>
      </c>
      <c r="K328" s="306" t="e">
        <v>#N/A</v>
      </c>
      <c r="L328" s="306" t="e">
        <v>#N/A</v>
      </c>
    </row>
    <row r="329" spans="2:12" x14ac:dyDescent="0.2">
      <c r="B329" s="305" t="s">
        <v>1103</v>
      </c>
      <c r="C329" s="306">
        <v>0</v>
      </c>
      <c r="D329" s="305" t="s">
        <v>346</v>
      </c>
      <c r="E329" s="306">
        <v>6000000</v>
      </c>
      <c r="F329" s="306">
        <v>0</v>
      </c>
      <c r="G329" s="308"/>
      <c r="H329" s="305"/>
      <c r="I329" s="306" t="e">
        <v>#N/A</v>
      </c>
      <c r="J329" s="305" t="e">
        <v>#N/A</v>
      </c>
      <c r="K329" s="306" t="e">
        <v>#N/A</v>
      </c>
      <c r="L329" s="306" t="e">
        <v>#N/A</v>
      </c>
    </row>
    <row r="330" spans="2:12" x14ac:dyDescent="0.2">
      <c r="B330" s="305" t="s">
        <v>1104</v>
      </c>
      <c r="C330" s="306">
        <v>0</v>
      </c>
      <c r="D330" s="305" t="s">
        <v>346</v>
      </c>
      <c r="E330" s="306">
        <v>6000000</v>
      </c>
      <c r="F330" s="306">
        <v>0</v>
      </c>
      <c r="G330" s="308"/>
      <c r="H330" s="305"/>
      <c r="I330" s="306" t="e">
        <v>#N/A</v>
      </c>
      <c r="J330" s="305" t="e">
        <v>#N/A</v>
      </c>
      <c r="K330" s="306" t="e">
        <v>#N/A</v>
      </c>
      <c r="L330" s="306" t="e">
        <v>#N/A</v>
      </c>
    </row>
    <row r="331" spans="2:12" x14ac:dyDescent="0.2">
      <c r="B331" s="305" t="s">
        <v>1105</v>
      </c>
      <c r="C331" s="306">
        <v>0</v>
      </c>
      <c r="D331" s="305" t="s">
        <v>346</v>
      </c>
      <c r="E331" s="306">
        <v>6000000</v>
      </c>
      <c r="F331" s="306">
        <v>0</v>
      </c>
      <c r="G331" s="308"/>
      <c r="H331" s="305"/>
      <c r="I331" s="306" t="e">
        <v>#N/A</v>
      </c>
      <c r="J331" s="305" t="e">
        <v>#N/A</v>
      </c>
      <c r="K331" s="306" t="e">
        <v>#N/A</v>
      </c>
      <c r="L331" s="306" t="e">
        <v>#N/A</v>
      </c>
    </row>
    <row r="332" spans="2:12" x14ac:dyDescent="0.2">
      <c r="B332" s="305" t="s">
        <v>1106</v>
      </c>
      <c r="C332" s="306">
        <v>0</v>
      </c>
      <c r="D332" s="305" t="s">
        <v>346</v>
      </c>
      <c r="E332" s="306">
        <v>6000000</v>
      </c>
      <c r="F332" s="306">
        <v>0</v>
      </c>
      <c r="G332" s="308"/>
      <c r="H332" s="305"/>
      <c r="I332" s="306" t="e">
        <v>#N/A</v>
      </c>
      <c r="J332" s="305" t="e">
        <v>#N/A</v>
      </c>
      <c r="K332" s="306" t="e">
        <v>#N/A</v>
      </c>
      <c r="L332" s="306" t="e">
        <v>#N/A</v>
      </c>
    </row>
    <row r="333" spans="2:12" x14ac:dyDescent="0.2">
      <c r="B333" s="305" t="s">
        <v>1107</v>
      </c>
      <c r="C333" s="306">
        <v>0</v>
      </c>
      <c r="D333" s="305" t="s">
        <v>346</v>
      </c>
      <c r="E333" s="306">
        <v>6000000</v>
      </c>
      <c r="F333" s="306">
        <v>0</v>
      </c>
      <c r="G333" s="308"/>
      <c r="H333" s="305"/>
      <c r="I333" s="306" t="e">
        <v>#N/A</v>
      </c>
      <c r="J333" s="305" t="e">
        <v>#N/A</v>
      </c>
      <c r="K333" s="306" t="e">
        <v>#N/A</v>
      </c>
      <c r="L333" s="306" t="e">
        <v>#N/A</v>
      </c>
    </row>
    <row r="334" spans="2:12" x14ac:dyDescent="0.2">
      <c r="B334" s="305" t="s">
        <v>1108</v>
      </c>
      <c r="C334" s="306">
        <v>0</v>
      </c>
      <c r="D334" s="305" t="s">
        <v>346</v>
      </c>
      <c r="E334" s="306">
        <v>6000000</v>
      </c>
      <c r="F334" s="306">
        <v>0</v>
      </c>
      <c r="G334" s="308"/>
      <c r="H334" s="305"/>
      <c r="I334" s="306" t="e">
        <v>#N/A</v>
      </c>
      <c r="J334" s="305" t="e">
        <v>#N/A</v>
      </c>
      <c r="K334" s="306" t="e">
        <v>#N/A</v>
      </c>
      <c r="L334" s="306" t="e">
        <v>#N/A</v>
      </c>
    </row>
    <row r="335" spans="2:12" x14ac:dyDescent="0.2">
      <c r="B335" s="305" t="s">
        <v>1109</v>
      </c>
      <c r="C335" s="306">
        <v>0</v>
      </c>
      <c r="D335" s="305" t="s">
        <v>346</v>
      </c>
      <c r="E335" s="306">
        <v>6000000</v>
      </c>
      <c r="F335" s="306">
        <v>0</v>
      </c>
      <c r="G335" s="308"/>
      <c r="H335" s="305"/>
      <c r="I335" s="306" t="e">
        <v>#N/A</v>
      </c>
      <c r="J335" s="305" t="e">
        <v>#N/A</v>
      </c>
      <c r="K335" s="306" t="e">
        <v>#N/A</v>
      </c>
      <c r="L335" s="306" t="e">
        <v>#N/A</v>
      </c>
    </row>
    <row r="336" spans="2:12" x14ac:dyDescent="0.2">
      <c r="B336" s="305" t="s">
        <v>1110</v>
      </c>
      <c r="C336" s="306">
        <v>0</v>
      </c>
      <c r="D336" s="305" t="s">
        <v>346</v>
      </c>
      <c r="E336" s="306">
        <v>6000000</v>
      </c>
      <c r="F336" s="306">
        <v>0</v>
      </c>
      <c r="G336" s="308"/>
      <c r="H336" s="305"/>
      <c r="I336" s="306" t="e">
        <v>#N/A</v>
      </c>
      <c r="J336" s="305" t="e">
        <v>#N/A</v>
      </c>
      <c r="K336" s="306" t="e">
        <v>#N/A</v>
      </c>
      <c r="L336" s="306" t="e">
        <v>#N/A</v>
      </c>
    </row>
    <row r="337" spans="2:12" x14ac:dyDescent="0.2">
      <c r="B337" s="305" t="s">
        <v>1111</v>
      </c>
      <c r="C337" s="306">
        <v>0</v>
      </c>
      <c r="D337" s="305" t="s">
        <v>346</v>
      </c>
      <c r="E337" s="306">
        <v>6000000</v>
      </c>
      <c r="F337" s="306">
        <v>0</v>
      </c>
      <c r="G337" s="308"/>
      <c r="H337" s="305"/>
      <c r="I337" s="306" t="e">
        <v>#N/A</v>
      </c>
      <c r="J337" s="305" t="e">
        <v>#N/A</v>
      </c>
      <c r="K337" s="306" t="e">
        <v>#N/A</v>
      </c>
      <c r="L337" s="306" t="e">
        <v>#N/A</v>
      </c>
    </row>
    <row r="338" spans="2:12" x14ac:dyDescent="0.2">
      <c r="B338" s="305" t="s">
        <v>1112</v>
      </c>
      <c r="C338" s="306">
        <v>0</v>
      </c>
      <c r="D338" s="305" t="s">
        <v>346</v>
      </c>
      <c r="E338" s="306">
        <v>6000000</v>
      </c>
      <c r="F338" s="306">
        <v>0</v>
      </c>
      <c r="G338" s="308"/>
      <c r="H338" s="305"/>
      <c r="I338" s="306" t="e">
        <v>#N/A</v>
      </c>
      <c r="J338" s="305" t="e">
        <v>#N/A</v>
      </c>
      <c r="K338" s="306" t="e">
        <v>#N/A</v>
      </c>
      <c r="L338" s="306" t="e">
        <v>#N/A</v>
      </c>
    </row>
    <row r="339" spans="2:12" x14ac:dyDescent="0.2">
      <c r="B339" s="305" t="s">
        <v>1113</v>
      </c>
      <c r="C339" s="306">
        <v>0</v>
      </c>
      <c r="D339" s="305" t="s">
        <v>346</v>
      </c>
      <c r="E339" s="306">
        <v>6000000</v>
      </c>
      <c r="F339" s="306">
        <v>0</v>
      </c>
      <c r="G339" s="308"/>
      <c r="H339" s="305"/>
      <c r="I339" s="306" t="e">
        <v>#N/A</v>
      </c>
      <c r="J339" s="305" t="e">
        <v>#N/A</v>
      </c>
      <c r="K339" s="306" t="e">
        <v>#N/A</v>
      </c>
      <c r="L339" s="306" t="e">
        <v>#N/A</v>
      </c>
    </row>
    <row r="340" spans="2:12" x14ac:dyDescent="0.2">
      <c r="B340" s="305" t="s">
        <v>1114</v>
      </c>
      <c r="C340" s="306">
        <v>0</v>
      </c>
      <c r="D340" s="305" t="s">
        <v>346</v>
      </c>
      <c r="E340" s="306">
        <v>6000000</v>
      </c>
      <c r="F340" s="306">
        <v>0</v>
      </c>
      <c r="G340" s="308"/>
      <c r="H340" s="305"/>
      <c r="I340" s="306" t="e">
        <v>#N/A</v>
      </c>
      <c r="J340" s="305" t="e">
        <v>#N/A</v>
      </c>
      <c r="K340" s="306" t="e">
        <v>#N/A</v>
      </c>
      <c r="L340" s="306" t="e">
        <v>#N/A</v>
      </c>
    </row>
    <row r="341" spans="2:12" x14ac:dyDescent="0.2">
      <c r="B341" s="305" t="s">
        <v>1115</v>
      </c>
      <c r="C341" s="306">
        <v>0</v>
      </c>
      <c r="D341" s="305" t="s">
        <v>346</v>
      </c>
      <c r="E341" s="306">
        <v>6000000</v>
      </c>
      <c r="F341" s="306">
        <v>0</v>
      </c>
      <c r="G341" s="308"/>
      <c r="H341" s="305"/>
      <c r="I341" s="306" t="e">
        <v>#N/A</v>
      </c>
      <c r="J341" s="305" t="e">
        <v>#N/A</v>
      </c>
      <c r="K341" s="306" t="e">
        <v>#N/A</v>
      </c>
      <c r="L341" s="306" t="e">
        <v>#N/A</v>
      </c>
    </row>
    <row r="342" spans="2:12" x14ac:dyDescent="0.2">
      <c r="B342" s="305" t="s">
        <v>1116</v>
      </c>
      <c r="C342" s="306">
        <v>0</v>
      </c>
      <c r="D342" s="305" t="s">
        <v>346</v>
      </c>
      <c r="E342" s="306">
        <v>6000000</v>
      </c>
      <c r="F342" s="306">
        <v>0</v>
      </c>
      <c r="G342" s="308"/>
      <c r="H342" s="305"/>
      <c r="I342" s="306" t="e">
        <v>#N/A</v>
      </c>
      <c r="J342" s="305" t="e">
        <v>#N/A</v>
      </c>
      <c r="K342" s="306" t="e">
        <v>#N/A</v>
      </c>
      <c r="L342" s="306" t="e">
        <v>#N/A</v>
      </c>
    </row>
    <row r="343" spans="2:12" x14ac:dyDescent="0.2">
      <c r="B343" s="305" t="s">
        <v>1117</v>
      </c>
      <c r="C343" s="306">
        <v>0</v>
      </c>
      <c r="D343" s="305" t="s">
        <v>346</v>
      </c>
      <c r="E343" s="306">
        <v>6000000</v>
      </c>
      <c r="F343" s="306">
        <v>0</v>
      </c>
      <c r="G343" s="308"/>
      <c r="H343" s="305"/>
      <c r="I343" s="306" t="e">
        <v>#N/A</v>
      </c>
      <c r="J343" s="305" t="e">
        <v>#N/A</v>
      </c>
      <c r="K343" s="306" t="e">
        <v>#N/A</v>
      </c>
      <c r="L343" s="306" t="e">
        <v>#N/A</v>
      </c>
    </row>
    <row r="344" spans="2:12" x14ac:dyDescent="0.2">
      <c r="B344" s="305" t="s">
        <v>1118</v>
      </c>
      <c r="C344" s="306">
        <v>0</v>
      </c>
      <c r="D344" s="305" t="s">
        <v>346</v>
      </c>
      <c r="E344" s="306">
        <v>6000000</v>
      </c>
      <c r="F344" s="306">
        <v>0</v>
      </c>
      <c r="G344" s="308"/>
      <c r="H344" s="305"/>
      <c r="I344" s="306" t="e">
        <v>#N/A</v>
      </c>
      <c r="J344" s="305" t="e">
        <v>#N/A</v>
      </c>
      <c r="K344" s="306" t="e">
        <v>#N/A</v>
      </c>
      <c r="L344" s="306" t="e">
        <v>#N/A</v>
      </c>
    </row>
    <row r="345" spans="2:12" x14ac:dyDescent="0.2">
      <c r="B345" s="305" t="s">
        <v>1119</v>
      </c>
      <c r="C345" s="306">
        <v>0</v>
      </c>
      <c r="D345" s="305" t="s">
        <v>346</v>
      </c>
      <c r="E345" s="306">
        <v>6000000</v>
      </c>
      <c r="F345" s="306">
        <v>0</v>
      </c>
      <c r="G345" s="308"/>
      <c r="H345" s="305"/>
      <c r="I345" s="306" t="e">
        <v>#N/A</v>
      </c>
      <c r="J345" s="305" t="e">
        <v>#N/A</v>
      </c>
      <c r="K345" s="306" t="e">
        <v>#N/A</v>
      </c>
      <c r="L345" s="306" t="e">
        <v>#N/A</v>
      </c>
    </row>
    <row r="346" spans="2:12" x14ac:dyDescent="0.2">
      <c r="B346" s="305" t="s">
        <v>1120</v>
      </c>
      <c r="C346" s="306">
        <v>0</v>
      </c>
      <c r="D346" s="305" t="s">
        <v>346</v>
      </c>
      <c r="E346" s="306">
        <v>6000000</v>
      </c>
      <c r="F346" s="306">
        <v>0</v>
      </c>
      <c r="G346" s="308"/>
      <c r="H346" s="305"/>
      <c r="I346" s="306" t="e">
        <v>#N/A</v>
      </c>
      <c r="J346" s="305" t="e">
        <v>#N/A</v>
      </c>
      <c r="K346" s="306" t="e">
        <v>#N/A</v>
      </c>
      <c r="L346" s="306" t="e">
        <v>#N/A</v>
      </c>
    </row>
    <row r="347" spans="2:12" x14ac:dyDescent="0.2">
      <c r="B347" s="305" t="s">
        <v>1121</v>
      </c>
      <c r="C347" s="306">
        <v>0</v>
      </c>
      <c r="D347" s="305" t="s">
        <v>346</v>
      </c>
      <c r="E347" s="306">
        <v>6000000</v>
      </c>
      <c r="F347" s="306">
        <v>0</v>
      </c>
      <c r="G347" s="308"/>
      <c r="H347" s="305"/>
      <c r="I347" s="306" t="e">
        <v>#N/A</v>
      </c>
      <c r="J347" s="305" t="e">
        <v>#N/A</v>
      </c>
      <c r="K347" s="306" t="e">
        <v>#N/A</v>
      </c>
      <c r="L347" s="306" t="e">
        <v>#N/A</v>
      </c>
    </row>
    <row r="348" spans="2:12" x14ac:dyDescent="0.2">
      <c r="B348" s="305" t="s">
        <v>1122</v>
      </c>
      <c r="C348" s="306">
        <v>0</v>
      </c>
      <c r="D348" s="305" t="s">
        <v>346</v>
      </c>
      <c r="E348" s="306">
        <v>6000000</v>
      </c>
      <c r="F348" s="306">
        <v>0</v>
      </c>
      <c r="G348" s="308"/>
      <c r="H348" s="305"/>
      <c r="I348" s="306" t="e">
        <v>#N/A</v>
      </c>
      <c r="J348" s="305" t="e">
        <v>#N/A</v>
      </c>
      <c r="K348" s="306" t="e">
        <v>#N/A</v>
      </c>
      <c r="L348" s="306" t="e">
        <v>#N/A</v>
      </c>
    </row>
    <row r="349" spans="2:12" x14ac:dyDescent="0.2">
      <c r="B349" s="305" t="s">
        <v>1123</v>
      </c>
      <c r="C349" s="306">
        <v>0</v>
      </c>
      <c r="D349" s="305" t="s">
        <v>346</v>
      </c>
      <c r="E349" s="306">
        <v>6000000</v>
      </c>
      <c r="F349" s="306">
        <v>0</v>
      </c>
      <c r="G349" s="308"/>
      <c r="H349" s="305"/>
      <c r="I349" s="306" t="e">
        <v>#N/A</v>
      </c>
      <c r="J349" s="305" t="e">
        <v>#N/A</v>
      </c>
      <c r="K349" s="306" t="e">
        <v>#N/A</v>
      </c>
      <c r="L349" s="306" t="e">
        <v>#N/A</v>
      </c>
    </row>
    <row r="350" spans="2:12" x14ac:dyDescent="0.2">
      <c r="B350" s="305" t="s">
        <v>1124</v>
      </c>
      <c r="C350" s="306">
        <v>0</v>
      </c>
      <c r="D350" s="305" t="s">
        <v>346</v>
      </c>
      <c r="E350" s="306">
        <v>6000000</v>
      </c>
      <c r="F350" s="306">
        <v>0</v>
      </c>
      <c r="G350" s="308"/>
      <c r="H350" s="305"/>
      <c r="I350" s="306" t="e">
        <v>#N/A</v>
      </c>
      <c r="J350" s="305" t="e">
        <v>#N/A</v>
      </c>
      <c r="K350" s="306" t="e">
        <v>#N/A</v>
      </c>
      <c r="L350" s="306" t="e">
        <v>#N/A</v>
      </c>
    </row>
    <row r="351" spans="2:12" x14ac:dyDescent="0.2">
      <c r="B351" s="610" t="s">
        <v>1125</v>
      </c>
      <c r="C351" s="306">
        <v>0</v>
      </c>
      <c r="D351" s="305" t="s">
        <v>346</v>
      </c>
      <c r="E351" s="306">
        <v>6000000</v>
      </c>
      <c r="F351" s="306">
        <v>0</v>
      </c>
      <c r="G351" s="308"/>
      <c r="H351" s="610"/>
      <c r="I351" s="551"/>
      <c r="J351" s="610"/>
      <c r="K351" s="551"/>
      <c r="L351" s="551"/>
    </row>
    <row r="352" spans="2:12" x14ac:dyDescent="0.2">
      <c r="B352" s="610" t="s">
        <v>1126</v>
      </c>
      <c r="C352" s="306">
        <v>0</v>
      </c>
      <c r="D352" s="305" t="s">
        <v>346</v>
      </c>
      <c r="E352" s="306">
        <v>6000000</v>
      </c>
      <c r="F352" s="306">
        <v>0</v>
      </c>
      <c r="G352" s="308"/>
      <c r="H352" s="610"/>
      <c r="I352" s="551"/>
      <c r="J352" s="610"/>
      <c r="K352" s="551"/>
      <c r="L352" s="551"/>
    </row>
    <row r="353" spans="2:12" x14ac:dyDescent="0.2">
      <c r="B353" s="610" t="s">
        <v>1127</v>
      </c>
      <c r="C353" s="306">
        <v>0</v>
      </c>
      <c r="D353" s="305" t="s">
        <v>346</v>
      </c>
      <c r="E353" s="306">
        <v>6000000</v>
      </c>
      <c r="F353" s="306">
        <v>0</v>
      </c>
      <c r="G353" s="308"/>
      <c r="H353" s="610"/>
      <c r="I353" s="551"/>
      <c r="J353" s="610"/>
      <c r="K353" s="551"/>
      <c r="L353" s="551"/>
    </row>
    <row r="354" spans="2:12" x14ac:dyDescent="0.2">
      <c r="B354" s="610" t="s">
        <v>1128</v>
      </c>
      <c r="C354" s="306">
        <v>0</v>
      </c>
      <c r="D354" s="305" t="s">
        <v>346</v>
      </c>
      <c r="E354" s="306">
        <v>6000000</v>
      </c>
      <c r="F354" s="306">
        <v>0</v>
      </c>
      <c r="G354" s="308"/>
      <c r="H354" s="610"/>
      <c r="I354" s="551"/>
      <c r="J354" s="610"/>
      <c r="K354" s="551"/>
      <c r="L354" s="551"/>
    </row>
    <row r="355" spans="2:12" x14ac:dyDescent="0.2">
      <c r="B355" s="610" t="s">
        <v>1129</v>
      </c>
      <c r="C355" s="306">
        <v>0</v>
      </c>
      <c r="D355" s="305" t="s">
        <v>346</v>
      </c>
      <c r="E355" s="306">
        <v>6000000</v>
      </c>
      <c r="F355" s="306">
        <v>0</v>
      </c>
      <c r="G355" s="308"/>
      <c r="H355" s="610"/>
      <c r="I355" s="551"/>
      <c r="J355" s="610"/>
      <c r="K355" s="551"/>
      <c r="L355" s="551"/>
    </row>
    <row r="356" spans="2:12" x14ac:dyDescent="0.2">
      <c r="B356" s="610" t="s">
        <v>1130</v>
      </c>
      <c r="C356" s="306">
        <v>0</v>
      </c>
      <c r="D356" s="305" t="s">
        <v>346</v>
      </c>
      <c r="E356" s="306">
        <v>6000000</v>
      </c>
      <c r="F356" s="306">
        <v>0</v>
      </c>
      <c r="G356" s="308"/>
      <c r="H356" s="610"/>
      <c r="I356" s="551"/>
      <c r="J356" s="610"/>
      <c r="K356" s="551"/>
      <c r="L356" s="551"/>
    </row>
    <row r="357" spans="2:12" x14ac:dyDescent="0.2">
      <c r="B357" s="610" t="s">
        <v>1131</v>
      </c>
      <c r="C357" s="306">
        <v>0</v>
      </c>
      <c r="D357" s="305" t="s">
        <v>346</v>
      </c>
      <c r="E357" s="306">
        <v>6000000</v>
      </c>
      <c r="F357" s="306">
        <v>0</v>
      </c>
      <c r="G357" s="308"/>
      <c r="H357" s="610"/>
      <c r="I357" s="551"/>
      <c r="J357" s="610"/>
      <c r="K357" s="551"/>
      <c r="L357" s="551"/>
    </row>
    <row r="358" spans="2:12" x14ac:dyDescent="0.2">
      <c r="B358" s="610" t="s">
        <v>1132</v>
      </c>
      <c r="C358" s="306">
        <v>0</v>
      </c>
      <c r="D358" s="305" t="s">
        <v>346</v>
      </c>
      <c r="E358" s="306">
        <v>6000000</v>
      </c>
      <c r="F358" s="306">
        <v>0</v>
      </c>
      <c r="G358" s="308"/>
      <c r="H358" s="610"/>
      <c r="I358" s="551"/>
      <c r="J358" s="610"/>
      <c r="K358" s="551"/>
      <c r="L358" s="551"/>
    </row>
    <row r="359" spans="2:12" x14ac:dyDescent="0.2">
      <c r="B359" s="610" t="s">
        <v>1133</v>
      </c>
      <c r="C359" s="306">
        <v>0</v>
      </c>
      <c r="D359" s="305" t="s">
        <v>346</v>
      </c>
      <c r="E359" s="306">
        <v>6000000</v>
      </c>
      <c r="F359" s="306">
        <v>0</v>
      </c>
      <c r="G359" s="308"/>
      <c r="H359" s="610"/>
      <c r="I359" s="551"/>
      <c r="J359" s="610"/>
      <c r="K359" s="551"/>
      <c r="L359" s="551"/>
    </row>
    <row r="360" spans="2:12" x14ac:dyDescent="0.2">
      <c r="B360" s="610" t="s">
        <v>1134</v>
      </c>
      <c r="C360" s="306">
        <v>0</v>
      </c>
      <c r="D360" s="305" t="s">
        <v>346</v>
      </c>
      <c r="E360" s="306">
        <v>6000000</v>
      </c>
      <c r="F360" s="306">
        <v>0</v>
      </c>
      <c r="G360" s="308"/>
      <c r="H360" s="610"/>
      <c r="I360" s="551"/>
      <c r="J360" s="610"/>
      <c r="K360" s="551"/>
      <c r="L360" s="551"/>
    </row>
    <row r="361" spans="2:12" x14ac:dyDescent="0.2">
      <c r="B361" s="610" t="s">
        <v>1135</v>
      </c>
      <c r="C361" s="306">
        <v>0</v>
      </c>
      <c r="D361" s="305" t="s">
        <v>346</v>
      </c>
      <c r="E361" s="306">
        <v>6000000</v>
      </c>
      <c r="F361" s="306">
        <v>0</v>
      </c>
      <c r="G361" s="308"/>
      <c r="H361" s="610"/>
      <c r="I361" s="551"/>
      <c r="J361" s="610"/>
      <c r="K361" s="551"/>
      <c r="L361" s="551"/>
    </row>
    <row r="362" spans="2:12" x14ac:dyDescent="0.2">
      <c r="B362" s="610" t="s">
        <v>1136</v>
      </c>
      <c r="C362" s="306">
        <v>0</v>
      </c>
      <c r="D362" s="305" t="s">
        <v>346</v>
      </c>
      <c r="E362" s="306">
        <v>6000000</v>
      </c>
      <c r="F362" s="306">
        <v>0</v>
      </c>
      <c r="G362" s="308"/>
      <c r="H362" s="610"/>
      <c r="I362" s="551"/>
      <c r="J362" s="610"/>
      <c r="K362" s="551"/>
      <c r="L362" s="551"/>
    </row>
    <row r="363" spans="2:12" x14ac:dyDescent="0.2">
      <c r="B363" s="610" t="s">
        <v>1137</v>
      </c>
      <c r="C363" s="306">
        <v>0</v>
      </c>
      <c r="D363" s="305" t="s">
        <v>346</v>
      </c>
      <c r="E363" s="306">
        <v>6000000</v>
      </c>
      <c r="F363" s="306">
        <v>0</v>
      </c>
      <c r="G363" s="308"/>
      <c r="H363" s="610"/>
      <c r="I363" s="551"/>
      <c r="J363" s="610"/>
      <c r="K363" s="551"/>
      <c r="L363" s="551"/>
    </row>
    <row r="364" spans="2:12" x14ac:dyDescent="0.2">
      <c r="B364" s="610" t="s">
        <v>1138</v>
      </c>
      <c r="C364" s="306">
        <v>0</v>
      </c>
      <c r="D364" s="305" t="s">
        <v>346</v>
      </c>
      <c r="E364" s="306">
        <v>6000000</v>
      </c>
      <c r="F364" s="306">
        <v>0</v>
      </c>
      <c r="G364" s="308"/>
      <c r="H364" s="610"/>
      <c r="I364" s="551"/>
      <c r="J364" s="610"/>
      <c r="K364" s="551"/>
      <c r="L364" s="551"/>
    </row>
    <row r="365" spans="2:12" x14ac:dyDescent="0.2">
      <c r="B365" s="610" t="s">
        <v>1139</v>
      </c>
      <c r="C365" s="306">
        <v>0</v>
      </c>
      <c r="D365" s="305" t="s">
        <v>346</v>
      </c>
      <c r="E365" s="306">
        <v>6000000</v>
      </c>
      <c r="F365" s="306">
        <v>0</v>
      </c>
      <c r="G365" s="308"/>
      <c r="H365" s="610"/>
      <c r="I365" s="551"/>
      <c r="J365" s="610"/>
      <c r="K365" s="551"/>
      <c r="L365" s="551"/>
    </row>
    <row r="366" spans="2:12" x14ac:dyDescent="0.2">
      <c r="B366" s="610" t="s">
        <v>1140</v>
      </c>
      <c r="C366" s="306">
        <v>0</v>
      </c>
      <c r="D366" s="305" t="s">
        <v>346</v>
      </c>
      <c r="E366" s="306">
        <v>6000000</v>
      </c>
      <c r="F366" s="306">
        <v>0</v>
      </c>
      <c r="G366" s="308"/>
      <c r="H366" s="610"/>
      <c r="I366" s="551"/>
      <c r="J366" s="610"/>
      <c r="K366" s="551"/>
      <c r="L366" s="551"/>
    </row>
    <row r="367" spans="2:12" x14ac:dyDescent="0.2">
      <c r="B367" s="610" t="s">
        <v>1141</v>
      </c>
      <c r="C367" s="306">
        <v>0</v>
      </c>
      <c r="D367" s="305" t="s">
        <v>346</v>
      </c>
      <c r="E367" s="306">
        <v>6000000</v>
      </c>
      <c r="F367" s="306">
        <v>0</v>
      </c>
      <c r="G367" s="308"/>
      <c r="H367" s="610"/>
      <c r="I367" s="551"/>
      <c r="J367" s="610"/>
      <c r="K367" s="551"/>
      <c r="L367" s="551"/>
    </row>
    <row r="368" spans="2:12" x14ac:dyDescent="0.2">
      <c r="B368" s="610" t="s">
        <v>1142</v>
      </c>
      <c r="C368" s="306">
        <v>0</v>
      </c>
      <c r="D368" s="305" t="s">
        <v>346</v>
      </c>
      <c r="E368" s="306">
        <v>6000000</v>
      </c>
      <c r="F368" s="306">
        <v>0</v>
      </c>
      <c r="G368" s="308"/>
      <c r="H368" s="610"/>
      <c r="I368" s="551"/>
      <c r="J368" s="610"/>
      <c r="K368" s="551"/>
      <c r="L368" s="551"/>
    </row>
    <row r="369" spans="2:12" x14ac:dyDescent="0.2">
      <c r="B369" s="610" t="s">
        <v>1143</v>
      </c>
      <c r="C369" s="306">
        <v>0</v>
      </c>
      <c r="D369" s="305" t="s">
        <v>346</v>
      </c>
      <c r="E369" s="306">
        <v>6000000</v>
      </c>
      <c r="F369" s="306">
        <v>0</v>
      </c>
      <c r="G369" s="308"/>
      <c r="H369" s="610"/>
      <c r="I369" s="551"/>
      <c r="J369" s="610"/>
      <c r="K369" s="551"/>
      <c r="L369" s="551"/>
    </row>
    <row r="370" spans="2:12" x14ac:dyDescent="0.2">
      <c r="B370" s="610" t="s">
        <v>1144</v>
      </c>
      <c r="C370" s="306">
        <v>0</v>
      </c>
      <c r="D370" s="305" t="s">
        <v>346</v>
      </c>
      <c r="E370" s="306">
        <v>6000000</v>
      </c>
      <c r="F370" s="306">
        <v>0</v>
      </c>
      <c r="G370" s="308"/>
      <c r="H370" s="610"/>
      <c r="I370" s="551"/>
      <c r="J370" s="610"/>
      <c r="K370" s="551"/>
      <c r="L370" s="551"/>
    </row>
    <row r="371" spans="2:12" x14ac:dyDescent="0.2">
      <c r="B371" s="610" t="s">
        <v>1145</v>
      </c>
      <c r="C371" s="306">
        <v>0</v>
      </c>
      <c r="D371" s="305" t="s">
        <v>346</v>
      </c>
      <c r="E371" s="306">
        <v>6000000</v>
      </c>
      <c r="F371" s="306">
        <v>0</v>
      </c>
      <c r="G371" s="308"/>
      <c r="H371" s="610"/>
      <c r="I371" s="551"/>
      <c r="J371" s="610"/>
      <c r="K371" s="551"/>
      <c r="L371" s="551"/>
    </row>
    <row r="372" spans="2:12" x14ac:dyDescent="0.2">
      <c r="B372" s="610" t="s">
        <v>1146</v>
      </c>
      <c r="C372" s="306">
        <v>0</v>
      </c>
      <c r="D372" s="305" t="s">
        <v>346</v>
      </c>
      <c r="E372" s="306">
        <v>6000000</v>
      </c>
      <c r="F372" s="306">
        <v>0</v>
      </c>
      <c r="G372" s="308"/>
      <c r="H372" s="610"/>
      <c r="I372" s="551"/>
      <c r="J372" s="610"/>
      <c r="K372" s="551"/>
      <c r="L372" s="551"/>
    </row>
    <row r="373" spans="2:12" x14ac:dyDescent="0.2">
      <c r="B373" s="610" t="s">
        <v>1147</v>
      </c>
      <c r="C373" s="306">
        <v>0</v>
      </c>
      <c r="D373" s="305" t="s">
        <v>346</v>
      </c>
      <c r="E373" s="306">
        <v>6000000</v>
      </c>
      <c r="F373" s="306">
        <v>0</v>
      </c>
      <c r="G373" s="308"/>
      <c r="H373" s="610"/>
      <c r="I373" s="551"/>
      <c r="J373" s="610"/>
      <c r="K373" s="551"/>
      <c r="L373" s="551"/>
    </row>
    <row r="374" spans="2:12" x14ac:dyDescent="0.2">
      <c r="B374" s="610" t="s">
        <v>1148</v>
      </c>
      <c r="C374" s="306">
        <v>0</v>
      </c>
      <c r="D374" s="305" t="s">
        <v>346</v>
      </c>
      <c r="E374" s="306">
        <v>6000000</v>
      </c>
      <c r="F374" s="306">
        <v>0</v>
      </c>
      <c r="G374" s="308"/>
      <c r="H374" s="610"/>
      <c r="I374" s="551"/>
      <c r="J374" s="610"/>
      <c r="K374" s="551"/>
      <c r="L374" s="551"/>
    </row>
    <row r="375" spans="2:12" x14ac:dyDescent="0.2">
      <c r="B375" s="610" t="s">
        <v>1149</v>
      </c>
      <c r="C375" s="306">
        <v>0</v>
      </c>
      <c r="D375" s="305" t="s">
        <v>346</v>
      </c>
      <c r="E375" s="306">
        <v>6000000</v>
      </c>
      <c r="F375" s="306">
        <v>0</v>
      </c>
      <c r="G375" s="308"/>
      <c r="H375" s="610"/>
      <c r="I375" s="551"/>
      <c r="J375" s="610"/>
      <c r="K375" s="551"/>
      <c r="L375" s="551"/>
    </row>
    <row r="376" spans="2:12" x14ac:dyDescent="0.2">
      <c r="B376" s="610" t="s">
        <v>1150</v>
      </c>
      <c r="C376" s="306">
        <v>0</v>
      </c>
      <c r="D376" s="305" t="s">
        <v>346</v>
      </c>
      <c r="E376" s="306">
        <v>6000000</v>
      </c>
      <c r="F376" s="306">
        <v>0</v>
      </c>
      <c r="G376" s="308"/>
      <c r="H376" s="610"/>
      <c r="I376" s="551"/>
      <c r="J376" s="610"/>
      <c r="K376" s="551"/>
      <c r="L376" s="551"/>
    </row>
    <row r="377" spans="2:12" x14ac:dyDescent="0.2">
      <c r="B377" s="610" t="s">
        <v>1151</v>
      </c>
      <c r="C377" s="306">
        <v>0</v>
      </c>
      <c r="D377" s="305" t="s">
        <v>346</v>
      </c>
      <c r="E377" s="306">
        <v>6000000</v>
      </c>
      <c r="F377" s="306">
        <v>0</v>
      </c>
      <c r="G377" s="308"/>
      <c r="H377" s="610"/>
      <c r="I377" s="551"/>
      <c r="J377" s="610"/>
      <c r="K377" s="551"/>
      <c r="L377" s="551"/>
    </row>
    <row r="378" spans="2:12" x14ac:dyDescent="0.2">
      <c r="B378" s="610" t="s">
        <v>1152</v>
      </c>
      <c r="C378" s="306">
        <v>0</v>
      </c>
      <c r="D378" s="305" t="s">
        <v>346</v>
      </c>
      <c r="E378" s="306">
        <v>6000000</v>
      </c>
      <c r="F378" s="306">
        <v>0</v>
      </c>
      <c r="G378" s="308"/>
      <c r="H378" s="610"/>
      <c r="I378" s="551"/>
      <c r="J378" s="610"/>
      <c r="K378" s="551"/>
      <c r="L378" s="551"/>
    </row>
    <row r="379" spans="2:12" x14ac:dyDescent="0.2">
      <c r="B379" s="610" t="s">
        <v>1153</v>
      </c>
      <c r="C379" s="306">
        <v>0</v>
      </c>
      <c r="D379" s="305" t="s">
        <v>346</v>
      </c>
      <c r="E379" s="306">
        <v>6000000</v>
      </c>
      <c r="F379" s="306">
        <v>0</v>
      </c>
      <c r="G379" s="308"/>
      <c r="H379" s="610"/>
      <c r="I379" s="551"/>
      <c r="J379" s="610"/>
      <c r="K379" s="551"/>
      <c r="L379" s="551"/>
    </row>
    <row r="380" spans="2:12" x14ac:dyDescent="0.2">
      <c r="B380" s="610" t="s">
        <v>1154</v>
      </c>
      <c r="C380" s="306">
        <v>0</v>
      </c>
      <c r="D380" s="305" t="s">
        <v>346</v>
      </c>
      <c r="E380" s="306">
        <v>6000000</v>
      </c>
      <c r="F380" s="306">
        <v>0</v>
      </c>
      <c r="G380" s="308"/>
      <c r="H380" s="610"/>
      <c r="I380" s="551"/>
      <c r="J380" s="610"/>
      <c r="K380" s="551"/>
      <c r="L380" s="551"/>
    </row>
    <row r="381" spans="2:12" x14ac:dyDescent="0.2">
      <c r="B381" s="610" t="s">
        <v>1155</v>
      </c>
      <c r="C381" s="306">
        <v>0</v>
      </c>
      <c r="D381" s="305" t="s">
        <v>346</v>
      </c>
      <c r="E381" s="306">
        <v>6000000</v>
      </c>
      <c r="F381" s="306">
        <v>0</v>
      </c>
      <c r="G381" s="308"/>
      <c r="H381" s="610"/>
      <c r="I381" s="551"/>
      <c r="J381" s="610"/>
      <c r="K381" s="551"/>
      <c r="L381" s="551"/>
    </row>
    <row r="382" spans="2:12" x14ac:dyDescent="0.2">
      <c r="B382" s="610" t="s">
        <v>1156</v>
      </c>
      <c r="C382" s="306">
        <v>0</v>
      </c>
      <c r="D382" s="305" t="s">
        <v>346</v>
      </c>
      <c r="E382" s="306">
        <v>6000000</v>
      </c>
      <c r="F382" s="306">
        <v>0</v>
      </c>
      <c r="G382" s="308"/>
      <c r="H382" s="610"/>
      <c r="I382" s="551"/>
      <c r="J382" s="610"/>
      <c r="K382" s="551"/>
      <c r="L382" s="551"/>
    </row>
    <row r="383" spans="2:12" x14ac:dyDescent="0.2">
      <c r="B383" s="610" t="s">
        <v>1157</v>
      </c>
      <c r="C383" s="306">
        <v>0</v>
      </c>
      <c r="D383" s="305" t="s">
        <v>346</v>
      </c>
      <c r="E383" s="306">
        <v>6000000</v>
      </c>
      <c r="F383" s="306">
        <v>0</v>
      </c>
      <c r="G383" s="308"/>
      <c r="H383" s="610"/>
      <c r="I383" s="551"/>
      <c r="J383" s="610"/>
      <c r="K383" s="551"/>
      <c r="L383" s="551"/>
    </row>
    <row r="384" spans="2:12" x14ac:dyDescent="0.2">
      <c r="B384" s="610" t="s">
        <v>1158</v>
      </c>
      <c r="C384" s="306">
        <v>0</v>
      </c>
      <c r="D384" s="305" t="s">
        <v>346</v>
      </c>
      <c r="E384" s="306">
        <v>6000000</v>
      </c>
      <c r="F384" s="306">
        <v>0</v>
      </c>
      <c r="G384" s="308"/>
      <c r="H384" s="610"/>
      <c r="I384" s="551"/>
      <c r="J384" s="610"/>
      <c r="K384" s="551"/>
      <c r="L384" s="551"/>
    </row>
    <row r="385" spans="2:12" x14ac:dyDescent="0.2">
      <c r="B385" s="610" t="s">
        <v>1159</v>
      </c>
      <c r="C385" s="306">
        <v>0</v>
      </c>
      <c r="D385" s="305" t="s">
        <v>346</v>
      </c>
      <c r="E385" s="306">
        <v>6000000</v>
      </c>
      <c r="F385" s="306">
        <v>0</v>
      </c>
      <c r="G385" s="308"/>
      <c r="H385" s="610"/>
      <c r="I385" s="551"/>
      <c r="J385" s="610"/>
      <c r="K385" s="551"/>
      <c r="L385" s="551"/>
    </row>
    <row r="386" spans="2:12" x14ac:dyDescent="0.2">
      <c r="B386" s="610" t="s">
        <v>1160</v>
      </c>
      <c r="C386" s="306">
        <v>0</v>
      </c>
      <c r="D386" s="305" t="s">
        <v>346</v>
      </c>
      <c r="E386" s="306">
        <v>6000000</v>
      </c>
      <c r="F386" s="306">
        <v>0</v>
      </c>
      <c r="G386" s="308"/>
      <c r="H386" s="610"/>
      <c r="I386" s="551"/>
      <c r="J386" s="610"/>
      <c r="K386" s="551"/>
      <c r="L386" s="551"/>
    </row>
    <row r="387" spans="2:12" x14ac:dyDescent="0.2">
      <c r="B387" s="610" t="s">
        <v>1161</v>
      </c>
      <c r="C387" s="306">
        <v>0</v>
      </c>
      <c r="D387" s="305" t="s">
        <v>346</v>
      </c>
      <c r="E387" s="306">
        <v>6000000</v>
      </c>
      <c r="F387" s="306">
        <v>0</v>
      </c>
      <c r="G387" s="308"/>
      <c r="H387" s="610"/>
      <c r="I387" s="551"/>
      <c r="J387" s="610"/>
      <c r="K387" s="551"/>
      <c r="L387" s="551"/>
    </row>
    <row r="388" spans="2:12" x14ac:dyDescent="0.2">
      <c r="B388" s="610" t="s">
        <v>1162</v>
      </c>
      <c r="C388" s="306">
        <v>0</v>
      </c>
      <c r="D388" s="305" t="s">
        <v>346</v>
      </c>
      <c r="E388" s="306">
        <v>6000000</v>
      </c>
      <c r="F388" s="306">
        <v>0</v>
      </c>
      <c r="G388" s="308"/>
      <c r="H388" s="610"/>
      <c r="I388" s="551"/>
      <c r="J388" s="610"/>
      <c r="K388" s="551"/>
      <c r="L388" s="551"/>
    </row>
    <row r="389" spans="2:12" x14ac:dyDescent="0.2">
      <c r="B389" s="610" t="s">
        <v>1163</v>
      </c>
      <c r="C389" s="306">
        <v>0</v>
      </c>
      <c r="D389" s="305" t="s">
        <v>346</v>
      </c>
      <c r="E389" s="306">
        <v>6000000</v>
      </c>
      <c r="F389" s="306">
        <v>0</v>
      </c>
      <c r="G389" s="308"/>
      <c r="H389" s="610"/>
      <c r="I389" s="551"/>
      <c r="J389" s="610"/>
      <c r="K389" s="551"/>
      <c r="L389" s="551"/>
    </row>
    <row r="390" spans="2:12" x14ac:dyDescent="0.2">
      <c r="B390" s="610" t="s">
        <v>1164</v>
      </c>
      <c r="C390" s="306">
        <v>0</v>
      </c>
      <c r="D390" s="305" t="s">
        <v>346</v>
      </c>
      <c r="E390" s="306">
        <v>6000000</v>
      </c>
      <c r="F390" s="306">
        <v>0</v>
      </c>
      <c r="G390" s="308"/>
      <c r="H390" s="610"/>
      <c r="I390" s="551"/>
      <c r="J390" s="610"/>
      <c r="K390" s="551"/>
      <c r="L390" s="551"/>
    </row>
    <row r="391" spans="2:12" x14ac:dyDescent="0.2">
      <c r="B391" s="610" t="s">
        <v>1165</v>
      </c>
      <c r="C391" s="306">
        <v>0</v>
      </c>
      <c r="D391" s="305" t="s">
        <v>346</v>
      </c>
      <c r="E391" s="306">
        <v>6000000</v>
      </c>
      <c r="F391" s="306">
        <v>0</v>
      </c>
      <c r="G391" s="308"/>
      <c r="H391" s="610"/>
      <c r="I391" s="551"/>
      <c r="J391" s="610"/>
      <c r="K391" s="551"/>
      <c r="L391" s="551"/>
    </row>
    <row r="392" spans="2:12" x14ac:dyDescent="0.2">
      <c r="B392" s="610" t="s">
        <v>1166</v>
      </c>
      <c r="C392" s="306">
        <v>0</v>
      </c>
      <c r="D392" s="305" t="s">
        <v>346</v>
      </c>
      <c r="E392" s="306">
        <v>6000000</v>
      </c>
      <c r="F392" s="306">
        <v>0</v>
      </c>
      <c r="G392" s="308"/>
      <c r="H392" s="610"/>
      <c r="I392" s="551"/>
      <c r="J392" s="610"/>
      <c r="K392" s="551"/>
      <c r="L392" s="551"/>
    </row>
    <row r="393" spans="2:12" x14ac:dyDescent="0.2">
      <c r="B393" s="610" t="s">
        <v>1167</v>
      </c>
      <c r="C393" s="306">
        <v>0</v>
      </c>
      <c r="D393" s="305" t="s">
        <v>346</v>
      </c>
      <c r="E393" s="306">
        <v>6000000</v>
      </c>
      <c r="F393" s="306">
        <v>0</v>
      </c>
      <c r="G393" s="308"/>
      <c r="H393" s="610"/>
      <c r="I393" s="551"/>
      <c r="J393" s="610"/>
      <c r="K393" s="551"/>
      <c r="L393" s="551"/>
    </row>
    <row r="394" spans="2:12" x14ac:dyDescent="0.2">
      <c r="B394" s="610" t="s">
        <v>1168</v>
      </c>
      <c r="C394" s="306">
        <v>0</v>
      </c>
      <c r="D394" s="305" t="s">
        <v>346</v>
      </c>
      <c r="E394" s="306">
        <v>6000000</v>
      </c>
      <c r="F394" s="306">
        <v>0</v>
      </c>
      <c r="G394" s="308"/>
      <c r="H394" s="610"/>
      <c r="I394" s="551"/>
      <c r="J394" s="610"/>
      <c r="K394" s="551"/>
      <c r="L394" s="551"/>
    </row>
    <row r="395" spans="2:12" x14ac:dyDescent="0.2">
      <c r="B395" s="610" t="s">
        <v>1169</v>
      </c>
      <c r="C395" s="306">
        <v>0</v>
      </c>
      <c r="D395" s="305" t="s">
        <v>346</v>
      </c>
      <c r="E395" s="306">
        <v>6000000</v>
      </c>
      <c r="F395" s="306">
        <v>0</v>
      </c>
      <c r="G395" s="308"/>
      <c r="H395" s="610"/>
      <c r="I395" s="551"/>
      <c r="J395" s="610"/>
      <c r="K395" s="551"/>
      <c r="L395" s="551"/>
    </row>
    <row r="396" spans="2:12" x14ac:dyDescent="0.2">
      <c r="B396" s="610" t="s">
        <v>1170</v>
      </c>
      <c r="C396" s="306">
        <v>0</v>
      </c>
      <c r="D396" s="305" t="s">
        <v>346</v>
      </c>
      <c r="E396" s="306">
        <v>6000000</v>
      </c>
      <c r="F396" s="306">
        <v>0</v>
      </c>
      <c r="G396" s="308"/>
      <c r="H396" s="610"/>
      <c r="I396" s="551"/>
      <c r="J396" s="610"/>
      <c r="K396" s="551"/>
      <c r="L396" s="551"/>
    </row>
    <row r="397" spans="2:12" x14ac:dyDescent="0.2">
      <c r="B397" s="610" t="s">
        <v>1171</v>
      </c>
      <c r="C397" s="306">
        <v>0</v>
      </c>
      <c r="D397" s="305" t="s">
        <v>346</v>
      </c>
      <c r="E397" s="306">
        <v>6000000</v>
      </c>
      <c r="F397" s="306">
        <v>0</v>
      </c>
      <c r="G397" s="308"/>
      <c r="H397" s="610"/>
      <c r="I397" s="551"/>
      <c r="J397" s="610"/>
      <c r="K397" s="551"/>
      <c r="L397" s="551"/>
    </row>
    <row r="398" spans="2:12" x14ac:dyDescent="0.2">
      <c r="B398" s="610" t="s">
        <v>1172</v>
      </c>
      <c r="C398" s="306">
        <v>0</v>
      </c>
      <c r="D398" s="305" t="s">
        <v>346</v>
      </c>
      <c r="E398" s="306">
        <v>6000000</v>
      </c>
      <c r="F398" s="306">
        <v>0</v>
      </c>
      <c r="G398" s="308"/>
      <c r="H398" s="610"/>
      <c r="I398" s="551"/>
      <c r="J398" s="610"/>
      <c r="K398" s="551"/>
      <c r="L398" s="551"/>
    </row>
    <row r="399" spans="2:12" x14ac:dyDescent="0.2">
      <c r="B399" s="610" t="s">
        <v>1173</v>
      </c>
      <c r="C399" s="306">
        <v>0</v>
      </c>
      <c r="D399" s="305" t="s">
        <v>346</v>
      </c>
      <c r="E399" s="306">
        <v>6000000</v>
      </c>
      <c r="F399" s="306">
        <v>0</v>
      </c>
      <c r="G399" s="308"/>
      <c r="H399" s="610"/>
      <c r="I399" s="551"/>
      <c r="J399" s="610"/>
      <c r="K399" s="551"/>
      <c r="L399" s="551"/>
    </row>
    <row r="400" spans="2:12" x14ac:dyDescent="0.2">
      <c r="B400" s="610" t="s">
        <v>1174</v>
      </c>
      <c r="C400" s="306">
        <v>0</v>
      </c>
      <c r="D400" s="305" t="s">
        <v>346</v>
      </c>
      <c r="E400" s="306">
        <v>6000000</v>
      </c>
      <c r="F400" s="306">
        <v>0</v>
      </c>
      <c r="G400" s="308"/>
      <c r="H400" s="610"/>
      <c r="I400" s="551"/>
      <c r="J400" s="610"/>
      <c r="K400" s="551"/>
      <c r="L400" s="551"/>
    </row>
    <row r="401" spans="2:12" x14ac:dyDescent="0.2">
      <c r="B401" s="610" t="s">
        <v>1175</v>
      </c>
      <c r="C401" s="306">
        <v>0</v>
      </c>
      <c r="D401" s="305" t="s">
        <v>346</v>
      </c>
      <c r="E401" s="306">
        <v>6000000</v>
      </c>
      <c r="F401" s="306">
        <v>0</v>
      </c>
      <c r="G401" s="308"/>
      <c r="H401" s="610"/>
      <c r="I401" s="551"/>
      <c r="J401" s="610"/>
      <c r="K401" s="551"/>
      <c r="L401" s="551"/>
    </row>
    <row r="402" spans="2:12" x14ac:dyDescent="0.2">
      <c r="B402" s="610" t="s">
        <v>1176</v>
      </c>
      <c r="C402" s="306">
        <v>0</v>
      </c>
      <c r="D402" s="305" t="s">
        <v>346</v>
      </c>
      <c r="E402" s="306">
        <v>6000000</v>
      </c>
      <c r="F402" s="306">
        <v>0</v>
      </c>
      <c r="G402" s="308"/>
      <c r="H402" s="610"/>
      <c r="I402" s="551"/>
      <c r="J402" s="610"/>
      <c r="K402" s="551"/>
      <c r="L402" s="551"/>
    </row>
    <row r="403" spans="2:12" x14ac:dyDescent="0.2">
      <c r="B403" s="610" t="s">
        <v>1177</v>
      </c>
      <c r="C403" s="306">
        <v>0</v>
      </c>
      <c r="D403" s="305" t="s">
        <v>346</v>
      </c>
      <c r="E403" s="306">
        <v>6000000</v>
      </c>
      <c r="F403" s="306">
        <v>0</v>
      </c>
      <c r="G403" s="308"/>
      <c r="H403" s="610"/>
      <c r="I403" s="551"/>
      <c r="J403" s="610"/>
      <c r="K403" s="551"/>
      <c r="L403" s="551"/>
    </row>
    <row r="404" spans="2:12" x14ac:dyDescent="0.2">
      <c r="B404" s="610" t="s">
        <v>1178</v>
      </c>
      <c r="C404" s="306">
        <v>0</v>
      </c>
      <c r="D404" s="305" t="s">
        <v>346</v>
      </c>
      <c r="E404" s="306">
        <v>6000000</v>
      </c>
      <c r="F404" s="306">
        <v>0</v>
      </c>
      <c r="G404" s="308"/>
      <c r="H404" s="610"/>
      <c r="I404" s="551"/>
      <c r="J404" s="610"/>
      <c r="K404" s="551"/>
      <c r="L404" s="551"/>
    </row>
    <row r="405" spans="2:12" x14ac:dyDescent="0.2">
      <c r="B405" s="610" t="s">
        <v>1179</v>
      </c>
      <c r="C405" s="306">
        <v>0</v>
      </c>
      <c r="D405" s="305" t="s">
        <v>346</v>
      </c>
      <c r="E405" s="306">
        <v>6000000</v>
      </c>
      <c r="F405" s="306">
        <v>0</v>
      </c>
      <c r="G405" s="308"/>
      <c r="H405" s="610"/>
      <c r="I405" s="551"/>
      <c r="J405" s="610"/>
      <c r="K405" s="551"/>
      <c r="L405" s="551"/>
    </row>
    <row r="406" spans="2:12" x14ac:dyDescent="0.2">
      <c r="B406" s="610" t="s">
        <v>1180</v>
      </c>
      <c r="C406" s="306">
        <v>0</v>
      </c>
      <c r="D406" s="305" t="s">
        <v>346</v>
      </c>
      <c r="E406" s="306">
        <v>6000000</v>
      </c>
      <c r="F406" s="306">
        <v>0</v>
      </c>
      <c r="G406" s="308"/>
      <c r="H406" s="610"/>
      <c r="I406" s="551"/>
      <c r="J406" s="610"/>
      <c r="K406" s="551"/>
      <c r="L406" s="551"/>
    </row>
    <row r="407" spans="2:12" x14ac:dyDescent="0.2">
      <c r="B407" s="610" t="s">
        <v>1181</v>
      </c>
      <c r="C407" s="306">
        <v>0</v>
      </c>
      <c r="D407" s="305" t="s">
        <v>346</v>
      </c>
      <c r="E407" s="306">
        <v>6000000</v>
      </c>
      <c r="F407" s="306">
        <v>0</v>
      </c>
      <c r="G407" s="308"/>
      <c r="H407" s="610"/>
      <c r="I407" s="551"/>
      <c r="J407" s="610"/>
      <c r="K407" s="551"/>
      <c r="L407" s="551"/>
    </row>
    <row r="408" spans="2:12" x14ac:dyDescent="0.2">
      <c r="B408" s="610" t="s">
        <v>1182</v>
      </c>
      <c r="C408" s="306">
        <v>0</v>
      </c>
      <c r="D408" s="305" t="s">
        <v>346</v>
      </c>
      <c r="E408" s="306">
        <v>6000000</v>
      </c>
      <c r="F408" s="306">
        <v>0</v>
      </c>
      <c r="G408" s="308"/>
      <c r="H408" s="610"/>
      <c r="I408" s="551"/>
      <c r="J408" s="610"/>
      <c r="K408" s="551"/>
      <c r="L408" s="551"/>
    </row>
    <row r="409" spans="2:12" x14ac:dyDescent="0.2">
      <c r="B409" s="610" t="s">
        <v>1183</v>
      </c>
      <c r="C409" s="306">
        <v>0</v>
      </c>
      <c r="D409" s="305" t="s">
        <v>346</v>
      </c>
      <c r="E409" s="306">
        <v>6000000</v>
      </c>
      <c r="F409" s="306">
        <v>0</v>
      </c>
      <c r="G409" s="308"/>
      <c r="H409" s="610"/>
      <c r="I409" s="551"/>
      <c r="J409" s="610"/>
      <c r="K409" s="551"/>
      <c r="L409" s="551"/>
    </row>
    <row r="410" spans="2:12" x14ac:dyDescent="0.2">
      <c r="B410" s="610" t="s">
        <v>1184</v>
      </c>
      <c r="C410" s="306">
        <v>0</v>
      </c>
      <c r="D410" s="305" t="s">
        <v>346</v>
      </c>
      <c r="E410" s="306">
        <v>6000000</v>
      </c>
      <c r="F410" s="306">
        <v>0</v>
      </c>
      <c r="G410" s="308"/>
      <c r="H410" s="610"/>
      <c r="I410" s="551"/>
      <c r="J410" s="610"/>
      <c r="K410" s="551"/>
      <c r="L410" s="551"/>
    </row>
    <row r="411" spans="2:12" x14ac:dyDescent="0.2">
      <c r="B411" s="610" t="s">
        <v>1185</v>
      </c>
      <c r="C411" s="306">
        <v>0</v>
      </c>
      <c r="D411" s="305" t="s">
        <v>346</v>
      </c>
      <c r="E411" s="306">
        <v>6000000</v>
      </c>
      <c r="F411" s="306">
        <v>0</v>
      </c>
      <c r="G411" s="308"/>
      <c r="H411" s="610"/>
      <c r="I411" s="551"/>
      <c r="J411" s="610"/>
      <c r="K411" s="551"/>
      <c r="L411" s="551"/>
    </row>
    <row r="412" spans="2:12" x14ac:dyDescent="0.2">
      <c r="B412" s="610" t="s">
        <v>1186</v>
      </c>
      <c r="C412" s="306">
        <v>0</v>
      </c>
      <c r="D412" s="305" t="s">
        <v>346</v>
      </c>
      <c r="E412" s="306">
        <v>6000000</v>
      </c>
      <c r="F412" s="306">
        <v>0</v>
      </c>
      <c r="G412" s="308"/>
      <c r="H412" s="610"/>
      <c r="I412" s="551"/>
      <c r="J412" s="610"/>
      <c r="K412" s="551"/>
      <c r="L412" s="551"/>
    </row>
    <row r="413" spans="2:12" x14ac:dyDescent="0.2">
      <c r="B413" s="610" t="s">
        <v>1187</v>
      </c>
      <c r="C413" s="306">
        <v>0</v>
      </c>
      <c r="D413" s="305" t="s">
        <v>346</v>
      </c>
      <c r="E413" s="306">
        <v>6000000</v>
      </c>
      <c r="F413" s="306">
        <v>0</v>
      </c>
      <c r="G413" s="308"/>
      <c r="H413" s="610"/>
      <c r="I413" s="551"/>
      <c r="J413" s="610"/>
      <c r="K413" s="551"/>
      <c r="L413" s="551"/>
    </row>
    <row r="414" spans="2:12" x14ac:dyDescent="0.2">
      <c r="B414" s="610" t="s">
        <v>1188</v>
      </c>
      <c r="C414" s="306">
        <v>0</v>
      </c>
      <c r="D414" s="305" t="s">
        <v>346</v>
      </c>
      <c r="E414" s="306">
        <v>6000000</v>
      </c>
      <c r="F414" s="306">
        <v>0</v>
      </c>
      <c r="G414" s="308"/>
      <c r="H414" s="610"/>
      <c r="I414" s="551"/>
      <c r="J414" s="610"/>
      <c r="K414" s="551"/>
      <c r="L414" s="551"/>
    </row>
    <row r="415" spans="2:12" x14ac:dyDescent="0.2">
      <c r="B415" s="610" t="s">
        <v>1189</v>
      </c>
      <c r="C415" s="306">
        <v>0</v>
      </c>
      <c r="D415" s="305" t="s">
        <v>346</v>
      </c>
      <c r="E415" s="306">
        <v>6000000</v>
      </c>
      <c r="F415" s="306">
        <v>0</v>
      </c>
      <c r="G415" s="308"/>
      <c r="H415" s="610"/>
      <c r="I415" s="551"/>
      <c r="J415" s="610"/>
      <c r="K415" s="551"/>
      <c r="L415" s="551"/>
    </row>
    <row r="416" spans="2:12" x14ac:dyDescent="0.2">
      <c r="B416" s="610" t="s">
        <v>1190</v>
      </c>
      <c r="C416" s="306">
        <v>0</v>
      </c>
      <c r="D416" s="305" t="s">
        <v>346</v>
      </c>
      <c r="E416" s="306">
        <v>6000000</v>
      </c>
      <c r="F416" s="306">
        <v>0</v>
      </c>
      <c r="G416" s="308"/>
      <c r="H416" s="610"/>
      <c r="I416" s="551"/>
      <c r="J416" s="610"/>
      <c r="K416" s="551"/>
      <c r="L416" s="551"/>
    </row>
    <row r="417" spans="2:12" x14ac:dyDescent="0.2">
      <c r="B417" s="610" t="s">
        <v>1191</v>
      </c>
      <c r="C417" s="306">
        <v>0</v>
      </c>
      <c r="D417" s="305" t="s">
        <v>346</v>
      </c>
      <c r="E417" s="306">
        <v>6000000</v>
      </c>
      <c r="F417" s="306">
        <v>0</v>
      </c>
      <c r="G417" s="308"/>
      <c r="H417" s="610"/>
      <c r="I417" s="551"/>
      <c r="J417" s="610"/>
      <c r="K417" s="551"/>
      <c r="L417" s="551"/>
    </row>
    <row r="418" spans="2:12" x14ac:dyDescent="0.2">
      <c r="B418" s="610" t="s">
        <v>1192</v>
      </c>
      <c r="C418" s="306">
        <v>0</v>
      </c>
      <c r="D418" s="305" t="s">
        <v>346</v>
      </c>
      <c r="E418" s="306">
        <v>6000000</v>
      </c>
      <c r="F418" s="306">
        <v>0</v>
      </c>
      <c r="G418" s="308"/>
      <c r="H418" s="610"/>
      <c r="I418" s="551"/>
      <c r="J418" s="610"/>
      <c r="K418" s="551"/>
      <c r="L418" s="551"/>
    </row>
    <row r="419" spans="2:12" x14ac:dyDescent="0.2">
      <c r="B419" s="610" t="s">
        <v>1193</v>
      </c>
      <c r="C419" s="306">
        <v>0</v>
      </c>
      <c r="D419" s="305" t="s">
        <v>346</v>
      </c>
      <c r="E419" s="306">
        <v>6000000</v>
      </c>
      <c r="F419" s="306">
        <v>0</v>
      </c>
      <c r="G419" s="308"/>
      <c r="H419" s="610"/>
      <c r="I419" s="551"/>
      <c r="J419" s="610"/>
      <c r="K419" s="551"/>
      <c r="L419" s="551"/>
    </row>
    <row r="420" spans="2:12" x14ac:dyDescent="0.2">
      <c r="B420" s="610" t="s">
        <v>1194</v>
      </c>
      <c r="C420" s="306">
        <v>0</v>
      </c>
      <c r="D420" s="305" t="s">
        <v>346</v>
      </c>
      <c r="E420" s="306">
        <v>6000000</v>
      </c>
      <c r="F420" s="306">
        <v>0</v>
      </c>
      <c r="G420" s="308"/>
      <c r="H420" s="610"/>
      <c r="I420" s="551"/>
      <c r="J420" s="610"/>
      <c r="K420" s="551"/>
      <c r="L420" s="551"/>
    </row>
    <row r="421" spans="2:12" x14ac:dyDescent="0.2">
      <c r="B421" s="610" t="s">
        <v>1195</v>
      </c>
      <c r="C421" s="306">
        <v>0</v>
      </c>
      <c r="D421" s="305" t="s">
        <v>346</v>
      </c>
      <c r="E421" s="306">
        <v>6000000</v>
      </c>
      <c r="F421" s="306">
        <v>0</v>
      </c>
      <c r="G421" s="308"/>
      <c r="H421" s="610"/>
      <c r="I421" s="551"/>
      <c r="J421" s="610"/>
      <c r="K421" s="551"/>
      <c r="L421" s="551"/>
    </row>
    <row r="422" spans="2:12" x14ac:dyDescent="0.2">
      <c r="B422" s="610" t="s">
        <v>1196</v>
      </c>
      <c r="C422" s="306">
        <v>0</v>
      </c>
      <c r="D422" s="305" t="s">
        <v>346</v>
      </c>
      <c r="E422" s="306">
        <v>6000000</v>
      </c>
      <c r="F422" s="306">
        <v>0</v>
      </c>
      <c r="G422" s="308"/>
      <c r="H422" s="610"/>
      <c r="I422" s="551"/>
      <c r="J422" s="610"/>
      <c r="K422" s="551"/>
      <c r="L422" s="551"/>
    </row>
    <row r="423" spans="2:12" x14ac:dyDescent="0.2">
      <c r="B423" s="610" t="s">
        <v>1197</v>
      </c>
      <c r="C423" s="306">
        <v>0</v>
      </c>
      <c r="D423" s="305" t="s">
        <v>346</v>
      </c>
      <c r="E423" s="306">
        <v>6000000</v>
      </c>
      <c r="F423" s="306">
        <v>0</v>
      </c>
      <c r="G423" s="308"/>
      <c r="H423" s="610"/>
      <c r="I423" s="551"/>
      <c r="J423" s="610"/>
      <c r="K423" s="551"/>
      <c r="L423" s="551"/>
    </row>
    <row r="424" spans="2:12" x14ac:dyDescent="0.2">
      <c r="B424" s="610" t="s">
        <v>1198</v>
      </c>
      <c r="C424" s="306">
        <v>0</v>
      </c>
      <c r="D424" s="305" t="s">
        <v>346</v>
      </c>
      <c r="E424" s="306">
        <v>6000000</v>
      </c>
      <c r="F424" s="306">
        <v>0</v>
      </c>
      <c r="G424" s="308"/>
      <c r="H424" s="610"/>
      <c r="I424" s="551"/>
      <c r="J424" s="610"/>
      <c r="K424" s="551"/>
      <c r="L424" s="551"/>
    </row>
    <row r="425" spans="2:12" x14ac:dyDescent="0.2">
      <c r="B425" s="610" t="s">
        <v>1199</v>
      </c>
      <c r="C425" s="306">
        <v>0</v>
      </c>
      <c r="D425" s="305" t="s">
        <v>346</v>
      </c>
      <c r="E425" s="306">
        <v>6000000</v>
      </c>
      <c r="F425" s="306">
        <v>0</v>
      </c>
      <c r="G425" s="308"/>
      <c r="H425" s="610"/>
      <c r="I425" s="551"/>
      <c r="J425" s="610"/>
      <c r="K425" s="551"/>
      <c r="L425" s="551"/>
    </row>
    <row r="426" spans="2:12" x14ac:dyDescent="0.2">
      <c r="B426" s="610" t="s">
        <v>1200</v>
      </c>
      <c r="C426" s="306">
        <v>0</v>
      </c>
      <c r="D426" s="305" t="s">
        <v>346</v>
      </c>
      <c r="E426" s="306">
        <v>6000000</v>
      </c>
      <c r="F426" s="306">
        <v>0</v>
      </c>
      <c r="G426" s="308"/>
      <c r="H426" s="610"/>
      <c r="I426" s="551"/>
      <c r="J426" s="610"/>
      <c r="K426" s="551"/>
      <c r="L426" s="551"/>
    </row>
    <row r="427" spans="2:12" x14ac:dyDescent="0.2">
      <c r="B427" s="610" t="s">
        <v>1201</v>
      </c>
      <c r="C427" s="306">
        <v>0</v>
      </c>
      <c r="D427" s="305" t="s">
        <v>346</v>
      </c>
      <c r="E427" s="306">
        <v>6000000</v>
      </c>
      <c r="F427" s="306">
        <v>0</v>
      </c>
      <c r="G427" s="308"/>
      <c r="H427" s="610"/>
      <c r="I427" s="551"/>
      <c r="J427" s="610"/>
      <c r="K427" s="551"/>
      <c r="L427" s="551"/>
    </row>
    <row r="428" spans="2:12" x14ac:dyDescent="0.2">
      <c r="B428" s="610" t="s">
        <v>1202</v>
      </c>
      <c r="C428" s="306">
        <v>0</v>
      </c>
      <c r="D428" s="305" t="s">
        <v>346</v>
      </c>
      <c r="E428" s="306">
        <v>6000000</v>
      </c>
      <c r="F428" s="306">
        <v>0</v>
      </c>
      <c r="G428" s="308"/>
      <c r="H428" s="610"/>
      <c r="I428" s="551"/>
      <c r="J428" s="610"/>
      <c r="K428" s="551"/>
      <c r="L428" s="551"/>
    </row>
    <row r="429" spans="2:12" x14ac:dyDescent="0.2">
      <c r="B429" s="610" t="s">
        <v>1203</v>
      </c>
      <c r="C429" s="306">
        <v>0</v>
      </c>
      <c r="D429" s="305" t="s">
        <v>346</v>
      </c>
      <c r="E429" s="306">
        <v>6000000</v>
      </c>
      <c r="F429" s="306">
        <v>0</v>
      </c>
      <c r="G429" s="308"/>
      <c r="H429" s="610"/>
      <c r="I429" s="551"/>
      <c r="J429" s="610"/>
      <c r="K429" s="551"/>
      <c r="L429" s="551"/>
    </row>
    <row r="430" spans="2:12" x14ac:dyDescent="0.2">
      <c r="B430" s="610" t="s">
        <v>1204</v>
      </c>
      <c r="C430" s="306">
        <v>0</v>
      </c>
      <c r="D430" s="305" t="s">
        <v>346</v>
      </c>
      <c r="E430" s="306">
        <v>6000000</v>
      </c>
      <c r="F430" s="306">
        <v>0</v>
      </c>
      <c r="G430" s="308"/>
      <c r="H430" s="610"/>
      <c r="I430" s="551"/>
      <c r="J430" s="610"/>
      <c r="K430" s="551"/>
      <c r="L430" s="551"/>
    </row>
    <row r="431" spans="2:12" x14ac:dyDescent="0.2">
      <c r="B431" s="610" t="s">
        <v>1205</v>
      </c>
      <c r="C431" s="306">
        <v>0</v>
      </c>
      <c r="D431" s="305" t="s">
        <v>346</v>
      </c>
      <c r="E431" s="306">
        <v>6000000</v>
      </c>
      <c r="F431" s="306">
        <v>0</v>
      </c>
      <c r="G431" s="308"/>
      <c r="H431" s="610"/>
      <c r="I431" s="551"/>
      <c r="J431" s="610"/>
      <c r="K431" s="551"/>
      <c r="L431" s="551"/>
    </row>
    <row r="432" spans="2:12" x14ac:dyDescent="0.2">
      <c r="B432" s="610" t="s">
        <v>1206</v>
      </c>
      <c r="C432" s="306">
        <v>0</v>
      </c>
      <c r="D432" s="305" t="s">
        <v>346</v>
      </c>
      <c r="E432" s="306">
        <v>6000000</v>
      </c>
      <c r="F432" s="306">
        <v>0</v>
      </c>
      <c r="G432" s="308"/>
      <c r="H432" s="610"/>
      <c r="I432" s="551"/>
      <c r="J432" s="610"/>
      <c r="K432" s="551"/>
      <c r="L432" s="551"/>
    </row>
    <row r="433" spans="2:12" x14ac:dyDescent="0.2">
      <c r="B433" s="610" t="s">
        <v>1207</v>
      </c>
      <c r="C433" s="306">
        <v>0</v>
      </c>
      <c r="D433" s="305" t="s">
        <v>346</v>
      </c>
      <c r="E433" s="306">
        <v>6000000</v>
      </c>
      <c r="F433" s="306">
        <v>0</v>
      </c>
      <c r="G433" s="308"/>
      <c r="H433" s="610"/>
      <c r="I433" s="551"/>
      <c r="J433" s="610"/>
      <c r="K433" s="551"/>
      <c r="L433" s="551"/>
    </row>
    <row r="434" spans="2:12" x14ac:dyDescent="0.2">
      <c r="B434" s="610" t="s">
        <v>1208</v>
      </c>
      <c r="C434" s="306">
        <v>0</v>
      </c>
      <c r="D434" s="305" t="s">
        <v>346</v>
      </c>
      <c r="E434" s="306">
        <v>6000000</v>
      </c>
      <c r="F434" s="306">
        <v>0</v>
      </c>
      <c r="G434" s="308"/>
      <c r="H434" s="610"/>
      <c r="I434" s="551"/>
      <c r="J434" s="610"/>
      <c r="K434" s="551"/>
      <c r="L434" s="551"/>
    </row>
    <row r="435" spans="2:12" x14ac:dyDescent="0.2">
      <c r="B435" s="610" t="s">
        <v>1209</v>
      </c>
      <c r="C435" s="306">
        <v>0</v>
      </c>
      <c r="D435" s="305" t="s">
        <v>346</v>
      </c>
      <c r="E435" s="306">
        <v>6000000</v>
      </c>
      <c r="F435" s="306">
        <v>0</v>
      </c>
      <c r="G435" s="308"/>
      <c r="H435" s="610"/>
      <c r="I435" s="551"/>
      <c r="J435" s="610"/>
      <c r="K435" s="551"/>
      <c r="L435" s="551"/>
    </row>
    <row r="436" spans="2:12" x14ac:dyDescent="0.2">
      <c r="B436" s="610" t="s">
        <v>1210</v>
      </c>
      <c r="C436" s="306">
        <v>0</v>
      </c>
      <c r="D436" s="305" t="s">
        <v>346</v>
      </c>
      <c r="E436" s="306">
        <v>6000000</v>
      </c>
      <c r="F436" s="306">
        <v>0</v>
      </c>
      <c r="G436" s="308"/>
      <c r="H436" s="610"/>
      <c r="I436" s="551"/>
      <c r="J436" s="610"/>
      <c r="K436" s="551"/>
      <c r="L436" s="551"/>
    </row>
    <row r="437" spans="2:12" x14ac:dyDescent="0.2">
      <c r="B437" s="610" t="s">
        <v>1211</v>
      </c>
      <c r="C437" s="306">
        <v>0</v>
      </c>
      <c r="D437" s="305" t="s">
        <v>346</v>
      </c>
      <c r="E437" s="306">
        <v>6000000</v>
      </c>
      <c r="F437" s="306">
        <v>0</v>
      </c>
      <c r="G437" s="308"/>
      <c r="H437" s="610"/>
      <c r="I437" s="551"/>
      <c r="J437" s="610"/>
      <c r="K437" s="551"/>
      <c r="L437" s="551"/>
    </row>
    <row r="438" spans="2:12" x14ac:dyDescent="0.2">
      <c r="B438" s="610" t="s">
        <v>1212</v>
      </c>
      <c r="C438" s="306">
        <v>0</v>
      </c>
      <c r="D438" s="305" t="s">
        <v>346</v>
      </c>
      <c r="E438" s="306">
        <v>6000000</v>
      </c>
      <c r="F438" s="306">
        <v>0</v>
      </c>
      <c r="G438" s="308"/>
      <c r="H438" s="610"/>
      <c r="I438" s="551"/>
      <c r="J438" s="610"/>
      <c r="K438" s="551"/>
      <c r="L438" s="551"/>
    </row>
    <row r="439" spans="2:12" x14ac:dyDescent="0.2">
      <c r="B439" s="610" t="s">
        <v>1213</v>
      </c>
      <c r="C439" s="306">
        <v>0</v>
      </c>
      <c r="D439" s="305" t="s">
        <v>346</v>
      </c>
      <c r="E439" s="306">
        <v>6000000</v>
      </c>
      <c r="F439" s="306">
        <v>0</v>
      </c>
      <c r="G439" s="308"/>
      <c r="H439" s="610"/>
      <c r="I439" s="551"/>
      <c r="J439" s="610"/>
      <c r="K439" s="551"/>
      <c r="L439" s="551"/>
    </row>
    <row r="440" spans="2:12" x14ac:dyDescent="0.2">
      <c r="B440" s="610" t="s">
        <v>1214</v>
      </c>
      <c r="C440" s="306">
        <v>0</v>
      </c>
      <c r="D440" s="305" t="s">
        <v>346</v>
      </c>
      <c r="E440" s="306">
        <v>6000000</v>
      </c>
      <c r="F440" s="306">
        <v>0</v>
      </c>
      <c r="G440" s="308"/>
      <c r="H440" s="610"/>
      <c r="I440" s="551"/>
      <c r="J440" s="610"/>
      <c r="K440" s="551"/>
      <c r="L440" s="551"/>
    </row>
    <row r="441" spans="2:12" x14ac:dyDescent="0.2">
      <c r="B441" s="610" t="s">
        <v>1215</v>
      </c>
      <c r="C441" s="306">
        <v>0</v>
      </c>
      <c r="D441" s="305" t="s">
        <v>346</v>
      </c>
      <c r="E441" s="306">
        <v>6000000</v>
      </c>
      <c r="F441" s="306">
        <v>0</v>
      </c>
      <c r="G441" s="308"/>
      <c r="H441" s="610"/>
      <c r="I441" s="551"/>
      <c r="J441" s="610"/>
      <c r="K441" s="551"/>
      <c r="L441" s="551"/>
    </row>
    <row r="442" spans="2:12" x14ac:dyDescent="0.2">
      <c r="B442" s="610" t="s">
        <v>1216</v>
      </c>
      <c r="C442" s="306">
        <v>0</v>
      </c>
      <c r="D442" s="305" t="s">
        <v>346</v>
      </c>
      <c r="E442" s="306">
        <v>6000000</v>
      </c>
      <c r="F442" s="306">
        <v>0</v>
      </c>
      <c r="G442" s="308"/>
      <c r="H442" s="610"/>
      <c r="I442" s="551"/>
      <c r="J442" s="610"/>
      <c r="K442" s="551"/>
      <c r="L442" s="551"/>
    </row>
    <row r="443" spans="2:12" x14ac:dyDescent="0.2">
      <c r="B443" s="610" t="s">
        <v>1217</v>
      </c>
      <c r="C443" s="306">
        <v>0</v>
      </c>
      <c r="D443" s="305" t="s">
        <v>346</v>
      </c>
      <c r="E443" s="306">
        <v>6000000</v>
      </c>
      <c r="F443" s="306">
        <v>0</v>
      </c>
      <c r="G443" s="308"/>
      <c r="H443" s="610"/>
      <c r="I443" s="551"/>
      <c r="J443" s="610"/>
      <c r="K443" s="551"/>
      <c r="L443" s="551"/>
    </row>
    <row r="444" spans="2:12" x14ac:dyDescent="0.2">
      <c r="B444" s="610" t="s">
        <v>1218</v>
      </c>
      <c r="C444" s="306">
        <v>0</v>
      </c>
      <c r="D444" s="305" t="s">
        <v>346</v>
      </c>
      <c r="E444" s="306">
        <v>6000000</v>
      </c>
      <c r="F444" s="306">
        <v>0</v>
      </c>
      <c r="G444" s="308"/>
      <c r="H444" s="610"/>
      <c r="I444" s="551"/>
      <c r="J444" s="610"/>
      <c r="K444" s="551"/>
      <c r="L444" s="551"/>
    </row>
    <row r="445" spans="2:12" x14ac:dyDescent="0.2">
      <c r="B445" s="610" t="s">
        <v>1219</v>
      </c>
      <c r="C445" s="306">
        <v>0</v>
      </c>
      <c r="D445" s="305" t="s">
        <v>346</v>
      </c>
      <c r="E445" s="306">
        <v>6000000</v>
      </c>
      <c r="F445" s="306">
        <v>0</v>
      </c>
      <c r="G445" s="308"/>
      <c r="H445" s="610"/>
      <c r="I445" s="551"/>
      <c r="J445" s="610"/>
      <c r="K445" s="551"/>
      <c r="L445" s="551"/>
    </row>
    <row r="446" spans="2:12" x14ac:dyDescent="0.2">
      <c r="B446" s="610" t="s">
        <v>1220</v>
      </c>
      <c r="C446" s="306">
        <v>0</v>
      </c>
      <c r="D446" s="305" t="s">
        <v>346</v>
      </c>
      <c r="E446" s="306">
        <v>6000000</v>
      </c>
      <c r="F446" s="306">
        <v>0</v>
      </c>
      <c r="G446" s="308"/>
      <c r="H446" s="610"/>
      <c r="I446" s="551"/>
      <c r="J446" s="610"/>
      <c r="K446" s="551"/>
      <c r="L446" s="551"/>
    </row>
    <row r="447" spans="2:12" x14ac:dyDescent="0.2">
      <c r="B447" s="610" t="s">
        <v>1221</v>
      </c>
      <c r="C447" s="306">
        <v>0</v>
      </c>
      <c r="D447" s="305" t="s">
        <v>346</v>
      </c>
      <c r="E447" s="306">
        <v>6000000</v>
      </c>
      <c r="F447" s="306">
        <v>0</v>
      </c>
      <c r="G447" s="308"/>
      <c r="H447" s="610"/>
      <c r="I447" s="551"/>
      <c r="J447" s="610"/>
      <c r="K447" s="551"/>
      <c r="L447" s="551"/>
    </row>
    <row r="448" spans="2:12" x14ac:dyDescent="0.2">
      <c r="B448" s="610" t="s">
        <v>1222</v>
      </c>
      <c r="C448" s="306">
        <v>0</v>
      </c>
      <c r="D448" s="305" t="s">
        <v>346</v>
      </c>
      <c r="E448" s="306">
        <v>6000000</v>
      </c>
      <c r="F448" s="306">
        <v>0</v>
      </c>
      <c r="G448" s="308"/>
      <c r="H448" s="610"/>
      <c r="I448" s="551"/>
      <c r="J448" s="610"/>
      <c r="K448" s="551"/>
      <c r="L448" s="551"/>
    </row>
    <row r="449" spans="2:20" x14ac:dyDescent="0.2">
      <c r="B449" s="610" t="s">
        <v>1223</v>
      </c>
      <c r="C449" s="306">
        <v>0</v>
      </c>
      <c r="D449" s="305" t="s">
        <v>346</v>
      </c>
      <c r="E449" s="306">
        <v>6000000</v>
      </c>
      <c r="F449" s="306">
        <v>0</v>
      </c>
      <c r="G449" s="308"/>
      <c r="H449" s="610"/>
      <c r="I449" s="551"/>
      <c r="J449" s="610"/>
      <c r="K449" s="551"/>
      <c r="L449" s="551"/>
    </row>
    <row r="450" spans="2:20" x14ac:dyDescent="0.2">
      <c r="B450" s="504" t="s">
        <v>193</v>
      </c>
      <c r="C450" s="504">
        <v>143</v>
      </c>
      <c r="D450" s="504"/>
      <c r="E450" s="505">
        <v>780000000</v>
      </c>
      <c r="F450" s="505">
        <v>78000000</v>
      </c>
      <c r="G450" s="308"/>
      <c r="H450" s="504" t="s">
        <v>194</v>
      </c>
      <c r="I450" s="504">
        <v>0</v>
      </c>
      <c r="J450" s="504"/>
      <c r="K450" s="505" t="e">
        <v>#N/A</v>
      </c>
      <c r="L450" s="505" t="e">
        <v>#N/A</v>
      </c>
    </row>
    <row r="451" spans="2:20" x14ac:dyDescent="0.2">
      <c r="B451" s="308"/>
      <c r="C451" s="308"/>
      <c r="D451" s="308"/>
      <c r="E451" s="308"/>
      <c r="F451" s="308"/>
      <c r="G451" s="308"/>
    </row>
    <row r="452" spans="2:20" hidden="1" x14ac:dyDescent="0.2">
      <c r="B452" s="709" t="s">
        <v>195</v>
      </c>
      <c r="C452" s="710"/>
      <c r="D452" s="710"/>
      <c r="E452" s="710"/>
      <c r="F452" s="711"/>
      <c r="G452" s="308"/>
      <c r="H452" s="709" t="s">
        <v>196</v>
      </c>
      <c r="I452" s="710"/>
      <c r="J452" s="710"/>
      <c r="K452" s="710"/>
      <c r="L452" s="711"/>
    </row>
    <row r="453" spans="2:20" hidden="1" x14ac:dyDescent="0.2">
      <c r="B453" s="481" t="s">
        <v>180</v>
      </c>
      <c r="C453" s="481" t="s">
        <v>181</v>
      </c>
      <c r="D453" s="481" t="s">
        <v>182</v>
      </c>
      <c r="E453" s="481" t="s">
        <v>183</v>
      </c>
      <c r="F453" s="484" t="s">
        <v>187</v>
      </c>
      <c r="G453" s="308"/>
      <c r="H453" s="481" t="s">
        <v>180</v>
      </c>
      <c r="I453" s="481" t="s">
        <v>181</v>
      </c>
      <c r="J453" s="481" t="s">
        <v>182</v>
      </c>
      <c r="K453" s="481" t="s">
        <v>183</v>
      </c>
      <c r="L453" s="484" t="s">
        <v>187</v>
      </c>
    </row>
    <row r="454" spans="2:20" hidden="1" x14ac:dyDescent="0.2">
      <c r="B454" s="305"/>
      <c r="C454" s="306" t="e">
        <v>#N/A</v>
      </c>
      <c r="D454" s="305" t="e">
        <v>#N/A</v>
      </c>
      <c r="E454" s="306" t="e">
        <v>#N/A</v>
      </c>
      <c r="F454" s="306" t="e">
        <v>#N/A</v>
      </c>
      <c r="G454" s="308"/>
      <c r="H454" s="305" t="s">
        <v>198</v>
      </c>
      <c r="I454" s="306" t="e">
        <v>#N/A</v>
      </c>
      <c r="J454" s="305" t="e">
        <v>#N/A</v>
      </c>
      <c r="K454" s="306" t="e">
        <v>#N/A</v>
      </c>
      <c r="L454" s="306" t="e">
        <v>#N/A</v>
      </c>
    </row>
    <row r="455" spans="2:20" hidden="1" x14ac:dyDescent="0.2">
      <c r="B455" s="305"/>
      <c r="C455" s="306" t="e">
        <v>#N/A</v>
      </c>
      <c r="D455" s="305" t="e">
        <v>#N/A</v>
      </c>
      <c r="E455" s="306" t="e">
        <v>#N/A</v>
      </c>
      <c r="F455" s="306" t="e">
        <v>#N/A</v>
      </c>
      <c r="G455" s="308"/>
      <c r="H455" s="305" t="s">
        <v>937</v>
      </c>
      <c r="I455" s="306" t="e">
        <v>#N/A</v>
      </c>
      <c r="J455" s="305" t="e">
        <v>#N/A</v>
      </c>
      <c r="K455" s="306" t="e">
        <v>#N/A</v>
      </c>
      <c r="L455" s="306" t="e">
        <v>#N/A</v>
      </c>
    </row>
    <row r="456" spans="2:20" hidden="1" x14ac:dyDescent="0.2">
      <c r="B456" s="305"/>
      <c r="C456" s="306" t="e">
        <v>#N/A</v>
      </c>
      <c r="D456" s="305" t="e">
        <v>#N/A</v>
      </c>
      <c r="E456" s="306" t="e">
        <v>#N/A</v>
      </c>
      <c r="F456" s="306" t="e">
        <v>#N/A</v>
      </c>
      <c r="G456" s="308"/>
      <c r="H456" s="305" t="s">
        <v>201</v>
      </c>
      <c r="I456" s="306" t="e">
        <v>#N/A</v>
      </c>
      <c r="J456" s="305" t="e">
        <v>#N/A</v>
      </c>
      <c r="K456" s="306" t="e">
        <v>#N/A</v>
      </c>
      <c r="L456" s="306" t="e">
        <v>#N/A</v>
      </c>
    </row>
    <row r="457" spans="2:20" hidden="1" x14ac:dyDescent="0.2">
      <c r="B457" s="305"/>
      <c r="C457" s="306" t="e">
        <v>#N/A</v>
      </c>
      <c r="D457" s="305" t="e">
        <v>#N/A</v>
      </c>
      <c r="E457" s="306" t="e">
        <v>#N/A</v>
      </c>
      <c r="F457" s="306" t="e">
        <v>#N/A</v>
      </c>
      <c r="G457" s="308"/>
      <c r="H457" s="305" t="s">
        <v>199</v>
      </c>
      <c r="I457" s="306" t="e">
        <v>#N/A</v>
      </c>
      <c r="J457" s="305" t="e">
        <v>#N/A</v>
      </c>
      <c r="K457" s="306" t="e">
        <v>#N/A</v>
      </c>
      <c r="L457" s="306" t="e">
        <v>#N/A</v>
      </c>
    </row>
    <row r="458" spans="2:20" hidden="1" x14ac:dyDescent="0.2">
      <c r="B458" s="504" t="s">
        <v>200</v>
      </c>
      <c r="C458" s="504">
        <v>138</v>
      </c>
      <c r="D458" s="504"/>
      <c r="E458" s="505" t="e">
        <v>#N/A</v>
      </c>
      <c r="F458" s="505" t="e">
        <v>#N/A</v>
      </c>
      <c r="G458" s="308"/>
      <c r="H458" s="305" t="s">
        <v>936</v>
      </c>
      <c r="I458" s="306" t="e">
        <v>#N/A</v>
      </c>
      <c r="J458" s="305" t="e">
        <v>#N/A</v>
      </c>
      <c r="K458" s="306" t="e">
        <v>#N/A</v>
      </c>
      <c r="L458" s="306" t="e">
        <v>#N/A</v>
      </c>
    </row>
    <row r="459" spans="2:20" x14ac:dyDescent="0.2">
      <c r="G459" s="308"/>
      <c r="H459" s="305" t="s">
        <v>202</v>
      </c>
      <c r="I459" s="306" t="e">
        <v>#N/A</v>
      </c>
      <c r="J459" s="305" t="e">
        <v>#N/A</v>
      </c>
      <c r="K459" s="306" t="e">
        <v>#N/A</v>
      </c>
      <c r="L459" s="306" t="e">
        <v>#N/A</v>
      </c>
    </row>
    <row r="460" spans="2:20" x14ac:dyDescent="0.2">
      <c r="G460" s="308"/>
      <c r="H460" s="305" t="s">
        <v>203</v>
      </c>
      <c r="I460" s="306" t="e">
        <v>#N/A</v>
      </c>
      <c r="J460" s="305" t="e">
        <v>#N/A</v>
      </c>
      <c r="K460" s="306" t="e">
        <v>#N/A</v>
      </c>
      <c r="L460" s="306" t="e">
        <v>#N/A</v>
      </c>
    </row>
    <row r="461" spans="2:20" x14ac:dyDescent="0.2">
      <c r="G461" s="308"/>
      <c r="H461" s="305" t="s">
        <v>204</v>
      </c>
      <c r="I461" s="306" t="e">
        <v>#N/A</v>
      </c>
      <c r="J461" s="305" t="e">
        <v>#N/A</v>
      </c>
      <c r="K461" s="306" t="e">
        <v>#N/A</v>
      </c>
      <c r="L461" s="306" t="e">
        <v>#N/A</v>
      </c>
    </row>
    <row r="462" spans="2:20" x14ac:dyDescent="0.2">
      <c r="G462" s="308"/>
      <c r="H462" s="305" t="s">
        <v>205</v>
      </c>
      <c r="I462" s="306" t="e">
        <v>#N/A</v>
      </c>
      <c r="J462" s="305" t="e">
        <v>#N/A</v>
      </c>
      <c r="K462" s="306" t="e">
        <v>#N/A</v>
      </c>
      <c r="L462" s="306" t="e">
        <v>#N/A</v>
      </c>
    </row>
    <row r="463" spans="2:20" x14ac:dyDescent="0.2">
      <c r="G463" s="308"/>
      <c r="H463" s="305" t="s">
        <v>206</v>
      </c>
      <c r="I463" s="306" t="e">
        <v>#N/A</v>
      </c>
      <c r="J463" s="305" t="e">
        <v>#N/A</v>
      </c>
      <c r="K463" s="306" t="e">
        <v>#N/A</v>
      </c>
      <c r="L463" s="306" t="e">
        <v>#N/A</v>
      </c>
    </row>
    <row r="464" spans="2:20" x14ac:dyDescent="0.2">
      <c r="G464" s="308"/>
      <c r="H464" s="305" t="s">
        <v>207</v>
      </c>
      <c r="I464" s="306" t="e">
        <v>#N/A</v>
      </c>
      <c r="J464" s="305" t="e">
        <v>#N/A</v>
      </c>
      <c r="K464" s="306" t="e">
        <v>#N/A</v>
      </c>
      <c r="L464" s="306" t="e">
        <v>#N/A</v>
      </c>
      <c r="T464" s="547"/>
    </row>
    <row r="465" spans="3:20" x14ac:dyDescent="0.2">
      <c r="G465" s="308"/>
      <c r="H465" s="305" t="s">
        <v>208</v>
      </c>
      <c r="I465" s="306" t="e">
        <v>#N/A</v>
      </c>
      <c r="J465" s="305" t="e">
        <v>#N/A</v>
      </c>
      <c r="K465" s="306" t="e">
        <v>#N/A</v>
      </c>
      <c r="L465" s="306" t="e">
        <v>#N/A</v>
      </c>
      <c r="T465" s="547"/>
    </row>
    <row r="466" spans="3:20" x14ac:dyDescent="0.2">
      <c r="G466" s="308"/>
      <c r="H466" s="504" t="s">
        <v>209</v>
      </c>
      <c r="I466" s="505" t="e">
        <v>#N/A</v>
      </c>
      <c r="J466" s="504"/>
      <c r="K466" s="505" t="e">
        <v>#N/A</v>
      </c>
      <c r="L466" s="505" t="e">
        <v>#N/A</v>
      </c>
      <c r="T466" s="547"/>
    </row>
    <row r="467" spans="3:20" x14ac:dyDescent="0.2">
      <c r="G467" s="308"/>
      <c r="T467" s="547"/>
    </row>
    <row r="468" spans="3:20" x14ac:dyDescent="0.2">
      <c r="G468" s="308"/>
      <c r="T468" s="547"/>
    </row>
    <row r="469" spans="3:20" x14ac:dyDescent="0.2">
      <c r="G469" s="308"/>
      <c r="T469" s="547"/>
    </row>
    <row r="470" spans="3:20" x14ac:dyDescent="0.2">
      <c r="G470" s="308"/>
      <c r="T470" s="547"/>
    </row>
    <row r="471" spans="3:20" x14ac:dyDescent="0.2">
      <c r="G471" s="308"/>
      <c r="T471" s="547"/>
    </row>
    <row r="472" spans="3:20" x14ac:dyDescent="0.2">
      <c r="C472" s="531"/>
      <c r="D472" s="531"/>
      <c r="E472" s="531"/>
      <c r="G472" s="308"/>
      <c r="T472" s="547"/>
    </row>
    <row r="473" spans="3:20" x14ac:dyDescent="0.2">
      <c r="C473" s="531"/>
      <c r="D473" s="531"/>
      <c r="E473" s="531"/>
      <c r="G473" s="308"/>
      <c r="S473" s="547"/>
      <c r="T473" s="547"/>
    </row>
    <row r="474" spans="3:20" x14ac:dyDescent="0.2">
      <c r="C474" s="531"/>
      <c r="D474" s="531"/>
      <c r="E474" s="531"/>
      <c r="G474" s="308"/>
      <c r="S474" s="547"/>
      <c r="T474" s="547"/>
    </row>
    <row r="475" spans="3:20" x14ac:dyDescent="0.2">
      <c r="C475" s="531"/>
      <c r="D475" s="531"/>
      <c r="E475" s="531"/>
      <c r="G475" s="308"/>
      <c r="S475" s="547"/>
      <c r="T475" s="547"/>
    </row>
    <row r="476" spans="3:20" x14ac:dyDescent="0.2">
      <c r="C476" s="531"/>
      <c r="D476" s="531"/>
      <c r="E476" s="531"/>
      <c r="G476" s="308"/>
      <c r="S476" s="547"/>
      <c r="T476" s="547"/>
    </row>
    <row r="477" spans="3:20" x14ac:dyDescent="0.2">
      <c r="C477" s="531"/>
      <c r="D477" s="531"/>
      <c r="E477" s="531"/>
      <c r="G477" s="308"/>
      <c r="S477" s="547"/>
      <c r="T477" s="547"/>
    </row>
    <row r="478" spans="3:20" x14ac:dyDescent="0.2">
      <c r="C478" s="531"/>
      <c r="D478" s="531"/>
      <c r="E478" s="531"/>
      <c r="G478" s="308"/>
      <c r="S478" s="547"/>
      <c r="T478" s="547"/>
    </row>
    <row r="479" spans="3:20" x14ac:dyDescent="0.2">
      <c r="C479" s="531"/>
      <c r="D479" s="531"/>
      <c r="E479" s="531"/>
      <c r="G479" s="308"/>
      <c r="S479" s="547"/>
      <c r="T479" s="547"/>
    </row>
    <row r="480" spans="3:20" x14ac:dyDescent="0.2">
      <c r="C480" s="531"/>
      <c r="D480" s="531"/>
      <c r="E480" s="531"/>
      <c r="G480" s="308"/>
      <c r="S480" s="547"/>
      <c r="T480" s="547"/>
    </row>
    <row r="481" spans="3:20" x14ac:dyDescent="0.2">
      <c r="C481" s="531"/>
      <c r="D481" s="531"/>
      <c r="E481" s="531"/>
      <c r="G481" s="308"/>
      <c r="S481" s="547"/>
      <c r="T481" s="547"/>
    </row>
    <row r="482" spans="3:20" x14ac:dyDescent="0.2">
      <c r="C482" s="531"/>
      <c r="D482" s="531"/>
      <c r="E482" s="531"/>
      <c r="G482" s="308"/>
      <c r="S482" s="547"/>
      <c r="T482" s="547"/>
    </row>
    <row r="483" spans="3:20" x14ac:dyDescent="0.2">
      <c r="C483" s="531"/>
      <c r="D483" s="531"/>
      <c r="E483" s="531"/>
      <c r="G483" s="308"/>
      <c r="S483" s="547"/>
      <c r="T483" s="547"/>
    </row>
    <row r="484" spans="3:20" x14ac:dyDescent="0.2">
      <c r="C484" s="531">
        <v>13</v>
      </c>
      <c r="D484" s="531" t="e">
        <v>#N/A</v>
      </c>
      <c r="E484" s="531" t="e">
        <v>#N/A</v>
      </c>
      <c r="G484" s="308"/>
      <c r="S484" s="547"/>
      <c r="T484" s="547"/>
    </row>
    <row r="485" spans="3:20" x14ac:dyDescent="0.2">
      <c r="C485" s="531">
        <v>13</v>
      </c>
      <c r="D485" s="531">
        <v>0</v>
      </c>
      <c r="E485" s="531" t="e">
        <v>#N/A</v>
      </c>
      <c r="G485" s="308"/>
      <c r="S485" s="547"/>
      <c r="T485" s="547"/>
    </row>
    <row r="486" spans="3:20" x14ac:dyDescent="0.2">
      <c r="C486" s="531">
        <v>0</v>
      </c>
      <c r="D486" s="531">
        <v>0</v>
      </c>
      <c r="E486" s="531">
        <v>0</v>
      </c>
      <c r="G486" s="308"/>
      <c r="S486" s="547"/>
      <c r="T486" s="547"/>
    </row>
    <row r="487" spans="3:20" x14ac:dyDescent="0.2">
      <c r="C487" s="531">
        <v>13</v>
      </c>
      <c r="D487" s="531" t="e">
        <v>#N/A</v>
      </c>
      <c r="E487" s="531" t="e">
        <v>#N/A</v>
      </c>
      <c r="G487" s="308"/>
      <c r="S487" s="547"/>
      <c r="T487" s="547"/>
    </row>
    <row r="488" spans="3:20" x14ac:dyDescent="0.2">
      <c r="C488" s="531">
        <v>39</v>
      </c>
      <c r="D488" s="531" t="e">
        <v>#N/A</v>
      </c>
      <c r="E488" s="531" t="e">
        <v>#N/A</v>
      </c>
      <c r="G488" s="308"/>
      <c r="S488" s="547"/>
      <c r="T488" s="547"/>
    </row>
    <row r="489" spans="3:20" x14ac:dyDescent="0.2">
      <c r="G489" s="308"/>
      <c r="S489" s="547"/>
      <c r="T489" s="547"/>
    </row>
    <row r="490" spans="3:20" x14ac:dyDescent="0.2">
      <c r="E490" s="570"/>
      <c r="G490" s="308"/>
      <c r="S490" s="547"/>
      <c r="T490" s="547"/>
    </row>
    <row r="491" spans="3:20" x14ac:dyDescent="0.2">
      <c r="G491" s="308"/>
      <c r="S491" s="547"/>
      <c r="T491" s="547"/>
    </row>
    <row r="492" spans="3:20" x14ac:dyDescent="0.2">
      <c r="G492" s="308"/>
      <c r="S492" s="547"/>
      <c r="T492" s="547"/>
    </row>
    <row r="493" spans="3:20" x14ac:dyDescent="0.2">
      <c r="G493" s="308"/>
      <c r="S493" s="547"/>
      <c r="T493" s="547"/>
    </row>
    <row r="494" spans="3:20" x14ac:dyDescent="0.2">
      <c r="G494" s="308"/>
      <c r="S494" s="547"/>
      <c r="T494" s="547"/>
    </row>
    <row r="495" spans="3:20" x14ac:dyDescent="0.2">
      <c r="G495" s="308"/>
      <c r="S495" s="547"/>
      <c r="T495" s="547"/>
    </row>
    <row r="496" spans="3:20" x14ac:dyDescent="0.2">
      <c r="G496" s="308"/>
      <c r="S496" s="547"/>
    </row>
    <row r="497" spans="5:19" x14ac:dyDescent="0.2">
      <c r="G497" s="308"/>
      <c r="S497" s="547"/>
    </row>
    <row r="498" spans="5:19" x14ac:dyDescent="0.2">
      <c r="G498" s="308"/>
      <c r="S498" s="547"/>
    </row>
    <row r="499" spans="5:19" x14ac:dyDescent="0.2">
      <c r="G499" s="308"/>
      <c r="S499" s="547"/>
    </row>
    <row r="500" spans="5:19" x14ac:dyDescent="0.2">
      <c r="G500" s="308"/>
      <c r="S500" s="547"/>
    </row>
    <row r="501" spans="5:19" x14ac:dyDescent="0.2">
      <c r="G501" s="308"/>
      <c r="S501" s="547"/>
    </row>
    <row r="502" spans="5:19" x14ac:dyDescent="0.2">
      <c r="G502" s="308"/>
      <c r="S502" s="547"/>
    </row>
    <row r="503" spans="5:19" x14ac:dyDescent="0.2">
      <c r="G503" s="308"/>
      <c r="S503" s="547"/>
    </row>
    <row r="504" spans="5:19" x14ac:dyDescent="0.2">
      <c r="G504" s="308"/>
      <c r="S504" s="547"/>
    </row>
    <row r="505" spans="5:19" x14ac:dyDescent="0.2">
      <c r="E505" s="604" t="e">
        <v>#N/A</v>
      </c>
      <c r="G505" s="308"/>
    </row>
    <row r="506" spans="5:19" x14ac:dyDescent="0.2">
      <c r="G506" s="308"/>
    </row>
    <row r="507" spans="5:19" x14ac:dyDescent="0.2">
      <c r="G507" s="308"/>
    </row>
    <row r="508" spans="5:19" x14ac:dyDescent="0.2">
      <c r="G508" s="308"/>
    </row>
    <row r="509" spans="5:19" x14ac:dyDescent="0.2">
      <c r="G509" s="308"/>
    </row>
    <row r="510" spans="5:19" x14ac:dyDescent="0.2">
      <c r="G510" s="308"/>
    </row>
    <row r="511" spans="5:19" x14ac:dyDescent="0.2">
      <c r="G511" s="308"/>
    </row>
    <row r="512" spans="5:19" x14ac:dyDescent="0.2">
      <c r="G512" s="308"/>
    </row>
    <row r="513" spans="7:7" x14ac:dyDescent="0.2">
      <c r="G513" s="308"/>
    </row>
    <row r="514" spans="7:7" x14ac:dyDescent="0.2">
      <c r="G514" s="308"/>
    </row>
    <row r="515" spans="7:7" x14ac:dyDescent="0.2">
      <c r="G515" s="308"/>
    </row>
    <row r="516" spans="7:7" x14ac:dyDescent="0.2">
      <c r="G516" s="308"/>
    </row>
    <row r="517" spans="7:7" x14ac:dyDescent="0.2">
      <c r="G517" s="308"/>
    </row>
    <row r="518" spans="7:7" x14ac:dyDescent="0.2">
      <c r="G518" s="308"/>
    </row>
    <row r="519" spans="7:7" x14ac:dyDescent="0.2">
      <c r="G519" s="308"/>
    </row>
    <row r="520" spans="7:7" x14ac:dyDescent="0.2">
      <c r="G520" s="308"/>
    </row>
    <row r="521" spans="7:7" x14ac:dyDescent="0.2">
      <c r="G521" s="308"/>
    </row>
    <row r="522" spans="7:7" x14ac:dyDescent="0.2">
      <c r="G522" s="308"/>
    </row>
    <row r="523" spans="7:7" x14ac:dyDescent="0.2">
      <c r="G523" s="308"/>
    </row>
    <row r="524" spans="7:7" x14ac:dyDescent="0.2">
      <c r="G524" s="308"/>
    </row>
    <row r="525" spans="7:7" x14ac:dyDescent="0.2">
      <c r="G525" s="308"/>
    </row>
    <row r="526" spans="7:7" x14ac:dyDescent="0.2">
      <c r="G526" s="308"/>
    </row>
    <row r="527" spans="7:7" x14ac:dyDescent="0.2">
      <c r="G527" s="308"/>
    </row>
    <row r="528" spans="7:7" x14ac:dyDescent="0.2">
      <c r="G528" s="308"/>
    </row>
    <row r="529" spans="7:7" x14ac:dyDescent="0.2">
      <c r="G529" s="308"/>
    </row>
    <row r="530" spans="7:7" x14ac:dyDescent="0.2">
      <c r="G530" s="308"/>
    </row>
    <row r="531" spans="7:7" x14ac:dyDescent="0.2">
      <c r="G531" s="308"/>
    </row>
    <row r="532" spans="7:7" x14ac:dyDescent="0.2">
      <c r="G532" s="308"/>
    </row>
    <row r="533" spans="7:7" x14ac:dyDescent="0.2">
      <c r="G533" s="308"/>
    </row>
    <row r="534" spans="7:7" x14ac:dyDescent="0.2">
      <c r="G534" s="308"/>
    </row>
    <row r="535" spans="7:7" x14ac:dyDescent="0.2">
      <c r="G535" s="308"/>
    </row>
    <row r="536" spans="7:7" x14ac:dyDescent="0.2">
      <c r="G536" s="308"/>
    </row>
    <row r="537" spans="7:7" x14ac:dyDescent="0.2">
      <c r="G537" s="308"/>
    </row>
    <row r="538" spans="7:7" x14ac:dyDescent="0.2">
      <c r="G538" s="308"/>
    </row>
    <row r="539" spans="7:7" x14ac:dyDescent="0.2">
      <c r="G539" s="308"/>
    </row>
    <row r="540" spans="7:7" x14ac:dyDescent="0.2">
      <c r="G540" s="308"/>
    </row>
    <row r="541" spans="7:7" x14ac:dyDescent="0.2">
      <c r="G541" s="308"/>
    </row>
    <row r="542" spans="7:7" x14ac:dyDescent="0.2">
      <c r="G542" s="308"/>
    </row>
    <row r="543" spans="7:7" x14ac:dyDescent="0.2">
      <c r="G543" s="308"/>
    </row>
    <row r="544" spans="7:7" x14ac:dyDescent="0.2">
      <c r="G544" s="308"/>
    </row>
    <row r="545" spans="7:7" x14ac:dyDescent="0.2">
      <c r="G545" s="308"/>
    </row>
    <row r="546" spans="7:7" x14ac:dyDescent="0.2">
      <c r="G546" s="308"/>
    </row>
    <row r="547" spans="7:7" x14ac:dyDescent="0.2">
      <c r="G547" s="308"/>
    </row>
    <row r="548" spans="7:7" x14ac:dyDescent="0.2">
      <c r="G548" s="308"/>
    </row>
    <row r="549" spans="7:7" x14ac:dyDescent="0.2">
      <c r="G549" s="308"/>
    </row>
    <row r="550" spans="7:7" x14ac:dyDescent="0.2">
      <c r="G550" s="308"/>
    </row>
    <row r="551" spans="7:7" x14ac:dyDescent="0.2">
      <c r="G551" s="308"/>
    </row>
    <row r="552" spans="7:7" x14ac:dyDescent="0.2">
      <c r="G552" s="308"/>
    </row>
    <row r="553" spans="7:7" x14ac:dyDescent="0.2">
      <c r="G553" s="308"/>
    </row>
    <row r="554" spans="7:7" x14ac:dyDescent="0.2">
      <c r="G554" s="308"/>
    </row>
    <row r="555" spans="7:7" x14ac:dyDescent="0.2">
      <c r="G555" s="308"/>
    </row>
    <row r="556" spans="7:7" x14ac:dyDescent="0.2">
      <c r="G556" s="308"/>
    </row>
    <row r="557" spans="7:7" x14ac:dyDescent="0.2">
      <c r="G557" s="308"/>
    </row>
    <row r="558" spans="7:7" x14ac:dyDescent="0.2">
      <c r="G558" s="308"/>
    </row>
    <row r="559" spans="7:7" x14ac:dyDescent="0.2">
      <c r="G559" s="308"/>
    </row>
    <row r="560" spans="7:7" x14ac:dyDescent="0.2">
      <c r="G560" s="308"/>
    </row>
    <row r="561" spans="7:7" x14ac:dyDescent="0.2">
      <c r="G561" s="308"/>
    </row>
    <row r="562" spans="7:7" x14ac:dyDescent="0.2">
      <c r="G562" s="308"/>
    </row>
    <row r="563" spans="7:7" x14ac:dyDescent="0.2">
      <c r="G563" s="308"/>
    </row>
    <row r="564" spans="7:7" x14ac:dyDescent="0.2">
      <c r="G564" s="308"/>
    </row>
    <row r="565" spans="7:7" x14ac:dyDescent="0.2">
      <c r="G565" s="308"/>
    </row>
    <row r="566" spans="7:7" x14ac:dyDescent="0.2">
      <c r="G566" s="308"/>
    </row>
    <row r="567" spans="7:7" x14ac:dyDescent="0.2">
      <c r="G567" s="308"/>
    </row>
    <row r="568" spans="7:7" x14ac:dyDescent="0.2">
      <c r="G568" s="308"/>
    </row>
    <row r="569" spans="7:7" x14ac:dyDescent="0.2">
      <c r="G569" s="308"/>
    </row>
    <row r="570" spans="7:7" x14ac:dyDescent="0.2">
      <c r="G570" s="308"/>
    </row>
    <row r="571" spans="7:7" x14ac:dyDescent="0.2">
      <c r="G571" s="308"/>
    </row>
    <row r="572" spans="7:7" x14ac:dyDescent="0.2">
      <c r="G572" s="308"/>
    </row>
    <row r="573" spans="7:7" x14ac:dyDescent="0.2">
      <c r="G573" s="308"/>
    </row>
    <row r="574" spans="7:7" x14ac:dyDescent="0.2">
      <c r="G574" s="308"/>
    </row>
    <row r="575" spans="7:7" x14ac:dyDescent="0.2">
      <c r="G575" s="308"/>
    </row>
    <row r="576" spans="7:7" x14ac:dyDescent="0.2">
      <c r="G576" s="308"/>
    </row>
    <row r="577" spans="7:7" x14ac:dyDescent="0.2">
      <c r="G577" s="308"/>
    </row>
    <row r="578" spans="7:7" x14ac:dyDescent="0.2">
      <c r="G578" s="308"/>
    </row>
    <row r="579" spans="7:7" x14ac:dyDescent="0.2">
      <c r="G579" s="308"/>
    </row>
    <row r="580" spans="7:7" x14ac:dyDescent="0.2">
      <c r="G580" s="308"/>
    </row>
    <row r="581" spans="7:7" x14ac:dyDescent="0.2">
      <c r="G581" s="308"/>
    </row>
    <row r="582" spans="7:7" x14ac:dyDescent="0.2">
      <c r="G582" s="308"/>
    </row>
    <row r="583" spans="7:7" x14ac:dyDescent="0.2">
      <c r="G583" s="308"/>
    </row>
    <row r="584" spans="7:7" x14ac:dyDescent="0.2">
      <c r="G584" s="308"/>
    </row>
    <row r="585" spans="7:7" x14ac:dyDescent="0.2">
      <c r="G585" s="308"/>
    </row>
    <row r="586" spans="7:7" x14ac:dyDescent="0.2">
      <c r="G586" s="308"/>
    </row>
    <row r="587" spans="7:7" x14ac:dyDescent="0.2">
      <c r="G587" s="308"/>
    </row>
    <row r="588" spans="7:7" x14ac:dyDescent="0.2">
      <c r="G588" s="308"/>
    </row>
    <row r="589" spans="7:7" x14ac:dyDescent="0.2">
      <c r="G589" s="308"/>
    </row>
    <row r="590" spans="7:7" x14ac:dyDescent="0.2">
      <c r="G590" s="308"/>
    </row>
    <row r="591" spans="7:7" x14ac:dyDescent="0.2">
      <c r="G591" s="308"/>
    </row>
    <row r="592" spans="7:7" x14ac:dyDescent="0.2">
      <c r="G592" s="308"/>
    </row>
    <row r="593" spans="7:7" x14ac:dyDescent="0.2">
      <c r="G593" s="308"/>
    </row>
    <row r="594" spans="7:7" x14ac:dyDescent="0.2">
      <c r="G594" s="308"/>
    </row>
    <row r="595" spans="7:7" x14ac:dyDescent="0.2">
      <c r="G595" s="308"/>
    </row>
    <row r="596" spans="7:7" x14ac:dyDescent="0.2">
      <c r="G596" s="308"/>
    </row>
    <row r="597" spans="7:7" x14ac:dyDescent="0.2">
      <c r="G597" s="308"/>
    </row>
    <row r="598" spans="7:7" x14ac:dyDescent="0.2">
      <c r="G598" s="308"/>
    </row>
    <row r="599" spans="7:7" x14ac:dyDescent="0.2">
      <c r="G599" s="308"/>
    </row>
    <row r="600" spans="7:7" x14ac:dyDescent="0.2">
      <c r="G600" s="308"/>
    </row>
    <row r="601" spans="7:7" x14ac:dyDescent="0.2">
      <c r="G601" s="308"/>
    </row>
    <row r="602" spans="7:7" x14ac:dyDescent="0.2">
      <c r="G602" s="308"/>
    </row>
    <row r="603" spans="7:7" x14ac:dyDescent="0.2">
      <c r="G603" s="308"/>
    </row>
    <row r="604" spans="7:7" x14ac:dyDescent="0.2">
      <c r="G604" s="308"/>
    </row>
    <row r="605" spans="7:7" x14ac:dyDescent="0.2">
      <c r="G605" s="308"/>
    </row>
    <row r="606" spans="7:7" x14ac:dyDescent="0.2">
      <c r="G606" s="308"/>
    </row>
    <row r="607" spans="7:7" x14ac:dyDescent="0.2">
      <c r="G607" s="308"/>
    </row>
    <row r="608" spans="7:7" x14ac:dyDescent="0.2">
      <c r="G608" s="308"/>
    </row>
    <row r="609" spans="7:7" x14ac:dyDescent="0.2">
      <c r="G609" s="308"/>
    </row>
    <row r="610" spans="7:7" x14ac:dyDescent="0.2">
      <c r="G610" s="308"/>
    </row>
    <row r="611" spans="7:7" x14ac:dyDescent="0.2">
      <c r="G611" s="308"/>
    </row>
    <row r="612" spans="7:7" x14ac:dyDescent="0.2">
      <c r="G612" s="308"/>
    </row>
    <row r="613" spans="7:7" x14ac:dyDescent="0.2">
      <c r="G613" s="308"/>
    </row>
    <row r="614" spans="7:7" x14ac:dyDescent="0.2">
      <c r="G614" s="308"/>
    </row>
    <row r="615" spans="7:7" x14ac:dyDescent="0.2">
      <c r="G615" s="308"/>
    </row>
    <row r="616" spans="7:7" x14ac:dyDescent="0.2">
      <c r="G616" s="308"/>
    </row>
    <row r="617" spans="7:7" x14ac:dyDescent="0.2">
      <c r="G617" s="308"/>
    </row>
    <row r="618" spans="7:7" x14ac:dyDescent="0.2">
      <c r="G618" s="308"/>
    </row>
    <row r="619" spans="7:7" x14ac:dyDescent="0.2">
      <c r="G619" s="308"/>
    </row>
    <row r="620" spans="7:7" x14ac:dyDescent="0.2">
      <c r="G620" s="308"/>
    </row>
    <row r="621" spans="7:7" x14ac:dyDescent="0.2">
      <c r="G621" s="308"/>
    </row>
    <row r="622" spans="7:7" x14ac:dyDescent="0.2">
      <c r="G622" s="308"/>
    </row>
    <row r="623" spans="7:7" x14ac:dyDescent="0.2">
      <c r="G623" s="308"/>
    </row>
    <row r="624" spans="7:7" x14ac:dyDescent="0.2">
      <c r="G624" s="308"/>
    </row>
    <row r="625" spans="7:7" x14ac:dyDescent="0.2">
      <c r="G625" s="308"/>
    </row>
    <row r="626" spans="7:7" x14ac:dyDescent="0.2">
      <c r="G626" s="308"/>
    </row>
    <row r="627" spans="7:7" x14ac:dyDescent="0.2">
      <c r="G627" s="308"/>
    </row>
    <row r="628" spans="7:7" x14ac:dyDescent="0.2">
      <c r="G628" s="308"/>
    </row>
    <row r="629" spans="7:7" x14ac:dyDescent="0.2">
      <c r="G629" s="308"/>
    </row>
    <row r="630" spans="7:7" x14ac:dyDescent="0.2">
      <c r="G630" s="308"/>
    </row>
    <row r="631" spans="7:7" x14ac:dyDescent="0.2">
      <c r="G631" s="308"/>
    </row>
    <row r="632" spans="7:7" x14ac:dyDescent="0.2">
      <c r="G632" s="308"/>
    </row>
    <row r="633" spans="7:7" x14ac:dyDescent="0.2">
      <c r="G633" s="308"/>
    </row>
    <row r="634" spans="7:7" x14ac:dyDescent="0.2">
      <c r="G634" s="308"/>
    </row>
    <row r="635" spans="7:7" x14ac:dyDescent="0.2">
      <c r="G635" s="308"/>
    </row>
    <row r="636" spans="7:7" x14ac:dyDescent="0.2">
      <c r="G636" s="308"/>
    </row>
    <row r="637" spans="7:7" x14ac:dyDescent="0.2">
      <c r="G637" s="308"/>
    </row>
    <row r="638" spans="7:7" x14ac:dyDescent="0.2">
      <c r="G638" s="308"/>
    </row>
    <row r="639" spans="7:7" x14ac:dyDescent="0.2">
      <c r="G639" s="308"/>
    </row>
    <row r="640" spans="7:7" x14ac:dyDescent="0.2">
      <c r="G640" s="308"/>
    </row>
    <row r="641" spans="7:7" x14ac:dyDescent="0.2">
      <c r="G641" s="308"/>
    </row>
    <row r="642" spans="7:7" x14ac:dyDescent="0.2">
      <c r="G642" s="308"/>
    </row>
    <row r="643" spans="7:7" x14ac:dyDescent="0.2">
      <c r="G643" s="308"/>
    </row>
    <row r="644" spans="7:7" x14ac:dyDescent="0.2">
      <c r="G644" s="308"/>
    </row>
    <row r="645" spans="7:7" x14ac:dyDescent="0.2">
      <c r="G645" s="308"/>
    </row>
    <row r="646" spans="7:7" x14ac:dyDescent="0.2">
      <c r="G646" s="308"/>
    </row>
    <row r="647" spans="7:7" x14ac:dyDescent="0.2">
      <c r="G647" s="308"/>
    </row>
    <row r="648" spans="7:7" x14ac:dyDescent="0.2">
      <c r="G648" s="308"/>
    </row>
    <row r="649" spans="7:7" x14ac:dyDescent="0.2">
      <c r="G649" s="308"/>
    </row>
    <row r="650" spans="7:7" x14ac:dyDescent="0.2">
      <c r="G650" s="308"/>
    </row>
    <row r="651" spans="7:7" x14ac:dyDescent="0.2">
      <c r="G651" s="308"/>
    </row>
    <row r="652" spans="7:7" x14ac:dyDescent="0.2">
      <c r="G652" s="308"/>
    </row>
    <row r="653" spans="7:7" x14ac:dyDescent="0.2">
      <c r="G653" s="308"/>
    </row>
    <row r="654" spans="7:7" x14ac:dyDescent="0.2">
      <c r="G654" s="308"/>
    </row>
    <row r="655" spans="7:7" x14ac:dyDescent="0.2">
      <c r="G655" s="308"/>
    </row>
    <row r="656" spans="7:7" x14ac:dyDescent="0.2">
      <c r="G656" s="308"/>
    </row>
    <row r="657" spans="7:7" x14ac:dyDescent="0.2">
      <c r="G657" s="308"/>
    </row>
    <row r="658" spans="7:7" x14ac:dyDescent="0.2">
      <c r="G658" s="308"/>
    </row>
    <row r="659" spans="7:7" x14ac:dyDescent="0.2">
      <c r="G659" s="308"/>
    </row>
    <row r="660" spans="7:7" x14ac:dyDescent="0.2">
      <c r="G660" s="308"/>
    </row>
    <row r="661" spans="7:7" x14ac:dyDescent="0.2">
      <c r="G661" s="308"/>
    </row>
    <row r="662" spans="7:7" x14ac:dyDescent="0.2">
      <c r="G662" s="308"/>
    </row>
    <row r="663" spans="7:7" x14ac:dyDescent="0.2">
      <c r="G663" s="308"/>
    </row>
    <row r="664" spans="7:7" x14ac:dyDescent="0.2">
      <c r="G664" s="308"/>
    </row>
    <row r="665" spans="7:7" x14ac:dyDescent="0.2">
      <c r="G665" s="308"/>
    </row>
    <row r="666" spans="7:7" x14ac:dyDescent="0.2">
      <c r="G666" s="308"/>
    </row>
    <row r="667" spans="7:7" x14ac:dyDescent="0.2">
      <c r="G667" s="308"/>
    </row>
    <row r="668" spans="7:7" x14ac:dyDescent="0.2">
      <c r="G668" s="308"/>
    </row>
    <row r="669" spans="7:7" x14ac:dyDescent="0.2">
      <c r="G669" s="308"/>
    </row>
    <row r="670" spans="7:7" x14ac:dyDescent="0.2">
      <c r="G670" s="308"/>
    </row>
    <row r="671" spans="7:7" x14ac:dyDescent="0.2">
      <c r="G671" s="308"/>
    </row>
    <row r="672" spans="7:7" x14ac:dyDescent="0.2">
      <c r="G672" s="308"/>
    </row>
    <row r="673" spans="7:7" x14ac:dyDescent="0.2">
      <c r="G673" s="308"/>
    </row>
    <row r="674" spans="7:7" x14ac:dyDescent="0.2">
      <c r="G674" s="308"/>
    </row>
    <row r="675" spans="7:7" x14ac:dyDescent="0.2">
      <c r="G675" s="308"/>
    </row>
    <row r="676" spans="7:7" x14ac:dyDescent="0.2">
      <c r="G676" s="308"/>
    </row>
    <row r="677" spans="7:7" x14ac:dyDescent="0.2">
      <c r="G677" s="308"/>
    </row>
    <row r="678" spans="7:7" x14ac:dyDescent="0.2">
      <c r="G678" s="308"/>
    </row>
    <row r="679" spans="7:7" x14ac:dyDescent="0.2">
      <c r="G679" s="308"/>
    </row>
    <row r="680" spans="7:7" x14ac:dyDescent="0.2">
      <c r="G680" s="308"/>
    </row>
    <row r="681" spans="7:7" x14ac:dyDescent="0.2">
      <c r="G681" s="308"/>
    </row>
    <row r="682" spans="7:7" x14ac:dyDescent="0.2">
      <c r="G682" s="308"/>
    </row>
    <row r="683" spans="7:7" x14ac:dyDescent="0.2">
      <c r="G683" s="308"/>
    </row>
    <row r="684" spans="7:7" x14ac:dyDescent="0.2">
      <c r="G684" s="308"/>
    </row>
    <row r="685" spans="7:7" x14ac:dyDescent="0.2">
      <c r="G685" s="308"/>
    </row>
    <row r="686" spans="7:7" x14ac:dyDescent="0.2">
      <c r="G686" s="308"/>
    </row>
    <row r="687" spans="7:7" x14ac:dyDescent="0.2">
      <c r="G687" s="308"/>
    </row>
    <row r="688" spans="7:7" x14ac:dyDescent="0.2">
      <c r="G688" s="308"/>
    </row>
    <row r="689" spans="7:7" x14ac:dyDescent="0.2">
      <c r="G689" s="308"/>
    </row>
    <row r="690" spans="7:7" x14ac:dyDescent="0.2">
      <c r="G690" s="308"/>
    </row>
    <row r="691" spans="7:7" x14ac:dyDescent="0.2">
      <c r="G691" s="308"/>
    </row>
    <row r="692" spans="7:7" x14ac:dyDescent="0.2">
      <c r="G692" s="308"/>
    </row>
    <row r="693" spans="7:7" x14ac:dyDescent="0.2">
      <c r="G693" s="308"/>
    </row>
    <row r="694" spans="7:7" x14ac:dyDescent="0.2">
      <c r="G694" s="308"/>
    </row>
    <row r="695" spans="7:7" x14ac:dyDescent="0.2">
      <c r="G695" s="308"/>
    </row>
    <row r="696" spans="7:7" x14ac:dyDescent="0.2">
      <c r="G696" s="308"/>
    </row>
    <row r="697" spans="7:7" x14ac:dyDescent="0.2">
      <c r="G697" s="308"/>
    </row>
    <row r="698" spans="7:7" x14ac:dyDescent="0.2">
      <c r="G698" s="308"/>
    </row>
    <row r="699" spans="7:7" x14ac:dyDescent="0.2">
      <c r="G699" s="308"/>
    </row>
    <row r="700" spans="7:7" x14ac:dyDescent="0.2">
      <c r="G700" s="308"/>
    </row>
    <row r="701" spans="7:7" x14ac:dyDescent="0.2">
      <c r="G701" s="308"/>
    </row>
    <row r="702" spans="7:7" x14ac:dyDescent="0.2">
      <c r="G702" s="308"/>
    </row>
    <row r="703" spans="7:7" x14ac:dyDescent="0.2">
      <c r="G703" s="308"/>
    </row>
    <row r="704" spans="7:7" x14ac:dyDescent="0.2">
      <c r="G704" s="308"/>
    </row>
    <row r="705" spans="7:7" x14ac:dyDescent="0.2">
      <c r="G705" s="308"/>
    </row>
    <row r="706" spans="7:7" x14ac:dyDescent="0.2">
      <c r="G706" s="308"/>
    </row>
    <row r="707" spans="7:7" x14ac:dyDescent="0.2">
      <c r="G707" s="308"/>
    </row>
    <row r="708" spans="7:7" x14ac:dyDescent="0.2">
      <c r="G708" s="308"/>
    </row>
    <row r="709" spans="7:7" x14ac:dyDescent="0.2">
      <c r="G709" s="308"/>
    </row>
    <row r="710" spans="7:7" x14ac:dyDescent="0.2">
      <c r="G710" s="308"/>
    </row>
    <row r="711" spans="7:7" x14ac:dyDescent="0.2">
      <c r="G711" s="308"/>
    </row>
    <row r="712" spans="7:7" x14ac:dyDescent="0.2">
      <c r="G712" s="308"/>
    </row>
    <row r="713" spans="7:7" x14ac:dyDescent="0.2">
      <c r="G713" s="308"/>
    </row>
    <row r="714" spans="7:7" x14ac:dyDescent="0.2">
      <c r="G714" s="308"/>
    </row>
    <row r="715" spans="7:7" x14ac:dyDescent="0.2">
      <c r="G715" s="308"/>
    </row>
    <row r="716" spans="7:7" x14ac:dyDescent="0.2">
      <c r="G716" s="308"/>
    </row>
    <row r="717" spans="7:7" x14ac:dyDescent="0.2">
      <c r="G717" s="308"/>
    </row>
    <row r="718" spans="7:7" x14ac:dyDescent="0.2">
      <c r="G718" s="308"/>
    </row>
    <row r="719" spans="7:7" x14ac:dyDescent="0.2">
      <c r="G719" s="308"/>
    </row>
    <row r="720" spans="7:7" x14ac:dyDescent="0.2">
      <c r="G720" s="308"/>
    </row>
    <row r="721" spans="7:7" x14ac:dyDescent="0.2">
      <c r="G721" s="308"/>
    </row>
    <row r="722" spans="7:7" x14ac:dyDescent="0.2">
      <c r="G722" s="308"/>
    </row>
    <row r="723" spans="7:7" x14ac:dyDescent="0.2">
      <c r="G723" s="308"/>
    </row>
    <row r="724" spans="7:7" x14ac:dyDescent="0.2">
      <c r="G724" s="308"/>
    </row>
    <row r="725" spans="7:7" x14ac:dyDescent="0.2">
      <c r="G725" s="308"/>
    </row>
    <row r="726" spans="7:7" x14ac:dyDescent="0.2">
      <c r="G726" s="308"/>
    </row>
    <row r="727" spans="7:7" x14ac:dyDescent="0.2">
      <c r="G727" s="308"/>
    </row>
    <row r="728" spans="7:7" x14ac:dyDescent="0.2">
      <c r="G728" s="308"/>
    </row>
    <row r="729" spans="7:7" x14ac:dyDescent="0.2">
      <c r="G729" s="308"/>
    </row>
    <row r="730" spans="7:7" x14ac:dyDescent="0.2">
      <c r="G730" s="308"/>
    </row>
    <row r="731" spans="7:7" x14ac:dyDescent="0.2">
      <c r="G731" s="308"/>
    </row>
    <row r="732" spans="7:7" x14ac:dyDescent="0.2">
      <c r="G732" s="308"/>
    </row>
    <row r="733" spans="7:7" x14ac:dyDescent="0.2">
      <c r="G733" s="308"/>
    </row>
    <row r="734" spans="7:7" x14ac:dyDescent="0.2">
      <c r="G734" s="308"/>
    </row>
    <row r="735" spans="7:7" x14ac:dyDescent="0.2">
      <c r="G735" s="308"/>
    </row>
    <row r="736" spans="7:7" x14ac:dyDescent="0.2">
      <c r="G736" s="308"/>
    </row>
    <row r="737" spans="7:7" x14ac:dyDescent="0.2">
      <c r="G737" s="308"/>
    </row>
    <row r="738" spans="7:7" x14ac:dyDescent="0.2">
      <c r="G738" s="308"/>
    </row>
    <row r="739" spans="7:7" x14ac:dyDescent="0.2">
      <c r="G739" s="308"/>
    </row>
    <row r="740" spans="7:7" x14ac:dyDescent="0.2">
      <c r="G740" s="308"/>
    </row>
    <row r="741" spans="7:7" x14ac:dyDescent="0.2">
      <c r="G741" s="308"/>
    </row>
    <row r="742" spans="7:7" x14ac:dyDescent="0.2">
      <c r="G742" s="308"/>
    </row>
    <row r="743" spans="7:7" x14ac:dyDescent="0.2">
      <c r="G743" s="308"/>
    </row>
    <row r="744" spans="7:7" x14ac:dyDescent="0.2">
      <c r="G744" s="308"/>
    </row>
    <row r="745" spans="7:7" x14ac:dyDescent="0.2">
      <c r="G745" s="308"/>
    </row>
    <row r="746" spans="7:7" x14ac:dyDescent="0.2">
      <c r="G746" s="308"/>
    </row>
    <row r="747" spans="7:7" x14ac:dyDescent="0.2">
      <c r="G747" s="308"/>
    </row>
    <row r="748" spans="7:7" x14ac:dyDescent="0.2">
      <c r="G748" s="308"/>
    </row>
    <row r="749" spans="7:7" x14ac:dyDescent="0.2">
      <c r="G749" s="308"/>
    </row>
    <row r="750" spans="7:7" x14ac:dyDescent="0.2">
      <c r="G750" s="308"/>
    </row>
    <row r="751" spans="7:7" x14ac:dyDescent="0.2">
      <c r="G751" s="308"/>
    </row>
    <row r="752" spans="7:7" x14ac:dyDescent="0.2">
      <c r="G752" s="308"/>
    </row>
    <row r="753" spans="7:7" x14ac:dyDescent="0.2">
      <c r="G753" s="308"/>
    </row>
    <row r="754" spans="7:7" x14ac:dyDescent="0.2">
      <c r="G754" s="308"/>
    </row>
    <row r="755" spans="7:7" x14ac:dyDescent="0.2">
      <c r="G755" s="308"/>
    </row>
    <row r="756" spans="7:7" x14ac:dyDescent="0.2">
      <c r="G756" s="308"/>
    </row>
    <row r="757" spans="7:7" x14ac:dyDescent="0.2">
      <c r="G757" s="308"/>
    </row>
    <row r="758" spans="7:7" x14ac:dyDescent="0.2">
      <c r="G758" s="308"/>
    </row>
    <row r="759" spans="7:7" x14ac:dyDescent="0.2">
      <c r="G759" s="308"/>
    </row>
    <row r="760" spans="7:7" x14ac:dyDescent="0.2">
      <c r="G760" s="308"/>
    </row>
    <row r="761" spans="7:7" x14ac:dyDescent="0.2">
      <c r="G761" s="308"/>
    </row>
    <row r="762" spans="7:7" x14ac:dyDescent="0.2">
      <c r="G762" s="308"/>
    </row>
    <row r="763" spans="7:7" x14ac:dyDescent="0.2">
      <c r="G763" s="308"/>
    </row>
    <row r="764" spans="7:7" x14ac:dyDescent="0.2">
      <c r="G764" s="308"/>
    </row>
    <row r="765" spans="7:7" x14ac:dyDescent="0.2">
      <c r="G765" s="308"/>
    </row>
    <row r="766" spans="7:7" x14ac:dyDescent="0.2">
      <c r="G766" s="308"/>
    </row>
    <row r="767" spans="7:7" x14ac:dyDescent="0.2">
      <c r="G767" s="308"/>
    </row>
    <row r="768" spans="7:7" x14ac:dyDescent="0.2">
      <c r="G768" s="308"/>
    </row>
    <row r="769" spans="7:7" x14ac:dyDescent="0.2">
      <c r="G769" s="308"/>
    </row>
    <row r="770" spans="7:7" x14ac:dyDescent="0.2">
      <c r="G770" s="308"/>
    </row>
    <row r="771" spans="7:7" x14ac:dyDescent="0.2">
      <c r="G771" s="308"/>
    </row>
    <row r="772" spans="7:7" x14ac:dyDescent="0.2">
      <c r="G772" s="308"/>
    </row>
    <row r="773" spans="7:7" x14ac:dyDescent="0.2">
      <c r="G773" s="308"/>
    </row>
    <row r="774" spans="7:7" x14ac:dyDescent="0.2">
      <c r="G774" s="308"/>
    </row>
  </sheetData>
  <sortState xmlns:xlrd2="http://schemas.microsoft.com/office/spreadsheetml/2017/richdata2" ref="H307:L350">
    <sortCondition ref="J307:J350"/>
  </sortState>
  <mergeCells count="14">
    <mergeCell ref="B2:F2"/>
    <mergeCell ref="B1:F1"/>
    <mergeCell ref="B452:F452"/>
    <mergeCell ref="H452:L452"/>
    <mergeCell ref="T11:X11"/>
    <mergeCell ref="B305:F305"/>
    <mergeCell ref="N150:R150"/>
    <mergeCell ref="H305:L305"/>
    <mergeCell ref="N11:R11"/>
    <mergeCell ref="N80:R80"/>
    <mergeCell ref="H11:L11"/>
    <mergeCell ref="H158:L158"/>
    <mergeCell ref="B11:F11"/>
    <mergeCell ref="B158:F158"/>
  </mergeCells>
  <phoneticPr fontId="58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5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XFD1365"/>
  <sheetViews>
    <sheetView zoomScaleNormal="100" workbookViewId="0">
      <selection activeCell="E15" sqref="E15"/>
    </sheetView>
  </sheetViews>
  <sheetFormatPr baseColWidth="10" defaultColWidth="2.42578125" defaultRowHeight="12.75" x14ac:dyDescent="0.2"/>
  <cols>
    <col min="1" max="1" width="0.85546875" style="183" customWidth="1"/>
    <col min="2" max="2" width="18" style="182" bestFit="1" customWidth="1"/>
    <col min="3" max="3" width="8.85546875" style="182" bestFit="1" customWidth="1"/>
    <col min="4" max="4" width="6.5703125" style="182" bestFit="1" customWidth="1"/>
    <col min="5" max="5" width="14" style="182" customWidth="1"/>
    <col min="6" max="6" width="0.5703125" style="496" customWidth="1"/>
    <col min="7" max="7" width="18" style="182" hidden="1" customWidth="1"/>
    <col min="8" max="8" width="8.85546875" style="187" hidden="1" customWidth="1"/>
    <col min="9" max="9" width="5.7109375" style="187" hidden="1" customWidth="1"/>
    <col min="10" max="10" width="14.42578125" style="187" hidden="1" customWidth="1"/>
    <col min="11" max="11" width="0.28515625" style="183" customWidth="1"/>
    <col min="12" max="12" width="18" style="187" hidden="1" customWidth="1"/>
    <col min="13" max="13" width="8.85546875" style="187" hidden="1" customWidth="1"/>
    <col min="14" max="14" width="6.85546875" style="187" hidden="1" customWidth="1"/>
    <col min="15" max="15" width="10.7109375" style="187" hidden="1" customWidth="1"/>
    <col min="16" max="17" width="0.28515625" style="183" hidden="1" customWidth="1"/>
    <col min="18" max="18" width="10.140625" style="183" hidden="1" customWidth="1"/>
    <col min="19" max="19" width="8.85546875" style="183" hidden="1" customWidth="1"/>
    <col min="20" max="20" width="4.85546875" style="183" hidden="1" customWidth="1"/>
    <col min="21" max="21" width="13.42578125" style="183" hidden="1" customWidth="1"/>
    <col min="22" max="23" width="11.42578125" style="183" hidden="1" customWidth="1"/>
    <col min="24" max="16383" width="0" style="183" hidden="1" customWidth="1"/>
    <col min="16384" max="16384" width="10.85546875" style="183" customWidth="1"/>
  </cols>
  <sheetData>
    <row r="1" spans="2:21 16384:16384" ht="2.25" customHeight="1" x14ac:dyDescent="0.2">
      <c r="C1" s="183"/>
      <c r="D1" s="712"/>
      <c r="E1" s="712"/>
      <c r="F1" s="501"/>
      <c r="G1" s="183"/>
      <c r="H1" s="183"/>
      <c r="I1" s="183"/>
      <c r="J1" s="183"/>
      <c r="L1" s="183"/>
      <c r="M1" s="183"/>
      <c r="N1" s="183"/>
      <c r="O1" s="183"/>
    </row>
    <row r="2" spans="2:21 16384:16384" s="283" customFormat="1" ht="21" x14ac:dyDescent="0.2">
      <c r="B2" s="714" t="s">
        <v>210</v>
      </c>
      <c r="C2" s="714"/>
      <c r="D2" s="714"/>
      <c r="E2" s="714"/>
      <c r="F2" s="513"/>
      <c r="K2" s="168"/>
      <c r="U2"/>
    </row>
    <row r="3" spans="2:21 16384:16384" s="283" customFormat="1" ht="18.75" x14ac:dyDescent="0.2">
      <c r="B3" s="715">
        <v>45900</v>
      </c>
      <c r="C3" s="715"/>
      <c r="D3" s="715"/>
      <c r="E3" s="715"/>
      <c r="F3" s="514"/>
      <c r="K3" s="271"/>
      <c r="XFD3"/>
    </row>
    <row r="4" spans="2:21 16384:16384" s="283" customFormat="1" ht="22.5" hidden="1" x14ac:dyDescent="0.2">
      <c r="B4" s="355" t="s">
        <v>211</v>
      </c>
      <c r="C4" s="355" t="s">
        <v>212</v>
      </c>
      <c r="D4" s="355" t="s">
        <v>213</v>
      </c>
      <c r="E4" s="355" t="s">
        <v>214</v>
      </c>
      <c r="F4" s="502"/>
      <c r="K4" s="168"/>
    </row>
    <row r="5" spans="2:21 16384:16384" s="283" customFormat="1" ht="15.75" hidden="1" x14ac:dyDescent="0.2">
      <c r="B5" s="517" t="s">
        <v>35</v>
      </c>
      <c r="C5" s="518">
        <v>130</v>
      </c>
      <c r="D5" s="518">
        <v>9646.36</v>
      </c>
      <c r="E5" s="629">
        <v>88472647226</v>
      </c>
      <c r="F5" s="502"/>
      <c r="K5" s="168"/>
    </row>
    <row r="6" spans="2:21 16384:16384" s="283" customFormat="1" ht="15.75" hidden="1" x14ac:dyDescent="0.2">
      <c r="B6" s="517" t="s">
        <v>56</v>
      </c>
      <c r="C6" s="518">
        <v>0</v>
      </c>
      <c r="D6" s="518">
        <v>0</v>
      </c>
      <c r="E6" s="629">
        <v>0</v>
      </c>
      <c r="F6" s="502"/>
      <c r="K6" s="168"/>
    </row>
    <row r="7" spans="2:21 16384:16384" s="283" customFormat="1" ht="15.75" hidden="1" x14ac:dyDescent="0.2">
      <c r="B7" s="517" t="s">
        <v>215</v>
      </c>
      <c r="C7" s="584">
        <v>130</v>
      </c>
      <c r="D7" s="584">
        <v>0</v>
      </c>
      <c r="E7" s="629">
        <v>3900000000</v>
      </c>
      <c r="F7" s="502"/>
      <c r="K7" s="168"/>
    </row>
    <row r="8" spans="2:21 16384:16384" s="283" customFormat="1" ht="15.75" hidden="1" x14ac:dyDescent="0.2">
      <c r="B8" s="519" t="s">
        <v>216</v>
      </c>
      <c r="C8" s="584">
        <v>130</v>
      </c>
      <c r="D8" s="584">
        <v>0</v>
      </c>
      <c r="E8" s="629">
        <v>780000000</v>
      </c>
      <c r="F8" s="502"/>
      <c r="K8" s="168"/>
    </row>
    <row r="9" spans="2:21 16384:16384" s="283" customFormat="1" ht="15.75" hidden="1" x14ac:dyDescent="0.2">
      <c r="B9" s="519" t="s">
        <v>109</v>
      </c>
      <c r="C9" s="638">
        <v>0</v>
      </c>
      <c r="D9" s="584">
        <v>0</v>
      </c>
      <c r="E9" s="630" t="e">
        <v>#N/A</v>
      </c>
      <c r="F9" s="502"/>
      <c r="K9" s="168"/>
    </row>
    <row r="10" spans="2:21 16384:16384" s="283" customFormat="1" ht="15.75" hidden="1" x14ac:dyDescent="0.2">
      <c r="B10" s="520" t="s">
        <v>217</v>
      </c>
      <c r="C10" s="521">
        <v>390</v>
      </c>
      <c r="D10" s="521">
        <v>9646.36</v>
      </c>
      <c r="E10" s="521">
        <v>93152647226</v>
      </c>
      <c r="F10" s="502"/>
      <c r="K10" s="168"/>
    </row>
    <row r="11" spans="2:21 16384:16384" s="283" customFormat="1" ht="9" hidden="1" customHeight="1" x14ac:dyDescent="0.2">
      <c r="B11" s="510"/>
      <c r="C11" s="272"/>
      <c r="D11" s="272"/>
      <c r="E11" s="632"/>
      <c r="F11" s="168"/>
      <c r="G11" s="252"/>
      <c r="H11" s="168"/>
      <c r="I11" s="168"/>
      <c r="J11" s="168"/>
      <c r="K11" s="168"/>
      <c r="L11" s="168"/>
      <c r="M11" s="168"/>
      <c r="N11" s="168"/>
      <c r="O11" s="168"/>
    </row>
    <row r="12" spans="2:21 16384:16384" s="283" customFormat="1" ht="15.75" x14ac:dyDescent="0.2">
      <c r="B12" s="713" t="s">
        <v>1224</v>
      </c>
      <c r="C12" s="713"/>
      <c r="D12" s="713"/>
      <c r="E12" s="713"/>
      <c r="F12" s="503"/>
      <c r="G12" s="713" t="s">
        <v>55</v>
      </c>
      <c r="H12" s="713"/>
      <c r="I12" s="713"/>
      <c r="J12" s="713"/>
      <c r="K12" s="494"/>
      <c r="L12" s="713" t="s">
        <v>63</v>
      </c>
      <c r="M12" s="713"/>
      <c r="N12" s="713"/>
      <c r="O12" s="713"/>
      <c r="R12" s="713" t="s">
        <v>56</v>
      </c>
      <c r="S12" s="713"/>
      <c r="T12" s="713"/>
      <c r="U12" s="713"/>
    </row>
    <row r="13" spans="2:21 16384:16384" s="283" customFormat="1" ht="22.5" x14ac:dyDescent="0.2">
      <c r="B13" s="516" t="s">
        <v>218</v>
      </c>
      <c r="C13" s="355" t="s">
        <v>212</v>
      </c>
      <c r="D13" s="355" t="s">
        <v>213</v>
      </c>
      <c r="E13" s="355" t="s">
        <v>214</v>
      </c>
      <c r="F13" s="503"/>
      <c r="G13" s="516" t="s">
        <v>218</v>
      </c>
      <c r="H13" s="355" t="s">
        <v>212</v>
      </c>
      <c r="I13" s="355" t="s">
        <v>213</v>
      </c>
      <c r="J13" s="355" t="s">
        <v>214</v>
      </c>
      <c r="K13" s="494"/>
      <c r="L13" s="516" t="s">
        <v>218</v>
      </c>
      <c r="M13" s="355" t="s">
        <v>212</v>
      </c>
      <c r="N13" s="355" t="s">
        <v>213</v>
      </c>
      <c r="O13" s="355" t="s">
        <v>214</v>
      </c>
      <c r="R13" s="516" t="s">
        <v>218</v>
      </c>
      <c r="S13" s="355" t="s">
        <v>212</v>
      </c>
      <c r="T13" s="355" t="s">
        <v>213</v>
      </c>
      <c r="U13" s="355" t="s">
        <v>214</v>
      </c>
    </row>
    <row r="14" spans="2:21 16384:16384" s="283" customFormat="1" ht="15.75" x14ac:dyDescent="0.2">
      <c r="B14" s="615" t="s">
        <v>1234</v>
      </c>
      <c r="C14" s="616">
        <v>130</v>
      </c>
      <c r="D14" s="617">
        <v>9646.36</v>
      </c>
      <c r="E14" s="618">
        <v>88472647226</v>
      </c>
      <c r="F14" s="619"/>
      <c r="G14" s="615" t="s">
        <v>168</v>
      </c>
      <c r="H14" s="616">
        <v>0</v>
      </c>
      <c r="I14" s="617" t="e">
        <v>#N/A</v>
      </c>
      <c r="J14" s="620" t="e">
        <v>#N/A</v>
      </c>
      <c r="L14" s="280" t="s">
        <v>169</v>
      </c>
      <c r="M14" s="480">
        <v>0</v>
      </c>
      <c r="N14" s="275">
        <v>0</v>
      </c>
      <c r="O14" s="276">
        <v>0</v>
      </c>
      <c r="R14" s="280" t="s">
        <v>56</v>
      </c>
      <c r="S14" s="480">
        <v>0</v>
      </c>
      <c r="T14" s="275">
        <v>0</v>
      </c>
      <c r="U14" s="276">
        <v>0</v>
      </c>
    </row>
    <row r="15" spans="2:21 16384:16384" s="283" customFormat="1" ht="15.75" x14ac:dyDescent="0.2">
      <c r="B15" s="615" t="s">
        <v>1235</v>
      </c>
      <c r="C15" s="621">
        <v>130</v>
      </c>
      <c r="D15" s="617">
        <v>0</v>
      </c>
      <c r="E15" s="622">
        <v>3900000000</v>
      </c>
      <c r="F15" s="619"/>
      <c r="G15" s="615" t="s">
        <v>170</v>
      </c>
      <c r="H15" s="621">
        <v>0</v>
      </c>
      <c r="I15" s="617">
        <v>0</v>
      </c>
      <c r="J15" s="622" t="e">
        <v>#N/A</v>
      </c>
      <c r="L15" s="280" t="s">
        <v>171</v>
      </c>
      <c r="M15" s="277">
        <v>0</v>
      </c>
      <c r="N15" s="275">
        <v>0</v>
      </c>
      <c r="O15" s="279">
        <v>0</v>
      </c>
      <c r="R15" s="280"/>
      <c r="S15" s="277">
        <v>0</v>
      </c>
      <c r="T15" s="275">
        <v>0</v>
      </c>
      <c r="U15" s="279">
        <v>0</v>
      </c>
    </row>
    <row r="16" spans="2:21 16384:16384" s="283" customFormat="1" ht="15.75" hidden="1" x14ac:dyDescent="0.2">
      <c r="B16" s="615" t="s">
        <v>1237</v>
      </c>
      <c r="C16" s="617">
        <v>0</v>
      </c>
      <c r="D16" s="617">
        <v>0</v>
      </c>
      <c r="E16" s="622">
        <v>0</v>
      </c>
      <c r="F16" s="619"/>
      <c r="G16" s="615" t="s">
        <v>173</v>
      </c>
      <c r="H16" s="617">
        <v>0</v>
      </c>
      <c r="I16" s="617">
        <v>0</v>
      </c>
      <c r="J16" s="622">
        <v>0</v>
      </c>
      <c r="L16" s="280" t="s">
        <v>174</v>
      </c>
      <c r="M16" s="275"/>
      <c r="N16" s="275">
        <v>0</v>
      </c>
      <c r="O16" s="279"/>
      <c r="R16" s="280"/>
      <c r="S16" s="275">
        <v>0</v>
      </c>
      <c r="T16" s="275">
        <v>0</v>
      </c>
      <c r="U16" s="279">
        <v>0</v>
      </c>
    </row>
    <row r="17" spans="1:21" s="283" customFormat="1" ht="15.75" x14ac:dyDescent="0.2">
      <c r="B17" s="623" t="s">
        <v>1236</v>
      </c>
      <c r="C17" s="617">
        <v>130</v>
      </c>
      <c r="D17" s="617">
        <v>0</v>
      </c>
      <c r="E17" s="622">
        <v>780000000</v>
      </c>
      <c r="F17" s="619"/>
      <c r="G17" s="623" t="s">
        <v>175</v>
      </c>
      <c r="H17" s="617">
        <v>0</v>
      </c>
      <c r="I17" s="617" t="e">
        <v>#N/A</v>
      </c>
      <c r="J17" s="620" t="e">
        <v>#N/A</v>
      </c>
      <c r="L17" s="281" t="s">
        <v>176</v>
      </c>
      <c r="M17" s="275">
        <v>0</v>
      </c>
      <c r="N17" s="275">
        <v>0</v>
      </c>
      <c r="O17" s="276">
        <v>0</v>
      </c>
      <c r="R17" s="281"/>
      <c r="S17" s="275">
        <v>0</v>
      </c>
      <c r="T17" s="275">
        <v>0</v>
      </c>
      <c r="U17" s="276">
        <v>0</v>
      </c>
    </row>
    <row r="18" spans="1:21" s="283" customFormat="1" ht="15.75" hidden="1" x14ac:dyDescent="0.2">
      <c r="B18" s="625" t="s">
        <v>219</v>
      </c>
      <c r="C18" s="631">
        <v>0</v>
      </c>
      <c r="D18" s="626"/>
      <c r="E18" s="627" t="e">
        <v>#N/A</v>
      </c>
      <c r="F18" s="619"/>
      <c r="G18" s="625" t="s">
        <v>220</v>
      </c>
      <c r="H18" s="631">
        <v>0</v>
      </c>
      <c r="I18" s="626"/>
      <c r="J18" s="628" t="e">
        <v>#N/A</v>
      </c>
      <c r="L18" s="281"/>
      <c r="M18" s="275"/>
      <c r="N18" s="275"/>
      <c r="O18" s="276"/>
      <c r="R18" s="281"/>
      <c r="S18" s="275"/>
      <c r="T18" s="275"/>
      <c r="U18" s="276"/>
    </row>
    <row r="19" spans="1:21" s="283" customFormat="1" ht="15.75" x14ac:dyDescent="0.2">
      <c r="B19" s="273" t="s">
        <v>1238</v>
      </c>
      <c r="C19" s="278">
        <v>390</v>
      </c>
      <c r="D19" s="278">
        <v>9646.36</v>
      </c>
      <c r="E19" s="278">
        <v>93152647226</v>
      </c>
      <c r="F19" s="168"/>
      <c r="G19" s="273" t="s">
        <v>178</v>
      </c>
      <c r="H19" s="278">
        <v>0</v>
      </c>
      <c r="I19" s="278" t="e">
        <v>#N/A</v>
      </c>
      <c r="J19" s="274" t="e">
        <v>#N/A</v>
      </c>
      <c r="L19" s="273" t="s">
        <v>179</v>
      </c>
      <c r="M19" s="278">
        <v>0</v>
      </c>
      <c r="N19" s="278">
        <v>0</v>
      </c>
      <c r="O19" s="274">
        <v>0</v>
      </c>
      <c r="R19" s="273" t="s">
        <v>144</v>
      </c>
      <c r="S19" s="278">
        <v>0</v>
      </c>
      <c r="T19" s="278">
        <v>0</v>
      </c>
      <c r="U19" s="274">
        <v>0</v>
      </c>
    </row>
    <row r="20" spans="1:21" s="283" customFormat="1" ht="6.75" customHeight="1" x14ac:dyDescent="0.2">
      <c r="B20" s="282"/>
      <c r="C20" s="282"/>
      <c r="D20" s="285"/>
      <c r="E20" s="285"/>
      <c r="F20" s="168"/>
      <c r="G20" s="284"/>
      <c r="H20" s="284"/>
      <c r="I20" s="284"/>
      <c r="J20" s="284"/>
      <c r="L20" s="284"/>
      <c r="M20" s="284"/>
      <c r="N20" s="284"/>
      <c r="O20" s="284"/>
    </row>
    <row r="21" spans="1:21" s="283" customFormat="1" ht="15.75" x14ac:dyDescent="0.2">
      <c r="B21" s="289" t="s">
        <v>218</v>
      </c>
      <c r="C21" s="290" t="s">
        <v>96</v>
      </c>
      <c r="D21" s="290" t="s">
        <v>181</v>
      </c>
      <c r="E21" s="291" t="s">
        <v>214</v>
      </c>
      <c r="F21" s="503"/>
      <c r="G21" s="289" t="s">
        <v>218</v>
      </c>
      <c r="H21" s="290" t="s">
        <v>96</v>
      </c>
      <c r="I21" s="290" t="s">
        <v>181</v>
      </c>
      <c r="J21" s="291" t="s">
        <v>214</v>
      </c>
      <c r="L21" s="289" t="s">
        <v>218</v>
      </c>
      <c r="M21" s="290" t="s">
        <v>96</v>
      </c>
      <c r="N21" s="290" t="s">
        <v>181</v>
      </c>
      <c r="O21" s="291" t="s">
        <v>214</v>
      </c>
      <c r="R21" s="289" t="s">
        <v>218</v>
      </c>
      <c r="S21" s="290" t="s">
        <v>96</v>
      </c>
      <c r="T21" s="290" t="s">
        <v>181</v>
      </c>
      <c r="U21" s="291" t="s">
        <v>214</v>
      </c>
    </row>
    <row r="22" spans="1:21" s="283" customFormat="1" ht="15.75" x14ac:dyDescent="0.2">
      <c r="B22" s="731" t="s">
        <v>1239</v>
      </c>
      <c r="C22" s="589" t="s">
        <v>1243</v>
      </c>
      <c r="D22" s="287">
        <v>74.91</v>
      </c>
      <c r="E22" s="288">
        <v>709221000</v>
      </c>
      <c r="F22" s="503"/>
      <c r="G22" s="725" t="s">
        <v>35</v>
      </c>
      <c r="H22" s="588"/>
      <c r="I22" s="287" t="e">
        <v>#N/A</v>
      </c>
      <c r="J22" s="288" t="e">
        <v>#N/A</v>
      </c>
      <c r="L22" s="719" t="s">
        <v>35</v>
      </c>
      <c r="M22" s="588"/>
      <c r="N22" s="287"/>
      <c r="O22" s="288"/>
      <c r="R22" s="608" t="s">
        <v>56</v>
      </c>
      <c r="S22" s="286"/>
      <c r="T22" s="287"/>
      <c r="U22" s="288"/>
    </row>
    <row r="23" spans="1:21" s="283" customFormat="1" ht="15.75" x14ac:dyDescent="0.2">
      <c r="B23" s="732"/>
      <c r="C23" s="589" t="s">
        <v>1244</v>
      </c>
      <c r="D23" s="287">
        <v>74.78</v>
      </c>
      <c r="E23" s="288">
        <v>744172221</v>
      </c>
      <c r="F23" s="503"/>
      <c r="G23" s="726"/>
      <c r="H23" s="589"/>
      <c r="I23" s="287" t="e">
        <v>#N/A</v>
      </c>
      <c r="J23" s="288" t="e">
        <v>#N/A</v>
      </c>
      <c r="L23" s="720"/>
      <c r="M23" s="588"/>
      <c r="N23" s="287"/>
      <c r="O23" s="288"/>
      <c r="R23" s="292" t="s">
        <v>144</v>
      </c>
      <c r="S23" s="293">
        <v>0</v>
      </c>
      <c r="T23" s="294">
        <v>0</v>
      </c>
      <c r="U23" s="294">
        <v>0</v>
      </c>
    </row>
    <row r="24" spans="1:21" s="479" customFormat="1" x14ac:dyDescent="0.2">
      <c r="B24" s="732"/>
      <c r="C24" s="589" t="s">
        <v>1245</v>
      </c>
      <c r="D24" s="287">
        <v>89.86</v>
      </c>
      <c r="E24" s="288">
        <v>849495922</v>
      </c>
      <c r="F24" s="503"/>
      <c r="G24" s="726"/>
      <c r="H24" s="589"/>
      <c r="I24" s="287" t="e">
        <v>#N/A</v>
      </c>
      <c r="J24" s="288" t="e">
        <v>#N/A</v>
      </c>
      <c r="L24" s="720"/>
      <c r="M24" s="588"/>
      <c r="N24" s="287"/>
      <c r="O24" s="288"/>
    </row>
    <row r="25" spans="1:21" s="479" customFormat="1" x14ac:dyDescent="0.2">
      <c r="A25" s="183"/>
      <c r="B25" s="732"/>
      <c r="C25" s="589" t="s">
        <v>1247</v>
      </c>
      <c r="D25" s="640">
        <v>78.98</v>
      </c>
      <c r="E25" s="641">
        <v>761483922</v>
      </c>
      <c r="F25" s="503"/>
      <c r="G25" s="726"/>
      <c r="H25" s="589"/>
      <c r="I25" s="287" t="e">
        <v>#N/A</v>
      </c>
      <c r="J25" s="288" t="e">
        <v>#N/A</v>
      </c>
      <c r="L25" s="720"/>
      <c r="M25" s="589"/>
      <c r="N25" s="287"/>
      <c r="O25" s="288"/>
    </row>
    <row r="26" spans="1:21" s="479" customFormat="1" x14ac:dyDescent="0.2">
      <c r="A26" s="183"/>
      <c r="B26" s="732"/>
      <c r="C26" s="589" t="s">
        <v>1248</v>
      </c>
      <c r="D26" s="640">
        <v>78.7</v>
      </c>
      <c r="E26" s="641">
        <v>692560000</v>
      </c>
      <c r="F26" s="503"/>
      <c r="G26" s="726"/>
      <c r="H26" s="589"/>
      <c r="I26" s="287" t="e">
        <v>#N/A</v>
      </c>
      <c r="J26" s="288" t="e">
        <v>#N/A</v>
      </c>
      <c r="L26" s="720"/>
      <c r="M26" s="589"/>
      <c r="N26" s="287"/>
      <c r="O26" s="288"/>
    </row>
    <row r="27" spans="1:21" s="479" customFormat="1" x14ac:dyDescent="0.2">
      <c r="A27" s="183"/>
      <c r="B27" s="732"/>
      <c r="C27" s="589" t="s">
        <v>1249</v>
      </c>
      <c r="D27" s="640">
        <v>53.68</v>
      </c>
      <c r="E27" s="641">
        <v>493372880</v>
      </c>
      <c r="F27" s="503"/>
      <c r="G27" s="726"/>
      <c r="H27" s="589"/>
      <c r="I27" s="287" t="e">
        <v>#N/A</v>
      </c>
      <c r="J27" s="288" t="e">
        <v>#N/A</v>
      </c>
      <c r="L27" s="720"/>
      <c r="M27" s="589"/>
      <c r="N27" s="287"/>
      <c r="O27" s="288"/>
    </row>
    <row r="28" spans="1:21" s="479" customFormat="1" x14ac:dyDescent="0.2">
      <c r="A28" s="183"/>
      <c r="B28" s="732"/>
      <c r="C28" s="589" t="s">
        <v>1250</v>
      </c>
      <c r="D28" s="640">
        <v>96.31</v>
      </c>
      <c r="E28" s="641">
        <v>866790000</v>
      </c>
      <c r="F28" s="503"/>
      <c r="G28" s="726"/>
      <c r="H28" s="589"/>
      <c r="I28" s="287" t="e">
        <v>#N/A</v>
      </c>
      <c r="J28" s="288" t="e">
        <v>#N/A</v>
      </c>
      <c r="L28" s="720"/>
      <c r="M28" s="589"/>
      <c r="N28" s="287"/>
      <c r="O28" s="288"/>
    </row>
    <row r="29" spans="1:21" s="479" customFormat="1" x14ac:dyDescent="0.2">
      <c r="A29" s="183"/>
      <c r="B29" s="732"/>
      <c r="C29" s="589" t="s">
        <v>1251</v>
      </c>
      <c r="D29" s="640">
        <v>89.69</v>
      </c>
      <c r="E29" s="641">
        <v>760929960</v>
      </c>
      <c r="F29" s="503"/>
      <c r="G29" s="726"/>
      <c r="H29" s="589"/>
      <c r="I29" s="287" t="e">
        <v>#N/A</v>
      </c>
      <c r="J29" s="288" t="e">
        <v>#N/A</v>
      </c>
      <c r="L29" s="720"/>
      <c r="M29" s="589"/>
      <c r="N29" s="287"/>
      <c r="O29" s="288"/>
    </row>
    <row r="30" spans="1:21" s="479" customFormat="1" x14ac:dyDescent="0.2">
      <c r="A30" s="183"/>
      <c r="B30" s="732"/>
      <c r="C30" s="589" t="s">
        <v>1252</v>
      </c>
      <c r="D30" s="640">
        <v>50.65</v>
      </c>
      <c r="E30" s="641">
        <v>465524150</v>
      </c>
      <c r="F30" s="503"/>
      <c r="G30" s="726"/>
      <c r="H30" s="589"/>
      <c r="I30" s="287" t="e">
        <v>#N/A</v>
      </c>
      <c r="J30" s="288" t="e">
        <v>#N/A</v>
      </c>
      <c r="L30" s="720"/>
      <c r="M30" s="589"/>
      <c r="N30" s="287"/>
      <c r="O30" s="288"/>
    </row>
    <row r="31" spans="1:21" s="479" customFormat="1" x14ac:dyDescent="0.2">
      <c r="A31" s="183"/>
      <c r="B31" s="732"/>
      <c r="C31" s="589" t="s">
        <v>1253</v>
      </c>
      <c r="D31" s="640">
        <v>78.7</v>
      </c>
      <c r="E31" s="641">
        <v>692560000</v>
      </c>
      <c r="F31" s="503"/>
      <c r="G31" s="726"/>
      <c r="H31" s="589"/>
      <c r="I31" s="287" t="e">
        <v>#N/A</v>
      </c>
      <c r="J31" s="288" t="e">
        <v>#N/A</v>
      </c>
      <c r="L31" s="720"/>
      <c r="M31" s="589"/>
      <c r="N31" s="287"/>
      <c r="O31" s="288"/>
    </row>
    <row r="32" spans="1:21" s="479" customFormat="1" x14ac:dyDescent="0.2">
      <c r="A32" s="183"/>
      <c r="B32" s="732"/>
      <c r="C32" s="589" t="s">
        <v>1254</v>
      </c>
      <c r="D32" s="640">
        <v>78.7</v>
      </c>
      <c r="E32" s="641">
        <v>713545261</v>
      </c>
      <c r="F32" s="503"/>
      <c r="G32" s="727"/>
      <c r="H32" s="589"/>
      <c r="I32" s="287" t="e">
        <v>#N/A</v>
      </c>
      <c r="J32" s="288" t="e">
        <v>#N/A</v>
      </c>
      <c r="L32" s="720"/>
      <c r="M32" s="589"/>
      <c r="N32" s="287"/>
      <c r="O32" s="288"/>
      <c r="R32" s="183"/>
      <c r="S32" s="183"/>
      <c r="T32" s="183"/>
      <c r="U32" s="183"/>
    </row>
    <row r="33" spans="1:21" s="479" customFormat="1" x14ac:dyDescent="0.2">
      <c r="A33" s="183"/>
      <c r="B33" s="732"/>
      <c r="C33" s="589" t="s">
        <v>1255</v>
      </c>
      <c r="D33" s="640">
        <v>53.68</v>
      </c>
      <c r="E33" s="641">
        <v>493372880</v>
      </c>
      <c r="F33" s="503"/>
      <c r="G33" s="292" t="s">
        <v>221</v>
      </c>
      <c r="H33" s="293">
        <v>0</v>
      </c>
      <c r="I33" s="294" t="e">
        <v>#N/A</v>
      </c>
      <c r="J33" s="294" t="e">
        <v>#N/A</v>
      </c>
      <c r="L33" s="720"/>
      <c r="M33" s="589"/>
      <c r="N33" s="287"/>
      <c r="O33" s="288"/>
      <c r="R33" s="183"/>
      <c r="S33" s="183"/>
      <c r="T33" s="183"/>
      <c r="U33" s="183"/>
    </row>
    <row r="34" spans="1:21" s="479" customFormat="1" x14ac:dyDescent="0.2">
      <c r="A34" s="183"/>
      <c r="B34" s="732"/>
      <c r="C34" s="589" t="s">
        <v>1256</v>
      </c>
      <c r="D34" s="640">
        <v>96.31</v>
      </c>
      <c r="E34" s="641">
        <v>866790000</v>
      </c>
      <c r="F34" s="503"/>
      <c r="G34" s="295"/>
      <c r="H34" s="295"/>
      <c r="I34" s="295"/>
      <c r="J34" s="295"/>
      <c r="L34" s="720"/>
      <c r="M34" s="589"/>
      <c r="N34" s="287"/>
      <c r="O34" s="288"/>
      <c r="R34" s="183"/>
      <c r="S34" s="183"/>
      <c r="T34" s="183"/>
      <c r="U34" s="183"/>
    </row>
    <row r="35" spans="1:21" s="479" customFormat="1" x14ac:dyDescent="0.2">
      <c r="A35" s="183"/>
      <c r="B35" s="732"/>
      <c r="C35" s="589" t="s">
        <v>1257</v>
      </c>
      <c r="D35" s="640">
        <v>89.69</v>
      </c>
      <c r="E35" s="641">
        <v>768539260</v>
      </c>
      <c r="F35" s="503"/>
      <c r="G35" s="289" t="s">
        <v>218</v>
      </c>
      <c r="H35" s="290" t="s">
        <v>96</v>
      </c>
      <c r="I35" s="290" t="s">
        <v>181</v>
      </c>
      <c r="J35" s="291" t="s">
        <v>214</v>
      </c>
      <c r="L35" s="720"/>
      <c r="M35" s="589"/>
      <c r="N35" s="287"/>
      <c r="O35" s="288"/>
      <c r="R35" s="183"/>
      <c r="S35" s="183"/>
      <c r="T35" s="183"/>
      <c r="U35" s="183"/>
    </row>
    <row r="36" spans="1:21" s="479" customFormat="1" x14ac:dyDescent="0.2">
      <c r="A36" s="183"/>
      <c r="B36" s="732"/>
      <c r="C36" s="589" t="s">
        <v>1258</v>
      </c>
      <c r="D36" s="640">
        <v>50.65</v>
      </c>
      <c r="E36" s="641">
        <v>465524150</v>
      </c>
      <c r="F36" s="503"/>
      <c r="G36" s="728" t="s">
        <v>215</v>
      </c>
      <c r="H36" s="589"/>
      <c r="I36" s="287">
        <v>0</v>
      </c>
      <c r="J36" s="288" t="e">
        <v>#N/A</v>
      </c>
      <c r="L36" s="720"/>
      <c r="M36" s="589"/>
      <c r="N36" s="287"/>
      <c r="O36" s="288"/>
      <c r="R36" s="183"/>
      <c r="S36" s="183"/>
      <c r="T36" s="183"/>
      <c r="U36" s="183"/>
    </row>
    <row r="37" spans="1:21" s="479" customFormat="1" x14ac:dyDescent="0.2">
      <c r="A37" s="183"/>
      <c r="B37" s="732"/>
      <c r="C37" s="589" t="s">
        <v>1259</v>
      </c>
      <c r="D37" s="640">
        <v>78.7</v>
      </c>
      <c r="E37" s="641">
        <v>699485600</v>
      </c>
      <c r="F37" s="503"/>
      <c r="G37" s="729"/>
      <c r="H37" s="589"/>
      <c r="I37" s="287">
        <v>0</v>
      </c>
      <c r="J37" s="288" t="e">
        <v>#N/A</v>
      </c>
      <c r="L37" s="720"/>
      <c r="M37" s="589"/>
      <c r="N37" s="287"/>
      <c r="O37" s="288"/>
      <c r="R37" s="183"/>
      <c r="S37" s="183"/>
      <c r="T37" s="183"/>
      <c r="U37" s="183"/>
    </row>
    <row r="38" spans="1:21" x14ac:dyDescent="0.2">
      <c r="B38" s="732"/>
      <c r="C38" s="589" t="s">
        <v>1261</v>
      </c>
      <c r="D38" s="640">
        <v>53.68</v>
      </c>
      <c r="E38" s="641">
        <v>493372880</v>
      </c>
      <c r="F38" s="503"/>
      <c r="G38" s="729"/>
      <c r="H38" s="589"/>
      <c r="I38" s="287">
        <v>0</v>
      </c>
      <c r="J38" s="288" t="e">
        <v>#N/A</v>
      </c>
      <c r="L38" s="720"/>
      <c r="M38" s="589"/>
      <c r="N38" s="287"/>
      <c r="O38" s="288"/>
    </row>
    <row r="39" spans="1:21" x14ac:dyDescent="0.2">
      <c r="B39" s="732"/>
      <c r="C39" s="589" t="s">
        <v>1262</v>
      </c>
      <c r="D39" s="640">
        <v>96.31</v>
      </c>
      <c r="E39" s="641">
        <v>825264980</v>
      </c>
      <c r="F39" s="503"/>
      <c r="G39" s="729"/>
      <c r="H39" s="589"/>
      <c r="I39" s="287">
        <v>0</v>
      </c>
      <c r="J39" s="288" t="e">
        <v>#N/A</v>
      </c>
      <c r="L39" s="720"/>
      <c r="M39" s="589"/>
      <c r="N39" s="287"/>
      <c r="O39" s="288"/>
    </row>
    <row r="40" spans="1:21" x14ac:dyDescent="0.2">
      <c r="B40" s="732"/>
      <c r="C40" s="589" t="s">
        <v>1263</v>
      </c>
      <c r="D40" s="640">
        <v>89.69</v>
      </c>
      <c r="E40" s="641">
        <v>760929960</v>
      </c>
      <c r="F40" s="503"/>
      <c r="G40" s="729"/>
      <c r="H40" s="589"/>
      <c r="I40" s="287">
        <v>0</v>
      </c>
      <c r="J40" s="288" t="e">
        <v>#N/A</v>
      </c>
      <c r="L40" s="720"/>
      <c r="M40" s="589"/>
      <c r="N40" s="287"/>
      <c r="O40" s="288"/>
    </row>
    <row r="41" spans="1:21" x14ac:dyDescent="0.2">
      <c r="B41" s="732"/>
      <c r="C41" s="589" t="s">
        <v>1264</v>
      </c>
      <c r="D41" s="640">
        <v>50.65</v>
      </c>
      <c r="E41" s="641">
        <v>470179392</v>
      </c>
      <c r="F41" s="503"/>
      <c r="G41" s="729"/>
      <c r="H41" s="589"/>
      <c r="I41" s="287">
        <v>0</v>
      </c>
      <c r="J41" s="288" t="e">
        <v>#N/A</v>
      </c>
      <c r="L41" s="720"/>
      <c r="M41" s="589"/>
      <c r="N41" s="287"/>
      <c r="O41" s="288"/>
    </row>
    <row r="42" spans="1:21" x14ac:dyDescent="0.2">
      <c r="B42" s="732"/>
      <c r="C42" s="589" t="s">
        <v>1266</v>
      </c>
      <c r="D42" s="640">
        <v>78.7</v>
      </c>
      <c r="E42" s="641">
        <v>713545261</v>
      </c>
      <c r="F42" s="503"/>
      <c r="G42" s="729"/>
      <c r="H42" s="589"/>
      <c r="I42" s="287">
        <v>0</v>
      </c>
      <c r="J42" s="288" t="e">
        <v>#N/A</v>
      </c>
      <c r="L42" s="720"/>
      <c r="M42" s="589"/>
      <c r="N42" s="287"/>
      <c r="O42" s="288"/>
    </row>
    <row r="43" spans="1:21" x14ac:dyDescent="0.2">
      <c r="B43" s="732"/>
      <c r="C43" s="589" t="s">
        <v>1267</v>
      </c>
      <c r="D43" s="640">
        <v>53.68</v>
      </c>
      <c r="E43" s="641">
        <v>488488000</v>
      </c>
      <c r="F43" s="503"/>
      <c r="G43" s="729"/>
      <c r="H43" s="589"/>
      <c r="I43" s="287">
        <v>0</v>
      </c>
      <c r="J43" s="288" t="e">
        <v>#N/A</v>
      </c>
      <c r="L43" s="720"/>
      <c r="M43" s="589"/>
      <c r="N43" s="287"/>
      <c r="O43" s="288"/>
    </row>
    <row r="44" spans="1:21" x14ac:dyDescent="0.2">
      <c r="B44" s="732"/>
      <c r="C44" s="589" t="s">
        <v>1268</v>
      </c>
      <c r="D44" s="640">
        <v>96.31</v>
      </c>
      <c r="E44" s="641">
        <v>866790000</v>
      </c>
      <c r="F44" s="503"/>
      <c r="G44" s="729"/>
      <c r="H44" s="589"/>
      <c r="I44" s="287">
        <v>0</v>
      </c>
      <c r="J44" s="288" t="e">
        <v>#N/A</v>
      </c>
      <c r="L44" s="720"/>
      <c r="M44" s="589"/>
      <c r="N44" s="287"/>
      <c r="O44" s="288"/>
    </row>
    <row r="45" spans="1:21" x14ac:dyDescent="0.2">
      <c r="B45" s="732"/>
      <c r="C45" s="589" t="s">
        <v>1269</v>
      </c>
      <c r="D45" s="640">
        <v>89.69</v>
      </c>
      <c r="E45" s="641">
        <v>760929960</v>
      </c>
      <c r="F45" s="503"/>
      <c r="G45" s="730"/>
      <c r="H45" s="589"/>
      <c r="I45" s="287">
        <v>0</v>
      </c>
      <c r="J45" s="288" t="e">
        <v>#N/A</v>
      </c>
      <c r="L45" s="720"/>
      <c r="M45" s="589"/>
      <c r="N45" s="287"/>
      <c r="O45" s="288"/>
    </row>
    <row r="46" spans="1:21" x14ac:dyDescent="0.2">
      <c r="B46" s="732"/>
      <c r="C46" s="589" t="s">
        <v>1270</v>
      </c>
      <c r="D46" s="640">
        <v>50.65</v>
      </c>
      <c r="E46" s="641">
        <v>470179392</v>
      </c>
      <c r="F46" s="503"/>
      <c r="G46" s="298" t="s">
        <v>223</v>
      </c>
      <c r="H46" s="293">
        <v>0</v>
      </c>
      <c r="I46" s="294">
        <v>0</v>
      </c>
      <c r="J46" s="294" t="e">
        <v>#N/A</v>
      </c>
      <c r="L46" s="720"/>
      <c r="M46" s="589"/>
      <c r="N46" s="287"/>
      <c r="O46" s="288"/>
    </row>
    <row r="47" spans="1:21" x14ac:dyDescent="0.2">
      <c r="B47" s="732"/>
      <c r="C47" s="589" t="s">
        <v>1271</v>
      </c>
      <c r="D47" s="640">
        <v>78.7</v>
      </c>
      <c r="E47" s="641">
        <v>692560000</v>
      </c>
      <c r="F47" s="503"/>
      <c r="G47" s="295"/>
      <c r="H47" s="295"/>
      <c r="I47" s="295"/>
      <c r="J47" s="295"/>
      <c r="L47" s="720"/>
      <c r="M47" s="589"/>
      <c r="N47" s="287"/>
      <c r="O47" s="288"/>
    </row>
    <row r="48" spans="1:21" x14ac:dyDescent="0.2">
      <c r="B48" s="732"/>
      <c r="C48" s="589" t="s">
        <v>1273</v>
      </c>
      <c r="D48" s="640">
        <v>53.68</v>
      </c>
      <c r="E48" s="641">
        <v>490488000</v>
      </c>
      <c r="F48" s="503"/>
      <c r="G48" s="716" t="s">
        <v>216</v>
      </c>
      <c r="H48" s="589"/>
      <c r="I48" s="287" t="e">
        <v>#N/A</v>
      </c>
      <c r="J48" s="288" t="e">
        <v>#N/A</v>
      </c>
      <c r="L48" s="720"/>
      <c r="M48" s="589"/>
      <c r="N48" s="287"/>
      <c r="O48" s="288"/>
    </row>
    <row r="49" spans="2:15" x14ac:dyDescent="0.2">
      <c r="B49" s="732"/>
      <c r="C49" s="589" t="s">
        <v>1274</v>
      </c>
      <c r="D49" s="640">
        <v>96.31</v>
      </c>
      <c r="E49" s="641">
        <v>828264980</v>
      </c>
      <c r="F49" s="503"/>
      <c r="G49" s="717"/>
      <c r="H49" s="609"/>
      <c r="I49" s="287" t="e">
        <v>#N/A</v>
      </c>
      <c r="J49" s="288" t="e">
        <v>#N/A</v>
      </c>
      <c r="L49" s="720"/>
      <c r="M49" s="589"/>
      <c r="N49" s="287"/>
      <c r="O49" s="288"/>
    </row>
    <row r="50" spans="2:15" x14ac:dyDescent="0.2">
      <c r="B50" s="732"/>
      <c r="C50" s="589" t="s">
        <v>1275</v>
      </c>
      <c r="D50" s="640">
        <v>89.69</v>
      </c>
      <c r="E50" s="641">
        <v>756396000</v>
      </c>
      <c r="F50" s="503"/>
      <c r="G50" s="717"/>
      <c r="H50" s="609"/>
      <c r="I50" s="287" t="e">
        <v>#N/A</v>
      </c>
      <c r="J50" s="288" t="e">
        <v>#N/A</v>
      </c>
      <c r="L50" s="720"/>
      <c r="M50" s="589"/>
      <c r="N50" s="287"/>
      <c r="O50" s="288"/>
    </row>
    <row r="51" spans="2:15" x14ac:dyDescent="0.2">
      <c r="B51" s="732"/>
      <c r="C51" s="589" t="s">
        <v>1276</v>
      </c>
      <c r="D51" s="640">
        <v>50.65</v>
      </c>
      <c r="E51" s="641">
        <v>467524150</v>
      </c>
      <c r="F51" s="503"/>
      <c r="G51" s="717"/>
      <c r="H51" s="609"/>
      <c r="I51" s="287" t="e">
        <v>#N/A</v>
      </c>
      <c r="J51" s="288" t="e">
        <v>#N/A</v>
      </c>
      <c r="L51" s="720"/>
      <c r="M51" s="589"/>
      <c r="N51" s="287"/>
      <c r="O51" s="288"/>
    </row>
    <row r="52" spans="2:15" x14ac:dyDescent="0.2">
      <c r="B52" s="732"/>
      <c r="C52" s="589" t="s">
        <v>1278</v>
      </c>
      <c r="D52" s="640">
        <v>78.7</v>
      </c>
      <c r="E52" s="641">
        <v>698560000</v>
      </c>
      <c r="F52" s="503"/>
      <c r="G52" s="717"/>
      <c r="H52" s="609"/>
      <c r="I52" s="287" t="e">
        <v>#N/A</v>
      </c>
      <c r="J52" s="288" t="e">
        <v>#N/A</v>
      </c>
      <c r="L52" s="720"/>
      <c r="M52" s="589"/>
      <c r="N52" s="287"/>
      <c r="O52" s="288"/>
    </row>
    <row r="53" spans="2:15" x14ac:dyDescent="0.2">
      <c r="B53" s="732"/>
      <c r="C53" s="589" t="s">
        <v>1280</v>
      </c>
      <c r="D53" s="640">
        <v>96.31</v>
      </c>
      <c r="E53" s="641">
        <v>815004000</v>
      </c>
      <c r="F53" s="503"/>
      <c r="G53" s="717"/>
      <c r="H53" s="609"/>
      <c r="I53" s="287" t="e">
        <v>#N/A</v>
      </c>
      <c r="J53" s="288" t="e">
        <v>#N/A</v>
      </c>
      <c r="L53" s="720"/>
      <c r="M53" s="589"/>
      <c r="N53" s="287"/>
      <c r="O53" s="288"/>
    </row>
    <row r="54" spans="2:15" x14ac:dyDescent="0.2">
      <c r="B54" s="732"/>
      <c r="C54" s="589" t="s">
        <v>1282</v>
      </c>
      <c r="D54" s="640">
        <v>50.65</v>
      </c>
      <c r="E54" s="641">
        <v>469524150</v>
      </c>
      <c r="F54" s="503"/>
      <c r="G54" s="717"/>
      <c r="H54" s="609"/>
      <c r="I54" s="287" t="e">
        <v>#N/A</v>
      </c>
      <c r="J54" s="288" t="e">
        <v>#N/A</v>
      </c>
      <c r="L54" s="720"/>
      <c r="M54" s="589"/>
      <c r="N54" s="287"/>
      <c r="O54" s="288"/>
    </row>
    <row r="55" spans="2:15" x14ac:dyDescent="0.2">
      <c r="B55" s="732"/>
      <c r="C55" s="589" t="s">
        <v>1283</v>
      </c>
      <c r="D55" s="640">
        <v>78.7</v>
      </c>
      <c r="E55" s="641">
        <v>705485600</v>
      </c>
      <c r="F55" s="503"/>
      <c r="G55" s="717"/>
      <c r="H55" s="609"/>
      <c r="I55" s="287" t="e">
        <v>#N/A</v>
      </c>
      <c r="J55" s="288" t="e">
        <v>#N/A</v>
      </c>
      <c r="L55" s="720"/>
      <c r="M55" s="589"/>
      <c r="N55" s="287"/>
      <c r="O55" s="288"/>
    </row>
    <row r="56" spans="2:15" x14ac:dyDescent="0.2">
      <c r="B56" s="732"/>
      <c r="C56" s="589" t="s">
        <v>1285</v>
      </c>
      <c r="D56" s="640">
        <v>53.68</v>
      </c>
      <c r="E56" s="641">
        <v>494488000</v>
      </c>
      <c r="F56" s="503"/>
      <c r="G56" s="299" t="s">
        <v>224</v>
      </c>
      <c r="H56" s="293">
        <v>0</v>
      </c>
      <c r="I56" s="294" t="e">
        <v>#N/A</v>
      </c>
      <c r="J56" s="294" t="e">
        <v>#N/A</v>
      </c>
      <c r="L56" s="720"/>
      <c r="M56" s="589"/>
      <c r="N56" s="287"/>
      <c r="O56" s="288"/>
    </row>
    <row r="57" spans="2:15" x14ac:dyDescent="0.2">
      <c r="B57" s="732"/>
      <c r="C57" s="589" t="s">
        <v>1286</v>
      </c>
      <c r="D57" s="640">
        <v>96.31</v>
      </c>
      <c r="E57" s="641">
        <v>875790000</v>
      </c>
      <c r="F57" s="503"/>
      <c r="G57" s="496"/>
      <c r="H57" s="496"/>
      <c r="I57" s="496"/>
      <c r="J57" s="496"/>
      <c r="L57" s="720"/>
      <c r="M57" s="589"/>
      <c r="N57" s="287"/>
      <c r="O57" s="288"/>
    </row>
    <row r="58" spans="2:15" x14ac:dyDescent="0.2">
      <c r="B58" s="732"/>
      <c r="C58" s="589" t="s">
        <v>1287</v>
      </c>
      <c r="D58" s="640">
        <v>89.69</v>
      </c>
      <c r="E58" s="641">
        <v>762396000</v>
      </c>
      <c r="F58" s="503"/>
      <c r="G58" s="289" t="s">
        <v>218</v>
      </c>
      <c r="H58" s="290" t="s">
        <v>96</v>
      </c>
      <c r="I58" s="290" t="s">
        <v>181</v>
      </c>
      <c r="J58" s="291" t="s">
        <v>214</v>
      </c>
      <c r="L58" s="720"/>
      <c r="M58" s="589"/>
      <c r="N58" s="287"/>
      <c r="O58" s="288"/>
    </row>
    <row r="59" spans="2:15" x14ac:dyDescent="0.2">
      <c r="B59" s="732"/>
      <c r="C59" s="589" t="s">
        <v>1288</v>
      </c>
      <c r="D59" s="640">
        <v>50.65</v>
      </c>
      <c r="E59" s="641">
        <v>466915000</v>
      </c>
      <c r="F59" s="503"/>
      <c r="G59" s="722" t="s">
        <v>109</v>
      </c>
      <c r="H59" s="286"/>
      <c r="I59" s="287" t="e">
        <v>#N/A</v>
      </c>
      <c r="J59" s="288" t="e">
        <v>#N/A</v>
      </c>
      <c r="L59" s="720"/>
      <c r="M59" s="589"/>
      <c r="N59" s="287"/>
      <c r="O59" s="288"/>
    </row>
    <row r="60" spans="2:15" x14ac:dyDescent="0.2">
      <c r="B60" s="732"/>
      <c r="C60" s="589" t="s">
        <v>1289</v>
      </c>
      <c r="D60" s="640">
        <v>78.7</v>
      </c>
      <c r="E60" s="641">
        <v>715480456</v>
      </c>
      <c r="F60" s="503"/>
      <c r="G60" s="723"/>
      <c r="H60" s="286"/>
      <c r="I60" s="287" t="e">
        <v>#N/A</v>
      </c>
      <c r="J60" s="288" t="e">
        <v>#N/A</v>
      </c>
      <c r="L60" s="720"/>
      <c r="M60" s="589"/>
      <c r="N60" s="287"/>
      <c r="O60" s="288"/>
    </row>
    <row r="61" spans="2:15" x14ac:dyDescent="0.2">
      <c r="B61" s="732"/>
      <c r="C61" s="589" t="s">
        <v>1290</v>
      </c>
      <c r="D61" s="640">
        <v>78.7</v>
      </c>
      <c r="E61" s="641">
        <v>704560000</v>
      </c>
      <c r="F61" s="503"/>
      <c r="G61" s="723"/>
      <c r="H61" s="286"/>
      <c r="I61" s="287" t="e">
        <v>#N/A</v>
      </c>
      <c r="J61" s="288" t="e">
        <v>#N/A</v>
      </c>
      <c r="L61" s="720"/>
      <c r="M61" s="589"/>
      <c r="N61" s="287"/>
      <c r="O61" s="288"/>
    </row>
    <row r="62" spans="2:15" x14ac:dyDescent="0.2">
      <c r="B62" s="732"/>
      <c r="C62" s="589" t="s">
        <v>1291</v>
      </c>
      <c r="D62" s="640">
        <v>53.68</v>
      </c>
      <c r="E62" s="641">
        <v>511289675</v>
      </c>
      <c r="F62" s="503"/>
      <c r="G62" s="723"/>
      <c r="H62" s="286"/>
      <c r="I62" s="287" t="e">
        <v>#N/A</v>
      </c>
      <c r="J62" s="288" t="e">
        <v>#N/A</v>
      </c>
      <c r="L62" s="720"/>
      <c r="M62" s="589"/>
      <c r="N62" s="287"/>
      <c r="O62" s="288"/>
    </row>
    <row r="63" spans="2:15" x14ac:dyDescent="0.2">
      <c r="B63" s="732"/>
      <c r="C63" s="589" t="s">
        <v>1292</v>
      </c>
      <c r="D63" s="640">
        <v>96.31</v>
      </c>
      <c r="E63" s="641">
        <v>878790000</v>
      </c>
      <c r="F63" s="503"/>
      <c r="G63" s="723"/>
      <c r="H63" s="286"/>
      <c r="I63" s="287" t="e">
        <v>#N/A</v>
      </c>
      <c r="J63" s="288" t="e">
        <v>#N/A</v>
      </c>
      <c r="L63" s="720"/>
      <c r="M63" s="589"/>
      <c r="N63" s="287"/>
      <c r="O63" s="288"/>
    </row>
    <row r="64" spans="2:15" x14ac:dyDescent="0.2">
      <c r="B64" s="732"/>
      <c r="C64" s="589" t="s">
        <v>1293</v>
      </c>
      <c r="D64" s="640">
        <v>89.69</v>
      </c>
      <c r="E64" s="641">
        <v>765396000</v>
      </c>
      <c r="F64" s="503"/>
      <c r="G64" s="723"/>
      <c r="H64" s="286"/>
      <c r="I64" s="287" t="e">
        <v>#N/A</v>
      </c>
      <c r="J64" s="288" t="e">
        <v>#N/A</v>
      </c>
      <c r="L64" s="720"/>
      <c r="M64" s="589"/>
      <c r="N64" s="287"/>
      <c r="O64" s="288"/>
    </row>
    <row r="65" spans="2:15" x14ac:dyDescent="0.2">
      <c r="B65" s="732"/>
      <c r="C65" s="589" t="s">
        <v>1294</v>
      </c>
      <c r="D65" s="640">
        <v>50.65</v>
      </c>
      <c r="E65" s="641">
        <v>468915000</v>
      </c>
      <c r="F65" s="503"/>
      <c r="G65" s="723"/>
      <c r="H65" s="286"/>
      <c r="I65" s="287" t="e">
        <v>#N/A</v>
      </c>
      <c r="J65" s="288" t="e">
        <v>#N/A</v>
      </c>
      <c r="L65" s="720"/>
      <c r="M65" s="589"/>
      <c r="N65" s="287"/>
      <c r="O65" s="288"/>
    </row>
    <row r="66" spans="2:15" x14ac:dyDescent="0.2">
      <c r="B66" s="732"/>
      <c r="C66" s="589" t="s">
        <v>1295</v>
      </c>
      <c r="D66" s="640">
        <v>78.7</v>
      </c>
      <c r="E66" s="641">
        <v>711485600</v>
      </c>
      <c r="F66" s="503"/>
      <c r="G66" s="723"/>
      <c r="H66" s="286"/>
      <c r="I66" s="287" t="e">
        <v>#N/A</v>
      </c>
      <c r="J66" s="288" t="e">
        <v>#N/A</v>
      </c>
      <c r="L66" s="720"/>
      <c r="M66" s="589"/>
      <c r="N66" s="287"/>
      <c r="O66" s="288"/>
    </row>
    <row r="67" spans="2:15" x14ac:dyDescent="0.2">
      <c r="B67" s="732"/>
      <c r="C67" s="589" t="s">
        <v>1296</v>
      </c>
      <c r="D67" s="640">
        <v>78.7</v>
      </c>
      <c r="E67" s="641">
        <v>707560000</v>
      </c>
      <c r="F67" s="503"/>
      <c r="G67" s="723"/>
      <c r="H67" s="286"/>
      <c r="I67" s="287" t="e">
        <v>#N/A</v>
      </c>
      <c r="J67" s="288" t="e">
        <v>#N/A</v>
      </c>
      <c r="L67" s="720"/>
      <c r="M67" s="589"/>
      <c r="N67" s="287"/>
      <c r="O67" s="288"/>
    </row>
    <row r="68" spans="2:15" x14ac:dyDescent="0.2">
      <c r="B68" s="732"/>
      <c r="C68" s="589" t="s">
        <v>1297</v>
      </c>
      <c r="D68" s="640">
        <v>53.68</v>
      </c>
      <c r="E68" s="641">
        <v>503372880</v>
      </c>
      <c r="F68" s="503"/>
      <c r="G68" s="723"/>
      <c r="H68" s="286"/>
      <c r="I68" s="287" t="e">
        <v>#N/A</v>
      </c>
      <c r="J68" s="288" t="e">
        <v>#N/A</v>
      </c>
      <c r="L68" s="720"/>
      <c r="M68" s="589"/>
      <c r="N68" s="287"/>
      <c r="O68" s="288"/>
    </row>
    <row r="69" spans="2:15" x14ac:dyDescent="0.2">
      <c r="B69" s="732"/>
      <c r="C69" s="589" t="s">
        <v>1298</v>
      </c>
      <c r="D69" s="640">
        <v>96.31</v>
      </c>
      <c r="E69" s="641">
        <v>881790000</v>
      </c>
      <c r="F69" s="503"/>
      <c r="G69" s="723"/>
      <c r="H69" s="286"/>
      <c r="I69" s="287" t="e">
        <v>#N/A</v>
      </c>
      <c r="J69" s="288" t="e">
        <v>#N/A</v>
      </c>
      <c r="L69" s="720"/>
      <c r="M69" s="589"/>
      <c r="N69" s="287"/>
      <c r="O69" s="288"/>
    </row>
    <row r="70" spans="2:15" x14ac:dyDescent="0.2">
      <c r="B70" s="732"/>
      <c r="C70" s="589" t="s">
        <v>1299</v>
      </c>
      <c r="D70" s="640">
        <v>89.69</v>
      </c>
      <c r="E70" s="641">
        <v>768396000</v>
      </c>
      <c r="F70" s="503"/>
      <c r="G70" s="724"/>
      <c r="H70" s="286"/>
      <c r="I70" s="287" t="e">
        <v>#N/A</v>
      </c>
      <c r="J70" s="288" t="e">
        <v>#N/A</v>
      </c>
      <c r="L70" s="720"/>
      <c r="M70" s="589"/>
      <c r="N70" s="287"/>
      <c r="O70" s="288"/>
    </row>
    <row r="71" spans="2:15" x14ac:dyDescent="0.2">
      <c r="B71" s="732"/>
      <c r="C71" s="589" t="s">
        <v>1300</v>
      </c>
      <c r="D71" s="640">
        <v>50.65</v>
      </c>
      <c r="E71" s="641">
        <v>470915000</v>
      </c>
      <c r="F71" s="503"/>
      <c r="G71" s="292" t="s">
        <v>225</v>
      </c>
      <c r="H71" s="293">
        <v>0</v>
      </c>
      <c r="I71" s="294" t="e">
        <v>#N/A</v>
      </c>
      <c r="J71" s="294" t="e">
        <v>#N/A</v>
      </c>
      <c r="L71" s="720"/>
      <c r="M71" s="589"/>
      <c r="N71" s="287"/>
      <c r="O71" s="288"/>
    </row>
    <row r="72" spans="2:15" x14ac:dyDescent="0.2">
      <c r="B72" s="732"/>
      <c r="C72" s="589" t="s">
        <v>1301</v>
      </c>
      <c r="D72" s="640">
        <v>78.7</v>
      </c>
      <c r="E72" s="641">
        <v>707560000</v>
      </c>
      <c r="F72" s="503"/>
      <c r="G72" s="183"/>
      <c r="H72" s="183"/>
      <c r="I72" s="183"/>
      <c r="J72" s="183"/>
      <c r="L72" s="720"/>
      <c r="M72" s="589"/>
      <c r="N72" s="287"/>
      <c r="O72" s="288"/>
    </row>
    <row r="73" spans="2:15" x14ac:dyDescent="0.2">
      <c r="B73" s="732"/>
      <c r="C73" s="589" t="s">
        <v>1302</v>
      </c>
      <c r="D73" s="640">
        <v>78.7</v>
      </c>
      <c r="E73" s="641">
        <v>724480456</v>
      </c>
      <c r="F73" s="503"/>
      <c r="G73" s="183"/>
      <c r="H73" s="183"/>
      <c r="I73" s="183"/>
      <c r="J73" s="183"/>
      <c r="L73" s="720"/>
      <c r="M73" s="589"/>
      <c r="N73" s="287"/>
      <c r="O73" s="288"/>
    </row>
    <row r="74" spans="2:15" x14ac:dyDescent="0.2">
      <c r="B74" s="732"/>
      <c r="C74" s="589" t="s">
        <v>1303</v>
      </c>
      <c r="D74" s="640">
        <v>53.68</v>
      </c>
      <c r="E74" s="641">
        <v>500488000</v>
      </c>
      <c r="F74" s="503"/>
      <c r="G74" s="183"/>
      <c r="H74" s="183"/>
      <c r="I74" s="183"/>
      <c r="J74" s="183"/>
      <c r="L74" s="720"/>
      <c r="M74" s="589"/>
      <c r="N74" s="287"/>
      <c r="O74" s="288"/>
    </row>
    <row r="75" spans="2:15" x14ac:dyDescent="0.2">
      <c r="B75" s="732"/>
      <c r="C75" s="589" t="s">
        <v>1304</v>
      </c>
      <c r="D75" s="640">
        <v>96.31</v>
      </c>
      <c r="E75" s="641">
        <v>851517630</v>
      </c>
      <c r="F75" s="503"/>
      <c r="G75" s="183"/>
      <c r="H75" s="183"/>
      <c r="I75" s="183"/>
      <c r="J75" s="183"/>
      <c r="L75" s="720"/>
      <c r="M75" s="589"/>
      <c r="N75" s="287"/>
      <c r="O75" s="288"/>
    </row>
    <row r="76" spans="2:15" x14ac:dyDescent="0.2">
      <c r="B76" s="732"/>
      <c r="C76" s="589" t="s">
        <v>1305</v>
      </c>
      <c r="D76" s="640">
        <v>89.69</v>
      </c>
      <c r="E76" s="641">
        <v>771396000</v>
      </c>
      <c r="F76" s="503"/>
      <c r="G76" s="183"/>
      <c r="H76" s="183"/>
      <c r="I76" s="183"/>
      <c r="J76" s="183"/>
      <c r="L76" s="720"/>
      <c r="M76" s="589"/>
      <c r="N76" s="287"/>
      <c r="O76" s="288"/>
    </row>
    <row r="77" spans="2:15" x14ac:dyDescent="0.2">
      <c r="B77" s="732"/>
      <c r="C77" s="589" t="s">
        <v>1306</v>
      </c>
      <c r="D77" s="640">
        <v>50.65</v>
      </c>
      <c r="E77" s="641">
        <v>472915000</v>
      </c>
      <c r="F77" s="503"/>
      <c r="G77" s="183"/>
      <c r="H77" s="183"/>
      <c r="I77" s="183"/>
      <c r="J77" s="183"/>
      <c r="L77" s="721"/>
      <c r="M77" s="589"/>
      <c r="N77" s="287"/>
      <c r="O77" s="288"/>
    </row>
    <row r="78" spans="2:15" x14ac:dyDescent="0.2">
      <c r="B78" s="732"/>
      <c r="C78" s="589" t="s">
        <v>1307</v>
      </c>
      <c r="D78" s="640">
        <v>78.7</v>
      </c>
      <c r="E78" s="641">
        <v>710560000</v>
      </c>
      <c r="F78" s="503"/>
      <c r="G78" s="183"/>
      <c r="H78" s="183"/>
      <c r="I78" s="183"/>
      <c r="J78" s="183"/>
      <c r="L78" s="298" t="s">
        <v>226</v>
      </c>
      <c r="M78" s="301">
        <v>0</v>
      </c>
      <c r="N78" s="300">
        <v>0</v>
      </c>
      <c r="O78" s="300">
        <v>0</v>
      </c>
    </row>
    <row r="79" spans="2:15" x14ac:dyDescent="0.2">
      <c r="B79" s="732"/>
      <c r="C79" s="589" t="s">
        <v>1308</v>
      </c>
      <c r="D79" s="640">
        <v>78.7</v>
      </c>
      <c r="E79" s="641">
        <v>782628481</v>
      </c>
      <c r="F79" s="503"/>
      <c r="G79" s="183"/>
      <c r="H79" s="183"/>
      <c r="I79" s="183"/>
      <c r="J79" s="183"/>
      <c r="L79" s="183"/>
      <c r="M79" s="183"/>
      <c r="N79" s="183"/>
      <c r="O79" s="183"/>
    </row>
    <row r="80" spans="2:15" x14ac:dyDescent="0.2">
      <c r="B80" s="732"/>
      <c r="C80" s="589" t="s">
        <v>1309</v>
      </c>
      <c r="D80" s="640">
        <v>53.68</v>
      </c>
      <c r="E80" s="641">
        <v>507372880</v>
      </c>
      <c r="F80" s="503"/>
      <c r="G80" s="183"/>
      <c r="H80" s="183"/>
      <c r="I80" s="183"/>
      <c r="J80" s="183"/>
      <c r="L80" s="289" t="s">
        <v>218</v>
      </c>
      <c r="M80" s="290" t="s">
        <v>96</v>
      </c>
      <c r="N80" s="290" t="s">
        <v>181</v>
      </c>
      <c r="O80" s="291" t="s">
        <v>214</v>
      </c>
    </row>
    <row r="81" spans="2:15" x14ac:dyDescent="0.2">
      <c r="B81" s="732"/>
      <c r="C81" s="589" t="s">
        <v>1311</v>
      </c>
      <c r="D81" s="640">
        <v>89.69</v>
      </c>
      <c r="E81" s="641">
        <v>797224652</v>
      </c>
      <c r="F81" s="503"/>
      <c r="G81" s="183"/>
      <c r="H81" s="183"/>
      <c r="I81" s="183"/>
      <c r="J81" s="183"/>
      <c r="L81" s="717"/>
      <c r="M81" s="547"/>
      <c r="N81" s="287"/>
      <c r="O81" s="288"/>
    </row>
    <row r="82" spans="2:15" x14ac:dyDescent="0.2">
      <c r="B82" s="732"/>
      <c r="C82" s="589" t="s">
        <v>1312</v>
      </c>
      <c r="D82" s="640">
        <v>50.65</v>
      </c>
      <c r="E82" s="641">
        <v>474915000</v>
      </c>
      <c r="F82" s="503"/>
      <c r="G82" s="183"/>
      <c r="H82" s="183"/>
      <c r="I82" s="183"/>
      <c r="J82" s="183"/>
      <c r="L82" s="717"/>
      <c r="M82" s="547"/>
      <c r="N82" s="287"/>
      <c r="O82" s="288"/>
    </row>
    <row r="83" spans="2:15" x14ac:dyDescent="0.2">
      <c r="B83" s="732"/>
      <c r="C83" s="589" t="s">
        <v>1313</v>
      </c>
      <c r="D83" s="640">
        <v>78.7</v>
      </c>
      <c r="E83" s="641">
        <v>734545261</v>
      </c>
      <c r="F83" s="503"/>
      <c r="G83" s="183"/>
      <c r="H83" s="183"/>
      <c r="I83" s="183"/>
      <c r="J83" s="183"/>
      <c r="L83" s="717"/>
      <c r="M83" s="547"/>
      <c r="N83" s="287"/>
      <c r="O83" s="288"/>
    </row>
    <row r="84" spans="2:15" x14ac:dyDescent="0.2">
      <c r="B84" s="732"/>
      <c r="C84" s="589" t="s">
        <v>1314</v>
      </c>
      <c r="D84" s="640">
        <v>78.7</v>
      </c>
      <c r="E84" s="641">
        <v>737545261</v>
      </c>
      <c r="F84" s="503"/>
      <c r="G84" s="183"/>
      <c r="H84" s="183"/>
      <c r="I84" s="183"/>
      <c r="J84" s="183"/>
      <c r="L84" s="717"/>
      <c r="M84" s="547"/>
      <c r="N84" s="287"/>
      <c r="O84" s="288"/>
    </row>
    <row r="85" spans="2:15" x14ac:dyDescent="0.2">
      <c r="B85" s="732"/>
      <c r="C85" s="589" t="s">
        <v>1315</v>
      </c>
      <c r="D85" s="640">
        <v>53.68</v>
      </c>
      <c r="E85" s="641">
        <v>514306609</v>
      </c>
      <c r="F85" s="503"/>
      <c r="G85" s="183"/>
      <c r="H85" s="183"/>
      <c r="I85" s="183"/>
      <c r="J85" s="183"/>
      <c r="L85" s="717"/>
      <c r="M85" s="547"/>
      <c r="N85" s="287"/>
      <c r="O85" s="288"/>
    </row>
    <row r="86" spans="2:15" x14ac:dyDescent="0.2">
      <c r="B86" s="732"/>
      <c r="C86" s="589" t="s">
        <v>1316</v>
      </c>
      <c r="D86" s="640">
        <v>96.31</v>
      </c>
      <c r="E86" s="641">
        <v>857517630</v>
      </c>
      <c r="F86" s="503"/>
      <c r="G86" s="183"/>
      <c r="H86" s="183"/>
      <c r="I86" s="183"/>
      <c r="J86" s="183"/>
      <c r="L86" s="717"/>
      <c r="M86" s="547"/>
      <c r="N86" s="287"/>
      <c r="O86" s="288"/>
    </row>
    <row r="87" spans="2:15" x14ac:dyDescent="0.2">
      <c r="B87" s="732"/>
      <c r="C87" s="589" t="s">
        <v>1317</v>
      </c>
      <c r="D87" s="640">
        <v>89.69</v>
      </c>
      <c r="E87" s="641">
        <v>777396000</v>
      </c>
      <c r="F87" s="503"/>
      <c r="G87" s="183"/>
      <c r="H87" s="183"/>
      <c r="I87" s="183"/>
      <c r="J87" s="183"/>
      <c r="L87" s="717"/>
      <c r="M87" s="547"/>
      <c r="N87" s="287"/>
      <c r="O87" s="288"/>
    </row>
    <row r="88" spans="2:15" x14ac:dyDescent="0.2">
      <c r="B88" s="732"/>
      <c r="C88" s="589" t="s">
        <v>1318</v>
      </c>
      <c r="D88" s="640">
        <v>50.65</v>
      </c>
      <c r="E88" s="641">
        <v>476915000</v>
      </c>
      <c r="F88" s="503"/>
      <c r="G88" s="183"/>
      <c r="H88" s="183"/>
      <c r="I88" s="183"/>
      <c r="J88" s="183"/>
      <c r="L88" s="717"/>
      <c r="M88" s="547"/>
      <c r="N88" s="287"/>
      <c r="O88" s="288"/>
    </row>
    <row r="89" spans="2:15" x14ac:dyDescent="0.2">
      <c r="B89" s="732"/>
      <c r="C89" s="589" t="s">
        <v>1319</v>
      </c>
      <c r="D89" s="640">
        <v>78.7</v>
      </c>
      <c r="E89" s="641">
        <v>716560000</v>
      </c>
      <c r="F89" s="503"/>
      <c r="G89" s="183"/>
      <c r="H89" s="183"/>
      <c r="I89" s="183"/>
      <c r="J89" s="183"/>
      <c r="L89" s="717"/>
      <c r="M89" s="547"/>
      <c r="N89" s="287"/>
      <c r="O89" s="288"/>
    </row>
    <row r="90" spans="2:15" x14ac:dyDescent="0.2">
      <c r="B90" s="732"/>
      <c r="C90" s="589" t="s">
        <v>1320</v>
      </c>
      <c r="D90" s="640">
        <v>78.7</v>
      </c>
      <c r="E90" s="641">
        <v>719560000</v>
      </c>
      <c r="F90" s="495"/>
      <c r="G90" s="183"/>
      <c r="H90" s="183"/>
      <c r="I90" s="183"/>
      <c r="J90" s="183"/>
      <c r="L90" s="717"/>
      <c r="M90" s="547"/>
      <c r="N90" s="287"/>
      <c r="O90" s="288"/>
    </row>
    <row r="91" spans="2:15" x14ac:dyDescent="0.2">
      <c r="B91" s="732"/>
      <c r="C91" s="589" t="s">
        <v>1321</v>
      </c>
      <c r="D91" s="640">
        <v>53.68</v>
      </c>
      <c r="E91" s="641">
        <v>511372880</v>
      </c>
      <c r="F91" s="495"/>
      <c r="G91" s="183"/>
      <c r="H91" s="183"/>
      <c r="I91" s="183"/>
      <c r="J91" s="183"/>
      <c r="L91" s="717"/>
      <c r="M91" s="547"/>
      <c r="N91" s="287"/>
      <c r="O91" s="288"/>
    </row>
    <row r="92" spans="2:15" x14ac:dyDescent="0.2">
      <c r="B92" s="732"/>
      <c r="C92" s="589" t="s">
        <v>1322</v>
      </c>
      <c r="D92" s="640">
        <v>96.31</v>
      </c>
      <c r="E92" s="641">
        <v>836004000</v>
      </c>
      <c r="F92" s="495"/>
      <c r="G92" s="183"/>
      <c r="H92" s="183"/>
      <c r="I92" s="183"/>
      <c r="J92" s="183"/>
      <c r="L92" s="717"/>
      <c r="M92" s="547"/>
      <c r="N92" s="287"/>
      <c r="O92" s="288"/>
    </row>
    <row r="93" spans="2:15" x14ac:dyDescent="0.2">
      <c r="B93" s="732"/>
      <c r="C93" s="589" t="s">
        <v>1324</v>
      </c>
      <c r="D93" s="640">
        <v>50.65</v>
      </c>
      <c r="E93" s="641">
        <v>519435000</v>
      </c>
      <c r="F93" s="495"/>
      <c r="G93" s="183"/>
      <c r="H93" s="183"/>
      <c r="I93" s="183"/>
      <c r="J93" s="183"/>
      <c r="L93" s="717"/>
      <c r="M93" s="547"/>
      <c r="N93" s="287"/>
      <c r="O93" s="288"/>
    </row>
    <row r="94" spans="2:15" x14ac:dyDescent="0.2">
      <c r="B94" s="732"/>
      <c r="C94" s="589" t="s">
        <v>1326</v>
      </c>
      <c r="D94" s="640">
        <v>78.7</v>
      </c>
      <c r="E94" s="641">
        <v>722560000</v>
      </c>
      <c r="F94" s="495"/>
      <c r="G94" s="183"/>
      <c r="H94" s="183"/>
      <c r="I94" s="183"/>
      <c r="J94" s="183"/>
      <c r="L94" s="717"/>
      <c r="M94" s="547"/>
      <c r="N94" s="287"/>
      <c r="O94" s="288"/>
    </row>
    <row r="95" spans="2:15" x14ac:dyDescent="0.2">
      <c r="B95" s="732"/>
      <c r="C95" s="589" t="s">
        <v>1327</v>
      </c>
      <c r="D95" s="640">
        <v>53.68</v>
      </c>
      <c r="E95" s="641">
        <v>519435000</v>
      </c>
      <c r="F95" s="495"/>
      <c r="G95" s="183"/>
      <c r="H95" s="183"/>
      <c r="I95" s="183"/>
      <c r="J95" s="183"/>
      <c r="L95" s="717"/>
      <c r="M95" s="547"/>
      <c r="N95" s="287"/>
      <c r="O95" s="288"/>
    </row>
    <row r="96" spans="2:15" x14ac:dyDescent="0.2">
      <c r="B96" s="732"/>
      <c r="C96" s="589" t="s">
        <v>1328</v>
      </c>
      <c r="D96" s="640">
        <v>96.31</v>
      </c>
      <c r="E96" s="641">
        <v>863517630</v>
      </c>
      <c r="F96" s="495"/>
      <c r="G96" s="183"/>
      <c r="H96" s="183"/>
      <c r="I96" s="183"/>
      <c r="J96" s="183"/>
      <c r="L96" s="717"/>
      <c r="M96" s="547"/>
      <c r="N96" s="287"/>
      <c r="O96" s="288"/>
    </row>
    <row r="97" spans="2:15" x14ac:dyDescent="0.2">
      <c r="B97" s="732"/>
      <c r="C97" s="589" t="s">
        <v>1329</v>
      </c>
      <c r="D97" s="640">
        <v>89.69</v>
      </c>
      <c r="E97" s="641">
        <v>806224652</v>
      </c>
      <c r="F97" s="183"/>
      <c r="G97" s="183"/>
      <c r="H97" s="183"/>
      <c r="I97" s="183"/>
      <c r="J97" s="183"/>
      <c r="L97" s="717"/>
      <c r="M97" s="547"/>
      <c r="N97" s="287"/>
      <c r="O97" s="288"/>
    </row>
    <row r="98" spans="2:15" x14ac:dyDescent="0.2">
      <c r="B98" s="732"/>
      <c r="C98" s="589" t="s">
        <v>1330</v>
      </c>
      <c r="D98" s="640">
        <v>50.65</v>
      </c>
      <c r="E98" s="641">
        <v>480915000</v>
      </c>
      <c r="F98" s="183"/>
      <c r="G98" s="183"/>
      <c r="H98" s="183"/>
      <c r="I98" s="183"/>
      <c r="J98" s="183"/>
      <c r="L98" s="717"/>
      <c r="M98" s="547"/>
      <c r="N98" s="287"/>
      <c r="O98" s="288"/>
    </row>
    <row r="99" spans="2:15" x14ac:dyDescent="0.2">
      <c r="B99" s="732"/>
      <c r="C99" s="589" t="s">
        <v>1331</v>
      </c>
      <c r="D99" s="640">
        <v>78.7</v>
      </c>
      <c r="E99" s="641">
        <v>722560000</v>
      </c>
      <c r="F99" s="183"/>
      <c r="G99" s="183"/>
      <c r="H99" s="183"/>
      <c r="I99" s="183"/>
      <c r="J99" s="183"/>
      <c r="L99" s="717"/>
      <c r="M99" s="547"/>
      <c r="N99" s="287"/>
      <c r="O99" s="288"/>
    </row>
    <row r="100" spans="2:15" x14ac:dyDescent="0.2">
      <c r="B100" s="732"/>
      <c r="C100" s="589" t="s">
        <v>1332</v>
      </c>
      <c r="D100" s="640">
        <v>78.7</v>
      </c>
      <c r="E100" s="641">
        <v>725560000</v>
      </c>
      <c r="F100" s="183"/>
      <c r="G100" s="183"/>
      <c r="H100" s="183"/>
      <c r="I100" s="183"/>
      <c r="J100" s="183"/>
      <c r="L100" s="717"/>
      <c r="M100" s="547"/>
      <c r="N100" s="287"/>
      <c r="O100" s="288"/>
    </row>
    <row r="101" spans="2:15" x14ac:dyDescent="0.2">
      <c r="B101" s="732"/>
      <c r="C101" s="589" t="s">
        <v>1333</v>
      </c>
      <c r="D101" s="640">
        <v>53.68</v>
      </c>
      <c r="E101" s="641">
        <v>510488000</v>
      </c>
      <c r="F101" s="183"/>
      <c r="G101" s="183"/>
      <c r="H101" s="183"/>
      <c r="I101" s="183"/>
      <c r="J101" s="183"/>
      <c r="L101" s="717"/>
      <c r="M101" s="547"/>
      <c r="N101" s="287"/>
      <c r="O101" s="288"/>
    </row>
    <row r="102" spans="2:15" x14ac:dyDescent="0.2">
      <c r="B102" s="732"/>
      <c r="C102" s="589" t="s">
        <v>1334</v>
      </c>
      <c r="D102" s="640">
        <v>96.31</v>
      </c>
      <c r="E102" s="641">
        <v>842004000</v>
      </c>
      <c r="F102" s="183"/>
      <c r="G102" s="183"/>
      <c r="H102" s="183"/>
      <c r="I102" s="183"/>
      <c r="J102" s="183"/>
      <c r="L102" s="717"/>
      <c r="M102" s="547"/>
      <c r="N102" s="287"/>
      <c r="O102" s="288"/>
    </row>
    <row r="103" spans="2:15" x14ac:dyDescent="0.2">
      <c r="B103" s="732"/>
      <c r="C103" s="589" t="s">
        <v>1335</v>
      </c>
      <c r="D103" s="640">
        <v>89.69</v>
      </c>
      <c r="E103" s="641">
        <v>786396000</v>
      </c>
      <c r="F103" s="183"/>
      <c r="G103" s="183"/>
      <c r="H103" s="183"/>
      <c r="I103" s="183"/>
      <c r="J103" s="183"/>
      <c r="L103" s="717"/>
      <c r="M103" s="547"/>
      <c r="N103" s="287"/>
      <c r="O103" s="288"/>
    </row>
    <row r="104" spans="2:15" x14ac:dyDescent="0.2">
      <c r="B104" s="732"/>
      <c r="C104" s="589" t="s">
        <v>1336</v>
      </c>
      <c r="D104" s="640">
        <v>50.65</v>
      </c>
      <c r="E104" s="641">
        <v>482915000</v>
      </c>
      <c r="F104" s="183"/>
      <c r="G104" s="183"/>
      <c r="H104" s="183"/>
      <c r="I104" s="183"/>
      <c r="J104" s="183"/>
      <c r="L104" s="717"/>
      <c r="M104" s="547"/>
      <c r="N104" s="287"/>
      <c r="O104" s="288"/>
    </row>
    <row r="105" spans="2:15" x14ac:dyDescent="0.2">
      <c r="B105" s="732"/>
      <c r="C105" s="589" t="s">
        <v>1337</v>
      </c>
      <c r="D105" s="640">
        <v>78.7</v>
      </c>
      <c r="E105" s="641">
        <v>725560000</v>
      </c>
      <c r="F105" s="183"/>
      <c r="G105" s="183"/>
      <c r="H105" s="183"/>
      <c r="I105" s="183"/>
      <c r="J105" s="183"/>
      <c r="L105" s="717"/>
      <c r="M105" s="547"/>
      <c r="N105" s="287"/>
      <c r="O105" s="288"/>
    </row>
    <row r="106" spans="2:15" x14ac:dyDescent="0.2">
      <c r="B106" s="732"/>
      <c r="C106" s="589" t="s">
        <v>1338</v>
      </c>
      <c r="D106" s="640">
        <v>78.7</v>
      </c>
      <c r="E106" s="641">
        <v>749545261</v>
      </c>
      <c r="F106" s="183"/>
      <c r="G106" s="183"/>
      <c r="H106" s="183"/>
      <c r="I106" s="183"/>
      <c r="J106" s="183"/>
      <c r="L106" s="717"/>
      <c r="M106" s="547"/>
      <c r="N106" s="287"/>
      <c r="O106" s="288"/>
    </row>
    <row r="107" spans="2:15" x14ac:dyDescent="0.2">
      <c r="B107" s="732"/>
      <c r="C107" s="589" t="s">
        <v>1339</v>
      </c>
      <c r="D107" s="640">
        <v>53.68</v>
      </c>
      <c r="E107" s="641">
        <v>512488000</v>
      </c>
      <c r="F107" s="183"/>
      <c r="G107" s="183"/>
      <c r="H107" s="183"/>
      <c r="I107" s="183"/>
      <c r="J107" s="183"/>
      <c r="L107" s="717"/>
      <c r="M107" s="547"/>
      <c r="N107" s="287"/>
      <c r="O107" s="288"/>
    </row>
    <row r="108" spans="2:15" x14ac:dyDescent="0.2">
      <c r="B108" s="732"/>
      <c r="C108" s="589" t="s">
        <v>1340</v>
      </c>
      <c r="D108" s="640">
        <v>96.31</v>
      </c>
      <c r="E108" s="641">
        <v>845004000</v>
      </c>
      <c r="F108" s="183"/>
      <c r="G108" s="183"/>
      <c r="H108" s="183"/>
      <c r="I108" s="183"/>
      <c r="J108" s="183"/>
      <c r="L108" s="717"/>
      <c r="M108" s="547"/>
      <c r="N108" s="287"/>
      <c r="O108" s="288"/>
    </row>
    <row r="109" spans="2:15" x14ac:dyDescent="0.2">
      <c r="B109" s="732"/>
      <c r="C109" s="589" t="s">
        <v>1342</v>
      </c>
      <c r="D109" s="640">
        <v>50.65</v>
      </c>
      <c r="E109" s="641">
        <v>484915000</v>
      </c>
      <c r="F109" s="183"/>
      <c r="G109" s="183"/>
      <c r="H109" s="183"/>
      <c r="I109" s="183"/>
      <c r="J109" s="183"/>
      <c r="L109" s="717"/>
      <c r="M109" s="547"/>
      <c r="N109" s="287"/>
      <c r="O109" s="288"/>
    </row>
    <row r="110" spans="2:15" x14ac:dyDescent="0.2">
      <c r="B110" s="732"/>
      <c r="C110" s="589" t="s">
        <v>1343</v>
      </c>
      <c r="D110" s="640">
        <v>78.7</v>
      </c>
      <c r="E110" s="641">
        <v>742480456</v>
      </c>
      <c r="F110" s="183"/>
      <c r="G110" s="183"/>
      <c r="H110" s="183"/>
      <c r="I110" s="183"/>
      <c r="J110" s="183"/>
      <c r="L110" s="717"/>
      <c r="M110" s="547"/>
      <c r="N110" s="287"/>
      <c r="O110" s="288"/>
    </row>
    <row r="111" spans="2:15" x14ac:dyDescent="0.2">
      <c r="B111" s="732"/>
      <c r="C111" s="589" t="s">
        <v>1344</v>
      </c>
      <c r="D111" s="640">
        <v>78.7</v>
      </c>
      <c r="E111" s="641">
        <v>745480456</v>
      </c>
      <c r="F111" s="183"/>
      <c r="G111" s="183"/>
      <c r="H111" s="183"/>
      <c r="I111" s="183"/>
      <c r="J111" s="183"/>
      <c r="L111" s="717"/>
      <c r="M111" s="547"/>
      <c r="N111" s="287"/>
      <c r="O111" s="288"/>
    </row>
    <row r="112" spans="2:15" x14ac:dyDescent="0.2">
      <c r="B112" s="732"/>
      <c r="C112" s="589" t="s">
        <v>1345</v>
      </c>
      <c r="D112" s="640">
        <v>53.68</v>
      </c>
      <c r="E112" s="641">
        <v>529289675</v>
      </c>
      <c r="F112" s="183"/>
      <c r="G112" s="183"/>
      <c r="H112" s="183"/>
      <c r="I112" s="183"/>
      <c r="J112" s="183"/>
      <c r="L112" s="717"/>
      <c r="M112" s="547"/>
      <c r="N112" s="287"/>
      <c r="O112" s="288"/>
    </row>
    <row r="113" spans="2:15" x14ac:dyDescent="0.2">
      <c r="B113" s="732"/>
      <c r="C113" s="589" t="s">
        <v>1346</v>
      </c>
      <c r="D113" s="640">
        <v>96.31</v>
      </c>
      <c r="E113" s="641">
        <v>848004000</v>
      </c>
      <c r="F113" s="183"/>
      <c r="G113" s="183"/>
      <c r="H113" s="183"/>
      <c r="I113" s="183"/>
      <c r="J113" s="183"/>
      <c r="L113" s="717"/>
      <c r="M113" s="547"/>
      <c r="N113" s="287"/>
      <c r="O113" s="288"/>
    </row>
    <row r="114" spans="2:15" x14ac:dyDescent="0.2">
      <c r="B114" s="732"/>
      <c r="C114" s="589" t="s">
        <v>1347</v>
      </c>
      <c r="D114" s="640">
        <v>89.69</v>
      </c>
      <c r="E114" s="641">
        <v>799929960</v>
      </c>
      <c r="F114" s="183"/>
      <c r="G114" s="183"/>
      <c r="H114" s="183"/>
      <c r="I114" s="183"/>
      <c r="J114" s="183"/>
      <c r="L114" s="717"/>
      <c r="M114" s="547"/>
      <c r="N114" s="287"/>
      <c r="O114" s="288"/>
    </row>
    <row r="115" spans="2:15" x14ac:dyDescent="0.2">
      <c r="B115" s="732"/>
      <c r="C115" s="589" t="s">
        <v>1348</v>
      </c>
      <c r="D115" s="640">
        <v>50.65</v>
      </c>
      <c r="E115" s="641">
        <v>486915000</v>
      </c>
      <c r="F115" s="183"/>
      <c r="G115" s="183"/>
      <c r="H115" s="183"/>
      <c r="I115" s="183"/>
      <c r="J115" s="183"/>
      <c r="L115" s="717"/>
      <c r="M115" s="547"/>
      <c r="N115" s="287"/>
      <c r="O115" s="288"/>
    </row>
    <row r="116" spans="2:15" x14ac:dyDescent="0.2">
      <c r="B116" s="732"/>
      <c r="C116" s="589" t="s">
        <v>1349</v>
      </c>
      <c r="D116" s="640">
        <v>78.7</v>
      </c>
      <c r="E116" s="641">
        <v>738485600</v>
      </c>
      <c r="F116" s="183"/>
      <c r="G116" s="183"/>
      <c r="H116" s="183"/>
      <c r="I116" s="183"/>
      <c r="J116" s="183"/>
      <c r="L116" s="717"/>
      <c r="M116" s="547"/>
      <c r="N116" s="287"/>
      <c r="O116" s="288"/>
    </row>
    <row r="117" spans="2:15" x14ac:dyDescent="0.2">
      <c r="B117" s="732"/>
      <c r="C117" s="589" t="s">
        <v>1351</v>
      </c>
      <c r="D117" s="640">
        <v>53.68</v>
      </c>
      <c r="E117" s="641">
        <v>531289675</v>
      </c>
      <c r="F117" s="183"/>
      <c r="G117" s="183"/>
      <c r="H117" s="183"/>
      <c r="I117" s="183"/>
      <c r="J117" s="183"/>
      <c r="L117" s="717"/>
      <c r="M117" s="547"/>
      <c r="N117" s="287"/>
      <c r="O117" s="288"/>
    </row>
    <row r="118" spans="2:15" x14ac:dyDescent="0.2">
      <c r="B118" s="732"/>
      <c r="C118" s="589" t="s">
        <v>1352</v>
      </c>
      <c r="D118" s="640">
        <v>96.31</v>
      </c>
      <c r="E118" s="641">
        <v>851004000</v>
      </c>
      <c r="F118" s="183"/>
      <c r="G118" s="183"/>
      <c r="H118" s="183"/>
      <c r="I118" s="183"/>
      <c r="J118" s="183"/>
      <c r="L118" s="717"/>
      <c r="M118" s="547"/>
      <c r="N118" s="287"/>
      <c r="O118" s="288"/>
    </row>
    <row r="119" spans="2:15" x14ac:dyDescent="0.2">
      <c r="B119" s="732"/>
      <c r="C119" s="589" t="s">
        <v>1353</v>
      </c>
      <c r="D119" s="640">
        <v>89.69</v>
      </c>
      <c r="E119" s="641">
        <v>802929960</v>
      </c>
      <c r="F119" s="183"/>
      <c r="G119" s="183"/>
      <c r="H119" s="183"/>
      <c r="I119" s="183"/>
      <c r="J119" s="183"/>
      <c r="L119" s="717"/>
      <c r="M119" s="547"/>
      <c r="N119" s="287"/>
      <c r="O119" s="288"/>
    </row>
    <row r="120" spans="2:15" x14ac:dyDescent="0.2">
      <c r="B120" s="732"/>
      <c r="C120" s="589" t="s">
        <v>1354</v>
      </c>
      <c r="D120" s="640">
        <v>50.65</v>
      </c>
      <c r="E120" s="641">
        <v>488915000</v>
      </c>
      <c r="F120" s="183"/>
      <c r="G120" s="183"/>
      <c r="H120" s="183"/>
      <c r="I120" s="183"/>
      <c r="J120" s="183"/>
      <c r="L120" s="717"/>
      <c r="M120" s="547"/>
      <c r="N120" s="287"/>
      <c r="O120" s="288"/>
    </row>
    <row r="121" spans="2:15" x14ac:dyDescent="0.2">
      <c r="B121" s="732"/>
      <c r="C121" s="589" t="s">
        <v>1355</v>
      </c>
      <c r="D121" s="640">
        <v>78.7</v>
      </c>
      <c r="E121" s="641">
        <v>734560000</v>
      </c>
      <c r="F121" s="183"/>
      <c r="G121" s="183"/>
      <c r="H121" s="183"/>
      <c r="I121" s="183"/>
      <c r="J121" s="183"/>
      <c r="L121" s="717"/>
      <c r="M121" s="547"/>
      <c r="N121" s="287"/>
      <c r="O121" s="288"/>
    </row>
    <row r="122" spans="2:15" x14ac:dyDescent="0.2">
      <c r="B122" s="732"/>
      <c r="C122" s="589" t="s">
        <v>1356</v>
      </c>
      <c r="D122" s="640">
        <v>78.7</v>
      </c>
      <c r="E122" s="641">
        <v>744485600</v>
      </c>
      <c r="F122" s="183"/>
      <c r="G122" s="183"/>
      <c r="H122" s="183"/>
      <c r="I122" s="183"/>
      <c r="J122" s="183"/>
      <c r="L122" s="717"/>
      <c r="M122" s="547"/>
      <c r="N122" s="287"/>
      <c r="O122" s="288"/>
    </row>
    <row r="123" spans="2:15" x14ac:dyDescent="0.2">
      <c r="B123" s="732"/>
      <c r="C123" s="589" t="s">
        <v>1357</v>
      </c>
      <c r="D123" s="640">
        <v>53.68</v>
      </c>
      <c r="E123" s="641">
        <v>518488000</v>
      </c>
      <c r="F123" s="183"/>
      <c r="G123" s="183"/>
      <c r="H123" s="183"/>
      <c r="I123" s="183"/>
      <c r="J123" s="183"/>
      <c r="L123" s="717"/>
      <c r="M123" s="547"/>
      <c r="N123" s="287"/>
      <c r="O123" s="288"/>
    </row>
    <row r="124" spans="2:15" x14ac:dyDescent="0.2">
      <c r="B124" s="732"/>
      <c r="C124" s="589" t="s">
        <v>1358</v>
      </c>
      <c r="D124" s="640">
        <v>96.31</v>
      </c>
      <c r="E124" s="641">
        <v>854004000</v>
      </c>
      <c r="F124" s="183"/>
      <c r="G124" s="183"/>
      <c r="H124" s="183"/>
      <c r="I124" s="183"/>
      <c r="J124" s="183"/>
      <c r="L124" s="717"/>
      <c r="M124" s="547"/>
      <c r="N124" s="287"/>
      <c r="O124" s="288"/>
    </row>
    <row r="125" spans="2:15" x14ac:dyDescent="0.2">
      <c r="B125" s="732"/>
      <c r="C125" s="589" t="s">
        <v>1359</v>
      </c>
      <c r="D125" s="640">
        <v>89.69</v>
      </c>
      <c r="E125" s="641">
        <v>893385823</v>
      </c>
      <c r="F125" s="183"/>
      <c r="G125" s="183"/>
      <c r="H125" s="183"/>
      <c r="I125" s="183"/>
      <c r="J125" s="183"/>
      <c r="L125" s="717"/>
      <c r="M125" s="547"/>
      <c r="N125" s="287"/>
      <c r="O125" s="288"/>
    </row>
    <row r="126" spans="2:15" x14ac:dyDescent="0.2">
      <c r="B126" s="732"/>
      <c r="C126" s="589" t="s">
        <v>1360</v>
      </c>
      <c r="D126" s="640">
        <v>50.65</v>
      </c>
      <c r="E126" s="641">
        <v>490915000</v>
      </c>
      <c r="F126" s="183"/>
      <c r="G126" s="183"/>
      <c r="H126" s="183"/>
      <c r="I126" s="183"/>
      <c r="J126" s="183"/>
      <c r="L126" s="717"/>
      <c r="M126" s="547"/>
      <c r="N126" s="287"/>
      <c r="O126" s="288"/>
    </row>
    <row r="127" spans="2:15" x14ac:dyDescent="0.2">
      <c r="B127" s="732"/>
      <c r="C127" s="589" t="s">
        <v>1361</v>
      </c>
      <c r="D127" s="640">
        <v>78.7</v>
      </c>
      <c r="E127" s="641">
        <v>737560000</v>
      </c>
      <c r="F127" s="183"/>
      <c r="G127" s="183"/>
      <c r="H127" s="183"/>
      <c r="I127" s="183"/>
      <c r="J127" s="183"/>
      <c r="L127" s="717"/>
      <c r="M127" s="547"/>
      <c r="N127" s="287"/>
      <c r="O127" s="288"/>
    </row>
    <row r="128" spans="2:15" x14ac:dyDescent="0.2">
      <c r="B128" s="732"/>
      <c r="C128" s="589" t="s">
        <v>1362</v>
      </c>
      <c r="D128" s="640">
        <v>78.7</v>
      </c>
      <c r="E128" s="641">
        <v>754480456</v>
      </c>
      <c r="F128" s="183"/>
      <c r="G128" s="183"/>
      <c r="H128" s="183"/>
      <c r="I128" s="183"/>
      <c r="J128" s="183"/>
      <c r="L128" s="717"/>
      <c r="M128" s="547"/>
      <c r="N128" s="287"/>
      <c r="O128" s="288"/>
    </row>
    <row r="129" spans="2:20" x14ac:dyDescent="0.2">
      <c r="B129" s="732"/>
      <c r="C129" s="589" t="s">
        <v>1363</v>
      </c>
      <c r="D129" s="640">
        <v>53.68</v>
      </c>
      <c r="E129" s="641">
        <v>520488000</v>
      </c>
      <c r="F129" s="183"/>
      <c r="G129" s="183"/>
      <c r="H129" s="183"/>
      <c r="I129" s="183"/>
      <c r="J129" s="183"/>
      <c r="L129" s="717"/>
      <c r="M129" s="547"/>
      <c r="N129" s="287"/>
      <c r="O129" s="288"/>
    </row>
    <row r="130" spans="2:20" x14ac:dyDescent="0.2">
      <c r="B130" s="732"/>
      <c r="C130" s="589" t="s">
        <v>1364</v>
      </c>
      <c r="D130" s="640">
        <v>96.31</v>
      </c>
      <c r="E130" s="641">
        <v>857004000</v>
      </c>
      <c r="F130" s="183"/>
      <c r="G130" s="183"/>
      <c r="H130" s="183"/>
      <c r="I130" s="183"/>
      <c r="J130" s="183"/>
      <c r="L130" s="717"/>
      <c r="M130" s="547"/>
      <c r="N130" s="287"/>
      <c r="O130" s="288"/>
    </row>
    <row r="131" spans="2:20" x14ac:dyDescent="0.2">
      <c r="B131" s="732"/>
      <c r="C131" s="589" t="s">
        <v>1365</v>
      </c>
      <c r="D131" s="640">
        <v>89.69</v>
      </c>
      <c r="E131" s="641">
        <v>816539260</v>
      </c>
      <c r="F131" s="183"/>
      <c r="G131" s="183"/>
      <c r="H131" s="183"/>
      <c r="I131" s="183"/>
      <c r="J131" s="183"/>
      <c r="L131" s="717"/>
      <c r="M131" s="547"/>
      <c r="N131" s="287"/>
      <c r="O131" s="288"/>
    </row>
    <row r="132" spans="2:20" x14ac:dyDescent="0.2">
      <c r="B132" s="732"/>
      <c r="C132" s="589" t="s">
        <v>1366</v>
      </c>
      <c r="D132" s="640">
        <v>50.65</v>
      </c>
      <c r="E132" s="641">
        <v>492915000</v>
      </c>
      <c r="F132" s="183"/>
      <c r="G132" s="183"/>
      <c r="H132" s="183"/>
      <c r="I132" s="183"/>
      <c r="J132" s="183"/>
      <c r="L132" s="717"/>
      <c r="M132" s="547"/>
      <c r="N132" s="287"/>
      <c r="O132" s="288"/>
      <c r="R132" s="547"/>
      <c r="S132" s="549"/>
      <c r="T132" s="550"/>
    </row>
    <row r="133" spans="2:20" x14ac:dyDescent="0.2">
      <c r="B133" s="732"/>
      <c r="C133" s="589" t="s">
        <v>1367</v>
      </c>
      <c r="D133" s="640">
        <v>78.7</v>
      </c>
      <c r="E133" s="641">
        <v>740560000</v>
      </c>
      <c r="F133" s="183"/>
      <c r="G133" s="183"/>
      <c r="H133" s="183"/>
      <c r="I133" s="183"/>
      <c r="J133" s="183"/>
      <c r="L133" s="717"/>
      <c r="M133" s="547"/>
      <c r="N133" s="287"/>
      <c r="O133" s="288"/>
      <c r="R133" s="547"/>
      <c r="S133" s="549"/>
      <c r="T133" s="550"/>
    </row>
    <row r="134" spans="2:20" x14ac:dyDescent="0.2">
      <c r="B134" s="732"/>
      <c r="C134" s="589" t="s">
        <v>1368</v>
      </c>
      <c r="D134" s="640">
        <v>78.7</v>
      </c>
      <c r="E134" s="641">
        <v>764545261</v>
      </c>
      <c r="F134" s="183"/>
      <c r="G134" s="183"/>
      <c r="H134" s="183"/>
      <c r="I134" s="183"/>
      <c r="J134" s="183"/>
      <c r="L134" s="717"/>
      <c r="M134" s="547"/>
      <c r="N134" s="287"/>
      <c r="O134" s="288"/>
    </row>
    <row r="135" spans="2:20" x14ac:dyDescent="0.2">
      <c r="B135" s="732"/>
      <c r="C135" s="589" t="s">
        <v>1369</v>
      </c>
      <c r="D135" s="640">
        <v>53.68</v>
      </c>
      <c r="E135" s="641">
        <v>522488000</v>
      </c>
      <c r="F135" s="183"/>
      <c r="G135" s="183"/>
      <c r="H135" s="183"/>
      <c r="I135" s="183"/>
      <c r="J135" s="183"/>
      <c r="L135" s="717"/>
      <c r="M135" s="547"/>
      <c r="N135" s="287"/>
      <c r="O135" s="288"/>
    </row>
    <row r="136" spans="2:20" x14ac:dyDescent="0.2">
      <c r="B136" s="732"/>
      <c r="C136" s="589" t="s">
        <v>1370</v>
      </c>
      <c r="D136" s="640">
        <v>96.31</v>
      </c>
      <c r="E136" s="641">
        <v>860004000</v>
      </c>
      <c r="F136" s="183"/>
      <c r="G136" s="183"/>
      <c r="H136" s="183"/>
      <c r="I136" s="183"/>
      <c r="J136" s="183"/>
      <c r="L136" s="717"/>
      <c r="M136" s="547"/>
      <c r="N136" s="287"/>
      <c r="O136" s="288"/>
    </row>
    <row r="137" spans="2:20" x14ac:dyDescent="0.2">
      <c r="B137" s="732"/>
      <c r="C137" s="589" t="s">
        <v>1371</v>
      </c>
      <c r="D137" s="640">
        <v>89.69</v>
      </c>
      <c r="E137" s="641">
        <v>811929960</v>
      </c>
      <c r="F137" s="183"/>
      <c r="G137" s="183"/>
      <c r="H137" s="183"/>
      <c r="I137" s="183"/>
      <c r="J137" s="183"/>
      <c r="L137" s="717"/>
      <c r="M137" s="547"/>
      <c r="N137" s="287"/>
      <c r="O137" s="288"/>
    </row>
    <row r="138" spans="2:20" x14ac:dyDescent="0.2">
      <c r="B138" s="732"/>
      <c r="C138" s="589" t="s">
        <v>1372</v>
      </c>
      <c r="D138" s="640">
        <v>50.65</v>
      </c>
      <c r="E138" s="641">
        <v>508881185</v>
      </c>
      <c r="F138" s="183"/>
      <c r="G138" s="183"/>
      <c r="H138" s="183"/>
      <c r="I138" s="183"/>
      <c r="J138" s="183"/>
      <c r="L138" s="717"/>
      <c r="M138" s="547"/>
      <c r="N138" s="287"/>
      <c r="O138" s="288"/>
    </row>
    <row r="139" spans="2:20" x14ac:dyDescent="0.2">
      <c r="B139" s="732"/>
      <c r="C139" s="589" t="s">
        <v>1373</v>
      </c>
      <c r="D139" s="640">
        <v>78.7</v>
      </c>
      <c r="E139" s="641">
        <v>743560000</v>
      </c>
      <c r="F139" s="183"/>
      <c r="G139" s="183"/>
      <c r="H139" s="183"/>
      <c r="I139" s="183"/>
      <c r="J139" s="183"/>
      <c r="L139" s="717"/>
      <c r="M139" s="547"/>
      <c r="N139" s="287"/>
      <c r="O139" s="288"/>
    </row>
    <row r="140" spans="2:20" x14ac:dyDescent="0.2">
      <c r="B140" s="732"/>
      <c r="C140" s="589" t="s">
        <v>1374</v>
      </c>
      <c r="D140" s="640">
        <v>78.7</v>
      </c>
      <c r="E140" s="641">
        <v>753485600</v>
      </c>
      <c r="F140" s="183"/>
      <c r="G140" s="183"/>
      <c r="H140" s="183"/>
      <c r="I140" s="183"/>
      <c r="J140" s="183"/>
      <c r="L140" s="718"/>
      <c r="M140" s="547"/>
      <c r="N140" s="287"/>
      <c r="O140" s="288"/>
    </row>
    <row r="141" spans="2:20" x14ac:dyDescent="0.2">
      <c r="B141" s="732"/>
      <c r="C141" s="589" t="s">
        <v>1375</v>
      </c>
      <c r="D141" s="640">
        <v>53.68</v>
      </c>
      <c r="E141" s="641">
        <v>529372880</v>
      </c>
      <c r="F141" s="183"/>
      <c r="G141" s="183"/>
      <c r="H141" s="183"/>
      <c r="I141" s="183"/>
      <c r="J141" s="183"/>
      <c r="L141" s="298" t="s">
        <v>227</v>
      </c>
      <c r="M141" s="301">
        <v>0</v>
      </c>
      <c r="N141" s="300">
        <v>0</v>
      </c>
      <c r="O141" s="300">
        <v>0</v>
      </c>
    </row>
    <row r="142" spans="2:20" x14ac:dyDescent="0.2">
      <c r="B142" s="732"/>
      <c r="C142" s="589" t="s">
        <v>1376</v>
      </c>
      <c r="D142" s="640">
        <v>96.31</v>
      </c>
      <c r="E142" s="641">
        <v>887517630</v>
      </c>
      <c r="F142" s="183"/>
      <c r="G142" s="183"/>
      <c r="H142" s="183"/>
      <c r="I142" s="183"/>
      <c r="J142" s="183"/>
      <c r="L142" s="295"/>
      <c r="M142" s="295"/>
      <c r="N142" s="295"/>
      <c r="O142" s="295"/>
    </row>
    <row r="143" spans="2:20" x14ac:dyDescent="0.2">
      <c r="B143" s="732"/>
      <c r="C143" s="589" t="s">
        <v>1377</v>
      </c>
      <c r="D143" s="640">
        <v>89.69</v>
      </c>
      <c r="E143" s="641">
        <v>822539260</v>
      </c>
      <c r="F143" s="183"/>
      <c r="G143" s="183"/>
      <c r="H143" s="183"/>
      <c r="I143" s="183"/>
      <c r="J143" s="183"/>
      <c r="L143" s="289" t="s">
        <v>218</v>
      </c>
      <c r="M143" s="290" t="s">
        <v>96</v>
      </c>
      <c r="N143" s="290" t="s">
        <v>181</v>
      </c>
      <c r="O143" s="291" t="s">
        <v>214</v>
      </c>
    </row>
    <row r="144" spans="2:20" x14ac:dyDescent="0.2">
      <c r="B144" s="732"/>
      <c r="C144" s="589" t="s">
        <v>1378</v>
      </c>
      <c r="D144" s="640">
        <v>50.65</v>
      </c>
      <c r="E144" s="641">
        <v>506179392</v>
      </c>
      <c r="F144" s="183"/>
      <c r="G144" s="183"/>
      <c r="H144" s="183"/>
      <c r="I144" s="183"/>
      <c r="J144" s="183"/>
      <c r="L144" s="716" t="s">
        <v>216</v>
      </c>
      <c r="M144" s="286"/>
      <c r="N144" s="287"/>
      <c r="O144" s="288"/>
    </row>
    <row r="145" spans="2:15" x14ac:dyDescent="0.2">
      <c r="B145" s="732"/>
      <c r="C145" s="589" t="s">
        <v>1379</v>
      </c>
      <c r="D145" s="640">
        <v>78.7</v>
      </c>
      <c r="E145" s="641">
        <v>753485600</v>
      </c>
      <c r="F145" s="183"/>
      <c r="G145" s="183"/>
      <c r="H145" s="183"/>
      <c r="I145" s="183"/>
      <c r="J145" s="183"/>
      <c r="L145" s="717"/>
      <c r="M145" s="286"/>
      <c r="N145" s="287"/>
      <c r="O145" s="288"/>
    </row>
    <row r="146" spans="2:15" x14ac:dyDescent="0.2">
      <c r="B146" s="732"/>
      <c r="C146" s="589" t="s">
        <v>1380</v>
      </c>
      <c r="D146" s="640">
        <v>78.7</v>
      </c>
      <c r="E146" s="641">
        <v>756485600</v>
      </c>
      <c r="F146" s="183"/>
      <c r="G146" s="183"/>
      <c r="H146" s="183"/>
      <c r="I146" s="183"/>
      <c r="J146" s="183"/>
      <c r="L146" s="717"/>
      <c r="M146" s="286"/>
      <c r="N146" s="287"/>
      <c r="O146" s="288"/>
    </row>
    <row r="147" spans="2:15" x14ac:dyDescent="0.2">
      <c r="B147" s="732"/>
      <c r="C147" s="589" t="s">
        <v>1381</v>
      </c>
      <c r="D147" s="640">
        <v>53.68</v>
      </c>
      <c r="E147" s="641">
        <v>531372880</v>
      </c>
      <c r="F147" s="183"/>
      <c r="G147" s="183"/>
      <c r="H147" s="183"/>
      <c r="I147" s="183"/>
      <c r="J147" s="183"/>
      <c r="L147" s="717"/>
      <c r="M147" s="286"/>
      <c r="N147" s="287"/>
      <c r="O147" s="288"/>
    </row>
    <row r="148" spans="2:15" x14ac:dyDescent="0.2">
      <c r="B148" s="732"/>
      <c r="C148" s="589" t="s">
        <v>1382</v>
      </c>
      <c r="D148" s="640">
        <v>96.31</v>
      </c>
      <c r="E148" s="641">
        <v>923790000</v>
      </c>
      <c r="F148" s="183"/>
      <c r="G148" s="183"/>
      <c r="H148" s="183"/>
      <c r="I148" s="183"/>
      <c r="J148" s="183"/>
      <c r="L148" s="717"/>
      <c r="M148" s="286"/>
      <c r="N148" s="287"/>
      <c r="O148" s="288"/>
    </row>
    <row r="149" spans="2:15" x14ac:dyDescent="0.2">
      <c r="B149" s="732"/>
      <c r="C149" s="589" t="s">
        <v>1383</v>
      </c>
      <c r="D149" s="640">
        <v>89.69</v>
      </c>
      <c r="E149" s="641">
        <v>825539260</v>
      </c>
      <c r="F149" s="183"/>
      <c r="G149" s="183"/>
      <c r="H149" s="183"/>
      <c r="I149" s="183"/>
      <c r="J149" s="183"/>
      <c r="L149" s="717"/>
      <c r="M149" s="286"/>
      <c r="N149" s="287"/>
      <c r="O149" s="288"/>
    </row>
    <row r="150" spans="2:15" x14ac:dyDescent="0.2">
      <c r="B150" s="732"/>
      <c r="C150" s="589" t="s">
        <v>1384</v>
      </c>
      <c r="D150" s="640">
        <v>50.65</v>
      </c>
      <c r="E150" s="641">
        <v>508179392</v>
      </c>
      <c r="F150" s="183"/>
      <c r="G150" s="183"/>
      <c r="H150" s="183"/>
      <c r="I150" s="183"/>
      <c r="J150" s="183"/>
      <c r="L150" s="717"/>
      <c r="M150" s="286"/>
      <c r="N150" s="287"/>
      <c r="O150" s="288"/>
    </row>
    <row r="151" spans="2:15" x14ac:dyDescent="0.2">
      <c r="B151" s="733"/>
      <c r="C151" s="589" t="s">
        <v>1385</v>
      </c>
      <c r="D151" s="640">
        <v>78.7</v>
      </c>
      <c r="E151" s="641">
        <v>756485600</v>
      </c>
      <c r="F151" s="183"/>
      <c r="G151" s="183"/>
      <c r="H151" s="183"/>
      <c r="I151" s="183"/>
      <c r="J151" s="183"/>
      <c r="L151" s="717"/>
      <c r="M151" s="286"/>
      <c r="N151" s="287"/>
      <c r="O151" s="288"/>
    </row>
    <row r="152" spans="2:15" x14ac:dyDescent="0.2">
      <c r="B152" s="292" t="s">
        <v>1240</v>
      </c>
      <c r="C152" s="590">
        <v>130</v>
      </c>
      <c r="D152" s="294">
        <v>9646.36</v>
      </c>
      <c r="E152" s="294">
        <v>88472647226</v>
      </c>
      <c r="F152" s="183"/>
      <c r="G152" s="183"/>
      <c r="H152" s="183"/>
      <c r="I152" s="183"/>
      <c r="J152" s="183"/>
      <c r="L152" s="717"/>
      <c r="M152" s="286"/>
      <c r="N152" s="287"/>
      <c r="O152" s="288"/>
    </row>
    <row r="153" spans="2:15" x14ac:dyDescent="0.2">
      <c r="B153" s="295"/>
      <c r="C153" s="591"/>
      <c r="D153" s="295"/>
      <c r="E153" s="295"/>
      <c r="F153" s="183"/>
      <c r="G153" s="183"/>
      <c r="H153" s="183"/>
      <c r="I153" s="183"/>
      <c r="J153" s="183"/>
      <c r="L153" s="717"/>
      <c r="M153" s="286"/>
      <c r="N153" s="287"/>
      <c r="O153" s="288"/>
    </row>
    <row r="154" spans="2:15" x14ac:dyDescent="0.2">
      <c r="B154" s="289" t="s">
        <v>218</v>
      </c>
      <c r="C154" s="592" t="s">
        <v>96</v>
      </c>
      <c r="D154" s="290" t="s">
        <v>181</v>
      </c>
      <c r="E154" s="291" t="s">
        <v>214</v>
      </c>
      <c r="F154" s="183"/>
      <c r="G154" s="183"/>
      <c r="H154" s="183"/>
      <c r="I154" s="183"/>
      <c r="J154" s="183"/>
      <c r="L154" s="717"/>
      <c r="M154" s="286"/>
      <c r="N154" s="287"/>
      <c r="O154" s="288"/>
    </row>
    <row r="155" spans="2:15" x14ac:dyDescent="0.2">
      <c r="B155" s="720"/>
      <c r="C155" s="589" t="s">
        <v>951</v>
      </c>
      <c r="D155" s="287">
        <v>0</v>
      </c>
      <c r="E155" s="288">
        <v>30000000</v>
      </c>
      <c r="F155" s="183"/>
      <c r="G155" s="183"/>
      <c r="H155" s="183"/>
      <c r="I155" s="183"/>
      <c r="J155" s="183"/>
      <c r="L155" s="717"/>
      <c r="M155" s="286"/>
      <c r="N155" s="287"/>
      <c r="O155" s="288"/>
    </row>
    <row r="156" spans="2:15" x14ac:dyDescent="0.2">
      <c r="B156" s="720"/>
      <c r="C156" s="589" t="s">
        <v>952</v>
      </c>
      <c r="D156" s="287">
        <v>0</v>
      </c>
      <c r="E156" s="288">
        <v>30000000</v>
      </c>
      <c r="F156" s="183"/>
      <c r="G156" s="183"/>
      <c r="H156" s="183"/>
      <c r="I156" s="183"/>
      <c r="J156" s="183"/>
      <c r="L156" s="717"/>
      <c r="M156" s="286"/>
      <c r="N156" s="287"/>
      <c r="O156" s="288"/>
    </row>
    <row r="157" spans="2:15" x14ac:dyDescent="0.2">
      <c r="B157" s="720"/>
      <c r="C157" s="589" t="s">
        <v>953</v>
      </c>
      <c r="D157" s="287">
        <v>0</v>
      </c>
      <c r="E157" s="288">
        <v>30000000</v>
      </c>
      <c r="F157" s="183"/>
      <c r="G157" s="183"/>
      <c r="H157" s="183"/>
      <c r="I157" s="183"/>
      <c r="J157" s="183"/>
      <c r="L157" s="717"/>
      <c r="M157" s="286"/>
      <c r="N157" s="287"/>
      <c r="O157" s="288"/>
    </row>
    <row r="158" spans="2:15" x14ac:dyDescent="0.2">
      <c r="B158" s="720"/>
      <c r="C158" s="589" t="s">
        <v>954</v>
      </c>
      <c r="D158" s="287">
        <v>0</v>
      </c>
      <c r="E158" s="288">
        <v>30000000</v>
      </c>
      <c r="F158" s="183"/>
      <c r="G158" s="183"/>
      <c r="H158" s="183"/>
      <c r="I158" s="183"/>
      <c r="J158" s="183"/>
      <c r="L158" s="717"/>
      <c r="M158" s="286"/>
      <c r="N158" s="287"/>
      <c r="O158" s="288"/>
    </row>
    <row r="159" spans="2:15" x14ac:dyDescent="0.2">
      <c r="B159" s="720"/>
      <c r="C159" s="589" t="s">
        <v>955</v>
      </c>
      <c r="D159" s="287">
        <v>0</v>
      </c>
      <c r="E159" s="288">
        <v>30000000</v>
      </c>
      <c r="F159" s="183"/>
      <c r="G159" s="183"/>
      <c r="H159" s="183"/>
      <c r="I159" s="183"/>
      <c r="J159" s="183"/>
      <c r="L159" s="717"/>
      <c r="M159" s="286"/>
      <c r="N159" s="287"/>
      <c r="O159" s="288"/>
    </row>
    <row r="160" spans="2:15" x14ac:dyDescent="0.2">
      <c r="B160" s="720"/>
      <c r="C160" s="589" t="s">
        <v>956</v>
      </c>
      <c r="D160" s="287">
        <v>0</v>
      </c>
      <c r="E160" s="288">
        <v>30000000</v>
      </c>
      <c r="F160" s="183"/>
      <c r="G160" s="183"/>
      <c r="H160" s="183"/>
      <c r="I160" s="183"/>
      <c r="J160" s="183"/>
      <c r="L160" s="717"/>
      <c r="M160" s="286"/>
      <c r="N160" s="287"/>
      <c r="O160" s="288"/>
    </row>
    <row r="161" spans="2:15" x14ac:dyDescent="0.2">
      <c r="B161" s="720"/>
      <c r="C161" s="589" t="s">
        <v>957</v>
      </c>
      <c r="D161" s="287">
        <v>0</v>
      </c>
      <c r="E161" s="288">
        <v>30000000</v>
      </c>
      <c r="F161" s="183"/>
      <c r="G161" s="183"/>
      <c r="H161" s="183"/>
      <c r="I161" s="183"/>
      <c r="J161" s="183"/>
      <c r="L161" s="717"/>
      <c r="M161" s="286"/>
      <c r="N161" s="287"/>
      <c r="O161" s="288"/>
    </row>
    <row r="162" spans="2:15" x14ac:dyDescent="0.2">
      <c r="B162" s="720"/>
      <c r="C162" s="589" t="s">
        <v>958</v>
      </c>
      <c r="D162" s="287">
        <v>0</v>
      </c>
      <c r="E162" s="288">
        <v>30000000</v>
      </c>
      <c r="F162" s="183"/>
      <c r="G162" s="183"/>
      <c r="H162" s="183"/>
      <c r="I162" s="183"/>
      <c r="J162" s="183"/>
      <c r="L162" s="717"/>
      <c r="M162" s="286"/>
      <c r="N162" s="287"/>
      <c r="O162" s="288"/>
    </row>
    <row r="163" spans="2:15" x14ac:dyDescent="0.2">
      <c r="B163" s="720"/>
      <c r="C163" s="589" t="s">
        <v>959</v>
      </c>
      <c r="D163" s="287">
        <v>0</v>
      </c>
      <c r="E163" s="288">
        <v>30000000</v>
      </c>
      <c r="F163" s="183"/>
      <c r="G163" s="183"/>
      <c r="H163" s="183"/>
      <c r="I163" s="183"/>
      <c r="J163" s="183"/>
      <c r="L163" s="717"/>
      <c r="M163" s="286"/>
      <c r="N163" s="287"/>
      <c r="O163" s="288"/>
    </row>
    <row r="164" spans="2:15" x14ac:dyDescent="0.2">
      <c r="B164" s="720"/>
      <c r="C164" s="589" t="s">
        <v>960</v>
      </c>
      <c r="D164" s="287">
        <v>0</v>
      </c>
      <c r="E164" s="288">
        <v>30000000</v>
      </c>
      <c r="F164" s="183"/>
      <c r="G164" s="183"/>
      <c r="H164" s="183"/>
      <c r="I164" s="183"/>
      <c r="J164" s="183"/>
      <c r="L164" s="717"/>
      <c r="M164" s="286"/>
      <c r="N164" s="287"/>
      <c r="O164" s="288"/>
    </row>
    <row r="165" spans="2:15" x14ac:dyDescent="0.2">
      <c r="B165" s="720"/>
      <c r="C165" s="589" t="s">
        <v>961</v>
      </c>
      <c r="D165" s="287">
        <v>0</v>
      </c>
      <c r="E165" s="288">
        <v>30000000</v>
      </c>
      <c r="F165" s="183"/>
      <c r="G165" s="183"/>
      <c r="H165" s="183"/>
      <c r="I165" s="183"/>
      <c r="J165" s="183"/>
      <c r="L165" s="717"/>
      <c r="M165" s="286"/>
      <c r="N165" s="287"/>
      <c r="O165" s="288"/>
    </row>
    <row r="166" spans="2:15" x14ac:dyDescent="0.2">
      <c r="B166" s="720"/>
      <c r="C166" s="589" t="s">
        <v>962</v>
      </c>
      <c r="D166" s="287">
        <v>0</v>
      </c>
      <c r="E166" s="288">
        <v>30000000</v>
      </c>
      <c r="F166" s="183"/>
      <c r="G166" s="183"/>
      <c r="H166" s="183"/>
      <c r="I166" s="183"/>
      <c r="J166" s="183"/>
      <c r="L166" s="717"/>
      <c r="M166" s="286"/>
      <c r="N166" s="287"/>
      <c r="O166" s="288"/>
    </row>
    <row r="167" spans="2:15" x14ac:dyDescent="0.2">
      <c r="B167" s="720"/>
      <c r="C167" s="589" t="s">
        <v>963</v>
      </c>
      <c r="D167" s="287">
        <v>0</v>
      </c>
      <c r="E167" s="288">
        <v>30000000</v>
      </c>
      <c r="F167" s="183"/>
      <c r="G167" s="183"/>
      <c r="H167" s="183"/>
      <c r="I167" s="183"/>
      <c r="J167" s="183"/>
      <c r="L167" s="717"/>
      <c r="M167" s="286"/>
      <c r="N167" s="287"/>
      <c r="O167" s="288"/>
    </row>
    <row r="168" spans="2:15" x14ac:dyDescent="0.2">
      <c r="B168" s="720"/>
      <c r="C168" s="589" t="s">
        <v>964</v>
      </c>
      <c r="D168" s="287">
        <v>0</v>
      </c>
      <c r="E168" s="288">
        <v>30000000</v>
      </c>
      <c r="F168" s="183"/>
      <c r="G168" s="183"/>
      <c r="H168" s="183"/>
      <c r="I168" s="183"/>
      <c r="J168" s="183"/>
      <c r="L168" s="717"/>
      <c r="M168" s="286"/>
      <c r="N168" s="287"/>
      <c r="O168" s="288"/>
    </row>
    <row r="169" spans="2:15" x14ac:dyDescent="0.2">
      <c r="B169" s="720"/>
      <c r="C169" s="589" t="s">
        <v>965</v>
      </c>
      <c r="D169" s="287">
        <v>0</v>
      </c>
      <c r="E169" s="288">
        <v>30000000</v>
      </c>
      <c r="F169" s="183"/>
      <c r="G169" s="183"/>
      <c r="H169" s="183"/>
      <c r="I169" s="183"/>
      <c r="J169" s="183"/>
      <c r="L169" s="717"/>
      <c r="M169" s="286"/>
      <c r="N169" s="287"/>
      <c r="O169" s="288"/>
    </row>
    <row r="170" spans="2:15" x14ac:dyDescent="0.2">
      <c r="B170" s="720"/>
      <c r="C170" s="589" t="s">
        <v>966</v>
      </c>
      <c r="D170" s="287">
        <v>0</v>
      </c>
      <c r="E170" s="288">
        <v>30000000</v>
      </c>
      <c r="F170" s="183"/>
      <c r="G170" s="183"/>
      <c r="H170" s="183"/>
      <c r="I170" s="183"/>
      <c r="J170" s="183"/>
      <c r="L170" s="717"/>
      <c r="M170" s="286"/>
      <c r="N170" s="287"/>
      <c r="O170" s="288"/>
    </row>
    <row r="171" spans="2:15" x14ac:dyDescent="0.2">
      <c r="B171" s="720"/>
      <c r="C171" s="589" t="s">
        <v>967</v>
      </c>
      <c r="D171" s="287">
        <v>0</v>
      </c>
      <c r="E171" s="288">
        <v>30000000</v>
      </c>
      <c r="F171" s="183"/>
      <c r="G171" s="183"/>
      <c r="H171" s="183"/>
      <c r="I171" s="183"/>
      <c r="J171" s="183"/>
      <c r="L171" s="717"/>
      <c r="M171" s="286"/>
      <c r="N171" s="287"/>
      <c r="O171" s="288"/>
    </row>
    <row r="172" spans="2:15" x14ac:dyDescent="0.2">
      <c r="B172" s="720"/>
      <c r="C172" s="589" t="s">
        <v>968</v>
      </c>
      <c r="D172" s="287">
        <v>0</v>
      </c>
      <c r="E172" s="288">
        <v>30000000</v>
      </c>
      <c r="F172" s="183"/>
      <c r="G172" s="183"/>
      <c r="H172" s="183"/>
      <c r="I172" s="183"/>
      <c r="J172" s="183"/>
      <c r="L172" s="717"/>
      <c r="M172" s="286"/>
      <c r="N172" s="287"/>
      <c r="O172" s="288"/>
    </row>
    <row r="173" spans="2:15" x14ac:dyDescent="0.2">
      <c r="B173" s="720"/>
      <c r="C173" s="589" t="s">
        <v>969</v>
      </c>
      <c r="D173" s="287">
        <v>0</v>
      </c>
      <c r="E173" s="288">
        <v>30000000</v>
      </c>
      <c r="F173" s="183"/>
      <c r="G173" s="183"/>
      <c r="H173" s="183"/>
      <c r="I173" s="183"/>
      <c r="J173" s="183"/>
      <c r="L173" s="717"/>
      <c r="M173" s="286"/>
      <c r="N173" s="287"/>
      <c r="O173" s="288"/>
    </row>
    <row r="174" spans="2:15" x14ac:dyDescent="0.2">
      <c r="B174" s="720"/>
      <c r="C174" s="589" t="s">
        <v>970</v>
      </c>
      <c r="D174" s="287">
        <v>0</v>
      </c>
      <c r="E174" s="288">
        <v>30000000</v>
      </c>
      <c r="F174" s="183"/>
      <c r="G174" s="183"/>
      <c r="H174" s="183"/>
      <c r="I174" s="183"/>
      <c r="J174" s="183"/>
      <c r="L174" s="717"/>
      <c r="M174" s="286"/>
      <c r="N174" s="287"/>
      <c r="O174" s="288"/>
    </row>
    <row r="175" spans="2:15" x14ac:dyDescent="0.2">
      <c r="B175" s="720"/>
      <c r="C175" s="589" t="s">
        <v>971</v>
      </c>
      <c r="D175" s="287">
        <v>0</v>
      </c>
      <c r="E175" s="288">
        <v>30000000</v>
      </c>
      <c r="F175" s="183"/>
      <c r="G175" s="183"/>
      <c r="H175" s="183"/>
      <c r="I175" s="183"/>
      <c r="J175" s="183"/>
      <c r="L175" s="717"/>
      <c r="M175" s="286"/>
      <c r="N175" s="287"/>
      <c r="O175" s="288"/>
    </row>
    <row r="176" spans="2:15" x14ac:dyDescent="0.2">
      <c r="B176" s="720"/>
      <c r="C176" s="589" t="s">
        <v>972</v>
      </c>
      <c r="D176" s="287">
        <v>0</v>
      </c>
      <c r="E176" s="288">
        <v>30000000</v>
      </c>
      <c r="F176" s="183"/>
      <c r="G176" s="183"/>
      <c r="H176" s="183"/>
      <c r="I176" s="183"/>
      <c r="J176" s="183"/>
      <c r="L176" s="717"/>
      <c r="M176" s="286"/>
      <c r="N176" s="287"/>
      <c r="O176" s="288"/>
    </row>
    <row r="177" spans="2:15" x14ac:dyDescent="0.2">
      <c r="B177" s="720"/>
      <c r="C177" s="589" t="s">
        <v>973</v>
      </c>
      <c r="D177" s="287">
        <v>0</v>
      </c>
      <c r="E177" s="288">
        <v>30000000</v>
      </c>
      <c r="F177" s="183"/>
      <c r="G177" s="183"/>
      <c r="H177" s="183"/>
      <c r="I177" s="183"/>
      <c r="J177" s="183"/>
      <c r="L177" s="717"/>
      <c r="M177" s="286"/>
      <c r="N177" s="287"/>
      <c r="O177" s="288"/>
    </row>
    <row r="178" spans="2:15" x14ac:dyDescent="0.2">
      <c r="B178" s="720"/>
      <c r="C178" s="589" t="s">
        <v>974</v>
      </c>
      <c r="D178" s="287">
        <v>0</v>
      </c>
      <c r="E178" s="288">
        <v>30000000</v>
      </c>
      <c r="F178" s="183"/>
      <c r="G178" s="183"/>
      <c r="H178" s="183"/>
      <c r="I178" s="183"/>
      <c r="J178" s="183"/>
      <c r="L178" s="717"/>
      <c r="M178" s="286"/>
      <c r="N178" s="287"/>
      <c r="O178" s="288"/>
    </row>
    <row r="179" spans="2:15" x14ac:dyDescent="0.2">
      <c r="B179" s="720"/>
      <c r="C179" s="589" t="s">
        <v>975</v>
      </c>
      <c r="D179" s="287">
        <v>0</v>
      </c>
      <c r="E179" s="288">
        <v>30000000</v>
      </c>
      <c r="F179" s="183"/>
      <c r="G179" s="183"/>
      <c r="H179" s="183"/>
      <c r="I179" s="183"/>
      <c r="J179" s="183"/>
      <c r="L179" s="717"/>
      <c r="M179" s="286"/>
      <c r="N179" s="287"/>
      <c r="O179" s="288"/>
    </row>
    <row r="180" spans="2:15" x14ac:dyDescent="0.2">
      <c r="B180" s="720"/>
      <c r="C180" s="589" t="s">
        <v>976</v>
      </c>
      <c r="D180" s="287">
        <v>0</v>
      </c>
      <c r="E180" s="288">
        <v>30000000</v>
      </c>
      <c r="F180" s="183"/>
      <c r="G180" s="183"/>
      <c r="H180" s="183"/>
      <c r="I180" s="183"/>
      <c r="J180" s="183"/>
      <c r="L180" s="717"/>
      <c r="M180" s="286"/>
      <c r="N180" s="287"/>
      <c r="O180" s="288"/>
    </row>
    <row r="181" spans="2:15" x14ac:dyDescent="0.2">
      <c r="B181" s="720"/>
      <c r="C181" s="589" t="s">
        <v>977</v>
      </c>
      <c r="D181" s="287">
        <v>0</v>
      </c>
      <c r="E181" s="288">
        <v>30000000</v>
      </c>
      <c r="F181" s="183"/>
      <c r="G181" s="183"/>
      <c r="H181" s="183"/>
      <c r="I181" s="183"/>
      <c r="J181" s="183"/>
      <c r="L181" s="717"/>
      <c r="M181" s="286"/>
      <c r="N181" s="287"/>
      <c r="O181" s="288"/>
    </row>
    <row r="182" spans="2:15" x14ac:dyDescent="0.2">
      <c r="B182" s="720"/>
      <c r="C182" s="589" t="s">
        <v>978</v>
      </c>
      <c r="D182" s="287">
        <v>0</v>
      </c>
      <c r="E182" s="288">
        <v>30000000</v>
      </c>
      <c r="F182" s="183"/>
      <c r="G182" s="183"/>
      <c r="H182" s="183"/>
      <c r="I182" s="183"/>
      <c r="J182" s="183"/>
      <c r="L182" s="717"/>
      <c r="M182" s="286"/>
      <c r="N182" s="287"/>
      <c r="O182" s="288"/>
    </row>
    <row r="183" spans="2:15" x14ac:dyDescent="0.2">
      <c r="B183" s="720"/>
      <c r="C183" s="589" t="s">
        <v>979</v>
      </c>
      <c r="D183" s="287">
        <v>0</v>
      </c>
      <c r="E183" s="288">
        <v>30000000</v>
      </c>
      <c r="F183" s="183"/>
      <c r="G183" s="183"/>
      <c r="H183" s="183"/>
      <c r="I183" s="183"/>
      <c r="J183" s="183"/>
      <c r="L183" s="717"/>
      <c r="M183" s="286"/>
      <c r="N183" s="287"/>
      <c r="O183" s="288"/>
    </row>
    <row r="184" spans="2:15" x14ac:dyDescent="0.2">
      <c r="B184" s="720"/>
      <c r="C184" s="589" t="s">
        <v>980</v>
      </c>
      <c r="D184" s="287">
        <v>0</v>
      </c>
      <c r="E184" s="288">
        <v>30000000</v>
      </c>
      <c r="F184" s="183"/>
      <c r="G184" s="183"/>
      <c r="H184" s="183"/>
      <c r="I184" s="183"/>
      <c r="J184" s="183"/>
      <c r="L184" s="717"/>
      <c r="M184" s="286"/>
      <c r="N184" s="287"/>
      <c r="O184" s="288"/>
    </row>
    <row r="185" spans="2:15" x14ac:dyDescent="0.2">
      <c r="B185" s="720"/>
      <c r="C185" s="589" t="s">
        <v>981</v>
      </c>
      <c r="D185" s="287">
        <v>0</v>
      </c>
      <c r="E185" s="288">
        <v>30000000</v>
      </c>
      <c r="F185" s="183"/>
      <c r="G185" s="183"/>
      <c r="H185" s="183"/>
      <c r="I185" s="183"/>
      <c r="J185" s="183"/>
      <c r="L185" s="717"/>
      <c r="M185" s="286"/>
      <c r="N185" s="287"/>
      <c r="O185" s="288"/>
    </row>
    <row r="186" spans="2:15" x14ac:dyDescent="0.2">
      <c r="B186" s="720"/>
      <c r="C186" s="589" t="s">
        <v>982</v>
      </c>
      <c r="D186" s="287">
        <v>0</v>
      </c>
      <c r="E186" s="288">
        <v>30000000</v>
      </c>
      <c r="F186" s="183"/>
      <c r="G186" s="183"/>
      <c r="H186" s="183"/>
      <c r="I186" s="183"/>
      <c r="J186" s="183"/>
      <c r="L186" s="717"/>
      <c r="M186" s="286"/>
      <c r="N186" s="287"/>
      <c r="O186" s="288"/>
    </row>
    <row r="187" spans="2:15" x14ac:dyDescent="0.2">
      <c r="B187" s="720"/>
      <c r="C187" s="589" t="s">
        <v>983</v>
      </c>
      <c r="D187" s="287">
        <v>0</v>
      </c>
      <c r="E187" s="288">
        <v>30000000</v>
      </c>
      <c r="F187" s="183"/>
      <c r="G187" s="183"/>
      <c r="H187" s="183"/>
      <c r="I187" s="183"/>
      <c r="J187" s="183"/>
      <c r="L187" s="717"/>
      <c r="M187" s="286"/>
      <c r="N187" s="287"/>
      <c r="O187" s="288"/>
    </row>
    <row r="188" spans="2:15" x14ac:dyDescent="0.2">
      <c r="B188" s="720"/>
      <c r="C188" s="589" t="s">
        <v>984</v>
      </c>
      <c r="D188" s="287">
        <v>0</v>
      </c>
      <c r="E188" s="288">
        <v>30000000</v>
      </c>
      <c r="F188" s="183"/>
      <c r="G188" s="183"/>
      <c r="H188" s="183"/>
      <c r="I188" s="183"/>
      <c r="J188" s="183"/>
      <c r="L188" s="717"/>
      <c r="M188" s="286"/>
      <c r="N188" s="287"/>
      <c r="O188" s="288"/>
    </row>
    <row r="189" spans="2:15" x14ac:dyDescent="0.2">
      <c r="B189" s="720"/>
      <c r="C189" s="589" t="s">
        <v>985</v>
      </c>
      <c r="D189" s="287">
        <v>0</v>
      </c>
      <c r="E189" s="288">
        <v>30000000</v>
      </c>
      <c r="F189" s="183"/>
      <c r="G189" s="183"/>
      <c r="H189" s="183"/>
      <c r="I189" s="183"/>
      <c r="J189" s="183"/>
      <c r="L189" s="717"/>
      <c r="M189" s="286"/>
      <c r="N189" s="287"/>
      <c r="O189" s="288"/>
    </row>
    <row r="190" spans="2:15" x14ac:dyDescent="0.2">
      <c r="B190" s="720"/>
      <c r="C190" s="589" t="s">
        <v>986</v>
      </c>
      <c r="D190" s="287">
        <v>0</v>
      </c>
      <c r="E190" s="288">
        <v>30000000</v>
      </c>
      <c r="F190" s="183"/>
      <c r="G190" s="183"/>
      <c r="H190" s="183"/>
      <c r="I190" s="183"/>
      <c r="J190" s="183"/>
      <c r="L190" s="717"/>
      <c r="M190" s="286"/>
      <c r="N190" s="287"/>
      <c r="O190" s="288"/>
    </row>
    <row r="191" spans="2:15" x14ac:dyDescent="0.2">
      <c r="B191" s="720"/>
      <c r="C191" s="589" t="s">
        <v>987</v>
      </c>
      <c r="D191" s="287">
        <v>0</v>
      </c>
      <c r="E191" s="288">
        <v>30000000</v>
      </c>
      <c r="F191" s="183"/>
      <c r="G191" s="183"/>
      <c r="H191" s="183"/>
      <c r="I191" s="183"/>
      <c r="J191" s="183"/>
      <c r="L191" s="717"/>
      <c r="M191" s="286"/>
      <c r="N191" s="287"/>
      <c r="O191" s="288"/>
    </row>
    <row r="192" spans="2:15" x14ac:dyDescent="0.2">
      <c r="B192" s="720"/>
      <c r="C192" s="589" t="s">
        <v>988</v>
      </c>
      <c r="D192" s="287">
        <v>0</v>
      </c>
      <c r="E192" s="288">
        <v>30000000</v>
      </c>
      <c r="F192" s="183"/>
      <c r="G192" s="183"/>
      <c r="H192" s="183"/>
      <c r="I192" s="183"/>
      <c r="J192" s="183"/>
      <c r="L192" s="717"/>
      <c r="M192" s="286"/>
      <c r="N192" s="287"/>
      <c r="O192" s="288"/>
    </row>
    <row r="193" spans="2:15" x14ac:dyDescent="0.2">
      <c r="B193" s="720"/>
      <c r="C193" s="589" t="s">
        <v>989</v>
      </c>
      <c r="D193" s="287">
        <v>0</v>
      </c>
      <c r="E193" s="288">
        <v>30000000</v>
      </c>
      <c r="F193" s="183"/>
      <c r="G193" s="183"/>
      <c r="H193" s="183"/>
      <c r="I193" s="183"/>
      <c r="J193" s="183"/>
      <c r="L193" s="717"/>
      <c r="M193" s="286"/>
      <c r="N193" s="287"/>
      <c r="O193" s="288"/>
    </row>
    <row r="194" spans="2:15" x14ac:dyDescent="0.2">
      <c r="B194" s="720"/>
      <c r="C194" s="589" t="s">
        <v>990</v>
      </c>
      <c r="D194" s="287">
        <v>0</v>
      </c>
      <c r="E194" s="288">
        <v>30000000</v>
      </c>
      <c r="F194" s="183"/>
      <c r="G194" s="183"/>
      <c r="H194" s="183"/>
      <c r="I194" s="183"/>
      <c r="J194" s="183"/>
      <c r="L194" s="718"/>
      <c r="M194" s="286"/>
      <c r="N194" s="287"/>
      <c r="O194" s="288"/>
    </row>
    <row r="195" spans="2:15" x14ac:dyDescent="0.2">
      <c r="B195" s="720"/>
      <c r="C195" s="589" t="s">
        <v>991</v>
      </c>
      <c r="D195" s="287">
        <v>0</v>
      </c>
      <c r="E195" s="288">
        <v>30000000</v>
      </c>
      <c r="F195" s="183"/>
      <c r="G195" s="183"/>
      <c r="H195" s="183"/>
      <c r="I195" s="183"/>
      <c r="J195" s="183"/>
      <c r="L195" s="299" t="s">
        <v>228</v>
      </c>
      <c r="M195" s="301">
        <v>0</v>
      </c>
      <c r="N195" s="300">
        <v>0</v>
      </c>
      <c r="O195" s="300">
        <v>0</v>
      </c>
    </row>
    <row r="196" spans="2:15" x14ac:dyDescent="0.2">
      <c r="B196" s="720"/>
      <c r="C196" s="589" t="s">
        <v>992</v>
      </c>
      <c r="D196" s="287">
        <v>0</v>
      </c>
      <c r="E196" s="288">
        <v>30000000</v>
      </c>
      <c r="F196" s="183"/>
      <c r="G196" s="183"/>
      <c r="H196" s="183"/>
      <c r="I196" s="183"/>
      <c r="J196" s="183"/>
      <c r="L196" s="183"/>
      <c r="M196" s="183"/>
      <c r="N196" s="183"/>
      <c r="O196" s="183"/>
    </row>
    <row r="197" spans="2:15" x14ac:dyDescent="0.2">
      <c r="B197" s="720"/>
      <c r="C197" s="589" t="s">
        <v>993</v>
      </c>
      <c r="D197" s="287">
        <v>0</v>
      </c>
      <c r="E197" s="288">
        <v>30000000</v>
      </c>
      <c r="F197" s="183"/>
      <c r="G197" s="183"/>
      <c r="H197" s="183"/>
      <c r="I197" s="183"/>
      <c r="J197" s="183"/>
      <c r="L197" s="183"/>
      <c r="M197" s="183"/>
      <c r="N197" s="183"/>
      <c r="O197" s="183"/>
    </row>
    <row r="198" spans="2:15" x14ac:dyDescent="0.2">
      <c r="B198" s="720"/>
      <c r="C198" s="589" t="s">
        <v>994</v>
      </c>
      <c r="D198" s="287">
        <v>0</v>
      </c>
      <c r="E198" s="288">
        <v>30000000</v>
      </c>
      <c r="F198" s="183"/>
      <c r="G198" s="183"/>
      <c r="H198" s="183"/>
      <c r="I198" s="183"/>
      <c r="J198" s="183"/>
      <c r="L198" s="183"/>
      <c r="M198" s="183"/>
      <c r="N198" s="183"/>
      <c r="O198" s="183"/>
    </row>
    <row r="199" spans="2:15" x14ac:dyDescent="0.2">
      <c r="B199" s="720"/>
      <c r="C199" s="589" t="s">
        <v>995</v>
      </c>
      <c r="D199" s="287">
        <v>0</v>
      </c>
      <c r="E199" s="288">
        <v>30000000</v>
      </c>
      <c r="F199" s="183"/>
      <c r="G199" s="183"/>
      <c r="H199" s="183"/>
      <c r="I199" s="183"/>
      <c r="J199" s="183"/>
      <c r="L199" s="183"/>
      <c r="M199" s="183"/>
      <c r="N199" s="183"/>
      <c r="O199" s="183"/>
    </row>
    <row r="200" spans="2:15" x14ac:dyDescent="0.2">
      <c r="B200" s="720"/>
      <c r="C200" s="589" t="s">
        <v>996</v>
      </c>
      <c r="D200" s="287">
        <v>0</v>
      </c>
      <c r="E200" s="288">
        <v>30000000</v>
      </c>
      <c r="F200" s="183"/>
      <c r="G200" s="183"/>
      <c r="H200" s="183"/>
      <c r="I200" s="183"/>
      <c r="J200" s="183"/>
      <c r="L200" s="183"/>
      <c r="M200" s="183"/>
      <c r="N200" s="183"/>
      <c r="O200" s="183"/>
    </row>
    <row r="201" spans="2:15" x14ac:dyDescent="0.2">
      <c r="B201" s="720"/>
      <c r="C201" s="589" t="s">
        <v>997</v>
      </c>
      <c r="D201" s="287">
        <v>0</v>
      </c>
      <c r="E201" s="288">
        <v>30000000</v>
      </c>
      <c r="F201" s="183"/>
      <c r="G201" s="183"/>
      <c r="H201" s="183"/>
      <c r="I201" s="183"/>
      <c r="J201" s="183"/>
      <c r="L201" s="183"/>
      <c r="M201" s="183"/>
      <c r="N201" s="183"/>
      <c r="O201" s="183"/>
    </row>
    <row r="202" spans="2:15" x14ac:dyDescent="0.2">
      <c r="B202" s="720"/>
      <c r="C202" s="589" t="s">
        <v>998</v>
      </c>
      <c r="D202" s="287">
        <v>0</v>
      </c>
      <c r="E202" s="288">
        <v>30000000</v>
      </c>
      <c r="F202" s="183"/>
      <c r="G202" s="183"/>
      <c r="H202" s="183"/>
      <c r="I202" s="183"/>
      <c r="J202" s="183"/>
      <c r="L202" s="183"/>
      <c r="M202" s="183"/>
      <c r="N202" s="183"/>
      <c r="O202" s="183"/>
    </row>
    <row r="203" spans="2:15" x14ac:dyDescent="0.2">
      <c r="B203" s="720"/>
      <c r="C203" s="589" t="s">
        <v>999</v>
      </c>
      <c r="D203" s="287">
        <v>0</v>
      </c>
      <c r="E203" s="288">
        <v>30000000</v>
      </c>
      <c r="F203" s="183"/>
      <c r="G203" s="183"/>
      <c r="H203" s="183"/>
      <c r="I203" s="183"/>
      <c r="J203" s="183"/>
      <c r="L203" s="183"/>
      <c r="M203" s="183"/>
      <c r="N203" s="183"/>
      <c r="O203" s="183"/>
    </row>
    <row r="204" spans="2:15" x14ac:dyDescent="0.2">
      <c r="B204" s="720"/>
      <c r="C204" s="589" t="s">
        <v>1000</v>
      </c>
      <c r="D204" s="287">
        <v>0</v>
      </c>
      <c r="E204" s="288">
        <v>30000000</v>
      </c>
      <c r="F204" s="183"/>
      <c r="G204" s="183"/>
      <c r="H204" s="183"/>
      <c r="I204" s="183"/>
      <c r="J204" s="183"/>
      <c r="L204" s="183"/>
      <c r="M204" s="183"/>
      <c r="N204" s="183"/>
      <c r="O204" s="183"/>
    </row>
    <row r="205" spans="2:15" x14ac:dyDescent="0.2">
      <c r="B205" s="720"/>
      <c r="C205" s="589" t="s">
        <v>1001</v>
      </c>
      <c r="D205" s="287">
        <v>0</v>
      </c>
      <c r="E205" s="288">
        <v>30000000</v>
      </c>
      <c r="F205" s="183"/>
      <c r="G205" s="183"/>
      <c r="H205" s="183"/>
      <c r="I205" s="183"/>
      <c r="J205" s="183"/>
      <c r="L205" s="183"/>
      <c r="M205" s="183"/>
      <c r="N205" s="183"/>
      <c r="O205" s="183"/>
    </row>
    <row r="206" spans="2:15" x14ac:dyDescent="0.2">
      <c r="B206" s="720"/>
      <c r="C206" s="589" t="s">
        <v>1002</v>
      </c>
      <c r="D206" s="287">
        <v>0</v>
      </c>
      <c r="E206" s="288">
        <v>30000000</v>
      </c>
      <c r="F206" s="183"/>
      <c r="G206" s="183"/>
      <c r="H206" s="183"/>
      <c r="I206" s="183"/>
      <c r="J206" s="183"/>
      <c r="L206" s="183"/>
      <c r="M206" s="183"/>
      <c r="N206" s="183"/>
      <c r="O206" s="183"/>
    </row>
    <row r="207" spans="2:15" x14ac:dyDescent="0.2">
      <c r="B207" s="720"/>
      <c r="C207" s="589" t="s">
        <v>1003</v>
      </c>
      <c r="D207" s="287">
        <v>0</v>
      </c>
      <c r="E207" s="288">
        <v>30000000</v>
      </c>
      <c r="F207" s="183"/>
      <c r="G207" s="183"/>
      <c r="H207" s="183"/>
      <c r="I207" s="183"/>
      <c r="J207" s="183"/>
      <c r="L207" s="183"/>
      <c r="M207" s="183"/>
      <c r="N207" s="183"/>
      <c r="O207" s="183"/>
    </row>
    <row r="208" spans="2:15" x14ac:dyDescent="0.2">
      <c r="B208" s="720"/>
      <c r="C208" s="589" t="s">
        <v>1004</v>
      </c>
      <c r="D208" s="287">
        <v>0</v>
      </c>
      <c r="E208" s="288">
        <v>30000000</v>
      </c>
      <c r="F208" s="183"/>
      <c r="G208" s="183"/>
      <c r="H208" s="183"/>
      <c r="I208" s="183"/>
      <c r="J208" s="183"/>
      <c r="L208" s="183"/>
      <c r="M208" s="183"/>
      <c r="N208" s="183"/>
      <c r="O208" s="183"/>
    </row>
    <row r="209" spans="2:5" s="183" customFormat="1" x14ac:dyDescent="0.2">
      <c r="B209" s="720"/>
      <c r="C209" s="589" t="s">
        <v>1005</v>
      </c>
      <c r="D209" s="287">
        <v>0</v>
      </c>
      <c r="E209" s="288">
        <v>30000000</v>
      </c>
    </row>
    <row r="210" spans="2:5" s="183" customFormat="1" x14ac:dyDescent="0.2">
      <c r="B210" s="720"/>
      <c r="C210" s="589" t="s">
        <v>1006</v>
      </c>
      <c r="D210" s="287">
        <v>0</v>
      </c>
      <c r="E210" s="288">
        <v>30000000</v>
      </c>
    </row>
    <row r="211" spans="2:5" s="183" customFormat="1" x14ac:dyDescent="0.2">
      <c r="B211" s="720"/>
      <c r="C211" s="589" t="s">
        <v>1007</v>
      </c>
      <c r="D211" s="287">
        <v>0</v>
      </c>
      <c r="E211" s="288">
        <v>30000000</v>
      </c>
    </row>
    <row r="212" spans="2:5" s="183" customFormat="1" x14ac:dyDescent="0.2">
      <c r="B212" s="720"/>
      <c r="C212" s="589" t="s">
        <v>1008</v>
      </c>
      <c r="D212" s="287">
        <v>0</v>
      </c>
      <c r="E212" s="288">
        <v>30000000</v>
      </c>
    </row>
    <row r="213" spans="2:5" s="183" customFormat="1" x14ac:dyDescent="0.2">
      <c r="B213" s="720"/>
      <c r="C213" s="589" t="s">
        <v>1009</v>
      </c>
      <c r="D213" s="287">
        <v>0</v>
      </c>
      <c r="E213" s="288">
        <v>30000000</v>
      </c>
    </row>
    <row r="214" spans="2:5" s="183" customFormat="1" x14ac:dyDescent="0.2">
      <c r="B214" s="720"/>
      <c r="C214" s="589" t="s">
        <v>1010</v>
      </c>
      <c r="D214" s="287">
        <v>0</v>
      </c>
      <c r="E214" s="288">
        <v>30000000</v>
      </c>
    </row>
    <row r="215" spans="2:5" s="183" customFormat="1" x14ac:dyDescent="0.2">
      <c r="B215" s="720"/>
      <c r="C215" s="589" t="s">
        <v>1011</v>
      </c>
      <c r="D215" s="287">
        <v>0</v>
      </c>
      <c r="E215" s="288">
        <v>30000000</v>
      </c>
    </row>
    <row r="216" spans="2:5" s="183" customFormat="1" x14ac:dyDescent="0.2">
      <c r="B216" s="720"/>
      <c r="C216" s="589" t="s">
        <v>1012</v>
      </c>
      <c r="D216" s="287">
        <v>0</v>
      </c>
      <c r="E216" s="288">
        <v>30000000</v>
      </c>
    </row>
    <row r="217" spans="2:5" s="183" customFormat="1" x14ac:dyDescent="0.2">
      <c r="B217" s="720"/>
      <c r="C217" s="589" t="s">
        <v>1013</v>
      </c>
      <c r="D217" s="287">
        <v>0</v>
      </c>
      <c r="E217" s="288">
        <v>30000000</v>
      </c>
    </row>
    <row r="218" spans="2:5" s="183" customFormat="1" x14ac:dyDescent="0.2">
      <c r="B218" s="720"/>
      <c r="C218" s="589" t="s">
        <v>1014</v>
      </c>
      <c r="D218" s="287">
        <v>0</v>
      </c>
      <c r="E218" s="288">
        <v>30000000</v>
      </c>
    </row>
    <row r="219" spans="2:5" s="183" customFormat="1" x14ac:dyDescent="0.2">
      <c r="B219" s="720"/>
      <c r="C219" s="589" t="s">
        <v>1015</v>
      </c>
      <c r="D219" s="287">
        <v>0</v>
      </c>
      <c r="E219" s="288">
        <v>30000000</v>
      </c>
    </row>
    <row r="220" spans="2:5" s="183" customFormat="1" x14ac:dyDescent="0.2">
      <c r="B220" s="720"/>
      <c r="C220" s="589" t="s">
        <v>1016</v>
      </c>
      <c r="D220" s="287">
        <v>0</v>
      </c>
      <c r="E220" s="288">
        <v>30000000</v>
      </c>
    </row>
    <row r="221" spans="2:5" s="183" customFormat="1" x14ac:dyDescent="0.2">
      <c r="B221" s="720"/>
      <c r="C221" s="589" t="s">
        <v>1017</v>
      </c>
      <c r="D221" s="287">
        <v>0</v>
      </c>
      <c r="E221" s="288">
        <v>30000000</v>
      </c>
    </row>
    <row r="222" spans="2:5" s="183" customFormat="1" x14ac:dyDescent="0.2">
      <c r="B222" s="720"/>
      <c r="C222" s="589" t="s">
        <v>1018</v>
      </c>
      <c r="D222" s="287">
        <v>0</v>
      </c>
      <c r="E222" s="288">
        <v>30000000</v>
      </c>
    </row>
    <row r="223" spans="2:5" s="183" customFormat="1" x14ac:dyDescent="0.2">
      <c r="B223" s="720"/>
      <c r="C223" s="589" t="s">
        <v>1019</v>
      </c>
      <c r="D223" s="287">
        <v>0</v>
      </c>
      <c r="E223" s="288">
        <v>30000000</v>
      </c>
    </row>
    <row r="224" spans="2:5" s="183" customFormat="1" x14ac:dyDescent="0.2">
      <c r="B224" s="720"/>
      <c r="C224" s="589" t="s">
        <v>1020</v>
      </c>
      <c r="D224" s="287">
        <v>0</v>
      </c>
      <c r="E224" s="288">
        <v>30000000</v>
      </c>
    </row>
    <row r="225" spans="2:5" s="183" customFormat="1" x14ac:dyDescent="0.2">
      <c r="B225" s="720"/>
      <c r="C225" s="589" t="s">
        <v>1021</v>
      </c>
      <c r="D225" s="287">
        <v>0</v>
      </c>
      <c r="E225" s="288">
        <v>30000000</v>
      </c>
    </row>
    <row r="226" spans="2:5" s="183" customFormat="1" x14ac:dyDescent="0.2">
      <c r="B226" s="720"/>
      <c r="C226" s="589" t="s">
        <v>1022</v>
      </c>
      <c r="D226" s="287">
        <v>0</v>
      </c>
      <c r="E226" s="288">
        <v>30000000</v>
      </c>
    </row>
    <row r="227" spans="2:5" s="183" customFormat="1" x14ac:dyDescent="0.2">
      <c r="B227" s="720"/>
      <c r="C227" s="589" t="s">
        <v>1023</v>
      </c>
      <c r="D227" s="287">
        <v>0</v>
      </c>
      <c r="E227" s="288">
        <v>30000000</v>
      </c>
    </row>
    <row r="228" spans="2:5" s="183" customFormat="1" x14ac:dyDescent="0.2">
      <c r="B228" s="720"/>
      <c r="C228" s="589" t="s">
        <v>1024</v>
      </c>
      <c r="D228" s="287">
        <v>0</v>
      </c>
      <c r="E228" s="288">
        <v>30000000</v>
      </c>
    </row>
    <row r="229" spans="2:5" s="183" customFormat="1" x14ac:dyDescent="0.2">
      <c r="B229" s="720"/>
      <c r="C229" s="589" t="s">
        <v>1025</v>
      </c>
      <c r="D229" s="287">
        <v>0</v>
      </c>
      <c r="E229" s="288">
        <v>30000000</v>
      </c>
    </row>
    <row r="230" spans="2:5" s="183" customFormat="1" x14ac:dyDescent="0.2">
      <c r="B230" s="720"/>
      <c r="C230" s="589" t="s">
        <v>1026</v>
      </c>
      <c r="D230" s="287">
        <v>0</v>
      </c>
      <c r="E230" s="288">
        <v>30000000</v>
      </c>
    </row>
    <row r="231" spans="2:5" s="183" customFormat="1" x14ac:dyDescent="0.2">
      <c r="B231" s="720"/>
      <c r="C231" s="589" t="s">
        <v>1027</v>
      </c>
      <c r="D231" s="287">
        <v>0</v>
      </c>
      <c r="E231" s="288">
        <v>30000000</v>
      </c>
    </row>
    <row r="232" spans="2:5" s="183" customFormat="1" x14ac:dyDescent="0.2">
      <c r="B232" s="720"/>
      <c r="C232" s="589" t="s">
        <v>1028</v>
      </c>
      <c r="D232" s="287">
        <v>0</v>
      </c>
      <c r="E232" s="288">
        <v>30000000</v>
      </c>
    </row>
    <row r="233" spans="2:5" s="183" customFormat="1" x14ac:dyDescent="0.2">
      <c r="B233" s="720"/>
      <c r="C233" s="589" t="s">
        <v>1029</v>
      </c>
      <c r="D233" s="287">
        <v>0</v>
      </c>
      <c r="E233" s="288">
        <v>30000000</v>
      </c>
    </row>
    <row r="234" spans="2:5" s="183" customFormat="1" x14ac:dyDescent="0.2">
      <c r="B234" s="720"/>
      <c r="C234" s="589" t="s">
        <v>1030</v>
      </c>
      <c r="D234" s="287">
        <v>0</v>
      </c>
      <c r="E234" s="288">
        <v>30000000</v>
      </c>
    </row>
    <row r="235" spans="2:5" s="183" customFormat="1" x14ac:dyDescent="0.2">
      <c r="B235" s="720"/>
      <c r="C235" s="589" t="s">
        <v>1031</v>
      </c>
      <c r="D235" s="287">
        <v>0</v>
      </c>
      <c r="E235" s="288">
        <v>30000000</v>
      </c>
    </row>
    <row r="236" spans="2:5" s="183" customFormat="1" x14ac:dyDescent="0.2">
      <c r="B236" s="720"/>
      <c r="C236" s="589" t="s">
        <v>1032</v>
      </c>
      <c r="D236" s="287">
        <v>0</v>
      </c>
      <c r="E236" s="288">
        <v>30000000</v>
      </c>
    </row>
    <row r="237" spans="2:5" s="183" customFormat="1" x14ac:dyDescent="0.2">
      <c r="B237" s="720"/>
      <c r="C237" s="589" t="s">
        <v>1033</v>
      </c>
      <c r="D237" s="287">
        <v>0</v>
      </c>
      <c r="E237" s="288">
        <v>30000000</v>
      </c>
    </row>
    <row r="238" spans="2:5" s="183" customFormat="1" x14ac:dyDescent="0.2">
      <c r="B238" s="720"/>
      <c r="C238" s="589" t="s">
        <v>1034</v>
      </c>
      <c r="D238" s="287">
        <v>0</v>
      </c>
      <c r="E238" s="288">
        <v>30000000</v>
      </c>
    </row>
    <row r="239" spans="2:5" s="183" customFormat="1" x14ac:dyDescent="0.2">
      <c r="B239" s="720"/>
      <c r="C239" s="589" t="s">
        <v>1035</v>
      </c>
      <c r="D239" s="287">
        <v>0</v>
      </c>
      <c r="E239" s="288">
        <v>30000000</v>
      </c>
    </row>
    <row r="240" spans="2:5" s="183" customFormat="1" x14ac:dyDescent="0.2">
      <c r="B240" s="720"/>
      <c r="C240" s="589" t="s">
        <v>1036</v>
      </c>
      <c r="D240" s="287">
        <v>0</v>
      </c>
      <c r="E240" s="288">
        <v>30000000</v>
      </c>
    </row>
    <row r="241" spans="2:5" s="183" customFormat="1" x14ac:dyDescent="0.2">
      <c r="B241" s="720"/>
      <c r="C241" s="589" t="s">
        <v>1037</v>
      </c>
      <c r="D241" s="287">
        <v>0</v>
      </c>
      <c r="E241" s="288">
        <v>30000000</v>
      </c>
    </row>
    <row r="242" spans="2:5" s="183" customFormat="1" x14ac:dyDescent="0.2">
      <c r="B242" s="720"/>
      <c r="C242" s="589" t="s">
        <v>1038</v>
      </c>
      <c r="D242" s="287">
        <v>0</v>
      </c>
      <c r="E242" s="288">
        <v>30000000</v>
      </c>
    </row>
    <row r="243" spans="2:5" s="183" customFormat="1" x14ac:dyDescent="0.2">
      <c r="B243" s="720"/>
      <c r="C243" s="589" t="s">
        <v>1039</v>
      </c>
      <c r="D243" s="287">
        <v>0</v>
      </c>
      <c r="E243" s="288">
        <v>30000000</v>
      </c>
    </row>
    <row r="244" spans="2:5" s="183" customFormat="1" x14ac:dyDescent="0.2">
      <c r="B244" s="720"/>
      <c r="C244" s="589" t="s">
        <v>1040</v>
      </c>
      <c r="D244" s="287">
        <v>0</v>
      </c>
      <c r="E244" s="288">
        <v>30000000</v>
      </c>
    </row>
    <row r="245" spans="2:5" s="183" customFormat="1" x14ac:dyDescent="0.2">
      <c r="B245" s="720"/>
      <c r="C245" s="589" t="s">
        <v>1041</v>
      </c>
      <c r="D245" s="287">
        <v>0</v>
      </c>
      <c r="E245" s="288">
        <v>30000000</v>
      </c>
    </row>
    <row r="246" spans="2:5" s="183" customFormat="1" x14ac:dyDescent="0.2">
      <c r="B246" s="720"/>
      <c r="C246" s="589" t="s">
        <v>1042</v>
      </c>
      <c r="D246" s="287">
        <v>0</v>
      </c>
      <c r="E246" s="288">
        <v>30000000</v>
      </c>
    </row>
    <row r="247" spans="2:5" s="183" customFormat="1" x14ac:dyDescent="0.2">
      <c r="B247" s="720"/>
      <c r="C247" s="589" t="s">
        <v>1043</v>
      </c>
      <c r="D247" s="287">
        <v>0</v>
      </c>
      <c r="E247" s="288">
        <v>30000000</v>
      </c>
    </row>
    <row r="248" spans="2:5" s="183" customFormat="1" x14ac:dyDescent="0.2">
      <c r="B248" s="720"/>
      <c r="C248" s="589" t="s">
        <v>1044</v>
      </c>
      <c r="D248" s="287">
        <v>0</v>
      </c>
      <c r="E248" s="288">
        <v>30000000</v>
      </c>
    </row>
    <row r="249" spans="2:5" s="183" customFormat="1" x14ac:dyDescent="0.2">
      <c r="B249" s="720"/>
      <c r="C249" s="589" t="s">
        <v>1045</v>
      </c>
      <c r="D249" s="287">
        <v>0</v>
      </c>
      <c r="E249" s="288">
        <v>30000000</v>
      </c>
    </row>
    <row r="250" spans="2:5" s="183" customFormat="1" x14ac:dyDescent="0.2">
      <c r="B250" s="720"/>
      <c r="C250" s="589" t="s">
        <v>1046</v>
      </c>
      <c r="D250" s="287">
        <v>0</v>
      </c>
      <c r="E250" s="288">
        <v>30000000</v>
      </c>
    </row>
    <row r="251" spans="2:5" s="183" customFormat="1" x14ac:dyDescent="0.2">
      <c r="B251" s="720"/>
      <c r="C251" s="589" t="s">
        <v>1047</v>
      </c>
      <c r="D251" s="287">
        <v>0</v>
      </c>
      <c r="E251" s="288">
        <v>30000000</v>
      </c>
    </row>
    <row r="252" spans="2:5" s="183" customFormat="1" x14ac:dyDescent="0.2">
      <c r="B252" s="720"/>
      <c r="C252" s="589" t="s">
        <v>1048</v>
      </c>
      <c r="D252" s="287">
        <v>0</v>
      </c>
      <c r="E252" s="288">
        <v>30000000</v>
      </c>
    </row>
    <row r="253" spans="2:5" s="183" customFormat="1" x14ac:dyDescent="0.2">
      <c r="B253" s="720"/>
      <c r="C253" s="589" t="s">
        <v>1049</v>
      </c>
      <c r="D253" s="287">
        <v>0</v>
      </c>
      <c r="E253" s="288">
        <v>30000000</v>
      </c>
    </row>
    <row r="254" spans="2:5" s="183" customFormat="1" x14ac:dyDescent="0.2">
      <c r="B254" s="720"/>
      <c r="C254" s="589" t="s">
        <v>1050</v>
      </c>
      <c r="D254" s="287">
        <v>0</v>
      </c>
      <c r="E254" s="288">
        <v>30000000</v>
      </c>
    </row>
    <row r="255" spans="2:5" s="183" customFormat="1" x14ac:dyDescent="0.2">
      <c r="B255" s="720"/>
      <c r="C255" s="589" t="s">
        <v>1051</v>
      </c>
      <c r="D255" s="287">
        <v>0</v>
      </c>
      <c r="E255" s="288">
        <v>30000000</v>
      </c>
    </row>
    <row r="256" spans="2:5" s="183" customFormat="1" x14ac:dyDescent="0.2">
      <c r="B256" s="720"/>
      <c r="C256" s="589" t="s">
        <v>1052</v>
      </c>
      <c r="D256" s="287">
        <v>0</v>
      </c>
      <c r="E256" s="288">
        <v>30000000</v>
      </c>
    </row>
    <row r="257" spans="2:5" s="183" customFormat="1" x14ac:dyDescent="0.2">
      <c r="B257" s="720"/>
      <c r="C257" s="589" t="s">
        <v>1053</v>
      </c>
      <c r="D257" s="287">
        <v>0</v>
      </c>
      <c r="E257" s="288">
        <v>30000000</v>
      </c>
    </row>
    <row r="258" spans="2:5" s="183" customFormat="1" x14ac:dyDescent="0.2">
      <c r="B258" s="720"/>
      <c r="C258" s="589" t="s">
        <v>1054</v>
      </c>
      <c r="D258" s="287">
        <v>0</v>
      </c>
      <c r="E258" s="288">
        <v>30000000</v>
      </c>
    </row>
    <row r="259" spans="2:5" s="183" customFormat="1" x14ac:dyDescent="0.2">
      <c r="B259" s="720"/>
      <c r="C259" s="589" t="s">
        <v>1055</v>
      </c>
      <c r="D259" s="287">
        <v>0</v>
      </c>
      <c r="E259" s="288">
        <v>30000000</v>
      </c>
    </row>
    <row r="260" spans="2:5" s="183" customFormat="1" x14ac:dyDescent="0.2">
      <c r="B260" s="720"/>
      <c r="C260" s="589" t="s">
        <v>1056</v>
      </c>
      <c r="D260" s="287">
        <v>0</v>
      </c>
      <c r="E260" s="288">
        <v>30000000</v>
      </c>
    </row>
    <row r="261" spans="2:5" s="183" customFormat="1" x14ac:dyDescent="0.2">
      <c r="B261" s="720"/>
      <c r="C261" s="589" t="s">
        <v>1057</v>
      </c>
      <c r="D261" s="287">
        <v>0</v>
      </c>
      <c r="E261" s="288">
        <v>30000000</v>
      </c>
    </row>
    <row r="262" spans="2:5" s="183" customFormat="1" x14ac:dyDescent="0.2">
      <c r="B262" s="720"/>
      <c r="C262" s="589" t="s">
        <v>1058</v>
      </c>
      <c r="D262" s="287">
        <v>0</v>
      </c>
      <c r="E262" s="288">
        <v>30000000</v>
      </c>
    </row>
    <row r="263" spans="2:5" s="183" customFormat="1" x14ac:dyDescent="0.2">
      <c r="B263" s="720"/>
      <c r="C263" s="589" t="s">
        <v>1059</v>
      </c>
      <c r="D263" s="287">
        <v>0</v>
      </c>
      <c r="E263" s="288">
        <v>30000000</v>
      </c>
    </row>
    <row r="264" spans="2:5" s="183" customFormat="1" x14ac:dyDescent="0.2">
      <c r="B264" s="720"/>
      <c r="C264" s="589" t="s">
        <v>1060</v>
      </c>
      <c r="D264" s="287">
        <v>0</v>
      </c>
      <c r="E264" s="288">
        <v>30000000</v>
      </c>
    </row>
    <row r="265" spans="2:5" s="183" customFormat="1" x14ac:dyDescent="0.2">
      <c r="B265" s="720"/>
      <c r="C265" s="589" t="s">
        <v>1061</v>
      </c>
      <c r="D265" s="287">
        <v>0</v>
      </c>
      <c r="E265" s="288">
        <v>30000000</v>
      </c>
    </row>
    <row r="266" spans="2:5" s="183" customFormat="1" x14ac:dyDescent="0.2">
      <c r="B266" s="720"/>
      <c r="C266" s="589" t="s">
        <v>1062</v>
      </c>
      <c r="D266" s="287">
        <v>0</v>
      </c>
      <c r="E266" s="288">
        <v>30000000</v>
      </c>
    </row>
    <row r="267" spans="2:5" s="183" customFormat="1" x14ac:dyDescent="0.2">
      <c r="B267" s="720"/>
      <c r="C267" s="589" t="s">
        <v>1063</v>
      </c>
      <c r="D267" s="287">
        <v>0</v>
      </c>
      <c r="E267" s="288">
        <v>30000000</v>
      </c>
    </row>
    <row r="268" spans="2:5" s="183" customFormat="1" x14ac:dyDescent="0.2">
      <c r="B268" s="720"/>
      <c r="C268" s="589" t="s">
        <v>1064</v>
      </c>
      <c r="D268" s="287">
        <v>0</v>
      </c>
      <c r="E268" s="288">
        <v>30000000</v>
      </c>
    </row>
    <row r="269" spans="2:5" s="183" customFormat="1" x14ac:dyDescent="0.2">
      <c r="B269" s="720"/>
      <c r="C269" s="589" t="s">
        <v>1065</v>
      </c>
      <c r="D269" s="287">
        <v>0</v>
      </c>
      <c r="E269" s="288">
        <v>30000000</v>
      </c>
    </row>
    <row r="270" spans="2:5" s="183" customFormat="1" x14ac:dyDescent="0.2">
      <c r="B270" s="720"/>
      <c r="C270" s="589" t="s">
        <v>1066</v>
      </c>
      <c r="D270" s="287">
        <v>0</v>
      </c>
      <c r="E270" s="288">
        <v>30000000</v>
      </c>
    </row>
    <row r="271" spans="2:5" s="183" customFormat="1" x14ac:dyDescent="0.2">
      <c r="B271" s="720"/>
      <c r="C271" s="589" t="s">
        <v>1067</v>
      </c>
      <c r="D271" s="287">
        <v>0</v>
      </c>
      <c r="E271" s="288">
        <v>30000000</v>
      </c>
    </row>
    <row r="272" spans="2:5" s="183" customFormat="1" x14ac:dyDescent="0.2">
      <c r="B272" s="720"/>
      <c r="C272" s="589" t="s">
        <v>1068</v>
      </c>
      <c r="D272" s="287">
        <v>0</v>
      </c>
      <c r="E272" s="288">
        <v>30000000</v>
      </c>
    </row>
    <row r="273" spans="2:5" s="183" customFormat="1" x14ac:dyDescent="0.2">
      <c r="B273" s="720"/>
      <c r="C273" s="589" t="s">
        <v>1069</v>
      </c>
      <c r="D273" s="287">
        <v>0</v>
      </c>
      <c r="E273" s="288">
        <v>30000000</v>
      </c>
    </row>
    <row r="274" spans="2:5" s="183" customFormat="1" x14ac:dyDescent="0.2">
      <c r="B274" s="720"/>
      <c r="C274" s="589" t="s">
        <v>1070</v>
      </c>
      <c r="D274" s="287">
        <v>0</v>
      </c>
      <c r="E274" s="288">
        <v>30000000</v>
      </c>
    </row>
    <row r="275" spans="2:5" s="183" customFormat="1" x14ac:dyDescent="0.2">
      <c r="B275" s="720"/>
      <c r="C275" s="589" t="s">
        <v>1071</v>
      </c>
      <c r="D275" s="287">
        <v>0</v>
      </c>
      <c r="E275" s="288">
        <v>30000000</v>
      </c>
    </row>
    <row r="276" spans="2:5" s="183" customFormat="1" x14ac:dyDescent="0.2">
      <c r="B276" s="720"/>
      <c r="C276" s="589" t="s">
        <v>1072</v>
      </c>
      <c r="D276" s="287">
        <v>0</v>
      </c>
      <c r="E276" s="288">
        <v>30000000</v>
      </c>
    </row>
    <row r="277" spans="2:5" s="183" customFormat="1" x14ac:dyDescent="0.2">
      <c r="B277" s="720"/>
      <c r="C277" s="589" t="s">
        <v>1073</v>
      </c>
      <c r="D277" s="287">
        <v>0</v>
      </c>
      <c r="E277" s="288">
        <v>30000000</v>
      </c>
    </row>
    <row r="278" spans="2:5" s="183" customFormat="1" x14ac:dyDescent="0.2">
      <c r="B278" s="720"/>
      <c r="C278" s="589" t="s">
        <v>1074</v>
      </c>
      <c r="D278" s="287">
        <v>0</v>
      </c>
      <c r="E278" s="288">
        <v>30000000</v>
      </c>
    </row>
    <row r="279" spans="2:5" s="183" customFormat="1" x14ac:dyDescent="0.2">
      <c r="B279" s="720"/>
      <c r="C279" s="589" t="s">
        <v>1075</v>
      </c>
      <c r="D279" s="287">
        <v>0</v>
      </c>
      <c r="E279" s="288">
        <v>30000000</v>
      </c>
    </row>
    <row r="280" spans="2:5" s="183" customFormat="1" x14ac:dyDescent="0.2">
      <c r="B280" s="720"/>
      <c r="C280" s="589" t="s">
        <v>1076</v>
      </c>
      <c r="D280" s="287">
        <v>0</v>
      </c>
      <c r="E280" s="288">
        <v>30000000</v>
      </c>
    </row>
    <row r="281" spans="2:5" s="183" customFormat="1" x14ac:dyDescent="0.2">
      <c r="B281" s="720"/>
      <c r="C281" s="589" t="s">
        <v>1077</v>
      </c>
      <c r="D281" s="287">
        <v>0</v>
      </c>
      <c r="E281" s="288">
        <v>30000000</v>
      </c>
    </row>
    <row r="282" spans="2:5" s="183" customFormat="1" x14ac:dyDescent="0.2">
      <c r="B282" s="720"/>
      <c r="C282" s="589" t="s">
        <v>1078</v>
      </c>
      <c r="D282" s="287">
        <v>0</v>
      </c>
      <c r="E282" s="288">
        <v>30000000</v>
      </c>
    </row>
    <row r="283" spans="2:5" s="183" customFormat="1" x14ac:dyDescent="0.2">
      <c r="B283" s="720"/>
      <c r="C283" s="589" t="s">
        <v>1079</v>
      </c>
      <c r="D283" s="287">
        <v>0</v>
      </c>
      <c r="E283" s="288">
        <v>30000000</v>
      </c>
    </row>
    <row r="284" spans="2:5" s="183" customFormat="1" x14ac:dyDescent="0.2">
      <c r="B284" s="721"/>
      <c r="C284" s="589" t="s">
        <v>1080</v>
      </c>
      <c r="D284" s="287">
        <v>0</v>
      </c>
      <c r="E284" s="288">
        <v>30000000</v>
      </c>
    </row>
    <row r="285" spans="2:5" s="183" customFormat="1" x14ac:dyDescent="0.2">
      <c r="B285" s="292" t="s">
        <v>1241</v>
      </c>
      <c r="C285" s="590">
        <v>130</v>
      </c>
      <c r="D285" s="294">
        <v>0</v>
      </c>
      <c r="E285" s="294">
        <v>3900000000</v>
      </c>
    </row>
    <row r="286" spans="2:5" s="183" customFormat="1" x14ac:dyDescent="0.2">
      <c r="B286" s="295"/>
      <c r="C286" s="295"/>
      <c r="D286" s="295"/>
      <c r="E286" s="295"/>
    </row>
    <row r="287" spans="2:5" s="183" customFormat="1" x14ac:dyDescent="0.2">
      <c r="B287" s="289" t="s">
        <v>218</v>
      </c>
      <c r="C287" s="290" t="s">
        <v>96</v>
      </c>
      <c r="D287" s="290" t="s">
        <v>181</v>
      </c>
      <c r="E287" s="291" t="s">
        <v>214</v>
      </c>
    </row>
    <row r="288" spans="2:5" s="183" customFormat="1" x14ac:dyDescent="0.2">
      <c r="B288" s="729"/>
      <c r="C288" s="589" t="s">
        <v>1094</v>
      </c>
      <c r="D288" s="287">
        <v>0</v>
      </c>
      <c r="E288" s="288">
        <v>6000000</v>
      </c>
    </row>
    <row r="289" spans="2:5" s="183" customFormat="1" x14ac:dyDescent="0.2">
      <c r="B289" s="729"/>
      <c r="C289" s="589" t="s">
        <v>1095</v>
      </c>
      <c r="D289" s="287">
        <v>0</v>
      </c>
      <c r="E289" s="288">
        <v>6000000</v>
      </c>
    </row>
    <row r="290" spans="2:5" s="183" customFormat="1" x14ac:dyDescent="0.2">
      <c r="B290" s="729"/>
      <c r="C290" s="589" t="s">
        <v>1096</v>
      </c>
      <c r="D290" s="287">
        <v>0</v>
      </c>
      <c r="E290" s="288">
        <v>6000000</v>
      </c>
    </row>
    <row r="291" spans="2:5" s="183" customFormat="1" x14ac:dyDescent="0.2">
      <c r="B291" s="729"/>
      <c r="C291" s="589" t="s">
        <v>1097</v>
      </c>
      <c r="D291" s="287">
        <v>0</v>
      </c>
      <c r="E291" s="288">
        <v>6000000</v>
      </c>
    </row>
    <row r="292" spans="2:5" s="183" customFormat="1" x14ac:dyDescent="0.2">
      <c r="B292" s="729"/>
      <c r="C292" s="589" t="s">
        <v>1098</v>
      </c>
      <c r="D292" s="287">
        <v>0</v>
      </c>
      <c r="E292" s="288">
        <v>6000000</v>
      </c>
    </row>
    <row r="293" spans="2:5" s="183" customFormat="1" x14ac:dyDescent="0.2">
      <c r="B293" s="729"/>
      <c r="C293" s="589" t="s">
        <v>1099</v>
      </c>
      <c r="D293" s="287">
        <v>0</v>
      </c>
      <c r="E293" s="288">
        <v>6000000</v>
      </c>
    </row>
    <row r="294" spans="2:5" s="183" customFormat="1" x14ac:dyDescent="0.2">
      <c r="B294" s="729"/>
      <c r="C294" s="589" t="s">
        <v>1100</v>
      </c>
      <c r="D294" s="287">
        <v>0</v>
      </c>
      <c r="E294" s="288">
        <v>6000000</v>
      </c>
    </row>
    <row r="295" spans="2:5" s="183" customFormat="1" x14ac:dyDescent="0.2">
      <c r="B295" s="729"/>
      <c r="C295" s="589" t="s">
        <v>1101</v>
      </c>
      <c r="D295" s="287">
        <v>0</v>
      </c>
      <c r="E295" s="288">
        <v>6000000</v>
      </c>
    </row>
    <row r="296" spans="2:5" s="183" customFormat="1" x14ac:dyDescent="0.2">
      <c r="B296" s="729"/>
      <c r="C296" s="589" t="s">
        <v>1102</v>
      </c>
      <c r="D296" s="287">
        <v>0</v>
      </c>
      <c r="E296" s="288">
        <v>6000000</v>
      </c>
    </row>
    <row r="297" spans="2:5" s="183" customFormat="1" x14ac:dyDescent="0.2">
      <c r="B297" s="729"/>
      <c r="C297" s="589" t="s">
        <v>1103</v>
      </c>
      <c r="D297" s="287">
        <v>0</v>
      </c>
      <c r="E297" s="288">
        <v>6000000</v>
      </c>
    </row>
    <row r="298" spans="2:5" s="183" customFormat="1" x14ac:dyDescent="0.2">
      <c r="B298" s="729"/>
      <c r="C298" s="589" t="s">
        <v>1104</v>
      </c>
      <c r="D298" s="287">
        <v>0</v>
      </c>
      <c r="E298" s="288">
        <v>6000000</v>
      </c>
    </row>
    <row r="299" spans="2:5" s="183" customFormat="1" x14ac:dyDescent="0.2">
      <c r="B299" s="729"/>
      <c r="C299" s="589" t="s">
        <v>1105</v>
      </c>
      <c r="D299" s="287">
        <v>0</v>
      </c>
      <c r="E299" s="288">
        <v>6000000</v>
      </c>
    </row>
    <row r="300" spans="2:5" s="183" customFormat="1" x14ac:dyDescent="0.2">
      <c r="B300" s="729"/>
      <c r="C300" s="589" t="s">
        <v>1106</v>
      </c>
      <c r="D300" s="287">
        <v>0</v>
      </c>
      <c r="E300" s="288">
        <v>6000000</v>
      </c>
    </row>
    <row r="301" spans="2:5" s="183" customFormat="1" x14ac:dyDescent="0.2">
      <c r="B301" s="729"/>
      <c r="C301" s="589" t="s">
        <v>1107</v>
      </c>
      <c r="D301" s="287">
        <v>0</v>
      </c>
      <c r="E301" s="288">
        <v>6000000</v>
      </c>
    </row>
    <row r="302" spans="2:5" s="183" customFormat="1" x14ac:dyDescent="0.2">
      <c r="B302" s="729"/>
      <c r="C302" s="589" t="s">
        <v>1108</v>
      </c>
      <c r="D302" s="287">
        <v>0</v>
      </c>
      <c r="E302" s="288">
        <v>6000000</v>
      </c>
    </row>
    <row r="303" spans="2:5" s="183" customFormat="1" x14ac:dyDescent="0.2">
      <c r="B303" s="729"/>
      <c r="C303" s="589" t="s">
        <v>1109</v>
      </c>
      <c r="D303" s="287">
        <v>0</v>
      </c>
      <c r="E303" s="288">
        <v>6000000</v>
      </c>
    </row>
    <row r="304" spans="2:5" s="183" customFormat="1" x14ac:dyDescent="0.2">
      <c r="B304" s="729"/>
      <c r="C304" s="589" t="s">
        <v>1110</v>
      </c>
      <c r="D304" s="287">
        <v>0</v>
      </c>
      <c r="E304" s="288">
        <v>6000000</v>
      </c>
    </row>
    <row r="305" spans="2:5" s="183" customFormat="1" x14ac:dyDescent="0.2">
      <c r="B305" s="729"/>
      <c r="C305" s="589" t="s">
        <v>1111</v>
      </c>
      <c r="D305" s="287">
        <v>0</v>
      </c>
      <c r="E305" s="288">
        <v>6000000</v>
      </c>
    </row>
    <row r="306" spans="2:5" s="183" customFormat="1" x14ac:dyDescent="0.2">
      <c r="B306" s="729"/>
      <c r="C306" s="589" t="s">
        <v>1112</v>
      </c>
      <c r="D306" s="287">
        <v>0</v>
      </c>
      <c r="E306" s="288">
        <v>6000000</v>
      </c>
    </row>
    <row r="307" spans="2:5" s="183" customFormat="1" x14ac:dyDescent="0.2">
      <c r="B307" s="729"/>
      <c r="C307" s="589" t="s">
        <v>1113</v>
      </c>
      <c r="D307" s="287">
        <v>0</v>
      </c>
      <c r="E307" s="288">
        <v>6000000</v>
      </c>
    </row>
    <row r="308" spans="2:5" s="183" customFormat="1" x14ac:dyDescent="0.2">
      <c r="B308" s="729"/>
      <c r="C308" s="589" t="s">
        <v>1114</v>
      </c>
      <c r="D308" s="287">
        <v>0</v>
      </c>
      <c r="E308" s="288">
        <v>6000000</v>
      </c>
    </row>
    <row r="309" spans="2:5" s="183" customFormat="1" x14ac:dyDescent="0.2">
      <c r="B309" s="729"/>
      <c r="C309" s="589" t="s">
        <v>1115</v>
      </c>
      <c r="D309" s="287">
        <v>0</v>
      </c>
      <c r="E309" s="288">
        <v>6000000</v>
      </c>
    </row>
    <row r="310" spans="2:5" s="183" customFormat="1" x14ac:dyDescent="0.2">
      <c r="B310" s="729"/>
      <c r="C310" s="589" t="s">
        <v>1116</v>
      </c>
      <c r="D310" s="287">
        <v>0</v>
      </c>
      <c r="E310" s="288">
        <v>6000000</v>
      </c>
    </row>
    <row r="311" spans="2:5" s="183" customFormat="1" x14ac:dyDescent="0.2">
      <c r="B311" s="729"/>
      <c r="C311" s="589" t="s">
        <v>1117</v>
      </c>
      <c r="D311" s="287">
        <v>0</v>
      </c>
      <c r="E311" s="288">
        <v>6000000</v>
      </c>
    </row>
    <row r="312" spans="2:5" s="183" customFormat="1" x14ac:dyDescent="0.2">
      <c r="B312" s="729"/>
      <c r="C312" s="589" t="s">
        <v>1118</v>
      </c>
      <c r="D312" s="287">
        <v>0</v>
      </c>
      <c r="E312" s="288">
        <v>6000000</v>
      </c>
    </row>
    <row r="313" spans="2:5" s="183" customFormat="1" x14ac:dyDescent="0.2">
      <c r="B313" s="729"/>
      <c r="C313" s="589" t="s">
        <v>1119</v>
      </c>
      <c r="D313" s="287">
        <v>0</v>
      </c>
      <c r="E313" s="288">
        <v>6000000</v>
      </c>
    </row>
    <row r="314" spans="2:5" s="183" customFormat="1" x14ac:dyDescent="0.2">
      <c r="B314" s="729"/>
      <c r="C314" s="589" t="s">
        <v>1120</v>
      </c>
      <c r="D314" s="287">
        <v>0</v>
      </c>
      <c r="E314" s="288">
        <v>6000000</v>
      </c>
    </row>
    <row r="315" spans="2:5" s="183" customFormat="1" x14ac:dyDescent="0.2">
      <c r="B315" s="729"/>
      <c r="C315" s="589" t="s">
        <v>1121</v>
      </c>
      <c r="D315" s="287">
        <v>0</v>
      </c>
      <c r="E315" s="288">
        <v>6000000</v>
      </c>
    </row>
    <row r="316" spans="2:5" s="183" customFormat="1" x14ac:dyDescent="0.2">
      <c r="B316" s="729"/>
      <c r="C316" s="589" t="s">
        <v>1122</v>
      </c>
      <c r="D316" s="287">
        <v>0</v>
      </c>
      <c r="E316" s="288">
        <v>6000000</v>
      </c>
    </row>
    <row r="317" spans="2:5" s="183" customFormat="1" x14ac:dyDescent="0.2">
      <c r="B317" s="729"/>
      <c r="C317" s="589" t="s">
        <v>1123</v>
      </c>
      <c r="D317" s="287">
        <v>0</v>
      </c>
      <c r="E317" s="288">
        <v>6000000</v>
      </c>
    </row>
    <row r="318" spans="2:5" s="183" customFormat="1" x14ac:dyDescent="0.2">
      <c r="B318" s="729"/>
      <c r="C318" s="589" t="s">
        <v>1124</v>
      </c>
      <c r="D318" s="287">
        <v>0</v>
      </c>
      <c r="E318" s="288">
        <v>6000000</v>
      </c>
    </row>
    <row r="319" spans="2:5" s="183" customFormat="1" x14ac:dyDescent="0.2">
      <c r="B319" s="729"/>
      <c r="C319" s="589" t="s">
        <v>1125</v>
      </c>
      <c r="D319" s="287">
        <v>0</v>
      </c>
      <c r="E319" s="288">
        <v>6000000</v>
      </c>
    </row>
    <row r="320" spans="2:5" s="183" customFormat="1" x14ac:dyDescent="0.2">
      <c r="B320" s="729"/>
      <c r="C320" s="589" t="s">
        <v>1126</v>
      </c>
      <c r="D320" s="287">
        <v>0</v>
      </c>
      <c r="E320" s="288">
        <v>6000000</v>
      </c>
    </row>
    <row r="321" spans="2:5" s="183" customFormat="1" x14ac:dyDescent="0.2">
      <c r="B321" s="729"/>
      <c r="C321" s="589" t="s">
        <v>1127</v>
      </c>
      <c r="D321" s="287">
        <v>0</v>
      </c>
      <c r="E321" s="288">
        <v>6000000</v>
      </c>
    </row>
    <row r="322" spans="2:5" s="183" customFormat="1" x14ac:dyDescent="0.2">
      <c r="B322" s="729"/>
      <c r="C322" s="589" t="s">
        <v>1128</v>
      </c>
      <c r="D322" s="287">
        <v>0</v>
      </c>
      <c r="E322" s="288">
        <v>6000000</v>
      </c>
    </row>
    <row r="323" spans="2:5" s="183" customFormat="1" x14ac:dyDescent="0.2">
      <c r="B323" s="729"/>
      <c r="C323" s="589" t="s">
        <v>1129</v>
      </c>
      <c r="D323" s="287">
        <v>0</v>
      </c>
      <c r="E323" s="288">
        <v>6000000</v>
      </c>
    </row>
    <row r="324" spans="2:5" s="183" customFormat="1" x14ac:dyDescent="0.2">
      <c r="B324" s="729"/>
      <c r="C324" s="589" t="s">
        <v>1130</v>
      </c>
      <c r="D324" s="287">
        <v>0</v>
      </c>
      <c r="E324" s="288">
        <v>6000000</v>
      </c>
    </row>
    <row r="325" spans="2:5" s="183" customFormat="1" x14ac:dyDescent="0.2">
      <c r="B325" s="729"/>
      <c r="C325" s="589" t="s">
        <v>1131</v>
      </c>
      <c r="D325" s="287">
        <v>0</v>
      </c>
      <c r="E325" s="288">
        <v>6000000</v>
      </c>
    </row>
    <row r="326" spans="2:5" s="183" customFormat="1" x14ac:dyDescent="0.2">
      <c r="B326" s="729"/>
      <c r="C326" s="589" t="s">
        <v>1132</v>
      </c>
      <c r="D326" s="287">
        <v>0</v>
      </c>
      <c r="E326" s="288">
        <v>6000000</v>
      </c>
    </row>
    <row r="327" spans="2:5" s="183" customFormat="1" x14ac:dyDescent="0.2">
      <c r="B327" s="729"/>
      <c r="C327" s="589" t="s">
        <v>1133</v>
      </c>
      <c r="D327" s="287">
        <v>0</v>
      </c>
      <c r="E327" s="288">
        <v>6000000</v>
      </c>
    </row>
    <row r="328" spans="2:5" s="183" customFormat="1" x14ac:dyDescent="0.2">
      <c r="B328" s="729"/>
      <c r="C328" s="589" t="s">
        <v>1134</v>
      </c>
      <c r="D328" s="287">
        <v>0</v>
      </c>
      <c r="E328" s="288">
        <v>6000000</v>
      </c>
    </row>
    <row r="329" spans="2:5" s="183" customFormat="1" x14ac:dyDescent="0.2">
      <c r="B329" s="729"/>
      <c r="C329" s="589" t="s">
        <v>1135</v>
      </c>
      <c r="D329" s="287">
        <v>0</v>
      </c>
      <c r="E329" s="288">
        <v>6000000</v>
      </c>
    </row>
    <row r="330" spans="2:5" s="183" customFormat="1" x14ac:dyDescent="0.2">
      <c r="B330" s="729"/>
      <c r="C330" s="589" t="s">
        <v>1136</v>
      </c>
      <c r="D330" s="287">
        <v>0</v>
      </c>
      <c r="E330" s="288">
        <v>6000000</v>
      </c>
    </row>
    <row r="331" spans="2:5" s="183" customFormat="1" x14ac:dyDescent="0.2">
      <c r="B331" s="729"/>
      <c r="C331" s="589" t="s">
        <v>1137</v>
      </c>
      <c r="D331" s="287">
        <v>0</v>
      </c>
      <c r="E331" s="288">
        <v>6000000</v>
      </c>
    </row>
    <row r="332" spans="2:5" s="183" customFormat="1" x14ac:dyDescent="0.2">
      <c r="B332" s="729"/>
      <c r="C332" s="589" t="s">
        <v>1138</v>
      </c>
      <c r="D332" s="287">
        <v>0</v>
      </c>
      <c r="E332" s="288">
        <v>6000000</v>
      </c>
    </row>
    <row r="333" spans="2:5" s="183" customFormat="1" x14ac:dyDescent="0.2">
      <c r="B333" s="729"/>
      <c r="C333" s="589" t="s">
        <v>1139</v>
      </c>
      <c r="D333" s="287">
        <v>0</v>
      </c>
      <c r="E333" s="288">
        <v>6000000</v>
      </c>
    </row>
    <row r="334" spans="2:5" s="183" customFormat="1" x14ac:dyDescent="0.2">
      <c r="B334" s="729"/>
      <c r="C334" s="589" t="s">
        <v>1140</v>
      </c>
      <c r="D334" s="287">
        <v>0</v>
      </c>
      <c r="E334" s="288">
        <v>6000000</v>
      </c>
    </row>
    <row r="335" spans="2:5" s="183" customFormat="1" x14ac:dyDescent="0.2">
      <c r="B335" s="729"/>
      <c r="C335" s="589" t="s">
        <v>1141</v>
      </c>
      <c r="D335" s="287">
        <v>0</v>
      </c>
      <c r="E335" s="288">
        <v>6000000</v>
      </c>
    </row>
    <row r="336" spans="2:5" s="183" customFormat="1" x14ac:dyDescent="0.2">
      <c r="B336" s="729"/>
      <c r="C336" s="589" t="s">
        <v>1142</v>
      </c>
      <c r="D336" s="287">
        <v>0</v>
      </c>
      <c r="E336" s="288">
        <v>6000000</v>
      </c>
    </row>
    <row r="337" spans="2:5" s="183" customFormat="1" x14ac:dyDescent="0.2">
      <c r="B337" s="729"/>
      <c r="C337" s="589" t="s">
        <v>1143</v>
      </c>
      <c r="D337" s="287">
        <v>0</v>
      </c>
      <c r="E337" s="288">
        <v>6000000</v>
      </c>
    </row>
    <row r="338" spans="2:5" s="183" customFormat="1" x14ac:dyDescent="0.2">
      <c r="B338" s="729"/>
      <c r="C338" s="589" t="s">
        <v>1144</v>
      </c>
      <c r="D338" s="287">
        <v>0</v>
      </c>
      <c r="E338" s="288">
        <v>6000000</v>
      </c>
    </row>
    <row r="339" spans="2:5" s="183" customFormat="1" x14ac:dyDescent="0.2">
      <c r="B339" s="729"/>
      <c r="C339" s="589" t="s">
        <v>1145</v>
      </c>
      <c r="D339" s="287">
        <v>0</v>
      </c>
      <c r="E339" s="288">
        <v>6000000</v>
      </c>
    </row>
    <row r="340" spans="2:5" s="183" customFormat="1" x14ac:dyDescent="0.2">
      <c r="B340" s="729"/>
      <c r="C340" s="589" t="s">
        <v>1146</v>
      </c>
      <c r="D340" s="287">
        <v>0</v>
      </c>
      <c r="E340" s="288">
        <v>6000000</v>
      </c>
    </row>
    <row r="341" spans="2:5" s="183" customFormat="1" x14ac:dyDescent="0.2">
      <c r="B341" s="729"/>
      <c r="C341" s="589" t="s">
        <v>1147</v>
      </c>
      <c r="D341" s="287">
        <v>0</v>
      </c>
      <c r="E341" s="288">
        <v>6000000</v>
      </c>
    </row>
    <row r="342" spans="2:5" s="183" customFormat="1" x14ac:dyDescent="0.2">
      <c r="B342" s="729"/>
      <c r="C342" s="589" t="s">
        <v>1148</v>
      </c>
      <c r="D342" s="287">
        <v>0</v>
      </c>
      <c r="E342" s="288">
        <v>6000000</v>
      </c>
    </row>
    <row r="343" spans="2:5" s="183" customFormat="1" x14ac:dyDescent="0.2">
      <c r="B343" s="729"/>
      <c r="C343" s="589" t="s">
        <v>1149</v>
      </c>
      <c r="D343" s="287">
        <v>0</v>
      </c>
      <c r="E343" s="288">
        <v>6000000</v>
      </c>
    </row>
    <row r="344" spans="2:5" s="183" customFormat="1" x14ac:dyDescent="0.2">
      <c r="B344" s="729"/>
      <c r="C344" s="589" t="s">
        <v>1150</v>
      </c>
      <c r="D344" s="287">
        <v>0</v>
      </c>
      <c r="E344" s="288">
        <v>6000000</v>
      </c>
    </row>
    <row r="345" spans="2:5" s="183" customFormat="1" x14ac:dyDescent="0.2">
      <c r="B345" s="729"/>
      <c r="C345" s="589" t="s">
        <v>1151</v>
      </c>
      <c r="D345" s="287">
        <v>0</v>
      </c>
      <c r="E345" s="288">
        <v>6000000</v>
      </c>
    </row>
    <row r="346" spans="2:5" s="183" customFormat="1" x14ac:dyDescent="0.2">
      <c r="B346" s="729"/>
      <c r="C346" s="589" t="s">
        <v>1152</v>
      </c>
      <c r="D346" s="287">
        <v>0</v>
      </c>
      <c r="E346" s="288">
        <v>6000000</v>
      </c>
    </row>
    <row r="347" spans="2:5" s="183" customFormat="1" x14ac:dyDescent="0.2">
      <c r="B347" s="729"/>
      <c r="C347" s="589" t="s">
        <v>1153</v>
      </c>
      <c r="D347" s="287">
        <v>0</v>
      </c>
      <c r="E347" s="288">
        <v>6000000</v>
      </c>
    </row>
    <row r="348" spans="2:5" s="183" customFormat="1" x14ac:dyDescent="0.2">
      <c r="B348" s="729"/>
      <c r="C348" s="589" t="s">
        <v>1154</v>
      </c>
      <c r="D348" s="287">
        <v>0</v>
      </c>
      <c r="E348" s="288">
        <v>6000000</v>
      </c>
    </row>
    <row r="349" spans="2:5" s="183" customFormat="1" x14ac:dyDescent="0.2">
      <c r="B349" s="729"/>
      <c r="C349" s="589" t="s">
        <v>1155</v>
      </c>
      <c r="D349" s="287">
        <v>0</v>
      </c>
      <c r="E349" s="288">
        <v>6000000</v>
      </c>
    </row>
    <row r="350" spans="2:5" s="183" customFormat="1" x14ac:dyDescent="0.2">
      <c r="B350" s="729"/>
      <c r="C350" s="589" t="s">
        <v>1156</v>
      </c>
      <c r="D350" s="287">
        <v>0</v>
      </c>
      <c r="E350" s="288">
        <v>6000000</v>
      </c>
    </row>
    <row r="351" spans="2:5" s="183" customFormat="1" x14ac:dyDescent="0.2">
      <c r="B351" s="729"/>
      <c r="C351" s="589" t="s">
        <v>1157</v>
      </c>
      <c r="D351" s="287">
        <v>0</v>
      </c>
      <c r="E351" s="288">
        <v>6000000</v>
      </c>
    </row>
    <row r="352" spans="2:5" s="183" customFormat="1" x14ac:dyDescent="0.2">
      <c r="B352" s="729"/>
      <c r="C352" s="589" t="s">
        <v>1158</v>
      </c>
      <c r="D352" s="287">
        <v>0</v>
      </c>
      <c r="E352" s="288">
        <v>6000000</v>
      </c>
    </row>
    <row r="353" spans="2:5" s="183" customFormat="1" x14ac:dyDescent="0.2">
      <c r="B353" s="729"/>
      <c r="C353" s="589" t="s">
        <v>1159</v>
      </c>
      <c r="D353" s="287">
        <v>0</v>
      </c>
      <c r="E353" s="288">
        <v>6000000</v>
      </c>
    </row>
    <row r="354" spans="2:5" s="183" customFormat="1" x14ac:dyDescent="0.2">
      <c r="B354" s="729"/>
      <c r="C354" s="589" t="s">
        <v>1160</v>
      </c>
      <c r="D354" s="287">
        <v>0</v>
      </c>
      <c r="E354" s="288">
        <v>6000000</v>
      </c>
    </row>
    <row r="355" spans="2:5" s="183" customFormat="1" x14ac:dyDescent="0.2">
      <c r="B355" s="729"/>
      <c r="C355" s="589" t="s">
        <v>1161</v>
      </c>
      <c r="D355" s="287">
        <v>0</v>
      </c>
      <c r="E355" s="288">
        <v>6000000</v>
      </c>
    </row>
    <row r="356" spans="2:5" s="183" customFormat="1" x14ac:dyDescent="0.2">
      <c r="B356" s="729"/>
      <c r="C356" s="589" t="s">
        <v>1162</v>
      </c>
      <c r="D356" s="287">
        <v>0</v>
      </c>
      <c r="E356" s="288">
        <v>6000000</v>
      </c>
    </row>
    <row r="357" spans="2:5" s="183" customFormat="1" x14ac:dyDescent="0.2">
      <c r="B357" s="729"/>
      <c r="C357" s="589" t="s">
        <v>1163</v>
      </c>
      <c r="D357" s="287">
        <v>0</v>
      </c>
      <c r="E357" s="288">
        <v>6000000</v>
      </c>
    </row>
    <row r="358" spans="2:5" s="183" customFormat="1" x14ac:dyDescent="0.2">
      <c r="B358" s="729"/>
      <c r="C358" s="589" t="s">
        <v>1164</v>
      </c>
      <c r="D358" s="287">
        <v>0</v>
      </c>
      <c r="E358" s="288">
        <v>6000000</v>
      </c>
    </row>
    <row r="359" spans="2:5" s="183" customFormat="1" x14ac:dyDescent="0.2">
      <c r="B359" s="729"/>
      <c r="C359" s="589" t="s">
        <v>1165</v>
      </c>
      <c r="D359" s="287">
        <v>0</v>
      </c>
      <c r="E359" s="288">
        <v>6000000</v>
      </c>
    </row>
    <row r="360" spans="2:5" s="183" customFormat="1" x14ac:dyDescent="0.2">
      <c r="B360" s="729"/>
      <c r="C360" s="589" t="s">
        <v>1166</v>
      </c>
      <c r="D360" s="287">
        <v>0</v>
      </c>
      <c r="E360" s="288">
        <v>6000000</v>
      </c>
    </row>
    <row r="361" spans="2:5" s="183" customFormat="1" x14ac:dyDescent="0.2">
      <c r="B361" s="729"/>
      <c r="C361" s="589" t="s">
        <v>1167</v>
      </c>
      <c r="D361" s="287">
        <v>0</v>
      </c>
      <c r="E361" s="288">
        <v>6000000</v>
      </c>
    </row>
    <row r="362" spans="2:5" s="183" customFormat="1" x14ac:dyDescent="0.2">
      <c r="B362" s="729"/>
      <c r="C362" s="589" t="s">
        <v>1168</v>
      </c>
      <c r="D362" s="287">
        <v>0</v>
      </c>
      <c r="E362" s="288">
        <v>6000000</v>
      </c>
    </row>
    <row r="363" spans="2:5" s="183" customFormat="1" x14ac:dyDescent="0.2">
      <c r="B363" s="729"/>
      <c r="C363" s="589" t="s">
        <v>1169</v>
      </c>
      <c r="D363" s="287">
        <v>0</v>
      </c>
      <c r="E363" s="288">
        <v>6000000</v>
      </c>
    </row>
    <row r="364" spans="2:5" s="183" customFormat="1" x14ac:dyDescent="0.2">
      <c r="B364" s="729"/>
      <c r="C364" s="589" t="s">
        <v>1170</v>
      </c>
      <c r="D364" s="287">
        <v>0</v>
      </c>
      <c r="E364" s="288">
        <v>6000000</v>
      </c>
    </row>
    <row r="365" spans="2:5" s="183" customFormat="1" x14ac:dyDescent="0.2">
      <c r="B365" s="729"/>
      <c r="C365" s="589" t="s">
        <v>1171</v>
      </c>
      <c r="D365" s="287">
        <v>0</v>
      </c>
      <c r="E365" s="288">
        <v>6000000</v>
      </c>
    </row>
    <row r="366" spans="2:5" s="183" customFormat="1" x14ac:dyDescent="0.2">
      <c r="B366" s="729"/>
      <c r="C366" s="589" t="s">
        <v>1172</v>
      </c>
      <c r="D366" s="287">
        <v>0</v>
      </c>
      <c r="E366" s="288">
        <v>6000000</v>
      </c>
    </row>
    <row r="367" spans="2:5" s="183" customFormat="1" x14ac:dyDescent="0.2">
      <c r="B367" s="729"/>
      <c r="C367" s="589" t="s">
        <v>1173</v>
      </c>
      <c r="D367" s="287">
        <v>0</v>
      </c>
      <c r="E367" s="288">
        <v>6000000</v>
      </c>
    </row>
    <row r="368" spans="2:5" s="183" customFormat="1" x14ac:dyDescent="0.2">
      <c r="B368" s="729"/>
      <c r="C368" s="589" t="s">
        <v>1174</v>
      </c>
      <c r="D368" s="287">
        <v>0</v>
      </c>
      <c r="E368" s="288">
        <v>6000000</v>
      </c>
    </row>
    <row r="369" spans="2:5" s="183" customFormat="1" x14ac:dyDescent="0.2">
      <c r="B369" s="729"/>
      <c r="C369" s="589" t="s">
        <v>1175</v>
      </c>
      <c r="D369" s="287">
        <v>0</v>
      </c>
      <c r="E369" s="288">
        <v>6000000</v>
      </c>
    </row>
    <row r="370" spans="2:5" s="183" customFormat="1" x14ac:dyDescent="0.2">
      <c r="B370" s="729"/>
      <c r="C370" s="589" t="s">
        <v>1176</v>
      </c>
      <c r="D370" s="287">
        <v>0</v>
      </c>
      <c r="E370" s="288">
        <v>6000000</v>
      </c>
    </row>
    <row r="371" spans="2:5" s="183" customFormat="1" x14ac:dyDescent="0.2">
      <c r="B371" s="729"/>
      <c r="C371" s="589" t="s">
        <v>1177</v>
      </c>
      <c r="D371" s="287">
        <v>0</v>
      </c>
      <c r="E371" s="288">
        <v>6000000</v>
      </c>
    </row>
    <row r="372" spans="2:5" s="183" customFormat="1" x14ac:dyDescent="0.2">
      <c r="B372" s="729"/>
      <c r="C372" s="589" t="s">
        <v>1178</v>
      </c>
      <c r="D372" s="287">
        <v>0</v>
      </c>
      <c r="E372" s="288">
        <v>6000000</v>
      </c>
    </row>
    <row r="373" spans="2:5" s="183" customFormat="1" x14ac:dyDescent="0.2">
      <c r="B373" s="729"/>
      <c r="C373" s="589" t="s">
        <v>1179</v>
      </c>
      <c r="D373" s="287">
        <v>0</v>
      </c>
      <c r="E373" s="288">
        <v>6000000</v>
      </c>
    </row>
    <row r="374" spans="2:5" s="183" customFormat="1" x14ac:dyDescent="0.2">
      <c r="B374" s="729"/>
      <c r="C374" s="589" t="s">
        <v>1180</v>
      </c>
      <c r="D374" s="287">
        <v>0</v>
      </c>
      <c r="E374" s="288">
        <v>6000000</v>
      </c>
    </row>
    <row r="375" spans="2:5" s="183" customFormat="1" x14ac:dyDescent="0.2">
      <c r="B375" s="729"/>
      <c r="C375" s="589" t="s">
        <v>1181</v>
      </c>
      <c r="D375" s="287">
        <v>0</v>
      </c>
      <c r="E375" s="288">
        <v>6000000</v>
      </c>
    </row>
    <row r="376" spans="2:5" s="183" customFormat="1" x14ac:dyDescent="0.2">
      <c r="B376" s="729"/>
      <c r="C376" s="589" t="s">
        <v>1182</v>
      </c>
      <c r="D376" s="287">
        <v>0</v>
      </c>
      <c r="E376" s="288">
        <v>6000000</v>
      </c>
    </row>
    <row r="377" spans="2:5" s="183" customFormat="1" x14ac:dyDescent="0.2">
      <c r="B377" s="729"/>
      <c r="C377" s="589" t="s">
        <v>1183</v>
      </c>
      <c r="D377" s="287">
        <v>0</v>
      </c>
      <c r="E377" s="288">
        <v>6000000</v>
      </c>
    </row>
    <row r="378" spans="2:5" s="183" customFormat="1" x14ac:dyDescent="0.2">
      <c r="B378" s="729"/>
      <c r="C378" s="589" t="s">
        <v>1184</v>
      </c>
      <c r="D378" s="287">
        <v>0</v>
      </c>
      <c r="E378" s="288">
        <v>6000000</v>
      </c>
    </row>
    <row r="379" spans="2:5" s="183" customFormat="1" x14ac:dyDescent="0.2">
      <c r="B379" s="729"/>
      <c r="C379" s="589" t="s">
        <v>1185</v>
      </c>
      <c r="D379" s="287">
        <v>0</v>
      </c>
      <c r="E379" s="288">
        <v>6000000</v>
      </c>
    </row>
    <row r="380" spans="2:5" s="183" customFormat="1" x14ac:dyDescent="0.2">
      <c r="B380" s="729"/>
      <c r="C380" s="589" t="s">
        <v>1186</v>
      </c>
      <c r="D380" s="287">
        <v>0</v>
      </c>
      <c r="E380" s="288">
        <v>6000000</v>
      </c>
    </row>
    <row r="381" spans="2:5" s="183" customFormat="1" x14ac:dyDescent="0.2">
      <c r="B381" s="729"/>
      <c r="C381" s="589" t="s">
        <v>1187</v>
      </c>
      <c r="D381" s="287">
        <v>0</v>
      </c>
      <c r="E381" s="288">
        <v>6000000</v>
      </c>
    </row>
    <row r="382" spans="2:5" s="183" customFormat="1" x14ac:dyDescent="0.2">
      <c r="B382" s="729"/>
      <c r="C382" s="589" t="s">
        <v>1188</v>
      </c>
      <c r="D382" s="287">
        <v>0</v>
      </c>
      <c r="E382" s="288">
        <v>6000000</v>
      </c>
    </row>
    <row r="383" spans="2:5" s="183" customFormat="1" x14ac:dyDescent="0.2">
      <c r="B383" s="729"/>
      <c r="C383" s="589" t="s">
        <v>1189</v>
      </c>
      <c r="D383" s="287">
        <v>0</v>
      </c>
      <c r="E383" s="288">
        <v>6000000</v>
      </c>
    </row>
    <row r="384" spans="2:5" s="183" customFormat="1" x14ac:dyDescent="0.2">
      <c r="B384" s="729"/>
      <c r="C384" s="589" t="s">
        <v>1190</v>
      </c>
      <c r="D384" s="287">
        <v>0</v>
      </c>
      <c r="E384" s="288">
        <v>6000000</v>
      </c>
    </row>
    <row r="385" spans="2:5" s="183" customFormat="1" x14ac:dyDescent="0.2">
      <c r="B385" s="729"/>
      <c r="C385" s="589" t="s">
        <v>1191</v>
      </c>
      <c r="D385" s="287">
        <v>0</v>
      </c>
      <c r="E385" s="288">
        <v>6000000</v>
      </c>
    </row>
    <row r="386" spans="2:5" s="183" customFormat="1" x14ac:dyDescent="0.2">
      <c r="B386" s="729"/>
      <c r="C386" s="589" t="s">
        <v>1192</v>
      </c>
      <c r="D386" s="287">
        <v>0</v>
      </c>
      <c r="E386" s="288">
        <v>6000000</v>
      </c>
    </row>
    <row r="387" spans="2:5" s="183" customFormat="1" x14ac:dyDescent="0.2">
      <c r="B387" s="729"/>
      <c r="C387" s="589" t="s">
        <v>1193</v>
      </c>
      <c r="D387" s="287">
        <v>0</v>
      </c>
      <c r="E387" s="288">
        <v>6000000</v>
      </c>
    </row>
    <row r="388" spans="2:5" s="183" customFormat="1" x14ac:dyDescent="0.2">
      <c r="B388" s="729"/>
      <c r="C388" s="589" t="s">
        <v>1194</v>
      </c>
      <c r="D388" s="287">
        <v>0</v>
      </c>
      <c r="E388" s="288">
        <v>6000000</v>
      </c>
    </row>
    <row r="389" spans="2:5" s="183" customFormat="1" x14ac:dyDescent="0.2">
      <c r="B389" s="729"/>
      <c r="C389" s="589" t="s">
        <v>1195</v>
      </c>
      <c r="D389" s="287">
        <v>0</v>
      </c>
      <c r="E389" s="288">
        <v>6000000</v>
      </c>
    </row>
    <row r="390" spans="2:5" s="183" customFormat="1" x14ac:dyDescent="0.2">
      <c r="B390" s="729"/>
      <c r="C390" s="589" t="s">
        <v>1196</v>
      </c>
      <c r="D390" s="287">
        <v>0</v>
      </c>
      <c r="E390" s="288">
        <v>6000000</v>
      </c>
    </row>
    <row r="391" spans="2:5" s="183" customFormat="1" x14ac:dyDescent="0.2">
      <c r="B391" s="729"/>
      <c r="C391" s="589" t="s">
        <v>1197</v>
      </c>
      <c r="D391" s="287">
        <v>0</v>
      </c>
      <c r="E391" s="288">
        <v>6000000</v>
      </c>
    </row>
    <row r="392" spans="2:5" s="183" customFormat="1" x14ac:dyDescent="0.2">
      <c r="B392" s="729"/>
      <c r="C392" s="589" t="s">
        <v>1198</v>
      </c>
      <c r="D392" s="287">
        <v>0</v>
      </c>
      <c r="E392" s="288">
        <v>6000000</v>
      </c>
    </row>
    <row r="393" spans="2:5" s="183" customFormat="1" x14ac:dyDescent="0.2">
      <c r="B393" s="729"/>
      <c r="C393" s="589" t="s">
        <v>1199</v>
      </c>
      <c r="D393" s="287">
        <v>0</v>
      </c>
      <c r="E393" s="288">
        <v>6000000</v>
      </c>
    </row>
    <row r="394" spans="2:5" s="183" customFormat="1" x14ac:dyDescent="0.2">
      <c r="B394" s="729"/>
      <c r="C394" s="589" t="s">
        <v>1200</v>
      </c>
      <c r="D394" s="287">
        <v>0</v>
      </c>
      <c r="E394" s="288">
        <v>6000000</v>
      </c>
    </row>
    <row r="395" spans="2:5" s="183" customFormat="1" x14ac:dyDescent="0.2">
      <c r="B395" s="729"/>
      <c r="C395" s="589" t="s">
        <v>1201</v>
      </c>
      <c r="D395" s="287">
        <v>0</v>
      </c>
      <c r="E395" s="288">
        <v>6000000</v>
      </c>
    </row>
    <row r="396" spans="2:5" s="183" customFormat="1" x14ac:dyDescent="0.2">
      <c r="B396" s="729"/>
      <c r="C396" s="589" t="s">
        <v>1202</v>
      </c>
      <c r="D396" s="287">
        <v>0</v>
      </c>
      <c r="E396" s="288">
        <v>6000000</v>
      </c>
    </row>
    <row r="397" spans="2:5" s="183" customFormat="1" x14ac:dyDescent="0.2">
      <c r="B397" s="729"/>
      <c r="C397" s="589" t="s">
        <v>1203</v>
      </c>
      <c r="D397" s="287">
        <v>0</v>
      </c>
      <c r="E397" s="288">
        <v>6000000</v>
      </c>
    </row>
    <row r="398" spans="2:5" s="183" customFormat="1" x14ac:dyDescent="0.2">
      <c r="B398" s="729"/>
      <c r="C398" s="589" t="s">
        <v>1204</v>
      </c>
      <c r="D398" s="287">
        <v>0</v>
      </c>
      <c r="E398" s="288">
        <v>6000000</v>
      </c>
    </row>
    <row r="399" spans="2:5" s="183" customFormat="1" x14ac:dyDescent="0.2">
      <c r="B399" s="729"/>
      <c r="C399" s="589" t="s">
        <v>1205</v>
      </c>
      <c r="D399" s="287">
        <v>0</v>
      </c>
      <c r="E399" s="288">
        <v>6000000</v>
      </c>
    </row>
    <row r="400" spans="2:5" s="183" customFormat="1" x14ac:dyDescent="0.2">
      <c r="B400" s="729"/>
      <c r="C400" s="589" t="s">
        <v>1206</v>
      </c>
      <c r="D400" s="287">
        <v>0</v>
      </c>
      <c r="E400" s="288">
        <v>6000000</v>
      </c>
    </row>
    <row r="401" spans="2:5" s="183" customFormat="1" x14ac:dyDescent="0.2">
      <c r="B401" s="729"/>
      <c r="C401" s="589" t="s">
        <v>1207</v>
      </c>
      <c r="D401" s="287">
        <v>0</v>
      </c>
      <c r="E401" s="288">
        <v>6000000</v>
      </c>
    </row>
    <row r="402" spans="2:5" s="183" customFormat="1" x14ac:dyDescent="0.2">
      <c r="B402" s="729"/>
      <c r="C402" s="589" t="s">
        <v>1208</v>
      </c>
      <c r="D402" s="287">
        <v>0</v>
      </c>
      <c r="E402" s="288">
        <v>6000000</v>
      </c>
    </row>
    <row r="403" spans="2:5" s="183" customFormat="1" x14ac:dyDescent="0.2">
      <c r="B403" s="729"/>
      <c r="C403" s="589" t="s">
        <v>1209</v>
      </c>
      <c r="D403" s="287">
        <v>0</v>
      </c>
      <c r="E403" s="288">
        <v>6000000</v>
      </c>
    </row>
    <row r="404" spans="2:5" s="183" customFormat="1" x14ac:dyDescent="0.2">
      <c r="B404" s="729"/>
      <c r="C404" s="589" t="s">
        <v>1210</v>
      </c>
      <c r="D404" s="287">
        <v>0</v>
      </c>
      <c r="E404" s="288">
        <v>6000000</v>
      </c>
    </row>
    <row r="405" spans="2:5" s="183" customFormat="1" x14ac:dyDescent="0.2">
      <c r="B405" s="729"/>
      <c r="C405" s="589" t="s">
        <v>1211</v>
      </c>
      <c r="D405" s="287">
        <v>0</v>
      </c>
      <c r="E405" s="288">
        <v>6000000</v>
      </c>
    </row>
    <row r="406" spans="2:5" s="183" customFormat="1" x14ac:dyDescent="0.2">
      <c r="B406" s="729"/>
      <c r="C406" s="589" t="s">
        <v>1212</v>
      </c>
      <c r="D406" s="287">
        <v>0</v>
      </c>
      <c r="E406" s="288">
        <v>6000000</v>
      </c>
    </row>
    <row r="407" spans="2:5" s="183" customFormat="1" x14ac:dyDescent="0.2">
      <c r="B407" s="729"/>
      <c r="C407" s="589" t="s">
        <v>1213</v>
      </c>
      <c r="D407" s="287">
        <v>0</v>
      </c>
      <c r="E407" s="288">
        <v>6000000</v>
      </c>
    </row>
    <row r="408" spans="2:5" s="183" customFormat="1" x14ac:dyDescent="0.2">
      <c r="B408" s="729"/>
      <c r="C408" s="589" t="s">
        <v>1214</v>
      </c>
      <c r="D408" s="287">
        <v>0</v>
      </c>
      <c r="E408" s="288">
        <v>6000000</v>
      </c>
    </row>
    <row r="409" spans="2:5" s="183" customFormat="1" x14ac:dyDescent="0.2">
      <c r="B409" s="729"/>
      <c r="C409" s="589" t="s">
        <v>1215</v>
      </c>
      <c r="D409" s="287">
        <v>0</v>
      </c>
      <c r="E409" s="288">
        <v>6000000</v>
      </c>
    </row>
    <row r="410" spans="2:5" s="183" customFormat="1" x14ac:dyDescent="0.2">
      <c r="B410" s="729"/>
      <c r="C410" s="589" t="s">
        <v>1216</v>
      </c>
      <c r="D410" s="287">
        <v>0</v>
      </c>
      <c r="E410" s="288">
        <v>6000000</v>
      </c>
    </row>
    <row r="411" spans="2:5" s="183" customFormat="1" x14ac:dyDescent="0.2">
      <c r="B411" s="729"/>
      <c r="C411" s="589" t="s">
        <v>1217</v>
      </c>
      <c r="D411" s="287">
        <v>0</v>
      </c>
      <c r="E411" s="288">
        <v>6000000</v>
      </c>
    </row>
    <row r="412" spans="2:5" s="183" customFormat="1" x14ac:dyDescent="0.2">
      <c r="B412" s="729"/>
      <c r="C412" s="589" t="s">
        <v>1218</v>
      </c>
      <c r="D412" s="287">
        <v>0</v>
      </c>
      <c r="E412" s="288">
        <v>6000000</v>
      </c>
    </row>
    <row r="413" spans="2:5" s="183" customFormat="1" x14ac:dyDescent="0.2">
      <c r="B413" s="729"/>
      <c r="C413" s="589" t="s">
        <v>1219</v>
      </c>
      <c r="D413" s="287">
        <v>0</v>
      </c>
      <c r="E413" s="288">
        <v>6000000</v>
      </c>
    </row>
    <row r="414" spans="2:5" s="183" customFormat="1" x14ac:dyDescent="0.2">
      <c r="B414" s="729"/>
      <c r="C414" s="589" t="s">
        <v>1220</v>
      </c>
      <c r="D414" s="287">
        <v>0</v>
      </c>
      <c r="E414" s="288">
        <v>6000000</v>
      </c>
    </row>
    <row r="415" spans="2:5" s="183" customFormat="1" x14ac:dyDescent="0.2">
      <c r="B415" s="729"/>
      <c r="C415" s="589" t="s">
        <v>1221</v>
      </c>
      <c r="D415" s="287">
        <v>0</v>
      </c>
      <c r="E415" s="288">
        <v>6000000</v>
      </c>
    </row>
    <row r="416" spans="2:5" s="183" customFormat="1" x14ac:dyDescent="0.2">
      <c r="B416" s="729"/>
      <c r="C416" s="589" t="s">
        <v>1222</v>
      </c>
      <c r="D416" s="287">
        <v>0</v>
      </c>
      <c r="E416" s="288">
        <v>6000000</v>
      </c>
    </row>
    <row r="417" spans="2:5" s="183" customFormat="1" x14ac:dyDescent="0.2">
      <c r="B417" s="730"/>
      <c r="C417" s="589" t="s">
        <v>1223</v>
      </c>
      <c r="D417" s="287">
        <v>0</v>
      </c>
      <c r="E417" s="288">
        <v>6000000</v>
      </c>
    </row>
    <row r="418" spans="2:5" s="183" customFormat="1" x14ac:dyDescent="0.2">
      <c r="B418" s="292" t="s">
        <v>1242</v>
      </c>
      <c r="C418" s="590">
        <v>130</v>
      </c>
      <c r="D418" s="294">
        <v>0</v>
      </c>
      <c r="E418" s="294">
        <v>780000000</v>
      </c>
    </row>
    <row r="419" spans="2:5" s="183" customFormat="1" x14ac:dyDescent="0.2">
      <c r="B419" s="296"/>
      <c r="C419" s="297"/>
      <c r="D419" s="297"/>
      <c r="E419" s="297"/>
    </row>
    <row r="420" spans="2:5" s="183" customFormat="1" hidden="1" x14ac:dyDescent="0.2">
      <c r="B420" s="289" t="s">
        <v>218</v>
      </c>
      <c r="C420" s="290" t="s">
        <v>96</v>
      </c>
      <c r="D420" s="290" t="s">
        <v>181</v>
      </c>
      <c r="E420" s="291" t="s">
        <v>214</v>
      </c>
    </row>
    <row r="421" spans="2:5" s="183" customFormat="1" hidden="1" x14ac:dyDescent="0.2">
      <c r="B421" s="722" t="s">
        <v>109</v>
      </c>
      <c r="C421" s="286"/>
      <c r="D421" s="287" t="e">
        <v>#N/A</v>
      </c>
      <c r="E421" s="288" t="e">
        <v>#N/A</v>
      </c>
    </row>
    <row r="422" spans="2:5" s="183" customFormat="1" hidden="1" x14ac:dyDescent="0.2">
      <c r="B422" s="723"/>
      <c r="C422" s="286"/>
      <c r="D422" s="287" t="e">
        <v>#N/A</v>
      </c>
      <c r="E422" s="288" t="e">
        <v>#N/A</v>
      </c>
    </row>
    <row r="423" spans="2:5" s="183" customFormat="1" hidden="1" x14ac:dyDescent="0.2">
      <c r="B423" s="723"/>
      <c r="C423" s="636"/>
      <c r="D423" s="287" t="e">
        <v>#N/A</v>
      </c>
      <c r="E423" s="288" t="e">
        <v>#N/A</v>
      </c>
    </row>
    <row r="424" spans="2:5" s="183" customFormat="1" hidden="1" x14ac:dyDescent="0.2">
      <c r="B424" s="724"/>
      <c r="C424" s="636"/>
      <c r="D424" s="287" t="e">
        <v>#N/A</v>
      </c>
      <c r="E424" s="288" t="e">
        <v>#N/A</v>
      </c>
    </row>
    <row r="425" spans="2:5" s="183" customFormat="1" hidden="1" x14ac:dyDescent="0.2">
      <c r="B425" s="292" t="s">
        <v>222</v>
      </c>
      <c r="C425" s="590">
        <v>0</v>
      </c>
      <c r="D425" s="294" t="e">
        <v>#N/A</v>
      </c>
      <c r="E425" s="294" t="e">
        <v>#N/A</v>
      </c>
    </row>
    <row r="426" spans="2:5" s="183" customFormat="1" x14ac:dyDescent="0.2">
      <c r="B426" s="296"/>
      <c r="C426" s="297"/>
      <c r="D426" s="297"/>
      <c r="E426" s="297"/>
    </row>
    <row r="427" spans="2:5" s="183" customFormat="1" x14ac:dyDescent="0.2">
      <c r="B427" s="296"/>
      <c r="C427" s="297"/>
      <c r="D427" s="297"/>
      <c r="E427" s="297"/>
    </row>
    <row r="428" spans="2:5" s="183" customFormat="1" x14ac:dyDescent="0.2">
      <c r="B428" s="296"/>
      <c r="C428" s="297"/>
      <c r="D428" s="297"/>
      <c r="E428" s="297"/>
    </row>
    <row r="429" spans="2:5" s="183" customFormat="1" x14ac:dyDescent="0.2">
      <c r="B429" s="296"/>
      <c r="C429" s="297"/>
      <c r="D429" s="297"/>
      <c r="E429" s="297"/>
    </row>
    <row r="430" spans="2:5" s="183" customFormat="1" x14ac:dyDescent="0.2"/>
    <row r="431" spans="2:5" s="183" customFormat="1" x14ac:dyDescent="0.2"/>
    <row r="432" spans="2:5" s="183" customFormat="1" x14ac:dyDescent="0.2"/>
    <row r="433" s="183" customFormat="1" x14ac:dyDescent="0.2"/>
    <row r="434" s="183" customFormat="1" x14ac:dyDescent="0.2"/>
    <row r="435" s="183" customFormat="1" x14ac:dyDescent="0.2"/>
    <row r="436" s="183" customFormat="1" x14ac:dyDescent="0.2"/>
    <row r="437" s="183" customFormat="1" x14ac:dyDescent="0.2"/>
    <row r="438" s="183" customFormat="1" x14ac:dyDescent="0.2"/>
    <row r="439" s="183" customFormat="1" x14ac:dyDescent="0.2"/>
    <row r="440" s="183" customFormat="1" x14ac:dyDescent="0.2"/>
    <row r="441" s="183" customFormat="1" x14ac:dyDescent="0.2"/>
    <row r="442" s="183" customFormat="1" x14ac:dyDescent="0.2"/>
    <row r="443" s="183" customFormat="1" x14ac:dyDescent="0.2"/>
    <row r="444" s="183" customFormat="1" x14ac:dyDescent="0.2"/>
    <row r="445" s="183" customFormat="1" x14ac:dyDescent="0.2"/>
    <row r="446" s="183" customFormat="1" x14ac:dyDescent="0.2"/>
    <row r="447" s="183" customFormat="1" x14ac:dyDescent="0.2"/>
    <row r="448" s="183" customFormat="1" x14ac:dyDescent="0.2"/>
    <row r="449" s="183" customFormat="1" x14ac:dyDescent="0.2"/>
    <row r="450" s="183" customFormat="1" x14ac:dyDescent="0.2"/>
    <row r="451" s="183" customFormat="1" x14ac:dyDescent="0.2"/>
    <row r="452" s="183" customFormat="1" x14ac:dyDescent="0.2"/>
    <row r="453" s="183" customFormat="1" x14ac:dyDescent="0.2"/>
    <row r="454" s="183" customFormat="1" x14ac:dyDescent="0.2"/>
    <row r="455" s="183" customFormat="1" x14ac:dyDescent="0.2"/>
    <row r="456" s="183" customFormat="1" x14ac:dyDescent="0.2"/>
    <row r="457" s="183" customFormat="1" x14ac:dyDescent="0.2"/>
    <row r="458" s="183" customFormat="1" x14ac:dyDescent="0.2"/>
    <row r="459" s="183" customFormat="1" x14ac:dyDescent="0.2"/>
    <row r="460" s="183" customFormat="1" x14ac:dyDescent="0.2"/>
    <row r="461" s="183" customFormat="1" x14ac:dyDescent="0.2"/>
    <row r="462" s="183" customFormat="1" x14ac:dyDescent="0.2"/>
    <row r="463" s="183" customFormat="1" x14ac:dyDescent="0.2"/>
    <row r="464" s="183" customFormat="1" x14ac:dyDescent="0.2"/>
    <row r="465" s="183" customFormat="1" x14ac:dyDescent="0.2"/>
    <row r="466" s="183" customFormat="1" x14ac:dyDescent="0.2"/>
    <row r="467" s="183" customFormat="1" x14ac:dyDescent="0.2"/>
    <row r="468" s="183" customFormat="1" x14ac:dyDescent="0.2"/>
    <row r="469" s="183" customFormat="1" x14ac:dyDescent="0.2"/>
    <row r="470" s="183" customFormat="1" x14ac:dyDescent="0.2"/>
    <row r="471" s="183" customFormat="1" x14ac:dyDescent="0.2"/>
    <row r="472" s="183" customFormat="1" x14ac:dyDescent="0.2"/>
    <row r="473" s="183" customFormat="1" x14ac:dyDescent="0.2"/>
    <row r="474" s="183" customFormat="1" x14ac:dyDescent="0.2"/>
    <row r="475" s="183" customFormat="1" x14ac:dyDescent="0.2"/>
    <row r="476" s="183" customFormat="1" x14ac:dyDescent="0.2"/>
    <row r="477" s="183" customFormat="1" x14ac:dyDescent="0.2"/>
    <row r="478" s="183" customFormat="1" x14ac:dyDescent="0.2"/>
    <row r="479" s="183" customFormat="1" x14ac:dyDescent="0.2"/>
    <row r="480" s="183" customFormat="1" x14ac:dyDescent="0.2"/>
    <row r="481" s="183" customFormat="1" x14ac:dyDescent="0.2"/>
    <row r="482" s="183" customFormat="1" x14ac:dyDescent="0.2"/>
    <row r="483" s="183" customFormat="1" x14ac:dyDescent="0.2"/>
    <row r="484" s="183" customFormat="1" x14ac:dyDescent="0.2"/>
    <row r="485" s="183" customFormat="1" x14ac:dyDescent="0.2"/>
    <row r="486" s="183" customFormat="1" x14ac:dyDescent="0.2"/>
    <row r="487" s="183" customFormat="1" x14ac:dyDescent="0.2"/>
    <row r="488" s="183" customFormat="1" x14ac:dyDescent="0.2"/>
    <row r="489" s="183" customFormat="1" x14ac:dyDescent="0.2"/>
    <row r="490" s="183" customFormat="1" x14ac:dyDescent="0.2"/>
    <row r="491" s="183" customFormat="1" x14ac:dyDescent="0.2"/>
    <row r="492" s="183" customFormat="1" x14ac:dyDescent="0.2"/>
    <row r="493" s="183" customFormat="1" x14ac:dyDescent="0.2"/>
    <row r="494" s="183" customFormat="1" x14ac:dyDescent="0.2"/>
    <row r="495" s="183" customFormat="1" x14ac:dyDescent="0.2"/>
    <row r="496" s="183" customFormat="1" x14ac:dyDescent="0.2"/>
    <row r="497" s="183" customFormat="1" x14ac:dyDescent="0.2"/>
    <row r="498" s="183" customFormat="1" x14ac:dyDescent="0.2"/>
    <row r="499" s="183" customFormat="1" x14ac:dyDescent="0.2"/>
    <row r="500" s="183" customFormat="1" x14ac:dyDescent="0.2"/>
    <row r="501" s="183" customFormat="1" x14ac:dyDescent="0.2"/>
    <row r="502" s="183" customFormat="1" x14ac:dyDescent="0.2"/>
    <row r="503" s="183" customFormat="1" x14ac:dyDescent="0.2"/>
    <row r="504" s="183" customFormat="1" x14ac:dyDescent="0.2"/>
    <row r="505" s="183" customFormat="1" x14ac:dyDescent="0.2"/>
    <row r="506" s="183" customFormat="1" x14ac:dyDescent="0.2"/>
    <row r="507" s="183" customFormat="1" x14ac:dyDescent="0.2"/>
    <row r="508" s="183" customFormat="1" x14ac:dyDescent="0.2"/>
    <row r="509" s="183" customFormat="1" x14ac:dyDescent="0.2"/>
    <row r="510" s="183" customFormat="1" x14ac:dyDescent="0.2"/>
    <row r="511" s="183" customFormat="1" x14ac:dyDescent="0.2"/>
    <row r="512" s="183" customFormat="1" x14ac:dyDescent="0.2"/>
    <row r="513" s="183" customFormat="1" x14ac:dyDescent="0.2"/>
    <row r="514" s="183" customFormat="1" x14ac:dyDescent="0.2"/>
    <row r="515" s="183" customFormat="1" x14ac:dyDescent="0.2"/>
    <row r="516" s="183" customFormat="1" x14ac:dyDescent="0.2"/>
    <row r="517" s="183" customFormat="1" x14ac:dyDescent="0.2"/>
    <row r="518" s="183" customFormat="1" x14ac:dyDescent="0.2"/>
    <row r="519" s="183" customFormat="1" x14ac:dyDescent="0.2"/>
    <row r="520" s="183" customFormat="1" x14ac:dyDescent="0.2"/>
    <row r="521" s="183" customFormat="1" x14ac:dyDescent="0.2"/>
    <row r="522" s="183" customFormat="1" x14ac:dyDescent="0.2"/>
    <row r="523" s="183" customFormat="1" x14ac:dyDescent="0.2"/>
    <row r="524" s="183" customFormat="1" x14ac:dyDescent="0.2"/>
    <row r="525" s="183" customFormat="1" x14ac:dyDescent="0.2"/>
    <row r="526" s="183" customFormat="1" x14ac:dyDescent="0.2"/>
    <row r="527" s="183" customFormat="1" x14ac:dyDescent="0.2"/>
    <row r="528" s="183" customFormat="1" x14ac:dyDescent="0.2"/>
    <row r="529" s="183" customFormat="1" x14ac:dyDescent="0.2"/>
    <row r="530" s="183" customFormat="1" x14ac:dyDescent="0.2"/>
    <row r="531" s="183" customFormat="1" x14ac:dyDescent="0.2"/>
    <row r="532" s="183" customFormat="1" x14ac:dyDescent="0.2"/>
    <row r="533" s="183" customFormat="1" x14ac:dyDescent="0.2"/>
    <row r="534" s="183" customFormat="1" x14ac:dyDescent="0.2"/>
    <row r="535" s="183" customFormat="1" x14ac:dyDescent="0.2"/>
    <row r="536" s="183" customFormat="1" x14ac:dyDescent="0.2"/>
    <row r="537" s="183" customFormat="1" x14ac:dyDescent="0.2"/>
    <row r="538" s="183" customFormat="1" x14ac:dyDescent="0.2"/>
    <row r="539" s="183" customFormat="1" x14ac:dyDescent="0.2"/>
    <row r="540" s="183" customFormat="1" x14ac:dyDescent="0.2"/>
    <row r="541" s="183" customFormat="1" x14ac:dyDescent="0.2"/>
    <row r="542" s="183" customFormat="1" x14ac:dyDescent="0.2"/>
    <row r="543" s="183" customFormat="1" x14ac:dyDescent="0.2"/>
    <row r="544" s="183" customFormat="1" x14ac:dyDescent="0.2"/>
    <row r="545" s="183" customFormat="1" x14ac:dyDescent="0.2"/>
    <row r="546" s="183" customFormat="1" x14ac:dyDescent="0.2"/>
    <row r="547" s="183" customFormat="1" x14ac:dyDescent="0.2"/>
    <row r="548" s="183" customFormat="1" x14ac:dyDescent="0.2"/>
    <row r="549" s="183" customFormat="1" x14ac:dyDescent="0.2"/>
    <row r="550" s="183" customFormat="1" x14ac:dyDescent="0.2"/>
    <row r="551" s="183" customFormat="1" x14ac:dyDescent="0.2"/>
    <row r="552" s="183" customFormat="1" x14ac:dyDescent="0.2"/>
    <row r="553" s="183" customFormat="1" x14ac:dyDescent="0.2"/>
    <row r="554" s="183" customFormat="1" x14ac:dyDescent="0.2"/>
    <row r="555" s="183" customFormat="1" x14ac:dyDescent="0.2"/>
    <row r="556" s="183" customFormat="1" x14ac:dyDescent="0.2"/>
    <row r="557" s="183" customFormat="1" x14ac:dyDescent="0.2"/>
    <row r="558" s="183" customFormat="1" x14ac:dyDescent="0.2"/>
    <row r="559" s="183" customFormat="1" x14ac:dyDescent="0.2"/>
    <row r="560" s="183" customFormat="1" x14ac:dyDescent="0.2"/>
    <row r="561" s="183" customFormat="1" x14ac:dyDescent="0.2"/>
    <row r="562" s="183" customFormat="1" x14ac:dyDescent="0.2"/>
    <row r="563" s="183" customFormat="1" x14ac:dyDescent="0.2"/>
    <row r="564" s="183" customFormat="1" x14ac:dyDescent="0.2"/>
    <row r="565" s="183" customFormat="1" x14ac:dyDescent="0.2"/>
    <row r="566" s="183" customFormat="1" x14ac:dyDescent="0.2"/>
    <row r="567" s="183" customFormat="1" x14ac:dyDescent="0.2"/>
    <row r="568" s="183" customFormat="1" x14ac:dyDescent="0.2"/>
    <row r="569" s="183" customFormat="1" x14ac:dyDescent="0.2"/>
    <row r="570" s="183" customFormat="1" x14ac:dyDescent="0.2"/>
    <row r="571" s="183" customFormat="1" x14ac:dyDescent="0.2"/>
    <row r="572" s="183" customFormat="1" x14ac:dyDescent="0.2"/>
    <row r="573" s="183" customFormat="1" x14ac:dyDescent="0.2"/>
    <row r="574" s="183" customFormat="1" x14ac:dyDescent="0.2"/>
    <row r="575" s="183" customFormat="1" x14ac:dyDescent="0.2"/>
    <row r="576" s="183" customFormat="1" x14ac:dyDescent="0.2"/>
    <row r="577" s="183" customFormat="1" x14ac:dyDescent="0.2"/>
    <row r="578" s="183" customFormat="1" x14ac:dyDescent="0.2"/>
    <row r="579" s="183" customFormat="1" x14ac:dyDescent="0.2"/>
    <row r="580" s="183" customFormat="1" x14ac:dyDescent="0.2"/>
    <row r="581" s="183" customFormat="1" x14ac:dyDescent="0.2"/>
    <row r="582" s="183" customFormat="1" x14ac:dyDescent="0.2"/>
    <row r="583" s="183" customFormat="1" x14ac:dyDescent="0.2"/>
    <row r="584" s="183" customFormat="1" x14ac:dyDescent="0.2"/>
    <row r="585" s="183" customFormat="1" x14ac:dyDescent="0.2"/>
    <row r="586" s="183" customFormat="1" x14ac:dyDescent="0.2"/>
    <row r="587" s="183" customFormat="1" x14ac:dyDescent="0.2"/>
    <row r="588" s="183" customFormat="1" x14ac:dyDescent="0.2"/>
    <row r="589" s="183" customFormat="1" x14ac:dyDescent="0.2"/>
    <row r="590" s="183" customFormat="1" x14ac:dyDescent="0.2"/>
    <row r="591" s="183" customFormat="1" x14ac:dyDescent="0.2"/>
    <row r="592" s="183" customFormat="1" x14ac:dyDescent="0.2"/>
    <row r="593" s="183" customFormat="1" x14ac:dyDescent="0.2"/>
    <row r="594" s="183" customFormat="1" x14ac:dyDescent="0.2"/>
    <row r="595" s="183" customFormat="1" x14ac:dyDescent="0.2"/>
    <row r="596" s="183" customFormat="1" x14ac:dyDescent="0.2"/>
    <row r="597" s="183" customFormat="1" x14ac:dyDescent="0.2"/>
    <row r="598" s="183" customFormat="1" x14ac:dyDescent="0.2"/>
    <row r="599" s="183" customFormat="1" x14ac:dyDescent="0.2"/>
    <row r="600" s="183" customFormat="1" x14ac:dyDescent="0.2"/>
    <row r="601" s="183" customFormat="1" x14ac:dyDescent="0.2"/>
    <row r="602" s="183" customFormat="1" x14ac:dyDescent="0.2"/>
    <row r="603" s="183" customFormat="1" x14ac:dyDescent="0.2"/>
    <row r="604" s="183" customFormat="1" x14ac:dyDescent="0.2"/>
    <row r="605" s="183" customFormat="1" x14ac:dyDescent="0.2"/>
    <row r="606" s="183" customFormat="1" x14ac:dyDescent="0.2"/>
    <row r="607" s="183" customFormat="1" x14ac:dyDescent="0.2"/>
    <row r="608" s="183" customFormat="1" x14ac:dyDescent="0.2"/>
    <row r="609" s="183" customFormat="1" x14ac:dyDescent="0.2"/>
    <row r="610" s="183" customFormat="1" x14ac:dyDescent="0.2"/>
    <row r="611" s="183" customFormat="1" x14ac:dyDescent="0.2"/>
    <row r="612" s="183" customFormat="1" x14ac:dyDescent="0.2"/>
    <row r="613" s="183" customFormat="1" x14ac:dyDescent="0.2"/>
    <row r="614" s="183" customFormat="1" x14ac:dyDescent="0.2"/>
    <row r="615" s="183" customFormat="1" x14ac:dyDescent="0.2"/>
    <row r="616" s="183" customFormat="1" x14ac:dyDescent="0.2"/>
    <row r="617" s="183" customFormat="1" x14ac:dyDescent="0.2"/>
    <row r="618" s="183" customFormat="1" x14ac:dyDescent="0.2"/>
    <row r="619" s="183" customFormat="1" x14ac:dyDescent="0.2"/>
    <row r="620" s="183" customFormat="1" x14ac:dyDescent="0.2"/>
    <row r="621" s="183" customFormat="1" x14ac:dyDescent="0.2"/>
    <row r="622" s="183" customFormat="1" x14ac:dyDescent="0.2"/>
    <row r="623" s="183" customFormat="1" x14ac:dyDescent="0.2"/>
    <row r="624" s="183" customFormat="1" x14ac:dyDescent="0.2"/>
    <row r="625" s="183" customFormat="1" x14ac:dyDescent="0.2"/>
    <row r="626" s="183" customFormat="1" x14ac:dyDescent="0.2"/>
    <row r="627" s="183" customFormat="1" x14ac:dyDescent="0.2"/>
    <row r="628" s="183" customFormat="1" x14ac:dyDescent="0.2"/>
    <row r="629" s="183" customFormat="1" x14ac:dyDescent="0.2"/>
    <row r="630" s="183" customFormat="1" x14ac:dyDescent="0.2"/>
    <row r="631" s="183" customFormat="1" x14ac:dyDescent="0.2"/>
    <row r="632" s="183" customFormat="1" x14ac:dyDescent="0.2"/>
    <row r="633" s="183" customFormat="1" x14ac:dyDescent="0.2"/>
    <row r="634" s="183" customFormat="1" x14ac:dyDescent="0.2"/>
    <row r="635" s="183" customFormat="1" x14ac:dyDescent="0.2"/>
    <row r="636" s="183" customFormat="1" x14ac:dyDescent="0.2"/>
    <row r="637" s="183" customFormat="1" x14ac:dyDescent="0.2"/>
    <row r="638" s="183" customFormat="1" x14ac:dyDescent="0.2"/>
    <row r="639" s="183" customFormat="1" x14ac:dyDescent="0.2"/>
    <row r="640" s="183" customFormat="1" x14ac:dyDescent="0.2"/>
    <row r="641" s="183" customFormat="1" x14ac:dyDescent="0.2"/>
    <row r="642" s="183" customFormat="1" x14ac:dyDescent="0.2"/>
    <row r="643" s="183" customFormat="1" x14ac:dyDescent="0.2"/>
    <row r="644" s="183" customFormat="1" x14ac:dyDescent="0.2"/>
    <row r="645" s="183" customFormat="1" x14ac:dyDescent="0.2"/>
    <row r="646" s="183" customFormat="1" x14ac:dyDescent="0.2"/>
    <row r="647" s="183" customFormat="1" x14ac:dyDescent="0.2"/>
    <row r="648" s="183" customFormat="1" x14ac:dyDescent="0.2"/>
    <row r="649" s="183" customFormat="1" x14ac:dyDescent="0.2"/>
    <row r="650" s="183" customFormat="1" x14ac:dyDescent="0.2"/>
    <row r="651" s="183" customFormat="1" x14ac:dyDescent="0.2"/>
    <row r="652" s="183" customFormat="1" x14ac:dyDescent="0.2"/>
    <row r="653" s="183" customFormat="1" x14ac:dyDescent="0.2"/>
    <row r="654" s="183" customFormat="1" x14ac:dyDescent="0.2"/>
    <row r="655" s="183" customFormat="1" x14ac:dyDescent="0.2"/>
    <row r="656" s="183" customFormat="1" x14ac:dyDescent="0.2"/>
    <row r="657" s="183" customFormat="1" x14ac:dyDescent="0.2"/>
    <row r="658" s="183" customFormat="1" x14ac:dyDescent="0.2"/>
    <row r="659" s="183" customFormat="1" x14ac:dyDescent="0.2"/>
    <row r="660" s="183" customFormat="1" x14ac:dyDescent="0.2"/>
    <row r="661" s="183" customFormat="1" x14ac:dyDescent="0.2"/>
    <row r="662" s="183" customFormat="1" x14ac:dyDescent="0.2"/>
    <row r="663" s="183" customFormat="1" x14ac:dyDescent="0.2"/>
    <row r="664" s="183" customFormat="1" x14ac:dyDescent="0.2"/>
    <row r="665" s="183" customFormat="1" x14ac:dyDescent="0.2"/>
    <row r="666" s="183" customFormat="1" x14ac:dyDescent="0.2"/>
    <row r="667" s="183" customFormat="1" x14ac:dyDescent="0.2"/>
    <row r="668" s="183" customFormat="1" x14ac:dyDescent="0.2"/>
    <row r="669" s="183" customFormat="1" x14ac:dyDescent="0.2"/>
    <row r="670" s="183" customFormat="1" x14ac:dyDescent="0.2"/>
    <row r="671" s="183" customFormat="1" x14ac:dyDescent="0.2"/>
    <row r="672" s="183" customFormat="1" x14ac:dyDescent="0.2"/>
    <row r="673" s="183" customFormat="1" x14ac:dyDescent="0.2"/>
    <row r="674" s="183" customFormat="1" x14ac:dyDescent="0.2"/>
    <row r="675" s="183" customFormat="1" x14ac:dyDescent="0.2"/>
    <row r="676" s="183" customFormat="1" x14ac:dyDescent="0.2"/>
    <row r="677" s="183" customFormat="1" x14ac:dyDescent="0.2"/>
    <row r="678" s="183" customFormat="1" x14ac:dyDescent="0.2"/>
    <row r="679" s="183" customFormat="1" x14ac:dyDescent="0.2"/>
    <row r="680" s="183" customFormat="1" x14ac:dyDescent="0.2"/>
    <row r="681" s="183" customFormat="1" x14ac:dyDescent="0.2"/>
    <row r="682" s="183" customFormat="1" x14ac:dyDescent="0.2"/>
    <row r="683" s="183" customFormat="1" x14ac:dyDescent="0.2"/>
    <row r="684" s="183" customFormat="1" x14ac:dyDescent="0.2"/>
    <row r="685" s="183" customFormat="1" x14ac:dyDescent="0.2"/>
    <row r="686" s="183" customFormat="1" x14ac:dyDescent="0.2"/>
    <row r="687" s="183" customFormat="1" x14ac:dyDescent="0.2"/>
    <row r="688" s="183" customFormat="1" x14ac:dyDescent="0.2"/>
    <row r="689" s="183" customFormat="1" x14ac:dyDescent="0.2"/>
    <row r="690" s="183" customFormat="1" x14ac:dyDescent="0.2"/>
    <row r="691" s="183" customFormat="1" x14ac:dyDescent="0.2"/>
    <row r="692" s="183" customFormat="1" x14ac:dyDescent="0.2"/>
    <row r="693" s="183" customFormat="1" x14ac:dyDescent="0.2"/>
    <row r="694" s="183" customFormat="1" x14ac:dyDescent="0.2"/>
    <row r="695" s="183" customFormat="1" x14ac:dyDescent="0.2"/>
    <row r="696" s="183" customFormat="1" x14ac:dyDescent="0.2"/>
    <row r="697" s="183" customFormat="1" x14ac:dyDescent="0.2"/>
    <row r="698" s="183" customFormat="1" x14ac:dyDescent="0.2"/>
    <row r="699" s="183" customFormat="1" x14ac:dyDescent="0.2"/>
    <row r="700" s="183" customFormat="1" x14ac:dyDescent="0.2"/>
    <row r="701" s="183" customFormat="1" x14ac:dyDescent="0.2"/>
    <row r="702" s="183" customFormat="1" x14ac:dyDescent="0.2"/>
    <row r="703" s="183" customFormat="1" x14ac:dyDescent="0.2"/>
    <row r="704" s="183" customFormat="1" x14ac:dyDescent="0.2"/>
    <row r="705" s="183" customFormat="1" x14ac:dyDescent="0.2"/>
    <row r="706" s="183" customFormat="1" x14ac:dyDescent="0.2"/>
    <row r="707" s="183" customFormat="1" x14ac:dyDescent="0.2"/>
    <row r="708" s="183" customFormat="1" x14ac:dyDescent="0.2"/>
    <row r="709" s="183" customFormat="1" x14ac:dyDescent="0.2"/>
    <row r="710" s="183" customFormat="1" x14ac:dyDescent="0.2"/>
    <row r="711" s="183" customFormat="1" x14ac:dyDescent="0.2"/>
    <row r="712" s="183" customFormat="1" x14ac:dyDescent="0.2"/>
    <row r="713" s="183" customFormat="1" x14ac:dyDescent="0.2"/>
    <row r="714" s="183" customFormat="1" x14ac:dyDescent="0.2"/>
    <row r="715" s="183" customFormat="1" x14ac:dyDescent="0.2"/>
    <row r="716" s="183" customFormat="1" x14ac:dyDescent="0.2"/>
    <row r="717" s="183" customFormat="1" x14ac:dyDescent="0.2"/>
    <row r="718" s="183" customFormat="1" x14ac:dyDescent="0.2"/>
    <row r="719" s="183" customFormat="1" x14ac:dyDescent="0.2"/>
    <row r="720" s="183" customFormat="1" x14ac:dyDescent="0.2"/>
    <row r="721" s="183" customFormat="1" x14ac:dyDescent="0.2"/>
    <row r="722" s="183" customFormat="1" x14ac:dyDescent="0.2"/>
    <row r="723" s="183" customFormat="1" x14ac:dyDescent="0.2"/>
    <row r="724" s="183" customFormat="1" x14ac:dyDescent="0.2"/>
    <row r="725" s="183" customFormat="1" x14ac:dyDescent="0.2"/>
    <row r="726" s="183" customFormat="1" x14ac:dyDescent="0.2"/>
    <row r="727" s="183" customFormat="1" x14ac:dyDescent="0.2"/>
    <row r="728" s="183" customFormat="1" x14ac:dyDescent="0.2"/>
    <row r="729" s="183" customFormat="1" x14ac:dyDescent="0.2"/>
    <row r="730" s="183" customFormat="1" x14ac:dyDescent="0.2"/>
    <row r="731" s="183" customFormat="1" x14ac:dyDescent="0.2"/>
    <row r="732" s="183" customFormat="1" x14ac:dyDescent="0.2"/>
    <row r="733" s="183" customFormat="1" x14ac:dyDescent="0.2"/>
    <row r="734" s="183" customFormat="1" x14ac:dyDescent="0.2"/>
    <row r="735" s="183" customFormat="1" x14ac:dyDescent="0.2"/>
    <row r="736" s="183" customFormat="1" x14ac:dyDescent="0.2"/>
    <row r="737" s="183" customFormat="1" x14ac:dyDescent="0.2"/>
    <row r="738" s="183" customFormat="1" x14ac:dyDescent="0.2"/>
    <row r="739" s="183" customFormat="1" x14ac:dyDescent="0.2"/>
    <row r="740" s="183" customFormat="1" x14ac:dyDescent="0.2"/>
    <row r="741" s="183" customFormat="1" x14ac:dyDescent="0.2"/>
    <row r="742" s="183" customFormat="1" x14ac:dyDescent="0.2"/>
    <row r="743" s="183" customFormat="1" x14ac:dyDescent="0.2"/>
    <row r="744" s="183" customFormat="1" x14ac:dyDescent="0.2"/>
    <row r="745" s="183" customFormat="1" x14ac:dyDescent="0.2"/>
    <row r="746" s="183" customFormat="1" x14ac:dyDescent="0.2"/>
    <row r="747" s="183" customFormat="1" x14ac:dyDescent="0.2"/>
    <row r="748" s="183" customFormat="1" x14ac:dyDescent="0.2"/>
    <row r="749" s="183" customFormat="1" x14ac:dyDescent="0.2"/>
    <row r="750" s="183" customFormat="1" x14ac:dyDescent="0.2"/>
    <row r="751" s="183" customFormat="1" x14ac:dyDescent="0.2"/>
    <row r="752" s="183" customFormat="1" x14ac:dyDescent="0.2"/>
    <row r="753" s="183" customFormat="1" x14ac:dyDescent="0.2"/>
    <row r="754" s="183" customFormat="1" x14ac:dyDescent="0.2"/>
    <row r="755" s="183" customFormat="1" x14ac:dyDescent="0.2"/>
    <row r="756" s="183" customFormat="1" x14ac:dyDescent="0.2"/>
    <row r="757" s="183" customFormat="1" x14ac:dyDescent="0.2"/>
    <row r="758" s="183" customFormat="1" x14ac:dyDescent="0.2"/>
    <row r="759" s="183" customFormat="1" x14ac:dyDescent="0.2"/>
    <row r="760" s="183" customFormat="1" x14ac:dyDescent="0.2"/>
    <row r="761" s="183" customFormat="1" x14ac:dyDescent="0.2"/>
    <row r="762" s="183" customFormat="1" x14ac:dyDescent="0.2"/>
    <row r="763" s="183" customFormat="1" x14ac:dyDescent="0.2"/>
    <row r="764" s="183" customFormat="1" x14ac:dyDescent="0.2"/>
    <row r="765" s="183" customFormat="1" x14ac:dyDescent="0.2"/>
    <row r="766" s="183" customFormat="1" x14ac:dyDescent="0.2"/>
    <row r="767" s="183" customFormat="1" x14ac:dyDescent="0.2"/>
    <row r="768" s="183" customFormat="1" x14ac:dyDescent="0.2"/>
    <row r="769" s="183" customFormat="1" x14ac:dyDescent="0.2"/>
    <row r="770" s="183" customFormat="1" x14ac:dyDescent="0.2"/>
    <row r="771" s="183" customFormat="1" x14ac:dyDescent="0.2"/>
    <row r="772" s="183" customFormat="1" x14ac:dyDescent="0.2"/>
    <row r="773" s="183" customFormat="1" x14ac:dyDescent="0.2"/>
    <row r="774" s="183" customFormat="1" x14ac:dyDescent="0.2"/>
    <row r="775" s="183" customFormat="1" x14ac:dyDescent="0.2"/>
    <row r="776" s="183" customFormat="1" x14ac:dyDescent="0.2"/>
    <row r="777" s="183" customFormat="1" x14ac:dyDescent="0.2"/>
    <row r="778" s="183" customFormat="1" x14ac:dyDescent="0.2"/>
    <row r="779" s="183" customFormat="1" x14ac:dyDescent="0.2"/>
    <row r="780" s="183" customFormat="1" x14ac:dyDescent="0.2"/>
    <row r="781" s="183" customFormat="1" x14ac:dyDescent="0.2"/>
    <row r="782" s="183" customFormat="1" x14ac:dyDescent="0.2"/>
    <row r="783" s="183" customFormat="1" x14ac:dyDescent="0.2"/>
    <row r="784" s="183" customFormat="1" x14ac:dyDescent="0.2"/>
    <row r="785" s="183" customFormat="1" x14ac:dyDescent="0.2"/>
    <row r="786" s="183" customFormat="1" x14ac:dyDescent="0.2"/>
    <row r="787" s="183" customFormat="1" x14ac:dyDescent="0.2"/>
    <row r="788" s="183" customFormat="1" x14ac:dyDescent="0.2"/>
    <row r="789" s="183" customFormat="1" x14ac:dyDescent="0.2"/>
    <row r="790" s="183" customFormat="1" x14ac:dyDescent="0.2"/>
    <row r="791" s="183" customFormat="1" x14ac:dyDescent="0.2"/>
    <row r="792" s="183" customFormat="1" x14ac:dyDescent="0.2"/>
    <row r="793" s="183" customFormat="1" x14ac:dyDescent="0.2"/>
    <row r="794" s="183" customFormat="1" x14ac:dyDescent="0.2"/>
    <row r="795" s="183" customFormat="1" x14ac:dyDescent="0.2"/>
    <row r="796" s="183" customFormat="1" x14ac:dyDescent="0.2"/>
    <row r="797" s="183" customFormat="1" x14ac:dyDescent="0.2"/>
    <row r="798" s="183" customFormat="1" x14ac:dyDescent="0.2"/>
    <row r="799" s="183" customFormat="1" x14ac:dyDescent="0.2"/>
    <row r="800" s="183" customFormat="1" x14ac:dyDescent="0.2"/>
    <row r="801" s="183" customFormat="1" x14ac:dyDescent="0.2"/>
    <row r="802" s="183" customFormat="1" x14ac:dyDescent="0.2"/>
    <row r="803" s="183" customFormat="1" x14ac:dyDescent="0.2"/>
    <row r="804" s="183" customFormat="1" x14ac:dyDescent="0.2"/>
    <row r="805" s="183" customFormat="1" x14ac:dyDescent="0.2"/>
    <row r="806" s="183" customFormat="1" x14ac:dyDescent="0.2"/>
    <row r="807" s="183" customFormat="1" x14ac:dyDescent="0.2"/>
    <row r="808" s="183" customFormat="1" x14ac:dyDescent="0.2"/>
    <row r="809" s="183" customFormat="1" x14ac:dyDescent="0.2"/>
    <row r="810" s="183" customFormat="1" x14ac:dyDescent="0.2"/>
    <row r="811" s="183" customFormat="1" x14ac:dyDescent="0.2"/>
    <row r="812" s="183" customFormat="1" x14ac:dyDescent="0.2"/>
    <row r="813" s="183" customFormat="1" x14ac:dyDescent="0.2"/>
    <row r="814" s="183" customFormat="1" x14ac:dyDescent="0.2"/>
    <row r="815" s="183" customFormat="1" x14ac:dyDescent="0.2"/>
    <row r="816" s="183" customFormat="1" x14ac:dyDescent="0.2"/>
    <row r="817" spans="12:15" s="183" customFormat="1" x14ac:dyDescent="0.2">
      <c r="L817" s="187"/>
      <c r="M817" s="187"/>
      <c r="N817" s="187"/>
      <c r="O817" s="187"/>
    </row>
    <row r="818" spans="12:15" s="183" customFormat="1" x14ac:dyDescent="0.2">
      <c r="L818" s="187"/>
      <c r="M818" s="187"/>
      <c r="N818" s="187"/>
      <c r="O818" s="187"/>
    </row>
    <row r="819" spans="12:15" s="183" customFormat="1" x14ac:dyDescent="0.2">
      <c r="L819" s="187"/>
      <c r="M819" s="187"/>
      <c r="N819" s="187"/>
      <c r="O819" s="187"/>
    </row>
    <row r="820" spans="12:15" s="183" customFormat="1" x14ac:dyDescent="0.2">
      <c r="L820" s="187"/>
      <c r="M820" s="187"/>
      <c r="N820" s="187"/>
      <c r="O820" s="187"/>
    </row>
    <row r="821" spans="12:15" s="183" customFormat="1" x14ac:dyDescent="0.2">
      <c r="L821" s="187"/>
      <c r="M821" s="187"/>
      <c r="N821" s="187"/>
      <c r="O821" s="187"/>
    </row>
    <row r="822" spans="12:15" s="183" customFormat="1" x14ac:dyDescent="0.2">
      <c r="L822" s="187"/>
      <c r="M822" s="187"/>
      <c r="N822" s="187"/>
      <c r="O822" s="187"/>
    </row>
    <row r="823" spans="12:15" s="183" customFormat="1" x14ac:dyDescent="0.2">
      <c r="L823" s="187"/>
      <c r="M823" s="187"/>
      <c r="N823" s="187"/>
      <c r="O823" s="187"/>
    </row>
    <row r="824" spans="12:15" s="183" customFormat="1" x14ac:dyDescent="0.2">
      <c r="L824" s="187"/>
      <c r="M824" s="187"/>
      <c r="N824" s="187"/>
      <c r="O824" s="187"/>
    </row>
    <row r="825" spans="12:15" s="183" customFormat="1" x14ac:dyDescent="0.2">
      <c r="L825" s="187"/>
      <c r="M825" s="187"/>
      <c r="N825" s="187"/>
      <c r="O825" s="187"/>
    </row>
    <row r="826" spans="12:15" s="183" customFormat="1" x14ac:dyDescent="0.2">
      <c r="L826" s="187"/>
      <c r="M826" s="187"/>
      <c r="N826" s="187"/>
      <c r="O826" s="187"/>
    </row>
    <row r="827" spans="12:15" s="183" customFormat="1" x14ac:dyDescent="0.2">
      <c r="L827" s="187"/>
      <c r="M827" s="187"/>
      <c r="N827" s="187"/>
      <c r="O827" s="187"/>
    </row>
    <row r="828" spans="12:15" s="183" customFormat="1" x14ac:dyDescent="0.2">
      <c r="L828" s="187"/>
      <c r="M828" s="187"/>
      <c r="N828" s="187"/>
      <c r="O828" s="187"/>
    </row>
    <row r="829" spans="12:15" s="183" customFormat="1" x14ac:dyDescent="0.2">
      <c r="L829" s="187"/>
      <c r="M829" s="187"/>
      <c r="N829" s="187"/>
      <c r="O829" s="187"/>
    </row>
    <row r="830" spans="12:15" s="183" customFormat="1" x14ac:dyDescent="0.2">
      <c r="L830" s="187"/>
      <c r="M830" s="187"/>
      <c r="N830" s="187"/>
      <c r="O830" s="187"/>
    </row>
    <row r="831" spans="12:15" s="183" customFormat="1" x14ac:dyDescent="0.2">
      <c r="L831" s="187"/>
      <c r="M831" s="187"/>
      <c r="N831" s="187"/>
      <c r="O831" s="187"/>
    </row>
    <row r="832" spans="12:15" s="183" customFormat="1" x14ac:dyDescent="0.2">
      <c r="L832" s="187"/>
      <c r="M832" s="187"/>
      <c r="N832" s="187"/>
      <c r="O832" s="187"/>
    </row>
    <row r="833" spans="12:15" s="183" customFormat="1" x14ac:dyDescent="0.2">
      <c r="L833" s="187"/>
      <c r="M833" s="187"/>
      <c r="N833" s="187"/>
      <c r="O833" s="187"/>
    </row>
    <row r="834" spans="12:15" s="183" customFormat="1" x14ac:dyDescent="0.2">
      <c r="L834" s="187"/>
      <c r="M834" s="187"/>
      <c r="N834" s="187"/>
      <c r="O834" s="187"/>
    </row>
    <row r="835" spans="12:15" s="183" customFormat="1" x14ac:dyDescent="0.2">
      <c r="L835" s="187"/>
      <c r="M835" s="187"/>
      <c r="N835" s="187"/>
      <c r="O835" s="187"/>
    </row>
    <row r="836" spans="12:15" s="183" customFormat="1" x14ac:dyDescent="0.2">
      <c r="L836" s="187"/>
      <c r="M836" s="187"/>
      <c r="N836" s="187"/>
      <c r="O836" s="187"/>
    </row>
    <row r="837" spans="12:15" s="183" customFormat="1" x14ac:dyDescent="0.2">
      <c r="L837" s="187"/>
      <c r="M837" s="187"/>
      <c r="N837" s="187"/>
      <c r="O837" s="187"/>
    </row>
    <row r="838" spans="12:15" s="183" customFormat="1" x14ac:dyDescent="0.2">
      <c r="L838" s="187"/>
      <c r="M838" s="187"/>
      <c r="N838" s="187"/>
      <c r="O838" s="187"/>
    </row>
    <row r="839" spans="12:15" s="183" customFormat="1" x14ac:dyDescent="0.2">
      <c r="L839" s="187"/>
      <c r="M839" s="187"/>
      <c r="N839" s="187"/>
      <c r="O839" s="187"/>
    </row>
    <row r="840" spans="12:15" s="183" customFormat="1" x14ac:dyDescent="0.2">
      <c r="L840" s="187"/>
      <c r="M840" s="187"/>
      <c r="N840" s="187"/>
      <c r="O840" s="187"/>
    </row>
    <row r="841" spans="12:15" s="183" customFormat="1" x14ac:dyDescent="0.2">
      <c r="L841" s="187"/>
      <c r="M841" s="187"/>
      <c r="N841" s="187"/>
      <c r="O841" s="187"/>
    </row>
    <row r="842" spans="12:15" s="183" customFormat="1" x14ac:dyDescent="0.2">
      <c r="L842" s="187"/>
      <c r="M842" s="187"/>
      <c r="N842" s="187"/>
      <c r="O842" s="187"/>
    </row>
    <row r="843" spans="12:15" s="183" customFormat="1" x14ac:dyDescent="0.2">
      <c r="L843" s="187"/>
      <c r="M843" s="187"/>
      <c r="N843" s="187"/>
      <c r="O843" s="187"/>
    </row>
    <row r="844" spans="12:15" s="183" customFormat="1" x14ac:dyDescent="0.2">
      <c r="L844" s="187"/>
      <c r="M844" s="187"/>
      <c r="N844" s="187"/>
      <c r="O844" s="187"/>
    </row>
    <row r="845" spans="12:15" s="183" customFormat="1" x14ac:dyDescent="0.2">
      <c r="L845" s="187"/>
      <c r="M845" s="187"/>
      <c r="N845" s="187"/>
      <c r="O845" s="187"/>
    </row>
    <row r="846" spans="12:15" s="183" customFormat="1" x14ac:dyDescent="0.2">
      <c r="L846" s="187"/>
      <c r="M846" s="187"/>
      <c r="N846" s="187"/>
      <c r="O846" s="187"/>
    </row>
    <row r="847" spans="12:15" s="183" customFormat="1" x14ac:dyDescent="0.2">
      <c r="L847" s="187"/>
      <c r="M847" s="187"/>
      <c r="N847" s="187"/>
      <c r="O847" s="187"/>
    </row>
    <row r="848" spans="12:15" s="183" customFormat="1" x14ac:dyDescent="0.2">
      <c r="L848" s="187"/>
      <c r="M848" s="187"/>
      <c r="N848" s="187"/>
      <c r="O848" s="187"/>
    </row>
    <row r="849" spans="12:15" s="183" customFormat="1" x14ac:dyDescent="0.2">
      <c r="L849" s="187"/>
      <c r="M849" s="187"/>
      <c r="N849" s="187"/>
      <c r="O849" s="187"/>
    </row>
    <row r="850" spans="12:15" s="183" customFormat="1" x14ac:dyDescent="0.2">
      <c r="L850" s="187"/>
      <c r="M850" s="187"/>
      <c r="N850" s="187"/>
      <c r="O850" s="187"/>
    </row>
    <row r="851" spans="12:15" s="183" customFormat="1" x14ac:dyDescent="0.2">
      <c r="L851" s="187"/>
      <c r="M851" s="187"/>
      <c r="N851" s="187"/>
      <c r="O851" s="187"/>
    </row>
    <row r="852" spans="12:15" s="183" customFormat="1" x14ac:dyDescent="0.2">
      <c r="L852" s="187"/>
      <c r="M852" s="187"/>
      <c r="N852" s="187"/>
      <c r="O852" s="187"/>
    </row>
    <row r="853" spans="12:15" s="183" customFormat="1" x14ac:dyDescent="0.2">
      <c r="L853" s="187"/>
      <c r="M853" s="187"/>
      <c r="N853" s="187"/>
      <c r="O853" s="187"/>
    </row>
    <row r="854" spans="12:15" s="183" customFormat="1" x14ac:dyDescent="0.2">
      <c r="L854" s="187"/>
      <c r="M854" s="187"/>
      <c r="N854" s="187"/>
      <c r="O854" s="187"/>
    </row>
    <row r="855" spans="12:15" s="183" customFormat="1" x14ac:dyDescent="0.2">
      <c r="L855" s="187"/>
      <c r="M855" s="187"/>
      <c r="N855" s="187"/>
      <c r="O855" s="187"/>
    </row>
    <row r="856" spans="12:15" s="183" customFormat="1" x14ac:dyDescent="0.2">
      <c r="L856" s="187"/>
      <c r="M856" s="187"/>
      <c r="N856" s="187"/>
      <c r="O856" s="187"/>
    </row>
    <row r="857" spans="12:15" s="183" customFormat="1" x14ac:dyDescent="0.2">
      <c r="L857" s="187"/>
      <c r="M857" s="187"/>
      <c r="N857" s="187"/>
      <c r="O857" s="187"/>
    </row>
    <row r="858" spans="12:15" s="183" customFormat="1" x14ac:dyDescent="0.2">
      <c r="L858" s="187"/>
      <c r="M858" s="187"/>
      <c r="N858" s="187"/>
      <c r="O858" s="187"/>
    </row>
    <row r="859" spans="12:15" s="183" customFormat="1" x14ac:dyDescent="0.2">
      <c r="L859" s="187"/>
      <c r="M859" s="187"/>
      <c r="N859" s="187"/>
      <c r="O859" s="187"/>
    </row>
    <row r="860" spans="12:15" s="183" customFormat="1" x14ac:dyDescent="0.2">
      <c r="L860" s="187"/>
      <c r="M860" s="187"/>
      <c r="N860" s="187"/>
      <c r="O860" s="187"/>
    </row>
    <row r="861" spans="12:15" s="183" customFormat="1" x14ac:dyDescent="0.2">
      <c r="L861" s="187"/>
      <c r="M861" s="187"/>
      <c r="N861" s="187"/>
      <c r="O861" s="187"/>
    </row>
    <row r="862" spans="12:15" s="183" customFormat="1" x14ac:dyDescent="0.2">
      <c r="L862" s="187"/>
      <c r="M862" s="187"/>
      <c r="N862" s="187"/>
      <c r="O862" s="187"/>
    </row>
    <row r="863" spans="12:15" s="183" customFormat="1" x14ac:dyDescent="0.2">
      <c r="L863" s="187"/>
      <c r="M863" s="187"/>
      <c r="N863" s="187"/>
      <c r="O863" s="187"/>
    </row>
    <row r="864" spans="12:15" s="183" customFormat="1" x14ac:dyDescent="0.2">
      <c r="L864" s="187"/>
      <c r="M864" s="187"/>
      <c r="N864" s="187"/>
      <c r="O864" s="187"/>
    </row>
    <row r="865" spans="12:15" s="183" customFormat="1" x14ac:dyDescent="0.2">
      <c r="L865" s="187"/>
      <c r="M865" s="187"/>
      <c r="N865" s="187"/>
      <c r="O865" s="187"/>
    </row>
    <row r="866" spans="12:15" s="183" customFormat="1" x14ac:dyDescent="0.2">
      <c r="L866" s="187"/>
      <c r="M866" s="187"/>
      <c r="N866" s="187"/>
      <c r="O866" s="187"/>
    </row>
    <row r="867" spans="12:15" s="183" customFormat="1" x14ac:dyDescent="0.2">
      <c r="L867" s="187"/>
      <c r="M867" s="187"/>
      <c r="N867" s="187"/>
      <c r="O867" s="187"/>
    </row>
    <row r="868" spans="12:15" s="183" customFormat="1" x14ac:dyDescent="0.2">
      <c r="L868" s="187"/>
      <c r="M868" s="187"/>
      <c r="N868" s="187"/>
      <c r="O868" s="187"/>
    </row>
    <row r="869" spans="12:15" s="183" customFormat="1" x14ac:dyDescent="0.2">
      <c r="L869" s="187"/>
      <c r="M869" s="187"/>
      <c r="N869" s="187"/>
      <c r="O869" s="187"/>
    </row>
    <row r="870" spans="12:15" s="183" customFormat="1" x14ac:dyDescent="0.2">
      <c r="L870" s="187"/>
      <c r="M870" s="187"/>
      <c r="N870" s="187"/>
      <c r="O870" s="187"/>
    </row>
    <row r="871" spans="12:15" s="183" customFormat="1" x14ac:dyDescent="0.2">
      <c r="L871" s="187"/>
      <c r="M871" s="187"/>
      <c r="N871" s="187"/>
      <c r="O871" s="187"/>
    </row>
    <row r="872" spans="12:15" s="183" customFormat="1" x14ac:dyDescent="0.2">
      <c r="L872" s="187"/>
      <c r="M872" s="187"/>
      <c r="N872" s="187"/>
      <c r="O872" s="187"/>
    </row>
    <row r="873" spans="12:15" s="183" customFormat="1" x14ac:dyDescent="0.2">
      <c r="L873" s="187"/>
      <c r="M873" s="187"/>
      <c r="N873" s="187"/>
      <c r="O873" s="187"/>
    </row>
    <row r="874" spans="12:15" s="183" customFormat="1" x14ac:dyDescent="0.2">
      <c r="L874" s="187"/>
      <c r="M874" s="187"/>
      <c r="N874" s="187"/>
      <c r="O874" s="187"/>
    </row>
    <row r="875" spans="12:15" s="183" customFormat="1" x14ac:dyDescent="0.2">
      <c r="L875" s="187"/>
      <c r="M875" s="187"/>
      <c r="N875" s="187"/>
      <c r="O875" s="187"/>
    </row>
    <row r="876" spans="12:15" s="183" customFormat="1" x14ac:dyDescent="0.2">
      <c r="L876" s="187"/>
      <c r="M876" s="187"/>
      <c r="N876" s="187"/>
      <c r="O876" s="187"/>
    </row>
    <row r="877" spans="12:15" s="183" customFormat="1" x14ac:dyDescent="0.2">
      <c r="L877" s="187"/>
      <c r="M877" s="187"/>
      <c r="N877" s="187"/>
      <c r="O877" s="187"/>
    </row>
    <row r="878" spans="12:15" s="183" customFormat="1" x14ac:dyDescent="0.2">
      <c r="L878" s="187"/>
      <c r="M878" s="187"/>
      <c r="N878" s="187"/>
      <c r="O878" s="187"/>
    </row>
    <row r="879" spans="12:15" s="183" customFormat="1" x14ac:dyDescent="0.2">
      <c r="L879" s="187"/>
      <c r="M879" s="187"/>
      <c r="N879" s="187"/>
      <c r="O879" s="187"/>
    </row>
    <row r="880" spans="12:15" s="183" customFormat="1" x14ac:dyDescent="0.2">
      <c r="L880" s="187"/>
      <c r="M880" s="187"/>
      <c r="N880" s="187"/>
      <c r="O880" s="187"/>
    </row>
    <row r="881" spans="12:15" s="183" customFormat="1" x14ac:dyDescent="0.2">
      <c r="L881" s="187"/>
      <c r="M881" s="187"/>
      <c r="N881" s="187"/>
      <c r="O881" s="187"/>
    </row>
    <row r="882" spans="12:15" s="183" customFormat="1" x14ac:dyDescent="0.2">
      <c r="L882" s="187"/>
      <c r="M882" s="187"/>
      <c r="N882" s="187"/>
      <c r="O882" s="187"/>
    </row>
    <row r="883" spans="12:15" s="183" customFormat="1" x14ac:dyDescent="0.2">
      <c r="L883" s="187"/>
      <c r="M883" s="187"/>
      <c r="N883" s="187"/>
      <c r="O883" s="187"/>
    </row>
    <row r="884" spans="12:15" s="183" customFormat="1" x14ac:dyDescent="0.2">
      <c r="L884" s="187"/>
      <c r="M884" s="187"/>
      <c r="N884" s="187"/>
      <c r="O884" s="187"/>
    </row>
    <row r="885" spans="12:15" s="183" customFormat="1" x14ac:dyDescent="0.2">
      <c r="L885" s="187"/>
      <c r="M885" s="187"/>
      <c r="N885" s="187"/>
      <c r="O885" s="187"/>
    </row>
    <row r="886" spans="12:15" s="183" customFormat="1" x14ac:dyDescent="0.2">
      <c r="L886" s="187"/>
      <c r="M886" s="187"/>
      <c r="N886" s="187"/>
      <c r="O886" s="187"/>
    </row>
    <row r="887" spans="12:15" s="183" customFormat="1" x14ac:dyDescent="0.2">
      <c r="L887" s="187"/>
      <c r="M887" s="187"/>
      <c r="N887" s="187"/>
      <c r="O887" s="187"/>
    </row>
    <row r="888" spans="12:15" s="183" customFormat="1" x14ac:dyDescent="0.2">
      <c r="L888" s="187"/>
      <c r="M888" s="187"/>
      <c r="N888" s="187"/>
      <c r="O888" s="187"/>
    </row>
    <row r="889" spans="12:15" s="183" customFormat="1" x14ac:dyDescent="0.2">
      <c r="L889" s="187"/>
      <c r="M889" s="187"/>
      <c r="N889" s="187"/>
      <c r="O889" s="187"/>
    </row>
    <row r="890" spans="12:15" s="183" customFormat="1" x14ac:dyDescent="0.2">
      <c r="L890" s="187"/>
      <c r="M890" s="187"/>
      <c r="N890" s="187"/>
      <c r="O890" s="187"/>
    </row>
    <row r="891" spans="12:15" s="183" customFormat="1" x14ac:dyDescent="0.2">
      <c r="L891" s="187"/>
      <c r="M891" s="187"/>
      <c r="N891" s="187"/>
      <c r="O891" s="187"/>
    </row>
    <row r="892" spans="12:15" s="183" customFormat="1" x14ac:dyDescent="0.2">
      <c r="L892" s="187"/>
      <c r="M892" s="187"/>
      <c r="N892" s="187"/>
      <c r="O892" s="187"/>
    </row>
    <row r="893" spans="12:15" s="183" customFormat="1" x14ac:dyDescent="0.2">
      <c r="L893" s="187"/>
      <c r="M893" s="187"/>
      <c r="N893" s="187"/>
      <c r="O893" s="187"/>
    </row>
    <row r="894" spans="12:15" s="183" customFormat="1" x14ac:dyDescent="0.2">
      <c r="L894" s="187"/>
      <c r="M894" s="187"/>
      <c r="N894" s="187"/>
      <c r="O894" s="187"/>
    </row>
    <row r="895" spans="12:15" s="183" customFormat="1" x14ac:dyDescent="0.2">
      <c r="L895" s="187"/>
      <c r="M895" s="187"/>
      <c r="N895" s="187"/>
      <c r="O895" s="187"/>
    </row>
    <row r="896" spans="12:15" s="183" customFormat="1" x14ac:dyDescent="0.2">
      <c r="L896" s="187"/>
      <c r="M896" s="187"/>
      <c r="N896" s="187"/>
      <c r="O896" s="187"/>
    </row>
    <row r="897" spans="12:15" s="183" customFormat="1" x14ac:dyDescent="0.2">
      <c r="L897" s="187"/>
      <c r="M897" s="187"/>
      <c r="N897" s="187"/>
      <c r="O897" s="187"/>
    </row>
    <row r="898" spans="12:15" s="183" customFormat="1" x14ac:dyDescent="0.2">
      <c r="L898" s="187"/>
      <c r="M898" s="187"/>
      <c r="N898" s="187"/>
      <c r="O898" s="187"/>
    </row>
    <row r="899" spans="12:15" s="183" customFormat="1" x14ac:dyDescent="0.2">
      <c r="L899" s="187"/>
      <c r="M899" s="187"/>
      <c r="N899" s="187"/>
      <c r="O899" s="187"/>
    </row>
    <row r="900" spans="12:15" s="183" customFormat="1" x14ac:dyDescent="0.2">
      <c r="L900" s="187"/>
      <c r="M900" s="187"/>
      <c r="N900" s="187"/>
      <c r="O900" s="187"/>
    </row>
    <row r="901" spans="12:15" s="183" customFormat="1" x14ac:dyDescent="0.2">
      <c r="L901" s="187"/>
      <c r="M901" s="187"/>
      <c r="N901" s="187"/>
      <c r="O901" s="187"/>
    </row>
    <row r="902" spans="12:15" s="183" customFormat="1" x14ac:dyDescent="0.2">
      <c r="L902" s="187"/>
      <c r="M902" s="187"/>
      <c r="N902" s="187"/>
      <c r="O902" s="187"/>
    </row>
    <row r="903" spans="12:15" s="183" customFormat="1" x14ac:dyDescent="0.2">
      <c r="L903" s="187"/>
      <c r="M903" s="187"/>
      <c r="N903" s="187"/>
      <c r="O903" s="187"/>
    </row>
    <row r="904" spans="12:15" s="183" customFormat="1" x14ac:dyDescent="0.2">
      <c r="L904" s="187"/>
      <c r="M904" s="187"/>
      <c r="N904" s="187"/>
      <c r="O904" s="187"/>
    </row>
    <row r="905" spans="12:15" s="183" customFormat="1" x14ac:dyDescent="0.2">
      <c r="L905" s="187"/>
      <c r="M905" s="187"/>
      <c r="N905" s="187"/>
      <c r="O905" s="187"/>
    </row>
    <row r="906" spans="12:15" s="183" customFormat="1" x14ac:dyDescent="0.2">
      <c r="L906" s="187"/>
      <c r="M906" s="187"/>
      <c r="N906" s="187"/>
      <c r="O906" s="187"/>
    </row>
    <row r="907" spans="12:15" s="183" customFormat="1" x14ac:dyDescent="0.2">
      <c r="L907" s="187"/>
      <c r="M907" s="187"/>
      <c r="N907" s="187"/>
      <c r="O907" s="187"/>
    </row>
    <row r="908" spans="12:15" s="183" customFormat="1" x14ac:dyDescent="0.2">
      <c r="L908" s="187"/>
      <c r="M908" s="187"/>
      <c r="N908" s="187"/>
      <c r="O908" s="187"/>
    </row>
    <row r="909" spans="12:15" s="183" customFormat="1" x14ac:dyDescent="0.2">
      <c r="L909" s="187"/>
      <c r="M909" s="187"/>
      <c r="N909" s="187"/>
      <c r="O909" s="187"/>
    </row>
    <row r="910" spans="12:15" s="183" customFormat="1" x14ac:dyDescent="0.2">
      <c r="L910" s="187"/>
      <c r="M910" s="187"/>
      <c r="N910" s="187"/>
      <c r="O910" s="187"/>
    </row>
    <row r="911" spans="12:15" s="183" customFormat="1" x14ac:dyDescent="0.2">
      <c r="L911" s="187"/>
      <c r="M911" s="187"/>
      <c r="N911" s="187"/>
      <c r="O911" s="187"/>
    </row>
    <row r="912" spans="12:15" s="183" customFormat="1" x14ac:dyDescent="0.2">
      <c r="L912" s="187"/>
      <c r="M912" s="187"/>
      <c r="N912" s="187"/>
      <c r="O912" s="187"/>
    </row>
    <row r="913" spans="12:15" s="183" customFormat="1" x14ac:dyDescent="0.2">
      <c r="L913" s="187"/>
      <c r="M913" s="187"/>
      <c r="N913" s="187"/>
      <c r="O913" s="187"/>
    </row>
    <row r="914" spans="12:15" s="183" customFormat="1" x14ac:dyDescent="0.2">
      <c r="L914" s="187"/>
      <c r="M914" s="187"/>
      <c r="N914" s="187"/>
      <c r="O914" s="187"/>
    </row>
    <row r="915" spans="12:15" s="183" customFormat="1" x14ac:dyDescent="0.2">
      <c r="L915" s="187"/>
      <c r="M915" s="187"/>
      <c r="N915" s="187"/>
      <c r="O915" s="187"/>
    </row>
    <row r="916" spans="12:15" s="183" customFormat="1" x14ac:dyDescent="0.2">
      <c r="L916" s="187"/>
      <c r="M916" s="187"/>
      <c r="N916" s="187"/>
      <c r="O916" s="187"/>
    </row>
    <row r="917" spans="12:15" s="183" customFormat="1" x14ac:dyDescent="0.2">
      <c r="L917" s="187"/>
      <c r="M917" s="187"/>
      <c r="N917" s="187"/>
      <c r="O917" s="187"/>
    </row>
    <row r="918" spans="12:15" s="183" customFormat="1" x14ac:dyDescent="0.2">
      <c r="L918" s="187"/>
      <c r="M918" s="187"/>
      <c r="N918" s="187"/>
      <c r="O918" s="187"/>
    </row>
    <row r="919" spans="12:15" s="183" customFormat="1" x14ac:dyDescent="0.2">
      <c r="L919" s="187"/>
      <c r="M919" s="187"/>
      <c r="N919" s="187"/>
      <c r="O919" s="187"/>
    </row>
    <row r="920" spans="12:15" s="183" customFormat="1" x14ac:dyDescent="0.2">
      <c r="L920" s="187"/>
      <c r="M920" s="187"/>
      <c r="N920" s="187"/>
      <c r="O920" s="187"/>
    </row>
    <row r="921" spans="12:15" s="183" customFormat="1" x14ac:dyDescent="0.2">
      <c r="L921" s="187"/>
      <c r="M921" s="187"/>
      <c r="N921" s="187"/>
      <c r="O921" s="187"/>
    </row>
    <row r="922" spans="12:15" s="183" customFormat="1" x14ac:dyDescent="0.2">
      <c r="L922" s="187"/>
      <c r="M922" s="187"/>
      <c r="N922" s="187"/>
      <c r="O922" s="187"/>
    </row>
    <row r="923" spans="12:15" s="183" customFormat="1" x14ac:dyDescent="0.2">
      <c r="L923" s="187"/>
      <c r="M923" s="187"/>
      <c r="N923" s="187"/>
      <c r="O923" s="187"/>
    </row>
    <row r="924" spans="12:15" s="183" customFormat="1" x14ac:dyDescent="0.2">
      <c r="L924" s="187"/>
      <c r="M924" s="187"/>
      <c r="N924" s="187"/>
      <c r="O924" s="187"/>
    </row>
    <row r="925" spans="12:15" s="183" customFormat="1" x14ac:dyDescent="0.2">
      <c r="L925" s="187"/>
      <c r="M925" s="187"/>
      <c r="N925" s="187"/>
      <c r="O925" s="187"/>
    </row>
    <row r="926" spans="12:15" s="183" customFormat="1" x14ac:dyDescent="0.2">
      <c r="L926" s="187"/>
      <c r="M926" s="187"/>
      <c r="N926" s="187"/>
      <c r="O926" s="187"/>
    </row>
    <row r="927" spans="12:15" s="183" customFormat="1" x14ac:dyDescent="0.2">
      <c r="L927" s="187"/>
      <c r="M927" s="187"/>
      <c r="N927" s="187"/>
      <c r="O927" s="187"/>
    </row>
    <row r="928" spans="12:15" s="183" customFormat="1" x14ac:dyDescent="0.2">
      <c r="L928" s="187"/>
      <c r="M928" s="187"/>
      <c r="N928" s="187"/>
      <c r="O928" s="187"/>
    </row>
    <row r="929" spans="12:15" s="183" customFormat="1" x14ac:dyDescent="0.2">
      <c r="L929" s="187"/>
      <c r="M929" s="187"/>
      <c r="N929" s="187"/>
      <c r="O929" s="187"/>
    </row>
    <row r="930" spans="12:15" s="183" customFormat="1" x14ac:dyDescent="0.2">
      <c r="L930" s="187"/>
      <c r="M930" s="187"/>
      <c r="N930" s="187"/>
      <c r="O930" s="187"/>
    </row>
    <row r="931" spans="12:15" s="183" customFormat="1" x14ac:dyDescent="0.2">
      <c r="L931" s="187"/>
      <c r="M931" s="187"/>
      <c r="N931" s="187"/>
      <c r="O931" s="187"/>
    </row>
    <row r="932" spans="12:15" s="183" customFormat="1" x14ac:dyDescent="0.2">
      <c r="L932" s="187"/>
      <c r="M932" s="187"/>
      <c r="N932" s="187"/>
      <c r="O932" s="187"/>
    </row>
    <row r="933" spans="12:15" s="183" customFormat="1" x14ac:dyDescent="0.2">
      <c r="L933" s="187"/>
      <c r="M933" s="187"/>
      <c r="N933" s="187"/>
      <c r="O933" s="187"/>
    </row>
    <row r="934" spans="12:15" s="183" customFormat="1" x14ac:dyDescent="0.2">
      <c r="L934" s="187"/>
      <c r="M934" s="187"/>
      <c r="N934" s="187"/>
      <c r="O934" s="187"/>
    </row>
    <row r="935" spans="12:15" s="183" customFormat="1" x14ac:dyDescent="0.2">
      <c r="L935" s="187"/>
      <c r="M935" s="187"/>
      <c r="N935" s="187"/>
      <c r="O935" s="187"/>
    </row>
    <row r="936" spans="12:15" s="183" customFormat="1" x14ac:dyDescent="0.2">
      <c r="L936" s="187"/>
      <c r="M936" s="187"/>
      <c r="N936" s="187"/>
      <c r="O936" s="187"/>
    </row>
    <row r="937" spans="12:15" s="183" customFormat="1" x14ac:dyDescent="0.2">
      <c r="L937" s="187"/>
      <c r="M937" s="187"/>
      <c r="N937" s="187"/>
      <c r="O937" s="187"/>
    </row>
    <row r="938" spans="12:15" s="183" customFormat="1" x14ac:dyDescent="0.2">
      <c r="L938" s="187"/>
      <c r="M938" s="187"/>
      <c r="N938" s="187"/>
      <c r="O938" s="187"/>
    </row>
    <row r="939" spans="12:15" s="183" customFormat="1" x14ac:dyDescent="0.2">
      <c r="L939" s="187"/>
      <c r="M939" s="187"/>
      <c r="N939" s="187"/>
      <c r="O939" s="187"/>
    </row>
    <row r="940" spans="12:15" s="183" customFormat="1" x14ac:dyDescent="0.2">
      <c r="L940" s="187"/>
      <c r="M940" s="187"/>
      <c r="N940" s="187"/>
      <c r="O940" s="187"/>
    </row>
    <row r="941" spans="12:15" s="183" customFormat="1" x14ac:dyDescent="0.2">
      <c r="L941" s="187"/>
      <c r="M941" s="187"/>
      <c r="N941" s="187"/>
      <c r="O941" s="187"/>
    </row>
    <row r="942" spans="12:15" s="183" customFormat="1" x14ac:dyDescent="0.2">
      <c r="L942" s="187"/>
      <c r="M942" s="187"/>
      <c r="N942" s="187"/>
      <c r="O942" s="187"/>
    </row>
    <row r="943" spans="12:15" s="183" customFormat="1" x14ac:dyDescent="0.2">
      <c r="L943" s="187"/>
      <c r="M943" s="187"/>
      <c r="N943" s="187"/>
      <c r="O943" s="187"/>
    </row>
    <row r="944" spans="12:15" s="183" customFormat="1" x14ac:dyDescent="0.2">
      <c r="L944" s="187"/>
      <c r="M944" s="187"/>
      <c r="N944" s="187"/>
      <c r="O944" s="187"/>
    </row>
    <row r="945" spans="12:15" s="183" customFormat="1" x14ac:dyDescent="0.2">
      <c r="L945" s="187"/>
      <c r="M945" s="187"/>
      <c r="N945" s="187"/>
      <c r="O945" s="187"/>
    </row>
    <row r="946" spans="12:15" s="183" customFormat="1" x14ac:dyDescent="0.2">
      <c r="L946" s="187"/>
      <c r="M946" s="187"/>
      <c r="N946" s="187"/>
      <c r="O946" s="187"/>
    </row>
    <row r="947" spans="12:15" s="183" customFormat="1" x14ac:dyDescent="0.2">
      <c r="L947" s="187"/>
      <c r="M947" s="187"/>
      <c r="N947" s="187"/>
      <c r="O947" s="187"/>
    </row>
    <row r="948" spans="12:15" s="183" customFormat="1" x14ac:dyDescent="0.2">
      <c r="L948" s="187"/>
      <c r="M948" s="187"/>
      <c r="N948" s="187"/>
      <c r="O948" s="187"/>
    </row>
    <row r="949" spans="12:15" s="183" customFormat="1" x14ac:dyDescent="0.2">
      <c r="L949" s="187"/>
      <c r="M949" s="187"/>
      <c r="N949" s="187"/>
      <c r="O949" s="187"/>
    </row>
    <row r="950" spans="12:15" s="183" customFormat="1" x14ac:dyDescent="0.2">
      <c r="L950" s="187"/>
      <c r="M950" s="187"/>
      <c r="N950" s="187"/>
      <c r="O950" s="187"/>
    </row>
    <row r="951" spans="12:15" s="183" customFormat="1" x14ac:dyDescent="0.2">
      <c r="L951" s="187"/>
      <c r="M951" s="187"/>
      <c r="N951" s="187"/>
      <c r="O951" s="187"/>
    </row>
    <row r="952" spans="12:15" s="183" customFormat="1" x14ac:dyDescent="0.2">
      <c r="L952" s="187"/>
      <c r="M952" s="187"/>
      <c r="N952" s="187"/>
      <c r="O952" s="187"/>
    </row>
    <row r="953" spans="12:15" s="183" customFormat="1" x14ac:dyDescent="0.2">
      <c r="L953" s="187"/>
      <c r="M953" s="187"/>
      <c r="N953" s="187"/>
      <c r="O953" s="187"/>
    </row>
    <row r="954" spans="12:15" s="183" customFormat="1" x14ac:dyDescent="0.2">
      <c r="L954" s="187"/>
      <c r="M954" s="187"/>
      <c r="N954" s="187"/>
      <c r="O954" s="187"/>
    </row>
    <row r="955" spans="12:15" s="183" customFormat="1" x14ac:dyDescent="0.2">
      <c r="L955" s="187"/>
      <c r="M955" s="187"/>
      <c r="N955" s="187"/>
      <c r="O955" s="187"/>
    </row>
    <row r="956" spans="12:15" s="183" customFormat="1" x14ac:dyDescent="0.2">
      <c r="L956" s="187"/>
      <c r="M956" s="187"/>
      <c r="N956" s="187"/>
      <c r="O956" s="187"/>
    </row>
    <row r="957" spans="12:15" s="183" customFormat="1" x14ac:dyDescent="0.2">
      <c r="L957" s="187"/>
      <c r="M957" s="187"/>
      <c r="N957" s="187"/>
      <c r="O957" s="187"/>
    </row>
    <row r="958" spans="12:15" s="183" customFormat="1" x14ac:dyDescent="0.2">
      <c r="L958" s="187"/>
      <c r="M958" s="187"/>
      <c r="N958" s="187"/>
      <c r="O958" s="187"/>
    </row>
    <row r="959" spans="12:15" s="183" customFormat="1" x14ac:dyDescent="0.2">
      <c r="L959" s="187"/>
      <c r="M959" s="187"/>
      <c r="N959" s="187"/>
      <c r="O959" s="187"/>
    </row>
    <row r="960" spans="12:15" s="183" customFormat="1" x14ac:dyDescent="0.2">
      <c r="L960" s="187"/>
      <c r="M960" s="187"/>
      <c r="N960" s="187"/>
      <c r="O960" s="187"/>
    </row>
    <row r="961" spans="7:15" s="183" customFormat="1" x14ac:dyDescent="0.2">
      <c r="L961" s="187"/>
      <c r="M961" s="187"/>
      <c r="N961" s="187"/>
      <c r="O961" s="187"/>
    </row>
    <row r="962" spans="7:15" s="183" customFormat="1" x14ac:dyDescent="0.2">
      <c r="L962" s="187"/>
      <c r="M962" s="187"/>
      <c r="N962" s="187"/>
      <c r="O962" s="187"/>
    </row>
    <row r="963" spans="7:15" s="183" customFormat="1" x14ac:dyDescent="0.2">
      <c r="L963" s="187"/>
      <c r="M963" s="187"/>
      <c r="N963" s="187"/>
      <c r="O963" s="187"/>
    </row>
    <row r="964" spans="7:15" s="183" customFormat="1" x14ac:dyDescent="0.2">
      <c r="L964" s="187"/>
      <c r="M964" s="187"/>
      <c r="N964" s="187"/>
      <c r="O964" s="187"/>
    </row>
    <row r="965" spans="7:15" s="183" customFormat="1" x14ac:dyDescent="0.2">
      <c r="L965" s="187"/>
      <c r="M965" s="187"/>
      <c r="N965" s="187"/>
      <c r="O965" s="187"/>
    </row>
    <row r="966" spans="7:15" s="183" customFormat="1" x14ac:dyDescent="0.2">
      <c r="L966" s="187"/>
      <c r="M966" s="187"/>
      <c r="N966" s="187"/>
      <c r="O966" s="187"/>
    </row>
    <row r="967" spans="7:15" s="183" customFormat="1" x14ac:dyDescent="0.2">
      <c r="L967" s="187"/>
      <c r="M967" s="187"/>
      <c r="N967" s="187"/>
      <c r="O967" s="187"/>
    </row>
    <row r="968" spans="7:15" s="183" customFormat="1" x14ac:dyDescent="0.2">
      <c r="L968" s="187"/>
      <c r="M968" s="187"/>
      <c r="N968" s="187"/>
      <c r="O968" s="187"/>
    </row>
    <row r="969" spans="7:15" s="183" customFormat="1" x14ac:dyDescent="0.2">
      <c r="L969" s="187"/>
      <c r="M969" s="187"/>
      <c r="N969" s="187"/>
      <c r="O969" s="187"/>
    </row>
    <row r="970" spans="7:15" s="183" customFormat="1" x14ac:dyDescent="0.2">
      <c r="L970" s="187"/>
      <c r="M970" s="187"/>
      <c r="N970" s="187"/>
      <c r="O970" s="187"/>
    </row>
    <row r="971" spans="7:15" s="183" customFormat="1" x14ac:dyDescent="0.2">
      <c r="L971" s="187"/>
      <c r="M971" s="187"/>
      <c r="N971" s="187"/>
      <c r="O971" s="187"/>
    </row>
    <row r="972" spans="7:15" s="183" customFormat="1" x14ac:dyDescent="0.2">
      <c r="L972" s="187"/>
      <c r="M972" s="187"/>
      <c r="N972" s="187"/>
      <c r="O972" s="187"/>
    </row>
    <row r="973" spans="7:15" s="183" customFormat="1" x14ac:dyDescent="0.2">
      <c r="G973" s="182"/>
      <c r="H973" s="187"/>
      <c r="I973" s="187"/>
      <c r="J973" s="187"/>
      <c r="L973" s="187"/>
      <c r="M973" s="187"/>
      <c r="N973" s="187"/>
      <c r="O973" s="187"/>
    </row>
    <row r="974" spans="7:15" s="183" customFormat="1" x14ac:dyDescent="0.2">
      <c r="G974" s="182"/>
      <c r="H974" s="187"/>
      <c r="I974" s="187"/>
      <c r="J974" s="187"/>
      <c r="L974" s="187"/>
      <c r="M974" s="187"/>
      <c r="N974" s="187"/>
      <c r="O974" s="187"/>
    </row>
    <row r="975" spans="7:15" s="183" customFormat="1" x14ac:dyDescent="0.2">
      <c r="G975" s="182"/>
      <c r="H975" s="187"/>
      <c r="I975" s="187"/>
      <c r="J975" s="187"/>
      <c r="L975" s="187"/>
      <c r="M975" s="187"/>
      <c r="N975" s="187"/>
      <c r="O975" s="187"/>
    </row>
    <row r="976" spans="7:15" s="183" customFormat="1" x14ac:dyDescent="0.2">
      <c r="G976" s="182"/>
      <c r="H976" s="187"/>
      <c r="I976" s="187"/>
      <c r="J976" s="187"/>
      <c r="L976" s="187"/>
      <c r="M976" s="187"/>
      <c r="N976" s="187"/>
      <c r="O976" s="187"/>
    </row>
    <row r="977" spans="7:15" s="183" customFormat="1" x14ac:dyDescent="0.2">
      <c r="G977" s="182"/>
      <c r="H977" s="187"/>
      <c r="I977" s="187"/>
      <c r="J977" s="187"/>
      <c r="L977" s="187"/>
      <c r="M977" s="187"/>
      <c r="N977" s="187"/>
      <c r="O977" s="187"/>
    </row>
    <row r="978" spans="7:15" s="183" customFormat="1" x14ac:dyDescent="0.2">
      <c r="G978" s="182"/>
      <c r="H978" s="187"/>
      <c r="I978" s="187"/>
      <c r="J978" s="187"/>
      <c r="L978" s="187"/>
      <c r="M978" s="187"/>
      <c r="N978" s="187"/>
      <c r="O978" s="187"/>
    </row>
    <row r="979" spans="7:15" s="183" customFormat="1" x14ac:dyDescent="0.2">
      <c r="G979" s="182"/>
      <c r="H979" s="187"/>
      <c r="I979" s="187"/>
      <c r="J979" s="187"/>
      <c r="L979" s="187"/>
      <c r="M979" s="187"/>
      <c r="N979" s="187"/>
      <c r="O979" s="187"/>
    </row>
    <row r="980" spans="7:15" s="183" customFormat="1" x14ac:dyDescent="0.2">
      <c r="G980" s="182"/>
      <c r="H980" s="187"/>
      <c r="I980" s="187"/>
      <c r="J980" s="187"/>
      <c r="L980" s="187"/>
      <c r="M980" s="187"/>
      <c r="N980" s="187"/>
      <c r="O980" s="187"/>
    </row>
    <row r="981" spans="7:15" s="183" customFormat="1" x14ac:dyDescent="0.2">
      <c r="G981" s="182"/>
      <c r="H981" s="187"/>
      <c r="I981" s="187"/>
      <c r="J981" s="187"/>
      <c r="L981" s="187"/>
      <c r="M981" s="187"/>
      <c r="N981" s="187"/>
      <c r="O981" s="187"/>
    </row>
    <row r="982" spans="7:15" s="183" customFormat="1" x14ac:dyDescent="0.2">
      <c r="G982" s="182"/>
      <c r="H982" s="187"/>
      <c r="I982" s="187"/>
      <c r="J982" s="187"/>
      <c r="L982" s="187"/>
      <c r="M982" s="187"/>
      <c r="N982" s="187"/>
      <c r="O982" s="187"/>
    </row>
    <row r="983" spans="7:15" s="183" customFormat="1" x14ac:dyDescent="0.2">
      <c r="G983" s="182"/>
      <c r="H983" s="187"/>
      <c r="I983" s="187"/>
      <c r="J983" s="187"/>
      <c r="L983" s="187"/>
      <c r="M983" s="187"/>
      <c r="N983" s="187"/>
      <c r="O983" s="187"/>
    </row>
    <row r="984" spans="7:15" s="183" customFormat="1" x14ac:dyDescent="0.2">
      <c r="G984" s="182"/>
      <c r="H984" s="187"/>
      <c r="I984" s="187"/>
      <c r="J984" s="187"/>
      <c r="L984" s="187"/>
      <c r="M984" s="187"/>
      <c r="N984" s="187"/>
      <c r="O984" s="187"/>
    </row>
    <row r="985" spans="7:15" s="183" customFormat="1" x14ac:dyDescent="0.2">
      <c r="G985" s="182"/>
      <c r="H985" s="187"/>
      <c r="I985" s="187"/>
      <c r="J985" s="187"/>
      <c r="L985" s="187"/>
      <c r="M985" s="187"/>
      <c r="N985" s="187"/>
      <c r="O985" s="187"/>
    </row>
    <row r="986" spans="7:15" s="183" customFormat="1" x14ac:dyDescent="0.2">
      <c r="G986" s="182"/>
      <c r="H986" s="187"/>
      <c r="I986" s="187"/>
      <c r="J986" s="187"/>
      <c r="L986" s="187"/>
      <c r="M986" s="187"/>
      <c r="N986" s="187"/>
      <c r="O986" s="187"/>
    </row>
    <row r="987" spans="7:15" s="183" customFormat="1" x14ac:dyDescent="0.2">
      <c r="G987" s="182"/>
      <c r="H987" s="187"/>
      <c r="I987" s="187"/>
      <c r="J987" s="187"/>
      <c r="L987" s="187"/>
      <c r="M987" s="187"/>
      <c r="N987" s="187"/>
      <c r="O987" s="187"/>
    </row>
    <row r="988" spans="7:15" s="183" customFormat="1" x14ac:dyDescent="0.2">
      <c r="G988" s="182"/>
      <c r="H988" s="187"/>
      <c r="I988" s="187"/>
      <c r="J988" s="187"/>
      <c r="L988" s="187"/>
      <c r="M988" s="187"/>
      <c r="N988" s="187"/>
      <c r="O988" s="187"/>
    </row>
    <row r="989" spans="7:15" s="183" customFormat="1" x14ac:dyDescent="0.2">
      <c r="G989" s="182"/>
      <c r="H989" s="187"/>
      <c r="I989" s="187"/>
      <c r="J989" s="187"/>
      <c r="L989" s="187"/>
      <c r="M989" s="187"/>
      <c r="N989" s="187"/>
      <c r="O989" s="187"/>
    </row>
    <row r="990" spans="7:15" s="183" customFormat="1" x14ac:dyDescent="0.2">
      <c r="G990" s="182"/>
      <c r="H990" s="187"/>
      <c r="I990" s="187"/>
      <c r="J990" s="187"/>
      <c r="L990" s="187"/>
      <c r="M990" s="187"/>
      <c r="N990" s="187"/>
      <c r="O990" s="187"/>
    </row>
    <row r="991" spans="7:15" s="183" customFormat="1" x14ac:dyDescent="0.2">
      <c r="G991" s="182"/>
      <c r="H991" s="187"/>
      <c r="I991" s="187"/>
      <c r="J991" s="187"/>
      <c r="L991" s="187"/>
      <c r="M991" s="187"/>
      <c r="N991" s="187"/>
      <c r="O991" s="187"/>
    </row>
    <row r="992" spans="7:15" s="183" customFormat="1" x14ac:dyDescent="0.2">
      <c r="G992" s="182"/>
      <c r="H992" s="187"/>
      <c r="I992" s="187"/>
      <c r="J992" s="187"/>
      <c r="L992" s="187"/>
      <c r="M992" s="187"/>
      <c r="N992" s="187"/>
      <c r="O992" s="187"/>
    </row>
    <row r="993" spans="7:15" s="183" customFormat="1" x14ac:dyDescent="0.2">
      <c r="G993" s="182"/>
      <c r="H993" s="187"/>
      <c r="I993" s="187"/>
      <c r="J993" s="187"/>
      <c r="L993" s="187"/>
      <c r="M993" s="187"/>
      <c r="N993" s="187"/>
      <c r="O993" s="187"/>
    </row>
    <row r="994" spans="7:15" s="183" customFormat="1" x14ac:dyDescent="0.2">
      <c r="G994" s="182"/>
      <c r="H994" s="187"/>
      <c r="I994" s="187"/>
      <c r="J994" s="187"/>
      <c r="L994" s="187"/>
      <c r="M994" s="187"/>
      <c r="N994" s="187"/>
      <c r="O994" s="187"/>
    </row>
    <row r="995" spans="7:15" s="183" customFormat="1" x14ac:dyDescent="0.2">
      <c r="G995" s="182"/>
      <c r="H995" s="187"/>
      <c r="I995" s="187"/>
      <c r="J995" s="187"/>
      <c r="L995" s="187"/>
      <c r="M995" s="187"/>
      <c r="N995" s="187"/>
      <c r="O995" s="187"/>
    </row>
    <row r="996" spans="7:15" s="183" customFormat="1" x14ac:dyDescent="0.2">
      <c r="G996" s="182"/>
      <c r="H996" s="187"/>
      <c r="I996" s="187"/>
      <c r="J996" s="187"/>
      <c r="L996" s="187"/>
      <c r="M996" s="187"/>
      <c r="N996" s="187"/>
      <c r="O996" s="187"/>
    </row>
    <row r="997" spans="7:15" s="183" customFormat="1" x14ac:dyDescent="0.2">
      <c r="G997" s="182"/>
      <c r="H997" s="187"/>
      <c r="I997" s="187"/>
      <c r="J997" s="187"/>
      <c r="L997" s="187"/>
      <c r="M997" s="187"/>
      <c r="N997" s="187"/>
      <c r="O997" s="187"/>
    </row>
    <row r="998" spans="7:15" s="183" customFormat="1" x14ac:dyDescent="0.2">
      <c r="G998" s="182"/>
      <c r="H998" s="187"/>
      <c r="I998" s="187"/>
      <c r="J998" s="187"/>
      <c r="L998" s="187"/>
      <c r="M998" s="187"/>
      <c r="N998" s="187"/>
      <c r="O998" s="187"/>
    </row>
    <row r="999" spans="7:15" s="183" customFormat="1" x14ac:dyDescent="0.2">
      <c r="G999" s="182"/>
      <c r="H999" s="187"/>
      <c r="I999" s="187"/>
      <c r="J999" s="187"/>
      <c r="L999" s="187"/>
      <c r="M999" s="187"/>
      <c r="N999" s="187"/>
      <c r="O999" s="187"/>
    </row>
    <row r="1000" spans="7:15" s="183" customFormat="1" x14ac:dyDescent="0.2">
      <c r="G1000" s="182"/>
      <c r="H1000" s="187"/>
      <c r="I1000" s="187"/>
      <c r="J1000" s="187"/>
      <c r="L1000" s="187"/>
      <c r="M1000" s="187"/>
      <c r="N1000" s="187"/>
      <c r="O1000" s="187"/>
    </row>
    <row r="1001" spans="7:15" s="183" customFormat="1" x14ac:dyDescent="0.2">
      <c r="G1001" s="182"/>
      <c r="H1001" s="187"/>
      <c r="I1001" s="187"/>
      <c r="J1001" s="187"/>
      <c r="L1001" s="187"/>
      <c r="M1001" s="187"/>
      <c r="N1001" s="187"/>
      <c r="O1001" s="187"/>
    </row>
    <row r="1002" spans="7:15" s="183" customFormat="1" x14ac:dyDescent="0.2">
      <c r="G1002" s="182"/>
      <c r="H1002" s="187"/>
      <c r="I1002" s="187"/>
      <c r="J1002" s="187"/>
      <c r="L1002" s="187"/>
      <c r="M1002" s="187"/>
      <c r="N1002" s="187"/>
      <c r="O1002" s="187"/>
    </row>
    <row r="1003" spans="7:15" s="183" customFormat="1" x14ac:dyDescent="0.2">
      <c r="G1003" s="182"/>
      <c r="H1003" s="187"/>
      <c r="I1003" s="187"/>
      <c r="J1003" s="187"/>
      <c r="L1003" s="187"/>
      <c r="M1003" s="187"/>
      <c r="N1003" s="187"/>
      <c r="O1003" s="187"/>
    </row>
    <row r="1004" spans="7:15" s="183" customFormat="1" x14ac:dyDescent="0.2">
      <c r="G1004" s="182"/>
      <c r="H1004" s="187"/>
      <c r="I1004" s="187"/>
      <c r="J1004" s="187"/>
      <c r="L1004" s="187"/>
      <c r="M1004" s="187"/>
      <c r="N1004" s="187"/>
      <c r="O1004" s="187"/>
    </row>
    <row r="1005" spans="7:15" s="183" customFormat="1" x14ac:dyDescent="0.2">
      <c r="G1005" s="182"/>
      <c r="H1005" s="187"/>
      <c r="I1005" s="187"/>
      <c r="J1005" s="187"/>
      <c r="L1005" s="187"/>
      <c r="M1005" s="187"/>
      <c r="N1005" s="187"/>
      <c r="O1005" s="187"/>
    </row>
    <row r="1006" spans="7:15" s="183" customFormat="1" x14ac:dyDescent="0.2">
      <c r="G1006" s="182"/>
      <c r="H1006" s="187"/>
      <c r="I1006" s="187"/>
      <c r="J1006" s="187"/>
      <c r="L1006" s="187"/>
      <c r="M1006" s="187"/>
      <c r="N1006" s="187"/>
      <c r="O1006" s="187"/>
    </row>
    <row r="1007" spans="7:15" s="183" customFormat="1" x14ac:dyDescent="0.2">
      <c r="G1007" s="182"/>
      <c r="H1007" s="187"/>
      <c r="I1007" s="187"/>
      <c r="J1007" s="187"/>
      <c r="L1007" s="187"/>
      <c r="M1007" s="187"/>
      <c r="N1007" s="187"/>
      <c r="O1007" s="187"/>
    </row>
    <row r="1008" spans="7:15" s="183" customFormat="1" x14ac:dyDescent="0.2">
      <c r="G1008" s="182"/>
      <c r="H1008" s="187"/>
      <c r="I1008" s="187"/>
      <c r="J1008" s="187"/>
      <c r="L1008" s="187"/>
      <c r="M1008" s="187"/>
      <c r="N1008" s="187"/>
      <c r="O1008" s="187"/>
    </row>
    <row r="1009" spans="7:15" s="183" customFormat="1" x14ac:dyDescent="0.2">
      <c r="G1009" s="182"/>
      <c r="H1009" s="187"/>
      <c r="I1009" s="187"/>
      <c r="J1009" s="187"/>
      <c r="L1009" s="187"/>
      <c r="M1009" s="187"/>
      <c r="N1009" s="187"/>
      <c r="O1009" s="187"/>
    </row>
    <row r="1010" spans="7:15" s="183" customFormat="1" x14ac:dyDescent="0.2">
      <c r="G1010" s="182"/>
      <c r="H1010" s="187"/>
      <c r="I1010" s="187"/>
      <c r="J1010" s="187"/>
      <c r="L1010" s="187"/>
      <c r="M1010" s="187"/>
      <c r="N1010" s="187"/>
      <c r="O1010" s="187"/>
    </row>
    <row r="1011" spans="7:15" s="183" customFormat="1" x14ac:dyDescent="0.2">
      <c r="G1011" s="182"/>
      <c r="H1011" s="187"/>
      <c r="I1011" s="187"/>
      <c r="J1011" s="187"/>
      <c r="L1011" s="187"/>
      <c r="M1011" s="187"/>
      <c r="N1011" s="187"/>
      <c r="O1011" s="187"/>
    </row>
    <row r="1012" spans="7:15" s="183" customFormat="1" x14ac:dyDescent="0.2">
      <c r="G1012" s="182"/>
      <c r="H1012" s="187"/>
      <c r="I1012" s="187"/>
      <c r="J1012" s="187"/>
      <c r="L1012" s="187"/>
      <c r="M1012" s="187"/>
      <c r="N1012" s="187"/>
      <c r="O1012" s="187"/>
    </row>
    <row r="1013" spans="7:15" s="183" customFormat="1" x14ac:dyDescent="0.2">
      <c r="G1013" s="182"/>
      <c r="H1013" s="187"/>
      <c r="I1013" s="187"/>
      <c r="J1013" s="187"/>
      <c r="L1013" s="187"/>
      <c r="M1013" s="187"/>
      <c r="N1013" s="187"/>
      <c r="O1013" s="187"/>
    </row>
    <row r="1014" spans="7:15" s="183" customFormat="1" x14ac:dyDescent="0.2">
      <c r="G1014" s="182"/>
      <c r="H1014" s="187"/>
      <c r="I1014" s="187"/>
      <c r="J1014" s="187"/>
      <c r="L1014" s="187"/>
      <c r="M1014" s="187"/>
      <c r="N1014" s="187"/>
      <c r="O1014" s="187"/>
    </row>
    <row r="1015" spans="7:15" s="183" customFormat="1" x14ac:dyDescent="0.2">
      <c r="G1015" s="182"/>
      <c r="H1015" s="187"/>
      <c r="I1015" s="187"/>
      <c r="J1015" s="187"/>
      <c r="L1015" s="187"/>
      <c r="M1015" s="187"/>
      <c r="N1015" s="187"/>
      <c r="O1015" s="187"/>
    </row>
    <row r="1016" spans="7:15" s="183" customFormat="1" x14ac:dyDescent="0.2">
      <c r="G1016" s="182"/>
      <c r="H1016" s="187"/>
      <c r="I1016" s="187"/>
      <c r="J1016" s="187"/>
      <c r="L1016" s="187"/>
      <c r="M1016" s="187"/>
      <c r="N1016" s="187"/>
      <c r="O1016" s="187"/>
    </row>
    <row r="1017" spans="7:15" s="183" customFormat="1" x14ac:dyDescent="0.2">
      <c r="G1017" s="182"/>
      <c r="H1017" s="187"/>
      <c r="I1017" s="187"/>
      <c r="J1017" s="187"/>
      <c r="L1017" s="187"/>
      <c r="M1017" s="187"/>
      <c r="N1017" s="187"/>
      <c r="O1017" s="187"/>
    </row>
    <row r="1018" spans="7:15" s="183" customFormat="1" x14ac:dyDescent="0.2">
      <c r="G1018" s="182"/>
      <c r="H1018" s="187"/>
      <c r="I1018" s="187"/>
      <c r="J1018" s="187"/>
      <c r="L1018" s="187"/>
      <c r="M1018" s="187"/>
      <c r="N1018" s="187"/>
      <c r="O1018" s="187"/>
    </row>
    <row r="1019" spans="7:15" s="183" customFormat="1" x14ac:dyDescent="0.2">
      <c r="G1019" s="182"/>
      <c r="H1019" s="187"/>
      <c r="I1019" s="187"/>
      <c r="J1019" s="187"/>
      <c r="L1019" s="187"/>
      <c r="M1019" s="187"/>
      <c r="N1019" s="187"/>
      <c r="O1019" s="187"/>
    </row>
    <row r="1020" spans="7:15" s="183" customFormat="1" x14ac:dyDescent="0.2">
      <c r="G1020" s="182"/>
      <c r="H1020" s="187"/>
      <c r="I1020" s="187"/>
      <c r="J1020" s="187"/>
      <c r="L1020" s="187"/>
      <c r="M1020" s="187"/>
      <c r="N1020" s="187"/>
      <c r="O1020" s="187"/>
    </row>
    <row r="1021" spans="7:15" s="183" customFormat="1" x14ac:dyDescent="0.2">
      <c r="G1021" s="182"/>
      <c r="H1021" s="187"/>
      <c r="I1021" s="187"/>
      <c r="J1021" s="187"/>
      <c r="L1021" s="187"/>
      <c r="M1021" s="187"/>
      <c r="N1021" s="187"/>
      <c r="O1021" s="187"/>
    </row>
    <row r="1022" spans="7:15" s="183" customFormat="1" x14ac:dyDescent="0.2">
      <c r="G1022" s="182"/>
      <c r="H1022" s="187"/>
      <c r="I1022" s="187"/>
      <c r="J1022" s="187"/>
      <c r="L1022" s="187"/>
      <c r="M1022" s="187"/>
      <c r="N1022" s="187"/>
      <c r="O1022" s="187"/>
    </row>
    <row r="1023" spans="7:15" s="183" customFormat="1" x14ac:dyDescent="0.2">
      <c r="G1023" s="182"/>
      <c r="H1023" s="187"/>
      <c r="I1023" s="187"/>
      <c r="J1023" s="187"/>
      <c r="L1023" s="187"/>
      <c r="M1023" s="187"/>
      <c r="N1023" s="187"/>
      <c r="O1023" s="187"/>
    </row>
    <row r="1024" spans="7:15" s="183" customFormat="1" x14ac:dyDescent="0.2">
      <c r="G1024" s="182"/>
      <c r="H1024" s="187"/>
      <c r="I1024" s="187"/>
      <c r="J1024" s="187"/>
      <c r="L1024" s="187"/>
      <c r="M1024" s="187"/>
      <c r="N1024" s="187"/>
      <c r="O1024" s="187"/>
    </row>
    <row r="1025" spans="7:15" s="183" customFormat="1" x14ac:dyDescent="0.2">
      <c r="G1025" s="182"/>
      <c r="H1025" s="187"/>
      <c r="I1025" s="187"/>
      <c r="J1025" s="187"/>
      <c r="L1025" s="187"/>
      <c r="M1025" s="187"/>
      <c r="N1025" s="187"/>
      <c r="O1025" s="187"/>
    </row>
    <row r="1026" spans="7:15" s="183" customFormat="1" x14ac:dyDescent="0.2">
      <c r="G1026" s="182"/>
      <c r="H1026" s="187"/>
      <c r="I1026" s="187"/>
      <c r="J1026" s="187"/>
      <c r="L1026" s="187"/>
      <c r="M1026" s="187"/>
      <c r="N1026" s="187"/>
      <c r="O1026" s="187"/>
    </row>
    <row r="1027" spans="7:15" s="183" customFormat="1" x14ac:dyDescent="0.2">
      <c r="G1027" s="182"/>
      <c r="H1027" s="187"/>
      <c r="I1027" s="187"/>
      <c r="J1027" s="187"/>
      <c r="L1027" s="187"/>
      <c r="M1027" s="187"/>
      <c r="N1027" s="187"/>
      <c r="O1027" s="187"/>
    </row>
    <row r="1028" spans="7:15" s="183" customFormat="1" x14ac:dyDescent="0.2">
      <c r="G1028" s="182"/>
      <c r="H1028" s="187"/>
      <c r="I1028" s="187"/>
      <c r="J1028" s="187"/>
      <c r="L1028" s="187"/>
      <c r="M1028" s="187"/>
      <c r="N1028" s="187"/>
      <c r="O1028" s="187"/>
    </row>
    <row r="1029" spans="7:15" s="183" customFormat="1" x14ac:dyDescent="0.2">
      <c r="G1029" s="182"/>
      <c r="H1029" s="187"/>
      <c r="I1029" s="187"/>
      <c r="J1029" s="187"/>
      <c r="L1029" s="187"/>
      <c r="M1029" s="187"/>
      <c r="N1029" s="187"/>
      <c r="O1029" s="187"/>
    </row>
    <row r="1030" spans="7:15" s="183" customFormat="1" x14ac:dyDescent="0.2">
      <c r="G1030" s="182"/>
      <c r="H1030" s="187"/>
      <c r="I1030" s="187"/>
      <c r="J1030" s="187"/>
      <c r="L1030" s="187"/>
      <c r="M1030" s="187"/>
      <c r="N1030" s="187"/>
      <c r="O1030" s="187"/>
    </row>
    <row r="1031" spans="7:15" s="183" customFormat="1" x14ac:dyDescent="0.2">
      <c r="G1031" s="182"/>
      <c r="H1031" s="187"/>
      <c r="I1031" s="187"/>
      <c r="J1031" s="187"/>
      <c r="L1031" s="187"/>
      <c r="M1031" s="187"/>
      <c r="N1031" s="187"/>
      <c r="O1031" s="187"/>
    </row>
    <row r="1032" spans="7:15" s="183" customFormat="1" x14ac:dyDescent="0.2">
      <c r="G1032" s="182"/>
      <c r="H1032" s="187"/>
      <c r="I1032" s="187"/>
      <c r="J1032" s="187"/>
      <c r="L1032" s="187"/>
      <c r="M1032" s="187"/>
      <c r="N1032" s="187"/>
      <c r="O1032" s="187"/>
    </row>
    <row r="1033" spans="7:15" s="183" customFormat="1" x14ac:dyDescent="0.2">
      <c r="G1033" s="182"/>
      <c r="H1033" s="187"/>
      <c r="I1033" s="187"/>
      <c r="J1033" s="187"/>
      <c r="L1033" s="187"/>
      <c r="M1033" s="187"/>
      <c r="N1033" s="187"/>
      <c r="O1033" s="187"/>
    </row>
    <row r="1034" spans="7:15" s="183" customFormat="1" x14ac:dyDescent="0.2">
      <c r="G1034" s="182"/>
      <c r="H1034" s="187"/>
      <c r="I1034" s="187"/>
      <c r="J1034" s="187"/>
      <c r="L1034" s="187"/>
      <c r="M1034" s="187"/>
      <c r="N1034" s="187"/>
      <c r="O1034" s="187"/>
    </row>
    <row r="1035" spans="7:15" s="183" customFormat="1" x14ac:dyDescent="0.2">
      <c r="G1035" s="182"/>
      <c r="H1035" s="187"/>
      <c r="I1035" s="187"/>
      <c r="J1035" s="187"/>
      <c r="L1035" s="187"/>
      <c r="M1035" s="187"/>
      <c r="N1035" s="187"/>
      <c r="O1035" s="187"/>
    </row>
    <row r="1036" spans="7:15" s="183" customFormat="1" x14ac:dyDescent="0.2">
      <c r="G1036" s="182"/>
      <c r="H1036" s="187"/>
      <c r="I1036" s="187"/>
      <c r="J1036" s="187"/>
      <c r="L1036" s="187"/>
      <c r="M1036" s="187"/>
      <c r="N1036" s="187"/>
      <c r="O1036" s="187"/>
    </row>
    <row r="1037" spans="7:15" s="183" customFormat="1" x14ac:dyDescent="0.2">
      <c r="G1037" s="182"/>
      <c r="H1037" s="187"/>
      <c r="I1037" s="187"/>
      <c r="J1037" s="187"/>
      <c r="L1037" s="187"/>
      <c r="M1037" s="187"/>
      <c r="N1037" s="187"/>
      <c r="O1037" s="187"/>
    </row>
    <row r="1038" spans="7:15" s="183" customFormat="1" x14ac:dyDescent="0.2">
      <c r="G1038" s="182"/>
      <c r="H1038" s="187"/>
      <c r="I1038" s="187"/>
      <c r="J1038" s="187"/>
      <c r="L1038" s="187"/>
      <c r="M1038" s="187"/>
      <c r="N1038" s="187"/>
      <c r="O1038" s="187"/>
    </row>
    <row r="1039" spans="7:15" s="183" customFormat="1" x14ac:dyDescent="0.2">
      <c r="G1039" s="182"/>
      <c r="H1039" s="187"/>
      <c r="I1039" s="187"/>
      <c r="J1039" s="187"/>
      <c r="L1039" s="187"/>
      <c r="M1039" s="187"/>
      <c r="N1039" s="187"/>
      <c r="O1039" s="187"/>
    </row>
    <row r="1040" spans="7:15" s="183" customFormat="1" x14ac:dyDescent="0.2">
      <c r="G1040" s="182"/>
      <c r="H1040" s="187"/>
      <c r="I1040" s="187"/>
      <c r="J1040" s="187"/>
      <c r="L1040" s="187"/>
      <c r="M1040" s="187"/>
      <c r="N1040" s="187"/>
      <c r="O1040" s="187"/>
    </row>
    <row r="1041" spans="7:15" s="183" customFormat="1" x14ac:dyDescent="0.2">
      <c r="G1041" s="182"/>
      <c r="H1041" s="187"/>
      <c r="I1041" s="187"/>
      <c r="J1041" s="187"/>
      <c r="L1041" s="187"/>
      <c r="M1041" s="187"/>
      <c r="N1041" s="187"/>
      <c r="O1041" s="187"/>
    </row>
    <row r="1042" spans="7:15" s="183" customFormat="1" x14ac:dyDescent="0.2">
      <c r="G1042" s="182"/>
      <c r="H1042" s="187"/>
      <c r="I1042" s="187"/>
      <c r="J1042" s="187"/>
      <c r="L1042" s="187"/>
      <c r="M1042" s="187"/>
      <c r="N1042" s="187"/>
      <c r="O1042" s="187"/>
    </row>
    <row r="1043" spans="7:15" s="183" customFormat="1" x14ac:dyDescent="0.2">
      <c r="G1043" s="182"/>
      <c r="H1043" s="187"/>
      <c r="I1043" s="187"/>
      <c r="J1043" s="187"/>
      <c r="L1043" s="187"/>
      <c r="M1043" s="187"/>
      <c r="N1043" s="187"/>
      <c r="O1043" s="187"/>
    </row>
    <row r="1044" spans="7:15" s="183" customFormat="1" x14ac:dyDescent="0.2">
      <c r="G1044" s="182"/>
      <c r="H1044" s="187"/>
      <c r="I1044" s="187"/>
      <c r="J1044" s="187"/>
      <c r="L1044" s="187"/>
      <c r="M1044" s="187"/>
      <c r="N1044" s="187"/>
      <c r="O1044" s="187"/>
    </row>
    <row r="1045" spans="7:15" s="183" customFormat="1" x14ac:dyDescent="0.2">
      <c r="G1045" s="182"/>
      <c r="H1045" s="187"/>
      <c r="I1045" s="187"/>
      <c r="J1045" s="187"/>
      <c r="L1045" s="187"/>
      <c r="M1045" s="187"/>
      <c r="N1045" s="187"/>
      <c r="O1045" s="187"/>
    </row>
    <row r="1046" spans="7:15" s="183" customFormat="1" x14ac:dyDescent="0.2">
      <c r="G1046" s="182"/>
      <c r="H1046" s="187"/>
      <c r="I1046" s="187"/>
      <c r="J1046" s="187"/>
      <c r="L1046" s="187"/>
      <c r="M1046" s="187"/>
      <c r="N1046" s="187"/>
      <c r="O1046" s="187"/>
    </row>
    <row r="1047" spans="7:15" s="183" customFormat="1" x14ac:dyDescent="0.2">
      <c r="G1047" s="182"/>
      <c r="H1047" s="187"/>
      <c r="I1047" s="187"/>
      <c r="J1047" s="187"/>
      <c r="L1047" s="187"/>
      <c r="M1047" s="187"/>
      <c r="N1047" s="187"/>
      <c r="O1047" s="187"/>
    </row>
    <row r="1048" spans="7:15" s="183" customFormat="1" x14ac:dyDescent="0.2">
      <c r="G1048" s="182"/>
      <c r="H1048" s="187"/>
      <c r="I1048" s="187"/>
      <c r="J1048" s="187"/>
      <c r="L1048" s="187"/>
      <c r="M1048" s="187"/>
      <c r="N1048" s="187"/>
      <c r="O1048" s="187"/>
    </row>
    <row r="1049" spans="7:15" s="183" customFormat="1" x14ac:dyDescent="0.2">
      <c r="G1049" s="182"/>
      <c r="H1049" s="187"/>
      <c r="I1049" s="187"/>
      <c r="J1049" s="187"/>
      <c r="L1049" s="187"/>
      <c r="M1049" s="187"/>
      <c r="N1049" s="187"/>
      <c r="O1049" s="187"/>
    </row>
    <row r="1050" spans="7:15" s="183" customFormat="1" x14ac:dyDescent="0.2">
      <c r="G1050" s="182"/>
      <c r="H1050" s="187"/>
      <c r="I1050" s="187"/>
      <c r="J1050" s="187"/>
      <c r="L1050" s="187"/>
      <c r="M1050" s="187"/>
      <c r="N1050" s="187"/>
      <c r="O1050" s="187"/>
    </row>
    <row r="1051" spans="7:15" s="183" customFormat="1" x14ac:dyDescent="0.2">
      <c r="G1051" s="182"/>
      <c r="H1051" s="187"/>
      <c r="I1051" s="187"/>
      <c r="J1051" s="187"/>
      <c r="L1051" s="187"/>
      <c r="M1051" s="187"/>
      <c r="N1051" s="187"/>
      <c r="O1051" s="187"/>
    </row>
    <row r="1052" spans="7:15" s="183" customFormat="1" x14ac:dyDescent="0.2">
      <c r="G1052" s="182"/>
      <c r="H1052" s="187"/>
      <c r="I1052" s="187"/>
      <c r="J1052" s="187"/>
      <c r="L1052" s="187"/>
      <c r="M1052" s="187"/>
      <c r="N1052" s="187"/>
      <c r="O1052" s="187"/>
    </row>
    <row r="1053" spans="7:15" s="183" customFormat="1" x14ac:dyDescent="0.2">
      <c r="G1053" s="182"/>
      <c r="H1053" s="187"/>
      <c r="I1053" s="187"/>
      <c r="J1053" s="187"/>
      <c r="L1053" s="187"/>
      <c r="M1053" s="187"/>
      <c r="N1053" s="187"/>
      <c r="O1053" s="187"/>
    </row>
    <row r="1054" spans="7:15" s="183" customFormat="1" x14ac:dyDescent="0.2">
      <c r="G1054" s="182"/>
      <c r="H1054" s="187"/>
      <c r="I1054" s="187"/>
      <c r="J1054" s="187"/>
      <c r="L1054" s="187"/>
      <c r="M1054" s="187"/>
      <c r="N1054" s="187"/>
      <c r="O1054" s="187"/>
    </row>
    <row r="1055" spans="7:15" s="183" customFormat="1" x14ac:dyDescent="0.2">
      <c r="G1055" s="182"/>
      <c r="H1055" s="187"/>
      <c r="I1055" s="187"/>
      <c r="J1055" s="187"/>
      <c r="L1055" s="187"/>
      <c r="M1055" s="187"/>
      <c r="N1055" s="187"/>
      <c r="O1055" s="187"/>
    </row>
    <row r="1056" spans="7:15" s="183" customFormat="1" x14ac:dyDescent="0.2">
      <c r="G1056" s="182"/>
      <c r="H1056" s="187"/>
      <c r="I1056" s="187"/>
      <c r="J1056" s="187"/>
      <c r="L1056" s="187"/>
      <c r="M1056" s="187"/>
      <c r="N1056" s="187"/>
      <c r="O1056" s="187"/>
    </row>
    <row r="1057" spans="7:15" s="183" customFormat="1" x14ac:dyDescent="0.2">
      <c r="G1057" s="182"/>
      <c r="H1057" s="187"/>
      <c r="I1057" s="187"/>
      <c r="J1057" s="187"/>
      <c r="L1057" s="187"/>
      <c r="M1057" s="187"/>
      <c r="N1057" s="187"/>
      <c r="O1057" s="187"/>
    </row>
    <row r="1058" spans="7:15" s="183" customFormat="1" x14ac:dyDescent="0.2">
      <c r="G1058" s="182"/>
      <c r="H1058" s="187"/>
      <c r="I1058" s="187"/>
      <c r="J1058" s="187"/>
      <c r="L1058" s="187"/>
      <c r="M1058" s="187"/>
      <c r="N1058" s="187"/>
      <c r="O1058" s="187"/>
    </row>
    <row r="1059" spans="7:15" s="183" customFormat="1" x14ac:dyDescent="0.2">
      <c r="G1059" s="182"/>
      <c r="H1059" s="187"/>
      <c r="I1059" s="187"/>
      <c r="J1059" s="187"/>
      <c r="L1059" s="187"/>
      <c r="M1059" s="187"/>
      <c r="N1059" s="187"/>
      <c r="O1059" s="187"/>
    </row>
    <row r="1060" spans="7:15" s="183" customFormat="1" x14ac:dyDescent="0.2">
      <c r="G1060" s="182"/>
      <c r="H1060" s="187"/>
      <c r="I1060" s="187"/>
      <c r="J1060" s="187"/>
      <c r="L1060" s="187"/>
      <c r="M1060" s="187"/>
      <c r="N1060" s="187"/>
      <c r="O1060" s="187"/>
    </row>
    <row r="1061" spans="7:15" s="183" customFormat="1" x14ac:dyDescent="0.2">
      <c r="G1061" s="182"/>
      <c r="H1061" s="187"/>
      <c r="I1061" s="187"/>
      <c r="J1061" s="187"/>
      <c r="L1061" s="187"/>
      <c r="M1061" s="187"/>
      <c r="N1061" s="187"/>
      <c r="O1061" s="187"/>
    </row>
    <row r="1062" spans="7:15" s="183" customFormat="1" x14ac:dyDescent="0.2">
      <c r="G1062" s="182"/>
      <c r="H1062" s="187"/>
      <c r="I1062" s="187"/>
      <c r="J1062" s="187"/>
      <c r="L1062" s="187"/>
      <c r="M1062" s="187"/>
      <c r="N1062" s="187"/>
      <c r="O1062" s="187"/>
    </row>
    <row r="1063" spans="7:15" s="183" customFormat="1" x14ac:dyDescent="0.2">
      <c r="G1063" s="182"/>
      <c r="H1063" s="187"/>
      <c r="I1063" s="187"/>
      <c r="J1063" s="187"/>
      <c r="L1063" s="187"/>
      <c r="M1063" s="187"/>
      <c r="N1063" s="187"/>
      <c r="O1063" s="187"/>
    </row>
    <row r="1064" spans="7:15" s="183" customFormat="1" x14ac:dyDescent="0.2">
      <c r="G1064" s="182"/>
      <c r="H1064" s="187"/>
      <c r="I1064" s="187"/>
      <c r="J1064" s="187"/>
      <c r="L1064" s="187"/>
      <c r="M1064" s="187"/>
      <c r="N1064" s="187"/>
      <c r="O1064" s="187"/>
    </row>
    <row r="1065" spans="7:15" s="183" customFormat="1" x14ac:dyDescent="0.2">
      <c r="G1065" s="182"/>
      <c r="H1065" s="187"/>
      <c r="I1065" s="187"/>
      <c r="J1065" s="187"/>
      <c r="L1065" s="187"/>
      <c r="M1065" s="187"/>
      <c r="N1065" s="187"/>
      <c r="O1065" s="187"/>
    </row>
    <row r="1066" spans="7:15" s="183" customFormat="1" x14ac:dyDescent="0.2">
      <c r="G1066" s="182"/>
      <c r="H1066" s="187"/>
      <c r="I1066" s="187"/>
      <c r="J1066" s="187"/>
      <c r="L1066" s="187"/>
      <c r="M1066" s="187"/>
      <c r="N1066" s="187"/>
      <c r="O1066" s="187"/>
    </row>
    <row r="1067" spans="7:15" s="183" customFormat="1" x14ac:dyDescent="0.2">
      <c r="G1067" s="182"/>
      <c r="H1067" s="187"/>
      <c r="I1067" s="187"/>
      <c r="J1067" s="187"/>
      <c r="L1067" s="187"/>
      <c r="M1067" s="187"/>
      <c r="N1067" s="187"/>
      <c r="O1067" s="187"/>
    </row>
    <row r="1068" spans="7:15" s="183" customFormat="1" x14ac:dyDescent="0.2">
      <c r="G1068" s="182"/>
      <c r="H1068" s="187"/>
      <c r="I1068" s="187"/>
      <c r="J1068" s="187"/>
      <c r="L1068" s="187"/>
      <c r="M1068" s="187"/>
      <c r="N1068" s="187"/>
      <c r="O1068" s="187"/>
    </row>
    <row r="1069" spans="7:15" s="183" customFormat="1" x14ac:dyDescent="0.2">
      <c r="G1069" s="182"/>
      <c r="H1069" s="187"/>
      <c r="I1069" s="187"/>
      <c r="J1069" s="187"/>
      <c r="L1069" s="187"/>
      <c r="M1069" s="187"/>
      <c r="N1069" s="187"/>
      <c r="O1069" s="187"/>
    </row>
    <row r="1070" spans="7:15" s="183" customFormat="1" x14ac:dyDescent="0.2">
      <c r="G1070" s="182"/>
      <c r="H1070" s="187"/>
      <c r="I1070" s="187"/>
      <c r="J1070" s="187"/>
      <c r="L1070" s="187"/>
      <c r="M1070" s="187"/>
      <c r="N1070" s="187"/>
      <c r="O1070" s="187"/>
    </row>
    <row r="1071" spans="7:15" s="183" customFormat="1" x14ac:dyDescent="0.2">
      <c r="G1071" s="182"/>
      <c r="H1071" s="187"/>
      <c r="I1071" s="187"/>
      <c r="J1071" s="187"/>
      <c r="L1071" s="187"/>
      <c r="M1071" s="187"/>
      <c r="N1071" s="187"/>
      <c r="O1071" s="187"/>
    </row>
    <row r="1072" spans="7:15" s="183" customFormat="1" x14ac:dyDescent="0.2">
      <c r="G1072" s="182"/>
      <c r="H1072" s="187"/>
      <c r="I1072" s="187"/>
      <c r="J1072" s="187"/>
      <c r="L1072" s="187"/>
      <c r="M1072" s="187"/>
      <c r="N1072" s="187"/>
      <c r="O1072" s="187"/>
    </row>
    <row r="1073" spans="7:15" s="183" customFormat="1" x14ac:dyDescent="0.2">
      <c r="G1073" s="182"/>
      <c r="H1073" s="187"/>
      <c r="I1073" s="187"/>
      <c r="J1073" s="187"/>
      <c r="L1073" s="187"/>
      <c r="M1073" s="187"/>
      <c r="N1073" s="187"/>
      <c r="O1073" s="187"/>
    </row>
    <row r="1074" spans="7:15" s="183" customFormat="1" x14ac:dyDescent="0.2">
      <c r="G1074" s="182"/>
      <c r="H1074" s="187"/>
      <c r="I1074" s="187"/>
      <c r="J1074" s="187"/>
      <c r="L1074" s="187"/>
      <c r="M1074" s="187"/>
      <c r="N1074" s="187"/>
      <c r="O1074" s="187"/>
    </row>
    <row r="1075" spans="7:15" s="183" customFormat="1" x14ac:dyDescent="0.2">
      <c r="G1075" s="182"/>
      <c r="H1075" s="187"/>
      <c r="I1075" s="187"/>
      <c r="J1075" s="187"/>
      <c r="L1075" s="187"/>
      <c r="M1075" s="187"/>
      <c r="N1075" s="187"/>
      <c r="O1075" s="187"/>
    </row>
    <row r="1076" spans="7:15" s="183" customFormat="1" x14ac:dyDescent="0.2">
      <c r="G1076" s="182"/>
      <c r="H1076" s="187"/>
      <c r="I1076" s="187"/>
      <c r="J1076" s="187"/>
      <c r="L1076" s="187"/>
      <c r="M1076" s="187"/>
      <c r="N1076" s="187"/>
      <c r="O1076" s="187"/>
    </row>
    <row r="1077" spans="7:15" s="183" customFormat="1" x14ac:dyDescent="0.2">
      <c r="G1077" s="182"/>
      <c r="H1077" s="187"/>
      <c r="I1077" s="187"/>
      <c r="J1077" s="187"/>
      <c r="L1077" s="187"/>
      <c r="M1077" s="187"/>
      <c r="N1077" s="187"/>
      <c r="O1077" s="187"/>
    </row>
    <row r="1078" spans="7:15" s="183" customFormat="1" x14ac:dyDescent="0.2">
      <c r="G1078" s="182"/>
      <c r="H1078" s="187"/>
      <c r="I1078" s="187"/>
      <c r="J1078" s="187"/>
      <c r="L1078" s="187"/>
      <c r="M1078" s="187"/>
      <c r="N1078" s="187"/>
      <c r="O1078" s="187"/>
    </row>
    <row r="1079" spans="7:15" s="183" customFormat="1" x14ac:dyDescent="0.2">
      <c r="G1079" s="182"/>
      <c r="H1079" s="187"/>
      <c r="I1079" s="187"/>
      <c r="J1079" s="187"/>
      <c r="L1079" s="187"/>
      <c r="M1079" s="187"/>
      <c r="N1079" s="187"/>
      <c r="O1079" s="187"/>
    </row>
    <row r="1080" spans="7:15" s="183" customFormat="1" x14ac:dyDescent="0.2">
      <c r="G1080" s="182"/>
      <c r="H1080" s="187"/>
      <c r="I1080" s="187"/>
      <c r="J1080" s="187"/>
      <c r="L1080" s="187"/>
      <c r="M1080" s="187"/>
      <c r="N1080" s="187"/>
      <c r="O1080" s="187"/>
    </row>
    <row r="1081" spans="7:15" s="183" customFormat="1" x14ac:dyDescent="0.2">
      <c r="G1081" s="182"/>
      <c r="H1081" s="187"/>
      <c r="I1081" s="187"/>
      <c r="J1081" s="187"/>
      <c r="L1081" s="187"/>
      <c r="M1081" s="187"/>
      <c r="N1081" s="187"/>
      <c r="O1081" s="187"/>
    </row>
    <row r="1082" spans="7:15" s="183" customFormat="1" x14ac:dyDescent="0.2">
      <c r="G1082" s="182"/>
      <c r="H1082" s="187"/>
      <c r="I1082" s="187"/>
      <c r="J1082" s="187"/>
      <c r="L1082" s="187"/>
      <c r="M1082" s="187"/>
      <c r="N1082" s="187"/>
      <c r="O1082" s="187"/>
    </row>
    <row r="1083" spans="7:15" s="183" customFormat="1" x14ac:dyDescent="0.2">
      <c r="G1083" s="182"/>
      <c r="H1083" s="187"/>
      <c r="I1083" s="187"/>
      <c r="J1083" s="187"/>
      <c r="L1083" s="187"/>
      <c r="M1083" s="187"/>
      <c r="N1083" s="187"/>
      <c r="O1083" s="187"/>
    </row>
    <row r="1084" spans="7:15" s="183" customFormat="1" x14ac:dyDescent="0.2">
      <c r="G1084" s="182"/>
      <c r="H1084" s="187"/>
      <c r="I1084" s="187"/>
      <c r="J1084" s="187"/>
      <c r="L1084" s="187"/>
      <c r="M1084" s="187"/>
      <c r="N1084" s="187"/>
      <c r="O1084" s="187"/>
    </row>
    <row r="1085" spans="7:15" s="183" customFormat="1" x14ac:dyDescent="0.2">
      <c r="G1085" s="182"/>
      <c r="H1085" s="187"/>
      <c r="I1085" s="187"/>
      <c r="J1085" s="187"/>
      <c r="L1085" s="187"/>
      <c r="M1085" s="187"/>
      <c r="N1085" s="187"/>
      <c r="O1085" s="187"/>
    </row>
    <row r="1086" spans="7:15" s="183" customFormat="1" x14ac:dyDescent="0.2">
      <c r="G1086" s="182"/>
      <c r="H1086" s="187"/>
      <c r="I1086" s="187"/>
      <c r="J1086" s="187"/>
      <c r="L1086" s="187"/>
      <c r="M1086" s="187"/>
      <c r="N1086" s="187"/>
      <c r="O1086" s="187"/>
    </row>
    <row r="1087" spans="7:15" s="183" customFormat="1" x14ac:dyDescent="0.2">
      <c r="G1087" s="182"/>
      <c r="H1087" s="187"/>
      <c r="I1087" s="187"/>
      <c r="J1087" s="187"/>
      <c r="L1087" s="187"/>
      <c r="M1087" s="187"/>
      <c r="N1087" s="187"/>
      <c r="O1087" s="187"/>
    </row>
    <row r="1088" spans="7:15" s="183" customFormat="1" x14ac:dyDescent="0.2">
      <c r="G1088" s="182"/>
      <c r="H1088" s="187"/>
      <c r="I1088" s="187"/>
      <c r="J1088" s="187"/>
      <c r="L1088" s="187"/>
      <c r="M1088" s="187"/>
      <c r="N1088" s="187"/>
      <c r="O1088" s="187"/>
    </row>
    <row r="1089" spans="4:15" s="183" customFormat="1" x14ac:dyDescent="0.2">
      <c r="G1089" s="182"/>
      <c r="H1089" s="187"/>
      <c r="I1089" s="187"/>
      <c r="J1089" s="187"/>
      <c r="L1089" s="187"/>
      <c r="M1089" s="187"/>
      <c r="N1089" s="187"/>
      <c r="O1089" s="187"/>
    </row>
    <row r="1090" spans="4:15" s="183" customFormat="1" x14ac:dyDescent="0.2">
      <c r="G1090" s="182"/>
      <c r="H1090" s="187"/>
      <c r="I1090" s="187"/>
      <c r="J1090" s="187"/>
      <c r="L1090" s="187"/>
      <c r="M1090" s="187"/>
      <c r="N1090" s="187"/>
      <c r="O1090" s="187"/>
    </row>
    <row r="1091" spans="4:15" s="183" customFormat="1" x14ac:dyDescent="0.2">
      <c r="G1091" s="182"/>
      <c r="H1091" s="187"/>
      <c r="I1091" s="187"/>
      <c r="J1091" s="187"/>
      <c r="L1091" s="187"/>
      <c r="M1091" s="187"/>
      <c r="N1091" s="187"/>
      <c r="O1091" s="187"/>
    </row>
    <row r="1092" spans="4:15" s="183" customFormat="1" x14ac:dyDescent="0.2">
      <c r="G1092" s="182"/>
      <c r="H1092" s="187"/>
      <c r="I1092" s="187"/>
      <c r="J1092" s="187"/>
      <c r="L1092" s="187"/>
      <c r="M1092" s="187"/>
      <c r="N1092" s="187"/>
      <c r="O1092" s="187"/>
    </row>
    <row r="1093" spans="4:15" s="183" customFormat="1" x14ac:dyDescent="0.2">
      <c r="G1093" s="182"/>
      <c r="H1093" s="187"/>
      <c r="I1093" s="187"/>
      <c r="J1093" s="187"/>
      <c r="L1093" s="187"/>
      <c r="M1093" s="187"/>
      <c r="N1093" s="187"/>
      <c r="O1093" s="187"/>
    </row>
    <row r="1094" spans="4:15" s="183" customFormat="1" x14ac:dyDescent="0.2">
      <c r="G1094" s="182"/>
      <c r="H1094" s="187"/>
      <c r="I1094" s="187"/>
      <c r="J1094" s="187"/>
      <c r="L1094" s="187"/>
      <c r="M1094" s="187"/>
      <c r="N1094" s="187"/>
      <c r="O1094" s="187"/>
    </row>
    <row r="1095" spans="4:15" s="183" customFormat="1" x14ac:dyDescent="0.2">
      <c r="G1095" s="182"/>
      <c r="H1095" s="187"/>
      <c r="I1095" s="187"/>
      <c r="J1095" s="187"/>
      <c r="L1095" s="187"/>
      <c r="M1095" s="187"/>
      <c r="N1095" s="187"/>
      <c r="O1095" s="187"/>
    </row>
    <row r="1096" spans="4:15" s="183" customFormat="1" x14ac:dyDescent="0.2">
      <c r="G1096" s="182"/>
      <c r="H1096" s="187"/>
      <c r="I1096" s="187"/>
      <c r="J1096" s="187"/>
      <c r="L1096" s="187"/>
      <c r="M1096" s="187"/>
      <c r="N1096" s="187"/>
      <c r="O1096" s="187"/>
    </row>
    <row r="1097" spans="4:15" s="183" customFormat="1" x14ac:dyDescent="0.2">
      <c r="D1097" s="500"/>
      <c r="G1097" s="182"/>
      <c r="H1097" s="187"/>
      <c r="I1097" s="187"/>
      <c r="J1097" s="187"/>
      <c r="L1097" s="187"/>
      <c r="M1097" s="187"/>
      <c r="N1097" s="187"/>
      <c r="O1097" s="187"/>
    </row>
    <row r="1098" spans="4:15" s="183" customFormat="1" x14ac:dyDescent="0.2">
      <c r="G1098" s="182"/>
      <c r="H1098" s="187"/>
      <c r="I1098" s="187"/>
      <c r="J1098" s="187"/>
      <c r="L1098" s="187"/>
      <c r="M1098" s="187"/>
      <c r="N1098" s="187"/>
      <c r="O1098" s="187"/>
    </row>
    <row r="1099" spans="4:15" s="183" customFormat="1" x14ac:dyDescent="0.2">
      <c r="G1099" s="182"/>
      <c r="H1099" s="187"/>
      <c r="I1099" s="187"/>
      <c r="J1099" s="187"/>
      <c r="L1099" s="187"/>
      <c r="M1099" s="187"/>
      <c r="N1099" s="187"/>
      <c r="O1099" s="187"/>
    </row>
    <row r="1100" spans="4:15" s="183" customFormat="1" x14ac:dyDescent="0.2">
      <c r="G1100" s="182"/>
      <c r="H1100" s="187"/>
      <c r="I1100" s="187"/>
      <c r="J1100" s="187"/>
      <c r="L1100" s="187"/>
      <c r="M1100" s="187"/>
      <c r="N1100" s="187"/>
      <c r="O1100" s="187"/>
    </row>
    <row r="1101" spans="4:15" s="183" customFormat="1" x14ac:dyDescent="0.2">
      <c r="G1101" s="182"/>
      <c r="H1101" s="187"/>
      <c r="I1101" s="187"/>
      <c r="J1101" s="187"/>
      <c r="L1101" s="187"/>
      <c r="M1101" s="187"/>
      <c r="N1101" s="187"/>
      <c r="O1101" s="187"/>
    </row>
    <row r="1102" spans="4:15" s="183" customFormat="1" x14ac:dyDescent="0.2">
      <c r="G1102" s="182"/>
      <c r="H1102" s="187"/>
      <c r="I1102" s="187"/>
      <c r="J1102" s="187"/>
      <c r="L1102" s="187"/>
      <c r="M1102" s="187"/>
      <c r="N1102" s="187"/>
      <c r="O1102" s="187"/>
    </row>
    <row r="1103" spans="4:15" s="183" customFormat="1" x14ac:dyDescent="0.2">
      <c r="G1103" s="182"/>
      <c r="H1103" s="187"/>
      <c r="I1103" s="187"/>
      <c r="J1103" s="187"/>
      <c r="L1103" s="187"/>
      <c r="M1103" s="187"/>
      <c r="N1103" s="187"/>
      <c r="O1103" s="187"/>
    </row>
    <row r="1104" spans="4:15" s="183" customFormat="1" x14ac:dyDescent="0.2">
      <c r="G1104" s="182"/>
      <c r="H1104" s="187"/>
      <c r="I1104" s="187"/>
      <c r="J1104" s="187"/>
      <c r="L1104" s="187"/>
      <c r="M1104" s="187"/>
      <c r="N1104" s="187"/>
      <c r="O1104" s="187"/>
    </row>
    <row r="1105" spans="7:15" s="183" customFormat="1" x14ac:dyDescent="0.2">
      <c r="G1105" s="182"/>
      <c r="H1105" s="187"/>
      <c r="I1105" s="187"/>
      <c r="J1105" s="187"/>
      <c r="L1105" s="187"/>
      <c r="M1105" s="187"/>
      <c r="N1105" s="187"/>
      <c r="O1105" s="187"/>
    </row>
    <row r="1106" spans="7:15" s="183" customFormat="1" x14ac:dyDescent="0.2">
      <c r="G1106" s="182"/>
      <c r="H1106" s="187"/>
      <c r="I1106" s="187"/>
      <c r="J1106" s="187"/>
      <c r="L1106" s="187"/>
      <c r="M1106" s="187"/>
      <c r="N1106" s="187"/>
      <c r="O1106" s="187"/>
    </row>
    <row r="1107" spans="7:15" s="183" customFormat="1" x14ac:dyDescent="0.2">
      <c r="G1107" s="182"/>
      <c r="H1107" s="187"/>
      <c r="I1107" s="187"/>
      <c r="J1107" s="187"/>
      <c r="L1107" s="187"/>
      <c r="M1107" s="187"/>
      <c r="N1107" s="187"/>
      <c r="O1107" s="187"/>
    </row>
    <row r="1108" spans="7:15" s="183" customFormat="1" x14ac:dyDescent="0.2">
      <c r="G1108" s="182"/>
      <c r="H1108" s="187"/>
      <c r="I1108" s="187"/>
      <c r="J1108" s="187"/>
      <c r="L1108" s="187"/>
      <c r="M1108" s="187"/>
      <c r="N1108" s="187"/>
      <c r="O1108" s="187"/>
    </row>
    <row r="1109" spans="7:15" s="183" customFormat="1" x14ac:dyDescent="0.2">
      <c r="G1109" s="182"/>
      <c r="H1109" s="187"/>
      <c r="I1109" s="187"/>
      <c r="J1109" s="187"/>
      <c r="L1109" s="187"/>
      <c r="M1109" s="187"/>
      <c r="N1109" s="187"/>
      <c r="O1109" s="187"/>
    </row>
    <row r="1110" spans="7:15" s="183" customFormat="1" x14ac:dyDescent="0.2">
      <c r="G1110" s="182"/>
      <c r="H1110" s="187"/>
      <c r="I1110" s="187"/>
      <c r="J1110" s="187"/>
      <c r="L1110" s="187"/>
      <c r="M1110" s="187"/>
      <c r="N1110" s="187"/>
      <c r="O1110" s="187"/>
    </row>
    <row r="1111" spans="7:15" s="183" customFormat="1" x14ac:dyDescent="0.2">
      <c r="G1111" s="182"/>
      <c r="H1111" s="187"/>
      <c r="I1111" s="187"/>
      <c r="J1111" s="187"/>
      <c r="L1111" s="187"/>
      <c r="M1111" s="187"/>
      <c r="N1111" s="187"/>
      <c r="O1111" s="187"/>
    </row>
    <row r="1112" spans="7:15" s="183" customFormat="1" x14ac:dyDescent="0.2">
      <c r="G1112" s="182"/>
      <c r="H1112" s="187"/>
      <c r="I1112" s="187"/>
      <c r="J1112" s="187"/>
      <c r="L1112" s="187"/>
      <c r="M1112" s="187"/>
      <c r="N1112" s="187"/>
      <c r="O1112" s="187"/>
    </row>
    <row r="1113" spans="7:15" s="183" customFormat="1" x14ac:dyDescent="0.2">
      <c r="G1113" s="182"/>
      <c r="H1113" s="187"/>
      <c r="I1113" s="187"/>
      <c r="J1113" s="187"/>
      <c r="L1113" s="187"/>
      <c r="M1113" s="187"/>
      <c r="N1113" s="187"/>
      <c r="O1113" s="187"/>
    </row>
    <row r="1114" spans="7:15" s="183" customFormat="1" x14ac:dyDescent="0.2">
      <c r="G1114" s="182"/>
      <c r="H1114" s="187"/>
      <c r="I1114" s="187"/>
      <c r="J1114" s="187"/>
      <c r="L1114" s="187"/>
      <c r="M1114" s="187"/>
      <c r="N1114" s="187"/>
      <c r="O1114" s="187"/>
    </row>
    <row r="1115" spans="7:15" s="183" customFormat="1" x14ac:dyDescent="0.2">
      <c r="G1115" s="182"/>
      <c r="H1115" s="187"/>
      <c r="I1115" s="187"/>
      <c r="J1115" s="187"/>
      <c r="L1115" s="187"/>
      <c r="M1115" s="187"/>
      <c r="N1115" s="187"/>
      <c r="O1115" s="187"/>
    </row>
    <row r="1116" spans="7:15" s="183" customFormat="1" x14ac:dyDescent="0.2">
      <c r="G1116" s="182"/>
      <c r="H1116" s="187"/>
      <c r="I1116" s="187"/>
      <c r="J1116" s="187"/>
      <c r="L1116" s="187"/>
      <c r="M1116" s="187"/>
      <c r="N1116" s="187"/>
      <c r="O1116" s="187"/>
    </row>
    <row r="1117" spans="7:15" s="183" customFormat="1" x14ac:dyDescent="0.2">
      <c r="G1117" s="182"/>
      <c r="H1117" s="187"/>
      <c r="I1117" s="187"/>
      <c r="J1117" s="187"/>
      <c r="L1117" s="187"/>
      <c r="M1117" s="187"/>
      <c r="N1117" s="187"/>
      <c r="O1117" s="187"/>
    </row>
    <row r="1118" spans="7:15" s="183" customFormat="1" x14ac:dyDescent="0.2">
      <c r="G1118" s="182"/>
      <c r="H1118" s="187"/>
      <c r="I1118" s="187"/>
      <c r="J1118" s="187"/>
      <c r="L1118" s="187"/>
      <c r="M1118" s="187"/>
      <c r="N1118" s="187"/>
      <c r="O1118" s="187"/>
    </row>
    <row r="1119" spans="7:15" s="183" customFormat="1" x14ac:dyDescent="0.2">
      <c r="G1119" s="182"/>
      <c r="H1119" s="187"/>
      <c r="I1119" s="187"/>
      <c r="J1119" s="187"/>
      <c r="L1119" s="187"/>
      <c r="M1119" s="187"/>
      <c r="N1119" s="187"/>
      <c r="O1119" s="187"/>
    </row>
    <row r="1120" spans="7:15" s="183" customFormat="1" x14ac:dyDescent="0.2">
      <c r="G1120" s="182"/>
      <c r="H1120" s="187"/>
      <c r="I1120" s="187"/>
      <c r="J1120" s="187"/>
      <c r="L1120" s="187"/>
      <c r="M1120" s="187"/>
      <c r="N1120" s="187"/>
      <c r="O1120" s="187"/>
    </row>
    <row r="1121" spans="6:15" s="183" customFormat="1" x14ac:dyDescent="0.2">
      <c r="G1121" s="182"/>
      <c r="H1121" s="187"/>
      <c r="I1121" s="187"/>
      <c r="J1121" s="187"/>
      <c r="L1121" s="187"/>
      <c r="M1121" s="187"/>
      <c r="N1121" s="187"/>
      <c r="O1121" s="187"/>
    </row>
    <row r="1122" spans="6:15" s="183" customFormat="1" x14ac:dyDescent="0.2">
      <c r="G1122" s="182"/>
      <c r="H1122" s="187"/>
      <c r="I1122" s="187"/>
      <c r="J1122" s="187"/>
      <c r="L1122" s="187"/>
      <c r="M1122" s="187"/>
      <c r="N1122" s="187"/>
      <c r="O1122" s="187"/>
    </row>
    <row r="1123" spans="6:15" s="183" customFormat="1" x14ac:dyDescent="0.2">
      <c r="G1123" s="182"/>
      <c r="H1123" s="187"/>
      <c r="I1123" s="187"/>
      <c r="J1123" s="187"/>
      <c r="L1123" s="187"/>
      <c r="M1123" s="187"/>
      <c r="N1123" s="187"/>
      <c r="O1123" s="187"/>
    </row>
    <row r="1124" spans="6:15" s="183" customFormat="1" x14ac:dyDescent="0.2">
      <c r="G1124" s="182"/>
      <c r="H1124" s="187"/>
      <c r="I1124" s="187"/>
      <c r="J1124" s="187"/>
      <c r="L1124" s="187"/>
      <c r="M1124" s="187"/>
      <c r="N1124" s="187"/>
      <c r="O1124" s="187"/>
    </row>
    <row r="1125" spans="6:15" s="183" customFormat="1" x14ac:dyDescent="0.2">
      <c r="G1125" s="182"/>
      <c r="H1125" s="187"/>
      <c r="I1125" s="187"/>
      <c r="J1125" s="187"/>
      <c r="L1125" s="187"/>
      <c r="M1125" s="187"/>
      <c r="N1125" s="187"/>
      <c r="O1125" s="187"/>
    </row>
    <row r="1126" spans="6:15" s="183" customFormat="1" x14ac:dyDescent="0.2">
      <c r="F1126" s="496"/>
      <c r="G1126" s="182"/>
      <c r="H1126" s="187"/>
      <c r="I1126" s="187"/>
      <c r="J1126" s="187"/>
      <c r="L1126" s="187"/>
      <c r="M1126" s="187"/>
      <c r="N1126" s="187"/>
      <c r="O1126" s="187"/>
    </row>
    <row r="1127" spans="6:15" s="183" customFormat="1" x14ac:dyDescent="0.2">
      <c r="F1127" s="496"/>
      <c r="G1127" s="182"/>
      <c r="H1127" s="187"/>
      <c r="I1127" s="187"/>
      <c r="J1127" s="187"/>
      <c r="L1127" s="187"/>
      <c r="M1127" s="187"/>
      <c r="N1127" s="187"/>
      <c r="O1127" s="187"/>
    </row>
    <row r="1128" spans="6:15" s="183" customFormat="1" x14ac:dyDescent="0.2">
      <c r="F1128" s="496"/>
      <c r="G1128" s="182"/>
      <c r="H1128" s="187"/>
      <c r="I1128" s="187"/>
      <c r="J1128" s="187"/>
      <c r="L1128" s="187"/>
      <c r="M1128" s="187"/>
      <c r="N1128" s="187"/>
      <c r="O1128" s="187"/>
    </row>
    <row r="1129" spans="6:15" s="183" customFormat="1" x14ac:dyDescent="0.2">
      <c r="F1129" s="496"/>
      <c r="G1129" s="182"/>
      <c r="H1129" s="187"/>
      <c r="I1129" s="187"/>
      <c r="J1129" s="187"/>
      <c r="L1129" s="187"/>
      <c r="M1129" s="187"/>
      <c r="N1129" s="187"/>
      <c r="O1129" s="187"/>
    </row>
    <row r="1130" spans="6:15" s="183" customFormat="1" x14ac:dyDescent="0.2">
      <c r="F1130" s="496"/>
      <c r="G1130" s="182"/>
      <c r="H1130" s="187"/>
      <c r="I1130" s="187"/>
      <c r="J1130" s="187"/>
      <c r="L1130" s="187"/>
      <c r="M1130" s="187"/>
      <c r="N1130" s="187"/>
      <c r="O1130" s="187"/>
    </row>
    <row r="1131" spans="6:15" s="183" customFormat="1" x14ac:dyDescent="0.2">
      <c r="F1131" s="496"/>
      <c r="G1131" s="182"/>
      <c r="H1131" s="187"/>
      <c r="I1131" s="187"/>
      <c r="J1131" s="187"/>
      <c r="L1131" s="187"/>
      <c r="M1131" s="187"/>
      <c r="N1131" s="187"/>
      <c r="O1131" s="187"/>
    </row>
    <row r="1132" spans="6:15" s="183" customFormat="1" x14ac:dyDescent="0.2">
      <c r="F1132" s="496"/>
      <c r="G1132" s="182"/>
      <c r="H1132" s="187"/>
      <c r="I1132" s="187"/>
      <c r="J1132" s="187"/>
      <c r="L1132" s="187"/>
      <c r="M1132" s="187"/>
      <c r="N1132" s="187"/>
      <c r="O1132" s="187"/>
    </row>
    <row r="1133" spans="6:15" s="183" customFormat="1" x14ac:dyDescent="0.2">
      <c r="F1133" s="496"/>
      <c r="G1133" s="182"/>
      <c r="H1133" s="187"/>
      <c r="I1133" s="187"/>
      <c r="J1133" s="187"/>
      <c r="L1133" s="187"/>
      <c r="M1133" s="187"/>
      <c r="N1133" s="187"/>
      <c r="O1133" s="187"/>
    </row>
    <row r="1134" spans="6:15" s="183" customFormat="1" x14ac:dyDescent="0.2">
      <c r="F1134" s="496"/>
      <c r="G1134" s="182"/>
      <c r="H1134" s="187"/>
      <c r="I1134" s="187"/>
      <c r="J1134" s="187"/>
      <c r="L1134" s="187"/>
      <c r="M1134" s="187"/>
      <c r="N1134" s="187"/>
      <c r="O1134" s="187"/>
    </row>
    <row r="1135" spans="6:15" s="183" customFormat="1" x14ac:dyDescent="0.2">
      <c r="F1135" s="496"/>
      <c r="G1135" s="182"/>
      <c r="H1135" s="187"/>
      <c r="I1135" s="187"/>
      <c r="J1135" s="187"/>
      <c r="L1135" s="187"/>
      <c r="M1135" s="187"/>
      <c r="N1135" s="187"/>
      <c r="O1135" s="187"/>
    </row>
    <row r="1136" spans="6:15" s="183" customFormat="1" x14ac:dyDescent="0.2">
      <c r="F1136" s="496"/>
      <c r="G1136" s="182"/>
      <c r="H1136" s="187"/>
      <c r="I1136" s="187"/>
      <c r="J1136" s="187"/>
      <c r="L1136" s="187"/>
      <c r="M1136" s="187"/>
      <c r="N1136" s="187"/>
      <c r="O1136" s="187"/>
    </row>
    <row r="1137" spans="6:15" s="183" customFormat="1" x14ac:dyDescent="0.2">
      <c r="F1137" s="496"/>
      <c r="G1137" s="182"/>
      <c r="H1137" s="187"/>
      <c r="I1137" s="187"/>
      <c r="J1137" s="187"/>
      <c r="L1137" s="187"/>
      <c r="M1137" s="187"/>
      <c r="N1137" s="187"/>
      <c r="O1137" s="187"/>
    </row>
    <row r="1138" spans="6:15" s="183" customFormat="1" x14ac:dyDescent="0.2">
      <c r="F1138" s="496"/>
      <c r="G1138" s="182"/>
      <c r="H1138" s="187"/>
      <c r="I1138" s="187"/>
      <c r="J1138" s="187"/>
      <c r="L1138" s="187"/>
      <c r="M1138" s="187"/>
      <c r="N1138" s="187"/>
      <c r="O1138" s="187"/>
    </row>
    <row r="1139" spans="6:15" s="183" customFormat="1" x14ac:dyDescent="0.2">
      <c r="F1139" s="496"/>
      <c r="G1139" s="182"/>
      <c r="H1139" s="187"/>
      <c r="I1139" s="187"/>
      <c r="J1139" s="187"/>
      <c r="L1139" s="187"/>
      <c r="M1139" s="187"/>
      <c r="N1139" s="187"/>
      <c r="O1139" s="187"/>
    </row>
    <row r="1140" spans="6:15" s="183" customFormat="1" x14ac:dyDescent="0.2">
      <c r="F1140" s="496"/>
      <c r="G1140" s="182"/>
      <c r="H1140" s="187"/>
      <c r="I1140" s="187"/>
      <c r="J1140" s="187"/>
      <c r="L1140" s="187"/>
      <c r="M1140" s="187"/>
      <c r="N1140" s="187"/>
      <c r="O1140" s="187"/>
    </row>
    <row r="1141" spans="6:15" s="183" customFormat="1" x14ac:dyDescent="0.2">
      <c r="F1141" s="496"/>
      <c r="G1141" s="182"/>
      <c r="H1141" s="187"/>
      <c r="I1141" s="187"/>
      <c r="J1141" s="187"/>
      <c r="L1141" s="187"/>
      <c r="M1141" s="187"/>
      <c r="N1141" s="187"/>
      <c r="O1141" s="187"/>
    </row>
    <row r="1142" spans="6:15" s="183" customFormat="1" x14ac:dyDescent="0.2">
      <c r="F1142" s="496"/>
      <c r="G1142" s="182"/>
      <c r="H1142" s="187"/>
      <c r="I1142" s="187"/>
      <c r="J1142" s="187"/>
      <c r="L1142" s="187"/>
      <c r="M1142" s="187"/>
      <c r="N1142" s="187"/>
      <c r="O1142" s="187"/>
    </row>
    <row r="1143" spans="6:15" s="183" customFormat="1" x14ac:dyDescent="0.2">
      <c r="F1143" s="496"/>
      <c r="G1143" s="182"/>
      <c r="H1143" s="187"/>
      <c r="I1143" s="187"/>
      <c r="J1143" s="187"/>
      <c r="L1143" s="187"/>
      <c r="M1143" s="187"/>
      <c r="N1143" s="187"/>
      <c r="O1143" s="187"/>
    </row>
    <row r="1144" spans="6:15" s="183" customFormat="1" x14ac:dyDescent="0.2">
      <c r="F1144" s="496"/>
      <c r="G1144" s="182"/>
      <c r="H1144" s="187"/>
      <c r="I1144" s="187"/>
      <c r="J1144" s="187"/>
      <c r="L1144" s="187"/>
      <c r="M1144" s="187"/>
      <c r="N1144" s="187"/>
      <c r="O1144" s="187"/>
    </row>
    <row r="1145" spans="6:15" s="183" customFormat="1" x14ac:dyDescent="0.2">
      <c r="F1145" s="496"/>
      <c r="G1145" s="182"/>
      <c r="H1145" s="187"/>
      <c r="I1145" s="187"/>
      <c r="J1145" s="187"/>
      <c r="L1145" s="187"/>
      <c r="M1145" s="187"/>
      <c r="N1145" s="187"/>
      <c r="O1145" s="187"/>
    </row>
    <row r="1146" spans="6:15" s="183" customFormat="1" x14ac:dyDescent="0.2">
      <c r="F1146" s="496"/>
      <c r="G1146" s="182"/>
      <c r="H1146" s="187"/>
      <c r="I1146" s="187"/>
      <c r="J1146" s="187"/>
      <c r="L1146" s="187"/>
      <c r="M1146" s="187"/>
      <c r="N1146" s="187"/>
      <c r="O1146" s="187"/>
    </row>
    <row r="1147" spans="6:15" s="183" customFormat="1" x14ac:dyDescent="0.2">
      <c r="F1147" s="496"/>
      <c r="G1147" s="182"/>
      <c r="H1147" s="187"/>
      <c r="I1147" s="187"/>
      <c r="J1147" s="187"/>
      <c r="L1147" s="187"/>
      <c r="M1147" s="187"/>
      <c r="N1147" s="187"/>
      <c r="O1147" s="187"/>
    </row>
    <row r="1148" spans="6:15" s="183" customFormat="1" x14ac:dyDescent="0.2">
      <c r="F1148" s="496"/>
      <c r="G1148" s="182"/>
      <c r="H1148" s="187"/>
      <c r="I1148" s="187"/>
      <c r="J1148" s="187"/>
      <c r="L1148" s="187"/>
      <c r="M1148" s="187"/>
      <c r="N1148" s="187"/>
      <c r="O1148" s="187"/>
    </row>
    <row r="1149" spans="6:15" s="183" customFormat="1" x14ac:dyDescent="0.2">
      <c r="F1149" s="496"/>
      <c r="G1149" s="182"/>
      <c r="H1149" s="187"/>
      <c r="I1149" s="187"/>
      <c r="J1149" s="187"/>
      <c r="L1149" s="187"/>
      <c r="M1149" s="187"/>
      <c r="N1149" s="187"/>
      <c r="O1149" s="187"/>
    </row>
    <row r="1150" spans="6:15" s="183" customFormat="1" x14ac:dyDescent="0.2">
      <c r="F1150" s="496"/>
      <c r="G1150" s="182"/>
      <c r="H1150" s="187"/>
      <c r="I1150" s="187"/>
      <c r="J1150" s="187"/>
      <c r="L1150" s="187"/>
      <c r="M1150" s="187"/>
      <c r="N1150" s="187"/>
      <c r="O1150" s="187"/>
    </row>
    <row r="1151" spans="6:15" s="183" customFormat="1" x14ac:dyDescent="0.2">
      <c r="F1151" s="496"/>
      <c r="G1151" s="182"/>
      <c r="H1151" s="187"/>
      <c r="I1151" s="187"/>
      <c r="J1151" s="187"/>
      <c r="L1151" s="187"/>
      <c r="M1151" s="187"/>
      <c r="N1151" s="187"/>
      <c r="O1151" s="187"/>
    </row>
    <row r="1152" spans="6:15" s="183" customFormat="1" x14ac:dyDescent="0.2">
      <c r="F1152" s="496"/>
      <c r="G1152" s="182"/>
      <c r="H1152" s="187"/>
      <c r="I1152" s="187"/>
      <c r="J1152" s="187"/>
      <c r="L1152" s="187"/>
      <c r="M1152" s="187"/>
      <c r="N1152" s="187"/>
      <c r="O1152" s="187"/>
    </row>
    <row r="1153" spans="6:15" s="183" customFormat="1" x14ac:dyDescent="0.2">
      <c r="F1153" s="496"/>
      <c r="G1153" s="182"/>
      <c r="H1153" s="187"/>
      <c r="I1153" s="187"/>
      <c r="J1153" s="187"/>
      <c r="L1153" s="187"/>
      <c r="M1153" s="187"/>
      <c r="N1153" s="187"/>
      <c r="O1153" s="187"/>
    </row>
    <row r="1154" spans="6:15" s="183" customFormat="1" x14ac:dyDescent="0.2">
      <c r="F1154" s="496"/>
      <c r="G1154" s="182"/>
      <c r="H1154" s="187"/>
      <c r="I1154" s="187"/>
      <c r="J1154" s="187"/>
      <c r="L1154" s="187"/>
      <c r="M1154" s="187"/>
      <c r="N1154" s="187"/>
      <c r="O1154" s="187"/>
    </row>
    <row r="1155" spans="6:15" s="183" customFormat="1" x14ac:dyDescent="0.2">
      <c r="F1155" s="496"/>
      <c r="G1155" s="182"/>
      <c r="H1155" s="187"/>
      <c r="I1155" s="187"/>
      <c r="J1155" s="187"/>
      <c r="L1155" s="187"/>
      <c r="M1155" s="187"/>
      <c r="N1155" s="187"/>
      <c r="O1155" s="187"/>
    </row>
    <row r="1156" spans="6:15" s="183" customFormat="1" x14ac:dyDescent="0.2">
      <c r="F1156" s="496"/>
      <c r="G1156" s="182"/>
      <c r="H1156" s="187"/>
      <c r="I1156" s="187"/>
      <c r="J1156" s="187"/>
      <c r="L1156" s="187"/>
      <c r="M1156" s="187"/>
      <c r="N1156" s="187"/>
      <c r="O1156" s="187"/>
    </row>
    <row r="1157" spans="6:15" s="183" customFormat="1" x14ac:dyDescent="0.2">
      <c r="F1157" s="496"/>
      <c r="G1157" s="182"/>
      <c r="H1157" s="187"/>
      <c r="I1157" s="187"/>
      <c r="J1157" s="187"/>
      <c r="L1157" s="187"/>
      <c r="M1157" s="187"/>
      <c r="N1157" s="187"/>
      <c r="O1157" s="187"/>
    </row>
    <row r="1158" spans="6:15" s="183" customFormat="1" x14ac:dyDescent="0.2">
      <c r="F1158" s="496"/>
      <c r="G1158" s="182"/>
      <c r="H1158" s="187"/>
      <c r="I1158" s="187"/>
      <c r="J1158" s="187"/>
      <c r="L1158" s="187"/>
      <c r="M1158" s="187"/>
      <c r="N1158" s="187"/>
      <c r="O1158" s="187"/>
    </row>
    <row r="1159" spans="6:15" s="183" customFormat="1" x14ac:dyDescent="0.2">
      <c r="F1159" s="496"/>
      <c r="G1159" s="182"/>
      <c r="H1159" s="187"/>
      <c r="I1159" s="187"/>
      <c r="J1159" s="187"/>
      <c r="L1159" s="187"/>
      <c r="M1159" s="187"/>
      <c r="N1159" s="187"/>
      <c r="O1159" s="187"/>
    </row>
    <row r="1160" spans="6:15" s="183" customFormat="1" x14ac:dyDescent="0.2">
      <c r="F1160" s="496"/>
      <c r="G1160" s="182"/>
      <c r="H1160" s="187"/>
      <c r="I1160" s="187"/>
      <c r="J1160" s="187"/>
      <c r="L1160" s="187"/>
      <c r="M1160" s="187"/>
      <c r="N1160" s="187"/>
      <c r="O1160" s="187"/>
    </row>
    <row r="1161" spans="6:15" s="183" customFormat="1" x14ac:dyDescent="0.2">
      <c r="F1161" s="496"/>
      <c r="G1161" s="182"/>
      <c r="H1161" s="187"/>
      <c r="I1161" s="187"/>
      <c r="J1161" s="187"/>
      <c r="L1161" s="187"/>
      <c r="M1161" s="187"/>
      <c r="N1161" s="187"/>
      <c r="O1161" s="187"/>
    </row>
    <row r="1162" spans="6:15" s="183" customFormat="1" x14ac:dyDescent="0.2">
      <c r="F1162" s="496"/>
      <c r="G1162" s="182"/>
      <c r="H1162" s="187"/>
      <c r="I1162" s="187"/>
      <c r="J1162" s="187"/>
      <c r="L1162" s="187"/>
      <c r="M1162" s="187"/>
      <c r="N1162" s="187"/>
      <c r="O1162" s="187"/>
    </row>
    <row r="1163" spans="6:15" s="183" customFormat="1" x14ac:dyDescent="0.2">
      <c r="F1163" s="496"/>
      <c r="G1163" s="182"/>
      <c r="H1163" s="187"/>
      <c r="I1163" s="187"/>
      <c r="J1163" s="187"/>
      <c r="L1163" s="187"/>
      <c r="M1163" s="187"/>
      <c r="N1163" s="187"/>
      <c r="O1163" s="187"/>
    </row>
    <row r="1164" spans="6:15" s="183" customFormat="1" x14ac:dyDescent="0.2">
      <c r="F1164" s="496"/>
      <c r="G1164" s="182"/>
      <c r="H1164" s="187"/>
      <c r="I1164" s="187"/>
      <c r="J1164" s="187"/>
      <c r="L1164" s="187"/>
      <c r="M1164" s="187"/>
      <c r="N1164" s="187"/>
      <c r="O1164" s="187"/>
    </row>
    <row r="1165" spans="6:15" s="183" customFormat="1" x14ac:dyDescent="0.2">
      <c r="F1165" s="496"/>
      <c r="G1165" s="182"/>
      <c r="H1165" s="187"/>
      <c r="I1165" s="187"/>
      <c r="J1165" s="187"/>
      <c r="L1165" s="187"/>
      <c r="M1165" s="187"/>
      <c r="N1165" s="187"/>
      <c r="O1165" s="187"/>
    </row>
    <row r="1166" spans="6:15" s="183" customFormat="1" x14ac:dyDescent="0.2">
      <c r="F1166" s="496"/>
      <c r="G1166" s="182"/>
      <c r="H1166" s="187"/>
      <c r="I1166" s="187"/>
      <c r="J1166" s="187"/>
      <c r="L1166" s="187"/>
      <c r="M1166" s="187"/>
      <c r="N1166" s="187"/>
      <c r="O1166" s="187"/>
    </row>
    <row r="1167" spans="6:15" s="183" customFormat="1" x14ac:dyDescent="0.2">
      <c r="F1167" s="496"/>
      <c r="G1167" s="182"/>
      <c r="H1167" s="187"/>
      <c r="I1167" s="187"/>
      <c r="J1167" s="187"/>
      <c r="L1167" s="187"/>
      <c r="M1167" s="187"/>
      <c r="N1167" s="187"/>
      <c r="O1167" s="187"/>
    </row>
    <row r="1168" spans="6:15" s="183" customFormat="1" x14ac:dyDescent="0.2">
      <c r="F1168" s="496"/>
      <c r="G1168" s="182"/>
      <c r="H1168" s="187"/>
      <c r="I1168" s="187"/>
      <c r="J1168" s="187"/>
      <c r="L1168" s="187"/>
      <c r="M1168" s="187"/>
      <c r="N1168" s="187"/>
      <c r="O1168" s="187"/>
    </row>
    <row r="1169" spans="6:15" s="183" customFormat="1" x14ac:dyDescent="0.2">
      <c r="F1169" s="496"/>
      <c r="G1169" s="182"/>
      <c r="H1169" s="187"/>
      <c r="I1169" s="187"/>
      <c r="J1169" s="187"/>
      <c r="L1169" s="187"/>
      <c r="M1169" s="187"/>
      <c r="N1169" s="187"/>
      <c r="O1169" s="187"/>
    </row>
    <row r="1170" spans="6:15" s="183" customFormat="1" x14ac:dyDescent="0.2">
      <c r="F1170" s="496"/>
      <c r="G1170" s="182"/>
      <c r="H1170" s="187"/>
      <c r="I1170" s="187"/>
      <c r="J1170" s="187"/>
      <c r="L1170" s="187"/>
      <c r="M1170" s="187"/>
      <c r="N1170" s="187"/>
      <c r="O1170" s="187"/>
    </row>
    <row r="1171" spans="6:15" s="183" customFormat="1" x14ac:dyDescent="0.2">
      <c r="F1171" s="496"/>
      <c r="G1171" s="182"/>
      <c r="H1171" s="187"/>
      <c r="I1171" s="187"/>
      <c r="J1171" s="187"/>
      <c r="L1171" s="187"/>
      <c r="M1171" s="187"/>
      <c r="N1171" s="187"/>
      <c r="O1171" s="187"/>
    </row>
    <row r="1172" spans="6:15" s="183" customFormat="1" x14ac:dyDescent="0.2">
      <c r="F1172" s="496"/>
      <c r="G1172" s="182"/>
      <c r="H1172" s="187"/>
      <c r="I1172" s="187"/>
      <c r="J1172" s="187"/>
      <c r="L1172" s="187"/>
      <c r="M1172" s="187"/>
      <c r="N1172" s="187"/>
      <c r="O1172" s="187"/>
    </row>
    <row r="1173" spans="6:15" s="183" customFormat="1" x14ac:dyDescent="0.2">
      <c r="F1173" s="496"/>
      <c r="G1173" s="182"/>
      <c r="H1173" s="187"/>
      <c r="I1173" s="187"/>
      <c r="J1173" s="187"/>
      <c r="L1173" s="187"/>
      <c r="M1173" s="187"/>
      <c r="N1173" s="187"/>
      <c r="O1173" s="187"/>
    </row>
    <row r="1174" spans="6:15" s="183" customFormat="1" x14ac:dyDescent="0.2">
      <c r="F1174" s="496"/>
      <c r="G1174" s="182"/>
      <c r="H1174" s="187"/>
      <c r="I1174" s="187"/>
      <c r="J1174" s="187"/>
      <c r="L1174" s="187"/>
      <c r="M1174" s="187"/>
      <c r="N1174" s="187"/>
      <c r="O1174" s="187"/>
    </row>
    <row r="1175" spans="6:15" s="183" customFormat="1" x14ac:dyDescent="0.2">
      <c r="F1175" s="496"/>
      <c r="G1175" s="182"/>
      <c r="H1175" s="187"/>
      <c r="I1175" s="187"/>
      <c r="J1175" s="187"/>
      <c r="L1175" s="187"/>
      <c r="M1175" s="187"/>
      <c r="N1175" s="187"/>
      <c r="O1175" s="187"/>
    </row>
    <row r="1176" spans="6:15" s="183" customFormat="1" x14ac:dyDescent="0.2">
      <c r="F1176" s="496"/>
      <c r="G1176" s="182"/>
      <c r="H1176" s="187"/>
      <c r="I1176" s="187"/>
      <c r="J1176" s="187"/>
      <c r="L1176" s="187"/>
      <c r="M1176" s="187"/>
      <c r="N1176" s="187"/>
      <c r="O1176" s="187"/>
    </row>
    <row r="1177" spans="6:15" s="183" customFormat="1" x14ac:dyDescent="0.2">
      <c r="F1177" s="496"/>
      <c r="G1177" s="182"/>
      <c r="H1177" s="187"/>
      <c r="I1177" s="187"/>
      <c r="J1177" s="187"/>
      <c r="L1177" s="187"/>
      <c r="M1177" s="187"/>
      <c r="N1177" s="187"/>
      <c r="O1177" s="187"/>
    </row>
    <row r="1178" spans="6:15" s="183" customFormat="1" x14ac:dyDescent="0.2">
      <c r="F1178" s="496"/>
      <c r="G1178" s="182"/>
      <c r="H1178" s="187"/>
      <c r="I1178" s="187"/>
      <c r="J1178" s="187"/>
      <c r="L1178" s="187"/>
      <c r="M1178" s="187"/>
      <c r="N1178" s="187"/>
      <c r="O1178" s="187"/>
    </row>
    <row r="1179" spans="6:15" s="183" customFormat="1" x14ac:dyDescent="0.2">
      <c r="F1179" s="496"/>
      <c r="G1179" s="182"/>
      <c r="H1179" s="187"/>
      <c r="I1179" s="187"/>
      <c r="J1179" s="187"/>
      <c r="L1179" s="187"/>
      <c r="M1179" s="187"/>
      <c r="N1179" s="187"/>
      <c r="O1179" s="187"/>
    </row>
    <row r="1180" spans="6:15" s="183" customFormat="1" x14ac:dyDescent="0.2">
      <c r="F1180" s="496"/>
      <c r="G1180" s="182"/>
      <c r="H1180" s="187"/>
      <c r="I1180" s="187"/>
      <c r="J1180" s="187"/>
      <c r="L1180" s="187"/>
      <c r="M1180" s="187"/>
      <c r="N1180" s="187"/>
      <c r="O1180" s="187"/>
    </row>
    <row r="1181" spans="6:15" s="183" customFormat="1" x14ac:dyDescent="0.2">
      <c r="F1181" s="496"/>
      <c r="G1181" s="182"/>
      <c r="H1181" s="187"/>
      <c r="I1181" s="187"/>
      <c r="J1181" s="187"/>
      <c r="L1181" s="187"/>
      <c r="M1181" s="187"/>
      <c r="N1181" s="187"/>
      <c r="O1181" s="187"/>
    </row>
    <row r="1182" spans="6:15" s="183" customFormat="1" x14ac:dyDescent="0.2">
      <c r="F1182" s="496"/>
      <c r="G1182" s="182"/>
      <c r="H1182" s="187"/>
      <c r="I1182" s="187"/>
      <c r="J1182" s="187"/>
      <c r="L1182" s="187"/>
      <c r="M1182" s="187"/>
      <c r="N1182" s="187"/>
      <c r="O1182" s="187"/>
    </row>
    <row r="1183" spans="6:15" s="183" customFormat="1" x14ac:dyDescent="0.2">
      <c r="F1183" s="496"/>
      <c r="G1183" s="182"/>
      <c r="H1183" s="187"/>
      <c r="I1183" s="187"/>
      <c r="J1183" s="187"/>
      <c r="L1183" s="187"/>
      <c r="M1183" s="187"/>
      <c r="N1183" s="187"/>
      <c r="O1183" s="187"/>
    </row>
    <row r="1184" spans="6:15" s="183" customFormat="1" x14ac:dyDescent="0.2">
      <c r="F1184" s="496"/>
      <c r="G1184" s="182"/>
      <c r="H1184" s="187"/>
      <c r="I1184" s="187"/>
      <c r="J1184" s="187"/>
      <c r="L1184" s="187"/>
      <c r="M1184" s="187"/>
      <c r="N1184" s="187"/>
      <c r="O1184" s="187"/>
    </row>
    <row r="1185" spans="6:15" s="183" customFormat="1" x14ac:dyDescent="0.2">
      <c r="F1185" s="496"/>
      <c r="G1185" s="182"/>
      <c r="H1185" s="187"/>
      <c r="I1185" s="187"/>
      <c r="J1185" s="187"/>
      <c r="L1185" s="187"/>
      <c r="M1185" s="187"/>
      <c r="N1185" s="187"/>
      <c r="O1185" s="187"/>
    </row>
    <row r="1186" spans="6:15" s="183" customFormat="1" x14ac:dyDescent="0.2">
      <c r="F1186" s="496"/>
      <c r="G1186" s="182"/>
      <c r="H1186" s="187"/>
      <c r="I1186" s="187"/>
      <c r="J1186" s="187"/>
      <c r="L1186" s="187"/>
      <c r="M1186" s="187"/>
      <c r="N1186" s="187"/>
      <c r="O1186" s="187"/>
    </row>
    <row r="1187" spans="6:15" s="183" customFormat="1" x14ac:dyDescent="0.2">
      <c r="F1187" s="496"/>
      <c r="G1187" s="182"/>
      <c r="H1187" s="187"/>
      <c r="I1187" s="187"/>
      <c r="J1187" s="187"/>
      <c r="L1187" s="187"/>
      <c r="M1187" s="187"/>
      <c r="N1187" s="187"/>
      <c r="O1187" s="187"/>
    </row>
    <row r="1188" spans="6:15" s="183" customFormat="1" x14ac:dyDescent="0.2">
      <c r="F1188" s="496"/>
      <c r="G1188" s="182"/>
      <c r="H1188" s="187"/>
      <c r="I1188" s="187"/>
      <c r="J1188" s="187"/>
      <c r="L1188" s="187"/>
      <c r="M1188" s="187"/>
      <c r="N1188" s="187"/>
      <c r="O1188" s="187"/>
    </row>
    <row r="1189" spans="6:15" s="183" customFormat="1" x14ac:dyDescent="0.2">
      <c r="F1189" s="496"/>
      <c r="G1189" s="182"/>
      <c r="H1189" s="187"/>
      <c r="I1189" s="187"/>
      <c r="J1189" s="187"/>
      <c r="L1189" s="187"/>
      <c r="M1189" s="187"/>
      <c r="N1189" s="187"/>
      <c r="O1189" s="187"/>
    </row>
    <row r="1190" spans="6:15" s="183" customFormat="1" x14ac:dyDescent="0.2">
      <c r="F1190" s="496"/>
      <c r="G1190" s="182"/>
      <c r="H1190" s="187"/>
      <c r="I1190" s="187"/>
      <c r="J1190" s="187"/>
      <c r="L1190" s="187"/>
      <c r="M1190" s="187"/>
      <c r="N1190" s="187"/>
      <c r="O1190" s="187"/>
    </row>
    <row r="1191" spans="6:15" s="183" customFormat="1" x14ac:dyDescent="0.2">
      <c r="F1191" s="496"/>
      <c r="G1191" s="182"/>
      <c r="H1191" s="187"/>
      <c r="I1191" s="187"/>
      <c r="J1191" s="187"/>
      <c r="L1191" s="187"/>
      <c r="M1191" s="187"/>
      <c r="N1191" s="187"/>
      <c r="O1191" s="187"/>
    </row>
    <row r="1192" spans="6:15" s="183" customFormat="1" x14ac:dyDescent="0.2">
      <c r="F1192" s="496"/>
      <c r="G1192" s="182"/>
      <c r="H1192" s="187"/>
      <c r="I1192" s="187"/>
      <c r="J1192" s="187"/>
      <c r="L1192" s="187"/>
      <c r="M1192" s="187"/>
      <c r="N1192" s="187"/>
      <c r="O1192" s="187"/>
    </row>
    <row r="1193" spans="6:15" s="183" customFormat="1" x14ac:dyDescent="0.2">
      <c r="F1193" s="496"/>
      <c r="G1193" s="182"/>
      <c r="H1193" s="187"/>
      <c r="I1193" s="187"/>
      <c r="J1193" s="187"/>
      <c r="L1193" s="187"/>
      <c r="M1193" s="187"/>
      <c r="N1193" s="187"/>
      <c r="O1193" s="187"/>
    </row>
    <row r="1194" spans="6:15" s="183" customFormat="1" x14ac:dyDescent="0.2">
      <c r="F1194" s="496"/>
      <c r="G1194" s="182"/>
      <c r="H1194" s="187"/>
      <c r="I1194" s="187"/>
      <c r="J1194" s="187"/>
      <c r="L1194" s="187"/>
      <c r="M1194" s="187"/>
      <c r="N1194" s="187"/>
      <c r="O1194" s="187"/>
    </row>
    <row r="1195" spans="6:15" s="183" customFormat="1" x14ac:dyDescent="0.2">
      <c r="F1195" s="496"/>
      <c r="G1195" s="182"/>
      <c r="H1195" s="187"/>
      <c r="I1195" s="187"/>
      <c r="J1195" s="187"/>
      <c r="L1195" s="187"/>
      <c r="M1195" s="187"/>
      <c r="N1195" s="187"/>
      <c r="O1195" s="187"/>
    </row>
    <row r="1196" spans="6:15" s="183" customFormat="1" x14ac:dyDescent="0.2">
      <c r="F1196" s="496"/>
      <c r="G1196" s="182"/>
      <c r="H1196" s="187"/>
      <c r="I1196" s="187"/>
      <c r="J1196" s="187"/>
      <c r="L1196" s="187"/>
      <c r="M1196" s="187"/>
      <c r="N1196" s="187"/>
      <c r="O1196" s="187"/>
    </row>
    <row r="1197" spans="6:15" s="183" customFormat="1" x14ac:dyDescent="0.2">
      <c r="F1197" s="496"/>
      <c r="G1197" s="182"/>
      <c r="H1197" s="187"/>
      <c r="I1197" s="187"/>
      <c r="J1197" s="187"/>
      <c r="L1197" s="187"/>
      <c r="M1197" s="187"/>
      <c r="N1197" s="187"/>
      <c r="O1197" s="187"/>
    </row>
    <row r="1198" spans="6:15" s="183" customFormat="1" x14ac:dyDescent="0.2">
      <c r="F1198" s="496"/>
      <c r="G1198" s="182"/>
      <c r="H1198" s="187"/>
      <c r="I1198" s="187"/>
      <c r="J1198" s="187"/>
      <c r="L1198" s="187"/>
      <c r="M1198" s="187"/>
      <c r="N1198" s="187"/>
      <c r="O1198" s="187"/>
    </row>
    <row r="1199" spans="6:15" s="183" customFormat="1" x14ac:dyDescent="0.2">
      <c r="F1199" s="496"/>
      <c r="G1199" s="182"/>
      <c r="H1199" s="187"/>
      <c r="I1199" s="187"/>
      <c r="J1199" s="187"/>
      <c r="L1199" s="187"/>
      <c r="M1199" s="187"/>
      <c r="N1199" s="187"/>
      <c r="O1199" s="187"/>
    </row>
    <row r="1200" spans="6:15" s="183" customFormat="1" x14ac:dyDescent="0.2">
      <c r="F1200" s="496"/>
      <c r="G1200" s="182"/>
      <c r="H1200" s="187"/>
      <c r="I1200" s="187"/>
      <c r="J1200" s="187"/>
      <c r="L1200" s="187"/>
      <c r="M1200" s="187"/>
      <c r="N1200" s="187"/>
      <c r="O1200" s="187"/>
    </row>
    <row r="1201" spans="6:15" s="183" customFormat="1" x14ac:dyDescent="0.2">
      <c r="F1201" s="496"/>
      <c r="G1201" s="182"/>
      <c r="H1201" s="187"/>
      <c r="I1201" s="187"/>
      <c r="J1201" s="187"/>
      <c r="L1201" s="187"/>
      <c r="M1201" s="187"/>
      <c r="N1201" s="187"/>
      <c r="O1201" s="187"/>
    </row>
    <row r="1202" spans="6:15" s="183" customFormat="1" x14ac:dyDescent="0.2">
      <c r="F1202" s="496"/>
      <c r="G1202" s="182"/>
      <c r="H1202" s="187"/>
      <c r="I1202" s="187"/>
      <c r="J1202" s="187"/>
      <c r="L1202" s="187"/>
      <c r="M1202" s="187"/>
      <c r="N1202" s="187"/>
      <c r="O1202" s="187"/>
    </row>
    <row r="1203" spans="6:15" s="183" customFormat="1" x14ac:dyDescent="0.2">
      <c r="F1203" s="496"/>
      <c r="G1203" s="182"/>
      <c r="H1203" s="187"/>
      <c r="I1203" s="187"/>
      <c r="J1203" s="187"/>
      <c r="L1203" s="187"/>
      <c r="M1203" s="187"/>
      <c r="N1203" s="187"/>
      <c r="O1203" s="187"/>
    </row>
    <row r="1204" spans="6:15" s="183" customFormat="1" x14ac:dyDescent="0.2">
      <c r="F1204" s="496"/>
      <c r="G1204" s="182"/>
      <c r="H1204" s="187"/>
      <c r="I1204" s="187"/>
      <c r="J1204" s="187"/>
      <c r="L1204" s="187"/>
      <c r="M1204" s="187"/>
      <c r="N1204" s="187"/>
      <c r="O1204" s="187"/>
    </row>
    <row r="1205" spans="6:15" s="183" customFormat="1" x14ac:dyDescent="0.2">
      <c r="F1205" s="496"/>
      <c r="G1205" s="182"/>
      <c r="H1205" s="187"/>
      <c r="I1205" s="187"/>
      <c r="J1205" s="187"/>
      <c r="L1205" s="187"/>
      <c r="M1205" s="187"/>
      <c r="N1205" s="187"/>
      <c r="O1205" s="187"/>
    </row>
    <row r="1206" spans="6:15" s="183" customFormat="1" x14ac:dyDescent="0.2">
      <c r="F1206" s="496"/>
      <c r="G1206" s="182"/>
      <c r="H1206" s="187"/>
      <c r="I1206" s="187"/>
      <c r="J1206" s="187"/>
      <c r="L1206" s="187"/>
      <c r="M1206" s="187"/>
      <c r="N1206" s="187"/>
      <c r="O1206" s="187"/>
    </row>
    <row r="1207" spans="6:15" s="183" customFormat="1" x14ac:dyDescent="0.2">
      <c r="F1207" s="496"/>
      <c r="G1207" s="182"/>
      <c r="H1207" s="187"/>
      <c r="I1207" s="187"/>
      <c r="J1207" s="187"/>
      <c r="L1207" s="187"/>
      <c r="M1207" s="187"/>
      <c r="N1207" s="187"/>
      <c r="O1207" s="187"/>
    </row>
    <row r="1208" spans="6:15" s="183" customFormat="1" x14ac:dyDescent="0.2">
      <c r="F1208" s="496"/>
      <c r="G1208" s="182"/>
      <c r="H1208" s="187"/>
      <c r="I1208" s="187"/>
      <c r="J1208" s="187"/>
      <c r="L1208" s="187"/>
      <c r="M1208" s="187"/>
      <c r="N1208" s="187"/>
      <c r="O1208" s="187"/>
    </row>
    <row r="1209" spans="6:15" s="183" customFormat="1" x14ac:dyDescent="0.2">
      <c r="F1209" s="496"/>
      <c r="G1209" s="182"/>
      <c r="H1209" s="187"/>
      <c r="I1209" s="187"/>
      <c r="J1209" s="187"/>
      <c r="L1209" s="187"/>
      <c r="M1209" s="187"/>
      <c r="N1209" s="187"/>
      <c r="O1209" s="187"/>
    </row>
    <row r="1210" spans="6:15" s="183" customFormat="1" x14ac:dyDescent="0.2">
      <c r="F1210" s="496"/>
      <c r="G1210" s="182"/>
      <c r="H1210" s="187"/>
      <c r="I1210" s="187"/>
      <c r="J1210" s="187"/>
      <c r="L1210" s="187"/>
      <c r="M1210" s="187"/>
      <c r="N1210" s="187"/>
      <c r="O1210" s="187"/>
    </row>
    <row r="1211" spans="6:15" s="183" customFormat="1" x14ac:dyDescent="0.2">
      <c r="F1211" s="496"/>
      <c r="G1211" s="182"/>
      <c r="H1211" s="187"/>
      <c r="I1211" s="187"/>
      <c r="J1211" s="187"/>
      <c r="L1211" s="187"/>
      <c r="M1211" s="187"/>
      <c r="N1211" s="187"/>
      <c r="O1211" s="187"/>
    </row>
    <row r="1212" spans="6:15" s="183" customFormat="1" x14ac:dyDescent="0.2">
      <c r="F1212" s="496"/>
      <c r="G1212" s="182"/>
      <c r="H1212" s="187"/>
      <c r="I1212" s="187"/>
      <c r="J1212" s="187"/>
      <c r="L1212" s="187"/>
      <c r="M1212" s="187"/>
      <c r="N1212" s="187"/>
      <c r="O1212" s="187"/>
    </row>
    <row r="1213" spans="6:15" s="183" customFormat="1" x14ac:dyDescent="0.2">
      <c r="F1213" s="496"/>
      <c r="G1213" s="182"/>
      <c r="H1213" s="187"/>
      <c r="I1213" s="187"/>
      <c r="J1213" s="187"/>
      <c r="L1213" s="187"/>
      <c r="M1213" s="187"/>
      <c r="N1213" s="187"/>
      <c r="O1213" s="187"/>
    </row>
    <row r="1214" spans="6:15" s="183" customFormat="1" x14ac:dyDescent="0.2">
      <c r="F1214" s="496"/>
      <c r="G1214" s="182"/>
      <c r="H1214" s="187"/>
      <c r="I1214" s="187"/>
      <c r="J1214" s="187"/>
      <c r="L1214" s="187"/>
      <c r="M1214" s="187"/>
      <c r="N1214" s="187"/>
      <c r="O1214" s="187"/>
    </row>
    <row r="1215" spans="6:15" s="183" customFormat="1" x14ac:dyDescent="0.2">
      <c r="F1215" s="496"/>
      <c r="G1215" s="182"/>
      <c r="H1215" s="187"/>
      <c r="I1215" s="187"/>
      <c r="J1215" s="187"/>
      <c r="L1215" s="187"/>
      <c r="M1215" s="187"/>
      <c r="N1215" s="187"/>
      <c r="O1215" s="187"/>
    </row>
    <row r="1216" spans="6:15" s="183" customFormat="1" x14ac:dyDescent="0.2">
      <c r="F1216" s="496"/>
      <c r="G1216" s="182"/>
      <c r="H1216" s="187"/>
      <c r="I1216" s="187"/>
      <c r="J1216" s="187"/>
      <c r="L1216" s="187"/>
      <c r="M1216" s="187"/>
      <c r="N1216" s="187"/>
      <c r="O1216" s="187"/>
    </row>
    <row r="1217" spans="6:15" s="183" customFormat="1" x14ac:dyDescent="0.2">
      <c r="F1217" s="496"/>
      <c r="G1217" s="182"/>
      <c r="H1217" s="187"/>
      <c r="I1217" s="187"/>
      <c r="J1217" s="187"/>
      <c r="L1217" s="187"/>
      <c r="M1217" s="187"/>
      <c r="N1217" s="187"/>
      <c r="O1217" s="187"/>
    </row>
    <row r="1218" spans="6:15" s="183" customFormat="1" x14ac:dyDescent="0.2">
      <c r="F1218" s="496"/>
      <c r="G1218" s="182"/>
      <c r="H1218" s="187"/>
      <c r="I1218" s="187"/>
      <c r="J1218" s="187"/>
      <c r="L1218" s="187"/>
      <c r="M1218" s="187"/>
      <c r="N1218" s="187"/>
      <c r="O1218" s="187"/>
    </row>
    <row r="1219" spans="6:15" s="183" customFormat="1" x14ac:dyDescent="0.2">
      <c r="F1219" s="496"/>
      <c r="G1219" s="182"/>
      <c r="H1219" s="187"/>
      <c r="I1219" s="187"/>
      <c r="J1219" s="187"/>
      <c r="L1219" s="187"/>
      <c r="M1219" s="187"/>
      <c r="N1219" s="187"/>
      <c r="O1219" s="187"/>
    </row>
    <row r="1220" spans="6:15" s="183" customFormat="1" x14ac:dyDescent="0.2">
      <c r="F1220" s="496"/>
      <c r="G1220" s="182"/>
      <c r="H1220" s="187"/>
      <c r="I1220" s="187"/>
      <c r="J1220" s="187"/>
      <c r="L1220" s="187"/>
      <c r="M1220" s="187"/>
      <c r="N1220" s="187"/>
      <c r="O1220" s="187"/>
    </row>
    <row r="1221" spans="6:15" s="183" customFormat="1" x14ac:dyDescent="0.2">
      <c r="F1221" s="496"/>
      <c r="G1221" s="182"/>
      <c r="H1221" s="187"/>
      <c r="I1221" s="187"/>
      <c r="J1221" s="187"/>
      <c r="L1221" s="187"/>
      <c r="M1221" s="187"/>
      <c r="N1221" s="187"/>
      <c r="O1221" s="187"/>
    </row>
    <row r="1222" spans="6:15" s="183" customFormat="1" x14ac:dyDescent="0.2">
      <c r="F1222" s="496"/>
      <c r="G1222" s="182"/>
      <c r="H1222" s="187"/>
      <c r="I1222" s="187"/>
      <c r="J1222" s="187"/>
      <c r="L1222" s="187"/>
      <c r="M1222" s="187"/>
      <c r="N1222" s="187"/>
      <c r="O1222" s="187"/>
    </row>
    <row r="1223" spans="6:15" s="183" customFormat="1" x14ac:dyDescent="0.2">
      <c r="F1223" s="496"/>
      <c r="G1223" s="182"/>
      <c r="H1223" s="187"/>
      <c r="I1223" s="187"/>
      <c r="J1223" s="187"/>
      <c r="L1223" s="187"/>
      <c r="M1223" s="187"/>
      <c r="N1223" s="187"/>
      <c r="O1223" s="187"/>
    </row>
    <row r="1224" spans="6:15" s="183" customFormat="1" x14ac:dyDescent="0.2">
      <c r="F1224" s="496"/>
      <c r="G1224" s="182"/>
      <c r="H1224" s="187"/>
      <c r="I1224" s="187"/>
      <c r="J1224" s="187"/>
      <c r="L1224" s="187"/>
      <c r="M1224" s="187"/>
      <c r="N1224" s="187"/>
      <c r="O1224" s="187"/>
    </row>
    <row r="1225" spans="6:15" s="183" customFormat="1" x14ac:dyDescent="0.2">
      <c r="F1225" s="496"/>
      <c r="G1225" s="182"/>
      <c r="H1225" s="187"/>
      <c r="I1225" s="187"/>
      <c r="J1225" s="187"/>
      <c r="L1225" s="187"/>
      <c r="M1225" s="187"/>
      <c r="N1225" s="187"/>
      <c r="O1225" s="187"/>
    </row>
    <row r="1226" spans="6:15" s="183" customFormat="1" x14ac:dyDescent="0.2">
      <c r="F1226" s="496"/>
      <c r="G1226" s="182"/>
      <c r="H1226" s="187"/>
      <c r="I1226" s="187"/>
      <c r="J1226" s="187"/>
      <c r="L1226" s="187"/>
      <c r="M1226" s="187"/>
      <c r="N1226" s="187"/>
      <c r="O1226" s="187"/>
    </row>
    <row r="1227" spans="6:15" s="183" customFormat="1" x14ac:dyDescent="0.2">
      <c r="F1227" s="496"/>
      <c r="G1227" s="182"/>
      <c r="H1227" s="187"/>
      <c r="I1227" s="187"/>
      <c r="J1227" s="187"/>
      <c r="L1227" s="187"/>
      <c r="M1227" s="187"/>
      <c r="N1227" s="187"/>
      <c r="O1227" s="187"/>
    </row>
    <row r="1228" spans="6:15" s="183" customFormat="1" x14ac:dyDescent="0.2">
      <c r="F1228" s="496"/>
      <c r="G1228" s="182"/>
      <c r="H1228" s="187"/>
      <c r="I1228" s="187"/>
      <c r="J1228" s="187"/>
      <c r="L1228" s="187"/>
      <c r="M1228" s="187"/>
      <c r="N1228" s="187"/>
      <c r="O1228" s="187"/>
    </row>
    <row r="1229" spans="6:15" s="183" customFormat="1" x14ac:dyDescent="0.2">
      <c r="F1229" s="496"/>
      <c r="G1229" s="182"/>
      <c r="H1229" s="187"/>
      <c r="I1229" s="187"/>
      <c r="J1229" s="187"/>
      <c r="L1229" s="187"/>
      <c r="M1229" s="187"/>
      <c r="N1229" s="187"/>
      <c r="O1229" s="187"/>
    </row>
    <row r="1230" spans="6:15" s="183" customFormat="1" x14ac:dyDescent="0.2">
      <c r="F1230" s="496"/>
      <c r="G1230" s="182"/>
      <c r="H1230" s="187"/>
      <c r="I1230" s="187"/>
      <c r="J1230" s="187"/>
      <c r="L1230" s="187"/>
      <c r="M1230" s="187"/>
      <c r="N1230" s="187"/>
      <c r="O1230" s="187"/>
    </row>
    <row r="1231" spans="6:15" s="183" customFormat="1" x14ac:dyDescent="0.2">
      <c r="F1231" s="496"/>
      <c r="G1231" s="182"/>
      <c r="H1231" s="187"/>
      <c r="I1231" s="187"/>
      <c r="J1231" s="187"/>
      <c r="L1231" s="187"/>
      <c r="M1231" s="187"/>
      <c r="N1231" s="187"/>
      <c r="O1231" s="187"/>
    </row>
    <row r="1232" spans="6:15" s="183" customFormat="1" x14ac:dyDescent="0.2">
      <c r="F1232" s="496"/>
      <c r="G1232" s="182"/>
      <c r="H1232" s="187"/>
      <c r="I1232" s="187"/>
      <c r="J1232" s="187"/>
      <c r="L1232" s="187"/>
      <c r="M1232" s="187"/>
      <c r="N1232" s="187"/>
      <c r="O1232" s="187"/>
    </row>
    <row r="1233" spans="6:15" s="183" customFormat="1" x14ac:dyDescent="0.2">
      <c r="F1233" s="496"/>
      <c r="G1233" s="182"/>
      <c r="H1233" s="187"/>
      <c r="I1233" s="187"/>
      <c r="J1233" s="187"/>
      <c r="L1233" s="187"/>
      <c r="M1233" s="187"/>
      <c r="N1233" s="187"/>
      <c r="O1233" s="187"/>
    </row>
    <row r="1234" spans="6:15" s="183" customFormat="1" x14ac:dyDescent="0.2">
      <c r="F1234" s="496"/>
      <c r="G1234" s="182"/>
      <c r="H1234" s="187"/>
      <c r="I1234" s="187"/>
      <c r="J1234" s="187"/>
      <c r="L1234" s="187"/>
      <c r="M1234" s="187"/>
      <c r="N1234" s="187"/>
      <c r="O1234" s="187"/>
    </row>
    <row r="1235" spans="6:15" s="183" customFormat="1" x14ac:dyDescent="0.2">
      <c r="F1235" s="496"/>
      <c r="G1235" s="182"/>
      <c r="H1235" s="187"/>
      <c r="I1235" s="187"/>
      <c r="J1235" s="187"/>
      <c r="L1235" s="187"/>
      <c r="M1235" s="187"/>
      <c r="N1235" s="187"/>
      <c r="O1235" s="187"/>
    </row>
    <row r="1236" spans="6:15" s="183" customFormat="1" x14ac:dyDescent="0.2">
      <c r="F1236" s="496"/>
      <c r="G1236" s="182"/>
      <c r="H1236" s="187"/>
      <c r="I1236" s="187"/>
      <c r="J1236" s="187"/>
      <c r="L1236" s="187"/>
      <c r="M1236" s="187"/>
      <c r="N1236" s="187"/>
      <c r="O1236" s="187"/>
    </row>
    <row r="1237" spans="6:15" s="183" customFormat="1" x14ac:dyDescent="0.2">
      <c r="F1237" s="496"/>
      <c r="G1237" s="182"/>
      <c r="H1237" s="187"/>
      <c r="I1237" s="187"/>
      <c r="J1237" s="187"/>
      <c r="L1237" s="187"/>
      <c r="M1237" s="187"/>
      <c r="N1237" s="187"/>
      <c r="O1237" s="187"/>
    </row>
    <row r="1238" spans="6:15" s="183" customFormat="1" x14ac:dyDescent="0.2">
      <c r="F1238" s="496"/>
      <c r="G1238" s="182"/>
      <c r="H1238" s="187"/>
      <c r="I1238" s="187"/>
      <c r="J1238" s="187"/>
      <c r="L1238" s="187"/>
      <c r="M1238" s="187"/>
      <c r="N1238" s="187"/>
      <c r="O1238" s="187"/>
    </row>
    <row r="1239" spans="6:15" s="183" customFormat="1" x14ac:dyDescent="0.2">
      <c r="F1239" s="496"/>
      <c r="G1239" s="182"/>
      <c r="H1239" s="187"/>
      <c r="I1239" s="187"/>
      <c r="J1239" s="187"/>
      <c r="L1239" s="187"/>
      <c r="M1239" s="187"/>
      <c r="N1239" s="187"/>
      <c r="O1239" s="187"/>
    </row>
    <row r="1240" spans="6:15" s="183" customFormat="1" x14ac:dyDescent="0.2">
      <c r="F1240" s="496"/>
      <c r="G1240" s="182"/>
      <c r="H1240" s="187"/>
      <c r="I1240" s="187"/>
      <c r="J1240" s="187"/>
      <c r="L1240" s="187"/>
      <c r="M1240" s="187"/>
      <c r="N1240" s="187"/>
      <c r="O1240" s="187"/>
    </row>
    <row r="1241" spans="6:15" s="183" customFormat="1" x14ac:dyDescent="0.2">
      <c r="F1241" s="496"/>
      <c r="G1241" s="182"/>
      <c r="H1241" s="187"/>
      <c r="I1241" s="187"/>
      <c r="J1241" s="187"/>
      <c r="L1241" s="187"/>
      <c r="M1241" s="187"/>
      <c r="N1241" s="187"/>
      <c r="O1241" s="187"/>
    </row>
    <row r="1242" spans="6:15" s="183" customFormat="1" x14ac:dyDescent="0.2">
      <c r="F1242" s="496"/>
      <c r="G1242" s="182"/>
      <c r="H1242" s="187"/>
      <c r="I1242" s="187"/>
      <c r="J1242" s="187"/>
      <c r="L1242" s="187"/>
      <c r="M1242" s="187"/>
      <c r="N1242" s="187"/>
      <c r="O1242" s="187"/>
    </row>
    <row r="1243" spans="6:15" s="183" customFormat="1" x14ac:dyDescent="0.2">
      <c r="F1243" s="496"/>
      <c r="G1243" s="182"/>
      <c r="H1243" s="187"/>
      <c r="I1243" s="187"/>
      <c r="J1243" s="187"/>
      <c r="L1243" s="187"/>
      <c r="M1243" s="187"/>
      <c r="N1243" s="187"/>
      <c r="O1243" s="187"/>
    </row>
    <row r="1244" spans="6:15" s="183" customFormat="1" x14ac:dyDescent="0.2">
      <c r="F1244" s="496"/>
      <c r="G1244" s="182"/>
      <c r="H1244" s="187"/>
      <c r="I1244" s="187"/>
      <c r="J1244" s="187"/>
      <c r="L1244" s="187"/>
      <c r="M1244" s="187"/>
      <c r="N1244" s="187"/>
      <c r="O1244" s="187"/>
    </row>
    <row r="1245" spans="6:15" s="183" customFormat="1" x14ac:dyDescent="0.2">
      <c r="F1245" s="496"/>
      <c r="G1245" s="182"/>
      <c r="H1245" s="187"/>
      <c r="I1245" s="187"/>
      <c r="J1245" s="187"/>
      <c r="L1245" s="187"/>
      <c r="M1245" s="187"/>
      <c r="N1245" s="187"/>
      <c r="O1245" s="187"/>
    </row>
    <row r="1246" spans="6:15" s="183" customFormat="1" x14ac:dyDescent="0.2">
      <c r="F1246" s="496"/>
      <c r="G1246" s="182"/>
      <c r="H1246" s="187"/>
      <c r="I1246" s="187"/>
      <c r="J1246" s="187"/>
      <c r="L1246" s="187"/>
      <c r="M1246" s="187"/>
      <c r="N1246" s="187"/>
      <c r="O1246" s="187"/>
    </row>
    <row r="1247" spans="6:15" s="183" customFormat="1" x14ac:dyDescent="0.2">
      <c r="F1247" s="496"/>
      <c r="G1247" s="182"/>
      <c r="H1247" s="187"/>
      <c r="I1247" s="187"/>
      <c r="J1247" s="187"/>
      <c r="L1247" s="187"/>
      <c r="M1247" s="187"/>
      <c r="N1247" s="187"/>
      <c r="O1247" s="187"/>
    </row>
    <row r="1248" spans="6:15" s="183" customFormat="1" x14ac:dyDescent="0.2">
      <c r="F1248" s="496"/>
      <c r="G1248" s="182"/>
      <c r="H1248" s="187"/>
      <c r="I1248" s="187"/>
      <c r="J1248" s="187"/>
      <c r="L1248" s="187"/>
      <c r="M1248" s="187"/>
      <c r="N1248" s="187"/>
      <c r="O1248" s="187"/>
    </row>
    <row r="1249" spans="6:15" s="183" customFormat="1" x14ac:dyDescent="0.2">
      <c r="F1249" s="496"/>
      <c r="G1249" s="182"/>
      <c r="H1249" s="187"/>
      <c r="I1249" s="187"/>
      <c r="J1249" s="187"/>
      <c r="L1249" s="187"/>
      <c r="M1249" s="187"/>
      <c r="N1249" s="187"/>
      <c r="O1249" s="187"/>
    </row>
    <row r="1250" spans="6:15" s="183" customFormat="1" x14ac:dyDescent="0.2">
      <c r="F1250" s="496"/>
      <c r="G1250" s="182"/>
      <c r="H1250" s="187"/>
      <c r="I1250" s="187"/>
      <c r="J1250" s="187"/>
      <c r="L1250" s="187"/>
      <c r="M1250" s="187"/>
      <c r="N1250" s="187"/>
      <c r="O1250" s="187"/>
    </row>
    <row r="1251" spans="6:15" s="183" customFormat="1" x14ac:dyDescent="0.2">
      <c r="F1251" s="496"/>
      <c r="G1251" s="182"/>
      <c r="H1251" s="187"/>
      <c r="I1251" s="187"/>
      <c r="J1251" s="187"/>
      <c r="L1251" s="187"/>
      <c r="M1251" s="187"/>
      <c r="N1251" s="187"/>
      <c r="O1251" s="187"/>
    </row>
    <row r="1252" spans="6:15" s="183" customFormat="1" x14ac:dyDescent="0.2">
      <c r="F1252" s="496"/>
      <c r="G1252" s="182"/>
      <c r="H1252" s="187"/>
      <c r="I1252" s="187"/>
      <c r="J1252" s="187"/>
      <c r="L1252" s="187"/>
      <c r="M1252" s="187"/>
      <c r="N1252" s="187"/>
      <c r="O1252" s="187"/>
    </row>
    <row r="1253" spans="6:15" s="183" customFormat="1" x14ac:dyDescent="0.2">
      <c r="F1253" s="496"/>
      <c r="G1253" s="182"/>
      <c r="H1253" s="187"/>
      <c r="I1253" s="187"/>
      <c r="J1253" s="187"/>
      <c r="L1253" s="187"/>
      <c r="M1253" s="187"/>
      <c r="N1253" s="187"/>
      <c r="O1253" s="187"/>
    </row>
    <row r="1254" spans="6:15" s="183" customFormat="1" x14ac:dyDescent="0.2">
      <c r="F1254" s="496"/>
      <c r="G1254" s="182"/>
      <c r="H1254" s="187"/>
      <c r="I1254" s="187"/>
      <c r="J1254" s="187"/>
      <c r="L1254" s="187"/>
      <c r="M1254" s="187"/>
      <c r="N1254" s="187"/>
      <c r="O1254" s="187"/>
    </row>
    <row r="1255" spans="6:15" s="183" customFormat="1" x14ac:dyDescent="0.2">
      <c r="F1255" s="496"/>
      <c r="G1255" s="182"/>
      <c r="H1255" s="187"/>
      <c r="I1255" s="187"/>
      <c r="J1255" s="187"/>
      <c r="L1255" s="187"/>
      <c r="M1255" s="187"/>
      <c r="N1255" s="187"/>
      <c r="O1255" s="187"/>
    </row>
    <row r="1256" spans="6:15" s="183" customFormat="1" x14ac:dyDescent="0.2">
      <c r="F1256" s="496"/>
      <c r="G1256" s="182"/>
      <c r="H1256" s="187"/>
      <c r="I1256" s="187"/>
      <c r="J1256" s="187"/>
      <c r="L1256" s="187"/>
      <c r="M1256" s="187"/>
      <c r="N1256" s="187"/>
      <c r="O1256" s="187"/>
    </row>
    <row r="1257" spans="6:15" s="183" customFormat="1" x14ac:dyDescent="0.2">
      <c r="F1257" s="496"/>
      <c r="G1257" s="182"/>
      <c r="H1257" s="187"/>
      <c r="I1257" s="187"/>
      <c r="J1257" s="187"/>
      <c r="L1257" s="187"/>
      <c r="M1257" s="187"/>
      <c r="N1257" s="187"/>
      <c r="O1257" s="187"/>
    </row>
    <row r="1258" spans="6:15" s="183" customFormat="1" x14ac:dyDescent="0.2">
      <c r="F1258" s="496"/>
      <c r="G1258" s="182"/>
      <c r="H1258" s="187"/>
      <c r="I1258" s="187"/>
      <c r="J1258" s="187"/>
      <c r="L1258" s="187"/>
      <c r="M1258" s="187"/>
      <c r="N1258" s="187"/>
      <c r="O1258" s="187"/>
    </row>
    <row r="1259" spans="6:15" s="183" customFormat="1" x14ac:dyDescent="0.2">
      <c r="F1259" s="496"/>
      <c r="G1259" s="182"/>
      <c r="H1259" s="187"/>
      <c r="I1259" s="187"/>
      <c r="J1259" s="187"/>
      <c r="L1259" s="187"/>
      <c r="M1259" s="187"/>
      <c r="N1259" s="187"/>
      <c r="O1259" s="187"/>
    </row>
    <row r="1260" spans="6:15" s="183" customFormat="1" x14ac:dyDescent="0.2">
      <c r="F1260" s="496"/>
      <c r="G1260" s="182"/>
      <c r="H1260" s="187"/>
      <c r="I1260" s="187"/>
      <c r="J1260" s="187"/>
      <c r="L1260" s="187"/>
      <c r="M1260" s="187"/>
      <c r="N1260" s="187"/>
      <c r="O1260" s="187"/>
    </row>
    <row r="1261" spans="6:15" s="183" customFormat="1" x14ac:dyDescent="0.2">
      <c r="F1261" s="496"/>
      <c r="G1261" s="182"/>
      <c r="H1261" s="187"/>
      <c r="I1261" s="187"/>
      <c r="J1261" s="187"/>
      <c r="L1261" s="187"/>
      <c r="M1261" s="187"/>
      <c r="N1261" s="187"/>
      <c r="O1261" s="187"/>
    </row>
    <row r="1262" spans="6:15" s="183" customFormat="1" x14ac:dyDescent="0.2">
      <c r="F1262" s="496"/>
      <c r="G1262" s="182"/>
      <c r="H1262" s="187"/>
      <c r="I1262" s="187"/>
      <c r="J1262" s="187"/>
      <c r="L1262" s="187"/>
      <c r="M1262" s="187"/>
      <c r="N1262" s="187"/>
      <c r="O1262" s="187"/>
    </row>
    <row r="1263" spans="6:15" s="183" customFormat="1" x14ac:dyDescent="0.2">
      <c r="F1263" s="496"/>
      <c r="G1263" s="182"/>
      <c r="H1263" s="187"/>
      <c r="I1263" s="187"/>
      <c r="J1263" s="187"/>
      <c r="L1263" s="187"/>
      <c r="M1263" s="187"/>
      <c r="N1263" s="187"/>
      <c r="O1263" s="187"/>
    </row>
    <row r="1264" spans="6:15" s="183" customFormat="1" x14ac:dyDescent="0.2">
      <c r="F1264" s="496"/>
      <c r="G1264" s="182"/>
      <c r="H1264" s="187"/>
      <c r="I1264" s="187"/>
      <c r="J1264" s="187"/>
      <c r="L1264" s="187"/>
      <c r="M1264" s="187"/>
      <c r="N1264" s="187"/>
      <c r="O1264" s="187"/>
    </row>
    <row r="1265" spans="6:15" s="183" customFormat="1" x14ac:dyDescent="0.2">
      <c r="F1265" s="496"/>
      <c r="G1265" s="182"/>
      <c r="H1265" s="187"/>
      <c r="I1265" s="187"/>
      <c r="J1265" s="187"/>
      <c r="L1265" s="187"/>
      <c r="M1265" s="187"/>
      <c r="N1265" s="187"/>
      <c r="O1265" s="187"/>
    </row>
    <row r="1266" spans="6:15" s="183" customFormat="1" x14ac:dyDescent="0.2">
      <c r="F1266" s="496"/>
      <c r="G1266" s="182"/>
      <c r="H1266" s="187"/>
      <c r="I1266" s="187"/>
      <c r="J1266" s="187"/>
      <c r="L1266" s="187"/>
      <c r="M1266" s="187"/>
      <c r="N1266" s="187"/>
      <c r="O1266" s="187"/>
    </row>
    <row r="1267" spans="6:15" s="183" customFormat="1" x14ac:dyDescent="0.2">
      <c r="F1267" s="496"/>
      <c r="G1267" s="182"/>
      <c r="H1267" s="187"/>
      <c r="I1267" s="187"/>
      <c r="J1267" s="187"/>
      <c r="L1267" s="187"/>
      <c r="M1267" s="187"/>
      <c r="N1267" s="187"/>
      <c r="O1267" s="187"/>
    </row>
    <row r="1268" spans="6:15" s="183" customFormat="1" x14ac:dyDescent="0.2">
      <c r="F1268" s="496"/>
      <c r="G1268" s="182"/>
      <c r="H1268" s="187"/>
      <c r="I1268" s="187"/>
      <c r="J1268" s="187"/>
      <c r="L1268" s="187"/>
      <c r="M1268" s="187"/>
      <c r="N1268" s="187"/>
      <c r="O1268" s="187"/>
    </row>
    <row r="1269" spans="6:15" s="183" customFormat="1" x14ac:dyDescent="0.2">
      <c r="F1269" s="496"/>
      <c r="G1269" s="182"/>
      <c r="H1269" s="187"/>
      <c r="I1269" s="187"/>
      <c r="J1269" s="187"/>
      <c r="L1269" s="187"/>
      <c r="M1269" s="187"/>
      <c r="N1269" s="187"/>
      <c r="O1269" s="187"/>
    </row>
    <row r="1270" spans="6:15" s="183" customFormat="1" x14ac:dyDescent="0.2">
      <c r="F1270" s="496"/>
      <c r="G1270" s="182"/>
      <c r="H1270" s="187"/>
      <c r="I1270" s="187"/>
      <c r="J1270" s="187"/>
      <c r="L1270" s="187"/>
      <c r="M1270" s="187"/>
      <c r="N1270" s="187"/>
      <c r="O1270" s="187"/>
    </row>
    <row r="1271" spans="6:15" s="183" customFormat="1" x14ac:dyDescent="0.2">
      <c r="F1271" s="496"/>
      <c r="G1271" s="182"/>
      <c r="H1271" s="187"/>
      <c r="I1271" s="187"/>
      <c r="J1271" s="187"/>
      <c r="L1271" s="187"/>
      <c r="M1271" s="187"/>
      <c r="N1271" s="187"/>
      <c r="O1271" s="187"/>
    </row>
    <row r="1272" spans="6:15" s="183" customFormat="1" x14ac:dyDescent="0.2">
      <c r="F1272" s="496"/>
      <c r="G1272" s="182"/>
      <c r="H1272" s="187"/>
      <c r="I1272" s="187"/>
      <c r="J1272" s="187"/>
      <c r="L1272" s="187"/>
      <c r="M1272" s="187"/>
      <c r="N1272" s="187"/>
      <c r="O1272" s="187"/>
    </row>
    <row r="1273" spans="6:15" s="183" customFormat="1" x14ac:dyDescent="0.2">
      <c r="F1273" s="496"/>
      <c r="G1273" s="182"/>
      <c r="H1273" s="187"/>
      <c r="I1273" s="187"/>
      <c r="J1273" s="187"/>
      <c r="L1273" s="187"/>
      <c r="M1273" s="187"/>
      <c r="N1273" s="187"/>
      <c r="O1273" s="187"/>
    </row>
    <row r="1274" spans="6:15" s="183" customFormat="1" x14ac:dyDescent="0.2">
      <c r="F1274" s="496"/>
      <c r="G1274" s="182"/>
      <c r="H1274" s="187"/>
      <c r="I1274" s="187"/>
      <c r="J1274" s="187"/>
      <c r="L1274" s="187"/>
      <c r="M1274" s="187"/>
      <c r="N1274" s="187"/>
      <c r="O1274" s="187"/>
    </row>
    <row r="1275" spans="6:15" s="183" customFormat="1" x14ac:dyDescent="0.2">
      <c r="F1275" s="496"/>
      <c r="G1275" s="182"/>
      <c r="H1275" s="187"/>
      <c r="I1275" s="187"/>
      <c r="J1275" s="187"/>
      <c r="L1275" s="187"/>
      <c r="M1275" s="187"/>
      <c r="N1275" s="187"/>
      <c r="O1275" s="187"/>
    </row>
    <row r="1276" spans="6:15" s="183" customFormat="1" x14ac:dyDescent="0.2">
      <c r="F1276" s="496"/>
      <c r="G1276" s="182"/>
      <c r="H1276" s="187"/>
      <c r="I1276" s="187"/>
      <c r="J1276" s="187"/>
      <c r="L1276" s="187"/>
      <c r="M1276" s="187"/>
      <c r="N1276" s="187"/>
      <c r="O1276" s="187"/>
    </row>
    <row r="1277" spans="6:15" s="183" customFormat="1" x14ac:dyDescent="0.2">
      <c r="F1277" s="496"/>
      <c r="G1277" s="182"/>
      <c r="H1277" s="187"/>
      <c r="I1277" s="187"/>
      <c r="J1277" s="187"/>
      <c r="L1277" s="187"/>
      <c r="M1277" s="187"/>
      <c r="N1277" s="187"/>
      <c r="O1277" s="187"/>
    </row>
    <row r="1278" spans="6:15" s="183" customFormat="1" x14ac:dyDescent="0.2">
      <c r="F1278" s="496"/>
      <c r="G1278" s="182"/>
      <c r="H1278" s="187"/>
      <c r="I1278" s="187"/>
      <c r="J1278" s="187"/>
      <c r="L1278" s="187"/>
      <c r="M1278" s="187"/>
      <c r="N1278" s="187"/>
      <c r="O1278" s="187"/>
    </row>
    <row r="1279" spans="6:15" s="183" customFormat="1" x14ac:dyDescent="0.2">
      <c r="F1279" s="496"/>
      <c r="G1279" s="182"/>
      <c r="H1279" s="187"/>
      <c r="I1279" s="187"/>
      <c r="J1279" s="187"/>
      <c r="L1279" s="187"/>
      <c r="M1279" s="187"/>
      <c r="N1279" s="187"/>
      <c r="O1279" s="187"/>
    </row>
    <row r="1280" spans="6:15" s="183" customFormat="1" x14ac:dyDescent="0.2">
      <c r="F1280" s="496"/>
      <c r="G1280" s="182"/>
      <c r="H1280" s="187"/>
      <c r="I1280" s="187"/>
      <c r="J1280" s="187"/>
      <c r="L1280" s="187"/>
      <c r="M1280" s="187"/>
      <c r="N1280" s="187"/>
      <c r="O1280" s="187"/>
    </row>
    <row r="1281" spans="6:15" s="183" customFormat="1" x14ac:dyDescent="0.2">
      <c r="F1281" s="496"/>
      <c r="G1281" s="182"/>
      <c r="H1281" s="187"/>
      <c r="I1281" s="187"/>
      <c r="J1281" s="187"/>
      <c r="L1281" s="187"/>
      <c r="M1281" s="187"/>
      <c r="N1281" s="187"/>
      <c r="O1281" s="187"/>
    </row>
    <row r="1282" spans="6:15" s="183" customFormat="1" x14ac:dyDescent="0.2">
      <c r="F1282" s="496"/>
      <c r="G1282" s="182"/>
      <c r="H1282" s="187"/>
      <c r="I1282" s="187"/>
      <c r="J1282" s="187"/>
      <c r="L1282" s="187"/>
      <c r="M1282" s="187"/>
      <c r="N1282" s="187"/>
      <c r="O1282" s="187"/>
    </row>
    <row r="1283" spans="6:15" s="183" customFormat="1" x14ac:dyDescent="0.2">
      <c r="F1283" s="496"/>
      <c r="G1283" s="182"/>
      <c r="H1283" s="187"/>
      <c r="I1283" s="187"/>
      <c r="J1283" s="187"/>
      <c r="L1283" s="187"/>
      <c r="M1283" s="187"/>
      <c r="N1283" s="187"/>
      <c r="O1283" s="187"/>
    </row>
    <row r="1284" spans="6:15" s="183" customFormat="1" x14ac:dyDescent="0.2">
      <c r="F1284" s="496"/>
      <c r="G1284" s="182"/>
      <c r="H1284" s="187"/>
      <c r="I1284" s="187"/>
      <c r="J1284" s="187"/>
      <c r="L1284" s="187"/>
      <c r="M1284" s="187"/>
      <c r="N1284" s="187"/>
      <c r="O1284" s="187"/>
    </row>
    <row r="1285" spans="6:15" s="183" customFormat="1" x14ac:dyDescent="0.2">
      <c r="F1285" s="496"/>
      <c r="G1285" s="182"/>
      <c r="H1285" s="187"/>
      <c r="I1285" s="187"/>
      <c r="J1285" s="187"/>
      <c r="L1285" s="187"/>
      <c r="M1285" s="187"/>
      <c r="N1285" s="187"/>
      <c r="O1285" s="187"/>
    </row>
    <row r="1286" spans="6:15" s="183" customFormat="1" x14ac:dyDescent="0.2">
      <c r="F1286" s="496"/>
      <c r="G1286" s="182"/>
      <c r="H1286" s="187"/>
      <c r="I1286" s="187"/>
      <c r="J1286" s="187"/>
      <c r="L1286" s="187"/>
      <c r="M1286" s="187"/>
      <c r="N1286" s="187"/>
      <c r="O1286" s="187"/>
    </row>
    <row r="1287" spans="6:15" s="183" customFormat="1" x14ac:dyDescent="0.2">
      <c r="F1287" s="496"/>
      <c r="G1287" s="182"/>
      <c r="H1287" s="187"/>
      <c r="I1287" s="187"/>
      <c r="J1287" s="187"/>
      <c r="L1287" s="187"/>
      <c r="M1287" s="187"/>
      <c r="N1287" s="187"/>
      <c r="O1287" s="187"/>
    </row>
    <row r="1288" spans="6:15" s="183" customFormat="1" x14ac:dyDescent="0.2">
      <c r="F1288" s="496"/>
      <c r="G1288" s="182"/>
      <c r="H1288" s="187"/>
      <c r="I1288" s="187"/>
      <c r="J1288" s="187"/>
      <c r="L1288" s="187"/>
      <c r="M1288" s="187"/>
      <c r="N1288" s="187"/>
      <c r="O1288" s="187"/>
    </row>
    <row r="1289" spans="6:15" s="183" customFormat="1" x14ac:dyDescent="0.2">
      <c r="F1289" s="496"/>
      <c r="G1289" s="182"/>
      <c r="H1289" s="187"/>
      <c r="I1289" s="187"/>
      <c r="J1289" s="187"/>
      <c r="L1289" s="187"/>
      <c r="M1289" s="187"/>
      <c r="N1289" s="187"/>
      <c r="O1289" s="187"/>
    </row>
    <row r="1290" spans="6:15" s="183" customFormat="1" x14ac:dyDescent="0.2">
      <c r="F1290" s="496"/>
      <c r="G1290" s="182"/>
      <c r="H1290" s="187"/>
      <c r="I1290" s="187"/>
      <c r="J1290" s="187"/>
      <c r="L1290" s="187"/>
      <c r="M1290" s="187"/>
      <c r="N1290" s="187"/>
      <c r="O1290" s="187"/>
    </row>
    <row r="1291" spans="6:15" s="183" customFormat="1" x14ac:dyDescent="0.2">
      <c r="F1291" s="496"/>
      <c r="G1291" s="182"/>
      <c r="H1291" s="187"/>
      <c r="I1291" s="187"/>
      <c r="J1291" s="187"/>
      <c r="L1291" s="187"/>
      <c r="M1291" s="187"/>
      <c r="N1291" s="187"/>
      <c r="O1291" s="187"/>
    </row>
    <row r="1292" spans="6:15" s="183" customFormat="1" x14ac:dyDescent="0.2">
      <c r="F1292" s="496"/>
      <c r="G1292" s="182"/>
      <c r="H1292" s="187"/>
      <c r="I1292" s="187"/>
      <c r="J1292" s="187"/>
      <c r="L1292" s="187"/>
      <c r="M1292" s="187"/>
      <c r="N1292" s="187"/>
      <c r="O1292" s="187"/>
    </row>
    <row r="1293" spans="6:15" s="183" customFormat="1" x14ac:dyDescent="0.2">
      <c r="F1293" s="496"/>
      <c r="G1293" s="182"/>
      <c r="H1293" s="187"/>
      <c r="I1293" s="187"/>
      <c r="J1293" s="187"/>
      <c r="L1293" s="187"/>
      <c r="M1293" s="187"/>
      <c r="N1293" s="187"/>
      <c r="O1293" s="187"/>
    </row>
    <row r="1294" spans="6:15" s="183" customFormat="1" x14ac:dyDescent="0.2">
      <c r="F1294" s="496"/>
      <c r="G1294" s="182"/>
      <c r="H1294" s="187"/>
      <c r="I1294" s="187"/>
      <c r="J1294" s="187"/>
      <c r="L1294" s="187"/>
      <c r="M1294" s="187"/>
      <c r="N1294" s="187"/>
      <c r="O1294" s="187"/>
    </row>
    <row r="1295" spans="6:15" s="183" customFormat="1" x14ac:dyDescent="0.2">
      <c r="F1295" s="496"/>
      <c r="G1295" s="182"/>
      <c r="H1295" s="187"/>
      <c r="I1295" s="187"/>
      <c r="J1295" s="187"/>
      <c r="L1295" s="187"/>
      <c r="M1295" s="187"/>
      <c r="N1295" s="187"/>
      <c r="O1295" s="187"/>
    </row>
    <row r="1296" spans="6:15" s="183" customFormat="1" x14ac:dyDescent="0.2">
      <c r="F1296" s="496"/>
      <c r="G1296" s="182"/>
      <c r="H1296" s="187"/>
      <c r="I1296" s="187"/>
      <c r="J1296" s="187"/>
      <c r="L1296" s="187"/>
      <c r="M1296" s="187"/>
      <c r="N1296" s="187"/>
      <c r="O1296" s="187"/>
    </row>
    <row r="1297" spans="6:15" s="183" customFormat="1" x14ac:dyDescent="0.2">
      <c r="F1297" s="496"/>
      <c r="G1297" s="182"/>
      <c r="H1297" s="187"/>
      <c r="I1297" s="187"/>
      <c r="J1297" s="187"/>
      <c r="L1297" s="187"/>
      <c r="M1297" s="187"/>
      <c r="N1297" s="187"/>
      <c r="O1297" s="187"/>
    </row>
    <row r="1298" spans="6:15" s="183" customFormat="1" x14ac:dyDescent="0.2">
      <c r="F1298" s="496"/>
      <c r="G1298" s="182"/>
      <c r="H1298" s="187"/>
      <c r="I1298" s="187"/>
      <c r="J1298" s="187"/>
      <c r="L1298" s="187"/>
      <c r="M1298" s="187"/>
      <c r="N1298" s="187"/>
      <c r="O1298" s="187"/>
    </row>
    <row r="1299" spans="6:15" s="183" customFormat="1" x14ac:dyDescent="0.2">
      <c r="F1299" s="496"/>
      <c r="G1299" s="182"/>
      <c r="H1299" s="187"/>
      <c r="I1299" s="187"/>
      <c r="J1299" s="187"/>
      <c r="L1299" s="187"/>
      <c r="M1299" s="187"/>
      <c r="N1299" s="187"/>
      <c r="O1299" s="187"/>
    </row>
    <row r="1300" spans="6:15" s="183" customFormat="1" x14ac:dyDescent="0.2">
      <c r="F1300" s="496"/>
      <c r="G1300" s="182"/>
      <c r="H1300" s="187"/>
      <c r="I1300" s="187"/>
      <c r="J1300" s="187"/>
      <c r="L1300" s="187"/>
      <c r="M1300" s="187"/>
      <c r="N1300" s="187"/>
      <c r="O1300" s="187"/>
    </row>
    <row r="1301" spans="6:15" s="183" customFormat="1" x14ac:dyDescent="0.2">
      <c r="F1301" s="496"/>
      <c r="G1301" s="182"/>
      <c r="H1301" s="187"/>
      <c r="I1301" s="187"/>
      <c r="J1301" s="187"/>
      <c r="L1301" s="187"/>
      <c r="M1301" s="187"/>
      <c r="N1301" s="187"/>
      <c r="O1301" s="187"/>
    </row>
    <row r="1302" spans="6:15" s="183" customFormat="1" x14ac:dyDescent="0.2">
      <c r="F1302" s="496"/>
      <c r="G1302" s="182"/>
      <c r="H1302" s="187"/>
      <c r="I1302" s="187"/>
      <c r="J1302" s="187"/>
      <c r="L1302" s="187"/>
      <c r="M1302" s="187"/>
      <c r="N1302" s="187"/>
      <c r="O1302" s="187"/>
    </row>
    <row r="1303" spans="6:15" s="183" customFormat="1" x14ac:dyDescent="0.2">
      <c r="F1303" s="496"/>
      <c r="G1303" s="182"/>
      <c r="H1303" s="187"/>
      <c r="I1303" s="187"/>
      <c r="J1303" s="187"/>
      <c r="L1303" s="187"/>
      <c r="M1303" s="187"/>
      <c r="N1303" s="187"/>
      <c r="O1303" s="187"/>
    </row>
    <row r="1304" spans="6:15" s="183" customFormat="1" x14ac:dyDescent="0.2">
      <c r="F1304" s="496"/>
      <c r="G1304" s="182"/>
      <c r="H1304" s="187"/>
      <c r="I1304" s="187"/>
      <c r="J1304" s="187"/>
      <c r="L1304" s="187"/>
      <c r="M1304" s="187"/>
      <c r="N1304" s="187"/>
      <c r="O1304" s="187"/>
    </row>
    <row r="1305" spans="6:15" s="183" customFormat="1" x14ac:dyDescent="0.2">
      <c r="F1305" s="496"/>
      <c r="G1305" s="182"/>
      <c r="H1305" s="187"/>
      <c r="I1305" s="187"/>
      <c r="J1305" s="187"/>
      <c r="L1305" s="187"/>
      <c r="M1305" s="187"/>
      <c r="N1305" s="187"/>
      <c r="O1305" s="187"/>
    </row>
    <row r="1306" spans="6:15" s="183" customFormat="1" x14ac:dyDescent="0.2">
      <c r="F1306" s="496"/>
      <c r="G1306" s="182"/>
      <c r="H1306" s="187"/>
      <c r="I1306" s="187"/>
      <c r="J1306" s="187"/>
      <c r="L1306" s="187"/>
      <c r="M1306" s="187"/>
      <c r="N1306" s="187"/>
      <c r="O1306" s="187"/>
    </row>
    <row r="1307" spans="6:15" s="183" customFormat="1" x14ac:dyDescent="0.2">
      <c r="F1307" s="496"/>
      <c r="G1307" s="182"/>
      <c r="H1307" s="187"/>
      <c r="I1307" s="187"/>
      <c r="J1307" s="187"/>
      <c r="L1307" s="187"/>
      <c r="M1307" s="187"/>
      <c r="N1307" s="187"/>
      <c r="O1307" s="187"/>
    </row>
    <row r="1308" spans="6:15" s="183" customFormat="1" x14ac:dyDescent="0.2">
      <c r="F1308" s="496"/>
      <c r="G1308" s="182"/>
      <c r="H1308" s="187"/>
      <c r="I1308" s="187"/>
      <c r="J1308" s="187"/>
      <c r="L1308" s="187"/>
      <c r="M1308" s="187"/>
      <c r="N1308" s="187"/>
      <c r="O1308" s="187"/>
    </row>
    <row r="1309" spans="6:15" s="183" customFormat="1" x14ac:dyDescent="0.2">
      <c r="F1309" s="496"/>
      <c r="G1309" s="182"/>
      <c r="H1309" s="187"/>
      <c r="I1309" s="187"/>
      <c r="J1309" s="187"/>
      <c r="L1309" s="187"/>
      <c r="M1309" s="187"/>
      <c r="N1309" s="187"/>
      <c r="O1309" s="187"/>
    </row>
    <row r="1310" spans="6:15" s="183" customFormat="1" x14ac:dyDescent="0.2">
      <c r="F1310" s="496"/>
      <c r="G1310" s="182"/>
      <c r="H1310" s="187"/>
      <c r="I1310" s="187"/>
      <c r="J1310" s="187"/>
      <c r="L1310" s="187"/>
      <c r="M1310" s="187"/>
      <c r="N1310" s="187"/>
      <c r="O1310" s="187"/>
    </row>
    <row r="1311" spans="6:15" s="183" customFormat="1" x14ac:dyDescent="0.2">
      <c r="F1311" s="496"/>
      <c r="G1311" s="182"/>
      <c r="H1311" s="187"/>
      <c r="I1311" s="187"/>
      <c r="J1311" s="187"/>
      <c r="L1311" s="187"/>
      <c r="M1311" s="187"/>
      <c r="N1311" s="187"/>
      <c r="O1311" s="187"/>
    </row>
    <row r="1312" spans="6:15" s="183" customFormat="1" x14ac:dyDescent="0.2">
      <c r="F1312" s="496"/>
      <c r="G1312" s="182"/>
      <c r="H1312" s="187"/>
      <c r="I1312" s="187"/>
      <c r="J1312" s="187"/>
      <c r="L1312" s="187"/>
      <c r="M1312" s="187"/>
      <c r="N1312" s="187"/>
      <c r="O1312" s="187"/>
    </row>
    <row r="1313" spans="6:15" s="183" customFormat="1" x14ac:dyDescent="0.2">
      <c r="F1313" s="496"/>
      <c r="G1313" s="182"/>
      <c r="H1313" s="187"/>
      <c r="I1313" s="187"/>
      <c r="J1313" s="187"/>
      <c r="L1313" s="187"/>
      <c r="M1313" s="187"/>
      <c r="N1313" s="187"/>
      <c r="O1313" s="187"/>
    </row>
    <row r="1314" spans="6:15" s="183" customFormat="1" x14ac:dyDescent="0.2">
      <c r="F1314" s="496"/>
      <c r="G1314" s="182"/>
      <c r="H1314" s="187"/>
      <c r="I1314" s="187"/>
      <c r="J1314" s="187"/>
      <c r="L1314" s="187"/>
      <c r="M1314" s="187"/>
      <c r="N1314" s="187"/>
      <c r="O1314" s="187"/>
    </row>
    <row r="1315" spans="6:15" s="183" customFormat="1" x14ac:dyDescent="0.2">
      <c r="F1315" s="496"/>
      <c r="G1315" s="182"/>
      <c r="H1315" s="187"/>
      <c r="I1315" s="187"/>
      <c r="J1315" s="187"/>
      <c r="L1315" s="187"/>
      <c r="M1315" s="187"/>
      <c r="N1315" s="187"/>
      <c r="O1315" s="187"/>
    </row>
    <row r="1316" spans="6:15" s="183" customFormat="1" x14ac:dyDescent="0.2">
      <c r="F1316" s="496"/>
      <c r="G1316" s="182"/>
      <c r="H1316" s="187"/>
      <c r="I1316" s="187"/>
      <c r="J1316" s="187"/>
      <c r="L1316" s="187"/>
      <c r="M1316" s="187"/>
      <c r="N1316" s="187"/>
      <c r="O1316" s="187"/>
    </row>
    <row r="1317" spans="6:15" s="183" customFormat="1" x14ac:dyDescent="0.2">
      <c r="F1317" s="496"/>
      <c r="G1317" s="182"/>
      <c r="H1317" s="187"/>
      <c r="I1317" s="187"/>
      <c r="J1317" s="187"/>
      <c r="L1317" s="187"/>
      <c r="M1317" s="187"/>
      <c r="N1317" s="187"/>
      <c r="O1317" s="187"/>
    </row>
    <row r="1318" spans="6:15" s="183" customFormat="1" x14ac:dyDescent="0.2">
      <c r="F1318" s="496"/>
      <c r="G1318" s="182"/>
      <c r="H1318" s="187"/>
      <c r="I1318" s="187"/>
      <c r="J1318" s="187"/>
      <c r="L1318" s="187"/>
      <c r="M1318" s="187"/>
      <c r="N1318" s="187"/>
      <c r="O1318" s="187"/>
    </row>
    <row r="1319" spans="6:15" s="183" customFormat="1" x14ac:dyDescent="0.2">
      <c r="F1319" s="496"/>
      <c r="G1319" s="182"/>
      <c r="H1319" s="187"/>
      <c r="I1319" s="187"/>
      <c r="J1319" s="187"/>
      <c r="L1319" s="187"/>
      <c r="M1319" s="187"/>
      <c r="N1319" s="187"/>
      <c r="O1319" s="187"/>
    </row>
    <row r="1320" spans="6:15" s="183" customFormat="1" x14ac:dyDescent="0.2">
      <c r="F1320" s="496"/>
      <c r="G1320" s="182"/>
      <c r="H1320" s="187"/>
      <c r="I1320" s="187"/>
      <c r="J1320" s="187"/>
      <c r="L1320" s="187"/>
      <c r="M1320" s="187"/>
      <c r="N1320" s="187"/>
      <c r="O1320" s="187"/>
    </row>
    <row r="1321" spans="6:15" s="183" customFormat="1" x14ac:dyDescent="0.2">
      <c r="F1321" s="496"/>
      <c r="G1321" s="182"/>
      <c r="H1321" s="187"/>
      <c r="I1321" s="187"/>
      <c r="J1321" s="187"/>
      <c r="L1321" s="187"/>
      <c r="M1321" s="187"/>
      <c r="N1321" s="187"/>
      <c r="O1321" s="187"/>
    </row>
    <row r="1322" spans="6:15" s="183" customFormat="1" x14ac:dyDescent="0.2">
      <c r="F1322" s="496"/>
      <c r="G1322" s="182"/>
      <c r="H1322" s="187"/>
      <c r="I1322" s="187"/>
      <c r="J1322" s="187"/>
      <c r="L1322" s="187"/>
      <c r="M1322" s="187"/>
      <c r="N1322" s="187"/>
      <c r="O1322" s="187"/>
    </row>
    <row r="1323" spans="6:15" s="183" customFormat="1" x14ac:dyDescent="0.2">
      <c r="F1323" s="496"/>
      <c r="G1323" s="182"/>
      <c r="H1323" s="187"/>
      <c r="I1323" s="187"/>
      <c r="J1323" s="187"/>
      <c r="L1323" s="187"/>
      <c r="M1323" s="187"/>
      <c r="N1323" s="187"/>
      <c r="O1323" s="187"/>
    </row>
    <row r="1324" spans="6:15" s="183" customFormat="1" x14ac:dyDescent="0.2">
      <c r="F1324" s="496"/>
      <c r="G1324" s="182"/>
      <c r="H1324" s="187"/>
      <c r="I1324" s="187"/>
      <c r="J1324" s="187"/>
      <c r="L1324" s="187"/>
      <c r="M1324" s="187"/>
      <c r="N1324" s="187"/>
      <c r="O1324" s="187"/>
    </row>
    <row r="1325" spans="6:15" s="183" customFormat="1" x14ac:dyDescent="0.2">
      <c r="F1325" s="496"/>
      <c r="G1325" s="182"/>
      <c r="H1325" s="187"/>
      <c r="I1325" s="187"/>
      <c r="J1325" s="187"/>
      <c r="L1325" s="187"/>
      <c r="M1325" s="187"/>
      <c r="N1325" s="187"/>
      <c r="O1325" s="187"/>
    </row>
    <row r="1326" spans="6:15" s="183" customFormat="1" x14ac:dyDescent="0.2">
      <c r="F1326" s="496"/>
      <c r="G1326" s="182"/>
      <c r="H1326" s="187"/>
      <c r="I1326" s="187"/>
      <c r="J1326" s="187"/>
      <c r="L1326" s="187"/>
      <c r="M1326" s="187"/>
      <c r="N1326" s="187"/>
      <c r="O1326" s="187"/>
    </row>
    <row r="1327" spans="6:15" s="183" customFormat="1" x14ac:dyDescent="0.2">
      <c r="F1327" s="496"/>
      <c r="G1327" s="182"/>
      <c r="H1327" s="187"/>
      <c r="I1327" s="187"/>
      <c r="J1327" s="187"/>
      <c r="L1327" s="187"/>
      <c r="M1327" s="187"/>
      <c r="N1327" s="187"/>
      <c r="O1327" s="187"/>
    </row>
    <row r="1328" spans="6:15" s="183" customFormat="1" x14ac:dyDescent="0.2">
      <c r="F1328" s="496"/>
      <c r="G1328" s="182"/>
      <c r="H1328" s="187"/>
      <c r="I1328" s="187"/>
      <c r="J1328" s="187"/>
      <c r="L1328" s="187"/>
      <c r="M1328" s="187"/>
      <c r="N1328" s="187"/>
      <c r="O1328" s="187"/>
    </row>
    <row r="1329" spans="6:15" s="183" customFormat="1" x14ac:dyDescent="0.2">
      <c r="F1329" s="496"/>
      <c r="G1329" s="182"/>
      <c r="H1329" s="187"/>
      <c r="I1329" s="187"/>
      <c r="J1329" s="187"/>
      <c r="L1329" s="187"/>
      <c r="M1329" s="187"/>
      <c r="N1329" s="187"/>
      <c r="O1329" s="187"/>
    </row>
    <row r="1330" spans="6:15" s="183" customFormat="1" x14ac:dyDescent="0.2">
      <c r="F1330" s="496"/>
      <c r="G1330" s="182"/>
      <c r="H1330" s="187"/>
      <c r="I1330" s="187"/>
      <c r="J1330" s="187"/>
      <c r="L1330" s="187"/>
      <c r="M1330" s="187"/>
      <c r="N1330" s="187"/>
      <c r="O1330" s="187"/>
    </row>
    <row r="1331" spans="6:15" s="183" customFormat="1" x14ac:dyDescent="0.2">
      <c r="F1331" s="496"/>
      <c r="G1331" s="182"/>
      <c r="H1331" s="187"/>
      <c r="I1331" s="187"/>
      <c r="J1331" s="187"/>
      <c r="L1331" s="187"/>
      <c r="M1331" s="187"/>
      <c r="N1331" s="187"/>
      <c r="O1331" s="187"/>
    </row>
    <row r="1332" spans="6:15" s="183" customFormat="1" x14ac:dyDescent="0.2">
      <c r="F1332" s="496"/>
      <c r="G1332" s="182"/>
      <c r="H1332" s="187"/>
      <c r="I1332" s="187"/>
      <c r="J1332" s="187"/>
      <c r="L1332" s="187"/>
      <c r="M1332" s="187"/>
      <c r="N1332" s="187"/>
      <c r="O1332" s="187"/>
    </row>
    <row r="1333" spans="6:15" s="183" customFormat="1" x14ac:dyDescent="0.2">
      <c r="F1333" s="496"/>
      <c r="G1333" s="182"/>
      <c r="H1333" s="187"/>
      <c r="I1333" s="187"/>
      <c r="J1333" s="187"/>
      <c r="L1333" s="187"/>
      <c r="M1333" s="187"/>
      <c r="N1333" s="187"/>
      <c r="O1333" s="187"/>
    </row>
    <row r="1334" spans="6:15" s="183" customFormat="1" x14ac:dyDescent="0.2">
      <c r="F1334" s="496"/>
      <c r="G1334" s="182"/>
      <c r="H1334" s="187"/>
      <c r="I1334" s="187"/>
      <c r="J1334" s="187"/>
      <c r="L1334" s="187"/>
      <c r="M1334" s="187"/>
      <c r="N1334" s="187"/>
      <c r="O1334" s="187"/>
    </row>
    <row r="1335" spans="6:15" s="183" customFormat="1" x14ac:dyDescent="0.2">
      <c r="F1335" s="496"/>
      <c r="G1335" s="182"/>
      <c r="H1335" s="187"/>
      <c r="I1335" s="187"/>
      <c r="J1335" s="187"/>
      <c r="L1335" s="187"/>
      <c r="M1335" s="187"/>
      <c r="N1335" s="187"/>
      <c r="O1335" s="187"/>
    </row>
    <row r="1336" spans="6:15" s="183" customFormat="1" x14ac:dyDescent="0.2">
      <c r="F1336" s="496"/>
      <c r="G1336" s="182"/>
      <c r="H1336" s="187"/>
      <c r="I1336" s="187"/>
      <c r="J1336" s="187"/>
      <c r="L1336" s="187"/>
      <c r="M1336" s="187"/>
      <c r="N1336" s="187"/>
      <c r="O1336" s="187"/>
    </row>
    <row r="1337" spans="6:15" s="183" customFormat="1" x14ac:dyDescent="0.2">
      <c r="F1337" s="496"/>
      <c r="G1337" s="182"/>
      <c r="H1337" s="187"/>
      <c r="I1337" s="187"/>
      <c r="J1337" s="187"/>
      <c r="L1337" s="187"/>
      <c r="M1337" s="187"/>
      <c r="N1337" s="187"/>
      <c r="O1337" s="187"/>
    </row>
    <row r="1338" spans="6:15" s="183" customFormat="1" x14ac:dyDescent="0.2">
      <c r="F1338" s="496"/>
      <c r="G1338" s="182"/>
      <c r="H1338" s="187"/>
      <c r="I1338" s="187"/>
      <c r="J1338" s="187"/>
      <c r="L1338" s="187"/>
      <c r="M1338" s="187"/>
      <c r="N1338" s="187"/>
      <c r="O1338" s="187"/>
    </row>
    <row r="1339" spans="6:15" s="183" customFormat="1" x14ac:dyDescent="0.2">
      <c r="F1339" s="496"/>
      <c r="G1339" s="182"/>
      <c r="H1339" s="187"/>
      <c r="I1339" s="187"/>
      <c r="J1339" s="187"/>
      <c r="L1339" s="187"/>
      <c r="M1339" s="187"/>
      <c r="N1339" s="187"/>
      <c r="O1339" s="187"/>
    </row>
    <row r="1340" spans="6:15" s="183" customFormat="1" x14ac:dyDescent="0.2">
      <c r="F1340" s="496"/>
      <c r="G1340" s="182"/>
      <c r="H1340" s="187"/>
      <c r="I1340" s="187"/>
      <c r="J1340" s="187"/>
      <c r="L1340" s="187"/>
      <c r="M1340" s="187"/>
      <c r="N1340" s="187"/>
      <c r="O1340" s="187"/>
    </row>
    <row r="1341" spans="6:15" s="183" customFormat="1" x14ac:dyDescent="0.2">
      <c r="F1341" s="496"/>
      <c r="G1341" s="182"/>
      <c r="H1341" s="187"/>
      <c r="I1341" s="187"/>
      <c r="J1341" s="187"/>
      <c r="L1341" s="187"/>
      <c r="M1341" s="187"/>
      <c r="N1341" s="187"/>
      <c r="O1341" s="187"/>
    </row>
    <row r="1342" spans="6:15" s="183" customFormat="1" x14ac:dyDescent="0.2">
      <c r="F1342" s="496"/>
      <c r="G1342" s="182"/>
      <c r="H1342" s="187"/>
      <c r="I1342" s="187"/>
      <c r="J1342" s="187"/>
      <c r="L1342" s="187"/>
      <c r="M1342" s="187"/>
      <c r="N1342" s="187"/>
      <c r="O1342" s="187"/>
    </row>
    <row r="1343" spans="6:15" s="183" customFormat="1" x14ac:dyDescent="0.2">
      <c r="F1343" s="496"/>
      <c r="G1343" s="182"/>
      <c r="H1343" s="187"/>
      <c r="I1343" s="187"/>
      <c r="J1343" s="187"/>
      <c r="L1343" s="187"/>
      <c r="M1343" s="187"/>
      <c r="N1343" s="187"/>
      <c r="O1343" s="187"/>
    </row>
    <row r="1344" spans="6:15" s="183" customFormat="1" x14ac:dyDescent="0.2">
      <c r="F1344" s="496"/>
      <c r="G1344" s="182"/>
      <c r="H1344" s="187"/>
      <c r="I1344" s="187"/>
      <c r="J1344" s="187"/>
      <c r="L1344" s="187"/>
      <c r="M1344" s="187"/>
      <c r="N1344" s="187"/>
      <c r="O1344" s="187"/>
    </row>
    <row r="1345" spans="6:15" s="183" customFormat="1" x14ac:dyDescent="0.2">
      <c r="F1345" s="496"/>
      <c r="G1345" s="182"/>
      <c r="H1345" s="187"/>
      <c r="I1345" s="187"/>
      <c r="J1345" s="187"/>
      <c r="L1345" s="187"/>
      <c r="M1345" s="187"/>
      <c r="N1345" s="187"/>
      <c r="O1345" s="187"/>
    </row>
    <row r="1346" spans="6:15" s="183" customFormat="1" x14ac:dyDescent="0.2">
      <c r="F1346" s="496"/>
      <c r="G1346" s="182"/>
      <c r="H1346" s="187"/>
      <c r="I1346" s="187"/>
      <c r="J1346" s="187"/>
      <c r="L1346" s="187"/>
      <c r="M1346" s="187"/>
      <c r="N1346" s="187"/>
      <c r="O1346" s="187"/>
    </row>
    <row r="1347" spans="6:15" s="183" customFormat="1" x14ac:dyDescent="0.2">
      <c r="F1347" s="496"/>
      <c r="G1347" s="182"/>
      <c r="H1347" s="187"/>
      <c r="I1347" s="187"/>
      <c r="J1347" s="187"/>
      <c r="L1347" s="187"/>
      <c r="M1347" s="187"/>
      <c r="N1347" s="187"/>
      <c r="O1347" s="187"/>
    </row>
    <row r="1348" spans="6:15" s="183" customFormat="1" x14ac:dyDescent="0.2">
      <c r="F1348" s="496"/>
      <c r="G1348" s="182"/>
      <c r="H1348" s="187"/>
      <c r="I1348" s="187"/>
      <c r="J1348" s="187"/>
      <c r="L1348" s="187"/>
      <c r="M1348" s="187"/>
      <c r="N1348" s="187"/>
      <c r="O1348" s="187"/>
    </row>
    <row r="1349" spans="6:15" s="183" customFormat="1" x14ac:dyDescent="0.2">
      <c r="F1349" s="496"/>
      <c r="G1349" s="182"/>
      <c r="H1349" s="187"/>
      <c r="I1349" s="187"/>
      <c r="J1349" s="187"/>
      <c r="L1349" s="187"/>
      <c r="M1349" s="187"/>
      <c r="N1349" s="187"/>
      <c r="O1349" s="187"/>
    </row>
    <row r="1350" spans="6:15" s="183" customFormat="1" x14ac:dyDescent="0.2">
      <c r="F1350" s="496"/>
      <c r="G1350" s="182"/>
      <c r="H1350" s="187"/>
      <c r="I1350" s="187"/>
      <c r="J1350" s="187"/>
      <c r="L1350" s="187"/>
      <c r="M1350" s="187"/>
      <c r="N1350" s="187"/>
      <c r="O1350" s="187"/>
    </row>
    <row r="1351" spans="6:15" s="183" customFormat="1" x14ac:dyDescent="0.2">
      <c r="F1351" s="496"/>
      <c r="G1351" s="182"/>
      <c r="H1351" s="187"/>
      <c r="I1351" s="187"/>
      <c r="J1351" s="187"/>
      <c r="L1351" s="187"/>
      <c r="M1351" s="187"/>
      <c r="N1351" s="187"/>
      <c r="O1351" s="187"/>
    </row>
    <row r="1352" spans="6:15" s="183" customFormat="1" x14ac:dyDescent="0.2">
      <c r="F1352" s="496"/>
      <c r="G1352" s="182"/>
      <c r="H1352" s="187"/>
      <c r="I1352" s="187"/>
      <c r="J1352" s="187"/>
      <c r="L1352" s="187"/>
      <c r="M1352" s="187"/>
      <c r="N1352" s="187"/>
      <c r="O1352" s="187"/>
    </row>
    <row r="1353" spans="6:15" s="183" customFormat="1" x14ac:dyDescent="0.2">
      <c r="F1353" s="496"/>
      <c r="G1353" s="182"/>
      <c r="H1353" s="187"/>
      <c r="I1353" s="187"/>
      <c r="J1353" s="187"/>
      <c r="L1353" s="187"/>
      <c r="M1353" s="187"/>
      <c r="N1353" s="187"/>
      <c r="O1353" s="187"/>
    </row>
    <row r="1354" spans="6:15" s="183" customFormat="1" x14ac:dyDescent="0.2">
      <c r="F1354" s="496"/>
      <c r="G1354" s="182"/>
      <c r="H1354" s="187"/>
      <c r="I1354" s="187"/>
      <c r="J1354" s="187"/>
      <c r="L1354" s="187"/>
      <c r="M1354" s="187"/>
      <c r="N1354" s="187"/>
      <c r="O1354" s="187"/>
    </row>
    <row r="1355" spans="6:15" s="183" customFormat="1" x14ac:dyDescent="0.2">
      <c r="F1355" s="496"/>
      <c r="G1355" s="182"/>
      <c r="H1355" s="187"/>
      <c r="I1355" s="187"/>
      <c r="J1355" s="187"/>
      <c r="L1355" s="187"/>
      <c r="M1355" s="187"/>
      <c r="N1355" s="187"/>
      <c r="O1355" s="187"/>
    </row>
    <row r="1356" spans="6:15" s="183" customFormat="1" x14ac:dyDescent="0.2">
      <c r="F1356" s="496"/>
      <c r="G1356" s="182"/>
      <c r="H1356" s="187"/>
      <c r="I1356" s="187"/>
      <c r="J1356" s="187"/>
      <c r="L1356" s="187"/>
      <c r="M1356" s="187"/>
      <c r="N1356" s="187"/>
      <c r="O1356" s="187"/>
    </row>
    <row r="1357" spans="6:15" s="183" customFormat="1" x14ac:dyDescent="0.2">
      <c r="F1357" s="496"/>
      <c r="G1357" s="182"/>
      <c r="H1357" s="187"/>
      <c r="I1357" s="187"/>
      <c r="J1357" s="187"/>
      <c r="L1357" s="187"/>
      <c r="M1357" s="187"/>
      <c r="N1357" s="187"/>
      <c r="O1357" s="187"/>
    </row>
    <row r="1358" spans="6:15" s="183" customFormat="1" x14ac:dyDescent="0.2">
      <c r="F1358" s="496"/>
      <c r="G1358" s="182"/>
      <c r="H1358" s="187"/>
      <c r="I1358" s="187"/>
      <c r="J1358" s="187"/>
      <c r="L1358" s="187"/>
      <c r="M1358" s="187"/>
      <c r="N1358" s="187"/>
      <c r="O1358" s="187"/>
    </row>
    <row r="1359" spans="6:15" s="183" customFormat="1" x14ac:dyDescent="0.2">
      <c r="F1359" s="496"/>
      <c r="G1359" s="182"/>
      <c r="H1359" s="187"/>
      <c r="I1359" s="187"/>
      <c r="J1359" s="187"/>
      <c r="L1359" s="187"/>
      <c r="M1359" s="187"/>
      <c r="N1359" s="187"/>
      <c r="O1359" s="187"/>
    </row>
    <row r="1360" spans="6:15" s="183" customFormat="1" x14ac:dyDescent="0.2">
      <c r="F1360" s="496"/>
      <c r="G1360" s="182"/>
      <c r="H1360" s="187"/>
      <c r="I1360" s="187"/>
      <c r="J1360" s="187"/>
      <c r="L1360" s="187"/>
      <c r="M1360" s="187"/>
      <c r="N1360" s="187"/>
      <c r="O1360" s="187"/>
    </row>
    <row r="1361" spans="2:5" x14ac:dyDescent="0.2">
      <c r="B1361" s="183"/>
      <c r="C1361" s="183"/>
      <c r="D1361" s="183"/>
      <c r="E1361" s="183"/>
    </row>
    <row r="1362" spans="2:5" x14ac:dyDescent="0.2">
      <c r="B1362" s="183"/>
      <c r="C1362" s="183"/>
      <c r="D1362" s="183"/>
      <c r="E1362" s="183"/>
    </row>
    <row r="1363" spans="2:5" x14ac:dyDescent="0.2">
      <c r="B1363" s="183"/>
      <c r="C1363" s="183"/>
      <c r="D1363" s="183"/>
      <c r="E1363" s="183"/>
    </row>
    <row r="1364" spans="2:5" x14ac:dyDescent="0.2">
      <c r="B1364" s="183"/>
      <c r="C1364" s="183"/>
      <c r="D1364" s="183"/>
      <c r="E1364" s="183"/>
    </row>
    <row r="1365" spans="2:5" x14ac:dyDescent="0.2">
      <c r="B1365" s="183"/>
      <c r="C1365" s="183"/>
      <c r="D1365" s="183"/>
      <c r="E1365" s="183"/>
    </row>
  </sheetData>
  <sortState xmlns:xlrd2="http://schemas.microsoft.com/office/spreadsheetml/2017/richdata2" ref="M144:O194">
    <sortCondition ref="O144:O194"/>
  </sortState>
  <mergeCells count="18">
    <mergeCell ref="L144:L194"/>
    <mergeCell ref="L22:L77"/>
    <mergeCell ref="L81:L140"/>
    <mergeCell ref="B421:B424"/>
    <mergeCell ref="G22:G32"/>
    <mergeCell ref="G36:G45"/>
    <mergeCell ref="G48:G55"/>
    <mergeCell ref="G59:G70"/>
    <mergeCell ref="B155:B284"/>
    <mergeCell ref="B288:B417"/>
    <mergeCell ref="B22:B151"/>
    <mergeCell ref="D1:E1"/>
    <mergeCell ref="B12:E12"/>
    <mergeCell ref="G12:J12"/>
    <mergeCell ref="R12:U12"/>
    <mergeCell ref="L12:O12"/>
    <mergeCell ref="B2:E2"/>
    <mergeCell ref="B3:E3"/>
  </mergeCells>
  <phoneticPr fontId="204" type="noConversion"/>
  <printOptions horizontalCentered="1" verticalCentered="1"/>
  <pageMargins left="0.51181102362204722" right="0.47244094488188981" top="0.55118110236220474" bottom="0.39370078740157483" header="0" footer="0"/>
  <pageSetup scale="4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0" customWidth="1"/>
    <col min="2" max="2" width="30.85546875" style="10" bestFit="1" customWidth="1"/>
    <col min="3" max="3" width="0.85546875" style="10" customWidth="1"/>
    <col min="4" max="4" width="7" style="10" customWidth="1"/>
    <col min="5" max="5" width="22.42578125" style="10" bestFit="1" customWidth="1"/>
    <col min="6" max="6" width="9" style="10" bestFit="1" customWidth="1"/>
    <col min="7" max="7" width="0.5703125" style="10" customWidth="1"/>
    <col min="8" max="8" width="5.5703125" style="10" customWidth="1"/>
    <col min="9" max="9" width="25.42578125" style="10" bestFit="1" customWidth="1"/>
    <col min="10" max="10" width="11.140625" style="10" customWidth="1"/>
    <col min="11" max="11" width="0.5703125" style="10" customWidth="1"/>
    <col min="12" max="12" width="8.85546875" style="10" customWidth="1"/>
    <col min="13" max="13" width="21.5703125" style="10" bestFit="1" customWidth="1"/>
    <col min="14" max="14" width="9" style="10" bestFit="1" customWidth="1"/>
    <col min="15" max="15" width="0.85546875" style="10" customWidth="1"/>
    <col min="16" max="16" width="23.5703125" style="10" bestFit="1" customWidth="1"/>
    <col min="17" max="17" width="17.85546875" style="10" customWidth="1"/>
    <col min="18" max="18" width="17.42578125" style="10" customWidth="1"/>
    <col min="19" max="19" width="19.140625" style="10" bestFit="1" customWidth="1"/>
    <col min="20" max="20" width="0.5703125" style="10" customWidth="1"/>
    <col min="21" max="22" width="19.85546875" style="10" bestFit="1" customWidth="1"/>
    <col min="23" max="24" width="17.5703125" style="10" bestFit="1" customWidth="1"/>
    <col min="25" max="26" width="15.140625" style="10" customWidth="1"/>
    <col min="27" max="27" width="15.5703125" style="10" bestFit="1" customWidth="1"/>
    <col min="28" max="28" width="0.5703125" style="10" customWidth="1"/>
    <col min="29" max="29" width="6.42578125" style="10" customWidth="1"/>
    <col min="30" max="255" width="0" style="10" hidden="1" customWidth="1"/>
    <col min="256" max="16384" width="0.5703125" style="10"/>
  </cols>
  <sheetData>
    <row r="1" spans="2:29" s="11" customFormat="1" ht="18" x14ac:dyDescent="0.2">
      <c r="B1" s="741"/>
      <c r="C1" s="741"/>
      <c r="D1" s="741"/>
      <c r="E1" s="741"/>
      <c r="F1" s="741"/>
      <c r="G1" s="741"/>
      <c r="H1" s="741"/>
      <c r="I1" s="741"/>
      <c r="J1" s="741"/>
      <c r="K1" s="741"/>
      <c r="L1" s="741"/>
      <c r="M1" s="741"/>
      <c r="N1" s="741"/>
      <c r="O1" s="741"/>
      <c r="P1" s="741"/>
      <c r="Q1" s="741"/>
      <c r="R1" s="741"/>
      <c r="S1" s="741"/>
      <c r="T1" s="741"/>
      <c r="U1" s="741"/>
      <c r="V1" s="741"/>
      <c r="W1" s="741"/>
      <c r="X1" s="741"/>
      <c r="Y1" s="741"/>
      <c r="Z1" s="741"/>
      <c r="AA1" s="741"/>
      <c r="AB1" s="16"/>
    </row>
    <row r="2" spans="2:29" s="18" customFormat="1" ht="28.5" x14ac:dyDescent="0.2">
      <c r="B2" s="17"/>
      <c r="C2" s="17"/>
      <c r="D2" s="742" t="s">
        <v>229</v>
      </c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  <c r="U2" s="742"/>
      <c r="V2" s="742"/>
      <c r="W2" s="742"/>
      <c r="X2" s="742"/>
      <c r="Y2" s="742"/>
      <c r="Z2" s="17"/>
      <c r="AA2" s="17"/>
      <c r="AB2" s="17"/>
    </row>
    <row r="3" spans="2:29" s="11" customFormat="1" ht="21" customHeight="1" x14ac:dyDescent="0.2">
      <c r="B3" s="16"/>
      <c r="C3" s="16"/>
      <c r="D3" s="28"/>
      <c r="E3" s="743" t="e">
        <f>++#REF!</f>
        <v>#REF!</v>
      </c>
      <c r="F3" s="743"/>
      <c r="G3" s="743"/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28"/>
      <c r="W3" s="28"/>
      <c r="X3" s="28"/>
      <c r="Y3" s="28"/>
      <c r="Z3" s="16"/>
      <c r="AA3" s="16"/>
      <c r="AB3" s="16"/>
    </row>
    <row r="4" spans="2:29" s="11" customFormat="1" ht="3" customHeight="1" x14ac:dyDescent="0.2">
      <c r="B4" s="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2:29" ht="35.25" customHeight="1" x14ac:dyDescent="0.2">
      <c r="C5" s="19"/>
      <c r="D5" s="744" t="s">
        <v>230</v>
      </c>
      <c r="E5" s="744"/>
      <c r="F5" s="744"/>
      <c r="G5" s="19"/>
      <c r="H5" s="744" t="s">
        <v>32</v>
      </c>
      <c r="I5" s="744"/>
      <c r="J5" s="744"/>
      <c r="K5" s="19"/>
      <c r="L5" s="744" t="s">
        <v>33</v>
      </c>
      <c r="M5" s="744"/>
      <c r="N5" s="744"/>
      <c r="P5" s="20"/>
      <c r="Q5" s="29"/>
      <c r="W5" s="20"/>
      <c r="AB5" s="16"/>
    </row>
    <row r="6" spans="2:29" ht="51" customHeight="1" x14ac:dyDescent="0.2">
      <c r="B6" s="75" t="s">
        <v>108</v>
      </c>
      <c r="C6" s="21"/>
      <c r="D6" s="88" t="s">
        <v>36</v>
      </c>
      <c r="E6" s="88" t="s">
        <v>37</v>
      </c>
      <c r="F6" s="89" t="s">
        <v>231</v>
      </c>
      <c r="G6" s="22"/>
      <c r="H6" s="88" t="s">
        <v>36</v>
      </c>
      <c r="I6" s="88" t="s">
        <v>232</v>
      </c>
      <c r="J6" s="89" t="s">
        <v>231</v>
      </c>
      <c r="K6" s="22"/>
      <c r="L6" s="88" t="s">
        <v>36</v>
      </c>
      <c r="M6" s="88" t="s">
        <v>233</v>
      </c>
      <c r="N6" s="89" t="s">
        <v>231</v>
      </c>
      <c r="O6" s="23"/>
      <c r="P6" s="88" t="s">
        <v>234</v>
      </c>
      <c r="Q6" s="88" t="s">
        <v>235</v>
      </c>
      <c r="R6" s="88" t="s">
        <v>236</v>
      </c>
      <c r="S6" s="88" t="s">
        <v>45</v>
      </c>
      <c r="T6" s="30"/>
      <c r="U6" s="88" t="s">
        <v>46</v>
      </c>
      <c r="V6" s="92" t="s">
        <v>48</v>
      </c>
      <c r="W6" s="92" t="s">
        <v>49</v>
      </c>
      <c r="X6" s="92" t="s">
        <v>50</v>
      </c>
      <c r="Y6" s="92" t="s">
        <v>51</v>
      </c>
      <c r="Z6" s="92" t="s">
        <v>52</v>
      </c>
      <c r="AA6" s="92" t="s">
        <v>53</v>
      </c>
      <c r="AB6" s="16"/>
    </row>
    <row r="7" spans="2:29" s="13" customFormat="1" ht="19.5" customHeight="1" x14ac:dyDescent="0.2">
      <c r="B7" s="14" t="s">
        <v>237</v>
      </c>
      <c r="D7" s="94" t="e">
        <f>+H7+L7</f>
        <v>#REF!</v>
      </c>
      <c r="E7" s="135" t="e">
        <f>+I7+M7</f>
        <v>#REF!</v>
      </c>
      <c r="F7" s="90" t="e">
        <f>ROUND(J7+N7,0)</f>
        <v>#REF!</v>
      </c>
      <c r="G7" s="14"/>
      <c r="H7" s="94" t="e">
        <f>+#REF!</f>
        <v>#REF!</v>
      </c>
      <c r="I7" s="135" t="e">
        <f>+#REF!</f>
        <v>#REF!</v>
      </c>
      <c r="J7" s="90" t="e">
        <f>+#REF!</f>
        <v>#REF!</v>
      </c>
      <c r="K7" s="14"/>
      <c r="L7" s="94" t="e">
        <f>+#REF!</f>
        <v>#REF!</v>
      </c>
      <c r="M7" s="135" t="e">
        <f>+#REF!</f>
        <v>#REF!</v>
      </c>
      <c r="N7" s="90" t="e">
        <f>+#REF!</f>
        <v>#REF!</v>
      </c>
      <c r="P7" s="96">
        <f>ROUND(+Recaud!B6+Recaud!D6,0)</f>
        <v>51028680</v>
      </c>
      <c r="Q7" s="96"/>
      <c r="R7" s="96"/>
      <c r="S7" s="96">
        <f>ROUND(SUM(P7:R7),0)</f>
        <v>51028680</v>
      </c>
      <c r="T7" s="15"/>
      <c r="U7" s="93" t="e">
        <f>+V7+W7</f>
        <v>#REF!</v>
      </c>
      <c r="V7" s="93" t="e">
        <f>++#REF!</f>
        <v>#REF!</v>
      </c>
      <c r="W7" s="93" t="e">
        <f>+X7+Y7+Z7+AA7</f>
        <v>#REF!</v>
      </c>
      <c r="X7" s="93" t="e">
        <f>++#REF!</f>
        <v>#REF!</v>
      </c>
      <c r="Y7" s="93" t="e">
        <f>++#REF!</f>
        <v>#REF!</v>
      </c>
      <c r="Z7" s="93" t="e">
        <f>++#REF!</f>
        <v>#REF!</v>
      </c>
      <c r="AA7" s="93" t="e">
        <f>++#REF!</f>
        <v>#REF!</v>
      </c>
      <c r="AB7" s="95"/>
    </row>
    <row r="8" spans="2:29" s="13" customFormat="1" ht="19.5" customHeight="1" x14ac:dyDescent="0.2">
      <c r="B8" s="14" t="s">
        <v>238</v>
      </c>
      <c r="D8" s="94" t="e">
        <f t="shared" ref="D8:D14" si="0">+H8+L8</f>
        <v>#REF!</v>
      </c>
      <c r="E8" s="135" t="e">
        <f t="shared" ref="E8:E14" si="1">+I8+M8</f>
        <v>#REF!</v>
      </c>
      <c r="F8" s="90" t="e">
        <f t="shared" ref="F8:F14" si="2">ROUND(J8+N8,0)</f>
        <v>#REF!</v>
      </c>
      <c r="G8" s="14"/>
      <c r="H8" s="94" t="e">
        <f>+#REF!</f>
        <v>#REF!</v>
      </c>
      <c r="I8" s="135" t="e">
        <f>+#REF!</f>
        <v>#REF!</v>
      </c>
      <c r="J8" s="90" t="e">
        <f>+#REF!</f>
        <v>#REF!</v>
      </c>
      <c r="K8" s="14"/>
      <c r="L8" s="94" t="e">
        <f>+#REF!</f>
        <v>#REF!</v>
      </c>
      <c r="M8" s="135" t="e">
        <f>+#REF!</f>
        <v>#REF!</v>
      </c>
      <c r="N8" s="90" t="e">
        <f>+#REF!</f>
        <v>#REF!</v>
      </c>
      <c r="P8" s="96" t="e">
        <f>ROUND(+Recaud!#REF!+Recaud!#REF!,0)</f>
        <v>#REF!</v>
      </c>
      <c r="Q8" s="96"/>
      <c r="R8" s="96"/>
      <c r="S8" s="96" t="e">
        <f t="shared" ref="S8:S14" si="3">ROUND(SUM(P8:R8),0)</f>
        <v>#REF!</v>
      </c>
      <c r="T8" s="15"/>
      <c r="U8" s="93" t="e">
        <f>+V8+W8</f>
        <v>#REF!</v>
      </c>
      <c r="V8" s="93" t="e">
        <f>++#REF!</f>
        <v>#REF!</v>
      </c>
      <c r="W8" s="93" t="e">
        <f>+X8+Y8+Z8+AA8</f>
        <v>#REF!</v>
      </c>
      <c r="X8" s="93" t="e">
        <f>++#REF!</f>
        <v>#REF!</v>
      </c>
      <c r="Y8" s="93" t="e">
        <f>++#REF!</f>
        <v>#REF!</v>
      </c>
      <c r="Z8" s="93" t="e">
        <f>++#REF!</f>
        <v>#REF!</v>
      </c>
      <c r="AA8" s="93" t="e">
        <f>++#REF!</f>
        <v>#REF!</v>
      </c>
      <c r="AB8" s="95"/>
    </row>
    <row r="9" spans="2:29" s="13" customFormat="1" ht="19.5" customHeight="1" x14ac:dyDescent="0.2">
      <c r="B9" s="14" t="s">
        <v>239</v>
      </c>
      <c r="D9" s="94" t="e">
        <f t="shared" si="0"/>
        <v>#REF!</v>
      </c>
      <c r="E9" s="135" t="e">
        <f t="shared" si="1"/>
        <v>#REF!</v>
      </c>
      <c r="F9" s="90" t="e">
        <f t="shared" si="2"/>
        <v>#REF!</v>
      </c>
      <c r="G9" s="14"/>
      <c r="H9" s="119" t="e">
        <f>+#REF!</f>
        <v>#REF!</v>
      </c>
      <c r="I9" s="135" t="e">
        <f>+#REF!</f>
        <v>#REF!</v>
      </c>
      <c r="J9" s="90" t="e">
        <f>+#REF!</f>
        <v>#REF!</v>
      </c>
      <c r="K9" s="14"/>
      <c r="L9" s="119" t="e">
        <f>+#REF!</f>
        <v>#REF!</v>
      </c>
      <c r="M9" s="135" t="e">
        <f>+#REF!</f>
        <v>#REF!</v>
      </c>
      <c r="N9" s="90" t="e">
        <f>+#REF!</f>
        <v>#REF!</v>
      </c>
      <c r="P9" s="96">
        <f>ROUND(+Recaud!B8+Recaud!D8,0)</f>
        <v>0</v>
      </c>
      <c r="Q9" s="96"/>
      <c r="R9" s="96"/>
      <c r="S9" s="96">
        <f t="shared" si="3"/>
        <v>0</v>
      </c>
      <c r="T9" s="15"/>
      <c r="U9" s="93" t="e">
        <f t="shared" ref="U9:U14" si="4">+V9+W9</f>
        <v>#REF!</v>
      </c>
      <c r="V9" s="93" t="e">
        <f>++#REF!</f>
        <v>#REF!</v>
      </c>
      <c r="W9" s="93" t="e">
        <f t="shared" ref="W9:W14" si="5">+X9+Y9+Z9+AA9</f>
        <v>#REF!</v>
      </c>
      <c r="X9" s="93" t="e">
        <f>++#REF!</f>
        <v>#REF!</v>
      </c>
      <c r="Y9" s="93" t="e">
        <f>++#REF!</f>
        <v>#REF!</v>
      </c>
      <c r="Z9" s="93" t="e">
        <f>++#REF!</f>
        <v>#REF!</v>
      </c>
      <c r="AA9" s="93" t="e">
        <f>++#REF!</f>
        <v>#REF!</v>
      </c>
      <c r="AB9" s="95"/>
    </row>
    <row r="10" spans="2:29" s="13" customFormat="1" ht="19.5" customHeight="1" x14ac:dyDescent="0.2">
      <c r="B10" s="14" t="s">
        <v>240</v>
      </c>
      <c r="D10" s="94" t="e">
        <f t="shared" si="0"/>
        <v>#REF!</v>
      </c>
      <c r="E10" s="135" t="e">
        <f t="shared" si="1"/>
        <v>#REF!</v>
      </c>
      <c r="F10" s="90" t="e">
        <f t="shared" si="2"/>
        <v>#REF!</v>
      </c>
      <c r="G10" s="14"/>
      <c r="H10" s="119" t="e">
        <f>+#REF!</f>
        <v>#REF!</v>
      </c>
      <c r="I10" s="135" t="e">
        <f>+#REF!</f>
        <v>#REF!</v>
      </c>
      <c r="J10" s="90" t="e">
        <f>+#REF!</f>
        <v>#REF!</v>
      </c>
      <c r="K10" s="14"/>
      <c r="L10" s="119" t="e">
        <f>+#REF!</f>
        <v>#REF!</v>
      </c>
      <c r="M10" s="135" t="e">
        <f>+#REF!</f>
        <v>#REF!</v>
      </c>
      <c r="N10" s="90" t="e">
        <f>+#REF!</f>
        <v>#REF!</v>
      </c>
      <c r="P10" s="96">
        <f>ROUND(+Recaud!B9+Recaud!D9,0)</f>
        <v>0</v>
      </c>
      <c r="Q10" s="96"/>
      <c r="R10" s="96"/>
      <c r="S10" s="96">
        <f t="shared" si="3"/>
        <v>0</v>
      </c>
      <c r="T10" s="15"/>
      <c r="U10" s="93" t="e">
        <f t="shared" si="4"/>
        <v>#REF!</v>
      </c>
      <c r="V10" s="93" t="e">
        <f>++#REF!</f>
        <v>#REF!</v>
      </c>
      <c r="W10" s="93" t="e">
        <f t="shared" si="5"/>
        <v>#REF!</v>
      </c>
      <c r="X10" s="93" t="e">
        <f>++#REF!</f>
        <v>#REF!</v>
      </c>
      <c r="Y10" s="93" t="e">
        <f>++#REF!</f>
        <v>#REF!</v>
      </c>
      <c r="Z10" s="93" t="e">
        <f>++#REF!</f>
        <v>#REF!</v>
      </c>
      <c r="AA10" s="93" t="e">
        <f>++#REF!</f>
        <v>#REF!</v>
      </c>
      <c r="AB10" s="95"/>
    </row>
    <row r="11" spans="2:29" s="13" customFormat="1" ht="19.5" customHeight="1" x14ac:dyDescent="0.2">
      <c r="B11" s="14" t="s">
        <v>241</v>
      </c>
      <c r="D11" s="94" t="e">
        <f t="shared" si="0"/>
        <v>#REF!</v>
      </c>
      <c r="E11" s="135" t="e">
        <f t="shared" si="1"/>
        <v>#REF!</v>
      </c>
      <c r="F11" s="90" t="e">
        <f t="shared" si="2"/>
        <v>#REF!</v>
      </c>
      <c r="G11" s="14"/>
      <c r="H11" s="119" t="e">
        <f>+#REF!</f>
        <v>#REF!</v>
      </c>
      <c r="I11" s="135" t="e">
        <f>+#REF!</f>
        <v>#REF!</v>
      </c>
      <c r="J11" s="90" t="e">
        <f>+#REF!</f>
        <v>#REF!</v>
      </c>
      <c r="K11" s="14"/>
      <c r="L11" s="119" t="e">
        <f>+#REF!</f>
        <v>#REF!</v>
      </c>
      <c r="M11" s="135" t="e">
        <f>+#REF!</f>
        <v>#REF!</v>
      </c>
      <c r="N11" s="90" t="e">
        <f>+#REF!</f>
        <v>#REF!</v>
      </c>
      <c r="P11" s="96" t="e">
        <f>ROUND(+Recaud!#REF!+Recaud!#REF!,0)</f>
        <v>#REF!</v>
      </c>
      <c r="Q11" s="96"/>
      <c r="R11" s="96"/>
      <c r="S11" s="96" t="e">
        <f t="shared" si="3"/>
        <v>#REF!</v>
      </c>
      <c r="T11" s="15"/>
      <c r="U11" s="93" t="e">
        <f t="shared" si="4"/>
        <v>#REF!</v>
      </c>
      <c r="V11" s="93" t="e">
        <f>++#REF!</f>
        <v>#REF!</v>
      </c>
      <c r="W11" s="93" t="e">
        <f t="shared" si="5"/>
        <v>#REF!</v>
      </c>
      <c r="X11" s="93" t="e">
        <f>++#REF!</f>
        <v>#REF!</v>
      </c>
      <c r="Y11" s="93" t="e">
        <f>++#REF!</f>
        <v>#REF!</v>
      </c>
      <c r="Z11" s="93" t="e">
        <f>++#REF!</f>
        <v>#REF!</v>
      </c>
      <c r="AA11" s="93" t="e">
        <f>++#REF!</f>
        <v>#REF!</v>
      </c>
      <c r="AB11" s="95"/>
    </row>
    <row r="12" spans="2:29" s="13" customFormat="1" ht="19.5" customHeight="1" x14ac:dyDescent="0.2">
      <c r="B12" s="14" t="s">
        <v>242</v>
      </c>
      <c r="D12" s="94" t="e">
        <f t="shared" si="0"/>
        <v>#REF!</v>
      </c>
      <c r="E12" s="135" t="e">
        <f t="shared" si="1"/>
        <v>#REF!</v>
      </c>
      <c r="F12" s="90" t="e">
        <f t="shared" si="2"/>
        <v>#REF!</v>
      </c>
      <c r="G12" s="14"/>
      <c r="H12" s="119" t="e">
        <f>+#REF!</f>
        <v>#REF!</v>
      </c>
      <c r="I12" s="135" t="e">
        <f>+#REF!</f>
        <v>#REF!</v>
      </c>
      <c r="J12" s="90" t="e">
        <f>+#REF!</f>
        <v>#REF!</v>
      </c>
      <c r="K12" s="14"/>
      <c r="L12" s="119" t="e">
        <f>+#REF!</f>
        <v>#REF!</v>
      </c>
      <c r="M12" s="135" t="e">
        <f>+#REF!</f>
        <v>#REF!</v>
      </c>
      <c r="N12" s="90" t="e">
        <f>+#REF!</f>
        <v>#REF!</v>
      </c>
      <c r="P12" s="96" t="e">
        <f>ROUND(+Recaud!#REF!+Recaud!#REF!,0)</f>
        <v>#REF!</v>
      </c>
      <c r="Q12" s="97"/>
      <c r="R12" s="97"/>
      <c r="S12" s="96" t="e">
        <f t="shared" si="3"/>
        <v>#REF!</v>
      </c>
      <c r="T12" s="15"/>
      <c r="U12" s="93" t="e">
        <f t="shared" si="4"/>
        <v>#REF!</v>
      </c>
      <c r="V12" s="93" t="e">
        <f>++#REF!</f>
        <v>#REF!</v>
      </c>
      <c r="W12" s="93" t="e">
        <f t="shared" si="5"/>
        <v>#REF!</v>
      </c>
      <c r="X12" s="93" t="e">
        <f>++#REF!</f>
        <v>#REF!</v>
      </c>
      <c r="Y12" s="93" t="e">
        <f>++#REF!</f>
        <v>#REF!</v>
      </c>
      <c r="Z12" s="93" t="e">
        <f>++#REF!</f>
        <v>#REF!</v>
      </c>
      <c r="AA12" s="93" t="e">
        <f>++#REF!</f>
        <v>#REF!</v>
      </c>
      <c r="AB12" s="95"/>
    </row>
    <row r="13" spans="2:29" s="13" customFormat="1" ht="19.5" customHeight="1" x14ac:dyDescent="0.2">
      <c r="B13" s="14" t="s">
        <v>59</v>
      </c>
      <c r="D13" s="94" t="e">
        <f t="shared" si="0"/>
        <v>#REF!</v>
      </c>
      <c r="E13" s="135" t="e">
        <f t="shared" si="1"/>
        <v>#REF!</v>
      </c>
      <c r="F13" s="90" t="e">
        <f t="shared" si="2"/>
        <v>#REF!</v>
      </c>
      <c r="G13" s="14"/>
      <c r="H13" s="119" t="e">
        <f>+#REF!</f>
        <v>#REF!</v>
      </c>
      <c r="I13" s="135" t="e">
        <f>+#REF!</f>
        <v>#REF!</v>
      </c>
      <c r="J13" s="90" t="e">
        <f>+#REF!</f>
        <v>#REF!</v>
      </c>
      <c r="K13" s="14"/>
      <c r="L13" s="119" t="e">
        <f>+#REF!</f>
        <v>#REF!</v>
      </c>
      <c r="M13" s="135" t="e">
        <f>+#REF!</f>
        <v>#REF!</v>
      </c>
      <c r="N13" s="90" t="e">
        <f>+#REF!</f>
        <v>#REF!</v>
      </c>
      <c r="P13" s="96" t="e">
        <f>ROUND(+Recaud!#REF!+Recaud!#REF!,0)</f>
        <v>#REF!</v>
      </c>
      <c r="Q13" s="97"/>
      <c r="R13" s="97"/>
      <c r="S13" s="96" t="e">
        <f t="shared" si="3"/>
        <v>#REF!</v>
      </c>
      <c r="T13" s="15"/>
      <c r="U13" s="93" t="e">
        <f t="shared" si="4"/>
        <v>#REF!</v>
      </c>
      <c r="V13" s="93" t="e">
        <f>++#REF!</f>
        <v>#REF!</v>
      </c>
      <c r="W13" s="93" t="e">
        <f t="shared" si="5"/>
        <v>#REF!</v>
      </c>
      <c r="X13" s="93" t="e">
        <f>++#REF!</f>
        <v>#REF!</v>
      </c>
      <c r="Y13" s="93" t="e">
        <f>++#REF!</f>
        <v>#REF!</v>
      </c>
      <c r="Z13" s="93" t="e">
        <f>++#REF!</f>
        <v>#REF!</v>
      </c>
      <c r="AA13" s="93" t="e">
        <f>++#REF!</f>
        <v>#REF!</v>
      </c>
      <c r="AB13" s="95"/>
    </row>
    <row r="14" spans="2:29" s="13" customFormat="1" ht="19.5" customHeight="1" x14ac:dyDescent="0.2">
      <c r="B14" s="14" t="s">
        <v>243</v>
      </c>
      <c r="D14" s="94" t="e">
        <f t="shared" si="0"/>
        <v>#REF!</v>
      </c>
      <c r="E14" s="135" t="e">
        <f t="shared" si="1"/>
        <v>#REF!</v>
      </c>
      <c r="F14" s="90" t="e">
        <f t="shared" si="2"/>
        <v>#REF!</v>
      </c>
      <c r="G14" s="14"/>
      <c r="H14" s="119" t="e">
        <f>+#REF!</f>
        <v>#REF!</v>
      </c>
      <c r="I14" s="135" t="e">
        <f>+#REF!</f>
        <v>#REF!</v>
      </c>
      <c r="J14" s="90" t="e">
        <f>+#REF!</f>
        <v>#REF!</v>
      </c>
      <c r="K14" s="14"/>
      <c r="L14" s="119" t="e">
        <f>+#REF!</f>
        <v>#REF!</v>
      </c>
      <c r="M14" s="135" t="e">
        <f>+#REF!</f>
        <v>#REF!</v>
      </c>
      <c r="N14" s="90" t="e">
        <f>+#REF!</f>
        <v>#REF!</v>
      </c>
      <c r="P14" s="96">
        <f>ROUND(+Recaud!B11+Recaud!D11,0)</f>
        <v>0</v>
      </c>
      <c r="Q14" s="91"/>
      <c r="R14" s="91"/>
      <c r="S14" s="96">
        <f t="shared" si="3"/>
        <v>0</v>
      </c>
      <c r="T14" s="15"/>
      <c r="U14" s="93" t="e">
        <f t="shared" si="4"/>
        <v>#REF!</v>
      </c>
      <c r="V14" s="93" t="e">
        <f>++#REF!</f>
        <v>#REF!</v>
      </c>
      <c r="W14" s="93" t="e">
        <f t="shared" si="5"/>
        <v>#REF!</v>
      </c>
      <c r="X14" s="93" t="e">
        <f>++#REF!</f>
        <v>#REF!</v>
      </c>
      <c r="Y14" s="93" t="e">
        <f>++#REF!</f>
        <v>#REF!</v>
      </c>
      <c r="Z14" s="93" t="e">
        <f>++#REF!</f>
        <v>#REF!</v>
      </c>
      <c r="AA14" s="93" t="e">
        <f>++#REF!</f>
        <v>#REF!</v>
      </c>
      <c r="AB14" s="95"/>
    </row>
    <row r="15" spans="2:29" s="80" customFormat="1" ht="19.5" customHeight="1" x14ac:dyDescent="0.2">
      <c r="B15" s="98" t="s">
        <v>244</v>
      </c>
      <c r="C15" s="99"/>
      <c r="D15" s="78" t="e">
        <f>SUM(D7:D14)</f>
        <v>#REF!</v>
      </c>
      <c r="E15" s="136" t="e">
        <f>SUM(E7:E14)</f>
        <v>#REF!</v>
      </c>
      <c r="F15" s="76" t="e">
        <f>SUM(F7:F14)</f>
        <v>#REF!</v>
      </c>
      <c r="G15" s="101"/>
      <c r="H15" s="78" t="e">
        <f>SUM(H7:H14)</f>
        <v>#REF!</v>
      </c>
      <c r="I15" s="136" t="e">
        <f>SUM(I7:I14)</f>
        <v>#REF!</v>
      </c>
      <c r="J15" s="76" t="e">
        <f>SUM(J7:J14)</f>
        <v>#REF!</v>
      </c>
      <c r="K15" s="100"/>
      <c r="L15" s="78" t="e">
        <f>SUM(L7:L14)</f>
        <v>#REF!</v>
      </c>
      <c r="M15" s="106" t="e">
        <f>SUM(M7:M14)</f>
        <v>#REF!</v>
      </c>
      <c r="N15" s="76" t="e">
        <f>SUM(N7:N14)</f>
        <v>#REF!</v>
      </c>
      <c r="P15" s="79" t="e">
        <f>SUM(P7:P14)</f>
        <v>#REF!</v>
      </c>
      <c r="Q15" s="79">
        <f>SUM(Q7:Q14)</f>
        <v>0</v>
      </c>
      <c r="R15" s="79">
        <f>SUM(R7:R14)</f>
        <v>0</v>
      </c>
      <c r="S15" s="79" t="e">
        <f>SUM(S7:S14)</f>
        <v>#REF!</v>
      </c>
      <c r="T15" s="102"/>
      <c r="U15" s="79" t="e">
        <f t="shared" ref="U15:AA15" si="6">SUM(U7:U14)</f>
        <v>#REF!</v>
      </c>
      <c r="V15" s="79" t="e">
        <f t="shared" si="6"/>
        <v>#REF!</v>
      </c>
      <c r="W15" s="79" t="e">
        <f t="shared" si="6"/>
        <v>#REF!</v>
      </c>
      <c r="X15" s="79" t="e">
        <f t="shared" si="6"/>
        <v>#REF!</v>
      </c>
      <c r="Y15" s="79" t="e">
        <f t="shared" si="6"/>
        <v>#REF!</v>
      </c>
      <c r="Z15" s="79" t="e">
        <f t="shared" si="6"/>
        <v>#REF!</v>
      </c>
      <c r="AA15" s="79" t="e">
        <f t="shared" si="6"/>
        <v>#REF!</v>
      </c>
      <c r="AB15" s="103"/>
      <c r="AC15" s="87"/>
    </row>
    <row r="16" spans="2:29" ht="18" x14ac:dyDescent="0.2">
      <c r="B16" s="24"/>
      <c r="C16" s="9"/>
      <c r="D16" s="71" t="s">
        <v>245</v>
      </c>
      <c r="E16" s="26"/>
      <c r="F16" s="26"/>
      <c r="G16" s="27"/>
      <c r="H16" s="71" t="s">
        <v>245</v>
      </c>
      <c r="I16" s="12"/>
      <c r="J16" s="12"/>
      <c r="K16" s="27"/>
      <c r="L16" s="71" t="s">
        <v>245</v>
      </c>
      <c r="M16" s="12"/>
      <c r="P16" s="120" t="e">
        <f>++S7+U7-M7-M9-M10-M11-M12-M13-M14</f>
        <v>#REF!</v>
      </c>
      <c r="Q16" s="120" t="e">
        <f>+S20+U20-M20</f>
        <v>#REF!</v>
      </c>
      <c r="R16" s="120" t="e">
        <f>++U24+S24-M24</f>
        <v>#REF!</v>
      </c>
      <c r="S16" s="120" t="e">
        <f>++S28+U28-M28</f>
        <v>#REF!</v>
      </c>
      <c r="T16" s="66"/>
      <c r="U16" s="66"/>
      <c r="V16" s="66"/>
      <c r="W16" s="110" t="e">
        <f>+W15/U15</f>
        <v>#REF!</v>
      </c>
      <c r="X16" s="111" t="e">
        <f>+X15/$W$15</f>
        <v>#REF!</v>
      </c>
      <c r="Y16" s="8" t="e">
        <f>+Y15/$W$15</f>
        <v>#REF!</v>
      </c>
      <c r="Z16" s="8" t="e">
        <f>+Z15/$W$15</f>
        <v>#REF!</v>
      </c>
      <c r="AA16" s="8" t="e">
        <f>+AA15/$W$15</f>
        <v>#REF!</v>
      </c>
      <c r="AB16" s="16"/>
    </row>
    <row r="17" spans="2:256" ht="18" x14ac:dyDescent="0.2">
      <c r="B17" s="24"/>
      <c r="C17" s="9"/>
      <c r="D17" s="25"/>
      <c r="E17" s="26"/>
      <c r="F17" s="26"/>
      <c r="G17" s="27"/>
      <c r="H17" s="25"/>
      <c r="I17" s="12"/>
      <c r="J17" s="12"/>
      <c r="K17" s="27"/>
      <c r="L17" s="25"/>
      <c r="M17" s="12"/>
      <c r="P17" s="120" t="e">
        <f>++S12+U12-M12</f>
        <v>#REF!</v>
      </c>
      <c r="Q17" s="120" t="e">
        <f>+S21+U21-M21</f>
        <v>#REF!</v>
      </c>
      <c r="R17" s="120" t="e">
        <f>++U25+S25-M25</f>
        <v>#REF!</v>
      </c>
      <c r="S17" s="120" t="e">
        <f>++S29+U29-M29</f>
        <v>#REF!</v>
      </c>
      <c r="T17" s="66"/>
      <c r="U17" s="66"/>
      <c r="V17" s="66"/>
      <c r="W17" s="112"/>
      <c r="X17" s="112"/>
      <c r="Y17" s="31"/>
      <c r="Z17" s="31"/>
      <c r="AA17" s="31"/>
      <c r="AB17" s="16"/>
    </row>
    <row r="18" spans="2:256" ht="18" x14ac:dyDescent="0.2">
      <c r="B18" s="24"/>
      <c r="C18" s="9"/>
      <c r="D18" s="25"/>
      <c r="E18" s="26"/>
      <c r="F18" s="26"/>
      <c r="G18" s="27"/>
      <c r="H18" s="25"/>
      <c r="I18" s="12"/>
      <c r="J18" s="12"/>
      <c r="K18" s="27"/>
      <c r="L18" s="25"/>
      <c r="M18" s="12"/>
      <c r="P18" s="120"/>
      <c r="Q18" s="120" t="e">
        <f>+S22+U22-M22</f>
        <v>#REF!</v>
      </c>
      <c r="R18" s="120" t="e">
        <f>++U26+S26-M26</f>
        <v>#REF!</v>
      </c>
      <c r="S18" s="120" t="e">
        <f>++S30+U30-M30</f>
        <v>#REF!</v>
      </c>
      <c r="T18" s="66"/>
      <c r="U18" s="66"/>
      <c r="V18" s="66"/>
      <c r="W18" s="112"/>
      <c r="X18" s="112"/>
      <c r="Y18" s="31"/>
      <c r="Z18" s="31"/>
      <c r="AA18" s="31"/>
      <c r="AB18" s="16"/>
    </row>
    <row r="19" spans="2:256" ht="18" hidden="1" x14ac:dyDescent="0.2">
      <c r="B19" s="75" t="s">
        <v>109</v>
      </c>
      <c r="C19" s="9"/>
      <c r="D19" s="34"/>
      <c r="G19" s="33"/>
      <c r="H19" s="34"/>
      <c r="K19" s="33"/>
      <c r="L19" s="34"/>
      <c r="M19" s="20"/>
      <c r="P19" s="125"/>
      <c r="Q19" s="125" t="e">
        <f>+S23+U23-M23</f>
        <v>#REF!</v>
      </c>
      <c r="R19" s="125" t="e">
        <f>++U27+S27-M27</f>
        <v>#REF!</v>
      </c>
      <c r="S19" s="125"/>
      <c r="T19" s="67"/>
      <c r="U19" s="67"/>
      <c r="V19" s="69"/>
      <c r="W19" s="113"/>
      <c r="X19" s="69"/>
      <c r="AB19" s="16"/>
    </row>
    <row r="20" spans="2:256" s="13" customFormat="1" ht="19.5" hidden="1" customHeight="1" x14ac:dyDescent="0.2">
      <c r="B20" s="14" t="s">
        <v>246</v>
      </c>
      <c r="D20" s="94"/>
      <c r="E20" s="93">
        <f>ROUND(+I20+M20,0)</f>
        <v>0</v>
      </c>
      <c r="F20" s="90"/>
      <c r="G20" s="14"/>
      <c r="H20" s="94"/>
      <c r="I20" s="93"/>
      <c r="J20" s="90"/>
      <c r="K20" s="14"/>
      <c r="L20" s="94"/>
      <c r="M20" s="93"/>
      <c r="N20" s="90"/>
      <c r="P20" s="126">
        <f>ROUND((+Recaud!F34+Recaud!H34),0)</f>
        <v>0</v>
      </c>
      <c r="Q20" s="126"/>
      <c r="R20" s="126"/>
      <c r="S20" s="126">
        <f>ROUND(SUM(P20:R20),0)</f>
        <v>0</v>
      </c>
      <c r="T20" s="67"/>
      <c r="U20" s="127" t="e">
        <f>+V20+W20</f>
        <v>#REF!</v>
      </c>
      <c r="V20" s="127" t="e">
        <f>++#REF!</f>
        <v>#REF!</v>
      </c>
      <c r="W20" s="127" t="e">
        <f>ROUND(+X20+Y20+Z20+AA20,0)</f>
        <v>#REF!</v>
      </c>
      <c r="X20" s="127" t="e">
        <f>++#REF!</f>
        <v>#REF!</v>
      </c>
      <c r="Y20" s="93" t="e">
        <f>++#REF!</f>
        <v>#REF!</v>
      </c>
      <c r="Z20" s="93" t="e">
        <f>++#REF!</f>
        <v>#REF!</v>
      </c>
      <c r="AA20" s="93" t="e">
        <f>++#REF!</f>
        <v>#REF!</v>
      </c>
      <c r="AB20" s="95"/>
    </row>
    <row r="21" spans="2:256" s="13" customFormat="1" ht="19.5" hidden="1" customHeight="1" x14ac:dyDescent="0.2">
      <c r="B21" s="14" t="s">
        <v>247</v>
      </c>
      <c r="D21" s="94"/>
      <c r="E21" s="93" t="e">
        <f t="shared" ref="E21:E29" si="7">ROUND(+I21+M21,0)</f>
        <v>#REF!</v>
      </c>
      <c r="F21" s="90"/>
      <c r="G21" s="14"/>
      <c r="H21" s="94"/>
      <c r="I21" s="93"/>
      <c r="J21" s="90"/>
      <c r="K21" s="14"/>
      <c r="L21" s="94"/>
      <c r="M21" s="93" t="e">
        <f>++#REF!</f>
        <v>#REF!</v>
      </c>
      <c r="N21" s="90"/>
      <c r="P21" s="126" t="e">
        <f>ROUND((+Recaud!#REF!+Recaud!#REF!),0)</f>
        <v>#REF!</v>
      </c>
      <c r="Q21" s="126"/>
      <c r="R21" s="126"/>
      <c r="S21" s="126" t="e">
        <f t="shared" ref="S21:S29" si="8">ROUND(SUM(P21:R21),0)</f>
        <v>#REF!</v>
      </c>
      <c r="T21" s="67"/>
      <c r="U21" s="127" t="e">
        <f>+V21+W21</f>
        <v>#REF!</v>
      </c>
      <c r="V21" s="127" t="e">
        <f>++#REF!</f>
        <v>#REF!</v>
      </c>
      <c r="W21" s="127" t="e">
        <f>ROUND(+X21+Y21+Z21+AA21,0)</f>
        <v>#REF!</v>
      </c>
      <c r="X21" s="127" t="e">
        <f>++#REF!</f>
        <v>#REF!</v>
      </c>
      <c r="Y21" s="93" t="e">
        <f>++#REF!</f>
        <v>#REF!</v>
      </c>
      <c r="Z21" s="93" t="e">
        <f>++#REF!</f>
        <v>#REF!</v>
      </c>
      <c r="AA21" s="93" t="e">
        <f>++#REF!</f>
        <v>#REF!</v>
      </c>
      <c r="AB21" s="95"/>
    </row>
    <row r="22" spans="2:256" s="13" customFormat="1" ht="19.5" hidden="1" customHeight="1" x14ac:dyDescent="0.2">
      <c r="B22" s="14" t="s">
        <v>248</v>
      </c>
      <c r="D22" s="94"/>
      <c r="E22" s="93" t="e">
        <f t="shared" si="7"/>
        <v>#REF!</v>
      </c>
      <c r="F22" s="90"/>
      <c r="G22" s="14"/>
      <c r="H22" s="94"/>
      <c r="I22" s="93"/>
      <c r="J22" s="90"/>
      <c r="K22" s="14"/>
      <c r="L22" s="94"/>
      <c r="M22" s="93" t="e">
        <f>++#REF!</f>
        <v>#REF!</v>
      </c>
      <c r="N22" s="90"/>
      <c r="P22" s="126" t="e">
        <f>++Recaud!#REF!</f>
        <v>#REF!</v>
      </c>
      <c r="Q22" s="126"/>
      <c r="R22" s="126"/>
      <c r="S22" s="126" t="e">
        <f t="shared" si="8"/>
        <v>#REF!</v>
      </c>
      <c r="T22" s="67"/>
      <c r="U22" s="127" t="e">
        <f t="shared" ref="U22:U28" si="9">+V22+W22</f>
        <v>#REF!</v>
      </c>
      <c r="V22" s="127" t="e">
        <f>++#REF!</f>
        <v>#REF!</v>
      </c>
      <c r="W22" s="127" t="e">
        <f t="shared" ref="W22:W28" si="10">ROUND(+X22+Y22+Z22+AA22,0)</f>
        <v>#REF!</v>
      </c>
      <c r="X22" s="127" t="e">
        <f>++#REF!</f>
        <v>#REF!</v>
      </c>
      <c r="Y22" s="93" t="e">
        <f>++#REF!</f>
        <v>#REF!</v>
      </c>
      <c r="Z22" s="93" t="e">
        <f>++#REF!</f>
        <v>#REF!</v>
      </c>
      <c r="AA22" s="93" t="e">
        <f>++#REF!</f>
        <v>#REF!</v>
      </c>
      <c r="AB22" s="95"/>
    </row>
    <row r="23" spans="2:256" s="13" customFormat="1" ht="19.5" hidden="1" customHeight="1" x14ac:dyDescent="0.2">
      <c r="B23" s="14" t="s">
        <v>249</v>
      </c>
      <c r="D23" s="94"/>
      <c r="E23" s="93" t="e">
        <f t="shared" si="7"/>
        <v>#REF!</v>
      </c>
      <c r="F23" s="90"/>
      <c r="G23" s="14"/>
      <c r="H23" s="94"/>
      <c r="I23" s="93"/>
      <c r="J23" s="90"/>
      <c r="K23" s="14"/>
      <c r="L23" s="94"/>
      <c r="M23" s="93" t="e">
        <f>++#REF!</f>
        <v>#REF!</v>
      </c>
      <c r="N23" s="90"/>
      <c r="P23" s="126" t="e">
        <f>+Recaud!#REF!</f>
        <v>#REF!</v>
      </c>
      <c r="Q23" s="126"/>
      <c r="R23" s="126"/>
      <c r="S23" s="126" t="e">
        <f t="shared" si="8"/>
        <v>#REF!</v>
      </c>
      <c r="T23" s="67"/>
      <c r="U23" s="127" t="e">
        <f t="shared" si="9"/>
        <v>#REF!</v>
      </c>
      <c r="V23" s="127" t="e">
        <f>+#REF!</f>
        <v>#REF!</v>
      </c>
      <c r="W23" s="127" t="e">
        <f t="shared" si="10"/>
        <v>#REF!</v>
      </c>
      <c r="X23" s="127" t="e">
        <f>++#REF!</f>
        <v>#REF!</v>
      </c>
      <c r="Y23" s="93" t="e">
        <f>++#REF!</f>
        <v>#REF!</v>
      </c>
      <c r="Z23" s="93" t="e">
        <f>++#REF!</f>
        <v>#REF!</v>
      </c>
      <c r="AA23" s="93" t="e">
        <f>++#REF!</f>
        <v>#REF!</v>
      </c>
      <c r="AB23" s="95"/>
    </row>
    <row r="24" spans="2:256" s="13" customFormat="1" ht="19.5" hidden="1" customHeight="1" x14ac:dyDescent="0.2">
      <c r="B24" s="14" t="s">
        <v>250</v>
      </c>
      <c r="D24" s="94"/>
      <c r="E24" s="93" t="e">
        <f t="shared" si="7"/>
        <v>#REF!</v>
      </c>
      <c r="F24" s="90"/>
      <c r="G24" s="14"/>
      <c r="H24" s="94"/>
      <c r="I24" s="93"/>
      <c r="J24" s="90"/>
      <c r="K24" s="14"/>
      <c r="L24" s="94"/>
      <c r="M24" s="93" t="e">
        <f>++#REF!</f>
        <v>#REF!</v>
      </c>
      <c r="N24" s="90"/>
      <c r="P24" s="126" t="e">
        <f>++Recaud!#REF!</f>
        <v>#REF!</v>
      </c>
      <c r="Q24" s="126"/>
      <c r="R24" s="126"/>
      <c r="S24" s="126" t="e">
        <f t="shared" si="8"/>
        <v>#REF!</v>
      </c>
      <c r="T24" s="67"/>
      <c r="U24" s="127" t="e">
        <f t="shared" si="9"/>
        <v>#REF!</v>
      </c>
      <c r="V24" s="127" t="e">
        <f>++#REF!</f>
        <v>#REF!</v>
      </c>
      <c r="W24" s="127" t="e">
        <f t="shared" si="10"/>
        <v>#REF!</v>
      </c>
      <c r="X24" s="127" t="e">
        <f>++#REF!</f>
        <v>#REF!</v>
      </c>
      <c r="Y24" s="93" t="e">
        <f>++#REF!</f>
        <v>#REF!</v>
      </c>
      <c r="Z24" s="93" t="e">
        <f>++#REF!</f>
        <v>#REF!</v>
      </c>
      <c r="AA24" s="93" t="e">
        <f>++#REF!</f>
        <v>#REF!</v>
      </c>
      <c r="AB24" s="95"/>
    </row>
    <row r="25" spans="2:256" s="13" customFormat="1" ht="19.5" hidden="1" customHeight="1" x14ac:dyDescent="0.2">
      <c r="B25" s="14" t="s">
        <v>251</v>
      </c>
      <c r="D25" s="94"/>
      <c r="E25" s="93" t="e">
        <f t="shared" si="7"/>
        <v>#REF!</v>
      </c>
      <c r="F25" s="90"/>
      <c r="G25" s="14"/>
      <c r="H25" s="94"/>
      <c r="I25" s="93"/>
      <c r="J25" s="90"/>
      <c r="K25" s="14"/>
      <c r="L25" s="94"/>
      <c r="M25" s="93" t="e">
        <f>++#REF!</f>
        <v>#REF!</v>
      </c>
      <c r="N25" s="90"/>
      <c r="P25" s="126"/>
      <c r="Q25" s="126"/>
      <c r="R25" s="126"/>
      <c r="S25" s="126">
        <f t="shared" si="8"/>
        <v>0</v>
      </c>
      <c r="T25" s="67"/>
      <c r="U25" s="127" t="e">
        <f t="shared" si="9"/>
        <v>#REF!</v>
      </c>
      <c r="V25" s="127" t="e">
        <f>++#REF!</f>
        <v>#REF!</v>
      </c>
      <c r="W25" s="127" t="e">
        <f t="shared" si="10"/>
        <v>#REF!</v>
      </c>
      <c r="X25" s="127" t="e">
        <f>++#REF!</f>
        <v>#REF!</v>
      </c>
      <c r="Y25" s="93" t="e">
        <f>++#REF!</f>
        <v>#REF!</v>
      </c>
      <c r="Z25" s="93" t="e">
        <f>++#REF!</f>
        <v>#REF!</v>
      </c>
      <c r="AA25" s="93" t="e">
        <f>++#REF!</f>
        <v>#REF!</v>
      </c>
      <c r="AB25" s="95"/>
    </row>
    <row r="26" spans="2:256" s="13" customFormat="1" ht="19.5" hidden="1" customHeight="1" x14ac:dyDescent="0.2">
      <c r="B26" s="14" t="s">
        <v>252</v>
      </c>
      <c r="D26" s="94"/>
      <c r="E26" s="93" t="e">
        <f t="shared" si="7"/>
        <v>#REF!</v>
      </c>
      <c r="F26" s="90"/>
      <c r="G26" s="14"/>
      <c r="H26" s="94"/>
      <c r="I26" s="93"/>
      <c r="J26" s="90"/>
      <c r="K26" s="14"/>
      <c r="L26" s="94"/>
      <c r="M26" s="93" t="e">
        <f>++#REF!</f>
        <v>#REF!</v>
      </c>
      <c r="N26" s="90"/>
      <c r="P26" s="126">
        <f>++Recaud!M34</f>
        <v>0</v>
      </c>
      <c r="Q26" s="126"/>
      <c r="R26" s="126"/>
      <c r="S26" s="126">
        <f t="shared" si="8"/>
        <v>0</v>
      </c>
      <c r="T26" s="67"/>
      <c r="U26" s="127" t="e">
        <f t="shared" si="9"/>
        <v>#REF!</v>
      </c>
      <c r="V26" s="127" t="e">
        <f>++#REF!</f>
        <v>#REF!</v>
      </c>
      <c r="W26" s="127" t="e">
        <f t="shared" si="10"/>
        <v>#REF!</v>
      </c>
      <c r="X26" s="127" t="e">
        <f>++#REF!</f>
        <v>#REF!</v>
      </c>
      <c r="Y26" s="93" t="e">
        <f>++#REF!</f>
        <v>#REF!</v>
      </c>
      <c r="Z26" s="93" t="e">
        <f>++#REF!</f>
        <v>#REF!</v>
      </c>
      <c r="AA26" s="93" t="e">
        <f>++#REF!</f>
        <v>#REF!</v>
      </c>
      <c r="AB26" s="95"/>
    </row>
    <row r="27" spans="2:256" s="13" customFormat="1" ht="19.5" hidden="1" customHeight="1" x14ac:dyDescent="0.2">
      <c r="B27" s="14" t="s">
        <v>253</v>
      </c>
      <c r="D27" s="94"/>
      <c r="E27" s="93" t="e">
        <f t="shared" si="7"/>
        <v>#REF!</v>
      </c>
      <c r="F27" s="90"/>
      <c r="G27" s="14"/>
      <c r="H27" s="94"/>
      <c r="I27" s="93"/>
      <c r="J27" s="90"/>
      <c r="K27" s="14"/>
      <c r="L27" s="94"/>
      <c r="M27" s="93" t="e">
        <f>++#REF!</f>
        <v>#REF!</v>
      </c>
      <c r="N27" s="90"/>
      <c r="P27" s="126" t="e">
        <f>++Recaud!#REF!</f>
        <v>#REF!</v>
      </c>
      <c r="Q27" s="126"/>
      <c r="R27" s="126"/>
      <c r="S27" s="126" t="e">
        <f t="shared" si="8"/>
        <v>#REF!</v>
      </c>
      <c r="T27" s="67"/>
      <c r="U27" s="127" t="e">
        <f t="shared" si="9"/>
        <v>#REF!</v>
      </c>
      <c r="V27" s="127" t="e">
        <f>++#REF!</f>
        <v>#REF!</v>
      </c>
      <c r="W27" s="127" t="e">
        <f t="shared" si="10"/>
        <v>#REF!</v>
      </c>
      <c r="X27" s="127" t="e">
        <f>++#REF!</f>
        <v>#REF!</v>
      </c>
      <c r="Y27" s="93" t="e">
        <f>++#REF!</f>
        <v>#REF!</v>
      </c>
      <c r="Z27" s="93" t="e">
        <f>++#REF!</f>
        <v>#REF!</v>
      </c>
      <c r="AA27" s="93" t="e">
        <f>++#REF!</f>
        <v>#REF!</v>
      </c>
      <c r="AB27" s="95"/>
    </row>
    <row r="28" spans="2:256" s="13" customFormat="1" ht="19.5" hidden="1" customHeight="1" x14ac:dyDescent="0.2">
      <c r="B28" s="14" t="s">
        <v>254</v>
      </c>
      <c r="D28" s="94"/>
      <c r="E28" s="93" t="e">
        <f t="shared" si="7"/>
        <v>#REF!</v>
      </c>
      <c r="F28" s="90"/>
      <c r="G28" s="14"/>
      <c r="H28" s="94"/>
      <c r="I28" s="93"/>
      <c r="J28" s="90"/>
      <c r="K28" s="14"/>
      <c r="L28" s="94"/>
      <c r="M28" s="93" t="e">
        <f>++#REF!</f>
        <v>#REF!</v>
      </c>
      <c r="N28" s="90"/>
      <c r="P28" s="126"/>
      <c r="Q28" s="126"/>
      <c r="R28" s="126"/>
      <c r="S28" s="126">
        <f t="shared" si="8"/>
        <v>0</v>
      </c>
      <c r="T28" s="67"/>
      <c r="U28" s="127" t="e">
        <f t="shared" si="9"/>
        <v>#REF!</v>
      </c>
      <c r="V28" s="127" t="e">
        <f>++#REF!</f>
        <v>#REF!</v>
      </c>
      <c r="W28" s="127" t="e">
        <f t="shared" si="10"/>
        <v>#REF!</v>
      </c>
      <c r="X28" s="127" t="e">
        <f>++#REF!</f>
        <v>#REF!</v>
      </c>
      <c r="Y28" s="93" t="e">
        <f>++#REF!</f>
        <v>#REF!</v>
      </c>
      <c r="Z28" s="93" t="e">
        <f>++#REF!</f>
        <v>#REF!</v>
      </c>
      <c r="AA28" s="93" t="e">
        <f>++#REF!</f>
        <v>#REF!</v>
      </c>
      <c r="AB28" s="95"/>
    </row>
    <row r="29" spans="2:256" s="13" customFormat="1" ht="19.5" hidden="1" customHeight="1" x14ac:dyDescent="0.2">
      <c r="B29" s="14" t="s">
        <v>255</v>
      </c>
      <c r="D29" s="94"/>
      <c r="E29" s="93" t="e">
        <f t="shared" si="7"/>
        <v>#REF!</v>
      </c>
      <c r="F29" s="90"/>
      <c r="G29" s="14"/>
      <c r="H29" s="94"/>
      <c r="I29" s="93"/>
      <c r="J29" s="90"/>
      <c r="K29" s="14"/>
      <c r="L29" s="94"/>
      <c r="M29" s="93" t="e">
        <f>++#REF!</f>
        <v>#REF!</v>
      </c>
      <c r="N29" s="90"/>
      <c r="P29" s="126" t="e">
        <f>+Recaud!#REF!</f>
        <v>#REF!</v>
      </c>
      <c r="Q29" s="126"/>
      <c r="R29" s="126"/>
      <c r="S29" s="126" t="e">
        <f t="shared" si="8"/>
        <v>#REF!</v>
      </c>
      <c r="T29" s="67"/>
      <c r="U29" s="127" t="e">
        <f>+V29+W29</f>
        <v>#REF!</v>
      </c>
      <c r="V29" s="127" t="e">
        <f>++#REF!</f>
        <v>#REF!</v>
      </c>
      <c r="W29" s="127" t="e">
        <f>ROUND(+X29+Y29+Z29+AA29,0)</f>
        <v>#REF!</v>
      </c>
      <c r="X29" s="127" t="e">
        <f>++#REF!</f>
        <v>#REF!</v>
      </c>
      <c r="Y29" s="93" t="e">
        <f>++#REF!</f>
        <v>#REF!</v>
      </c>
      <c r="Z29" s="93" t="e">
        <f>++#REF!</f>
        <v>#REF!</v>
      </c>
      <c r="AA29" s="93" t="e">
        <f>++#REF!</f>
        <v>#REF!</v>
      </c>
      <c r="AB29" s="95"/>
    </row>
    <row r="30" spans="2:256" s="80" customFormat="1" ht="19.5" hidden="1" customHeight="1" x14ac:dyDescent="0.2">
      <c r="B30" s="98" t="s">
        <v>244</v>
      </c>
      <c r="C30" s="99"/>
      <c r="D30" s="78">
        <f>SUM(D20:D22)</f>
        <v>0</v>
      </c>
      <c r="E30" s="79" t="e">
        <f>SUM(E20:E29)</f>
        <v>#REF!</v>
      </c>
      <c r="F30" s="100"/>
      <c r="G30" s="101"/>
      <c r="H30" s="78">
        <f>SUM(H20:H22)</f>
        <v>0</v>
      </c>
      <c r="I30" s="79">
        <f>SUM(I20:I29)</f>
        <v>0</v>
      </c>
      <c r="J30" s="100"/>
      <c r="K30" s="100"/>
      <c r="L30" s="78">
        <f>SUM(L20:L22)</f>
        <v>0</v>
      </c>
      <c r="M30" s="106" t="e">
        <f>SUM(M20:M29)</f>
        <v>#REF!</v>
      </c>
      <c r="N30" s="100"/>
      <c r="P30" s="128" t="e">
        <f>SUM(P20:P29)</f>
        <v>#REF!</v>
      </c>
      <c r="Q30" s="128">
        <f>SUM(Q20:Q29)</f>
        <v>0</v>
      </c>
      <c r="R30" s="128">
        <f>SUM(R20:R29)</f>
        <v>0</v>
      </c>
      <c r="S30" s="128" t="e">
        <f>SUM(S20:S29)</f>
        <v>#REF!</v>
      </c>
      <c r="T30" s="67"/>
      <c r="U30" s="128" t="e">
        <f>SUM(U20:U29)</f>
        <v>#REF!</v>
      </c>
      <c r="V30" s="128" t="e">
        <f t="shared" ref="V30:AA30" si="11">SUM(V20:V29)</f>
        <v>#REF!</v>
      </c>
      <c r="W30" s="128" t="e">
        <f t="shared" si="11"/>
        <v>#REF!</v>
      </c>
      <c r="X30" s="128" t="e">
        <f t="shared" si="11"/>
        <v>#REF!</v>
      </c>
      <c r="Y30" s="115" t="e">
        <f t="shared" si="11"/>
        <v>#REF!</v>
      </c>
      <c r="Z30" s="115" t="e">
        <f t="shared" si="11"/>
        <v>#REF!</v>
      </c>
      <c r="AA30" s="115" t="e">
        <f t="shared" si="11"/>
        <v>#REF!</v>
      </c>
      <c r="AB30" s="16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2:256" ht="18" hidden="1" x14ac:dyDescent="0.2">
      <c r="B31" s="24"/>
      <c r="C31" s="9"/>
      <c r="D31" s="71"/>
      <c r="E31" s="26"/>
      <c r="F31" s="26"/>
      <c r="G31" s="27"/>
      <c r="H31" s="71"/>
      <c r="I31" s="12"/>
      <c r="J31" s="12"/>
      <c r="K31" s="27"/>
      <c r="L31" s="71"/>
      <c r="M31" s="12"/>
      <c r="P31" s="125"/>
      <c r="Q31" s="125"/>
      <c r="R31" s="125"/>
      <c r="S31" s="125"/>
      <c r="T31" s="66"/>
      <c r="U31" s="66"/>
      <c r="V31" s="66"/>
      <c r="W31" s="110" t="e">
        <f>+W30/U30</f>
        <v>#REF!</v>
      </c>
      <c r="X31" s="111" t="e">
        <f>+X30/$W$30</f>
        <v>#REF!</v>
      </c>
      <c r="Y31" s="8" t="e">
        <f>+Y30/$W$30</f>
        <v>#REF!</v>
      </c>
      <c r="Z31" s="8" t="e">
        <f>+Z30/$W$30</f>
        <v>#REF!</v>
      </c>
      <c r="AA31" s="8" t="e">
        <f>+AA30/$W$30</f>
        <v>#REF!</v>
      </c>
      <c r="AB31" s="16"/>
    </row>
    <row r="32" spans="2:256" ht="12.75" hidden="1" x14ac:dyDescent="0.2">
      <c r="D32" s="34"/>
      <c r="G32" s="33"/>
      <c r="H32" s="34"/>
      <c r="K32" s="33"/>
      <c r="L32" s="34"/>
      <c r="P32" s="67"/>
      <c r="Q32" s="67"/>
      <c r="R32" s="67"/>
      <c r="S32" s="69"/>
      <c r="T32" s="69"/>
      <c r="U32" s="69"/>
      <c r="V32" s="69"/>
      <c r="W32" s="69"/>
      <c r="X32" s="69"/>
    </row>
    <row r="33" spans="2:256" s="80" customFormat="1" ht="15.75" hidden="1" x14ac:dyDescent="0.2">
      <c r="B33" s="81" t="s">
        <v>93</v>
      </c>
      <c r="C33" s="82"/>
      <c r="D33" s="83"/>
      <c r="E33" s="77" t="e">
        <f>+E30+E15</f>
        <v>#REF!</v>
      </c>
      <c r="F33" s="84"/>
      <c r="G33" s="85"/>
      <c r="H33" s="83"/>
      <c r="I33" s="77" t="e">
        <f>+I30+I15</f>
        <v>#REF!</v>
      </c>
      <c r="J33" s="84"/>
      <c r="K33" s="85"/>
      <c r="L33" s="83"/>
      <c r="M33" s="107" t="e">
        <f>+M30+M15</f>
        <v>#REF!</v>
      </c>
      <c r="N33" s="84"/>
      <c r="O33" s="86"/>
      <c r="P33" s="129" t="e">
        <f>+P30+P15</f>
        <v>#REF!</v>
      </c>
      <c r="Q33" s="129">
        <f>+Q30+Q15</f>
        <v>0</v>
      </c>
      <c r="R33" s="129">
        <f>+R30+R15</f>
        <v>0</v>
      </c>
      <c r="S33" s="129" t="e">
        <f>+S30+S15</f>
        <v>#REF!</v>
      </c>
      <c r="T33" s="129"/>
      <c r="U33" s="129" t="e">
        <f t="shared" ref="U33:AA33" si="12">+U30+U15</f>
        <v>#REF!</v>
      </c>
      <c r="V33" s="129" t="e">
        <f t="shared" si="12"/>
        <v>#REF!</v>
      </c>
      <c r="W33" s="129" t="e">
        <f t="shared" si="12"/>
        <v>#REF!</v>
      </c>
      <c r="X33" s="129" t="e">
        <f t="shared" si="12"/>
        <v>#REF!</v>
      </c>
      <c r="Y33" s="116" t="e">
        <f t="shared" si="12"/>
        <v>#REF!</v>
      </c>
      <c r="Z33" s="116" t="e">
        <f t="shared" si="12"/>
        <v>#REF!</v>
      </c>
      <c r="AA33" s="116" t="e">
        <f t="shared" si="12"/>
        <v>#REF!</v>
      </c>
      <c r="AB33" s="63"/>
      <c r="AC33" s="63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2:256" s="4" customFormat="1" ht="15.75" hidden="1" x14ac:dyDescent="0.2">
      <c r="B34" s="5"/>
      <c r="C34" s="5"/>
      <c r="D34" s="3"/>
      <c r="E34" s="5"/>
      <c r="F34" s="5"/>
      <c r="G34" s="633"/>
      <c r="H34" s="7"/>
      <c r="I34" s="5"/>
      <c r="J34" s="5"/>
      <c r="K34" s="633"/>
      <c r="L34" s="7"/>
      <c r="M34" s="634"/>
      <c r="N34" s="634"/>
      <c r="O34" s="635"/>
      <c r="P34" s="122"/>
      <c r="Q34" s="130"/>
      <c r="R34" s="122"/>
      <c r="S34" s="122"/>
      <c r="T34" s="122"/>
      <c r="U34" s="121"/>
      <c r="V34" s="121"/>
      <c r="W34" s="121" t="e">
        <f>+W33/U33</f>
        <v>#REF!</v>
      </c>
      <c r="X34" s="121" t="e">
        <f>+X33/$W$33</f>
        <v>#REF!</v>
      </c>
      <c r="Y34" s="70" t="e">
        <f>+Y33/$W$33</f>
        <v>#REF!</v>
      </c>
      <c r="Z34" s="61" t="e">
        <f>+Z33/$W$33</f>
        <v>#REF!</v>
      </c>
      <c r="AA34" s="61" t="e">
        <f>+AA33/$W$33</f>
        <v>#REF!</v>
      </c>
      <c r="AB34" s="61"/>
      <c r="AC34" s="6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2:256" ht="12.75" hidden="1" x14ac:dyDescent="0.2">
      <c r="D35" s="34"/>
      <c r="G35" s="20"/>
      <c r="H35" s="34"/>
      <c r="I35" s="20"/>
      <c r="J35" s="20"/>
      <c r="K35" s="20"/>
      <c r="L35" s="34"/>
      <c r="M35" s="20"/>
      <c r="P35" s="65"/>
      <c r="Q35" s="65"/>
      <c r="R35" s="65"/>
      <c r="S35" s="65"/>
      <c r="T35" s="65"/>
      <c r="U35" s="69"/>
      <c r="V35" s="69"/>
      <c r="W35" s="112"/>
      <c r="X35" s="112"/>
      <c r="Y35" s="31"/>
      <c r="Z35" s="31"/>
      <c r="AA35" s="31"/>
      <c r="AB35" s="12"/>
    </row>
    <row r="36" spans="2:256" ht="15" hidden="1" customHeight="1" x14ac:dyDescent="0.2">
      <c r="B36" s="75" t="s">
        <v>256</v>
      </c>
      <c r="D36" s="735" t="s">
        <v>257</v>
      </c>
      <c r="E36" s="735"/>
      <c r="F36" s="35"/>
      <c r="G36" s="20"/>
      <c r="H36" s="735" t="s">
        <v>258</v>
      </c>
      <c r="I36" s="735"/>
      <c r="J36" s="35"/>
      <c r="K36" s="20"/>
      <c r="L36" s="735" t="s">
        <v>259</v>
      </c>
      <c r="M36" s="735"/>
      <c r="P36" s="65"/>
      <c r="Q36" s="65"/>
      <c r="R36" s="65"/>
      <c r="S36" s="65"/>
      <c r="T36" s="65"/>
      <c r="U36" s="69"/>
      <c r="V36" s="69"/>
      <c r="W36" s="112"/>
      <c r="X36" s="112"/>
      <c r="Y36" s="31"/>
      <c r="Z36" s="31"/>
      <c r="AA36" s="31"/>
      <c r="AB36" s="12"/>
    </row>
    <row r="37" spans="2:256" ht="15" hidden="1" x14ac:dyDescent="0.2">
      <c r="B37" s="14" t="s">
        <v>260</v>
      </c>
      <c r="D37" s="29"/>
      <c r="E37" s="29">
        <f>+Recaud!B11+Recaud!D11</f>
        <v>0</v>
      </c>
      <c r="F37" s="29"/>
      <c r="G37" s="20"/>
      <c r="H37" s="29"/>
      <c r="I37" s="29" t="e">
        <f>++Recaud!#REF!</f>
        <v>#REF!</v>
      </c>
      <c r="J37" s="29"/>
      <c r="K37" s="20"/>
      <c r="L37" s="29"/>
      <c r="M37" s="29" t="e">
        <f>++Recaud!#REF!</f>
        <v>#REF!</v>
      </c>
      <c r="P37" s="65" t="e">
        <f>+P33+#REF!+E40+I40</f>
        <v>#REF!</v>
      </c>
      <c r="Q37" s="65"/>
      <c r="R37" s="65"/>
      <c r="S37" s="65"/>
      <c r="T37" s="65"/>
      <c r="U37" s="69"/>
      <c r="V37" s="69"/>
      <c r="W37" s="112"/>
      <c r="X37" s="112"/>
      <c r="Y37" s="31"/>
      <c r="Z37" s="31"/>
      <c r="AA37" s="31"/>
      <c r="AB37" s="12"/>
    </row>
    <row r="38" spans="2:256" ht="15" hidden="1" x14ac:dyDescent="0.2">
      <c r="B38" s="14" t="s">
        <v>131</v>
      </c>
      <c r="D38" s="29"/>
      <c r="E38" s="29" t="e">
        <f>+Recaud!#REF!+Recaud!#REF!</f>
        <v>#REF!</v>
      </c>
      <c r="F38" s="29"/>
      <c r="G38" s="20"/>
      <c r="H38" s="29"/>
      <c r="I38" s="29" t="e">
        <f>+Recaud!#REF!</f>
        <v>#REF!</v>
      </c>
      <c r="J38" s="29"/>
      <c r="K38" s="20"/>
      <c r="L38" s="29"/>
      <c r="M38" s="29" t="e">
        <f>+Recaud!#REF!</f>
        <v>#REF!</v>
      </c>
      <c r="P38" s="65" t="e">
        <f>+Recaud!#REF!-Recaud!F9-Recaud!#REF!-Recaud!#REF!-Recaud!#REF!</f>
        <v>#REF!</v>
      </c>
      <c r="Q38" s="65"/>
      <c r="R38" s="65"/>
      <c r="S38" s="65"/>
      <c r="T38" s="65"/>
      <c r="U38" s="69"/>
      <c r="V38" s="69"/>
      <c r="W38" s="112"/>
      <c r="X38" s="112"/>
      <c r="Y38" s="31"/>
      <c r="Z38" s="31"/>
      <c r="AA38" s="31"/>
      <c r="AB38" s="12"/>
    </row>
    <row r="39" spans="2:256" ht="15" hidden="1" x14ac:dyDescent="0.2">
      <c r="B39" s="14" t="s">
        <v>132</v>
      </c>
      <c r="D39" s="29"/>
      <c r="E39" s="29" t="e">
        <f>++Recaud!#REF!+Recaud!#REF!</f>
        <v>#REF!</v>
      </c>
      <c r="F39" s="29"/>
      <c r="G39" s="20"/>
      <c r="H39" s="29"/>
      <c r="I39" s="29"/>
      <c r="J39" s="29"/>
      <c r="K39" s="20"/>
      <c r="L39" s="29"/>
      <c r="M39" s="29" t="e">
        <f>+Recaud!#REF!</f>
        <v>#REF!</v>
      </c>
      <c r="P39" s="65" t="e">
        <f>+P37-P38+8000000</f>
        <v>#REF!</v>
      </c>
      <c r="Q39" s="65"/>
      <c r="R39" s="65"/>
      <c r="S39" s="65"/>
      <c r="T39" s="65"/>
      <c r="U39" s="69"/>
      <c r="V39" s="69"/>
      <c r="W39" s="112"/>
      <c r="X39" s="112"/>
      <c r="Y39" s="31"/>
      <c r="Z39" s="31"/>
      <c r="AA39" s="31"/>
      <c r="AB39" s="12"/>
    </row>
    <row r="40" spans="2:256" ht="12.75" hidden="1" x14ac:dyDescent="0.2">
      <c r="B40" s="104" t="s">
        <v>147</v>
      </c>
      <c r="D40" s="105"/>
      <c r="E40" s="105" t="e">
        <f>SUM(E37:E39)</f>
        <v>#REF!</v>
      </c>
      <c r="F40" s="32"/>
      <c r="G40" s="20"/>
      <c r="H40" s="105"/>
      <c r="I40" s="105" t="e">
        <f>SUM(I37:I39)</f>
        <v>#REF!</v>
      </c>
      <c r="J40" s="32"/>
      <c r="K40" s="20"/>
      <c r="L40" s="105"/>
      <c r="M40" s="105"/>
      <c r="P40" s="65"/>
      <c r="Q40" s="65"/>
      <c r="R40" s="65"/>
      <c r="S40" s="65"/>
      <c r="T40" s="65"/>
      <c r="U40" s="69"/>
      <c r="V40" s="69"/>
      <c r="W40" s="112"/>
      <c r="X40" s="112"/>
      <c r="Y40" s="31"/>
      <c r="Z40" s="31"/>
      <c r="AA40" s="31"/>
      <c r="AB40" s="12"/>
    </row>
    <row r="41" spans="2:256" ht="12.75" hidden="1" x14ac:dyDescent="0.2">
      <c r="D41" s="74"/>
      <c r="G41" s="20"/>
      <c r="H41" s="34"/>
      <c r="I41" s="20"/>
      <c r="J41" s="20"/>
      <c r="K41" s="20"/>
      <c r="L41" s="34"/>
      <c r="M41" s="20"/>
      <c r="P41" s="65"/>
      <c r="Q41" s="65"/>
      <c r="R41" s="65"/>
      <c r="S41" s="65"/>
      <c r="T41" s="65"/>
      <c r="U41" s="69"/>
      <c r="V41" s="69"/>
      <c r="W41" s="112"/>
      <c r="X41" s="112"/>
      <c r="Y41" s="31"/>
      <c r="Z41" s="31"/>
      <c r="AA41" s="31"/>
      <c r="AB41" s="12"/>
    </row>
    <row r="42" spans="2:256" s="36" customFormat="1" ht="12.75" hidden="1" x14ac:dyDescent="0.2">
      <c r="B42" s="72"/>
      <c r="C42" s="72"/>
      <c r="D42" s="73"/>
      <c r="E42" s="73" t="e">
        <f>+E15+E30</f>
        <v>#REF!</v>
      </c>
      <c r="F42" s="73"/>
      <c r="G42" s="73" t="e">
        <f>+#REF!+#REF!+#REF!+#REF!</f>
        <v>#REF!</v>
      </c>
      <c r="H42" s="73"/>
      <c r="I42" s="73" t="e">
        <f>+I15+I30</f>
        <v>#REF!</v>
      </c>
      <c r="J42" s="73"/>
      <c r="K42" s="73" t="e">
        <f>+K15+K30+#REF!</f>
        <v>#REF!</v>
      </c>
      <c r="L42" s="73"/>
      <c r="M42" s="108" t="e">
        <f>+M15+M30</f>
        <v>#REF!</v>
      </c>
      <c r="N42" s="10"/>
      <c r="O42" s="73"/>
      <c r="P42" s="131" t="e">
        <f>+P15+P30</f>
        <v>#REF!</v>
      </c>
      <c r="Q42" s="131">
        <f>+Q15+Q30</f>
        <v>0</v>
      </c>
      <c r="R42" s="131">
        <f>+R15+R30</f>
        <v>0</v>
      </c>
      <c r="S42" s="131" t="e">
        <f>+S15+S30</f>
        <v>#REF!</v>
      </c>
      <c r="T42" s="65"/>
      <c r="U42" s="131" t="e">
        <f t="shared" ref="U42:AA42" si="13">+U15+U30</f>
        <v>#REF!</v>
      </c>
      <c r="V42" s="131" t="e">
        <f t="shared" si="13"/>
        <v>#REF!</v>
      </c>
      <c r="W42" s="131" t="e">
        <f t="shared" si="13"/>
        <v>#REF!</v>
      </c>
      <c r="X42" s="131" t="e">
        <f t="shared" si="13"/>
        <v>#REF!</v>
      </c>
      <c r="Y42" s="117" t="e">
        <f t="shared" si="13"/>
        <v>#REF!</v>
      </c>
      <c r="Z42" s="117" t="e">
        <f t="shared" si="13"/>
        <v>#REF!</v>
      </c>
      <c r="AA42" s="117" t="e">
        <f t="shared" si="13"/>
        <v>#REF!</v>
      </c>
      <c r="AB42" s="12"/>
      <c r="AC42" s="10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  <c r="DD42" s="118"/>
      <c r="DE42" s="118"/>
      <c r="DF42" s="118"/>
      <c r="DG42" s="118"/>
      <c r="DH42" s="118"/>
      <c r="DI42" s="118"/>
      <c r="DJ42" s="118"/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/>
      <c r="EC42" s="118"/>
      <c r="ED42" s="118"/>
      <c r="EE42" s="118"/>
      <c r="EF42" s="118"/>
      <c r="EG42" s="118"/>
      <c r="EH42" s="118"/>
      <c r="EI42" s="118"/>
      <c r="EJ42" s="118"/>
      <c r="EK42" s="118"/>
      <c r="EL42" s="118"/>
      <c r="EM42" s="118"/>
      <c r="EN42" s="118"/>
      <c r="EO42" s="118"/>
      <c r="EP42" s="118"/>
      <c r="EQ42" s="118"/>
      <c r="ER42" s="118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8"/>
      <c r="FL42" s="118"/>
      <c r="FM42" s="118"/>
      <c r="FN42" s="118"/>
      <c r="FO42" s="118"/>
      <c r="FP42" s="118"/>
      <c r="FQ42" s="118"/>
      <c r="FR42" s="118"/>
      <c r="FS42" s="118"/>
      <c r="FT42" s="118"/>
      <c r="FU42" s="118"/>
      <c r="FV42" s="118"/>
      <c r="FW42" s="118"/>
      <c r="FX42" s="118"/>
      <c r="FY42" s="118"/>
      <c r="FZ42" s="118"/>
      <c r="GA42" s="118"/>
      <c r="GB42" s="118"/>
      <c r="GC42" s="118"/>
      <c r="GD42" s="118"/>
      <c r="GE42" s="118"/>
      <c r="GF42" s="118"/>
      <c r="GG42" s="118"/>
      <c r="GH42" s="118"/>
      <c r="GI42" s="118"/>
      <c r="GJ42" s="118"/>
      <c r="GK42" s="118"/>
      <c r="GL42" s="118"/>
      <c r="GM42" s="118"/>
      <c r="GN42" s="118"/>
      <c r="GO42" s="118"/>
      <c r="GP42" s="118"/>
      <c r="GQ42" s="118"/>
      <c r="GR42" s="118"/>
      <c r="GS42" s="118"/>
      <c r="GT42" s="118"/>
      <c r="GU42" s="118"/>
      <c r="GV42" s="118"/>
      <c r="GW42" s="118"/>
      <c r="GX42" s="118"/>
      <c r="GY42" s="118"/>
      <c r="GZ42" s="118"/>
      <c r="HA42" s="118"/>
      <c r="HB42" s="118"/>
      <c r="HC42" s="118"/>
      <c r="HD42" s="118"/>
      <c r="HE42" s="118"/>
      <c r="HF42" s="118"/>
      <c r="HG42" s="118"/>
      <c r="HH42" s="118"/>
      <c r="HI42" s="118"/>
      <c r="HJ42" s="118"/>
      <c r="HK42" s="118"/>
      <c r="HL42" s="118"/>
      <c r="HM42" s="118"/>
      <c r="HN42" s="118"/>
      <c r="HO42" s="118"/>
      <c r="HP42" s="118"/>
      <c r="HQ42" s="118"/>
      <c r="HR42" s="118"/>
      <c r="HS42" s="118"/>
      <c r="HT42" s="118"/>
      <c r="HU42" s="118"/>
      <c r="HV42" s="118"/>
      <c r="HW42" s="118"/>
      <c r="HX42" s="118"/>
      <c r="HY42" s="118"/>
      <c r="HZ42" s="118"/>
      <c r="IA42" s="118"/>
      <c r="IB42" s="118"/>
      <c r="IC42" s="118"/>
      <c r="ID42" s="118"/>
      <c r="IE42" s="118"/>
      <c r="IF42" s="118"/>
      <c r="IG42" s="118"/>
      <c r="IH42" s="118"/>
      <c r="II42" s="118"/>
      <c r="IJ42" s="118"/>
      <c r="IK42" s="118"/>
      <c r="IL42" s="118"/>
      <c r="IM42" s="118"/>
      <c r="IN42" s="118"/>
      <c r="IO42" s="118"/>
      <c r="IP42" s="118"/>
      <c r="IQ42" s="118"/>
      <c r="IR42" s="118"/>
      <c r="IS42" s="118"/>
      <c r="IT42" s="118"/>
      <c r="IU42" s="118"/>
      <c r="IV42" s="68"/>
    </row>
    <row r="43" spans="2:256" s="37" customFormat="1" ht="12.75" hidden="1" x14ac:dyDescent="0.2">
      <c r="D43" s="38"/>
      <c r="E43" s="38" t="e">
        <f>++E42-E33</f>
        <v>#REF!</v>
      </c>
      <c r="F43" s="38"/>
      <c r="G43" s="38" t="e">
        <f>++G42-G33</f>
        <v>#REF!</v>
      </c>
      <c r="H43" s="38"/>
      <c r="I43" s="38" t="e">
        <f>++I42-I33</f>
        <v>#REF!</v>
      </c>
      <c r="J43" s="38"/>
      <c r="K43" s="38" t="e">
        <f>++K42-K33</f>
        <v>#REF!</v>
      </c>
      <c r="L43" s="38"/>
      <c r="M43" s="38" t="e">
        <f>++M42-M33</f>
        <v>#REF!</v>
      </c>
      <c r="N43" s="10"/>
      <c r="O43" s="38"/>
      <c r="P43" s="132" t="e">
        <f>++P42-P33</f>
        <v>#REF!</v>
      </c>
      <c r="Q43" s="132">
        <f>++Q42-Q33</f>
        <v>0</v>
      </c>
      <c r="R43" s="132"/>
      <c r="S43" s="132" t="e">
        <f>++S42-S33</f>
        <v>#REF!</v>
      </c>
      <c r="T43" s="65"/>
      <c r="U43" s="132" t="e">
        <f>++U42-U33</f>
        <v>#REF!</v>
      </c>
      <c r="V43" s="132" t="e">
        <f>++V42-V33</f>
        <v>#REF!</v>
      </c>
      <c r="W43" s="132" t="e">
        <f>++W42-W33</f>
        <v>#REF!</v>
      </c>
      <c r="X43" s="132" t="e">
        <f>+X42-X33</f>
        <v>#REF!</v>
      </c>
      <c r="Y43" s="38" t="e">
        <f>++Y42-Y33</f>
        <v>#REF!</v>
      </c>
      <c r="Z43" s="38" t="e">
        <f>++Z42-Z33</f>
        <v>#REF!</v>
      </c>
      <c r="AA43" s="38" t="e">
        <f>++AA42-AA33</f>
        <v>#REF!</v>
      </c>
      <c r="AB43" s="12"/>
      <c r="AC43" s="10"/>
      <c r="IV43" s="68"/>
    </row>
    <row r="44" spans="2:256" ht="12.75" hidden="1" x14ac:dyDescent="0.2">
      <c r="L44" s="15"/>
      <c r="M44" s="15"/>
      <c r="P44" s="67"/>
      <c r="Q44" s="69"/>
      <c r="R44" s="69"/>
      <c r="S44" s="67"/>
      <c r="T44" s="67"/>
      <c r="U44" s="69"/>
      <c r="V44" s="69"/>
      <c r="W44" s="69"/>
      <c r="X44" s="69"/>
    </row>
    <row r="45" spans="2:256" ht="13.5" hidden="1" thickBot="1" x14ac:dyDescent="0.25">
      <c r="I45" s="15"/>
      <c r="J45" s="15"/>
      <c r="L45" s="15"/>
      <c r="M45" s="15"/>
      <c r="P45" s="736"/>
      <c r="Q45" s="736"/>
      <c r="R45" s="736"/>
      <c r="S45" s="736"/>
      <c r="T45" s="114"/>
      <c r="U45" s="69"/>
      <c r="V45" s="69"/>
      <c r="W45" s="69"/>
      <c r="X45" s="69"/>
    </row>
    <row r="46" spans="2:256" ht="17.25" hidden="1" customHeight="1" thickBot="1" x14ac:dyDescent="0.25">
      <c r="B46" s="40" t="s">
        <v>261</v>
      </c>
      <c r="D46" s="737" t="s">
        <v>262</v>
      </c>
      <c r="E46" s="738"/>
      <c r="F46" s="41"/>
      <c r="H46" s="737" t="s">
        <v>263</v>
      </c>
      <c r="I46" s="738"/>
      <c r="J46" s="41"/>
      <c r="L46" s="739" t="s">
        <v>264</v>
      </c>
      <c r="M46" s="740"/>
      <c r="O46" s="39"/>
      <c r="P46" s="114"/>
      <c r="Q46" s="114"/>
      <c r="R46" s="114"/>
      <c r="S46" s="114"/>
      <c r="T46" s="114"/>
      <c r="U46" s="736"/>
      <c r="V46" s="736"/>
      <c r="W46" s="736"/>
      <c r="X46" s="736"/>
    </row>
    <row r="47" spans="2:256" ht="17.25" hidden="1" customHeight="1" x14ac:dyDescent="0.2">
      <c r="B47" s="42" t="s">
        <v>260</v>
      </c>
      <c r="D47" s="43"/>
      <c r="E47" s="44"/>
      <c r="F47" s="20"/>
      <c r="H47" s="43"/>
      <c r="I47" s="44"/>
      <c r="J47" s="20"/>
      <c r="L47" s="43"/>
      <c r="M47" s="44"/>
      <c r="O47" s="45"/>
      <c r="P47" s="65"/>
      <c r="Q47" s="65"/>
      <c r="R47" s="65"/>
      <c r="S47" s="65"/>
      <c r="T47" s="65"/>
      <c r="U47" s="114"/>
      <c r="V47" s="734"/>
      <c r="W47" s="734"/>
      <c r="X47" s="734"/>
      <c r="Y47" s="9"/>
      <c r="Z47" s="9"/>
      <c r="AA47" s="9"/>
      <c r="AB47" s="9"/>
    </row>
    <row r="48" spans="2:256" ht="16.5" hidden="1" customHeight="1" x14ac:dyDescent="0.2">
      <c r="B48" s="46" t="s">
        <v>131</v>
      </c>
      <c r="D48" s="47"/>
      <c r="E48" s="48"/>
      <c r="F48" s="20"/>
      <c r="H48" s="47"/>
      <c r="I48" s="48"/>
      <c r="J48" s="20"/>
      <c r="L48" s="47"/>
      <c r="M48" s="48"/>
      <c r="O48" s="45"/>
      <c r="P48" s="65"/>
      <c r="Q48" s="65"/>
      <c r="R48" s="65"/>
      <c r="S48" s="65"/>
      <c r="T48" s="65"/>
      <c r="U48" s="114"/>
      <c r="V48" s="734"/>
      <c r="W48" s="734"/>
      <c r="X48" s="734"/>
      <c r="Y48" s="9"/>
      <c r="Z48" s="9"/>
      <c r="AA48" s="9"/>
      <c r="AB48" s="9"/>
    </row>
    <row r="49" spans="2:28" ht="15" hidden="1" customHeight="1" x14ac:dyDescent="0.2">
      <c r="B49" s="46" t="s">
        <v>132</v>
      </c>
      <c r="D49" s="47"/>
      <c r="E49" s="48"/>
      <c r="F49" s="20"/>
      <c r="H49" s="47"/>
      <c r="I49" s="48"/>
      <c r="J49" s="20"/>
      <c r="L49" s="47"/>
      <c r="M49" s="48"/>
      <c r="O49" s="45"/>
      <c r="P49" s="65"/>
      <c r="Q49" s="65"/>
      <c r="R49" s="65"/>
      <c r="S49" s="65"/>
      <c r="T49" s="65"/>
      <c r="U49" s="114"/>
      <c r="V49" s="734"/>
      <c r="W49" s="734"/>
      <c r="X49" s="734"/>
      <c r="Y49" s="9"/>
      <c r="Z49" s="9"/>
      <c r="AA49" s="9"/>
      <c r="AB49" s="9"/>
    </row>
    <row r="50" spans="2:28" ht="15" hidden="1" customHeight="1" x14ac:dyDescent="0.2">
      <c r="B50" s="46" t="s">
        <v>265</v>
      </c>
      <c r="D50" s="47"/>
      <c r="E50" s="48"/>
      <c r="F50" s="20"/>
      <c r="H50" s="47"/>
      <c r="I50" s="48"/>
      <c r="J50" s="20"/>
      <c r="L50" s="47"/>
      <c r="M50" s="48"/>
      <c r="O50" s="45"/>
      <c r="P50" s="65"/>
      <c r="Q50" s="65"/>
      <c r="R50" s="65"/>
      <c r="S50" s="65"/>
      <c r="T50" s="65"/>
      <c r="U50" s="114"/>
      <c r="V50" s="734"/>
      <c r="W50" s="734"/>
      <c r="X50" s="734"/>
      <c r="Y50" s="49"/>
      <c r="Z50" s="49"/>
      <c r="AA50" s="49"/>
      <c r="AB50" s="49"/>
    </row>
    <row r="51" spans="2:28" ht="12.75" hidden="1" x14ac:dyDescent="0.2">
      <c r="B51" s="46" t="s">
        <v>266</v>
      </c>
      <c r="D51" s="47"/>
      <c r="E51" s="48"/>
      <c r="F51" s="20"/>
      <c r="H51" s="47"/>
      <c r="I51" s="48"/>
      <c r="J51" s="20"/>
      <c r="L51" s="47"/>
      <c r="M51" s="48"/>
      <c r="O51" s="45"/>
      <c r="P51" s="65"/>
      <c r="Q51" s="65"/>
      <c r="R51" s="65"/>
      <c r="S51" s="65"/>
      <c r="T51" s="65"/>
      <c r="U51" s="114"/>
      <c r="V51" s="734"/>
      <c r="W51" s="734"/>
      <c r="X51" s="734"/>
      <c r="Y51" s="49"/>
      <c r="Z51" s="49"/>
      <c r="AA51" s="49"/>
      <c r="AB51" s="49"/>
    </row>
    <row r="52" spans="2:28" ht="12.75" hidden="1" x14ac:dyDescent="0.2">
      <c r="B52" s="46" t="s">
        <v>267</v>
      </c>
      <c r="D52" s="47"/>
      <c r="E52" s="48"/>
      <c r="F52" s="20"/>
      <c r="H52" s="47"/>
      <c r="I52" s="48"/>
      <c r="J52" s="20"/>
      <c r="L52" s="47"/>
      <c r="M52" s="48"/>
      <c r="O52" s="45"/>
      <c r="P52" s="65"/>
      <c r="Q52" s="69"/>
      <c r="R52" s="69"/>
      <c r="S52" s="69"/>
      <c r="T52" s="69"/>
      <c r="U52" s="69"/>
      <c r="V52" s="69"/>
      <c r="W52" s="69"/>
      <c r="X52" s="69"/>
    </row>
    <row r="53" spans="2:28" ht="12.75" hidden="1" x14ac:dyDescent="0.2">
      <c r="B53" s="46" t="s">
        <v>268</v>
      </c>
      <c r="D53" s="47"/>
      <c r="E53" s="50"/>
      <c r="F53" s="20"/>
      <c r="H53" s="47"/>
      <c r="I53" s="50"/>
      <c r="J53" s="20"/>
      <c r="L53" s="47"/>
      <c r="M53" s="50"/>
      <c r="O53" s="45"/>
      <c r="P53" s="65"/>
      <c r="Q53" s="69"/>
      <c r="R53" s="69"/>
      <c r="S53" s="69"/>
      <c r="T53" s="69"/>
      <c r="U53" s="69"/>
      <c r="V53" s="69"/>
      <c r="W53" s="69"/>
      <c r="X53" s="69"/>
    </row>
    <row r="54" spans="2:28" ht="15.75" hidden="1" customHeight="1" x14ac:dyDescent="0.2">
      <c r="B54" s="51" t="s">
        <v>147</v>
      </c>
      <c r="D54" s="52">
        <f>SUM(D47:D53)</f>
        <v>0</v>
      </c>
      <c r="E54" s="53">
        <f>ROUND(SUM(E47:E53),0)</f>
        <v>0</v>
      </c>
      <c r="F54" s="54"/>
      <c r="H54" s="52">
        <f>SUM(H47:H53)</f>
        <v>0</v>
      </c>
      <c r="I54" s="53">
        <f>ROUND(SUM(I47:I53),0)</f>
        <v>0</v>
      </c>
      <c r="J54" s="54"/>
      <c r="L54" s="52">
        <f>SUM(L47:L53)</f>
        <v>0</v>
      </c>
      <c r="M54" s="53">
        <f>ROUND(SUM(M47:M53),0)</f>
        <v>0</v>
      </c>
      <c r="O54" s="55"/>
      <c r="P54" s="66"/>
      <c r="Q54" s="66"/>
      <c r="R54" s="66"/>
      <c r="S54" s="66"/>
      <c r="T54" s="66"/>
      <c r="U54" s="69"/>
      <c r="V54" s="69"/>
      <c r="W54" s="69"/>
      <c r="X54" s="69"/>
    </row>
    <row r="55" spans="2:28" ht="13.5" hidden="1" thickBot="1" x14ac:dyDescent="0.25">
      <c r="B55" s="56" t="s">
        <v>269</v>
      </c>
      <c r="D55" s="57" t="e">
        <f>+D54/$L$15</f>
        <v>#REF!</v>
      </c>
      <c r="E55" s="58" t="e">
        <f>+E54/$M$15</f>
        <v>#REF!</v>
      </c>
      <c r="F55" s="31"/>
      <c r="G55" s="27"/>
      <c r="H55" s="57" t="e">
        <f>+H54/$L$15</f>
        <v>#REF!</v>
      </c>
      <c r="I55" s="58" t="e">
        <f>+I54/$M$15</f>
        <v>#REF!</v>
      </c>
      <c r="J55" s="31"/>
      <c r="K55" s="27"/>
      <c r="L55" s="57" t="e">
        <f>+L54/$L$15</f>
        <v>#REF!</v>
      </c>
      <c r="M55" s="58" t="e">
        <f>+M54/M15</f>
        <v>#REF!</v>
      </c>
      <c r="N55" s="27"/>
      <c r="O55" s="31"/>
      <c r="P55" s="112"/>
      <c r="Q55" s="112"/>
      <c r="R55" s="112"/>
      <c r="S55" s="112"/>
      <c r="T55" s="112"/>
      <c r="U55" s="69"/>
      <c r="V55" s="69"/>
      <c r="W55" s="69"/>
      <c r="X55" s="69"/>
    </row>
    <row r="56" spans="2:28" ht="12.75" hidden="1" x14ac:dyDescent="0.2">
      <c r="E56" s="20"/>
      <c r="F56" s="20"/>
      <c r="I56" s="20"/>
      <c r="J56" s="20"/>
      <c r="L56" s="15"/>
      <c r="M56" s="15"/>
      <c r="N56" s="15"/>
      <c r="O56" s="15"/>
      <c r="P56" s="133"/>
      <c r="Q56" s="69"/>
      <c r="R56" s="69"/>
      <c r="S56" s="69"/>
      <c r="T56" s="69"/>
      <c r="U56" s="69"/>
      <c r="V56" s="69"/>
      <c r="W56" s="69"/>
      <c r="X56" s="69"/>
    </row>
    <row r="57" spans="2:28" ht="12.75" hidden="1" x14ac:dyDescent="0.2">
      <c r="D57" s="29"/>
      <c r="E57" s="20"/>
      <c r="F57" s="20"/>
      <c r="H57" s="29"/>
      <c r="I57" s="15"/>
      <c r="J57" s="15"/>
      <c r="L57" s="15"/>
      <c r="M57" s="15"/>
      <c r="N57" s="15"/>
      <c r="O57" s="15"/>
      <c r="P57" s="134"/>
      <c r="Q57" s="69"/>
      <c r="R57" s="69"/>
      <c r="S57" s="69"/>
      <c r="T57" s="69"/>
      <c r="U57" s="69"/>
      <c r="V57" s="69"/>
      <c r="W57" s="69"/>
      <c r="X57" s="69"/>
    </row>
    <row r="58" spans="2:28" ht="12.75" hidden="1" x14ac:dyDescent="0.2">
      <c r="B58" s="59">
        <v>1000</v>
      </c>
      <c r="D58" s="29"/>
      <c r="E58" s="20"/>
      <c r="F58" s="20"/>
      <c r="I58" s="15" t="e">
        <f>+E47+I47-M7</f>
        <v>#REF!</v>
      </c>
      <c r="J58" s="15"/>
      <c r="L58" s="15" t="e">
        <f>++D47+H47+L47-L7</f>
        <v>#REF!</v>
      </c>
      <c r="P58" s="69"/>
      <c r="Q58" s="67"/>
      <c r="R58" s="67"/>
      <c r="S58" s="69"/>
      <c r="T58" s="69"/>
      <c r="U58" s="69"/>
      <c r="V58" s="69"/>
      <c r="W58" s="69"/>
      <c r="X58" s="69"/>
    </row>
    <row r="59" spans="2:28" ht="12.75" hidden="1" x14ac:dyDescent="0.2">
      <c r="D59" s="29"/>
      <c r="E59" s="20"/>
      <c r="F59" s="20"/>
      <c r="H59" s="29"/>
      <c r="I59" s="15" t="e">
        <f>+E48+I48-M12+M48</f>
        <v>#REF!</v>
      </c>
      <c r="J59" s="15"/>
      <c r="L59" s="15" t="e">
        <f>++D48+H48+L48-L12</f>
        <v>#REF!</v>
      </c>
      <c r="M59" s="15"/>
      <c r="N59" s="15"/>
      <c r="O59" s="15"/>
      <c r="P59" s="67"/>
      <c r="Q59" s="67"/>
      <c r="R59" s="67"/>
      <c r="S59" s="69"/>
      <c r="T59" s="69"/>
      <c r="U59" s="69"/>
      <c r="V59" s="69"/>
      <c r="W59" s="69"/>
      <c r="X59" s="69"/>
    </row>
    <row r="60" spans="2:28" ht="12.75" hidden="1" x14ac:dyDescent="0.2">
      <c r="H60" s="29"/>
      <c r="I60" s="15" t="e">
        <f>+E49+I49-M14</f>
        <v>#REF!</v>
      </c>
      <c r="J60" s="15"/>
      <c r="L60" s="15" t="e">
        <f>++D49+H49+L49-L14</f>
        <v>#REF!</v>
      </c>
      <c r="N60" s="60"/>
      <c r="O60" s="60"/>
      <c r="P60" s="69"/>
      <c r="Q60" s="67"/>
      <c r="R60" s="67"/>
      <c r="S60" s="69"/>
      <c r="T60" s="69"/>
      <c r="U60" s="69"/>
      <c r="V60" s="69"/>
      <c r="W60" s="69"/>
      <c r="X60" s="69"/>
    </row>
    <row r="61" spans="2:28" ht="12.75" hidden="1" x14ac:dyDescent="0.2">
      <c r="I61" s="15" t="e">
        <f>+E50+I50-#REF!+M50</f>
        <v>#REF!</v>
      </c>
      <c r="J61" s="15"/>
      <c r="L61" s="15" t="e">
        <f>++D50+H50+L50-#REF!</f>
        <v>#REF!</v>
      </c>
      <c r="N61" s="60"/>
      <c r="O61" s="60"/>
      <c r="P61" s="69"/>
      <c r="Q61" s="67"/>
      <c r="R61" s="67"/>
      <c r="S61" s="69"/>
      <c r="T61" s="69"/>
      <c r="U61" s="69"/>
      <c r="V61" s="69"/>
      <c r="W61" s="69"/>
      <c r="X61" s="69"/>
    </row>
    <row r="62" spans="2:28" ht="12.75" hidden="1" x14ac:dyDescent="0.2">
      <c r="I62" s="15" t="e">
        <f>+E51+I51-#REF!+M51</f>
        <v>#REF!</v>
      </c>
      <c r="J62" s="15"/>
      <c r="L62" s="15" t="e">
        <f>++D51+H51+L51-#REF!</f>
        <v>#REF!</v>
      </c>
      <c r="N62" s="60"/>
      <c r="O62" s="60"/>
      <c r="P62" s="69"/>
      <c r="Q62" s="67"/>
      <c r="R62" s="67"/>
      <c r="S62" s="69"/>
      <c r="T62" s="69"/>
      <c r="U62" s="69"/>
      <c r="V62" s="69"/>
      <c r="W62" s="69"/>
      <c r="X62" s="69"/>
    </row>
    <row r="63" spans="2:28" ht="12.75" hidden="1" x14ac:dyDescent="0.2">
      <c r="I63" s="15" t="e">
        <f>+E52+I52-#REF!+M52</f>
        <v>#REF!</v>
      </c>
      <c r="J63" s="15"/>
      <c r="L63" s="15" t="e">
        <f>++D52+H52+L52-#REF!</f>
        <v>#REF!</v>
      </c>
      <c r="P63" s="69"/>
      <c r="Q63" s="67"/>
      <c r="R63" s="67"/>
      <c r="S63" s="69"/>
      <c r="T63" s="69"/>
      <c r="U63" s="69"/>
      <c r="V63" s="69"/>
      <c r="W63" s="69"/>
      <c r="X63" s="69"/>
    </row>
    <row r="64" spans="2:28" ht="12.75" hidden="1" x14ac:dyDescent="0.2">
      <c r="D64" s="15"/>
      <c r="E64" s="15"/>
      <c r="F64" s="15"/>
      <c r="G64" s="15"/>
      <c r="H64" s="15"/>
      <c r="I64" s="15" t="e">
        <f>+E53+I53-#REF!</f>
        <v>#REF!</v>
      </c>
      <c r="J64" s="15"/>
      <c r="K64" s="15"/>
      <c r="L64" s="15" t="e">
        <f>++D53+H53+L53-#REF!</f>
        <v>#REF!</v>
      </c>
      <c r="P64" s="69"/>
      <c r="Q64" s="69"/>
      <c r="R64" s="69"/>
      <c r="S64" s="69"/>
      <c r="T64" s="69"/>
      <c r="U64" s="69"/>
      <c r="V64" s="69"/>
      <c r="W64" s="69"/>
      <c r="X64" s="69"/>
    </row>
    <row r="65" spans="4:24" ht="12.75" hidden="1" x14ac:dyDescent="0.2">
      <c r="D65" s="15"/>
      <c r="E65" s="15"/>
      <c r="F65" s="15"/>
      <c r="G65" s="15"/>
      <c r="H65" s="15"/>
      <c r="I65" s="15" t="e">
        <f>+E54+I54-M15+M54</f>
        <v>#REF!</v>
      </c>
      <c r="J65" s="15"/>
      <c r="K65" s="15"/>
      <c r="L65" s="15" t="e">
        <f>++D54+H54+L54-L15</f>
        <v>#REF!</v>
      </c>
      <c r="P65" s="69"/>
      <c r="Q65" s="69"/>
      <c r="R65" s="69"/>
      <c r="S65" s="69"/>
      <c r="T65" s="69"/>
      <c r="U65" s="69"/>
      <c r="V65" s="69"/>
      <c r="W65" s="69"/>
      <c r="X65" s="69"/>
    </row>
    <row r="66" spans="4:24" ht="12.75" hidden="1" x14ac:dyDescent="0.2">
      <c r="D66" s="15"/>
      <c r="E66" s="15"/>
      <c r="F66" s="15"/>
      <c r="G66" s="15"/>
      <c r="H66" s="15"/>
      <c r="I66" s="15"/>
      <c r="J66" s="15"/>
      <c r="K66" s="15"/>
      <c r="L66" s="15"/>
      <c r="P66" s="69"/>
      <c r="Q66" s="69"/>
      <c r="R66" s="69"/>
      <c r="S66" s="69"/>
      <c r="T66" s="69"/>
      <c r="U66" s="69"/>
      <c r="V66" s="69"/>
      <c r="W66" s="69"/>
      <c r="X66" s="69"/>
    </row>
    <row r="67" spans="4:24" ht="12.75" x14ac:dyDescent="0.2">
      <c r="D67" s="15"/>
      <c r="E67" s="15"/>
      <c r="F67" s="15"/>
      <c r="G67" s="15"/>
      <c r="H67" s="15"/>
      <c r="I67" s="15"/>
      <c r="J67" s="15"/>
      <c r="K67" s="15"/>
      <c r="L67" s="15"/>
      <c r="P67" s="69"/>
      <c r="Q67" s="69"/>
      <c r="R67" s="69"/>
      <c r="S67" s="69"/>
      <c r="T67" s="69"/>
      <c r="U67" s="69"/>
      <c r="V67" s="69"/>
      <c r="W67" s="69"/>
      <c r="X67" s="69"/>
    </row>
    <row r="68" spans="4:24" ht="12.75" x14ac:dyDescent="0.2">
      <c r="D68" s="15"/>
      <c r="E68" s="15"/>
      <c r="F68" s="15"/>
      <c r="G68" s="15"/>
      <c r="H68" s="15"/>
      <c r="I68" s="15"/>
      <c r="J68" s="15"/>
      <c r="K68" s="15"/>
      <c r="L68" s="15"/>
      <c r="P68" s="134"/>
      <c r="Q68" s="69"/>
      <c r="R68" s="69"/>
      <c r="S68" s="69"/>
      <c r="T68" s="69"/>
      <c r="U68" s="69"/>
      <c r="V68" s="69"/>
      <c r="W68" s="69"/>
      <c r="X68" s="69"/>
    </row>
    <row r="69" spans="4:24" ht="12.75" x14ac:dyDescent="0.2">
      <c r="D69" s="15"/>
      <c r="E69" s="15"/>
      <c r="F69" s="15"/>
      <c r="G69" s="15"/>
      <c r="H69" s="15"/>
      <c r="I69" s="15"/>
      <c r="J69" s="15"/>
      <c r="K69" s="15"/>
      <c r="L69" s="15"/>
      <c r="P69" s="69"/>
      <c r="Q69" s="69"/>
      <c r="R69" s="69"/>
      <c r="S69" s="69"/>
      <c r="T69" s="69"/>
      <c r="U69" s="69"/>
      <c r="V69" s="69"/>
      <c r="W69" s="69"/>
      <c r="X69" s="69"/>
    </row>
    <row r="70" spans="4:24" ht="12.75" x14ac:dyDescent="0.2">
      <c r="D70" s="15"/>
      <c r="E70" s="15"/>
      <c r="F70" s="15"/>
      <c r="G70" s="15"/>
      <c r="H70" s="15"/>
      <c r="I70" s="15"/>
      <c r="J70" s="15"/>
      <c r="K70" s="15"/>
      <c r="L70" s="15"/>
      <c r="P70" s="69"/>
      <c r="Q70" s="69"/>
      <c r="R70" s="69"/>
      <c r="S70" s="69"/>
      <c r="T70" s="69"/>
      <c r="U70" s="69"/>
      <c r="V70" s="69"/>
      <c r="W70" s="69"/>
      <c r="X70" s="69"/>
    </row>
    <row r="71" spans="4:24" ht="12.75" x14ac:dyDescent="0.2">
      <c r="D71" s="15"/>
      <c r="E71" s="15"/>
      <c r="F71" s="15"/>
      <c r="G71" s="15"/>
      <c r="H71" s="15"/>
      <c r="I71" s="15"/>
      <c r="J71" s="15"/>
      <c r="K71" s="15"/>
      <c r="L71" s="15"/>
      <c r="P71" s="69"/>
      <c r="Q71" s="69"/>
      <c r="R71" s="69"/>
      <c r="S71" s="69"/>
      <c r="T71" s="69"/>
      <c r="U71" s="69"/>
      <c r="V71" s="69"/>
      <c r="W71" s="69"/>
      <c r="X71" s="69"/>
    </row>
    <row r="72" spans="4:24" ht="12.75" x14ac:dyDescent="0.2">
      <c r="D72" s="15"/>
      <c r="E72" s="15"/>
      <c r="F72" s="15"/>
      <c r="G72" s="15"/>
      <c r="H72" s="15"/>
      <c r="I72" s="15"/>
      <c r="J72" s="15"/>
      <c r="K72" s="15"/>
      <c r="L72" s="15"/>
      <c r="P72" s="69"/>
      <c r="Q72" s="69"/>
      <c r="R72" s="69"/>
      <c r="S72" s="69"/>
      <c r="T72" s="69"/>
      <c r="U72" s="69"/>
      <c r="V72" s="69"/>
      <c r="W72" s="69"/>
      <c r="X72" s="69"/>
    </row>
    <row r="73" spans="4:24" ht="12.75" x14ac:dyDescent="0.2">
      <c r="D73" s="15"/>
      <c r="E73" s="15"/>
      <c r="F73" s="15"/>
      <c r="G73" s="15"/>
      <c r="H73" s="15"/>
      <c r="I73" s="15"/>
      <c r="J73" s="15"/>
      <c r="K73" s="15"/>
      <c r="L73" s="15"/>
      <c r="P73" s="69"/>
      <c r="Q73" s="69"/>
      <c r="R73" s="69"/>
      <c r="S73" s="69"/>
      <c r="T73" s="69"/>
      <c r="U73" s="69"/>
      <c r="V73" s="69"/>
      <c r="W73" s="69"/>
      <c r="X73" s="69"/>
    </row>
    <row r="74" spans="4:24" ht="12.75" x14ac:dyDescent="0.2">
      <c r="D74" s="15"/>
      <c r="E74" s="15"/>
      <c r="F74" s="15"/>
      <c r="G74" s="15"/>
      <c r="H74" s="15"/>
      <c r="I74" s="15"/>
      <c r="J74" s="15"/>
      <c r="K74" s="15"/>
      <c r="L74" s="15"/>
      <c r="P74" s="69"/>
      <c r="Q74" s="69"/>
      <c r="R74" s="69"/>
      <c r="S74" s="69"/>
      <c r="T74" s="69"/>
      <c r="U74" s="69"/>
      <c r="V74" s="69"/>
      <c r="W74" s="69"/>
      <c r="X74" s="69"/>
    </row>
    <row r="75" spans="4:24" ht="12.75" x14ac:dyDescent="0.2">
      <c r="D75" s="15"/>
      <c r="E75" s="15"/>
      <c r="F75" s="15"/>
      <c r="G75" s="15"/>
      <c r="H75" s="15"/>
      <c r="I75" s="15"/>
      <c r="J75" s="15"/>
      <c r="K75" s="15"/>
      <c r="L75" s="15"/>
      <c r="P75" s="69"/>
      <c r="Q75" s="69"/>
      <c r="R75" s="69"/>
      <c r="S75" s="69"/>
      <c r="T75" s="69"/>
      <c r="U75" s="69"/>
      <c r="V75" s="69"/>
      <c r="W75" s="69"/>
      <c r="X75" s="69"/>
    </row>
    <row r="76" spans="4:24" ht="12.75" x14ac:dyDescent="0.2">
      <c r="D76" s="15"/>
      <c r="E76" s="15"/>
      <c r="F76" s="15"/>
      <c r="G76" s="15"/>
      <c r="H76" s="15"/>
      <c r="I76" s="15"/>
      <c r="J76" s="15"/>
      <c r="K76" s="15"/>
      <c r="L76" s="15"/>
      <c r="P76" s="69"/>
      <c r="Q76" s="69"/>
      <c r="R76" s="69"/>
      <c r="S76" s="69"/>
      <c r="T76" s="69"/>
      <c r="U76" s="69"/>
      <c r="V76" s="69"/>
      <c r="W76" s="69"/>
      <c r="X76" s="69"/>
    </row>
    <row r="77" spans="4:24" ht="12.75" x14ac:dyDescent="0.2">
      <c r="D77" s="15"/>
      <c r="E77" s="15"/>
      <c r="F77" s="15"/>
      <c r="G77" s="15"/>
      <c r="H77" s="15"/>
      <c r="I77" s="15"/>
      <c r="J77" s="15"/>
      <c r="K77" s="15"/>
      <c r="L77" s="15"/>
    </row>
    <row r="78" spans="4:24" ht="12.75" x14ac:dyDescent="0.2">
      <c r="D78" s="15"/>
      <c r="E78" s="15"/>
      <c r="F78" s="15"/>
      <c r="G78" s="15"/>
      <c r="H78" s="15"/>
      <c r="I78" s="15"/>
      <c r="J78" s="15"/>
      <c r="K78" s="15"/>
      <c r="L78" s="15"/>
    </row>
    <row r="79" spans="4:24" ht="12.75" x14ac:dyDescent="0.2">
      <c r="D79" s="15"/>
      <c r="E79" s="15"/>
      <c r="F79" s="15"/>
      <c r="G79" s="15"/>
      <c r="H79" s="15"/>
      <c r="I79" s="15"/>
      <c r="J79" s="15"/>
      <c r="K79" s="15"/>
      <c r="L79" s="15"/>
    </row>
    <row r="80" spans="4:24" ht="12.75" x14ac:dyDescent="0.2">
      <c r="D80" s="15"/>
      <c r="E80" s="15"/>
      <c r="F80" s="15"/>
      <c r="G80" s="15"/>
      <c r="H80" s="15"/>
      <c r="I80" s="15"/>
      <c r="J80" s="15"/>
      <c r="K80" s="15"/>
      <c r="L80" s="15"/>
    </row>
    <row r="81" spans="4:12" ht="12.75" x14ac:dyDescent="0.2">
      <c r="D81" s="15"/>
      <c r="E81" s="15"/>
      <c r="F81" s="15"/>
      <c r="G81" s="15"/>
      <c r="H81" s="15"/>
      <c r="I81" s="15"/>
      <c r="J81" s="15"/>
      <c r="K81" s="15"/>
      <c r="L81" s="15"/>
    </row>
    <row r="82" spans="4:12" ht="12.75" x14ac:dyDescent="0.2">
      <c r="D82" s="15"/>
      <c r="E82" s="15"/>
      <c r="F82" s="15"/>
      <c r="G82" s="15"/>
      <c r="H82" s="15"/>
      <c r="I82" s="15"/>
      <c r="J82" s="15"/>
      <c r="K82" s="15"/>
      <c r="L82" s="15"/>
    </row>
    <row r="83" spans="4:12" ht="12.75" x14ac:dyDescent="0.2">
      <c r="D83" s="15"/>
      <c r="E83" s="15"/>
      <c r="F83" s="15"/>
      <c r="G83" s="15"/>
      <c r="H83" s="15"/>
      <c r="I83" s="15"/>
      <c r="J83" s="15"/>
      <c r="K83" s="15"/>
      <c r="L83" s="15"/>
    </row>
    <row r="84" spans="4:12" ht="12.75" x14ac:dyDescent="0.2">
      <c r="D84" s="15"/>
      <c r="E84" s="15"/>
      <c r="F84" s="15"/>
      <c r="G84" s="15"/>
      <c r="H84" s="15"/>
      <c r="I84" s="15"/>
      <c r="J84" s="15"/>
      <c r="K84" s="15"/>
      <c r="L84" s="15"/>
    </row>
    <row r="85" spans="4:12" ht="12.75" x14ac:dyDescent="0.2">
      <c r="D85" s="15"/>
      <c r="E85" s="15"/>
      <c r="F85" s="15"/>
      <c r="G85" s="15"/>
      <c r="H85" s="15"/>
      <c r="I85" s="15"/>
      <c r="J85" s="15"/>
      <c r="K85" s="15"/>
      <c r="L85" s="15"/>
    </row>
    <row r="86" spans="4:12" ht="12.75" x14ac:dyDescent="0.2">
      <c r="D86" s="15"/>
      <c r="E86" s="15"/>
      <c r="F86" s="15"/>
      <c r="G86" s="15"/>
      <c r="H86" s="15"/>
      <c r="I86" s="15"/>
      <c r="J86" s="15"/>
      <c r="K86" s="15"/>
      <c r="L86" s="15"/>
    </row>
    <row r="87" spans="4:12" ht="12.75" x14ac:dyDescent="0.2">
      <c r="D87" s="15"/>
      <c r="E87" s="15"/>
      <c r="F87" s="15"/>
      <c r="G87" s="15"/>
      <c r="H87" s="15"/>
      <c r="I87" s="15"/>
      <c r="J87" s="15"/>
      <c r="K87" s="15"/>
      <c r="L87" s="15"/>
    </row>
    <row r="88" spans="4:12" ht="12.75" x14ac:dyDescent="0.2"/>
    <row r="89" spans="4:12" ht="12.75" x14ac:dyDescent="0.2"/>
    <row r="90" spans="4:12" ht="12.75" x14ac:dyDescent="0.2">
      <c r="D90" s="15"/>
      <c r="E90" s="15"/>
      <c r="F90" s="15"/>
      <c r="G90" s="15"/>
      <c r="H90" s="15"/>
      <c r="I90" s="15"/>
      <c r="J90" s="15"/>
      <c r="K90" s="15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09" bestFit="1" customWidth="1"/>
    <col min="2" max="2" width="44.5703125" style="109" bestFit="1" customWidth="1"/>
    <col min="3" max="3" width="13.5703125" style="123" bestFit="1" customWidth="1"/>
    <col min="4" max="4" width="13.42578125" style="109" bestFit="1" customWidth="1"/>
    <col min="5" max="5" width="13.85546875" style="109" bestFit="1" customWidth="1"/>
    <col min="6" max="6" width="11.140625" style="109" bestFit="1" customWidth="1"/>
    <col min="7" max="7" width="10" style="109" bestFit="1" customWidth="1"/>
    <col min="8" max="8" width="6" style="109" bestFit="1" customWidth="1"/>
    <col min="9" max="9" width="10" style="64" bestFit="1" customWidth="1"/>
    <col min="10" max="10" width="14.5703125" style="64" bestFit="1" customWidth="1"/>
    <col min="11" max="11" width="7.42578125" style="64" bestFit="1" customWidth="1"/>
    <col min="12" max="12" width="2.5703125" style="64" bestFit="1" customWidth="1"/>
    <col min="13" max="13" width="10" style="64" bestFit="1" customWidth="1"/>
    <col min="14" max="14" width="21.5703125" style="64" bestFit="1" customWidth="1"/>
    <col min="15" max="15" width="10" style="64" bestFit="1" customWidth="1"/>
    <col min="16" max="16" width="2.5703125" style="64" bestFit="1" customWidth="1"/>
    <col min="17" max="17" width="10" style="64" bestFit="1" customWidth="1"/>
    <col min="18" max="18" width="12.5703125" style="64" bestFit="1" customWidth="1"/>
    <col min="19" max="19" width="10" style="64" bestFit="1" customWidth="1"/>
    <col min="20" max="20" width="6.42578125" style="64" bestFit="1" customWidth="1"/>
    <col min="21" max="21" width="10" style="64" bestFit="1" customWidth="1"/>
    <col min="22" max="64" width="11.42578125" style="62"/>
  </cols>
  <sheetData>
    <row r="1" spans="1:21" x14ac:dyDescent="0.2">
      <c r="A1" s="109" t="s">
        <v>270</v>
      </c>
      <c r="B1" s="109" t="s">
        <v>271</v>
      </c>
      <c r="C1" s="123" t="s">
        <v>272</v>
      </c>
      <c r="D1" s="109" t="s">
        <v>273</v>
      </c>
      <c r="E1" s="109" t="s">
        <v>274</v>
      </c>
      <c r="F1" s="109" t="s">
        <v>10</v>
      </c>
      <c r="I1" s="137"/>
      <c r="J1" s="137" t="s">
        <v>275</v>
      </c>
      <c r="K1" s="137"/>
      <c r="L1" s="137"/>
      <c r="M1" s="137"/>
      <c r="N1" s="137" t="s">
        <v>276</v>
      </c>
      <c r="O1" s="137"/>
      <c r="P1" s="137"/>
      <c r="Q1" s="137"/>
      <c r="R1" s="137" t="s">
        <v>277</v>
      </c>
      <c r="S1" s="137"/>
      <c r="T1" s="137"/>
      <c r="U1" s="137"/>
    </row>
    <row r="2" spans="1:21" x14ac:dyDescent="0.2">
      <c r="F2" s="109" t="s">
        <v>117</v>
      </c>
      <c r="G2" s="109" t="s">
        <v>99</v>
      </c>
      <c r="H2" s="109" t="s">
        <v>278</v>
      </c>
      <c r="I2" s="137" t="s">
        <v>279</v>
      </c>
      <c r="J2" s="137" t="s">
        <v>117</v>
      </c>
      <c r="K2" s="137" t="s">
        <v>99</v>
      </c>
      <c r="L2" s="137" t="s">
        <v>278</v>
      </c>
      <c r="M2" s="137" t="s">
        <v>279</v>
      </c>
      <c r="N2" s="137" t="s">
        <v>280</v>
      </c>
      <c r="O2" s="137" t="s">
        <v>281</v>
      </c>
      <c r="P2" s="137" t="s">
        <v>278</v>
      </c>
      <c r="Q2" s="137" t="s">
        <v>282</v>
      </c>
      <c r="R2" s="137" t="s">
        <v>280</v>
      </c>
      <c r="S2" s="137" t="s">
        <v>281</v>
      </c>
      <c r="T2" s="137" t="s">
        <v>283</v>
      </c>
      <c r="U2" s="137" t="s">
        <v>282</v>
      </c>
    </row>
    <row r="3" spans="1:21" x14ac:dyDescent="0.2">
      <c r="A3" s="137" t="s">
        <v>284</v>
      </c>
      <c r="B3" s="109" t="s">
        <v>285</v>
      </c>
      <c r="C3" s="123">
        <v>230448000</v>
      </c>
      <c r="F3" s="109">
        <v>120000000</v>
      </c>
      <c r="I3" s="137">
        <v>120000000</v>
      </c>
      <c r="J3" s="137">
        <v>92400000</v>
      </c>
      <c r="K3" s="137"/>
      <c r="L3" s="137"/>
      <c r="M3" s="137">
        <v>92400000</v>
      </c>
      <c r="N3" s="137">
        <v>212400000</v>
      </c>
      <c r="O3" s="137"/>
      <c r="P3" s="137"/>
      <c r="Q3" s="137">
        <v>212400000</v>
      </c>
      <c r="R3" s="137">
        <v>212400000</v>
      </c>
      <c r="S3" s="137"/>
      <c r="T3" s="137"/>
      <c r="U3" s="137">
        <v>212400000</v>
      </c>
    </row>
    <row r="4" spans="1:21" x14ac:dyDescent="0.2">
      <c r="A4" s="109" t="s">
        <v>286</v>
      </c>
      <c r="B4" s="109" t="s">
        <v>287</v>
      </c>
      <c r="C4" s="123">
        <v>226084500</v>
      </c>
      <c r="F4" s="109">
        <v>68084500</v>
      </c>
      <c r="G4" s="109">
        <v>19696250</v>
      </c>
      <c r="I4" s="137">
        <v>48388250</v>
      </c>
      <c r="J4" s="137">
        <v>158000000</v>
      </c>
      <c r="K4" s="137"/>
      <c r="L4" s="137"/>
      <c r="M4" s="137">
        <v>158000000</v>
      </c>
      <c r="N4" s="137">
        <v>226084500</v>
      </c>
      <c r="O4" s="137">
        <v>19696250</v>
      </c>
      <c r="P4" s="137"/>
      <c r="Q4" s="137">
        <v>206388250</v>
      </c>
      <c r="R4" s="137">
        <v>226084500</v>
      </c>
      <c r="S4" s="137">
        <v>19696250</v>
      </c>
      <c r="T4" s="137"/>
      <c r="U4" s="137">
        <v>206388250</v>
      </c>
    </row>
    <row r="5" spans="1:21" x14ac:dyDescent="0.2">
      <c r="A5" s="109" t="s">
        <v>288</v>
      </c>
      <c r="B5" s="109" t="s">
        <v>289</v>
      </c>
      <c r="C5" s="124">
        <v>243084500</v>
      </c>
      <c r="F5" s="109">
        <v>238778925</v>
      </c>
      <c r="G5" s="109">
        <v>29000000</v>
      </c>
      <c r="I5" s="137">
        <v>209778925</v>
      </c>
      <c r="J5" s="137"/>
      <c r="K5" s="137"/>
      <c r="L5" s="137"/>
      <c r="M5" s="137"/>
      <c r="N5" s="137">
        <v>238778925</v>
      </c>
      <c r="O5" s="137">
        <v>29000000</v>
      </c>
      <c r="P5" s="137"/>
      <c r="Q5" s="137">
        <v>209778925</v>
      </c>
      <c r="R5" s="137">
        <v>238778925</v>
      </c>
      <c r="S5" s="137">
        <v>29000000</v>
      </c>
      <c r="T5" s="137"/>
      <c r="U5" s="137">
        <v>209778925</v>
      </c>
    </row>
    <row r="6" spans="1:21" x14ac:dyDescent="0.2">
      <c r="A6" s="109" t="s">
        <v>290</v>
      </c>
      <c r="B6" s="109" t="s">
        <v>291</v>
      </c>
      <c r="C6" s="124">
        <v>230564500</v>
      </c>
      <c r="F6" s="109">
        <v>80700000</v>
      </c>
      <c r="G6" s="109">
        <v>1500000</v>
      </c>
      <c r="I6" s="137">
        <v>79200000</v>
      </c>
      <c r="J6" s="137">
        <v>149864500</v>
      </c>
      <c r="K6" s="137"/>
      <c r="L6" s="137"/>
      <c r="M6" s="137">
        <v>149864500</v>
      </c>
      <c r="N6" s="137">
        <v>230564500</v>
      </c>
      <c r="O6" s="137">
        <v>1500000</v>
      </c>
      <c r="P6" s="137"/>
      <c r="Q6" s="137">
        <v>229064500</v>
      </c>
      <c r="R6" s="137">
        <v>230564500</v>
      </c>
      <c r="S6" s="137">
        <v>1500000</v>
      </c>
      <c r="T6" s="137"/>
      <c r="U6" s="137">
        <v>229064500</v>
      </c>
    </row>
    <row r="7" spans="1:21" x14ac:dyDescent="0.2">
      <c r="A7" s="137" t="s">
        <v>292</v>
      </c>
      <c r="B7" s="109" t="s">
        <v>293</v>
      </c>
      <c r="C7" s="124">
        <v>230272000</v>
      </c>
      <c r="F7" s="109">
        <v>66200000</v>
      </c>
      <c r="G7" s="109">
        <v>15200000</v>
      </c>
      <c r="I7" s="137">
        <v>51000000</v>
      </c>
      <c r="J7" s="137">
        <v>154072000</v>
      </c>
      <c r="K7" s="137"/>
      <c r="L7" s="137"/>
      <c r="M7" s="137">
        <v>154072000</v>
      </c>
      <c r="N7" s="137">
        <v>220272000</v>
      </c>
      <c r="O7" s="137">
        <v>15200000</v>
      </c>
      <c r="P7" s="137"/>
      <c r="Q7" s="137">
        <v>205072000</v>
      </c>
      <c r="R7" s="137">
        <v>220272000</v>
      </c>
      <c r="S7" s="137">
        <v>15200000</v>
      </c>
      <c r="T7" s="137"/>
      <c r="U7" s="137">
        <v>205072000</v>
      </c>
    </row>
    <row r="8" spans="1:21" x14ac:dyDescent="0.2">
      <c r="A8" s="109" t="s">
        <v>294</v>
      </c>
      <c r="B8" s="109" t="s">
        <v>295</v>
      </c>
      <c r="C8" s="124">
        <v>222084500</v>
      </c>
      <c r="F8" s="109">
        <v>64500000</v>
      </c>
      <c r="G8" s="109">
        <v>60000000</v>
      </c>
      <c r="I8" s="137">
        <v>4500000</v>
      </c>
      <c r="J8" s="137">
        <v>150500000</v>
      </c>
      <c r="K8" s="137"/>
      <c r="L8" s="137"/>
      <c r="M8" s="137">
        <v>150500000</v>
      </c>
      <c r="N8" s="137">
        <v>215000000</v>
      </c>
      <c r="O8" s="137">
        <v>60000000</v>
      </c>
      <c r="P8" s="137"/>
      <c r="Q8" s="137">
        <v>155000000</v>
      </c>
      <c r="R8" s="137">
        <v>215000000</v>
      </c>
      <c r="S8" s="137">
        <v>60000000</v>
      </c>
      <c r="T8" s="137"/>
      <c r="U8" s="137">
        <v>155000000</v>
      </c>
    </row>
    <row r="9" spans="1:21" x14ac:dyDescent="0.2">
      <c r="A9" s="109" t="s">
        <v>296</v>
      </c>
      <c r="B9" s="109" t="s">
        <v>297</v>
      </c>
      <c r="C9" s="124">
        <v>172904000</v>
      </c>
      <c r="F9" s="109">
        <v>155907822</v>
      </c>
      <c r="G9" s="109">
        <v>148302675</v>
      </c>
      <c r="I9" s="137">
        <v>7605147</v>
      </c>
      <c r="J9" s="137"/>
      <c r="K9" s="137"/>
      <c r="L9" s="137"/>
      <c r="M9" s="137"/>
      <c r="N9" s="137">
        <v>155907822</v>
      </c>
      <c r="O9" s="137">
        <v>148302675</v>
      </c>
      <c r="P9" s="137"/>
      <c r="Q9" s="137">
        <v>7605147</v>
      </c>
      <c r="R9" s="137">
        <v>155907822</v>
      </c>
      <c r="S9" s="137">
        <v>148302675</v>
      </c>
      <c r="T9" s="137"/>
      <c r="U9" s="137">
        <v>7605147</v>
      </c>
    </row>
    <row r="10" spans="1:21" x14ac:dyDescent="0.2">
      <c r="A10" s="109" t="s">
        <v>298</v>
      </c>
      <c r="B10" s="109" t="s">
        <v>299</v>
      </c>
      <c r="C10" s="124">
        <v>172904000</v>
      </c>
      <c r="F10" s="109">
        <v>51374690</v>
      </c>
      <c r="G10" s="109">
        <v>11600000</v>
      </c>
      <c r="I10" s="137">
        <v>39774690</v>
      </c>
      <c r="J10" s="137">
        <v>119800000</v>
      </c>
      <c r="K10" s="137"/>
      <c r="L10" s="137"/>
      <c r="M10" s="137">
        <v>119800000</v>
      </c>
      <c r="N10" s="137">
        <v>171174690</v>
      </c>
      <c r="O10" s="137">
        <v>11600000</v>
      </c>
      <c r="P10" s="137"/>
      <c r="Q10" s="137">
        <v>159574690</v>
      </c>
      <c r="R10" s="137">
        <v>171174690</v>
      </c>
      <c r="S10" s="137">
        <v>11600000</v>
      </c>
      <c r="T10" s="137"/>
      <c r="U10" s="137">
        <v>159574690</v>
      </c>
    </row>
    <row r="11" spans="1:21" x14ac:dyDescent="0.2">
      <c r="A11" s="109" t="s">
        <v>300</v>
      </c>
      <c r="B11" s="109" t="s">
        <v>301</v>
      </c>
      <c r="C11" s="124">
        <v>172904000</v>
      </c>
      <c r="F11" s="109">
        <v>65406896</v>
      </c>
      <c r="G11" s="109">
        <v>65406896</v>
      </c>
      <c r="I11" s="137"/>
      <c r="J11" s="137">
        <v>103742400</v>
      </c>
      <c r="K11" s="137"/>
      <c r="L11" s="137"/>
      <c r="M11" s="137">
        <v>103742400</v>
      </c>
      <c r="N11" s="137">
        <v>169149296</v>
      </c>
      <c r="O11" s="137">
        <v>65406896</v>
      </c>
      <c r="P11" s="137"/>
      <c r="Q11" s="137">
        <v>103742400</v>
      </c>
      <c r="R11" s="137">
        <v>169149296</v>
      </c>
      <c r="S11" s="137">
        <v>65406896</v>
      </c>
      <c r="T11" s="137"/>
      <c r="U11" s="137">
        <v>103742400</v>
      </c>
    </row>
    <row r="12" spans="1:21" x14ac:dyDescent="0.2">
      <c r="A12" s="109" t="s">
        <v>302</v>
      </c>
      <c r="B12" s="109" t="s">
        <v>303</v>
      </c>
      <c r="C12" s="124">
        <v>183368000</v>
      </c>
      <c r="F12" s="109">
        <v>86000000</v>
      </c>
      <c r="G12" s="109">
        <v>5000000</v>
      </c>
      <c r="I12" s="137">
        <v>81000000</v>
      </c>
      <c r="J12" s="137">
        <v>86970575</v>
      </c>
      <c r="K12" s="137"/>
      <c r="L12" s="137"/>
      <c r="M12" s="137">
        <v>86970575</v>
      </c>
      <c r="N12" s="137">
        <v>172970575</v>
      </c>
      <c r="O12" s="137">
        <v>5000000</v>
      </c>
      <c r="P12" s="137"/>
      <c r="Q12" s="137">
        <v>167970575</v>
      </c>
      <c r="R12" s="137">
        <v>172970575</v>
      </c>
      <c r="S12" s="137">
        <v>5000000</v>
      </c>
      <c r="T12" s="137"/>
      <c r="U12" s="137">
        <v>167970575</v>
      </c>
    </row>
    <row r="13" spans="1:21" x14ac:dyDescent="0.2">
      <c r="A13" s="109" t="s">
        <v>304</v>
      </c>
      <c r="B13" s="109" t="s">
        <v>305</v>
      </c>
      <c r="C13" s="124">
        <v>176904000</v>
      </c>
      <c r="F13" s="109">
        <v>52065920</v>
      </c>
      <c r="G13" s="109">
        <v>15184164</v>
      </c>
      <c r="H13" s="109">
        <v>30158</v>
      </c>
      <c r="I13" s="137">
        <v>36851598</v>
      </c>
      <c r="J13" s="137">
        <v>121300000</v>
      </c>
      <c r="K13" s="137"/>
      <c r="L13" s="137"/>
      <c r="M13" s="137">
        <v>121300000</v>
      </c>
      <c r="N13" s="137">
        <v>173365920</v>
      </c>
      <c r="O13" s="137">
        <v>15184164</v>
      </c>
      <c r="P13" s="137">
        <v>30158</v>
      </c>
      <c r="Q13" s="137">
        <v>158151598</v>
      </c>
      <c r="R13" s="137">
        <v>173365920</v>
      </c>
      <c r="S13" s="137">
        <v>15184164</v>
      </c>
      <c r="T13" s="137">
        <v>30158</v>
      </c>
      <c r="U13" s="137">
        <v>158151598</v>
      </c>
    </row>
    <row r="14" spans="1:21" x14ac:dyDescent="0.2">
      <c r="A14" s="109" t="s">
        <v>306</v>
      </c>
      <c r="B14" s="109" t="s">
        <v>307</v>
      </c>
      <c r="C14" s="124">
        <v>168904000</v>
      </c>
      <c r="F14" s="109">
        <v>68000000</v>
      </c>
      <c r="G14" s="109">
        <v>22000000</v>
      </c>
      <c r="I14" s="137">
        <v>46000000</v>
      </c>
      <c r="J14" s="137">
        <v>100904000</v>
      </c>
      <c r="K14" s="137"/>
      <c r="L14" s="137"/>
      <c r="M14" s="137">
        <v>100904000</v>
      </c>
      <c r="N14" s="137">
        <v>168904000</v>
      </c>
      <c r="O14" s="137">
        <v>22000000</v>
      </c>
      <c r="P14" s="137"/>
      <c r="Q14" s="137">
        <v>146904000</v>
      </c>
      <c r="R14" s="137">
        <v>168904000</v>
      </c>
      <c r="S14" s="137">
        <v>22000000</v>
      </c>
      <c r="T14" s="137"/>
      <c r="U14" s="137">
        <v>146904000</v>
      </c>
    </row>
    <row r="15" spans="1:21" x14ac:dyDescent="0.2">
      <c r="A15" s="109" t="s">
        <v>308</v>
      </c>
      <c r="B15" s="109" t="s">
        <v>309</v>
      </c>
      <c r="C15" s="123">
        <v>172904000</v>
      </c>
      <c r="F15" s="109">
        <v>57500000</v>
      </c>
      <c r="G15" s="109">
        <v>27500000</v>
      </c>
      <c r="I15" s="137">
        <v>30000000</v>
      </c>
      <c r="J15" s="137">
        <v>115404000</v>
      </c>
      <c r="K15" s="137"/>
      <c r="L15" s="137"/>
      <c r="M15" s="137">
        <v>115404000</v>
      </c>
      <c r="N15" s="137">
        <v>172904000</v>
      </c>
      <c r="O15" s="137">
        <v>27500000</v>
      </c>
      <c r="P15" s="137"/>
      <c r="Q15" s="137">
        <v>145404000</v>
      </c>
      <c r="R15" s="137">
        <v>172904000</v>
      </c>
      <c r="S15" s="137">
        <v>27500000</v>
      </c>
      <c r="T15" s="137"/>
      <c r="U15" s="137">
        <v>145404000</v>
      </c>
    </row>
    <row r="16" spans="1:21" x14ac:dyDescent="0.2">
      <c r="A16" s="109" t="s">
        <v>310</v>
      </c>
      <c r="B16" s="109" t="s">
        <v>311</v>
      </c>
      <c r="C16" s="123">
        <v>172904000</v>
      </c>
      <c r="F16" s="109">
        <v>155206987</v>
      </c>
      <c r="G16" s="109">
        <v>67945812</v>
      </c>
      <c r="H16" s="109">
        <v>54188</v>
      </c>
      <c r="I16" s="137">
        <v>87206987</v>
      </c>
      <c r="J16" s="137"/>
      <c r="K16" s="137"/>
      <c r="L16" s="137"/>
      <c r="M16" s="137"/>
      <c r="N16" s="137">
        <v>155206987</v>
      </c>
      <c r="O16" s="137">
        <v>67945812</v>
      </c>
      <c r="P16" s="137">
        <v>54188</v>
      </c>
      <c r="Q16" s="137">
        <v>87206987</v>
      </c>
      <c r="R16" s="137">
        <v>155206987</v>
      </c>
      <c r="S16" s="137">
        <v>67945812</v>
      </c>
      <c r="T16" s="137">
        <v>54188</v>
      </c>
      <c r="U16" s="137">
        <v>87206987</v>
      </c>
    </row>
    <row r="17" spans="1:21" x14ac:dyDescent="0.2">
      <c r="A17" s="109" t="s">
        <v>312</v>
      </c>
      <c r="B17" s="109" t="s">
        <v>313</v>
      </c>
      <c r="C17" s="123">
        <v>267710500</v>
      </c>
      <c r="F17" s="109">
        <v>236000000</v>
      </c>
      <c r="G17" s="109">
        <v>4000000</v>
      </c>
      <c r="I17" s="137">
        <v>232000000</v>
      </c>
      <c r="J17" s="137">
        <v>27158962</v>
      </c>
      <c r="K17" s="137"/>
      <c r="L17" s="137"/>
      <c r="M17" s="137">
        <v>27158962</v>
      </c>
      <c r="N17" s="137">
        <v>263158962</v>
      </c>
      <c r="O17" s="137">
        <v>4000000</v>
      </c>
      <c r="P17" s="137"/>
      <c r="Q17" s="137">
        <v>259158962</v>
      </c>
      <c r="R17" s="137">
        <v>263158962</v>
      </c>
      <c r="S17" s="137">
        <v>4000000</v>
      </c>
      <c r="T17" s="137"/>
      <c r="U17" s="137">
        <v>259158962</v>
      </c>
    </row>
    <row r="18" spans="1:21" x14ac:dyDescent="0.2">
      <c r="A18" s="109" t="s">
        <v>314</v>
      </c>
      <c r="B18" s="109" t="s">
        <v>315</v>
      </c>
      <c r="C18" s="123">
        <v>292184000</v>
      </c>
      <c r="F18" s="109">
        <v>268233490</v>
      </c>
      <c r="G18" s="109">
        <v>120000000</v>
      </c>
      <c r="I18" s="137">
        <v>148233490</v>
      </c>
      <c r="J18" s="137"/>
      <c r="K18" s="137"/>
      <c r="L18" s="137"/>
      <c r="M18" s="137"/>
      <c r="N18" s="137">
        <v>268233490</v>
      </c>
      <c r="O18" s="137">
        <v>120000000</v>
      </c>
      <c r="P18" s="137"/>
      <c r="Q18" s="137">
        <v>148233490</v>
      </c>
      <c r="R18" s="137">
        <v>268233490</v>
      </c>
      <c r="S18" s="137">
        <v>120000000</v>
      </c>
      <c r="T18" s="137"/>
      <c r="U18" s="137">
        <v>148233490</v>
      </c>
    </row>
    <row r="19" spans="1:21" x14ac:dyDescent="0.2">
      <c r="A19" s="109" t="s">
        <v>316</v>
      </c>
      <c r="B19" s="109" t="s">
        <v>317</v>
      </c>
      <c r="C19" s="123">
        <v>292184000</v>
      </c>
      <c r="F19" s="109">
        <v>114600000</v>
      </c>
      <c r="G19" s="109">
        <v>90000000</v>
      </c>
      <c r="I19" s="137">
        <v>24600000</v>
      </c>
      <c r="J19" s="137">
        <v>156000000</v>
      </c>
      <c r="K19" s="137"/>
      <c r="L19" s="137"/>
      <c r="M19" s="137">
        <v>156000000</v>
      </c>
      <c r="N19" s="137">
        <v>270600000</v>
      </c>
      <c r="O19" s="137">
        <v>90000000</v>
      </c>
      <c r="P19" s="137"/>
      <c r="Q19" s="137">
        <v>180600000</v>
      </c>
      <c r="R19" s="137">
        <v>270600000</v>
      </c>
      <c r="S19" s="137">
        <v>90000000</v>
      </c>
      <c r="T19" s="137"/>
      <c r="U19" s="137">
        <v>180600000</v>
      </c>
    </row>
    <row r="20" spans="1:21" x14ac:dyDescent="0.2">
      <c r="A20" s="109" t="s">
        <v>318</v>
      </c>
      <c r="B20" s="109" t="s">
        <v>319</v>
      </c>
      <c r="C20" s="123">
        <v>279893500</v>
      </c>
      <c r="F20" s="109">
        <v>84000000</v>
      </c>
      <c r="G20" s="109">
        <v>3000000</v>
      </c>
      <c r="I20" s="137">
        <v>81000000</v>
      </c>
      <c r="J20" s="137">
        <v>195893500</v>
      </c>
      <c r="K20" s="137"/>
      <c r="L20" s="137"/>
      <c r="M20" s="137">
        <v>195893500</v>
      </c>
      <c r="N20" s="137">
        <v>279893500</v>
      </c>
      <c r="O20" s="137">
        <v>3000000</v>
      </c>
      <c r="P20" s="137"/>
      <c r="Q20" s="137">
        <v>276893500</v>
      </c>
      <c r="R20" s="137">
        <v>279893500</v>
      </c>
      <c r="S20" s="137">
        <v>3000000</v>
      </c>
      <c r="T20" s="137"/>
      <c r="U20" s="137">
        <v>276893500</v>
      </c>
    </row>
    <row r="21" spans="1:21" x14ac:dyDescent="0.2">
      <c r="A21" s="109" t="s">
        <v>320</v>
      </c>
      <c r="B21" s="109" t="s">
        <v>321</v>
      </c>
      <c r="C21" s="123">
        <v>351770000</v>
      </c>
      <c r="F21" s="109">
        <v>138500000</v>
      </c>
      <c r="G21" s="109">
        <v>14000000</v>
      </c>
      <c r="I21" s="137">
        <v>124500000</v>
      </c>
      <c r="J21" s="137">
        <v>209270000</v>
      </c>
      <c r="K21" s="137"/>
      <c r="L21" s="137"/>
      <c r="M21" s="137">
        <v>209270000</v>
      </c>
      <c r="N21" s="137">
        <v>347770000</v>
      </c>
      <c r="O21" s="137">
        <v>14000000</v>
      </c>
      <c r="P21" s="137"/>
      <c r="Q21" s="137">
        <v>333770000</v>
      </c>
      <c r="R21" s="137">
        <v>347770000</v>
      </c>
      <c r="S21" s="137">
        <v>14000000</v>
      </c>
      <c r="T21" s="137"/>
      <c r="U21" s="137">
        <v>333770000</v>
      </c>
    </row>
    <row r="22" spans="1:21" x14ac:dyDescent="0.2">
      <c r="A22" s="109" t="s">
        <v>322</v>
      </c>
      <c r="B22" s="109" t="s">
        <v>323</v>
      </c>
      <c r="C22" s="123">
        <v>359225000</v>
      </c>
      <c r="F22" s="109">
        <v>155500000</v>
      </c>
      <c r="G22" s="109">
        <v>100000000</v>
      </c>
      <c r="I22" s="137">
        <v>55500000</v>
      </c>
      <c r="J22" s="137">
        <v>189929931</v>
      </c>
      <c r="K22" s="137"/>
      <c r="L22" s="137"/>
      <c r="M22" s="137">
        <v>189929931</v>
      </c>
      <c r="N22" s="137">
        <v>345429931</v>
      </c>
      <c r="O22" s="137">
        <v>100000000</v>
      </c>
      <c r="P22" s="137"/>
      <c r="Q22" s="137">
        <v>245429931</v>
      </c>
      <c r="R22" s="137">
        <v>345429931</v>
      </c>
      <c r="S22" s="137">
        <v>100000000</v>
      </c>
      <c r="T22" s="137"/>
      <c r="U22" s="137">
        <v>245429931</v>
      </c>
    </row>
    <row r="23" spans="1:21" x14ac:dyDescent="0.2">
      <c r="A23" s="109" t="s">
        <v>324</v>
      </c>
      <c r="B23" s="109" t="s">
        <v>325</v>
      </c>
      <c r="C23" s="123">
        <v>371537500</v>
      </c>
      <c r="F23" s="109">
        <v>148615000</v>
      </c>
      <c r="G23" s="109">
        <v>28913428</v>
      </c>
      <c r="I23" s="137">
        <v>119701572</v>
      </c>
      <c r="J23" s="137">
        <v>222922500</v>
      </c>
      <c r="K23" s="137"/>
      <c r="L23" s="137"/>
      <c r="M23" s="137">
        <v>222922500</v>
      </c>
      <c r="N23" s="137">
        <v>371537500</v>
      </c>
      <c r="O23" s="137">
        <v>28913428</v>
      </c>
      <c r="P23" s="137"/>
      <c r="Q23" s="137">
        <v>342624072</v>
      </c>
      <c r="R23" s="137">
        <v>371537500</v>
      </c>
      <c r="S23" s="137">
        <v>28913428</v>
      </c>
      <c r="T23" s="137"/>
      <c r="U23" s="137">
        <v>342624072</v>
      </c>
    </row>
    <row r="24" spans="1:21" x14ac:dyDescent="0.2">
      <c r="A24" s="109" t="s">
        <v>326</v>
      </c>
      <c r="B24" s="109" t="s">
        <v>327</v>
      </c>
      <c r="C24" s="123">
        <v>360910000</v>
      </c>
      <c r="F24" s="109">
        <v>220000000</v>
      </c>
      <c r="G24" s="109">
        <v>220000000</v>
      </c>
      <c r="I24" s="137"/>
      <c r="J24" s="137">
        <v>116392692</v>
      </c>
      <c r="K24" s="137"/>
      <c r="L24" s="137"/>
      <c r="M24" s="137">
        <v>116392692</v>
      </c>
      <c r="N24" s="137">
        <v>336392692</v>
      </c>
      <c r="O24" s="137">
        <v>220000000</v>
      </c>
      <c r="P24" s="137"/>
      <c r="Q24" s="137">
        <v>116392692</v>
      </c>
      <c r="R24" s="137">
        <v>336392692</v>
      </c>
      <c r="S24" s="137">
        <v>220000000</v>
      </c>
      <c r="T24" s="137"/>
      <c r="U24" s="137">
        <v>116392692</v>
      </c>
    </row>
    <row r="25" spans="1:21" x14ac:dyDescent="0.2">
      <c r="A25" s="109" t="s">
        <v>328</v>
      </c>
      <c r="B25" s="109" t="s">
        <v>329</v>
      </c>
      <c r="C25" s="123">
        <v>367995000</v>
      </c>
      <c r="F25" s="109">
        <v>145261500</v>
      </c>
      <c r="G25" s="109">
        <v>2000000</v>
      </c>
      <c r="I25" s="137">
        <v>143261500</v>
      </c>
      <c r="J25" s="137">
        <v>214683500</v>
      </c>
      <c r="K25" s="137"/>
      <c r="L25" s="137"/>
      <c r="M25" s="137">
        <v>214683500</v>
      </c>
      <c r="N25" s="137">
        <v>359945000</v>
      </c>
      <c r="O25" s="137">
        <v>2000000</v>
      </c>
      <c r="P25" s="137"/>
      <c r="Q25" s="137">
        <v>357945000</v>
      </c>
      <c r="R25" s="137">
        <v>359945000</v>
      </c>
      <c r="S25" s="137">
        <v>2000000</v>
      </c>
      <c r="T25" s="137"/>
      <c r="U25" s="137">
        <v>357945000</v>
      </c>
    </row>
    <row r="26" spans="1:21" x14ac:dyDescent="0.2">
      <c r="A26" s="109" t="s">
        <v>330</v>
      </c>
      <c r="B26" s="109" t="s">
        <v>331</v>
      </c>
      <c r="C26" s="123">
        <v>363910000</v>
      </c>
      <c r="F26" s="109">
        <v>142000000</v>
      </c>
      <c r="G26" s="109">
        <v>33370000</v>
      </c>
      <c r="I26" s="137">
        <v>108630000</v>
      </c>
      <c r="J26" s="137">
        <v>213000000</v>
      </c>
      <c r="K26" s="137"/>
      <c r="L26" s="137"/>
      <c r="M26" s="137">
        <v>213000000</v>
      </c>
      <c r="N26" s="137">
        <v>355000000</v>
      </c>
      <c r="O26" s="137">
        <v>33370000</v>
      </c>
      <c r="P26" s="137"/>
      <c r="Q26" s="137">
        <v>321630000</v>
      </c>
      <c r="R26" s="137">
        <v>355000000</v>
      </c>
      <c r="S26" s="137">
        <v>33370000</v>
      </c>
      <c r="T26" s="137"/>
      <c r="U26" s="137">
        <v>321630000</v>
      </c>
    </row>
    <row r="27" spans="1:21" x14ac:dyDescent="0.2">
      <c r="A27" s="109" t="s">
        <v>332</v>
      </c>
      <c r="B27" s="109" t="s">
        <v>333</v>
      </c>
      <c r="C27" s="123">
        <v>363910000</v>
      </c>
      <c r="F27" s="109">
        <v>142000000</v>
      </c>
      <c r="G27" s="109">
        <v>33370000</v>
      </c>
      <c r="I27" s="137">
        <v>108630000</v>
      </c>
      <c r="J27" s="137">
        <v>213000000</v>
      </c>
      <c r="K27" s="137"/>
      <c r="L27" s="137"/>
      <c r="M27" s="137">
        <v>213000000</v>
      </c>
      <c r="N27" s="137">
        <v>355000000</v>
      </c>
      <c r="O27" s="137">
        <v>33370000</v>
      </c>
      <c r="P27" s="137"/>
      <c r="Q27" s="137">
        <v>321630000</v>
      </c>
      <c r="R27" s="137">
        <v>355000000</v>
      </c>
      <c r="S27" s="137">
        <v>33370000</v>
      </c>
      <c r="T27" s="137"/>
      <c r="U27" s="137">
        <v>321630000</v>
      </c>
    </row>
    <row r="28" spans="1:21" x14ac:dyDescent="0.2">
      <c r="A28" s="109" t="s">
        <v>334</v>
      </c>
      <c r="B28" s="109" t="s">
        <v>335</v>
      </c>
      <c r="C28" s="123">
        <v>330782500</v>
      </c>
      <c r="F28" s="109">
        <v>307000000</v>
      </c>
      <c r="G28" s="109">
        <v>38000000</v>
      </c>
      <c r="I28" s="137">
        <v>269000000</v>
      </c>
      <c r="J28" s="137"/>
      <c r="K28" s="137"/>
      <c r="L28" s="137"/>
      <c r="M28" s="137"/>
      <c r="N28" s="137">
        <v>307000000</v>
      </c>
      <c r="O28" s="137">
        <v>38000000</v>
      </c>
      <c r="P28" s="137"/>
      <c r="Q28" s="137">
        <v>269000000</v>
      </c>
      <c r="R28" s="137">
        <v>307000000</v>
      </c>
      <c r="S28" s="137">
        <v>38000000</v>
      </c>
      <c r="T28" s="137"/>
      <c r="U28" s="137">
        <v>269000000</v>
      </c>
    </row>
    <row r="29" spans="1:21" x14ac:dyDescent="0.2">
      <c r="A29" s="109" t="s">
        <v>336</v>
      </c>
      <c r="B29" s="109" t="s">
        <v>337</v>
      </c>
      <c r="C29" s="123">
        <v>336896000</v>
      </c>
      <c r="F29" s="109">
        <v>101068800</v>
      </c>
      <c r="G29" s="109">
        <v>1000000</v>
      </c>
      <c r="I29" s="137">
        <v>100068800</v>
      </c>
      <c r="J29" s="137">
        <v>235827200</v>
      </c>
      <c r="K29" s="137"/>
      <c r="L29" s="137"/>
      <c r="M29" s="137">
        <v>235827200</v>
      </c>
      <c r="N29" s="137">
        <v>336896000</v>
      </c>
      <c r="O29" s="137">
        <v>1000000</v>
      </c>
      <c r="P29" s="137"/>
      <c r="Q29" s="137">
        <v>335896000</v>
      </c>
      <c r="R29" s="137">
        <v>336896000</v>
      </c>
      <c r="S29" s="137">
        <v>1000000</v>
      </c>
      <c r="T29" s="137"/>
      <c r="U29" s="137">
        <v>335896000</v>
      </c>
    </row>
    <row r="30" spans="1:21" x14ac:dyDescent="0.2">
      <c r="A30" s="109" t="s">
        <v>338</v>
      </c>
      <c r="B30" s="109" t="s">
        <v>339</v>
      </c>
      <c r="C30" s="123">
        <v>333782500</v>
      </c>
      <c r="F30" s="109">
        <v>198151300</v>
      </c>
      <c r="G30" s="109">
        <v>16951300</v>
      </c>
      <c r="I30" s="137">
        <v>181200000</v>
      </c>
      <c r="J30" s="137">
        <v>133661178</v>
      </c>
      <c r="K30" s="137"/>
      <c r="L30" s="137"/>
      <c r="M30" s="137">
        <v>133661178</v>
      </c>
      <c r="N30" s="137">
        <v>331812478</v>
      </c>
      <c r="O30" s="137">
        <v>16951300</v>
      </c>
      <c r="P30" s="137"/>
      <c r="Q30" s="137">
        <v>314861178</v>
      </c>
      <c r="R30" s="137">
        <v>331812478</v>
      </c>
      <c r="S30" s="137">
        <v>16951300</v>
      </c>
      <c r="T30" s="137"/>
      <c r="U30" s="137">
        <v>314861178</v>
      </c>
    </row>
    <row r="31" spans="1:21" x14ac:dyDescent="0.2">
      <c r="A31" s="109" t="s">
        <v>340</v>
      </c>
      <c r="B31" s="109" t="s">
        <v>341</v>
      </c>
      <c r="C31" s="123">
        <v>324442000</v>
      </c>
      <c r="F31" s="109">
        <v>130000000</v>
      </c>
      <c r="G31" s="109">
        <v>45000000</v>
      </c>
      <c r="I31" s="137">
        <v>85000000</v>
      </c>
      <c r="J31" s="137">
        <v>182666122</v>
      </c>
      <c r="K31" s="137"/>
      <c r="L31" s="137"/>
      <c r="M31" s="137">
        <v>182666122</v>
      </c>
      <c r="N31" s="137">
        <v>312666122</v>
      </c>
      <c r="O31" s="137">
        <v>45000000</v>
      </c>
      <c r="P31" s="137"/>
      <c r="Q31" s="137">
        <v>267666122</v>
      </c>
      <c r="R31" s="137">
        <v>312666122</v>
      </c>
      <c r="S31" s="137">
        <v>45000000</v>
      </c>
      <c r="T31" s="137"/>
      <c r="U31" s="137">
        <v>267666122</v>
      </c>
    </row>
    <row r="32" spans="1:21" x14ac:dyDescent="0.2">
      <c r="A32" s="109" t="s">
        <v>342</v>
      </c>
      <c r="B32" s="109" t="s">
        <v>343</v>
      </c>
      <c r="C32" s="123">
        <v>311528000</v>
      </c>
      <c r="F32" s="109">
        <v>124611200</v>
      </c>
      <c r="G32" s="109">
        <v>124611200</v>
      </c>
      <c r="I32" s="137"/>
      <c r="J32" s="137">
        <v>179153948</v>
      </c>
      <c r="K32" s="137"/>
      <c r="L32" s="137"/>
      <c r="M32" s="137">
        <v>179153948</v>
      </c>
      <c r="N32" s="137">
        <v>303765148</v>
      </c>
      <c r="O32" s="137">
        <v>124611200</v>
      </c>
      <c r="P32" s="137"/>
      <c r="Q32" s="137">
        <v>179153948</v>
      </c>
      <c r="R32" s="137">
        <v>303765148</v>
      </c>
      <c r="S32" s="137">
        <v>124611200</v>
      </c>
      <c r="T32" s="137"/>
      <c r="U32" s="137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4"/>
  <dimension ref="A1:D77"/>
  <sheetViews>
    <sheetView workbookViewId="0">
      <pane ySplit="1" topLeftCell="A2" activePane="bottomLeft" state="frozen"/>
      <selection activeCell="B12" sqref="B12"/>
      <selection pane="bottomLeft" activeCell="A349" sqref="A2:XFD349"/>
    </sheetView>
  </sheetViews>
  <sheetFormatPr baseColWidth="10" defaultColWidth="11.42578125" defaultRowHeight="12.75" x14ac:dyDescent="0.2"/>
  <cols>
    <col min="1" max="1" width="10" style="538" bestFit="1" customWidth="1"/>
    <col min="2" max="2" width="15.85546875" style="538" bestFit="1" customWidth="1"/>
    <col min="3" max="3" width="9" style="538" bestFit="1" customWidth="1"/>
    <col min="4" max="4" width="10.85546875" style="536" bestFit="1" customWidth="1"/>
  </cols>
  <sheetData>
    <row r="1" spans="1:4" x14ac:dyDescent="0.2">
      <c r="A1" s="497" t="s">
        <v>344</v>
      </c>
      <c r="B1" s="498" t="s">
        <v>345</v>
      </c>
      <c r="C1" s="497" t="s">
        <v>213</v>
      </c>
      <c r="D1" s="534" t="s">
        <v>182</v>
      </c>
    </row>
    <row r="2" spans="1:4" x14ac:dyDescent="0.2">
      <c r="A2" s="453"/>
      <c r="B2" s="537"/>
      <c r="C2" s="499"/>
      <c r="D2" s="535"/>
    </row>
    <row r="3" spans="1:4" x14ac:dyDescent="0.2">
      <c r="A3" s="453"/>
      <c r="B3" s="537"/>
      <c r="C3" s="499"/>
      <c r="D3" s="535"/>
    </row>
    <row r="4" spans="1:4" x14ac:dyDescent="0.2">
      <c r="A4" s="453"/>
      <c r="B4" s="537"/>
      <c r="C4" s="499"/>
      <c r="D4" s="535"/>
    </row>
    <row r="5" spans="1:4" x14ac:dyDescent="0.2">
      <c r="A5" s="453"/>
      <c r="B5" s="537"/>
      <c r="C5" s="499"/>
      <c r="D5" s="535"/>
    </row>
    <row r="6" spans="1:4" x14ac:dyDescent="0.2">
      <c r="A6" s="453"/>
      <c r="B6" s="537"/>
      <c r="C6" s="499"/>
      <c r="D6" s="535"/>
    </row>
    <row r="7" spans="1:4" x14ac:dyDescent="0.2">
      <c r="A7" s="453"/>
      <c r="B7" s="537"/>
      <c r="C7" s="499"/>
      <c r="D7" s="535"/>
    </row>
    <row r="8" spans="1:4" x14ac:dyDescent="0.2">
      <c r="A8" s="453"/>
      <c r="B8" s="537"/>
      <c r="C8" s="499"/>
      <c r="D8" s="535"/>
    </row>
    <row r="9" spans="1:4" x14ac:dyDescent="0.2">
      <c r="A9" s="453"/>
      <c r="B9" s="537"/>
      <c r="C9" s="499"/>
      <c r="D9" s="535"/>
    </row>
    <row r="10" spans="1:4" x14ac:dyDescent="0.2">
      <c r="A10" s="453"/>
      <c r="B10" s="537"/>
      <c r="C10" s="499"/>
      <c r="D10" s="535"/>
    </row>
    <row r="11" spans="1:4" x14ac:dyDescent="0.2">
      <c r="A11" s="453"/>
      <c r="B11" s="537"/>
      <c r="C11" s="499"/>
      <c r="D11" s="535"/>
    </row>
    <row r="12" spans="1:4" x14ac:dyDescent="0.2">
      <c r="A12" s="453"/>
      <c r="B12" s="537"/>
      <c r="C12" s="499"/>
      <c r="D12" s="535"/>
    </row>
    <row r="13" spans="1:4" x14ac:dyDescent="0.2">
      <c r="A13" s="453"/>
      <c r="B13" s="537"/>
      <c r="C13" s="499"/>
      <c r="D13" s="535"/>
    </row>
    <row r="14" spans="1:4" x14ac:dyDescent="0.2">
      <c r="A14" s="453"/>
      <c r="B14" s="537"/>
      <c r="C14" s="499"/>
      <c r="D14" s="535"/>
    </row>
    <row r="15" spans="1:4" x14ac:dyDescent="0.2">
      <c r="A15" s="453"/>
      <c r="B15" s="537"/>
      <c r="C15" s="499"/>
      <c r="D15" s="535"/>
    </row>
    <row r="16" spans="1:4" x14ac:dyDescent="0.2">
      <c r="A16" s="453"/>
      <c r="B16" s="537"/>
      <c r="C16" s="499"/>
      <c r="D16" s="535"/>
    </row>
    <row r="17" spans="1:4" x14ac:dyDescent="0.2">
      <c r="A17" s="453"/>
      <c r="B17" s="537"/>
      <c r="C17" s="499"/>
      <c r="D17" s="535"/>
    </row>
    <row r="18" spans="1:4" x14ac:dyDescent="0.2">
      <c r="A18" s="453"/>
      <c r="B18" s="537"/>
      <c r="C18" s="499"/>
      <c r="D18" s="535"/>
    </row>
    <row r="19" spans="1:4" x14ac:dyDescent="0.2">
      <c r="A19" s="453"/>
      <c r="B19" s="537"/>
      <c r="C19" s="499"/>
      <c r="D19" s="535"/>
    </row>
    <row r="20" spans="1:4" x14ac:dyDescent="0.2">
      <c r="A20" s="453"/>
      <c r="B20" s="537"/>
      <c r="C20" s="499"/>
      <c r="D20" s="535"/>
    </row>
    <row r="21" spans="1:4" x14ac:dyDescent="0.2">
      <c r="A21" s="453"/>
      <c r="B21" s="537"/>
      <c r="C21" s="499"/>
      <c r="D21" s="535"/>
    </row>
    <row r="22" spans="1:4" x14ac:dyDescent="0.2">
      <c r="A22" s="453"/>
      <c r="B22" s="537"/>
      <c r="C22" s="499"/>
      <c r="D22" s="535"/>
    </row>
    <row r="23" spans="1:4" x14ac:dyDescent="0.2">
      <c r="A23" s="453"/>
      <c r="B23" s="537"/>
      <c r="C23" s="499"/>
      <c r="D23" s="535"/>
    </row>
    <row r="24" spans="1:4" x14ac:dyDescent="0.2">
      <c r="A24" s="453"/>
      <c r="B24" s="537"/>
      <c r="C24" s="499"/>
      <c r="D24" s="535"/>
    </row>
    <row r="25" spans="1:4" x14ac:dyDescent="0.2">
      <c r="A25" s="453"/>
      <c r="B25" s="537"/>
      <c r="C25" s="499"/>
      <c r="D25" s="535"/>
    </row>
    <row r="26" spans="1:4" x14ac:dyDescent="0.2">
      <c r="A26" s="453"/>
      <c r="B26" s="537"/>
      <c r="C26" s="499"/>
      <c r="D26" s="535"/>
    </row>
    <row r="27" spans="1:4" x14ac:dyDescent="0.2">
      <c r="A27" s="453"/>
      <c r="B27" s="537"/>
      <c r="C27" s="499"/>
      <c r="D27" s="535"/>
    </row>
    <row r="28" spans="1:4" x14ac:dyDescent="0.2">
      <c r="A28" s="453"/>
      <c r="B28" s="537"/>
      <c r="C28" s="499"/>
      <c r="D28" s="535"/>
    </row>
    <row r="29" spans="1:4" x14ac:dyDescent="0.2">
      <c r="A29" s="453"/>
      <c r="B29" s="537"/>
      <c r="C29" s="499"/>
      <c r="D29" s="535"/>
    </row>
    <row r="30" spans="1:4" x14ac:dyDescent="0.2">
      <c r="A30" s="453"/>
      <c r="B30" s="537"/>
      <c r="C30" s="499"/>
      <c r="D30" s="535"/>
    </row>
    <row r="31" spans="1:4" x14ac:dyDescent="0.2">
      <c r="A31" s="453"/>
      <c r="B31" s="537"/>
      <c r="C31" s="499"/>
      <c r="D31" s="535"/>
    </row>
    <row r="32" spans="1:4" x14ac:dyDescent="0.2">
      <c r="A32" s="453"/>
      <c r="B32" s="537"/>
      <c r="C32" s="499"/>
      <c r="D32" s="535"/>
    </row>
    <row r="33" spans="1:4" x14ac:dyDescent="0.2">
      <c r="A33" s="453"/>
      <c r="B33" s="537"/>
      <c r="C33" s="499"/>
      <c r="D33" s="535"/>
    </row>
    <row r="34" spans="1:4" x14ac:dyDescent="0.2">
      <c r="A34" s="453"/>
      <c r="B34" s="537"/>
      <c r="C34" s="499"/>
      <c r="D34" s="535"/>
    </row>
    <row r="35" spans="1:4" x14ac:dyDescent="0.2">
      <c r="A35" s="453"/>
      <c r="B35" s="537"/>
      <c r="C35" s="499"/>
      <c r="D35" s="535"/>
    </row>
    <row r="36" spans="1:4" x14ac:dyDescent="0.2">
      <c r="A36" s="453"/>
      <c r="B36" s="537"/>
      <c r="C36" s="499"/>
      <c r="D36" s="535"/>
    </row>
    <row r="37" spans="1:4" x14ac:dyDescent="0.2">
      <c r="A37" s="453"/>
      <c r="B37" s="537"/>
      <c r="C37" s="499"/>
      <c r="D37" s="535"/>
    </row>
    <row r="38" spans="1:4" x14ac:dyDescent="0.2">
      <c r="A38" s="453"/>
      <c r="B38" s="537"/>
      <c r="C38" s="499"/>
      <c r="D38" s="535"/>
    </row>
    <row r="39" spans="1:4" x14ac:dyDescent="0.2">
      <c r="A39" s="453"/>
      <c r="B39" s="537"/>
      <c r="C39" s="499"/>
      <c r="D39" s="535"/>
    </row>
    <row r="40" spans="1:4" x14ac:dyDescent="0.2">
      <c r="A40" s="453"/>
      <c r="B40" s="537"/>
      <c r="C40" s="499"/>
      <c r="D40" s="535"/>
    </row>
    <row r="41" spans="1:4" x14ac:dyDescent="0.2">
      <c r="A41" s="453"/>
      <c r="B41" s="537"/>
      <c r="C41" s="499"/>
      <c r="D41" s="535"/>
    </row>
    <row r="42" spans="1:4" x14ac:dyDescent="0.2">
      <c r="A42" s="453"/>
      <c r="B42" s="537"/>
      <c r="C42" s="499"/>
      <c r="D42" s="535"/>
    </row>
    <row r="43" spans="1:4" x14ac:dyDescent="0.2">
      <c r="A43" s="453"/>
      <c r="B43" s="537"/>
      <c r="C43" s="499"/>
      <c r="D43" s="535"/>
    </row>
    <row r="44" spans="1:4" x14ac:dyDescent="0.2">
      <c r="A44" s="453"/>
      <c r="B44" s="537"/>
      <c r="C44" s="499"/>
      <c r="D44" s="535"/>
    </row>
    <row r="45" spans="1:4" x14ac:dyDescent="0.2">
      <c r="A45" s="453"/>
      <c r="B45" s="537"/>
      <c r="C45" s="499"/>
      <c r="D45" s="535"/>
    </row>
    <row r="46" spans="1:4" x14ac:dyDescent="0.2">
      <c r="A46" s="453"/>
      <c r="B46" s="537"/>
      <c r="C46" s="499"/>
      <c r="D46" s="535"/>
    </row>
    <row r="47" spans="1:4" x14ac:dyDescent="0.2">
      <c r="A47" s="453"/>
      <c r="B47" s="537"/>
      <c r="C47" s="499"/>
      <c r="D47" s="535"/>
    </row>
    <row r="48" spans="1:4" x14ac:dyDescent="0.2">
      <c r="A48" s="453"/>
      <c r="B48" s="537"/>
      <c r="C48" s="499"/>
      <c r="D48" s="535"/>
    </row>
    <row r="49" spans="1:4" x14ac:dyDescent="0.2">
      <c r="A49" s="453"/>
      <c r="B49" s="537"/>
      <c r="C49" s="499"/>
      <c r="D49" s="535"/>
    </row>
    <row r="50" spans="1:4" x14ac:dyDescent="0.2">
      <c r="A50" s="453"/>
      <c r="B50" s="537"/>
      <c r="C50" s="499"/>
      <c r="D50" s="535"/>
    </row>
    <row r="51" spans="1:4" x14ac:dyDescent="0.2">
      <c r="A51" s="453"/>
      <c r="B51" s="537"/>
      <c r="C51" s="499"/>
      <c r="D51" s="535"/>
    </row>
    <row r="52" spans="1:4" x14ac:dyDescent="0.2">
      <c r="A52" s="453"/>
      <c r="B52" s="537"/>
      <c r="C52" s="499"/>
      <c r="D52" s="535"/>
    </row>
    <row r="53" spans="1:4" x14ac:dyDescent="0.2">
      <c r="A53" s="453"/>
      <c r="B53" s="537"/>
      <c r="C53" s="499"/>
      <c r="D53" s="535"/>
    </row>
    <row r="54" spans="1:4" x14ac:dyDescent="0.2">
      <c r="A54" s="453"/>
      <c r="B54" s="537"/>
      <c r="C54" s="499"/>
      <c r="D54" s="535"/>
    </row>
    <row r="55" spans="1:4" x14ac:dyDescent="0.2">
      <c r="A55" s="453"/>
      <c r="B55" s="537"/>
      <c r="C55" s="499"/>
      <c r="D55" s="535"/>
    </row>
    <row r="56" spans="1:4" x14ac:dyDescent="0.2">
      <c r="A56" s="453"/>
      <c r="B56" s="537"/>
      <c r="C56" s="499"/>
      <c r="D56" s="535"/>
    </row>
    <row r="57" spans="1:4" x14ac:dyDescent="0.2">
      <c r="A57" s="453"/>
      <c r="B57" s="537"/>
      <c r="C57" s="499"/>
      <c r="D57" s="535"/>
    </row>
    <row r="58" spans="1:4" x14ac:dyDescent="0.2">
      <c r="A58" s="453"/>
      <c r="B58" s="537"/>
      <c r="C58" s="499"/>
      <c r="D58" s="535"/>
    </row>
    <row r="59" spans="1:4" x14ac:dyDescent="0.2">
      <c r="A59" s="453"/>
      <c r="B59" s="537"/>
      <c r="C59" s="499"/>
      <c r="D59" s="535"/>
    </row>
    <row r="60" spans="1:4" x14ac:dyDescent="0.2">
      <c r="A60" s="453"/>
      <c r="B60" s="537"/>
      <c r="C60" s="499"/>
      <c r="D60" s="535"/>
    </row>
    <row r="61" spans="1:4" x14ac:dyDescent="0.2">
      <c r="A61" s="453"/>
      <c r="B61" s="537"/>
      <c r="C61" s="499"/>
      <c r="D61" s="535"/>
    </row>
    <row r="62" spans="1:4" x14ac:dyDescent="0.2">
      <c r="A62" s="453"/>
      <c r="B62" s="537"/>
      <c r="C62" s="499"/>
      <c r="D62" s="535"/>
    </row>
    <row r="63" spans="1:4" x14ac:dyDescent="0.2">
      <c r="A63" s="453"/>
      <c r="B63" s="537"/>
      <c r="C63" s="499"/>
      <c r="D63" s="535"/>
    </row>
    <row r="64" spans="1:4" x14ac:dyDescent="0.2">
      <c r="A64" s="453"/>
      <c r="B64" s="537"/>
      <c r="C64" s="499"/>
      <c r="D64" s="535"/>
    </row>
    <row r="65" spans="1:4" x14ac:dyDescent="0.2">
      <c r="A65" s="453"/>
      <c r="B65" s="537"/>
      <c r="C65" s="499"/>
      <c r="D65" s="535"/>
    </row>
    <row r="66" spans="1:4" x14ac:dyDescent="0.2">
      <c r="A66" s="453"/>
      <c r="B66" s="537"/>
      <c r="C66" s="499"/>
      <c r="D66" s="535"/>
    </row>
    <row r="67" spans="1:4" x14ac:dyDescent="0.2">
      <c r="A67" s="453"/>
      <c r="B67" s="537"/>
      <c r="C67" s="499"/>
      <c r="D67" s="535"/>
    </row>
    <row r="68" spans="1:4" x14ac:dyDescent="0.2">
      <c r="A68" s="453"/>
      <c r="B68" s="537"/>
      <c r="C68" s="499"/>
      <c r="D68" s="535"/>
    </row>
    <row r="69" spans="1:4" x14ac:dyDescent="0.2">
      <c r="A69" s="453"/>
      <c r="B69" s="537"/>
      <c r="C69" s="499"/>
      <c r="D69" s="535"/>
    </row>
    <row r="70" spans="1:4" x14ac:dyDescent="0.2">
      <c r="A70" s="453"/>
      <c r="B70" s="537"/>
      <c r="C70" s="499"/>
      <c r="D70" s="535"/>
    </row>
    <row r="71" spans="1:4" x14ac:dyDescent="0.2">
      <c r="A71" s="453"/>
      <c r="B71" s="537"/>
      <c r="C71" s="499"/>
      <c r="D71" s="535"/>
    </row>
    <row r="72" spans="1:4" x14ac:dyDescent="0.2">
      <c r="A72" s="453"/>
      <c r="B72" s="537"/>
      <c r="C72" s="499"/>
      <c r="D72" s="535"/>
    </row>
    <row r="73" spans="1:4" x14ac:dyDescent="0.2">
      <c r="A73" s="453"/>
      <c r="B73" s="537"/>
      <c r="C73" s="499"/>
      <c r="D73" s="535"/>
    </row>
    <row r="74" spans="1:4" x14ac:dyDescent="0.2">
      <c r="A74" s="453"/>
      <c r="B74" s="537"/>
      <c r="C74" s="499"/>
      <c r="D74" s="535"/>
    </row>
    <row r="75" spans="1:4" x14ac:dyDescent="0.2">
      <c r="A75" s="453"/>
      <c r="B75" s="537"/>
      <c r="C75" s="499"/>
      <c r="D75" s="535"/>
    </row>
    <row r="76" spans="1:4" x14ac:dyDescent="0.2">
      <c r="A76" s="453"/>
      <c r="B76" s="537"/>
      <c r="C76" s="499"/>
      <c r="D76" s="535"/>
    </row>
    <row r="77" spans="1:4" x14ac:dyDescent="0.2">
      <c r="A77" s="453"/>
      <c r="B77" s="537"/>
      <c r="C77" s="499"/>
      <c r="D77" s="535"/>
    </row>
  </sheetData>
  <autoFilter ref="A1:D1" xr:uid="{00000000-0001-0000-0F00-000000000000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5">
    <pageSetUpPr fitToPage="1"/>
  </sheetPr>
  <dimension ref="A1:F1"/>
  <sheetViews>
    <sheetView showGridLines="0" workbookViewId="0">
      <pane xSplit="1" ySplit="1" topLeftCell="B2" activePane="bottomRight" state="frozen"/>
      <selection pane="topRight" activeCell="B12" sqref="B12"/>
      <selection pane="bottomLeft" activeCell="B12" sqref="B12"/>
      <selection pane="bottomRight" activeCell="A2" sqref="A2:XFD151"/>
    </sheetView>
  </sheetViews>
  <sheetFormatPr baseColWidth="10" defaultColWidth="11.42578125" defaultRowHeight="12.75" x14ac:dyDescent="0.2"/>
  <cols>
    <col min="1" max="1" width="11.42578125" style="453"/>
    <col min="2" max="2" width="13.42578125" style="515" bestFit="1" customWidth="1"/>
    <col min="3" max="3" width="11.42578125" style="368"/>
    <col min="4" max="4" width="13.140625" style="368" hidden="1" customWidth="1"/>
    <col min="5" max="5" width="15.28515625" style="368" hidden="1" customWidth="1"/>
    <col min="6" max="6" width="12" style="368" hidden="1" customWidth="1"/>
    <col min="7" max="7" width="13.42578125" style="368" bestFit="1" customWidth="1"/>
    <col min="8" max="16384" width="11.42578125" style="368"/>
  </cols>
  <sheetData>
    <row r="1" spans="1:2" s="453" customFormat="1" x14ac:dyDescent="0.2">
      <c r="A1" s="453" t="s">
        <v>96</v>
      </c>
      <c r="B1" s="515" t="s">
        <v>117</v>
      </c>
    </row>
  </sheetData>
  <autoFilter ref="A1:B1" xr:uid="{00000000-0009-0000-0000-000010000000}"/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6"/>
  <dimension ref="A1:D83"/>
  <sheetViews>
    <sheetView topLeftCell="A70" workbookViewId="0">
      <selection activeCell="A83" sqref="A2:D83"/>
    </sheetView>
  </sheetViews>
  <sheetFormatPr baseColWidth="10" defaultColWidth="11.42578125" defaultRowHeight="12.75" x14ac:dyDescent="0.2"/>
  <cols>
    <col min="1" max="1" width="11.42578125" style="538" bestFit="1" customWidth="1"/>
    <col min="2" max="2" width="18" style="538" bestFit="1" customWidth="1"/>
    <col min="3" max="3" width="9.5703125" style="538" bestFit="1" customWidth="1"/>
    <col min="4" max="4" width="10.85546875" style="538" bestFit="1" customWidth="1"/>
  </cols>
  <sheetData>
    <row r="1" spans="1:4" x14ac:dyDescent="0.2">
      <c r="A1" s="497" t="s">
        <v>344</v>
      </c>
      <c r="B1" s="498" t="s">
        <v>345</v>
      </c>
      <c r="C1" s="497" t="s">
        <v>213</v>
      </c>
      <c r="D1" s="497" t="s">
        <v>182</v>
      </c>
    </row>
    <row r="2" spans="1:4" x14ac:dyDescent="0.2">
      <c r="A2" s="545"/>
      <c r="B2" s="546"/>
      <c r="C2" s="587"/>
      <c r="D2" s="545"/>
    </row>
    <row r="3" spans="1:4" x14ac:dyDescent="0.2">
      <c r="A3" s="545"/>
      <c r="B3" s="546"/>
      <c r="C3" s="587"/>
      <c r="D3" s="545"/>
    </row>
    <row r="4" spans="1:4" x14ac:dyDescent="0.2">
      <c r="A4" s="545"/>
      <c r="B4" s="546"/>
      <c r="C4" s="587"/>
      <c r="D4" s="545"/>
    </row>
    <row r="5" spans="1:4" x14ac:dyDescent="0.2">
      <c r="A5" s="545"/>
      <c r="B5" s="546"/>
      <c r="C5" s="587"/>
      <c r="D5" s="545"/>
    </row>
    <row r="6" spans="1:4" x14ac:dyDescent="0.2">
      <c r="A6" s="545"/>
      <c r="B6" s="546"/>
      <c r="C6" s="587"/>
      <c r="D6" s="545"/>
    </row>
    <row r="7" spans="1:4" x14ac:dyDescent="0.2">
      <c r="A7" s="545"/>
      <c r="B7" s="546"/>
      <c r="C7" s="587"/>
      <c r="D7" s="545"/>
    </row>
    <row r="8" spans="1:4" x14ac:dyDescent="0.2">
      <c r="A8" s="545"/>
      <c r="B8" s="546"/>
      <c r="C8" s="587"/>
      <c r="D8" s="545"/>
    </row>
    <row r="9" spans="1:4" x14ac:dyDescent="0.2">
      <c r="A9" s="545"/>
      <c r="B9" s="546"/>
      <c r="C9" s="587"/>
      <c r="D9" s="545"/>
    </row>
    <row r="10" spans="1:4" x14ac:dyDescent="0.2">
      <c r="A10" s="545"/>
      <c r="B10" s="546"/>
      <c r="C10" s="587"/>
      <c r="D10" s="545"/>
    </row>
    <row r="11" spans="1:4" x14ac:dyDescent="0.2">
      <c r="A11" s="545"/>
      <c r="B11" s="546"/>
      <c r="C11" s="587"/>
      <c r="D11" s="545"/>
    </row>
    <row r="12" spans="1:4" x14ac:dyDescent="0.2">
      <c r="A12" s="545"/>
      <c r="B12" s="546"/>
      <c r="C12" s="587"/>
      <c r="D12" s="545"/>
    </row>
    <row r="13" spans="1:4" x14ac:dyDescent="0.2">
      <c r="A13" s="545"/>
      <c r="B13" s="546"/>
      <c r="C13" s="587"/>
      <c r="D13" s="545"/>
    </row>
    <row r="14" spans="1:4" x14ac:dyDescent="0.2">
      <c r="A14" s="545"/>
      <c r="B14" s="546"/>
      <c r="C14" s="587"/>
      <c r="D14" s="545"/>
    </row>
    <row r="15" spans="1:4" x14ac:dyDescent="0.2">
      <c r="A15" s="545"/>
      <c r="B15" s="546"/>
      <c r="C15" s="587"/>
      <c r="D15" s="545"/>
    </row>
    <row r="16" spans="1:4" x14ac:dyDescent="0.2">
      <c r="A16" s="545"/>
      <c r="B16" s="546"/>
      <c r="C16" s="587"/>
      <c r="D16" s="545"/>
    </row>
    <row r="17" spans="1:4" x14ac:dyDescent="0.2">
      <c r="A17" s="545"/>
      <c r="B17" s="546"/>
      <c r="C17" s="587"/>
      <c r="D17" s="545"/>
    </row>
    <row r="18" spans="1:4" x14ac:dyDescent="0.2">
      <c r="A18" s="545"/>
      <c r="B18" s="546"/>
      <c r="C18" s="587"/>
      <c r="D18" s="545"/>
    </row>
    <row r="19" spans="1:4" x14ac:dyDescent="0.2">
      <c r="A19" s="545"/>
      <c r="B19" s="546"/>
      <c r="C19" s="587"/>
      <c r="D19" s="545"/>
    </row>
    <row r="20" spans="1:4" x14ac:dyDescent="0.2">
      <c r="A20" s="545"/>
      <c r="B20" s="546"/>
      <c r="C20" s="587"/>
      <c r="D20" s="545"/>
    </row>
    <row r="21" spans="1:4" x14ac:dyDescent="0.2">
      <c r="A21" s="545"/>
      <c r="B21" s="546"/>
      <c r="C21" s="587"/>
      <c r="D21" s="545"/>
    </row>
    <row r="22" spans="1:4" x14ac:dyDescent="0.2">
      <c r="A22" s="545"/>
      <c r="B22" s="546"/>
      <c r="C22" s="587"/>
      <c r="D22" s="545"/>
    </row>
    <row r="23" spans="1:4" x14ac:dyDescent="0.2">
      <c r="A23" s="545"/>
      <c r="B23" s="546"/>
      <c r="C23" s="587"/>
      <c r="D23" s="545"/>
    </row>
    <row r="24" spans="1:4" x14ac:dyDescent="0.2">
      <c r="A24" s="545"/>
      <c r="B24" s="546"/>
      <c r="C24" s="587"/>
      <c r="D24" s="545"/>
    </row>
    <row r="25" spans="1:4" x14ac:dyDescent="0.2">
      <c r="A25" s="545"/>
      <c r="B25" s="546"/>
      <c r="C25" s="587"/>
      <c r="D25" s="545"/>
    </row>
    <row r="26" spans="1:4" x14ac:dyDescent="0.2">
      <c r="A26" s="545"/>
      <c r="B26" s="546"/>
      <c r="C26" s="587"/>
      <c r="D26" s="545"/>
    </row>
    <row r="27" spans="1:4" x14ac:dyDescent="0.2">
      <c r="A27" s="545"/>
      <c r="B27" s="546"/>
      <c r="C27" s="587"/>
      <c r="D27" s="545"/>
    </row>
    <row r="28" spans="1:4" x14ac:dyDescent="0.2">
      <c r="A28" s="545"/>
      <c r="B28" s="546"/>
      <c r="C28" s="587"/>
      <c r="D28" s="545"/>
    </row>
    <row r="29" spans="1:4" x14ac:dyDescent="0.2">
      <c r="A29" s="545"/>
      <c r="B29" s="546"/>
      <c r="C29" s="587"/>
      <c r="D29" s="545"/>
    </row>
    <row r="30" spans="1:4" x14ac:dyDescent="0.2">
      <c r="A30" s="545"/>
      <c r="B30" s="546"/>
      <c r="C30" s="587"/>
      <c r="D30" s="545"/>
    </row>
    <row r="31" spans="1:4" x14ac:dyDescent="0.2">
      <c r="A31" s="545"/>
      <c r="B31" s="546"/>
      <c r="C31" s="587"/>
      <c r="D31" s="545"/>
    </row>
    <row r="32" spans="1:4" x14ac:dyDescent="0.2">
      <c r="A32" s="545"/>
      <c r="B32" s="546"/>
      <c r="C32" s="587"/>
      <c r="D32" s="545"/>
    </row>
    <row r="33" spans="1:4" x14ac:dyDescent="0.2">
      <c r="A33" s="545"/>
      <c r="B33" s="546"/>
      <c r="C33" s="587"/>
      <c r="D33" s="545"/>
    </row>
    <row r="34" spans="1:4" x14ac:dyDescent="0.2">
      <c r="A34" s="545"/>
      <c r="B34" s="546"/>
      <c r="C34" s="587"/>
      <c r="D34" s="545"/>
    </row>
    <row r="35" spans="1:4" x14ac:dyDescent="0.2">
      <c r="A35" s="545"/>
      <c r="B35" s="546"/>
      <c r="C35" s="587"/>
      <c r="D35" s="545"/>
    </row>
    <row r="36" spans="1:4" x14ac:dyDescent="0.2">
      <c r="A36" s="545"/>
      <c r="B36" s="546"/>
      <c r="C36" s="587"/>
      <c r="D36" s="545"/>
    </row>
    <row r="37" spans="1:4" x14ac:dyDescent="0.2">
      <c r="A37" s="545"/>
      <c r="B37" s="546"/>
      <c r="C37" s="587"/>
      <c r="D37" s="545"/>
    </row>
    <row r="38" spans="1:4" x14ac:dyDescent="0.2">
      <c r="A38" s="545"/>
      <c r="B38" s="546"/>
      <c r="C38" s="587"/>
      <c r="D38" s="545"/>
    </row>
    <row r="39" spans="1:4" x14ac:dyDescent="0.2">
      <c r="A39" s="545"/>
      <c r="B39" s="546"/>
      <c r="C39" s="587"/>
      <c r="D39" s="545"/>
    </row>
    <row r="40" spans="1:4" x14ac:dyDescent="0.2">
      <c r="A40" s="545"/>
      <c r="B40" s="546"/>
      <c r="C40" s="587"/>
      <c r="D40" s="545"/>
    </row>
    <row r="41" spans="1:4" x14ac:dyDescent="0.2">
      <c r="A41" s="545"/>
      <c r="B41" s="546"/>
      <c r="C41" s="587"/>
      <c r="D41" s="545"/>
    </row>
    <row r="42" spans="1:4" x14ac:dyDescent="0.2">
      <c r="A42" s="545"/>
      <c r="B42" s="546"/>
      <c r="C42" s="587"/>
      <c r="D42" s="545"/>
    </row>
    <row r="43" spans="1:4" x14ac:dyDescent="0.2">
      <c r="A43" s="545"/>
      <c r="B43" s="546"/>
      <c r="C43" s="587"/>
      <c r="D43" s="545"/>
    </row>
    <row r="44" spans="1:4" x14ac:dyDescent="0.2">
      <c r="A44" s="545"/>
      <c r="B44" s="546"/>
      <c r="C44" s="587"/>
      <c r="D44" s="545"/>
    </row>
    <row r="45" spans="1:4" x14ac:dyDescent="0.2">
      <c r="A45" s="545"/>
      <c r="B45" s="546"/>
      <c r="C45" s="587"/>
      <c r="D45" s="545"/>
    </row>
    <row r="46" spans="1:4" x14ac:dyDescent="0.2">
      <c r="A46" s="545"/>
      <c r="B46" s="546"/>
      <c r="C46" s="587"/>
      <c r="D46" s="545"/>
    </row>
    <row r="47" spans="1:4" x14ac:dyDescent="0.2">
      <c r="A47" s="545"/>
      <c r="B47" s="546"/>
      <c r="C47" s="587"/>
      <c r="D47" s="545"/>
    </row>
    <row r="48" spans="1:4" x14ac:dyDescent="0.2">
      <c r="A48" s="545"/>
      <c r="B48" s="546"/>
      <c r="C48" s="587"/>
      <c r="D48" s="545"/>
    </row>
    <row r="49" spans="1:4" x14ac:dyDescent="0.2">
      <c r="A49" s="545"/>
      <c r="B49" s="546"/>
      <c r="C49" s="587"/>
      <c r="D49" s="545"/>
    </row>
    <row r="50" spans="1:4" x14ac:dyDescent="0.2">
      <c r="A50" s="545"/>
      <c r="B50" s="546"/>
      <c r="C50" s="587"/>
      <c r="D50" s="545"/>
    </row>
    <row r="51" spans="1:4" x14ac:dyDescent="0.2">
      <c r="A51" s="545"/>
      <c r="B51" s="546"/>
      <c r="C51" s="587"/>
      <c r="D51" s="545"/>
    </row>
    <row r="52" spans="1:4" x14ac:dyDescent="0.2">
      <c r="A52" s="545"/>
      <c r="B52" s="546"/>
      <c r="C52" s="587"/>
      <c r="D52" s="545"/>
    </row>
    <row r="53" spans="1:4" x14ac:dyDescent="0.2">
      <c r="A53" s="545"/>
      <c r="B53" s="546"/>
      <c r="C53" s="587"/>
      <c r="D53" s="545"/>
    </row>
    <row r="54" spans="1:4" x14ac:dyDescent="0.2">
      <c r="A54" s="545"/>
      <c r="B54" s="546"/>
      <c r="C54" s="587"/>
      <c r="D54" s="545"/>
    </row>
    <row r="55" spans="1:4" x14ac:dyDescent="0.2">
      <c r="A55" s="545"/>
      <c r="B55" s="546"/>
      <c r="C55" s="587"/>
      <c r="D55" s="545"/>
    </row>
    <row r="56" spans="1:4" x14ac:dyDescent="0.2">
      <c r="A56" s="545"/>
      <c r="B56" s="546"/>
      <c r="C56" s="587"/>
      <c r="D56" s="545"/>
    </row>
    <row r="57" spans="1:4" x14ac:dyDescent="0.2">
      <c r="A57" s="545"/>
      <c r="B57" s="546"/>
      <c r="C57" s="587"/>
      <c r="D57" s="545"/>
    </row>
    <row r="58" spans="1:4" x14ac:dyDescent="0.2">
      <c r="A58" s="545"/>
      <c r="B58" s="546"/>
      <c r="C58" s="587"/>
      <c r="D58" s="545"/>
    </row>
    <row r="59" spans="1:4" x14ac:dyDescent="0.2">
      <c r="A59" s="545"/>
      <c r="B59" s="546"/>
      <c r="C59" s="587"/>
      <c r="D59" s="545"/>
    </row>
    <row r="60" spans="1:4" x14ac:dyDescent="0.2">
      <c r="A60" s="545"/>
      <c r="B60" s="546"/>
      <c r="C60" s="587"/>
      <c r="D60" s="545"/>
    </row>
    <row r="61" spans="1:4" x14ac:dyDescent="0.2">
      <c r="A61" s="545"/>
      <c r="B61" s="546"/>
      <c r="C61" s="587"/>
      <c r="D61" s="545"/>
    </row>
    <row r="62" spans="1:4" x14ac:dyDescent="0.2">
      <c r="A62" s="545"/>
      <c r="B62" s="546"/>
      <c r="C62" s="587"/>
      <c r="D62" s="545"/>
    </row>
    <row r="63" spans="1:4" x14ac:dyDescent="0.2">
      <c r="A63" s="545"/>
      <c r="B63" s="546"/>
      <c r="C63" s="587"/>
      <c r="D63" s="545"/>
    </row>
    <row r="64" spans="1:4" x14ac:dyDescent="0.2">
      <c r="A64" s="545"/>
      <c r="B64" s="546"/>
      <c r="C64" s="587"/>
      <c r="D64" s="545"/>
    </row>
    <row r="65" spans="1:4" x14ac:dyDescent="0.2">
      <c r="A65" s="545"/>
      <c r="B65" s="546"/>
      <c r="C65" s="587"/>
      <c r="D65" s="545"/>
    </row>
    <row r="66" spans="1:4" x14ac:dyDescent="0.2">
      <c r="A66" s="545"/>
      <c r="B66" s="546"/>
      <c r="C66" s="587"/>
      <c r="D66" s="545"/>
    </row>
    <row r="67" spans="1:4" x14ac:dyDescent="0.2">
      <c r="A67" s="545"/>
      <c r="B67" s="546"/>
      <c r="C67" s="587"/>
      <c r="D67" s="545"/>
    </row>
    <row r="68" spans="1:4" x14ac:dyDescent="0.2">
      <c r="A68" s="545"/>
      <c r="B68" s="546"/>
      <c r="C68" s="587"/>
      <c r="D68" s="545"/>
    </row>
    <row r="69" spans="1:4" x14ac:dyDescent="0.2">
      <c r="A69" s="545"/>
      <c r="B69" s="546"/>
      <c r="C69" s="587"/>
      <c r="D69" s="545"/>
    </row>
    <row r="70" spans="1:4" x14ac:dyDescent="0.2">
      <c r="A70" s="545"/>
      <c r="B70" s="546"/>
      <c r="C70" s="587"/>
      <c r="D70" s="545"/>
    </row>
    <row r="71" spans="1:4" x14ac:dyDescent="0.2">
      <c r="A71" s="545"/>
      <c r="B71" s="546"/>
      <c r="C71" s="587"/>
      <c r="D71" s="545"/>
    </row>
    <row r="72" spans="1:4" x14ac:dyDescent="0.2">
      <c r="A72" s="545"/>
      <c r="B72" s="546"/>
      <c r="C72" s="587"/>
      <c r="D72" s="545"/>
    </row>
    <row r="73" spans="1:4" x14ac:dyDescent="0.2">
      <c r="A73" s="545"/>
      <c r="B73" s="546"/>
      <c r="C73" s="587"/>
      <c r="D73" s="545"/>
    </row>
    <row r="74" spans="1:4" x14ac:dyDescent="0.2">
      <c r="A74" s="545"/>
      <c r="B74" s="546"/>
      <c r="C74" s="587"/>
      <c r="D74" s="545"/>
    </row>
    <row r="75" spans="1:4" x14ac:dyDescent="0.2">
      <c r="A75" s="545"/>
      <c r="B75" s="546"/>
      <c r="C75" s="587"/>
      <c r="D75" s="545"/>
    </row>
    <row r="76" spans="1:4" x14ac:dyDescent="0.2">
      <c r="A76" s="545"/>
      <c r="B76" s="546"/>
      <c r="C76" s="587"/>
      <c r="D76" s="545"/>
    </row>
    <row r="77" spans="1:4" x14ac:dyDescent="0.2">
      <c r="A77" s="545"/>
      <c r="B77" s="546"/>
      <c r="C77" s="587"/>
      <c r="D77" s="545"/>
    </row>
    <row r="78" spans="1:4" x14ac:dyDescent="0.2">
      <c r="A78" s="545"/>
      <c r="B78" s="546"/>
      <c r="C78" s="587"/>
      <c r="D78" s="545"/>
    </row>
    <row r="79" spans="1:4" x14ac:dyDescent="0.2">
      <c r="A79" s="545"/>
      <c r="B79" s="546"/>
      <c r="C79" s="587"/>
      <c r="D79" s="545"/>
    </row>
    <row r="80" spans="1:4" x14ac:dyDescent="0.2">
      <c r="A80" s="545"/>
      <c r="B80" s="546"/>
      <c r="C80" s="587"/>
      <c r="D80" s="545"/>
    </row>
    <row r="81" spans="1:4" x14ac:dyDescent="0.2">
      <c r="A81" s="545"/>
      <c r="B81" s="546"/>
      <c r="C81" s="587"/>
      <c r="D81" s="545"/>
    </row>
    <row r="82" spans="1:4" x14ac:dyDescent="0.2">
      <c r="A82" s="545"/>
      <c r="B82" s="546"/>
      <c r="C82" s="587"/>
      <c r="D82" s="545"/>
    </row>
    <row r="83" spans="1:4" x14ac:dyDescent="0.2">
      <c r="A83" s="545"/>
      <c r="B83" s="546"/>
      <c r="C83" s="587"/>
      <c r="D83" s="545"/>
    </row>
  </sheetData>
  <autoFilter ref="A1:D1" xr:uid="{00000000-0009-0000-0000-000011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G380"/>
  <sheetViews>
    <sheetView showGridLines="0" workbookViewId="0">
      <selection activeCell="B12" sqref="B12"/>
    </sheetView>
  </sheetViews>
  <sheetFormatPr baseColWidth="10" defaultColWidth="11.42578125" defaultRowHeight="12.75" x14ac:dyDescent="0.2"/>
  <cols>
    <col min="1" max="1" width="12.85546875" style="538" bestFit="1" customWidth="1"/>
    <col min="2" max="2" width="12" bestFit="1" customWidth="1"/>
    <col min="4" max="4" width="12.5703125" bestFit="1" customWidth="1"/>
    <col min="5" max="5" width="15.28515625" bestFit="1" customWidth="1"/>
    <col min="7" max="7" width="14.7109375" bestFit="1" customWidth="1"/>
  </cols>
  <sheetData>
    <row r="1" spans="1:7" s="556" customFormat="1" x14ac:dyDescent="0.2">
      <c r="A1" s="554" t="s">
        <v>96</v>
      </c>
      <c r="B1" s="555" t="s">
        <v>117</v>
      </c>
    </row>
    <row r="2" spans="1:7" x14ac:dyDescent="0.2">
      <c r="A2" s="453"/>
      <c r="B2" s="508"/>
      <c r="D2" s="582"/>
      <c r="E2" s="582"/>
      <c r="G2" s="569"/>
    </row>
    <row r="3" spans="1:7" x14ac:dyDescent="0.2">
      <c r="A3" s="453"/>
      <c r="B3" s="508"/>
      <c r="D3" s="582"/>
      <c r="E3" s="582"/>
      <c r="G3" s="569"/>
    </row>
    <row r="4" spans="1:7" x14ac:dyDescent="0.2">
      <c r="A4" s="453"/>
      <c r="B4" s="508"/>
      <c r="D4" s="582"/>
      <c r="E4" s="582"/>
      <c r="G4" s="569"/>
    </row>
    <row r="5" spans="1:7" x14ac:dyDescent="0.2">
      <c r="A5" s="453"/>
      <c r="B5" s="508"/>
      <c r="D5" s="582"/>
      <c r="E5" s="582"/>
      <c r="G5" s="569"/>
    </row>
    <row r="6" spans="1:7" x14ac:dyDescent="0.2">
      <c r="A6" s="453"/>
      <c r="B6" s="508"/>
      <c r="D6" s="582"/>
      <c r="E6" s="582"/>
      <c r="G6" s="569"/>
    </row>
    <row r="7" spans="1:7" x14ac:dyDescent="0.2">
      <c r="A7" s="453"/>
      <c r="B7" s="508"/>
      <c r="D7" s="582"/>
      <c r="E7" s="582"/>
      <c r="G7" s="569"/>
    </row>
    <row r="8" spans="1:7" x14ac:dyDescent="0.2">
      <c r="A8" s="453"/>
      <c r="B8" s="508"/>
      <c r="D8" s="582"/>
      <c r="E8" s="582"/>
      <c r="G8" s="569"/>
    </row>
    <row r="9" spans="1:7" x14ac:dyDescent="0.2">
      <c r="A9" s="453"/>
      <c r="B9" s="508"/>
      <c r="D9" s="582"/>
      <c r="E9" s="582"/>
      <c r="G9" s="569"/>
    </row>
    <row r="10" spans="1:7" x14ac:dyDescent="0.2">
      <c r="A10" s="453"/>
      <c r="B10" s="508"/>
      <c r="D10" s="582"/>
      <c r="E10" s="582"/>
      <c r="G10" s="569"/>
    </row>
    <row r="11" spans="1:7" x14ac:dyDescent="0.2">
      <c r="A11" s="453"/>
      <c r="B11" s="508"/>
      <c r="D11" s="582"/>
      <c r="E11" s="582"/>
      <c r="G11" s="569"/>
    </row>
    <row r="12" spans="1:7" x14ac:dyDescent="0.2">
      <c r="A12" s="453"/>
      <c r="B12" s="508"/>
      <c r="D12" s="582"/>
      <c r="E12" s="582"/>
      <c r="G12" s="569"/>
    </row>
    <row r="13" spans="1:7" x14ac:dyDescent="0.2">
      <c r="A13" s="453"/>
      <c r="B13" s="508"/>
      <c r="D13" s="582"/>
      <c r="E13" s="582"/>
      <c r="G13" s="569"/>
    </row>
    <row r="14" spans="1:7" x14ac:dyDescent="0.2">
      <c r="A14" s="453"/>
      <c r="B14" s="508"/>
      <c r="D14" s="582"/>
      <c r="E14" s="582"/>
      <c r="G14" s="569"/>
    </row>
    <row r="15" spans="1:7" x14ac:dyDescent="0.2">
      <c r="A15" s="453"/>
      <c r="B15" s="508"/>
      <c r="D15" s="582"/>
      <c r="E15" s="582"/>
      <c r="G15" s="569"/>
    </row>
    <row r="16" spans="1:7" x14ac:dyDescent="0.2">
      <c r="A16" s="453"/>
      <c r="B16" s="508"/>
      <c r="D16" s="582"/>
      <c r="E16" s="582"/>
      <c r="G16" s="569"/>
    </row>
    <row r="17" spans="1:7" x14ac:dyDescent="0.2">
      <c r="A17" s="453"/>
      <c r="B17" s="508"/>
      <c r="D17" s="582"/>
      <c r="E17" s="582"/>
      <c r="G17" s="569"/>
    </row>
    <row r="18" spans="1:7" x14ac:dyDescent="0.2">
      <c r="A18" s="453"/>
      <c r="B18" s="508"/>
      <c r="D18" s="582"/>
      <c r="E18" s="582"/>
      <c r="G18" s="569"/>
    </row>
    <row r="19" spans="1:7" x14ac:dyDescent="0.2">
      <c r="A19" s="453"/>
      <c r="B19" s="508"/>
      <c r="D19" s="582"/>
      <c r="E19" s="582"/>
      <c r="G19" s="569"/>
    </row>
    <row r="20" spans="1:7" x14ac:dyDescent="0.2">
      <c r="A20" s="453"/>
      <c r="B20" s="508"/>
      <c r="D20" s="582"/>
      <c r="E20" s="582"/>
      <c r="G20" s="569"/>
    </row>
    <row r="21" spans="1:7" x14ac:dyDescent="0.2">
      <c r="A21" s="453"/>
      <c r="B21" s="508"/>
      <c r="D21" s="582"/>
      <c r="E21" s="582"/>
      <c r="G21" s="569"/>
    </row>
    <row r="22" spans="1:7" x14ac:dyDescent="0.2">
      <c r="A22" s="453"/>
      <c r="B22" s="508"/>
      <c r="D22" s="582"/>
      <c r="E22" s="582"/>
      <c r="G22" s="569"/>
    </row>
    <row r="23" spans="1:7" x14ac:dyDescent="0.2">
      <c r="A23" s="453"/>
      <c r="B23" s="508"/>
      <c r="D23" s="582"/>
      <c r="E23" s="582"/>
      <c r="G23" s="569"/>
    </row>
    <row r="24" spans="1:7" x14ac:dyDescent="0.2">
      <c r="A24" s="453"/>
      <c r="B24" s="508"/>
      <c r="D24" s="582"/>
      <c r="E24" s="582"/>
      <c r="G24" s="569"/>
    </row>
    <row r="25" spans="1:7" x14ac:dyDescent="0.2">
      <c r="A25" s="453"/>
      <c r="B25" s="508"/>
      <c r="D25" s="582"/>
      <c r="E25" s="582"/>
      <c r="G25" s="569"/>
    </row>
    <row r="26" spans="1:7" x14ac:dyDescent="0.2">
      <c r="A26" s="453"/>
      <c r="B26" s="508"/>
      <c r="D26" s="582"/>
      <c r="E26" s="582"/>
      <c r="G26" s="569"/>
    </row>
    <row r="27" spans="1:7" x14ac:dyDescent="0.2">
      <c r="A27" s="453"/>
      <c r="B27" s="508"/>
      <c r="D27" s="582"/>
      <c r="E27" s="582"/>
      <c r="G27" s="569"/>
    </row>
    <row r="28" spans="1:7" x14ac:dyDescent="0.2">
      <c r="A28" s="453"/>
      <c r="B28" s="508"/>
      <c r="D28" s="582"/>
      <c r="E28" s="582"/>
      <c r="G28" s="569"/>
    </row>
    <row r="29" spans="1:7" x14ac:dyDescent="0.2">
      <c r="A29" s="453"/>
      <c r="B29" s="508"/>
      <c r="D29" s="582"/>
      <c r="E29" s="582"/>
      <c r="G29" s="569"/>
    </row>
    <row r="30" spans="1:7" x14ac:dyDescent="0.2">
      <c r="A30" s="453"/>
      <c r="B30" s="508"/>
      <c r="D30" s="582"/>
      <c r="E30" s="582"/>
      <c r="G30" s="569"/>
    </row>
    <row r="31" spans="1:7" x14ac:dyDescent="0.2">
      <c r="A31" s="453"/>
      <c r="B31" s="508"/>
      <c r="D31" s="582"/>
      <c r="E31" s="582"/>
      <c r="G31" s="569"/>
    </row>
    <row r="32" spans="1:7" x14ac:dyDescent="0.2">
      <c r="A32" s="453"/>
      <c r="B32" s="508"/>
      <c r="D32" s="582"/>
      <c r="E32" s="582"/>
      <c r="G32" s="569"/>
    </row>
    <row r="33" spans="1:7" x14ac:dyDescent="0.2">
      <c r="A33" s="453"/>
      <c r="B33" s="508"/>
      <c r="D33" s="582"/>
      <c r="E33" s="582"/>
      <c r="G33" s="569"/>
    </row>
    <row r="34" spans="1:7" x14ac:dyDescent="0.2">
      <c r="A34" s="453"/>
      <c r="B34" s="508"/>
      <c r="D34" s="582"/>
      <c r="E34" s="582"/>
      <c r="G34" s="569"/>
    </row>
    <row r="35" spans="1:7" x14ac:dyDescent="0.2">
      <c r="A35" s="453"/>
      <c r="B35" s="508"/>
      <c r="D35" s="582"/>
      <c r="E35" s="582"/>
      <c r="G35" s="569"/>
    </row>
    <row r="36" spans="1:7" x14ac:dyDescent="0.2">
      <c r="A36" s="453"/>
      <c r="B36" s="508"/>
      <c r="D36" s="582"/>
      <c r="E36" s="582"/>
      <c r="G36" s="569"/>
    </row>
    <row r="37" spans="1:7" x14ac:dyDescent="0.2">
      <c r="A37" s="453"/>
      <c r="B37" s="508"/>
      <c r="D37" s="582"/>
      <c r="E37" s="582"/>
      <c r="G37" s="569"/>
    </row>
    <row r="38" spans="1:7" x14ac:dyDescent="0.2">
      <c r="A38" s="453"/>
      <c r="B38" s="508"/>
      <c r="D38" s="582"/>
      <c r="E38" s="582"/>
      <c r="G38" s="569"/>
    </row>
    <row r="39" spans="1:7" x14ac:dyDescent="0.2">
      <c r="A39" s="453"/>
      <c r="B39" s="508"/>
      <c r="D39" s="582"/>
      <c r="E39" s="582"/>
      <c r="G39" s="569"/>
    </row>
    <row r="40" spans="1:7" x14ac:dyDescent="0.2">
      <c r="A40" s="453"/>
      <c r="B40" s="508"/>
      <c r="D40" s="582"/>
      <c r="E40" s="582"/>
      <c r="G40" s="569"/>
    </row>
    <row r="41" spans="1:7" x14ac:dyDescent="0.2">
      <c r="A41" s="453"/>
      <c r="B41" s="508"/>
      <c r="D41" s="582"/>
      <c r="E41" s="582"/>
      <c r="G41" s="569"/>
    </row>
    <row r="42" spans="1:7" x14ac:dyDescent="0.2">
      <c r="A42" s="453"/>
      <c r="B42" s="508"/>
      <c r="D42" s="582"/>
      <c r="E42" s="582"/>
      <c r="G42" s="569"/>
    </row>
    <row r="43" spans="1:7" x14ac:dyDescent="0.2">
      <c r="A43" s="453"/>
      <c r="B43" s="508"/>
      <c r="D43" s="582"/>
      <c r="E43" s="582"/>
      <c r="G43" s="569"/>
    </row>
    <row r="44" spans="1:7" x14ac:dyDescent="0.2">
      <c r="A44" s="453"/>
      <c r="B44" s="508"/>
      <c r="D44" s="582"/>
      <c r="E44" s="582"/>
      <c r="G44" s="569"/>
    </row>
    <row r="45" spans="1:7" x14ac:dyDescent="0.2">
      <c r="A45" s="453"/>
      <c r="B45" s="508"/>
      <c r="D45" s="582"/>
      <c r="E45" s="582"/>
      <c r="G45" s="569"/>
    </row>
    <row r="46" spans="1:7" x14ac:dyDescent="0.2">
      <c r="A46" s="453"/>
      <c r="B46" s="508"/>
      <c r="D46" s="582"/>
      <c r="E46" s="582"/>
      <c r="G46" s="569"/>
    </row>
    <row r="47" spans="1:7" x14ac:dyDescent="0.2">
      <c r="A47" s="453"/>
      <c r="B47" s="508"/>
      <c r="D47" s="582"/>
      <c r="E47" s="582"/>
      <c r="G47" s="569"/>
    </row>
    <row r="48" spans="1:7" x14ac:dyDescent="0.2">
      <c r="A48" s="453"/>
      <c r="B48" s="508"/>
      <c r="D48" s="582"/>
      <c r="E48" s="582"/>
      <c r="G48" s="569"/>
    </row>
    <row r="49" spans="1:7" x14ac:dyDescent="0.2">
      <c r="A49" s="453"/>
      <c r="B49" s="508"/>
      <c r="D49" s="582"/>
      <c r="E49" s="582"/>
      <c r="G49" s="569"/>
    </row>
    <row r="50" spans="1:7" x14ac:dyDescent="0.2">
      <c r="A50" s="453"/>
      <c r="B50" s="508"/>
      <c r="D50" s="582"/>
      <c r="E50" s="582"/>
      <c r="G50" s="569"/>
    </row>
    <row r="51" spans="1:7" x14ac:dyDescent="0.2">
      <c r="A51" s="453"/>
      <c r="B51" s="508"/>
      <c r="D51" s="582"/>
      <c r="E51" s="582"/>
      <c r="G51" s="569"/>
    </row>
    <row r="52" spans="1:7" x14ac:dyDescent="0.2">
      <c r="A52" s="453"/>
      <c r="B52" s="508"/>
      <c r="D52" s="582"/>
      <c r="E52" s="582"/>
      <c r="G52" s="569"/>
    </row>
    <row r="53" spans="1:7" x14ac:dyDescent="0.2">
      <c r="A53" s="453"/>
      <c r="B53" s="508"/>
      <c r="D53" s="582"/>
      <c r="E53" s="582"/>
      <c r="G53" s="569"/>
    </row>
    <row r="54" spans="1:7" x14ac:dyDescent="0.2">
      <c r="A54" s="453"/>
      <c r="B54" s="508"/>
      <c r="D54" s="582"/>
      <c r="E54" s="582"/>
      <c r="G54" s="569"/>
    </row>
    <row r="55" spans="1:7" x14ac:dyDescent="0.2">
      <c r="A55" s="453"/>
      <c r="B55" s="508"/>
      <c r="D55" s="582"/>
      <c r="E55" s="582"/>
      <c r="G55" s="569"/>
    </row>
    <row r="56" spans="1:7" x14ac:dyDescent="0.2">
      <c r="A56" s="453"/>
      <c r="B56" s="508"/>
      <c r="D56" s="582"/>
      <c r="E56" s="582"/>
      <c r="G56" s="569"/>
    </row>
    <row r="57" spans="1:7" x14ac:dyDescent="0.2">
      <c r="A57" s="453"/>
      <c r="B57" s="508"/>
      <c r="D57" s="582"/>
      <c r="E57" s="582"/>
      <c r="G57" s="569"/>
    </row>
    <row r="58" spans="1:7" x14ac:dyDescent="0.2">
      <c r="A58" s="453"/>
      <c r="B58" s="508"/>
      <c r="D58" s="582"/>
      <c r="E58" s="582"/>
      <c r="G58" s="569"/>
    </row>
    <row r="59" spans="1:7" x14ac:dyDescent="0.2">
      <c r="A59" s="453"/>
      <c r="B59" s="508"/>
      <c r="D59" s="582"/>
      <c r="E59" s="582"/>
      <c r="G59" s="569"/>
    </row>
    <row r="60" spans="1:7" x14ac:dyDescent="0.2">
      <c r="A60" s="453"/>
      <c r="B60" s="508"/>
      <c r="D60" s="582"/>
      <c r="E60" s="582"/>
      <c r="G60" s="569"/>
    </row>
    <row r="61" spans="1:7" x14ac:dyDescent="0.2">
      <c r="A61" s="453"/>
      <c r="B61" s="508"/>
      <c r="D61" s="582"/>
      <c r="E61" s="582"/>
      <c r="G61" s="569"/>
    </row>
    <row r="62" spans="1:7" x14ac:dyDescent="0.2">
      <c r="A62" s="453"/>
      <c r="B62" s="508"/>
      <c r="D62" s="582"/>
      <c r="E62" s="582"/>
      <c r="G62" s="569"/>
    </row>
    <row r="63" spans="1:7" x14ac:dyDescent="0.2">
      <c r="A63" s="453"/>
      <c r="B63" s="508"/>
      <c r="D63" s="582"/>
      <c r="E63" s="582"/>
      <c r="G63" s="569"/>
    </row>
    <row r="64" spans="1:7" x14ac:dyDescent="0.2">
      <c r="A64" s="453"/>
      <c r="B64" s="508"/>
      <c r="D64" s="582"/>
      <c r="E64" s="582"/>
      <c r="G64" s="569"/>
    </row>
    <row r="65" spans="1:7" x14ac:dyDescent="0.2">
      <c r="A65" s="453"/>
      <c r="B65" s="508"/>
      <c r="D65" s="582"/>
      <c r="E65" s="582"/>
      <c r="G65" s="569"/>
    </row>
    <row r="66" spans="1:7" x14ac:dyDescent="0.2">
      <c r="A66" s="453"/>
      <c r="B66" s="508"/>
      <c r="D66" s="582"/>
      <c r="E66" s="582"/>
      <c r="G66" s="569"/>
    </row>
    <row r="67" spans="1:7" x14ac:dyDescent="0.2">
      <c r="A67" s="453"/>
      <c r="B67" s="508"/>
      <c r="D67" s="582"/>
      <c r="E67" s="582"/>
      <c r="G67" s="569"/>
    </row>
    <row r="68" spans="1:7" x14ac:dyDescent="0.2">
      <c r="A68" s="453"/>
      <c r="B68" s="508"/>
      <c r="D68" s="582"/>
      <c r="E68" s="582"/>
      <c r="G68" s="569"/>
    </row>
    <row r="69" spans="1:7" x14ac:dyDescent="0.2">
      <c r="A69" s="453"/>
      <c r="B69" s="508"/>
      <c r="D69" s="582"/>
      <c r="E69" s="582"/>
      <c r="G69" s="569"/>
    </row>
    <row r="70" spans="1:7" x14ac:dyDescent="0.2">
      <c r="A70" s="453"/>
      <c r="B70" s="508"/>
      <c r="D70" s="582"/>
      <c r="E70" s="582"/>
      <c r="G70" s="569"/>
    </row>
    <row r="71" spans="1:7" x14ac:dyDescent="0.2">
      <c r="A71" s="453"/>
      <c r="B71" s="508"/>
      <c r="D71" s="582"/>
      <c r="E71" s="582"/>
      <c r="G71" s="569"/>
    </row>
    <row r="72" spans="1:7" x14ac:dyDescent="0.2">
      <c r="A72" s="453"/>
      <c r="B72" s="508"/>
      <c r="D72" s="582"/>
      <c r="E72" s="582"/>
      <c r="G72" s="569"/>
    </row>
    <row r="73" spans="1:7" x14ac:dyDescent="0.2">
      <c r="A73" s="453"/>
      <c r="B73" s="508"/>
      <c r="D73" s="582"/>
      <c r="E73" s="582"/>
      <c r="G73" s="569"/>
    </row>
    <row r="74" spans="1:7" x14ac:dyDescent="0.2">
      <c r="A74" s="453"/>
      <c r="B74" s="508"/>
      <c r="D74" s="582"/>
      <c r="E74" s="582"/>
      <c r="G74" s="569"/>
    </row>
    <row r="75" spans="1:7" x14ac:dyDescent="0.2">
      <c r="A75" s="453"/>
      <c r="B75" s="508"/>
      <c r="D75" s="582"/>
      <c r="E75" s="582"/>
      <c r="G75" s="569"/>
    </row>
    <row r="76" spans="1:7" x14ac:dyDescent="0.2">
      <c r="A76" s="453"/>
      <c r="B76" s="508"/>
      <c r="D76" s="582"/>
      <c r="E76" s="582"/>
      <c r="G76" s="569"/>
    </row>
    <row r="77" spans="1:7" x14ac:dyDescent="0.2">
      <c r="A77" s="453"/>
      <c r="B77" s="508"/>
      <c r="D77" s="582"/>
      <c r="E77" s="582"/>
      <c r="G77" s="569"/>
    </row>
    <row r="78" spans="1:7" x14ac:dyDescent="0.2">
      <c r="A78" s="453"/>
      <c r="B78" s="508"/>
      <c r="D78" s="582"/>
      <c r="E78" s="582"/>
      <c r="G78" s="569"/>
    </row>
    <row r="79" spans="1:7" x14ac:dyDescent="0.2">
      <c r="A79" s="453"/>
      <c r="B79" s="508"/>
      <c r="D79" s="582"/>
      <c r="E79" s="582"/>
      <c r="G79" s="569"/>
    </row>
    <row r="80" spans="1:7" x14ac:dyDescent="0.2">
      <c r="A80" s="453"/>
      <c r="B80" s="508"/>
      <c r="D80" s="582"/>
      <c r="E80" s="582"/>
      <c r="G80" s="569"/>
    </row>
    <row r="81" spans="1:7" x14ac:dyDescent="0.2">
      <c r="A81" s="453"/>
      <c r="B81" s="508"/>
      <c r="D81" s="582"/>
      <c r="E81" s="582"/>
      <c r="G81" s="569"/>
    </row>
    <row r="82" spans="1:7" x14ac:dyDescent="0.2">
      <c r="A82" s="453"/>
      <c r="B82" s="508"/>
      <c r="D82" s="582"/>
      <c r="E82" s="582"/>
      <c r="G82" s="569"/>
    </row>
    <row r="83" spans="1:7" x14ac:dyDescent="0.2">
      <c r="A83" s="453"/>
      <c r="B83" s="508"/>
      <c r="D83" s="582"/>
      <c r="E83" s="582"/>
      <c r="G83" s="569"/>
    </row>
    <row r="84" spans="1:7" x14ac:dyDescent="0.2">
      <c r="A84" s="453"/>
      <c r="B84" s="508"/>
      <c r="D84" s="582"/>
      <c r="E84" s="582"/>
      <c r="G84" s="569"/>
    </row>
    <row r="85" spans="1:7" x14ac:dyDescent="0.2">
      <c r="A85" s="453"/>
      <c r="B85" s="508"/>
      <c r="D85" s="582"/>
      <c r="E85" s="582"/>
      <c r="G85" s="569"/>
    </row>
    <row r="86" spans="1:7" x14ac:dyDescent="0.2">
      <c r="A86" s="453"/>
      <c r="B86" s="508"/>
      <c r="D86" s="582"/>
      <c r="E86" s="582"/>
      <c r="G86" s="569"/>
    </row>
    <row r="87" spans="1:7" x14ac:dyDescent="0.2">
      <c r="A87" s="453"/>
      <c r="B87" s="508"/>
      <c r="D87" s="582"/>
      <c r="E87" s="582"/>
      <c r="G87" s="569"/>
    </row>
    <row r="88" spans="1:7" x14ac:dyDescent="0.2">
      <c r="A88" s="453"/>
      <c r="B88" s="508"/>
      <c r="D88" s="582"/>
      <c r="E88" s="582"/>
      <c r="G88" s="569"/>
    </row>
    <row r="89" spans="1:7" x14ac:dyDescent="0.2">
      <c r="A89" s="453"/>
      <c r="B89" s="508"/>
      <c r="D89" s="582"/>
      <c r="E89" s="582"/>
      <c r="G89" s="569"/>
    </row>
    <row r="90" spans="1:7" x14ac:dyDescent="0.2">
      <c r="A90" s="453"/>
      <c r="B90" s="508"/>
      <c r="D90" s="582"/>
      <c r="E90" s="582"/>
      <c r="G90" s="569"/>
    </row>
    <row r="91" spans="1:7" x14ac:dyDescent="0.2">
      <c r="A91" s="453"/>
      <c r="B91" s="508"/>
      <c r="D91" s="582"/>
      <c r="E91" s="582"/>
      <c r="G91" s="569"/>
    </row>
    <row r="92" spans="1:7" x14ac:dyDescent="0.2">
      <c r="A92" s="453"/>
      <c r="B92" s="508"/>
      <c r="D92" s="582"/>
      <c r="E92" s="582"/>
      <c r="G92" s="569"/>
    </row>
    <row r="93" spans="1:7" x14ac:dyDescent="0.2">
      <c r="A93" s="453"/>
      <c r="B93" s="508"/>
      <c r="D93" s="582"/>
      <c r="E93" s="582"/>
      <c r="G93" s="569"/>
    </row>
    <row r="94" spans="1:7" x14ac:dyDescent="0.2">
      <c r="A94" s="453"/>
      <c r="B94" s="508"/>
      <c r="D94" s="582"/>
      <c r="E94" s="582"/>
      <c r="G94" s="569"/>
    </row>
    <row r="95" spans="1:7" x14ac:dyDescent="0.2">
      <c r="A95" s="453"/>
      <c r="B95" s="508"/>
      <c r="D95" s="582"/>
      <c r="E95" s="582"/>
      <c r="G95" s="569"/>
    </row>
    <row r="96" spans="1:7" x14ac:dyDescent="0.2">
      <c r="A96" s="453"/>
      <c r="B96" s="508"/>
      <c r="D96" s="582"/>
      <c r="E96" s="582"/>
      <c r="G96" s="569"/>
    </row>
    <row r="97" spans="1:7" x14ac:dyDescent="0.2">
      <c r="A97" s="453"/>
      <c r="B97" s="508"/>
      <c r="D97" s="582"/>
      <c r="E97" s="582"/>
      <c r="G97" s="569"/>
    </row>
    <row r="98" spans="1:7" x14ac:dyDescent="0.2">
      <c r="A98" s="453"/>
      <c r="B98" s="508"/>
      <c r="D98" s="582"/>
      <c r="E98" s="582"/>
      <c r="G98" s="569"/>
    </row>
    <row r="99" spans="1:7" x14ac:dyDescent="0.2">
      <c r="A99" s="453"/>
      <c r="B99" s="508"/>
      <c r="D99" s="582"/>
      <c r="E99" s="582"/>
      <c r="G99" s="569"/>
    </row>
    <row r="100" spans="1:7" x14ac:dyDescent="0.2">
      <c r="A100" s="453"/>
      <c r="B100" s="508"/>
      <c r="D100" s="582"/>
      <c r="E100" s="582"/>
      <c r="G100" s="569"/>
    </row>
    <row r="101" spans="1:7" x14ac:dyDescent="0.2">
      <c r="A101" s="453"/>
      <c r="B101" s="508"/>
      <c r="D101" s="582"/>
      <c r="E101" s="582"/>
      <c r="G101" s="569"/>
    </row>
    <row r="102" spans="1:7" x14ac:dyDescent="0.2">
      <c r="A102" s="453"/>
      <c r="B102" s="508"/>
      <c r="D102" s="582"/>
      <c r="E102" s="582"/>
      <c r="G102" s="569"/>
    </row>
    <row r="103" spans="1:7" x14ac:dyDescent="0.2">
      <c r="A103" s="453"/>
      <c r="B103" s="508"/>
      <c r="D103" s="582"/>
      <c r="E103" s="582"/>
      <c r="G103" s="569"/>
    </row>
    <row r="104" spans="1:7" x14ac:dyDescent="0.2">
      <c r="A104" s="453"/>
      <c r="B104" s="508"/>
      <c r="D104" s="582"/>
      <c r="E104" s="582"/>
      <c r="G104" s="569"/>
    </row>
    <row r="105" spans="1:7" x14ac:dyDescent="0.2">
      <c r="A105" s="453"/>
      <c r="B105" s="508"/>
      <c r="D105" s="582"/>
      <c r="E105" s="582"/>
      <c r="G105" s="569"/>
    </row>
    <row r="106" spans="1:7" x14ac:dyDescent="0.2">
      <c r="A106" s="453"/>
      <c r="B106" s="508"/>
      <c r="D106" s="582"/>
      <c r="E106" s="582"/>
      <c r="G106" s="569"/>
    </row>
    <row r="107" spans="1:7" x14ac:dyDescent="0.2">
      <c r="A107" s="453"/>
      <c r="B107" s="508"/>
      <c r="D107" s="582"/>
      <c r="E107" s="582"/>
      <c r="G107" s="569"/>
    </row>
    <row r="108" spans="1:7" x14ac:dyDescent="0.2">
      <c r="A108" s="453"/>
      <c r="B108" s="508"/>
      <c r="D108" s="582"/>
      <c r="E108" s="582"/>
      <c r="G108" s="569"/>
    </row>
    <row r="109" spans="1:7" x14ac:dyDescent="0.2">
      <c r="A109" s="453"/>
      <c r="B109" s="508"/>
      <c r="D109" s="582"/>
      <c r="E109" s="582"/>
      <c r="G109" s="569"/>
    </row>
    <row r="110" spans="1:7" x14ac:dyDescent="0.2">
      <c r="A110" s="453"/>
      <c r="B110" s="508"/>
      <c r="D110" s="582"/>
      <c r="E110" s="582"/>
      <c r="G110" s="569"/>
    </row>
    <row r="111" spans="1:7" x14ac:dyDescent="0.2">
      <c r="A111" s="453"/>
      <c r="B111" s="508"/>
      <c r="D111" s="582"/>
      <c r="E111" s="582"/>
      <c r="G111" s="569"/>
    </row>
    <row r="112" spans="1:7" x14ac:dyDescent="0.2">
      <c r="A112" s="453"/>
      <c r="B112" s="508"/>
      <c r="D112" s="582"/>
      <c r="E112" s="582"/>
      <c r="G112" s="569"/>
    </row>
    <row r="113" spans="1:7" x14ac:dyDescent="0.2">
      <c r="A113" s="453"/>
      <c r="B113" s="508"/>
      <c r="D113" s="582"/>
      <c r="E113" s="582"/>
      <c r="G113" s="569"/>
    </row>
    <row r="114" spans="1:7" x14ac:dyDescent="0.2">
      <c r="A114" s="453"/>
      <c r="B114" s="508"/>
      <c r="D114" s="582"/>
      <c r="E114" s="582"/>
      <c r="G114" s="569"/>
    </row>
    <row r="115" spans="1:7" x14ac:dyDescent="0.2">
      <c r="A115" s="453"/>
      <c r="B115" s="508"/>
      <c r="D115" s="582"/>
      <c r="E115" s="582"/>
      <c r="G115" s="569"/>
    </row>
    <row r="116" spans="1:7" x14ac:dyDescent="0.2">
      <c r="A116" s="453"/>
      <c r="B116" s="508"/>
      <c r="D116" s="582"/>
      <c r="E116" s="582"/>
      <c r="G116" s="569"/>
    </row>
    <row r="117" spans="1:7" x14ac:dyDescent="0.2">
      <c r="A117" s="453"/>
      <c r="B117" s="508"/>
      <c r="D117" s="582"/>
      <c r="E117" s="582"/>
      <c r="G117" s="569"/>
    </row>
    <row r="118" spans="1:7" x14ac:dyDescent="0.2">
      <c r="A118" s="453"/>
      <c r="B118" s="508"/>
      <c r="D118" s="582"/>
      <c r="E118" s="582"/>
      <c r="G118" s="569"/>
    </row>
    <row r="119" spans="1:7" x14ac:dyDescent="0.2">
      <c r="A119" s="453"/>
      <c r="B119" s="508"/>
      <c r="D119" s="582"/>
      <c r="E119" s="582"/>
      <c r="G119" s="569"/>
    </row>
    <row r="120" spans="1:7" x14ac:dyDescent="0.2">
      <c r="A120" s="453"/>
      <c r="B120" s="508"/>
      <c r="D120" s="582"/>
      <c r="E120" s="582"/>
      <c r="G120" s="569"/>
    </row>
    <row r="121" spans="1:7" x14ac:dyDescent="0.2">
      <c r="A121" s="453"/>
      <c r="B121" s="508"/>
      <c r="D121" s="582"/>
      <c r="E121" s="582"/>
      <c r="G121" s="569"/>
    </row>
    <row r="122" spans="1:7" x14ac:dyDescent="0.2">
      <c r="A122" s="453"/>
      <c r="B122" s="508"/>
      <c r="D122" s="582"/>
      <c r="E122" s="582"/>
      <c r="G122" s="569"/>
    </row>
    <row r="123" spans="1:7" x14ac:dyDescent="0.2">
      <c r="A123" s="453"/>
      <c r="B123" s="508"/>
      <c r="D123" s="582"/>
      <c r="E123" s="582"/>
      <c r="G123" s="569"/>
    </row>
    <row r="124" spans="1:7" x14ac:dyDescent="0.2">
      <c r="A124" s="453"/>
      <c r="B124" s="508"/>
      <c r="D124" s="582"/>
      <c r="E124" s="582"/>
      <c r="G124" s="569"/>
    </row>
    <row r="125" spans="1:7" x14ac:dyDescent="0.2">
      <c r="A125" s="453"/>
      <c r="B125" s="508"/>
      <c r="D125" s="582"/>
      <c r="E125" s="582"/>
      <c r="G125" s="569"/>
    </row>
    <row r="126" spans="1:7" x14ac:dyDescent="0.2">
      <c r="A126" s="453"/>
      <c r="B126" s="508"/>
      <c r="D126" s="582"/>
      <c r="E126" s="582"/>
      <c r="G126" s="569"/>
    </row>
    <row r="127" spans="1:7" x14ac:dyDescent="0.2">
      <c r="A127" s="453"/>
      <c r="B127" s="508"/>
      <c r="D127" s="582"/>
      <c r="E127" s="582"/>
      <c r="G127" s="569"/>
    </row>
    <row r="128" spans="1:7" x14ac:dyDescent="0.2">
      <c r="A128" s="453"/>
      <c r="B128" s="508"/>
    </row>
    <row r="129" spans="1:2" x14ac:dyDescent="0.2">
      <c r="A129" s="453"/>
      <c r="B129" s="508"/>
    </row>
    <row r="130" spans="1:2" x14ac:dyDescent="0.2">
      <c r="A130" s="453"/>
      <c r="B130" s="508"/>
    </row>
    <row r="131" spans="1:2" x14ac:dyDescent="0.2">
      <c r="A131" s="453"/>
      <c r="B131" s="508"/>
    </row>
    <row r="132" spans="1:2" x14ac:dyDescent="0.2">
      <c r="A132" s="453"/>
      <c r="B132" s="508"/>
    </row>
    <row r="133" spans="1:2" x14ac:dyDescent="0.2">
      <c r="A133" s="453"/>
      <c r="B133" s="508"/>
    </row>
    <row r="134" spans="1:2" x14ac:dyDescent="0.2">
      <c r="A134" s="453"/>
      <c r="B134" s="508"/>
    </row>
    <row r="135" spans="1:2" x14ac:dyDescent="0.2">
      <c r="A135" s="453"/>
      <c r="B135" s="508"/>
    </row>
    <row r="136" spans="1:2" x14ac:dyDescent="0.2">
      <c r="A136" s="453"/>
      <c r="B136" s="508"/>
    </row>
    <row r="137" spans="1:2" x14ac:dyDescent="0.2">
      <c r="A137" s="453"/>
      <c r="B137" s="508"/>
    </row>
    <row r="138" spans="1:2" x14ac:dyDescent="0.2">
      <c r="A138" s="453"/>
      <c r="B138" s="508"/>
    </row>
    <row r="139" spans="1:2" x14ac:dyDescent="0.2">
      <c r="A139" s="453"/>
      <c r="B139" s="508"/>
    </row>
    <row r="140" spans="1:2" x14ac:dyDescent="0.2">
      <c r="A140" s="453"/>
      <c r="B140" s="508"/>
    </row>
    <row r="141" spans="1:2" x14ac:dyDescent="0.2">
      <c r="A141" s="453"/>
      <c r="B141" s="508"/>
    </row>
    <row r="142" spans="1:2" x14ac:dyDescent="0.2">
      <c r="A142" s="453"/>
      <c r="B142" s="508"/>
    </row>
    <row r="143" spans="1:2" x14ac:dyDescent="0.2">
      <c r="A143" s="453"/>
      <c r="B143" s="508"/>
    </row>
    <row r="144" spans="1:2" x14ac:dyDescent="0.2">
      <c r="A144" s="453"/>
      <c r="B144" s="508"/>
    </row>
    <row r="145" spans="1:2" x14ac:dyDescent="0.2">
      <c r="A145" s="453"/>
      <c r="B145" s="508"/>
    </row>
    <row r="146" spans="1:2" x14ac:dyDescent="0.2">
      <c r="A146" s="453"/>
      <c r="B146" s="508"/>
    </row>
    <row r="147" spans="1:2" x14ac:dyDescent="0.2">
      <c r="A147" s="453"/>
      <c r="B147" s="508"/>
    </row>
    <row r="148" spans="1:2" x14ac:dyDescent="0.2">
      <c r="A148" s="453"/>
      <c r="B148" s="508"/>
    </row>
    <row r="149" spans="1:2" x14ac:dyDescent="0.2">
      <c r="A149" s="453"/>
      <c r="B149" s="508"/>
    </row>
    <row r="150" spans="1:2" x14ac:dyDescent="0.2">
      <c r="A150" s="453"/>
      <c r="B150" s="508"/>
    </row>
    <row r="151" spans="1:2" x14ac:dyDescent="0.2">
      <c r="A151" s="453"/>
      <c r="B151" s="508"/>
    </row>
    <row r="152" spans="1:2" x14ac:dyDescent="0.2">
      <c r="A152" s="453"/>
      <c r="B152" s="508"/>
    </row>
    <row r="153" spans="1:2" x14ac:dyDescent="0.2">
      <c r="A153" s="453"/>
      <c r="B153" s="508"/>
    </row>
    <row r="154" spans="1:2" x14ac:dyDescent="0.2">
      <c r="A154" s="453"/>
      <c r="B154" s="508"/>
    </row>
    <row r="155" spans="1:2" x14ac:dyDescent="0.2">
      <c r="A155" s="453"/>
      <c r="B155" s="508"/>
    </row>
    <row r="156" spans="1:2" x14ac:dyDescent="0.2">
      <c r="A156" s="453"/>
      <c r="B156" s="508"/>
    </row>
    <row r="157" spans="1:2" x14ac:dyDescent="0.2">
      <c r="A157" s="453"/>
      <c r="B157" s="508"/>
    </row>
    <row r="158" spans="1:2" x14ac:dyDescent="0.2">
      <c r="A158" s="453"/>
      <c r="B158" s="508"/>
    </row>
    <row r="159" spans="1:2" x14ac:dyDescent="0.2">
      <c r="A159" s="453"/>
      <c r="B159" s="508"/>
    </row>
    <row r="160" spans="1:2" x14ac:dyDescent="0.2">
      <c r="A160" s="453"/>
      <c r="B160" s="508"/>
    </row>
    <row r="161" spans="1:2" x14ac:dyDescent="0.2">
      <c r="A161" s="453"/>
      <c r="B161" s="508"/>
    </row>
    <row r="162" spans="1:2" x14ac:dyDescent="0.2">
      <c r="A162" s="453"/>
      <c r="B162" s="508"/>
    </row>
    <row r="163" spans="1:2" x14ac:dyDescent="0.2">
      <c r="A163" s="453"/>
      <c r="B163" s="508"/>
    </row>
    <row r="164" spans="1:2" x14ac:dyDescent="0.2">
      <c r="A164" s="453"/>
      <c r="B164" s="508"/>
    </row>
    <row r="165" spans="1:2" x14ac:dyDescent="0.2">
      <c r="A165" s="453"/>
      <c r="B165" s="508"/>
    </row>
    <row r="166" spans="1:2" x14ac:dyDescent="0.2">
      <c r="A166" s="453"/>
      <c r="B166" s="508"/>
    </row>
    <row r="167" spans="1:2" x14ac:dyDescent="0.2">
      <c r="A167" s="453"/>
      <c r="B167" s="508"/>
    </row>
    <row r="168" spans="1:2" x14ac:dyDescent="0.2">
      <c r="A168" s="453"/>
      <c r="B168" s="508"/>
    </row>
    <row r="169" spans="1:2" x14ac:dyDescent="0.2">
      <c r="A169" s="453"/>
      <c r="B169" s="508"/>
    </row>
    <row r="170" spans="1:2" x14ac:dyDescent="0.2">
      <c r="A170" s="453"/>
      <c r="B170" s="508"/>
    </row>
    <row r="171" spans="1:2" x14ac:dyDescent="0.2">
      <c r="A171" s="453"/>
      <c r="B171" s="508"/>
    </row>
    <row r="172" spans="1:2" x14ac:dyDescent="0.2">
      <c r="A172" s="453"/>
      <c r="B172" s="508"/>
    </row>
    <row r="173" spans="1:2" x14ac:dyDescent="0.2">
      <c r="A173" s="453"/>
      <c r="B173" s="508"/>
    </row>
    <row r="174" spans="1:2" x14ac:dyDescent="0.2">
      <c r="A174" s="453"/>
      <c r="B174" s="508"/>
    </row>
    <row r="175" spans="1:2" x14ac:dyDescent="0.2">
      <c r="A175" s="453"/>
      <c r="B175" s="508"/>
    </row>
    <row r="176" spans="1:2" x14ac:dyDescent="0.2">
      <c r="A176" s="453"/>
      <c r="B176" s="508"/>
    </row>
    <row r="177" spans="1:2" x14ac:dyDescent="0.2">
      <c r="A177" s="453"/>
      <c r="B177" s="508"/>
    </row>
    <row r="178" spans="1:2" x14ac:dyDescent="0.2">
      <c r="A178" s="453"/>
      <c r="B178" s="508"/>
    </row>
    <row r="179" spans="1:2" x14ac:dyDescent="0.2">
      <c r="A179" s="453"/>
      <c r="B179" s="508"/>
    </row>
    <row r="180" spans="1:2" x14ac:dyDescent="0.2">
      <c r="A180" s="453"/>
      <c r="B180" s="508"/>
    </row>
    <row r="181" spans="1:2" x14ac:dyDescent="0.2">
      <c r="A181" s="453"/>
      <c r="B181" s="508"/>
    </row>
    <row r="182" spans="1:2" x14ac:dyDescent="0.2">
      <c r="A182" s="453"/>
      <c r="B182" s="508"/>
    </row>
    <row r="183" spans="1:2" x14ac:dyDescent="0.2">
      <c r="A183" s="453"/>
      <c r="B183" s="508"/>
    </row>
    <row r="184" spans="1:2" x14ac:dyDescent="0.2">
      <c r="A184" s="453"/>
      <c r="B184" s="508"/>
    </row>
    <row r="185" spans="1:2" x14ac:dyDescent="0.2">
      <c r="A185" s="453"/>
      <c r="B185" s="508"/>
    </row>
    <row r="186" spans="1:2" x14ac:dyDescent="0.2">
      <c r="A186" s="453"/>
      <c r="B186" s="508"/>
    </row>
    <row r="187" spans="1:2" x14ac:dyDescent="0.2">
      <c r="A187" s="453"/>
      <c r="B187" s="508"/>
    </row>
    <row r="188" spans="1:2" x14ac:dyDescent="0.2">
      <c r="A188" s="453"/>
      <c r="B188" s="508"/>
    </row>
    <row r="189" spans="1:2" x14ac:dyDescent="0.2">
      <c r="A189" s="453"/>
      <c r="B189" s="508"/>
    </row>
    <row r="190" spans="1:2" x14ac:dyDescent="0.2">
      <c r="A190" s="453"/>
      <c r="B190" s="508"/>
    </row>
    <row r="191" spans="1:2" x14ac:dyDescent="0.2">
      <c r="A191" s="453"/>
      <c r="B191" s="508"/>
    </row>
    <row r="192" spans="1:2" x14ac:dyDescent="0.2">
      <c r="A192" s="453"/>
      <c r="B192" s="508"/>
    </row>
    <row r="193" spans="1:2" x14ac:dyDescent="0.2">
      <c r="A193" s="453"/>
      <c r="B193" s="508"/>
    </row>
    <row r="194" spans="1:2" x14ac:dyDescent="0.2">
      <c r="A194" s="453"/>
      <c r="B194" s="508"/>
    </row>
    <row r="195" spans="1:2" x14ac:dyDescent="0.2">
      <c r="A195" s="453"/>
      <c r="B195" s="508"/>
    </row>
    <row r="196" spans="1:2" x14ac:dyDescent="0.2">
      <c r="A196" s="453"/>
      <c r="B196" s="508"/>
    </row>
    <row r="197" spans="1:2" x14ac:dyDescent="0.2">
      <c r="A197" s="453"/>
      <c r="B197" s="508"/>
    </row>
    <row r="198" spans="1:2" x14ac:dyDescent="0.2">
      <c r="A198" s="453"/>
      <c r="B198" s="508"/>
    </row>
    <row r="199" spans="1:2" x14ac:dyDescent="0.2">
      <c r="A199" s="453"/>
      <c r="B199" s="508"/>
    </row>
    <row r="200" spans="1:2" x14ac:dyDescent="0.2">
      <c r="A200" s="453"/>
      <c r="B200" s="508"/>
    </row>
    <row r="201" spans="1:2" x14ac:dyDescent="0.2">
      <c r="A201" s="453"/>
      <c r="B201" s="508"/>
    </row>
    <row r="202" spans="1:2" x14ac:dyDescent="0.2">
      <c r="A202" s="453"/>
      <c r="B202" s="508"/>
    </row>
    <row r="203" spans="1:2" x14ac:dyDescent="0.2">
      <c r="A203" s="453"/>
      <c r="B203" s="508"/>
    </row>
    <row r="204" spans="1:2" x14ac:dyDescent="0.2">
      <c r="A204" s="453"/>
      <c r="B204" s="508"/>
    </row>
    <row r="205" spans="1:2" x14ac:dyDescent="0.2">
      <c r="A205" s="453"/>
      <c r="B205" s="508"/>
    </row>
    <row r="206" spans="1:2" x14ac:dyDescent="0.2">
      <c r="A206" s="453"/>
      <c r="B206" s="508"/>
    </row>
    <row r="207" spans="1:2" x14ac:dyDescent="0.2">
      <c r="A207" s="453"/>
      <c r="B207" s="508"/>
    </row>
    <row r="208" spans="1:2" x14ac:dyDescent="0.2">
      <c r="A208" s="453"/>
      <c r="B208" s="508"/>
    </row>
    <row r="209" spans="1:2" x14ac:dyDescent="0.2">
      <c r="A209" s="453"/>
      <c r="B209" s="508"/>
    </row>
    <row r="210" spans="1:2" x14ac:dyDescent="0.2">
      <c r="A210" s="453"/>
      <c r="B210" s="508"/>
    </row>
    <row r="211" spans="1:2" x14ac:dyDescent="0.2">
      <c r="A211" s="453"/>
      <c r="B211" s="508"/>
    </row>
    <row r="212" spans="1:2" x14ac:dyDescent="0.2">
      <c r="A212" s="453"/>
      <c r="B212" s="508"/>
    </row>
    <row r="213" spans="1:2" x14ac:dyDescent="0.2">
      <c r="A213" s="453"/>
      <c r="B213" s="508"/>
    </row>
    <row r="214" spans="1:2" x14ac:dyDescent="0.2">
      <c r="A214" s="453"/>
      <c r="B214" s="508"/>
    </row>
    <row r="215" spans="1:2" x14ac:dyDescent="0.2">
      <c r="A215" s="453"/>
      <c r="B215" s="508"/>
    </row>
    <row r="216" spans="1:2" x14ac:dyDescent="0.2">
      <c r="A216" s="453"/>
      <c r="B216" s="508"/>
    </row>
    <row r="217" spans="1:2" x14ac:dyDescent="0.2">
      <c r="A217" s="453"/>
      <c r="B217" s="508"/>
    </row>
    <row r="218" spans="1:2" x14ac:dyDescent="0.2">
      <c r="A218" s="453"/>
      <c r="B218" s="508"/>
    </row>
    <row r="219" spans="1:2" x14ac:dyDescent="0.2">
      <c r="A219" s="453"/>
      <c r="B219" s="508"/>
    </row>
    <row r="220" spans="1:2" x14ac:dyDescent="0.2">
      <c r="A220" s="453"/>
      <c r="B220" s="508"/>
    </row>
    <row r="221" spans="1:2" x14ac:dyDescent="0.2">
      <c r="A221" s="453"/>
      <c r="B221" s="508"/>
    </row>
    <row r="222" spans="1:2" x14ac:dyDescent="0.2">
      <c r="A222" s="453"/>
      <c r="B222" s="508"/>
    </row>
    <row r="223" spans="1:2" x14ac:dyDescent="0.2">
      <c r="A223" s="453"/>
      <c r="B223" s="508"/>
    </row>
    <row r="224" spans="1:2" x14ac:dyDescent="0.2">
      <c r="A224" s="453"/>
      <c r="B224" s="508"/>
    </row>
    <row r="225" spans="1:2" x14ac:dyDescent="0.2">
      <c r="A225" s="453"/>
      <c r="B225" s="508"/>
    </row>
    <row r="226" spans="1:2" x14ac:dyDescent="0.2">
      <c r="A226" s="453"/>
      <c r="B226" s="508"/>
    </row>
    <row r="227" spans="1:2" x14ac:dyDescent="0.2">
      <c r="A227" s="453"/>
      <c r="B227" s="508"/>
    </row>
    <row r="228" spans="1:2" x14ac:dyDescent="0.2">
      <c r="A228" s="453"/>
      <c r="B228" s="508"/>
    </row>
    <row r="229" spans="1:2" x14ac:dyDescent="0.2">
      <c r="A229" s="453"/>
      <c r="B229" s="508"/>
    </row>
    <row r="230" spans="1:2" x14ac:dyDescent="0.2">
      <c r="A230" s="453"/>
      <c r="B230" s="508"/>
    </row>
    <row r="231" spans="1:2" x14ac:dyDescent="0.2">
      <c r="A231" s="453"/>
      <c r="B231" s="508"/>
    </row>
    <row r="232" spans="1:2" x14ac:dyDescent="0.2">
      <c r="A232" s="453"/>
      <c r="B232" s="508"/>
    </row>
    <row r="233" spans="1:2" x14ac:dyDescent="0.2">
      <c r="A233" s="453"/>
      <c r="B233" s="508"/>
    </row>
    <row r="234" spans="1:2" x14ac:dyDescent="0.2">
      <c r="A234" s="453"/>
      <c r="B234" s="508"/>
    </row>
    <row r="235" spans="1:2" x14ac:dyDescent="0.2">
      <c r="A235" s="453"/>
      <c r="B235" s="508"/>
    </row>
    <row r="236" spans="1:2" x14ac:dyDescent="0.2">
      <c r="A236" s="453"/>
      <c r="B236" s="508"/>
    </row>
    <row r="237" spans="1:2" x14ac:dyDescent="0.2">
      <c r="A237" s="453"/>
      <c r="B237" s="508"/>
    </row>
    <row r="238" spans="1:2" x14ac:dyDescent="0.2">
      <c r="A238" s="453"/>
      <c r="B238" s="508"/>
    </row>
    <row r="239" spans="1:2" x14ac:dyDescent="0.2">
      <c r="A239" s="453"/>
      <c r="B239" s="508"/>
    </row>
    <row r="240" spans="1:2" x14ac:dyDescent="0.2">
      <c r="A240" s="453"/>
      <c r="B240" s="508"/>
    </row>
    <row r="241" spans="1:2" x14ac:dyDescent="0.2">
      <c r="A241" s="453"/>
      <c r="B241" s="508"/>
    </row>
    <row r="242" spans="1:2" x14ac:dyDescent="0.2">
      <c r="A242" s="453"/>
      <c r="B242" s="508"/>
    </row>
    <row r="243" spans="1:2" x14ac:dyDescent="0.2">
      <c r="A243" s="453"/>
      <c r="B243" s="508"/>
    </row>
    <row r="244" spans="1:2" x14ac:dyDescent="0.2">
      <c r="A244" s="453"/>
      <c r="B244" s="508"/>
    </row>
    <row r="245" spans="1:2" x14ac:dyDescent="0.2">
      <c r="A245" s="453"/>
      <c r="B245" s="508"/>
    </row>
    <row r="246" spans="1:2" x14ac:dyDescent="0.2">
      <c r="A246" s="453"/>
      <c r="B246" s="508"/>
    </row>
    <row r="247" spans="1:2" x14ac:dyDescent="0.2">
      <c r="A247" s="453"/>
      <c r="B247" s="508"/>
    </row>
    <row r="248" spans="1:2" x14ac:dyDescent="0.2">
      <c r="A248" s="453"/>
      <c r="B248" s="508"/>
    </row>
    <row r="249" spans="1:2" x14ac:dyDescent="0.2">
      <c r="A249" s="453"/>
      <c r="B249" s="508"/>
    </row>
    <row r="250" spans="1:2" x14ac:dyDescent="0.2">
      <c r="A250" s="453"/>
      <c r="B250" s="508"/>
    </row>
    <row r="251" spans="1:2" x14ac:dyDescent="0.2">
      <c r="A251" s="453"/>
      <c r="B251" s="508"/>
    </row>
    <row r="252" spans="1:2" x14ac:dyDescent="0.2">
      <c r="A252" s="453"/>
      <c r="B252" s="508"/>
    </row>
    <row r="253" spans="1:2" x14ac:dyDescent="0.2">
      <c r="A253" s="453"/>
      <c r="B253" s="508"/>
    </row>
    <row r="254" spans="1:2" x14ac:dyDescent="0.2">
      <c r="A254" s="453"/>
      <c r="B254" s="508"/>
    </row>
    <row r="255" spans="1:2" x14ac:dyDescent="0.2">
      <c r="A255" s="453"/>
      <c r="B255" s="508"/>
    </row>
    <row r="256" spans="1:2" x14ac:dyDescent="0.2">
      <c r="A256" s="453"/>
      <c r="B256" s="508"/>
    </row>
    <row r="257" spans="1:2" x14ac:dyDescent="0.2">
      <c r="A257" s="453"/>
      <c r="B257" s="508"/>
    </row>
    <row r="258" spans="1:2" x14ac:dyDescent="0.2">
      <c r="A258" s="453"/>
      <c r="B258" s="508"/>
    </row>
    <row r="259" spans="1:2" x14ac:dyDescent="0.2">
      <c r="A259" s="453"/>
      <c r="B259" s="508"/>
    </row>
    <row r="260" spans="1:2" x14ac:dyDescent="0.2">
      <c r="A260" s="453"/>
      <c r="B260" s="508"/>
    </row>
    <row r="261" spans="1:2" x14ac:dyDescent="0.2">
      <c r="A261" s="453"/>
      <c r="B261" s="508"/>
    </row>
    <row r="262" spans="1:2" x14ac:dyDescent="0.2">
      <c r="A262" s="453"/>
      <c r="B262" s="508"/>
    </row>
    <row r="263" spans="1:2" x14ac:dyDescent="0.2">
      <c r="A263" s="453"/>
      <c r="B263" s="508"/>
    </row>
    <row r="264" spans="1:2" x14ac:dyDescent="0.2">
      <c r="A264" s="453"/>
      <c r="B264" s="508"/>
    </row>
    <row r="265" spans="1:2" x14ac:dyDescent="0.2">
      <c r="A265" s="453"/>
      <c r="B265" s="508"/>
    </row>
    <row r="266" spans="1:2" x14ac:dyDescent="0.2">
      <c r="A266" s="453"/>
      <c r="B266" s="508"/>
    </row>
    <row r="267" spans="1:2" x14ac:dyDescent="0.2">
      <c r="A267" s="453"/>
      <c r="B267" s="508"/>
    </row>
    <row r="268" spans="1:2" x14ac:dyDescent="0.2">
      <c r="A268" s="453"/>
      <c r="B268" s="508"/>
    </row>
    <row r="269" spans="1:2" x14ac:dyDescent="0.2">
      <c r="A269" s="453"/>
      <c r="B269" s="508"/>
    </row>
    <row r="270" spans="1:2" x14ac:dyDescent="0.2">
      <c r="A270" s="453"/>
      <c r="B270" s="508"/>
    </row>
    <row r="271" spans="1:2" x14ac:dyDescent="0.2">
      <c r="A271" s="453"/>
      <c r="B271" s="508"/>
    </row>
    <row r="272" spans="1:2" x14ac:dyDescent="0.2">
      <c r="A272" s="453"/>
      <c r="B272" s="508"/>
    </row>
    <row r="273" spans="1:2" x14ac:dyDescent="0.2">
      <c r="A273" s="453"/>
      <c r="B273" s="508"/>
    </row>
    <row r="274" spans="1:2" x14ac:dyDescent="0.2">
      <c r="A274" s="453"/>
      <c r="B274" s="508"/>
    </row>
    <row r="275" spans="1:2" x14ac:dyDescent="0.2">
      <c r="A275" s="453"/>
      <c r="B275" s="508"/>
    </row>
    <row r="276" spans="1:2" x14ac:dyDescent="0.2">
      <c r="A276" s="453"/>
      <c r="B276" s="508"/>
    </row>
    <row r="277" spans="1:2" x14ac:dyDescent="0.2">
      <c r="A277" s="453"/>
      <c r="B277" s="508"/>
    </row>
    <row r="278" spans="1:2" x14ac:dyDescent="0.2">
      <c r="A278" s="453"/>
      <c r="B278" s="508"/>
    </row>
    <row r="279" spans="1:2" x14ac:dyDescent="0.2">
      <c r="A279" s="453"/>
      <c r="B279" s="508"/>
    </row>
    <row r="280" spans="1:2" x14ac:dyDescent="0.2">
      <c r="A280" s="453"/>
      <c r="B280" s="508"/>
    </row>
    <row r="281" spans="1:2" x14ac:dyDescent="0.2">
      <c r="A281" s="453"/>
      <c r="B281" s="508"/>
    </row>
    <row r="282" spans="1:2" x14ac:dyDescent="0.2">
      <c r="A282" s="453"/>
      <c r="B282" s="508"/>
    </row>
    <row r="283" spans="1:2" x14ac:dyDescent="0.2">
      <c r="A283" s="453"/>
      <c r="B283" s="508"/>
    </row>
    <row r="284" spans="1:2" x14ac:dyDescent="0.2">
      <c r="A284" s="453"/>
      <c r="B284" s="508"/>
    </row>
    <row r="285" spans="1:2" x14ac:dyDescent="0.2">
      <c r="A285" s="453"/>
      <c r="B285" s="508"/>
    </row>
    <row r="286" spans="1:2" x14ac:dyDescent="0.2">
      <c r="A286" s="453"/>
      <c r="B286" s="508"/>
    </row>
    <row r="287" spans="1:2" x14ac:dyDescent="0.2">
      <c r="A287" s="453"/>
      <c r="B287" s="508"/>
    </row>
    <row r="288" spans="1:2" x14ac:dyDescent="0.2">
      <c r="A288" s="453"/>
      <c r="B288" s="508"/>
    </row>
    <row r="289" spans="1:2" x14ac:dyDescent="0.2">
      <c r="A289" s="453"/>
      <c r="B289" s="508"/>
    </row>
    <row r="290" spans="1:2" x14ac:dyDescent="0.2">
      <c r="A290" s="453"/>
      <c r="B290" s="508"/>
    </row>
    <row r="291" spans="1:2" x14ac:dyDescent="0.2">
      <c r="A291" s="453"/>
      <c r="B291" s="508"/>
    </row>
    <row r="292" spans="1:2" x14ac:dyDescent="0.2">
      <c r="A292" s="453"/>
      <c r="B292" s="508"/>
    </row>
    <row r="293" spans="1:2" x14ac:dyDescent="0.2">
      <c r="A293" s="453"/>
      <c r="B293" s="508"/>
    </row>
    <row r="294" spans="1:2" x14ac:dyDescent="0.2">
      <c r="A294" s="453"/>
      <c r="B294" s="508"/>
    </row>
    <row r="295" spans="1:2" x14ac:dyDescent="0.2">
      <c r="A295" s="453"/>
      <c r="B295" s="508"/>
    </row>
    <row r="296" spans="1:2" x14ac:dyDescent="0.2">
      <c r="A296" s="453"/>
      <c r="B296" s="508"/>
    </row>
    <row r="297" spans="1:2" x14ac:dyDescent="0.2">
      <c r="A297" s="453"/>
      <c r="B297" s="508"/>
    </row>
    <row r="298" spans="1:2" x14ac:dyDescent="0.2">
      <c r="A298" s="453"/>
      <c r="B298" s="508"/>
    </row>
    <row r="299" spans="1:2" x14ac:dyDescent="0.2">
      <c r="A299" s="453"/>
      <c r="B299" s="508"/>
    </row>
    <row r="300" spans="1:2" x14ac:dyDescent="0.2">
      <c r="A300" s="453"/>
      <c r="B300" s="508"/>
    </row>
    <row r="301" spans="1:2" x14ac:dyDescent="0.2">
      <c r="A301" s="453"/>
      <c r="B301" s="508"/>
    </row>
    <row r="302" spans="1:2" x14ac:dyDescent="0.2">
      <c r="A302" s="453"/>
      <c r="B302" s="508"/>
    </row>
    <row r="303" spans="1:2" x14ac:dyDescent="0.2">
      <c r="A303" s="453"/>
      <c r="B303" s="508"/>
    </row>
    <row r="304" spans="1:2" x14ac:dyDescent="0.2">
      <c r="A304" s="453"/>
      <c r="B304" s="508"/>
    </row>
    <row r="305" spans="1:2" x14ac:dyDescent="0.2">
      <c r="A305" s="453"/>
      <c r="B305" s="508"/>
    </row>
    <row r="306" spans="1:2" x14ac:dyDescent="0.2">
      <c r="A306" s="453"/>
      <c r="B306" s="508"/>
    </row>
    <row r="307" spans="1:2" x14ac:dyDescent="0.2">
      <c r="A307" s="453"/>
      <c r="B307" s="508"/>
    </row>
    <row r="308" spans="1:2" x14ac:dyDescent="0.2">
      <c r="A308" s="453"/>
      <c r="B308" s="508"/>
    </row>
    <row r="309" spans="1:2" x14ac:dyDescent="0.2">
      <c r="A309" s="453"/>
      <c r="B309" s="508"/>
    </row>
    <row r="310" spans="1:2" x14ac:dyDescent="0.2">
      <c r="A310" s="453"/>
      <c r="B310" s="508"/>
    </row>
    <row r="311" spans="1:2" x14ac:dyDescent="0.2">
      <c r="A311" s="453"/>
      <c r="B311" s="508"/>
    </row>
    <row r="312" spans="1:2" x14ac:dyDescent="0.2">
      <c r="A312" s="453"/>
      <c r="B312" s="508"/>
    </row>
    <row r="313" spans="1:2" x14ac:dyDescent="0.2">
      <c r="A313" s="453"/>
      <c r="B313" s="508"/>
    </row>
    <row r="314" spans="1:2" x14ac:dyDescent="0.2">
      <c r="A314" s="453"/>
      <c r="B314" s="508"/>
    </row>
    <row r="315" spans="1:2" x14ac:dyDescent="0.2">
      <c r="A315" s="453"/>
      <c r="B315" s="508"/>
    </row>
    <row r="316" spans="1:2" x14ac:dyDescent="0.2">
      <c r="A316" s="453"/>
      <c r="B316" s="508"/>
    </row>
    <row r="317" spans="1:2" x14ac:dyDescent="0.2">
      <c r="A317" s="453"/>
      <c r="B317" s="508"/>
    </row>
    <row r="318" spans="1:2" x14ac:dyDescent="0.2">
      <c r="A318" s="453"/>
      <c r="B318" s="508"/>
    </row>
    <row r="319" spans="1:2" x14ac:dyDescent="0.2">
      <c r="A319" s="453"/>
      <c r="B319" s="508"/>
    </row>
    <row r="320" spans="1:2" x14ac:dyDescent="0.2">
      <c r="A320" s="453"/>
      <c r="B320" s="508"/>
    </row>
    <row r="321" spans="1:2" x14ac:dyDescent="0.2">
      <c r="A321" s="453"/>
      <c r="B321" s="508"/>
    </row>
    <row r="322" spans="1:2" x14ac:dyDescent="0.2">
      <c r="A322" s="453"/>
      <c r="B322" s="508"/>
    </row>
    <row r="323" spans="1:2" x14ac:dyDescent="0.2">
      <c r="A323" s="453"/>
      <c r="B323" s="508"/>
    </row>
    <row r="324" spans="1:2" x14ac:dyDescent="0.2">
      <c r="A324" s="453"/>
      <c r="B324" s="508"/>
    </row>
    <row r="325" spans="1:2" x14ac:dyDescent="0.2">
      <c r="A325" s="453"/>
      <c r="B325" s="508"/>
    </row>
    <row r="326" spans="1:2" x14ac:dyDescent="0.2">
      <c r="A326" s="453"/>
      <c r="B326" s="508"/>
    </row>
    <row r="327" spans="1:2" x14ac:dyDescent="0.2">
      <c r="A327" s="453"/>
      <c r="B327" s="508"/>
    </row>
    <row r="328" spans="1:2" x14ac:dyDescent="0.2">
      <c r="A328" s="453"/>
      <c r="B328" s="508"/>
    </row>
    <row r="329" spans="1:2" x14ac:dyDescent="0.2">
      <c r="A329" s="453"/>
      <c r="B329" s="508"/>
    </row>
    <row r="330" spans="1:2" x14ac:dyDescent="0.2">
      <c r="A330" s="453"/>
      <c r="B330" s="508"/>
    </row>
    <row r="331" spans="1:2" x14ac:dyDescent="0.2">
      <c r="A331" s="453"/>
      <c r="B331" s="508"/>
    </row>
    <row r="332" spans="1:2" x14ac:dyDescent="0.2">
      <c r="A332" s="453"/>
      <c r="B332" s="508"/>
    </row>
    <row r="333" spans="1:2" x14ac:dyDescent="0.2">
      <c r="A333" s="453"/>
      <c r="B333" s="508"/>
    </row>
    <row r="334" spans="1:2" x14ac:dyDescent="0.2">
      <c r="A334" s="453"/>
      <c r="B334" s="508"/>
    </row>
    <row r="335" spans="1:2" x14ac:dyDescent="0.2">
      <c r="A335" s="453"/>
      <c r="B335" s="508"/>
    </row>
    <row r="336" spans="1:2" x14ac:dyDescent="0.2">
      <c r="A336" s="453"/>
      <c r="B336" s="508"/>
    </row>
    <row r="337" spans="1:2" x14ac:dyDescent="0.2">
      <c r="A337" s="453"/>
      <c r="B337" s="508"/>
    </row>
    <row r="338" spans="1:2" x14ac:dyDescent="0.2">
      <c r="A338" s="453"/>
      <c r="B338" s="508"/>
    </row>
    <row r="339" spans="1:2" x14ac:dyDescent="0.2">
      <c r="A339" s="453"/>
      <c r="B339" s="508"/>
    </row>
    <row r="340" spans="1:2" x14ac:dyDescent="0.2">
      <c r="A340" s="453"/>
      <c r="B340" s="508"/>
    </row>
    <row r="341" spans="1:2" x14ac:dyDescent="0.2">
      <c r="A341" s="453"/>
      <c r="B341" s="508"/>
    </row>
    <row r="342" spans="1:2" x14ac:dyDescent="0.2">
      <c r="A342" s="453"/>
      <c r="B342" s="508"/>
    </row>
    <row r="343" spans="1:2" x14ac:dyDescent="0.2">
      <c r="A343" s="453"/>
      <c r="B343" s="508"/>
    </row>
    <row r="344" spans="1:2" x14ac:dyDescent="0.2">
      <c r="A344" s="453"/>
      <c r="B344" s="508"/>
    </row>
    <row r="345" spans="1:2" x14ac:dyDescent="0.2">
      <c r="A345" s="453"/>
      <c r="B345" s="508"/>
    </row>
    <row r="346" spans="1:2" x14ac:dyDescent="0.2">
      <c r="A346" s="453"/>
      <c r="B346" s="508"/>
    </row>
    <row r="347" spans="1:2" x14ac:dyDescent="0.2">
      <c r="A347" s="453"/>
      <c r="B347" s="508"/>
    </row>
    <row r="348" spans="1:2" x14ac:dyDescent="0.2">
      <c r="A348" s="453"/>
      <c r="B348" s="508"/>
    </row>
    <row r="349" spans="1:2" x14ac:dyDescent="0.2">
      <c r="A349" s="453"/>
      <c r="B349" s="508"/>
    </row>
    <row r="350" spans="1:2" x14ac:dyDescent="0.2">
      <c r="A350" s="453"/>
      <c r="B350" s="508"/>
    </row>
    <row r="351" spans="1:2" x14ac:dyDescent="0.2">
      <c r="A351" s="453"/>
      <c r="B351" s="508"/>
    </row>
    <row r="352" spans="1:2" x14ac:dyDescent="0.2">
      <c r="A352" s="453"/>
      <c r="B352" s="508"/>
    </row>
    <row r="353" spans="1:2" x14ac:dyDescent="0.2">
      <c r="A353" s="453"/>
      <c r="B353" s="508"/>
    </row>
    <row r="354" spans="1:2" x14ac:dyDescent="0.2">
      <c r="A354" s="453"/>
      <c r="B354" s="508"/>
    </row>
    <row r="355" spans="1:2" x14ac:dyDescent="0.2">
      <c r="A355" s="453"/>
      <c r="B355" s="508"/>
    </row>
    <row r="356" spans="1:2" x14ac:dyDescent="0.2">
      <c r="A356" s="453"/>
      <c r="B356" s="508"/>
    </row>
    <row r="357" spans="1:2" x14ac:dyDescent="0.2">
      <c r="A357" s="453"/>
      <c r="B357" s="508"/>
    </row>
    <row r="358" spans="1:2" x14ac:dyDescent="0.2">
      <c r="A358" s="453"/>
      <c r="B358" s="508"/>
    </row>
    <row r="359" spans="1:2" x14ac:dyDescent="0.2">
      <c r="A359" s="453"/>
      <c r="B359" s="508"/>
    </row>
    <row r="360" spans="1:2" x14ac:dyDescent="0.2">
      <c r="A360" s="453"/>
      <c r="B360" s="508"/>
    </row>
    <row r="361" spans="1:2" x14ac:dyDescent="0.2">
      <c r="A361" s="453"/>
      <c r="B361" s="508"/>
    </row>
    <row r="362" spans="1:2" x14ac:dyDescent="0.2">
      <c r="A362" s="453"/>
      <c r="B362" s="508"/>
    </row>
    <row r="363" spans="1:2" x14ac:dyDescent="0.2">
      <c r="A363" s="453"/>
      <c r="B363" s="508"/>
    </row>
    <row r="364" spans="1:2" x14ac:dyDescent="0.2">
      <c r="A364" s="453"/>
      <c r="B364" s="508"/>
    </row>
    <row r="365" spans="1:2" x14ac:dyDescent="0.2">
      <c r="A365" s="453"/>
      <c r="B365" s="508"/>
    </row>
    <row r="366" spans="1:2" x14ac:dyDescent="0.2">
      <c r="A366" s="453"/>
      <c r="B366" s="508"/>
    </row>
    <row r="367" spans="1:2" x14ac:dyDescent="0.2">
      <c r="A367" s="453"/>
      <c r="B367" s="508"/>
    </row>
    <row r="368" spans="1:2" x14ac:dyDescent="0.2">
      <c r="A368" s="453"/>
      <c r="B368" s="508"/>
    </row>
    <row r="369" spans="1:2" x14ac:dyDescent="0.2">
      <c r="A369" s="453"/>
      <c r="B369" s="508"/>
    </row>
    <row r="370" spans="1:2" x14ac:dyDescent="0.2">
      <c r="A370" s="453"/>
      <c r="B370" s="508"/>
    </row>
    <row r="371" spans="1:2" x14ac:dyDescent="0.2">
      <c r="A371" s="453"/>
      <c r="B371" s="508"/>
    </row>
    <row r="372" spans="1:2" x14ac:dyDescent="0.2">
      <c r="A372" s="453"/>
      <c r="B372" s="508"/>
    </row>
    <row r="373" spans="1:2" x14ac:dyDescent="0.2">
      <c r="A373" s="453"/>
      <c r="B373" s="508"/>
    </row>
    <row r="374" spans="1:2" x14ac:dyDescent="0.2">
      <c r="A374" s="453"/>
      <c r="B374" s="508"/>
    </row>
    <row r="375" spans="1:2" x14ac:dyDescent="0.2">
      <c r="A375" s="453"/>
      <c r="B375" s="508"/>
    </row>
    <row r="376" spans="1:2" x14ac:dyDescent="0.2">
      <c r="A376" s="453"/>
      <c r="B376" s="508"/>
    </row>
    <row r="377" spans="1:2" x14ac:dyDescent="0.2">
      <c r="A377" s="453"/>
      <c r="B377" s="508"/>
    </row>
    <row r="378" spans="1:2" x14ac:dyDescent="0.2">
      <c r="A378" s="453"/>
      <c r="B378" s="508"/>
    </row>
    <row r="379" spans="1:2" x14ac:dyDescent="0.2">
      <c r="A379" s="453"/>
      <c r="B379" s="508"/>
    </row>
    <row r="380" spans="1:2" x14ac:dyDescent="0.2">
      <c r="A380" s="453"/>
      <c r="B380" s="508"/>
    </row>
  </sheetData>
  <autoFilter ref="A1:B1" xr:uid="{00000000-0009-0000-0000-000012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D11"/>
  <sheetViews>
    <sheetView workbookViewId="0">
      <selection activeCell="B12" sqref="B12"/>
    </sheetView>
  </sheetViews>
  <sheetFormatPr baseColWidth="10" defaultColWidth="11.42578125" defaultRowHeight="12.75" x14ac:dyDescent="0.2"/>
  <cols>
    <col min="1" max="1" width="11.42578125" style="538" bestFit="1" customWidth="1"/>
    <col min="2" max="2" width="18" style="538" bestFit="1" customWidth="1"/>
    <col min="3" max="3" width="9.5703125" style="538" bestFit="1" customWidth="1"/>
    <col min="4" max="4" width="10.85546875" style="538" bestFit="1" customWidth="1"/>
  </cols>
  <sheetData>
    <row r="1" spans="1:4" x14ac:dyDescent="0.2">
      <c r="A1" s="497" t="s">
        <v>344</v>
      </c>
      <c r="B1" s="498" t="s">
        <v>345</v>
      </c>
      <c r="C1" s="497" t="s">
        <v>213</v>
      </c>
      <c r="D1" s="497" t="s">
        <v>182</v>
      </c>
    </row>
    <row r="2" spans="1:4" x14ac:dyDescent="0.2">
      <c r="A2" s="286"/>
      <c r="B2" s="546"/>
      <c r="C2" s="545"/>
      <c r="D2" s="545"/>
    </row>
    <row r="3" spans="1:4" x14ac:dyDescent="0.2">
      <c r="A3" s="286"/>
      <c r="B3" s="546"/>
      <c r="C3" s="545"/>
      <c r="D3" s="545"/>
    </row>
    <row r="4" spans="1:4" x14ac:dyDescent="0.2">
      <c r="A4" s="286"/>
      <c r="B4" s="546"/>
      <c r="C4" s="545"/>
      <c r="D4" s="545"/>
    </row>
    <row r="5" spans="1:4" x14ac:dyDescent="0.2">
      <c r="A5" s="286"/>
      <c r="B5" s="546"/>
      <c r="C5" s="545"/>
      <c r="D5" s="545"/>
    </row>
    <row r="6" spans="1:4" x14ac:dyDescent="0.2">
      <c r="A6" s="286"/>
      <c r="B6" s="546"/>
      <c r="C6" s="545"/>
      <c r="D6" s="545"/>
    </row>
    <row r="7" spans="1:4" x14ac:dyDescent="0.2">
      <c r="A7" s="286"/>
      <c r="B7" s="546"/>
      <c r="C7" s="545"/>
      <c r="D7" s="545"/>
    </row>
    <row r="8" spans="1:4" x14ac:dyDescent="0.2">
      <c r="A8" s="286"/>
      <c r="B8" s="546"/>
      <c r="C8" s="545"/>
      <c r="D8" s="545"/>
    </row>
    <row r="9" spans="1:4" x14ac:dyDescent="0.2">
      <c r="A9" s="286"/>
      <c r="B9" s="546"/>
      <c r="C9" s="545"/>
      <c r="D9" s="545"/>
    </row>
    <row r="10" spans="1:4" x14ac:dyDescent="0.2">
      <c r="A10" s="286"/>
      <c r="B10" s="546"/>
      <c r="C10" s="545"/>
      <c r="D10" s="545"/>
    </row>
    <row r="11" spans="1:4" x14ac:dyDescent="0.2">
      <c r="A11" s="286"/>
      <c r="B11" s="546"/>
      <c r="C11" s="545"/>
      <c r="D11" s="545"/>
    </row>
  </sheetData>
  <autoFilter ref="A1:D1" xr:uid="{00000000-0009-0000-0000-000013000000}"/>
  <phoneticPr fontId="20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L8"/>
  <sheetViews>
    <sheetView showGridLines="0" workbookViewId="0">
      <selection activeCell="B12" sqref="B12"/>
    </sheetView>
  </sheetViews>
  <sheetFormatPr baseColWidth="10" defaultColWidth="11.42578125" defaultRowHeight="12.75" x14ac:dyDescent="0.2"/>
  <cols>
    <col min="1" max="1" width="12.85546875" style="538" bestFit="1" customWidth="1"/>
    <col min="2" max="2" width="12" bestFit="1" customWidth="1"/>
    <col min="12" max="12" width="15.28515625" hidden="1" customWidth="1"/>
  </cols>
  <sheetData>
    <row r="1" spans="1:12" s="556" customFormat="1" x14ac:dyDescent="0.2">
      <c r="A1" s="554" t="s">
        <v>96</v>
      </c>
      <c r="B1" s="555" t="s">
        <v>117</v>
      </c>
    </row>
    <row r="2" spans="1:12" x14ac:dyDescent="0.2">
      <c r="A2" s="453"/>
      <c r="B2" s="508"/>
      <c r="L2" s="581"/>
    </row>
    <row r="3" spans="1:12" x14ac:dyDescent="0.2">
      <c r="A3" s="453"/>
      <c r="B3" s="508"/>
    </row>
    <row r="4" spans="1:12" x14ac:dyDescent="0.2">
      <c r="A4" s="453"/>
      <c r="B4" s="508"/>
    </row>
    <row r="5" spans="1:12" x14ac:dyDescent="0.2">
      <c r="A5" s="453"/>
      <c r="B5" s="508"/>
    </row>
    <row r="6" spans="1:12" x14ac:dyDescent="0.2">
      <c r="A6" s="453"/>
      <c r="B6" s="508"/>
    </row>
    <row r="7" spans="1:12" x14ac:dyDescent="0.2">
      <c r="A7" s="453"/>
      <c r="B7" s="508"/>
    </row>
    <row r="8" spans="1:12" x14ac:dyDescent="0.2">
      <c r="A8" s="453"/>
      <c r="B8" s="508"/>
    </row>
  </sheetData>
  <autoFilter ref="A1:B1" xr:uid="{00000000-0009-0000-0000-000014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0" tint="-4.9989318521683403E-2"/>
  </sheetPr>
  <dimension ref="A1:D735"/>
  <sheetViews>
    <sheetView workbookViewId="0">
      <selection activeCell="J5" sqref="J5"/>
    </sheetView>
  </sheetViews>
  <sheetFormatPr baseColWidth="10" defaultColWidth="11.42578125" defaultRowHeight="12.75" x14ac:dyDescent="0.2"/>
  <sheetData>
    <row r="1" spans="1:4" ht="13.5" thickBot="1" x14ac:dyDescent="0.25">
      <c r="A1" s="141" t="s">
        <v>344</v>
      </c>
      <c r="B1" s="139" t="s">
        <v>347</v>
      </c>
      <c r="C1" s="141" t="s">
        <v>147</v>
      </c>
      <c r="D1" s="139" t="s">
        <v>348</v>
      </c>
    </row>
    <row r="2" spans="1:4" ht="13.5" thickBot="1" x14ac:dyDescent="0.25">
      <c r="A2" s="145" t="s">
        <v>349</v>
      </c>
      <c r="B2" s="146">
        <v>421883284</v>
      </c>
      <c r="C2" s="144">
        <v>113</v>
      </c>
      <c r="D2" s="138" t="s">
        <v>350</v>
      </c>
    </row>
    <row r="3" spans="1:4" ht="13.5" thickBot="1" x14ac:dyDescent="0.25">
      <c r="A3" s="142" t="s">
        <v>351</v>
      </c>
      <c r="B3" s="143">
        <v>311846714</v>
      </c>
      <c r="C3" s="144">
        <v>81.599999999999994</v>
      </c>
      <c r="D3" s="138" t="s">
        <v>33</v>
      </c>
    </row>
    <row r="4" spans="1:4" ht="13.5" thickBot="1" x14ac:dyDescent="0.25">
      <c r="A4" s="145" t="s">
        <v>352</v>
      </c>
      <c r="B4" s="146">
        <v>378539686</v>
      </c>
      <c r="C4" s="144">
        <v>97.6</v>
      </c>
      <c r="D4" s="138" t="s">
        <v>350</v>
      </c>
    </row>
    <row r="5" spans="1:4" ht="13.5" thickBot="1" x14ac:dyDescent="0.25">
      <c r="A5" s="145" t="s">
        <v>353</v>
      </c>
      <c r="B5" s="146">
        <v>316677924</v>
      </c>
      <c r="C5" s="144">
        <v>81.650000000000006</v>
      </c>
      <c r="D5" s="138" t="s">
        <v>350</v>
      </c>
    </row>
    <row r="6" spans="1:4" ht="13.5" thickBot="1" x14ac:dyDescent="0.25">
      <c r="A6" s="142" t="s">
        <v>354</v>
      </c>
      <c r="B6" s="143">
        <v>430349161</v>
      </c>
      <c r="C6" s="144">
        <v>133</v>
      </c>
      <c r="D6" s="138" t="s">
        <v>33</v>
      </c>
    </row>
    <row r="7" spans="1:4" ht="13.5" thickBot="1" x14ac:dyDescent="0.25">
      <c r="A7" s="145" t="s">
        <v>355</v>
      </c>
      <c r="B7" s="146">
        <v>421883284</v>
      </c>
      <c r="C7" s="144">
        <v>113</v>
      </c>
      <c r="D7" s="138" t="s">
        <v>350</v>
      </c>
    </row>
    <row r="8" spans="1:4" ht="13.5" thickBot="1" x14ac:dyDescent="0.25">
      <c r="A8" s="142" t="s">
        <v>356</v>
      </c>
      <c r="B8" s="143">
        <v>306117797</v>
      </c>
      <c r="C8" s="144">
        <v>81.599999999999994</v>
      </c>
      <c r="D8" s="138" t="s">
        <v>33</v>
      </c>
    </row>
    <row r="9" spans="1:4" ht="13.5" thickBot="1" x14ac:dyDescent="0.25">
      <c r="A9" s="145" t="s">
        <v>357</v>
      </c>
      <c r="B9" s="146">
        <v>371980382</v>
      </c>
      <c r="C9" s="144">
        <v>97.8</v>
      </c>
      <c r="D9" s="138" t="s">
        <v>350</v>
      </c>
    </row>
    <row r="10" spans="1:4" ht="13.5" thickBot="1" x14ac:dyDescent="0.25">
      <c r="A10" s="142" t="s">
        <v>358</v>
      </c>
      <c r="B10" s="143">
        <v>361766555</v>
      </c>
      <c r="C10" s="144">
        <v>97.6</v>
      </c>
      <c r="D10" s="138" t="s">
        <v>33</v>
      </c>
    </row>
    <row r="11" spans="1:4" ht="13.5" thickBot="1" x14ac:dyDescent="0.25">
      <c r="A11" s="142" t="s">
        <v>359</v>
      </c>
      <c r="B11" s="143">
        <v>299829281</v>
      </c>
      <c r="C11" s="144">
        <v>81.599999999999994</v>
      </c>
      <c r="D11" s="138" t="s">
        <v>33</v>
      </c>
    </row>
    <row r="12" spans="1:4" ht="13.5" thickBot="1" x14ac:dyDescent="0.25">
      <c r="A12" s="142" t="s">
        <v>360</v>
      </c>
      <c r="B12" s="143">
        <v>414542570</v>
      </c>
      <c r="C12" s="144">
        <v>112.9</v>
      </c>
      <c r="D12" s="138" t="s">
        <v>33</v>
      </c>
    </row>
    <row r="13" spans="1:4" ht="13.5" thickBot="1" x14ac:dyDescent="0.25">
      <c r="A13" s="145" t="s">
        <v>361</v>
      </c>
      <c r="B13" s="146">
        <v>422083284</v>
      </c>
      <c r="C13" s="144">
        <v>113</v>
      </c>
      <c r="D13" s="138" t="s">
        <v>350</v>
      </c>
    </row>
    <row r="14" spans="1:4" ht="13.5" thickBot="1" x14ac:dyDescent="0.25">
      <c r="A14" s="142" t="s">
        <v>362</v>
      </c>
      <c r="B14" s="143">
        <v>304493394</v>
      </c>
      <c r="C14" s="144">
        <v>81.599999999999994</v>
      </c>
      <c r="D14" s="138" t="s">
        <v>33</v>
      </c>
    </row>
    <row r="15" spans="1:4" ht="13.5" thickBot="1" x14ac:dyDescent="0.25">
      <c r="A15" s="145" t="s">
        <v>363</v>
      </c>
      <c r="B15" s="146">
        <v>374625382</v>
      </c>
      <c r="C15" s="144">
        <v>97.8</v>
      </c>
      <c r="D15" s="138" t="s">
        <v>350</v>
      </c>
    </row>
    <row r="16" spans="1:4" ht="13.5" thickBot="1" x14ac:dyDescent="0.25">
      <c r="A16" s="142" t="s">
        <v>364</v>
      </c>
      <c r="B16" s="143">
        <v>365589778</v>
      </c>
      <c r="C16" s="144">
        <v>97.6</v>
      </c>
      <c r="D16" s="138" t="s">
        <v>33</v>
      </c>
    </row>
    <row r="17" spans="1:4" ht="13.5" thickBot="1" x14ac:dyDescent="0.25">
      <c r="A17" s="142" t="s">
        <v>365</v>
      </c>
      <c r="B17" s="143">
        <v>306849715</v>
      </c>
      <c r="C17" s="144">
        <v>81.599999999999994</v>
      </c>
      <c r="D17" s="138" t="s">
        <v>33</v>
      </c>
    </row>
    <row r="18" spans="1:4" ht="13.5" thickBot="1" x14ac:dyDescent="0.25">
      <c r="A18" s="142" t="s">
        <v>366</v>
      </c>
      <c r="B18" s="143">
        <v>415754137</v>
      </c>
      <c r="C18" s="144">
        <v>113</v>
      </c>
      <c r="D18" s="138" t="s">
        <v>33</v>
      </c>
    </row>
    <row r="19" spans="1:4" ht="13.5" thickBot="1" x14ac:dyDescent="0.25">
      <c r="A19" s="145" t="s">
        <v>367</v>
      </c>
      <c r="B19" s="146">
        <v>422283284</v>
      </c>
      <c r="C19" s="144">
        <v>113</v>
      </c>
      <c r="D19" s="138" t="s">
        <v>350</v>
      </c>
    </row>
    <row r="20" spans="1:4" ht="13.5" thickBot="1" x14ac:dyDescent="0.25">
      <c r="A20" s="142" t="s">
        <v>368</v>
      </c>
      <c r="B20" s="143">
        <v>307498077</v>
      </c>
      <c r="C20" s="144">
        <v>81.599999999999994</v>
      </c>
      <c r="D20" s="138" t="s">
        <v>33</v>
      </c>
    </row>
    <row r="21" spans="1:4" ht="13.5" thickBot="1" x14ac:dyDescent="0.25">
      <c r="A21" s="142" t="s">
        <v>369</v>
      </c>
      <c r="B21" s="143">
        <v>368467585</v>
      </c>
      <c r="C21" s="144">
        <v>97.8</v>
      </c>
      <c r="D21" s="138" t="s">
        <v>33</v>
      </c>
    </row>
    <row r="22" spans="1:4" ht="13.5" thickBot="1" x14ac:dyDescent="0.25">
      <c r="A22" s="145" t="s">
        <v>370</v>
      </c>
      <c r="B22" s="146">
        <v>379139686</v>
      </c>
      <c r="C22" s="144">
        <v>97.6</v>
      </c>
      <c r="D22" s="138" t="s">
        <v>350</v>
      </c>
    </row>
    <row r="23" spans="1:4" ht="13.5" thickBot="1" x14ac:dyDescent="0.25">
      <c r="A23" s="142" t="s">
        <v>371</v>
      </c>
      <c r="B23" s="143">
        <v>299338961</v>
      </c>
      <c r="C23" s="144">
        <v>81.599999999999994</v>
      </c>
      <c r="D23" s="138" t="s">
        <v>33</v>
      </c>
    </row>
    <row r="24" spans="1:4" ht="13.5" thickBot="1" x14ac:dyDescent="0.25">
      <c r="A24" s="142" t="s">
        <v>372</v>
      </c>
      <c r="B24" s="143">
        <v>423331951</v>
      </c>
      <c r="C24" s="144">
        <v>113</v>
      </c>
      <c r="D24" s="138" t="s">
        <v>33</v>
      </c>
    </row>
    <row r="25" spans="1:4" ht="13.5" thickBot="1" x14ac:dyDescent="0.25">
      <c r="A25" s="145" t="s">
        <v>373</v>
      </c>
      <c r="B25" s="146">
        <v>422483284</v>
      </c>
      <c r="C25" s="144">
        <v>113</v>
      </c>
      <c r="D25" s="138" t="s">
        <v>350</v>
      </c>
    </row>
    <row r="26" spans="1:4" ht="13.5" thickBot="1" x14ac:dyDescent="0.25">
      <c r="A26" s="142" t="s">
        <v>374</v>
      </c>
      <c r="B26" s="143">
        <v>300426008</v>
      </c>
      <c r="C26" s="144">
        <v>81.599999999999994</v>
      </c>
      <c r="D26" s="138" t="s">
        <v>33</v>
      </c>
    </row>
    <row r="27" spans="1:4" ht="13.5" thickBot="1" x14ac:dyDescent="0.25">
      <c r="A27" s="145" t="s">
        <v>375</v>
      </c>
      <c r="B27" s="146">
        <v>375025382</v>
      </c>
      <c r="C27" s="144">
        <v>97.8</v>
      </c>
      <c r="D27" s="138" t="s">
        <v>350</v>
      </c>
    </row>
    <row r="28" spans="1:4" ht="13.5" thickBot="1" x14ac:dyDescent="0.25">
      <c r="A28" s="142" t="s">
        <v>376</v>
      </c>
      <c r="B28" s="143">
        <v>379094279</v>
      </c>
      <c r="C28" s="144">
        <v>97.2</v>
      </c>
      <c r="D28" s="138" t="s">
        <v>33</v>
      </c>
    </row>
    <row r="29" spans="1:4" ht="13.5" thickBot="1" x14ac:dyDescent="0.25">
      <c r="A29" s="142" t="s">
        <v>377</v>
      </c>
      <c r="B29" s="143">
        <v>307248544</v>
      </c>
      <c r="C29" s="144">
        <v>81.599999999999994</v>
      </c>
      <c r="D29" s="138" t="s">
        <v>33</v>
      </c>
    </row>
    <row r="30" spans="1:4" ht="13.5" thickBot="1" x14ac:dyDescent="0.25">
      <c r="A30" s="142" t="s">
        <v>378</v>
      </c>
      <c r="B30" s="143">
        <v>428832173</v>
      </c>
      <c r="C30" s="144">
        <v>113</v>
      </c>
      <c r="D30" s="138" t="s">
        <v>33</v>
      </c>
    </row>
    <row r="31" spans="1:4" ht="13.5" thickBot="1" x14ac:dyDescent="0.25">
      <c r="A31" s="145" t="s">
        <v>379</v>
      </c>
      <c r="B31" s="146">
        <v>431158284</v>
      </c>
      <c r="C31" s="144">
        <v>113</v>
      </c>
      <c r="D31" s="138" t="s">
        <v>350</v>
      </c>
    </row>
    <row r="32" spans="1:4" ht="13.5" thickBot="1" x14ac:dyDescent="0.25">
      <c r="A32" s="142" t="s">
        <v>380</v>
      </c>
      <c r="B32" s="143">
        <v>299674726</v>
      </c>
      <c r="C32" s="144">
        <v>81.599999999999994</v>
      </c>
      <c r="D32" s="138" t="s">
        <v>33</v>
      </c>
    </row>
    <row r="33" spans="1:4" ht="13.5" thickBot="1" x14ac:dyDescent="0.25">
      <c r="A33" s="145" t="s">
        <v>381</v>
      </c>
      <c r="B33" s="146">
        <v>375225382</v>
      </c>
      <c r="C33" s="144">
        <v>97.8</v>
      </c>
      <c r="D33" s="138" t="s">
        <v>350</v>
      </c>
    </row>
    <row r="34" spans="1:4" ht="13.5" thickBot="1" x14ac:dyDescent="0.25">
      <c r="A34" s="142" t="s">
        <v>382</v>
      </c>
      <c r="B34" s="143">
        <v>363632928</v>
      </c>
      <c r="C34" s="144">
        <v>97.6</v>
      </c>
      <c r="D34" s="138" t="s">
        <v>33</v>
      </c>
    </row>
    <row r="35" spans="1:4" ht="13.5" thickBot="1" x14ac:dyDescent="0.25">
      <c r="A35" s="142" t="s">
        <v>383</v>
      </c>
      <c r="B35" s="143">
        <v>300421695</v>
      </c>
      <c r="C35" s="144">
        <v>81.599999999999994</v>
      </c>
      <c r="D35" s="138" t="s">
        <v>33</v>
      </c>
    </row>
    <row r="36" spans="1:4" ht="13.5" thickBot="1" x14ac:dyDescent="0.25">
      <c r="A36" s="145" t="s">
        <v>384</v>
      </c>
      <c r="B36" s="146">
        <v>428154936</v>
      </c>
      <c r="C36" s="144">
        <v>112.9</v>
      </c>
      <c r="D36" s="138" t="s">
        <v>350</v>
      </c>
    </row>
    <row r="37" spans="1:4" ht="13.5" thickBot="1" x14ac:dyDescent="0.25">
      <c r="A37" s="145" t="s">
        <v>385</v>
      </c>
      <c r="B37" s="146">
        <v>422883284</v>
      </c>
      <c r="C37" s="144">
        <v>113</v>
      </c>
      <c r="D37" s="138" t="s">
        <v>350</v>
      </c>
    </row>
    <row r="38" spans="1:4" ht="13.5" thickBot="1" x14ac:dyDescent="0.25">
      <c r="A38" s="142" t="s">
        <v>386</v>
      </c>
      <c r="B38" s="143">
        <v>300468179</v>
      </c>
      <c r="C38" s="144">
        <v>81.599999999999994</v>
      </c>
      <c r="D38" s="138" t="s">
        <v>33</v>
      </c>
    </row>
    <row r="39" spans="1:4" ht="13.5" thickBot="1" x14ac:dyDescent="0.25">
      <c r="A39" s="145" t="s">
        <v>387</v>
      </c>
      <c r="B39" s="146">
        <v>372980382</v>
      </c>
      <c r="C39" s="144">
        <v>97.8</v>
      </c>
      <c r="D39" s="138" t="s">
        <v>350</v>
      </c>
    </row>
    <row r="40" spans="1:4" ht="13.5" thickBot="1" x14ac:dyDescent="0.25">
      <c r="A40" s="145" t="s">
        <v>388</v>
      </c>
      <c r="B40" s="146">
        <v>379739686</v>
      </c>
      <c r="C40" s="144">
        <v>97.6</v>
      </c>
      <c r="D40" s="138" t="s">
        <v>350</v>
      </c>
    </row>
    <row r="41" spans="1:4" ht="13.5" thickBot="1" x14ac:dyDescent="0.25">
      <c r="A41" s="145" t="s">
        <v>389</v>
      </c>
      <c r="B41" s="146">
        <v>317877924</v>
      </c>
      <c r="C41" s="144">
        <v>81.650000000000006</v>
      </c>
      <c r="D41" s="138" t="s">
        <v>350</v>
      </c>
    </row>
    <row r="42" spans="1:4" ht="13.5" thickBot="1" x14ac:dyDescent="0.25">
      <c r="A42" s="145" t="s">
        <v>390</v>
      </c>
      <c r="B42" s="146">
        <v>428354936</v>
      </c>
      <c r="C42" s="144">
        <v>112.9</v>
      </c>
      <c r="D42" s="138" t="s">
        <v>350</v>
      </c>
    </row>
    <row r="43" spans="1:4" ht="13.5" thickBot="1" x14ac:dyDescent="0.25">
      <c r="A43" s="142" t="s">
        <v>391</v>
      </c>
      <c r="B43" s="143">
        <v>413993827</v>
      </c>
      <c r="C43" s="144">
        <v>113</v>
      </c>
      <c r="D43" s="138" t="s">
        <v>33</v>
      </c>
    </row>
    <row r="44" spans="1:4" ht="13.5" thickBot="1" x14ac:dyDescent="0.25">
      <c r="A44" s="145" t="s">
        <v>392</v>
      </c>
      <c r="B44" s="146">
        <v>313604000</v>
      </c>
      <c r="C44" s="144">
        <v>81.599999999999994</v>
      </c>
      <c r="D44" s="138" t="s">
        <v>350</v>
      </c>
    </row>
    <row r="45" spans="1:4" ht="13.5" thickBot="1" x14ac:dyDescent="0.25">
      <c r="A45" s="142" t="s">
        <v>393</v>
      </c>
      <c r="B45" s="143">
        <v>375186610</v>
      </c>
      <c r="C45" s="144">
        <v>97.8</v>
      </c>
      <c r="D45" s="138" t="s">
        <v>33</v>
      </c>
    </row>
    <row r="46" spans="1:4" ht="13.5" thickBot="1" x14ac:dyDescent="0.25">
      <c r="A46" s="145" t="s">
        <v>394</v>
      </c>
      <c r="B46" s="146">
        <v>377499686</v>
      </c>
      <c r="C46" s="144">
        <v>97.6</v>
      </c>
      <c r="D46" s="138" t="s">
        <v>350</v>
      </c>
    </row>
    <row r="47" spans="1:4" ht="13.5" thickBot="1" x14ac:dyDescent="0.25">
      <c r="A47" s="142" t="s">
        <v>395</v>
      </c>
      <c r="B47" s="143">
        <v>301278683</v>
      </c>
      <c r="C47" s="144">
        <v>81.599999999999994</v>
      </c>
      <c r="D47" s="138" t="s">
        <v>33</v>
      </c>
    </row>
    <row r="48" spans="1:4" ht="13.5" thickBot="1" x14ac:dyDescent="0.25">
      <c r="A48" s="145" t="s">
        <v>396</v>
      </c>
      <c r="B48" s="146">
        <v>431758284</v>
      </c>
      <c r="C48" s="144">
        <v>112.9</v>
      </c>
      <c r="D48" s="138" t="s">
        <v>350</v>
      </c>
    </row>
    <row r="49" spans="1:4" ht="13.5" thickBot="1" x14ac:dyDescent="0.25">
      <c r="A49" s="145" t="s">
        <v>397</v>
      </c>
      <c r="B49" s="146">
        <v>423283284</v>
      </c>
      <c r="C49" s="144">
        <v>113</v>
      </c>
      <c r="D49" s="138" t="s">
        <v>350</v>
      </c>
    </row>
    <row r="50" spans="1:4" ht="13.5" thickBot="1" x14ac:dyDescent="0.25">
      <c r="A50" s="142" t="s">
        <v>398</v>
      </c>
      <c r="B50" s="143">
        <v>302476923</v>
      </c>
      <c r="C50" s="144">
        <v>81.599999999999994</v>
      </c>
      <c r="D50" s="138" t="s">
        <v>33</v>
      </c>
    </row>
    <row r="51" spans="1:4" ht="13.5" thickBot="1" x14ac:dyDescent="0.25">
      <c r="A51" s="142" t="s">
        <v>399</v>
      </c>
      <c r="B51" s="143">
        <v>375824237</v>
      </c>
      <c r="C51" s="144">
        <v>97.8</v>
      </c>
      <c r="D51" s="138" t="s">
        <v>33</v>
      </c>
    </row>
    <row r="52" spans="1:4" ht="13.5" thickBot="1" x14ac:dyDescent="0.25">
      <c r="A52" s="142" t="s">
        <v>400</v>
      </c>
      <c r="B52" s="143">
        <v>366323723</v>
      </c>
      <c r="C52" s="144">
        <v>97.6</v>
      </c>
      <c r="D52" s="138" t="s">
        <v>33</v>
      </c>
    </row>
    <row r="53" spans="1:4" ht="13.5" thickBot="1" x14ac:dyDescent="0.25">
      <c r="A53" s="142" t="s">
        <v>401</v>
      </c>
      <c r="B53" s="143">
        <v>301396112</v>
      </c>
      <c r="C53" s="144">
        <v>81.599999999999994</v>
      </c>
      <c r="D53" s="138" t="s">
        <v>33</v>
      </c>
    </row>
    <row r="54" spans="1:4" ht="13.5" thickBot="1" x14ac:dyDescent="0.25">
      <c r="A54" s="145" t="s">
        <v>402</v>
      </c>
      <c r="B54" s="146">
        <v>428754936</v>
      </c>
      <c r="C54" s="144">
        <v>112.9</v>
      </c>
      <c r="D54" s="138" t="s">
        <v>350</v>
      </c>
    </row>
    <row r="55" spans="1:4" ht="13.5" thickBot="1" x14ac:dyDescent="0.25">
      <c r="A55" s="145" t="s">
        <v>403</v>
      </c>
      <c r="B55" s="146">
        <v>423483284</v>
      </c>
      <c r="C55" s="144">
        <v>113</v>
      </c>
      <c r="D55" s="138" t="s">
        <v>350</v>
      </c>
    </row>
    <row r="56" spans="1:4" ht="13.5" thickBot="1" x14ac:dyDescent="0.25">
      <c r="A56" s="142" t="s">
        <v>404</v>
      </c>
      <c r="B56" s="143">
        <v>302703707</v>
      </c>
      <c r="C56" s="144">
        <v>81.599999999999994</v>
      </c>
      <c r="D56" s="138" t="s">
        <v>33</v>
      </c>
    </row>
    <row r="57" spans="1:4" ht="13.5" thickBot="1" x14ac:dyDescent="0.25">
      <c r="A57" s="142" t="s">
        <v>405</v>
      </c>
      <c r="B57" s="143">
        <v>360266097</v>
      </c>
      <c r="C57" s="144">
        <v>97.2</v>
      </c>
      <c r="D57" s="138" t="s">
        <v>33</v>
      </c>
    </row>
    <row r="58" spans="1:4" ht="13.5" thickBot="1" x14ac:dyDescent="0.25">
      <c r="A58" s="142" t="s">
        <v>406</v>
      </c>
      <c r="B58" s="143">
        <v>366823978</v>
      </c>
      <c r="C58" s="144">
        <v>97.6</v>
      </c>
      <c r="D58" s="138" t="s">
        <v>33</v>
      </c>
    </row>
    <row r="59" spans="1:4" ht="13.5" thickBot="1" x14ac:dyDescent="0.25">
      <c r="A59" s="145" t="s">
        <v>407</v>
      </c>
      <c r="B59" s="146">
        <v>318477924</v>
      </c>
      <c r="C59" s="144">
        <v>81.650000000000006</v>
      </c>
      <c r="D59" s="138" t="s">
        <v>350</v>
      </c>
    </row>
    <row r="60" spans="1:4" ht="13.5" thickBot="1" x14ac:dyDescent="0.25">
      <c r="A60" s="145" t="s">
        <v>408</v>
      </c>
      <c r="B60" s="146">
        <v>428954936</v>
      </c>
      <c r="C60" s="144">
        <v>112.9</v>
      </c>
      <c r="D60" s="138" t="s">
        <v>350</v>
      </c>
    </row>
    <row r="61" spans="1:4" ht="13.5" thickBot="1" x14ac:dyDescent="0.25">
      <c r="A61" s="145" t="s">
        <v>409</v>
      </c>
      <c r="B61" s="146">
        <v>423683284</v>
      </c>
      <c r="C61" s="144">
        <v>113</v>
      </c>
      <c r="D61" s="138" t="s">
        <v>350</v>
      </c>
    </row>
    <row r="62" spans="1:4" ht="13.5" thickBot="1" x14ac:dyDescent="0.25">
      <c r="A62" s="142" t="s">
        <v>410</v>
      </c>
      <c r="B62" s="143">
        <v>308893289</v>
      </c>
      <c r="C62" s="144">
        <v>81.599999999999994</v>
      </c>
      <c r="D62" s="138" t="s">
        <v>33</v>
      </c>
    </row>
    <row r="63" spans="1:4" ht="13.5" thickBot="1" x14ac:dyDescent="0.25">
      <c r="A63" s="145" t="s">
        <v>411</v>
      </c>
      <c r="B63" s="146">
        <v>376225382</v>
      </c>
      <c r="C63" s="144">
        <v>97.8</v>
      </c>
      <c r="D63" s="138" t="s">
        <v>350</v>
      </c>
    </row>
    <row r="64" spans="1:4" ht="13.5" thickBot="1" x14ac:dyDescent="0.25">
      <c r="A64" s="145" t="s">
        <v>412</v>
      </c>
      <c r="B64" s="146">
        <v>378099686</v>
      </c>
      <c r="C64" s="144">
        <v>97.6</v>
      </c>
      <c r="D64" s="138" t="s">
        <v>350</v>
      </c>
    </row>
    <row r="65" spans="1:4" ht="13.5" thickBot="1" x14ac:dyDescent="0.25">
      <c r="A65" s="142" t="s">
        <v>413</v>
      </c>
      <c r="B65" s="143">
        <v>307966110</v>
      </c>
      <c r="C65" s="144">
        <v>81.599999999999994</v>
      </c>
      <c r="D65" s="138" t="s">
        <v>33</v>
      </c>
    </row>
    <row r="66" spans="1:4" ht="13.5" thickBot="1" x14ac:dyDescent="0.25">
      <c r="A66" s="145" t="s">
        <v>414</v>
      </c>
      <c r="B66" s="146">
        <v>429154936</v>
      </c>
      <c r="C66" s="144">
        <v>112.9</v>
      </c>
      <c r="D66" s="138" t="s">
        <v>350</v>
      </c>
    </row>
    <row r="67" spans="1:4" ht="13.5" thickBot="1" x14ac:dyDescent="0.25">
      <c r="A67" s="145" t="s">
        <v>415</v>
      </c>
      <c r="B67" s="146">
        <v>423883284</v>
      </c>
      <c r="C67" s="144">
        <v>113</v>
      </c>
      <c r="D67" s="138" t="s">
        <v>350</v>
      </c>
    </row>
    <row r="68" spans="1:4" ht="13.5" thickBot="1" x14ac:dyDescent="0.25">
      <c r="A68" s="142" t="s">
        <v>416</v>
      </c>
      <c r="B68" s="143">
        <v>309669652</v>
      </c>
      <c r="C68" s="144">
        <v>81.599999999999994</v>
      </c>
      <c r="D68" s="138" t="s">
        <v>33</v>
      </c>
    </row>
    <row r="69" spans="1:4" ht="13.5" thickBot="1" x14ac:dyDescent="0.25">
      <c r="A69" s="145" t="s">
        <v>417</v>
      </c>
      <c r="B69" s="146">
        <v>376425382</v>
      </c>
      <c r="C69" s="144">
        <v>97.8</v>
      </c>
      <c r="D69" s="138" t="s">
        <v>350</v>
      </c>
    </row>
    <row r="70" spans="1:4" ht="13.5" thickBot="1" x14ac:dyDescent="0.25">
      <c r="A70" s="142" t="s">
        <v>418</v>
      </c>
      <c r="B70" s="143">
        <v>347505270</v>
      </c>
      <c r="C70" s="144">
        <v>97.2</v>
      </c>
      <c r="D70" s="138" t="s">
        <v>33</v>
      </c>
    </row>
    <row r="71" spans="1:4" ht="13.5" thickBot="1" x14ac:dyDescent="0.25">
      <c r="A71" s="142" t="s">
        <v>419</v>
      </c>
      <c r="B71" s="143">
        <v>302042699</v>
      </c>
      <c r="C71" s="144">
        <v>81.599999999999994</v>
      </c>
      <c r="D71" s="138" t="s">
        <v>33</v>
      </c>
    </row>
    <row r="72" spans="1:4" ht="13.5" thickBot="1" x14ac:dyDescent="0.25">
      <c r="A72" s="145" t="s">
        <v>420</v>
      </c>
      <c r="B72" s="146">
        <v>429354936</v>
      </c>
      <c r="C72" s="144">
        <v>112.9</v>
      </c>
      <c r="D72" s="138" t="s">
        <v>350</v>
      </c>
    </row>
    <row r="73" spans="1:4" ht="13.5" thickBot="1" x14ac:dyDescent="0.25">
      <c r="A73" s="145" t="s">
        <v>421</v>
      </c>
      <c r="B73" s="146">
        <v>424083284</v>
      </c>
      <c r="C73" s="144">
        <v>113</v>
      </c>
      <c r="D73" s="138" t="s">
        <v>350</v>
      </c>
    </row>
    <row r="74" spans="1:4" ht="13.5" thickBot="1" x14ac:dyDescent="0.25">
      <c r="A74" s="142" t="s">
        <v>422</v>
      </c>
      <c r="B74" s="143">
        <v>302100567</v>
      </c>
      <c r="C74" s="144">
        <v>81.599999999999994</v>
      </c>
      <c r="D74" s="138" t="s">
        <v>33</v>
      </c>
    </row>
    <row r="75" spans="1:4" ht="13.5" thickBot="1" x14ac:dyDescent="0.25">
      <c r="A75" s="142" t="s">
        <v>423</v>
      </c>
      <c r="B75" s="143">
        <v>363081019</v>
      </c>
      <c r="C75" s="144">
        <v>97.8</v>
      </c>
      <c r="D75" s="138" t="s">
        <v>33</v>
      </c>
    </row>
    <row r="76" spans="1:4" ht="13.5" thickBot="1" x14ac:dyDescent="0.25">
      <c r="A76" s="142" t="s">
        <v>424</v>
      </c>
      <c r="B76" s="143">
        <v>351307662</v>
      </c>
      <c r="C76" s="144">
        <v>97.2</v>
      </c>
      <c r="D76" s="138" t="s">
        <v>33</v>
      </c>
    </row>
    <row r="77" spans="1:4" ht="13.5" thickBot="1" x14ac:dyDescent="0.25">
      <c r="A77" s="142" t="s">
        <v>425</v>
      </c>
      <c r="B77" s="143">
        <v>305215381</v>
      </c>
      <c r="C77" s="144">
        <v>81.599999999999994</v>
      </c>
      <c r="D77" s="138" t="s">
        <v>33</v>
      </c>
    </row>
    <row r="78" spans="1:4" ht="13.5" thickBot="1" x14ac:dyDescent="0.25">
      <c r="A78" s="145" t="s">
        <v>426</v>
      </c>
      <c r="B78" s="146">
        <v>429554936</v>
      </c>
      <c r="C78" s="144">
        <v>112.9</v>
      </c>
      <c r="D78" s="138" t="s">
        <v>350</v>
      </c>
    </row>
    <row r="79" spans="1:4" ht="13.5" thickBot="1" x14ac:dyDescent="0.25">
      <c r="A79" s="145" t="s">
        <v>427</v>
      </c>
      <c r="B79" s="146">
        <v>424283284</v>
      </c>
      <c r="C79" s="144">
        <v>113</v>
      </c>
      <c r="D79" s="138" t="s">
        <v>350</v>
      </c>
    </row>
    <row r="80" spans="1:4" ht="13.5" thickBot="1" x14ac:dyDescent="0.25">
      <c r="A80" s="142" t="s">
        <v>428</v>
      </c>
      <c r="B80" s="143">
        <v>311707203</v>
      </c>
      <c r="C80" s="144">
        <v>81.599999999999994</v>
      </c>
      <c r="D80" s="138" t="s">
        <v>33</v>
      </c>
    </row>
    <row r="81" spans="1:4" ht="13.5" thickBot="1" x14ac:dyDescent="0.25">
      <c r="A81" s="142" t="s">
        <v>429</v>
      </c>
      <c r="B81" s="143">
        <v>352272013</v>
      </c>
      <c r="C81" s="144">
        <v>97.8</v>
      </c>
      <c r="D81" s="138" t="s">
        <v>33</v>
      </c>
    </row>
    <row r="82" spans="1:4" ht="13.5" thickBot="1" x14ac:dyDescent="0.25">
      <c r="A82" s="142" t="s">
        <v>430</v>
      </c>
      <c r="B82" s="143">
        <v>365816834</v>
      </c>
      <c r="C82" s="144">
        <v>97.2</v>
      </c>
      <c r="D82" s="138" t="s">
        <v>33</v>
      </c>
    </row>
    <row r="83" spans="1:4" ht="13.5" thickBot="1" x14ac:dyDescent="0.25">
      <c r="A83" s="142" t="s">
        <v>431</v>
      </c>
      <c r="B83" s="143">
        <v>304178733</v>
      </c>
      <c r="C83" s="144">
        <v>81.599999999999994</v>
      </c>
      <c r="D83" s="138" t="s">
        <v>33</v>
      </c>
    </row>
    <row r="84" spans="1:4" ht="13.5" thickBot="1" x14ac:dyDescent="0.25">
      <c r="A84" s="145" t="s">
        <v>432</v>
      </c>
      <c r="B84" s="146">
        <v>429754936</v>
      </c>
      <c r="C84" s="144">
        <v>112.9</v>
      </c>
      <c r="D84" s="138" t="s">
        <v>350</v>
      </c>
    </row>
    <row r="85" spans="1:4" ht="13.5" thickBot="1" x14ac:dyDescent="0.25">
      <c r="A85" s="145" t="s">
        <v>433</v>
      </c>
      <c r="B85" s="146">
        <v>424483284</v>
      </c>
      <c r="C85" s="144">
        <v>113</v>
      </c>
      <c r="D85" s="138" t="s">
        <v>350</v>
      </c>
    </row>
    <row r="86" spans="1:4" ht="13.5" thickBot="1" x14ac:dyDescent="0.25">
      <c r="A86" s="142" t="s">
        <v>434</v>
      </c>
      <c r="B86" s="143">
        <v>310902336</v>
      </c>
      <c r="C86" s="144">
        <v>81.599999999999994</v>
      </c>
      <c r="D86" s="138" t="s">
        <v>33</v>
      </c>
    </row>
    <row r="87" spans="1:4" ht="13.5" thickBot="1" x14ac:dyDescent="0.25">
      <c r="A87" s="145" t="s">
        <v>435</v>
      </c>
      <c r="B87" s="146">
        <v>377025382</v>
      </c>
      <c r="C87" s="144">
        <v>97.8</v>
      </c>
      <c r="D87" s="138" t="s">
        <v>350</v>
      </c>
    </row>
    <row r="88" spans="1:4" ht="13.5" thickBot="1" x14ac:dyDescent="0.25">
      <c r="A88" s="142" t="s">
        <v>436</v>
      </c>
      <c r="B88" s="143">
        <v>368603350</v>
      </c>
      <c r="C88" s="144">
        <v>97.6</v>
      </c>
      <c r="D88" s="138" t="s">
        <v>33</v>
      </c>
    </row>
    <row r="89" spans="1:4" ht="13.5" thickBot="1" x14ac:dyDescent="0.25">
      <c r="A89" s="142" t="s">
        <v>437</v>
      </c>
      <c r="B89" s="143">
        <v>308168812</v>
      </c>
      <c r="C89" s="144">
        <v>81.599999999999994</v>
      </c>
      <c r="D89" s="138" t="s">
        <v>33</v>
      </c>
    </row>
    <row r="90" spans="1:4" ht="13.5" thickBot="1" x14ac:dyDescent="0.25">
      <c r="A90" s="142" t="s">
        <v>438</v>
      </c>
      <c r="B90" s="143">
        <v>415781120</v>
      </c>
      <c r="C90" s="144">
        <v>113</v>
      </c>
      <c r="D90" s="138" t="s">
        <v>33</v>
      </c>
    </row>
    <row r="91" spans="1:4" ht="13.5" thickBot="1" x14ac:dyDescent="0.25">
      <c r="A91" s="145" t="s">
        <v>439</v>
      </c>
      <c r="B91" s="146">
        <v>424683284</v>
      </c>
      <c r="C91" s="144">
        <v>113</v>
      </c>
      <c r="D91" s="138" t="s">
        <v>350</v>
      </c>
    </row>
    <row r="92" spans="1:4" ht="13.5" thickBot="1" x14ac:dyDescent="0.25">
      <c r="A92" s="142" t="s">
        <v>440</v>
      </c>
      <c r="B92" s="143">
        <v>299294799</v>
      </c>
      <c r="C92" s="144">
        <v>81.599999999999994</v>
      </c>
      <c r="D92" s="138" t="s">
        <v>33</v>
      </c>
    </row>
    <row r="93" spans="1:4" ht="13.5" thickBot="1" x14ac:dyDescent="0.25">
      <c r="A93" s="142" t="s">
        <v>441</v>
      </c>
      <c r="B93" s="143">
        <v>358943665</v>
      </c>
      <c r="C93" s="144">
        <v>97.2</v>
      </c>
      <c r="D93" s="138" t="s">
        <v>33</v>
      </c>
    </row>
    <row r="94" spans="1:4" ht="13.5" thickBot="1" x14ac:dyDescent="0.25">
      <c r="A94" s="142" t="s">
        <v>442</v>
      </c>
      <c r="B94" s="143">
        <v>368022083</v>
      </c>
      <c r="C94" s="144">
        <v>97.6</v>
      </c>
      <c r="D94" s="138" t="s">
        <v>33</v>
      </c>
    </row>
    <row r="95" spans="1:4" ht="13.5" thickBot="1" x14ac:dyDescent="0.25">
      <c r="A95" s="142" t="s">
        <v>443</v>
      </c>
      <c r="B95" s="143">
        <v>314370431</v>
      </c>
      <c r="C95" s="144">
        <v>81.650000000000006</v>
      </c>
      <c r="D95" s="138" t="s">
        <v>33</v>
      </c>
    </row>
    <row r="96" spans="1:4" ht="13.5" thickBot="1" x14ac:dyDescent="0.25">
      <c r="A96" s="145" t="s">
        <v>444</v>
      </c>
      <c r="B96" s="146">
        <v>433358284</v>
      </c>
      <c r="C96" s="144">
        <v>112.9</v>
      </c>
      <c r="D96" s="138" t="s">
        <v>350</v>
      </c>
    </row>
    <row r="97" spans="1:4" ht="13.5" thickBot="1" x14ac:dyDescent="0.25">
      <c r="A97" s="145" t="s">
        <v>445</v>
      </c>
      <c r="B97" s="146">
        <v>424883284</v>
      </c>
      <c r="C97" s="144">
        <v>113</v>
      </c>
      <c r="D97" s="138" t="s">
        <v>350</v>
      </c>
    </row>
    <row r="98" spans="1:4" ht="13.5" thickBot="1" x14ac:dyDescent="0.25">
      <c r="A98" s="142" t="s">
        <v>446</v>
      </c>
      <c r="B98" s="143">
        <v>310354552</v>
      </c>
      <c r="C98" s="144">
        <v>81.599999999999994</v>
      </c>
      <c r="D98" s="138" t="s">
        <v>33</v>
      </c>
    </row>
    <row r="99" spans="1:4" ht="13.5" thickBot="1" x14ac:dyDescent="0.25">
      <c r="A99" s="142" t="s">
        <v>447</v>
      </c>
      <c r="B99" s="143">
        <v>351431695</v>
      </c>
      <c r="C99" s="144">
        <v>97.2</v>
      </c>
      <c r="D99" s="138" t="s">
        <v>33</v>
      </c>
    </row>
    <row r="100" spans="1:4" ht="13.5" thickBot="1" x14ac:dyDescent="0.25">
      <c r="A100" s="145" t="s">
        <v>448</v>
      </c>
      <c r="B100" s="146">
        <v>379299686</v>
      </c>
      <c r="C100" s="144">
        <v>97.6</v>
      </c>
      <c r="D100" s="138" t="s">
        <v>350</v>
      </c>
    </row>
    <row r="101" spans="1:4" ht="13.5" thickBot="1" x14ac:dyDescent="0.25">
      <c r="A101" s="142" t="s">
        <v>449</v>
      </c>
      <c r="B101" s="143">
        <v>308570129</v>
      </c>
      <c r="C101" s="144">
        <v>81.650000000000006</v>
      </c>
      <c r="D101" s="138" t="s">
        <v>33</v>
      </c>
    </row>
    <row r="102" spans="1:4" ht="13.5" thickBot="1" x14ac:dyDescent="0.25">
      <c r="A102" s="142" t="s">
        <v>450</v>
      </c>
      <c r="B102" s="143">
        <v>412791537</v>
      </c>
      <c r="C102" s="144">
        <v>113</v>
      </c>
      <c r="D102" s="138" t="s">
        <v>33</v>
      </c>
    </row>
    <row r="103" spans="1:4" ht="13.5" thickBot="1" x14ac:dyDescent="0.25">
      <c r="A103" s="142" t="s">
        <v>451</v>
      </c>
      <c r="B103" s="143">
        <v>429992676</v>
      </c>
      <c r="C103" s="144">
        <v>113</v>
      </c>
      <c r="D103" s="138" t="s">
        <v>33</v>
      </c>
    </row>
    <row r="104" spans="1:4" ht="13.5" thickBot="1" x14ac:dyDescent="0.25">
      <c r="A104" s="142" t="s">
        <v>452</v>
      </c>
      <c r="B104" s="143">
        <v>299698390</v>
      </c>
      <c r="C104" s="144">
        <v>81.599999999999994</v>
      </c>
      <c r="D104" s="138" t="s">
        <v>33</v>
      </c>
    </row>
    <row r="105" spans="1:4" ht="13.5" thickBot="1" x14ac:dyDescent="0.25">
      <c r="A105" s="145" t="s">
        <v>453</v>
      </c>
      <c r="B105" s="146">
        <v>375180382</v>
      </c>
      <c r="C105" s="144">
        <v>97.8</v>
      </c>
      <c r="D105" s="138" t="s">
        <v>350</v>
      </c>
    </row>
    <row r="106" spans="1:4" ht="13.5" thickBot="1" x14ac:dyDescent="0.25">
      <c r="A106" s="145" t="s">
        <v>454</v>
      </c>
      <c r="B106" s="146">
        <v>320077924</v>
      </c>
      <c r="C106" s="144">
        <v>81.650000000000006</v>
      </c>
      <c r="D106" s="138" t="s">
        <v>350</v>
      </c>
    </row>
    <row r="107" spans="1:4" ht="13.5" thickBot="1" x14ac:dyDescent="0.25">
      <c r="A107" s="142" t="s">
        <v>455</v>
      </c>
      <c r="B107" s="143">
        <v>418103284</v>
      </c>
      <c r="C107" s="144">
        <v>113</v>
      </c>
      <c r="D107" s="138" t="s">
        <v>33</v>
      </c>
    </row>
    <row r="108" spans="1:4" ht="13.5" thickBot="1" x14ac:dyDescent="0.25">
      <c r="A108" s="142" t="s">
        <v>456</v>
      </c>
      <c r="B108" s="143">
        <v>418667865</v>
      </c>
      <c r="C108" s="144">
        <v>113</v>
      </c>
      <c r="D108" s="138" t="s">
        <v>33</v>
      </c>
    </row>
    <row r="109" spans="1:4" ht="13.5" thickBot="1" x14ac:dyDescent="0.25">
      <c r="A109" s="142" t="s">
        <v>457</v>
      </c>
      <c r="B109" s="143">
        <v>304503415</v>
      </c>
      <c r="C109" s="144">
        <v>81.599999999999994</v>
      </c>
      <c r="D109" s="138" t="s">
        <v>33</v>
      </c>
    </row>
    <row r="110" spans="1:4" ht="13.5" thickBot="1" x14ac:dyDescent="0.25">
      <c r="A110" s="142" t="s">
        <v>458</v>
      </c>
      <c r="B110" s="143">
        <v>296850636</v>
      </c>
      <c r="C110" s="144">
        <v>81.599999999999994</v>
      </c>
      <c r="D110" s="138" t="s">
        <v>33</v>
      </c>
    </row>
    <row r="111" spans="1:4" ht="13.5" thickBot="1" x14ac:dyDescent="0.25">
      <c r="A111" s="142" t="s">
        <v>459</v>
      </c>
      <c r="B111" s="143">
        <v>426613109</v>
      </c>
      <c r="C111" s="144">
        <v>113</v>
      </c>
      <c r="D111" s="138" t="s">
        <v>33</v>
      </c>
    </row>
    <row r="112" spans="1:4" ht="13.5" thickBot="1" x14ac:dyDescent="0.25">
      <c r="A112" s="145" t="s">
        <v>460</v>
      </c>
      <c r="B112" s="146">
        <v>425483284</v>
      </c>
      <c r="C112" s="144">
        <v>113</v>
      </c>
      <c r="D112" s="138" t="s">
        <v>350</v>
      </c>
    </row>
    <row r="113" spans="1:4" ht="13.5" thickBot="1" x14ac:dyDescent="0.25">
      <c r="A113" s="142" t="s">
        <v>461</v>
      </c>
      <c r="B113" s="143">
        <v>302121759</v>
      </c>
      <c r="C113" s="144">
        <v>81.599999999999994</v>
      </c>
      <c r="D113" s="138" t="s">
        <v>33</v>
      </c>
    </row>
    <row r="114" spans="1:4" ht="33.75" thickBot="1" x14ac:dyDescent="0.25">
      <c r="A114" s="141" t="s">
        <v>462</v>
      </c>
      <c r="B114" s="141"/>
      <c r="C114" s="141"/>
      <c r="D114" s="141"/>
    </row>
    <row r="115" spans="1:4" ht="13.5" thickBot="1" x14ac:dyDescent="0.25">
      <c r="A115" s="142" t="s">
        <v>463</v>
      </c>
      <c r="B115" s="143">
        <v>30000000</v>
      </c>
      <c r="C115" s="144">
        <v>0</v>
      </c>
      <c r="D115" s="138" t="s">
        <v>33</v>
      </c>
    </row>
    <row r="116" spans="1:4" ht="13.5" thickBot="1" x14ac:dyDescent="0.25">
      <c r="A116" s="142" t="s">
        <v>464</v>
      </c>
      <c r="B116" s="143">
        <v>30000000</v>
      </c>
      <c r="C116" s="144">
        <v>0</v>
      </c>
      <c r="D116" s="138" t="s">
        <v>33</v>
      </c>
    </row>
    <row r="117" spans="1:4" ht="13.5" thickBot="1" x14ac:dyDescent="0.25">
      <c r="A117" s="142" t="s">
        <v>465</v>
      </c>
      <c r="B117" s="143">
        <v>30000000</v>
      </c>
      <c r="C117" s="144">
        <v>0</v>
      </c>
      <c r="D117" s="138" t="s">
        <v>33</v>
      </c>
    </row>
    <row r="118" spans="1:4" ht="13.5" thickBot="1" x14ac:dyDescent="0.25">
      <c r="A118" s="142" t="s">
        <v>466</v>
      </c>
      <c r="B118" s="143">
        <v>30000000</v>
      </c>
      <c r="C118" s="144">
        <v>0</v>
      </c>
      <c r="D118" s="138" t="s">
        <v>33</v>
      </c>
    </row>
    <row r="119" spans="1:4" ht="13.5" thickBot="1" x14ac:dyDescent="0.25">
      <c r="A119" s="145" t="s">
        <v>467</v>
      </c>
      <c r="B119" s="146">
        <v>30000000</v>
      </c>
      <c r="C119" s="144">
        <v>0</v>
      </c>
      <c r="D119" s="138" t="s">
        <v>350</v>
      </c>
    </row>
    <row r="120" spans="1:4" ht="13.5" thickBot="1" x14ac:dyDescent="0.25">
      <c r="A120" s="142" t="s">
        <v>468</v>
      </c>
      <c r="B120" s="143">
        <v>30000000</v>
      </c>
      <c r="C120" s="144">
        <v>0</v>
      </c>
      <c r="D120" s="138" t="s">
        <v>33</v>
      </c>
    </row>
    <row r="121" spans="1:4" ht="13.5" thickBot="1" x14ac:dyDescent="0.25">
      <c r="A121" s="145" t="s">
        <v>469</v>
      </c>
      <c r="B121" s="146">
        <v>30000000</v>
      </c>
      <c r="C121" s="144">
        <v>0</v>
      </c>
      <c r="D121" s="138" t="s">
        <v>350</v>
      </c>
    </row>
    <row r="122" spans="1:4" ht="13.5" thickBot="1" x14ac:dyDescent="0.25">
      <c r="A122" s="145" t="s">
        <v>470</v>
      </c>
      <c r="B122" s="146">
        <v>30000000</v>
      </c>
      <c r="C122" s="144">
        <v>0</v>
      </c>
      <c r="D122" s="138" t="s">
        <v>350</v>
      </c>
    </row>
    <row r="123" spans="1:4" ht="13.5" thickBot="1" x14ac:dyDescent="0.25">
      <c r="A123" s="142" t="s">
        <v>471</v>
      </c>
      <c r="B123" s="143">
        <v>30000000</v>
      </c>
      <c r="C123" s="144">
        <v>0</v>
      </c>
      <c r="D123" s="138" t="s">
        <v>33</v>
      </c>
    </row>
    <row r="124" spans="1:4" ht="13.5" thickBot="1" x14ac:dyDescent="0.25">
      <c r="A124" s="142" t="s">
        <v>472</v>
      </c>
      <c r="B124" s="143">
        <v>30000000</v>
      </c>
      <c r="C124" s="144">
        <v>0</v>
      </c>
      <c r="D124" s="138" t="s">
        <v>33</v>
      </c>
    </row>
    <row r="125" spans="1:4" ht="13.5" thickBot="1" x14ac:dyDescent="0.25">
      <c r="A125" s="145" t="s">
        <v>473</v>
      </c>
      <c r="B125" s="146">
        <v>30000000</v>
      </c>
      <c r="C125" s="144">
        <v>0</v>
      </c>
      <c r="D125" s="138" t="s">
        <v>350</v>
      </c>
    </row>
    <row r="126" spans="1:4" ht="13.5" thickBot="1" x14ac:dyDescent="0.25">
      <c r="A126" s="145" t="s">
        <v>474</v>
      </c>
      <c r="B126" s="146">
        <v>30000000</v>
      </c>
      <c r="C126" s="144">
        <v>0</v>
      </c>
      <c r="D126" s="138" t="s">
        <v>350</v>
      </c>
    </row>
    <row r="127" spans="1:4" ht="13.5" thickBot="1" x14ac:dyDescent="0.25">
      <c r="A127" s="145" t="s">
        <v>475</v>
      </c>
      <c r="B127" s="146">
        <v>30000000</v>
      </c>
      <c r="C127" s="144">
        <v>0</v>
      </c>
      <c r="D127" s="138" t="s">
        <v>350</v>
      </c>
    </row>
    <row r="128" spans="1:4" ht="13.5" thickBot="1" x14ac:dyDescent="0.25">
      <c r="A128" s="145" t="s">
        <v>476</v>
      </c>
      <c r="B128" s="146">
        <v>30000000</v>
      </c>
      <c r="C128" s="144">
        <v>0</v>
      </c>
      <c r="D128" s="138" t="s">
        <v>350</v>
      </c>
    </row>
    <row r="129" spans="1:4" ht="13.5" thickBot="1" x14ac:dyDescent="0.25">
      <c r="A129" s="142" t="s">
        <v>477</v>
      </c>
      <c r="B129" s="143">
        <v>30000000</v>
      </c>
      <c r="C129" s="144">
        <v>0</v>
      </c>
      <c r="D129" s="138" t="s">
        <v>33</v>
      </c>
    </row>
    <row r="130" spans="1:4" ht="13.5" thickBot="1" x14ac:dyDescent="0.25">
      <c r="A130" s="145" t="s">
        <v>478</v>
      </c>
      <c r="B130" s="146">
        <v>30000000</v>
      </c>
      <c r="C130" s="144">
        <v>0</v>
      </c>
      <c r="D130" s="138" t="s">
        <v>350</v>
      </c>
    </row>
    <row r="131" spans="1:4" ht="13.5" thickBot="1" x14ac:dyDescent="0.25">
      <c r="A131" s="145" t="s">
        <v>479</v>
      </c>
      <c r="B131" s="146">
        <v>30000000</v>
      </c>
      <c r="C131" s="144">
        <v>0</v>
      </c>
      <c r="D131" s="138" t="s">
        <v>350</v>
      </c>
    </row>
    <row r="132" spans="1:4" ht="13.5" thickBot="1" x14ac:dyDescent="0.25">
      <c r="A132" s="142" t="s">
        <v>480</v>
      </c>
      <c r="B132" s="143">
        <v>30000000</v>
      </c>
      <c r="C132" s="144">
        <v>0</v>
      </c>
      <c r="D132" s="138" t="s">
        <v>33</v>
      </c>
    </row>
    <row r="133" spans="1:4" ht="13.5" thickBot="1" x14ac:dyDescent="0.25">
      <c r="A133" s="145" t="s">
        <v>481</v>
      </c>
      <c r="B133" s="146">
        <v>30000000</v>
      </c>
      <c r="C133" s="144">
        <v>0</v>
      </c>
      <c r="D133" s="138" t="s">
        <v>350</v>
      </c>
    </row>
    <row r="134" spans="1:4" ht="13.5" thickBot="1" x14ac:dyDescent="0.25">
      <c r="A134" s="142" t="s">
        <v>482</v>
      </c>
      <c r="B134" s="143">
        <v>30000000</v>
      </c>
      <c r="C134" s="144">
        <v>0</v>
      </c>
      <c r="D134" s="138" t="s">
        <v>33</v>
      </c>
    </row>
    <row r="135" spans="1:4" ht="13.5" thickBot="1" x14ac:dyDescent="0.25">
      <c r="A135" s="142" t="s">
        <v>483</v>
      </c>
      <c r="B135" s="143">
        <v>30000000</v>
      </c>
      <c r="C135" s="144">
        <v>0</v>
      </c>
      <c r="D135" s="138" t="s">
        <v>33</v>
      </c>
    </row>
    <row r="136" spans="1:4" ht="13.5" thickBot="1" x14ac:dyDescent="0.25">
      <c r="A136" s="142" t="s">
        <v>484</v>
      </c>
      <c r="B136" s="143">
        <v>30000000</v>
      </c>
      <c r="C136" s="144">
        <v>0</v>
      </c>
      <c r="D136" s="138" t="s">
        <v>33</v>
      </c>
    </row>
    <row r="137" spans="1:4" ht="13.5" thickBot="1" x14ac:dyDescent="0.25">
      <c r="A137" s="142" t="s">
        <v>485</v>
      </c>
      <c r="B137" s="143">
        <v>30000000</v>
      </c>
      <c r="C137" s="144">
        <v>0</v>
      </c>
      <c r="D137" s="138" t="s">
        <v>33</v>
      </c>
    </row>
    <row r="138" spans="1:4" ht="13.5" thickBot="1" x14ac:dyDescent="0.25">
      <c r="A138" s="142" t="s">
        <v>486</v>
      </c>
      <c r="B138" s="143">
        <v>30000000</v>
      </c>
      <c r="C138" s="144">
        <v>0</v>
      </c>
      <c r="D138" s="138" t="s">
        <v>33</v>
      </c>
    </row>
    <row r="139" spans="1:4" ht="13.5" thickBot="1" x14ac:dyDescent="0.25">
      <c r="A139" s="142" t="s">
        <v>487</v>
      </c>
      <c r="B139" s="143">
        <v>30000000</v>
      </c>
      <c r="C139" s="144">
        <v>0</v>
      </c>
      <c r="D139" s="138" t="s">
        <v>33</v>
      </c>
    </row>
    <row r="140" spans="1:4" ht="13.5" thickBot="1" x14ac:dyDescent="0.25">
      <c r="A140" s="142" t="s">
        <v>488</v>
      </c>
      <c r="B140" s="143">
        <v>30000000</v>
      </c>
      <c r="C140" s="144">
        <v>0</v>
      </c>
      <c r="D140" s="138" t="s">
        <v>33</v>
      </c>
    </row>
    <row r="141" spans="1:4" ht="13.5" thickBot="1" x14ac:dyDescent="0.25">
      <c r="A141" s="142" t="s">
        <v>489</v>
      </c>
      <c r="B141" s="143">
        <v>30000000</v>
      </c>
      <c r="C141" s="144">
        <v>0</v>
      </c>
      <c r="D141" s="138" t="s">
        <v>33</v>
      </c>
    </row>
    <row r="142" spans="1:4" ht="13.5" thickBot="1" x14ac:dyDescent="0.25">
      <c r="A142" s="145" t="s">
        <v>490</v>
      </c>
      <c r="B142" s="146">
        <v>30000000</v>
      </c>
      <c r="C142" s="144">
        <v>0</v>
      </c>
      <c r="D142" s="138" t="s">
        <v>350</v>
      </c>
    </row>
    <row r="143" spans="1:4" ht="13.5" thickBot="1" x14ac:dyDescent="0.25">
      <c r="A143" s="142" t="s">
        <v>491</v>
      </c>
      <c r="B143" s="143">
        <v>30000000</v>
      </c>
      <c r="C143" s="144">
        <v>0</v>
      </c>
      <c r="D143" s="138" t="s">
        <v>33</v>
      </c>
    </row>
    <row r="144" spans="1:4" ht="13.5" thickBot="1" x14ac:dyDescent="0.25">
      <c r="A144" s="142" t="s">
        <v>492</v>
      </c>
      <c r="B144" s="143">
        <v>30000000</v>
      </c>
      <c r="C144" s="144">
        <v>0</v>
      </c>
      <c r="D144" s="138" t="s">
        <v>33</v>
      </c>
    </row>
    <row r="145" spans="1:4" ht="13.5" thickBot="1" x14ac:dyDescent="0.25">
      <c r="A145" s="142" t="s">
        <v>493</v>
      </c>
      <c r="B145" s="143">
        <v>30000000</v>
      </c>
      <c r="C145" s="144">
        <v>0</v>
      </c>
      <c r="D145" s="138" t="s">
        <v>33</v>
      </c>
    </row>
    <row r="146" spans="1:4" ht="13.5" thickBot="1" x14ac:dyDescent="0.25">
      <c r="A146" s="142" t="s">
        <v>494</v>
      </c>
      <c r="B146" s="143">
        <v>30000000</v>
      </c>
      <c r="C146" s="144">
        <v>0</v>
      </c>
      <c r="D146" s="138" t="s">
        <v>33</v>
      </c>
    </row>
    <row r="147" spans="1:4" ht="13.5" thickBot="1" x14ac:dyDescent="0.25">
      <c r="A147" s="145" t="s">
        <v>495</v>
      </c>
      <c r="B147" s="146">
        <v>30000000</v>
      </c>
      <c r="C147" s="144">
        <v>0</v>
      </c>
      <c r="D147" s="138" t="s">
        <v>350</v>
      </c>
    </row>
    <row r="148" spans="1:4" ht="13.5" thickBot="1" x14ac:dyDescent="0.25">
      <c r="A148" s="145" t="s">
        <v>496</v>
      </c>
      <c r="B148" s="146">
        <v>30000000</v>
      </c>
      <c r="C148" s="144">
        <v>0</v>
      </c>
      <c r="D148" s="138" t="s">
        <v>350</v>
      </c>
    </row>
    <row r="149" spans="1:4" ht="13.5" thickBot="1" x14ac:dyDescent="0.25">
      <c r="A149" s="142" t="s">
        <v>497</v>
      </c>
      <c r="B149" s="143">
        <v>30000000</v>
      </c>
      <c r="C149" s="144">
        <v>0</v>
      </c>
      <c r="D149" s="138" t="s">
        <v>33</v>
      </c>
    </row>
    <row r="150" spans="1:4" ht="13.5" thickBot="1" x14ac:dyDescent="0.25">
      <c r="A150" s="142" t="s">
        <v>498</v>
      </c>
      <c r="B150" s="143">
        <v>30000000</v>
      </c>
      <c r="C150" s="144">
        <v>0</v>
      </c>
      <c r="D150" s="138" t="s">
        <v>33</v>
      </c>
    </row>
    <row r="151" spans="1:4" ht="13.5" thickBot="1" x14ac:dyDescent="0.25">
      <c r="A151" s="142" t="s">
        <v>499</v>
      </c>
      <c r="B151" s="143">
        <v>30000000</v>
      </c>
      <c r="C151" s="144">
        <v>0</v>
      </c>
      <c r="D151" s="138" t="s">
        <v>33</v>
      </c>
    </row>
    <row r="152" spans="1:4" ht="13.5" thickBot="1" x14ac:dyDescent="0.25">
      <c r="A152" s="142" t="s">
        <v>500</v>
      </c>
      <c r="B152" s="143">
        <v>30000000</v>
      </c>
      <c r="C152" s="144">
        <v>0</v>
      </c>
      <c r="D152" s="138" t="s">
        <v>33</v>
      </c>
    </row>
    <row r="153" spans="1:4" ht="13.5" thickBot="1" x14ac:dyDescent="0.25">
      <c r="A153" s="145" t="s">
        <v>501</v>
      </c>
      <c r="B153" s="146">
        <v>30000000</v>
      </c>
      <c r="C153" s="144">
        <v>0</v>
      </c>
      <c r="D153" s="138" t="s">
        <v>350</v>
      </c>
    </row>
    <row r="154" spans="1:4" ht="13.5" thickBot="1" x14ac:dyDescent="0.25">
      <c r="A154" s="145" t="s">
        <v>502</v>
      </c>
      <c r="B154" s="146">
        <v>30000000</v>
      </c>
      <c r="C154" s="144">
        <v>0</v>
      </c>
      <c r="D154" s="138" t="s">
        <v>350</v>
      </c>
    </row>
    <row r="155" spans="1:4" ht="13.5" thickBot="1" x14ac:dyDescent="0.25">
      <c r="A155" s="142" t="s">
        <v>503</v>
      </c>
      <c r="B155" s="143">
        <v>30000000</v>
      </c>
      <c r="C155" s="144">
        <v>0</v>
      </c>
      <c r="D155" s="138" t="s">
        <v>33</v>
      </c>
    </row>
    <row r="156" spans="1:4" ht="13.5" thickBot="1" x14ac:dyDescent="0.25">
      <c r="A156" s="145" t="s">
        <v>504</v>
      </c>
      <c r="B156" s="146">
        <v>30000000</v>
      </c>
      <c r="C156" s="144">
        <v>0</v>
      </c>
      <c r="D156" s="138" t="s">
        <v>350</v>
      </c>
    </row>
    <row r="157" spans="1:4" ht="13.5" thickBot="1" x14ac:dyDescent="0.25">
      <c r="A157" s="142" t="s">
        <v>505</v>
      </c>
      <c r="B157" s="143">
        <v>30000000</v>
      </c>
      <c r="C157" s="144">
        <v>0</v>
      </c>
      <c r="D157" s="138" t="s">
        <v>33</v>
      </c>
    </row>
    <row r="158" spans="1:4" ht="13.5" thickBot="1" x14ac:dyDescent="0.25">
      <c r="A158" s="145" t="s">
        <v>506</v>
      </c>
      <c r="B158" s="146">
        <v>30000000</v>
      </c>
      <c r="C158" s="144">
        <v>0</v>
      </c>
      <c r="D158" s="138" t="s">
        <v>350</v>
      </c>
    </row>
    <row r="159" spans="1:4" ht="13.5" thickBot="1" x14ac:dyDescent="0.25">
      <c r="A159" s="142" t="s">
        <v>507</v>
      </c>
      <c r="B159" s="143">
        <v>30000000</v>
      </c>
      <c r="C159" s="144">
        <v>0</v>
      </c>
      <c r="D159" s="138" t="s">
        <v>33</v>
      </c>
    </row>
    <row r="160" spans="1:4" ht="13.5" thickBot="1" x14ac:dyDescent="0.25">
      <c r="A160" s="145" t="s">
        <v>508</v>
      </c>
      <c r="B160" s="146">
        <v>30000000</v>
      </c>
      <c r="C160" s="144">
        <v>0</v>
      </c>
      <c r="D160" s="138" t="s">
        <v>350</v>
      </c>
    </row>
    <row r="161" spans="1:4" ht="13.5" thickBot="1" x14ac:dyDescent="0.25">
      <c r="A161" s="142" t="s">
        <v>509</v>
      </c>
      <c r="B161" s="143">
        <v>30000000</v>
      </c>
      <c r="C161" s="144">
        <v>0</v>
      </c>
      <c r="D161" s="138" t="s">
        <v>33</v>
      </c>
    </row>
    <row r="162" spans="1:4" ht="13.5" thickBot="1" x14ac:dyDescent="0.25">
      <c r="A162" s="142" t="s">
        <v>510</v>
      </c>
      <c r="B162" s="143">
        <v>30000000</v>
      </c>
      <c r="C162" s="144">
        <v>0</v>
      </c>
      <c r="D162" s="138" t="s">
        <v>33</v>
      </c>
    </row>
    <row r="163" spans="1:4" ht="13.5" thickBot="1" x14ac:dyDescent="0.25">
      <c r="A163" s="145" t="s">
        <v>511</v>
      </c>
      <c r="B163" s="146">
        <v>30000000</v>
      </c>
      <c r="C163" s="144">
        <v>0</v>
      </c>
      <c r="D163" s="138" t="s">
        <v>350</v>
      </c>
    </row>
    <row r="164" spans="1:4" ht="13.5" thickBot="1" x14ac:dyDescent="0.25">
      <c r="A164" s="145" t="s">
        <v>512</v>
      </c>
      <c r="B164" s="146">
        <v>30000000</v>
      </c>
      <c r="C164" s="144">
        <v>0</v>
      </c>
      <c r="D164" s="138" t="s">
        <v>350</v>
      </c>
    </row>
    <row r="165" spans="1:4" ht="13.5" thickBot="1" x14ac:dyDescent="0.25">
      <c r="A165" s="142" t="s">
        <v>513</v>
      </c>
      <c r="B165" s="143">
        <v>20000000</v>
      </c>
      <c r="C165" s="144">
        <v>0</v>
      </c>
      <c r="D165" s="138" t="s">
        <v>33</v>
      </c>
    </row>
    <row r="166" spans="1:4" ht="13.5" thickBot="1" x14ac:dyDescent="0.25">
      <c r="A166" s="145" t="s">
        <v>514</v>
      </c>
      <c r="B166" s="146">
        <v>20000000</v>
      </c>
      <c r="C166" s="144">
        <v>0</v>
      </c>
      <c r="D166" s="138" t="s">
        <v>350</v>
      </c>
    </row>
    <row r="167" spans="1:4" ht="13.5" thickBot="1" x14ac:dyDescent="0.25">
      <c r="A167" s="142" t="s">
        <v>515</v>
      </c>
      <c r="B167" s="143">
        <v>20000000</v>
      </c>
      <c r="C167" s="144">
        <v>0</v>
      </c>
      <c r="D167" s="138" t="s">
        <v>33</v>
      </c>
    </row>
    <row r="168" spans="1:4" ht="13.5" thickBot="1" x14ac:dyDescent="0.25">
      <c r="A168" s="142" t="s">
        <v>516</v>
      </c>
      <c r="B168" s="143">
        <v>20000000</v>
      </c>
      <c r="C168" s="144">
        <v>0</v>
      </c>
      <c r="D168" s="138" t="s">
        <v>33</v>
      </c>
    </row>
    <row r="169" spans="1:4" ht="13.5" thickBot="1" x14ac:dyDescent="0.25">
      <c r="A169" s="145" t="s">
        <v>517</v>
      </c>
      <c r="B169" s="146">
        <v>20000000</v>
      </c>
      <c r="C169" s="144">
        <v>0</v>
      </c>
      <c r="D169" s="138" t="s">
        <v>350</v>
      </c>
    </row>
    <row r="170" spans="1:4" ht="13.5" thickBot="1" x14ac:dyDescent="0.25">
      <c r="A170" s="142" t="s">
        <v>518</v>
      </c>
      <c r="B170" s="143">
        <v>20000000</v>
      </c>
      <c r="C170" s="144">
        <v>0</v>
      </c>
      <c r="D170" s="138" t="s">
        <v>33</v>
      </c>
    </row>
    <row r="171" spans="1:4" ht="13.5" thickBot="1" x14ac:dyDescent="0.25">
      <c r="A171" s="142" t="s">
        <v>519</v>
      </c>
      <c r="B171" s="143">
        <v>20000000</v>
      </c>
      <c r="C171" s="144">
        <v>0</v>
      </c>
      <c r="D171" s="138" t="s">
        <v>33</v>
      </c>
    </row>
    <row r="172" spans="1:4" ht="13.5" thickBot="1" x14ac:dyDescent="0.25">
      <c r="A172" s="142" t="s">
        <v>520</v>
      </c>
      <c r="B172" s="143">
        <v>20000000</v>
      </c>
      <c r="C172" s="144">
        <v>0</v>
      </c>
      <c r="D172" s="138" t="s">
        <v>33</v>
      </c>
    </row>
    <row r="173" spans="1:4" ht="13.5" thickBot="1" x14ac:dyDescent="0.25">
      <c r="A173" s="145" t="s">
        <v>521</v>
      </c>
      <c r="B173" s="146">
        <v>20000000</v>
      </c>
      <c r="C173" s="144">
        <v>0</v>
      </c>
      <c r="D173" s="138" t="s">
        <v>350</v>
      </c>
    </row>
    <row r="174" spans="1:4" ht="13.5" thickBot="1" x14ac:dyDescent="0.25">
      <c r="A174" s="145" t="s">
        <v>522</v>
      </c>
      <c r="B174" s="146">
        <v>20000000</v>
      </c>
      <c r="C174" s="144">
        <v>0</v>
      </c>
      <c r="D174" s="138" t="s">
        <v>350</v>
      </c>
    </row>
    <row r="175" spans="1:4" ht="13.5" thickBot="1" x14ac:dyDescent="0.25">
      <c r="A175" s="142" t="s">
        <v>523</v>
      </c>
      <c r="B175" s="143">
        <v>20000000</v>
      </c>
      <c r="C175" s="144">
        <v>0</v>
      </c>
      <c r="D175" s="138" t="s">
        <v>33</v>
      </c>
    </row>
    <row r="176" spans="1:4" ht="13.5" thickBot="1" x14ac:dyDescent="0.25">
      <c r="A176" s="145" t="s">
        <v>524</v>
      </c>
      <c r="B176" s="146">
        <v>20000000</v>
      </c>
      <c r="C176" s="144">
        <v>0</v>
      </c>
      <c r="D176" s="138" t="s">
        <v>350</v>
      </c>
    </row>
    <row r="177" spans="1:4" ht="13.5" thickBot="1" x14ac:dyDescent="0.25">
      <c r="A177" s="142" t="s">
        <v>525</v>
      </c>
      <c r="B177" s="143">
        <v>20000000</v>
      </c>
      <c r="C177" s="144">
        <v>0</v>
      </c>
      <c r="D177" s="138" t="s">
        <v>33</v>
      </c>
    </row>
    <row r="178" spans="1:4" ht="13.5" thickBot="1" x14ac:dyDescent="0.25">
      <c r="A178" s="142" t="s">
        <v>526</v>
      </c>
      <c r="B178" s="143">
        <v>20000000</v>
      </c>
      <c r="C178" s="144">
        <v>0</v>
      </c>
      <c r="D178" s="138" t="s">
        <v>33</v>
      </c>
    </row>
    <row r="179" spans="1:4" ht="13.5" thickBot="1" x14ac:dyDescent="0.25">
      <c r="A179" s="145" t="s">
        <v>527</v>
      </c>
      <c r="B179" s="146">
        <v>20000000</v>
      </c>
      <c r="C179" s="144">
        <v>0</v>
      </c>
      <c r="D179" s="138" t="s">
        <v>350</v>
      </c>
    </row>
    <row r="180" spans="1:4" ht="13.5" thickBot="1" x14ac:dyDescent="0.25">
      <c r="A180" s="145" t="s">
        <v>528</v>
      </c>
      <c r="B180" s="146">
        <v>20000000</v>
      </c>
      <c r="C180" s="144">
        <v>0</v>
      </c>
      <c r="D180" s="138" t="s">
        <v>350</v>
      </c>
    </row>
    <row r="181" spans="1:4" ht="13.5" thickBot="1" x14ac:dyDescent="0.25">
      <c r="A181" s="145" t="s">
        <v>529</v>
      </c>
      <c r="B181" s="146">
        <v>20000000</v>
      </c>
      <c r="C181" s="144">
        <v>0</v>
      </c>
      <c r="D181" s="138" t="s">
        <v>350</v>
      </c>
    </row>
    <row r="182" spans="1:4" ht="13.5" thickBot="1" x14ac:dyDescent="0.25">
      <c r="A182" s="145" t="s">
        <v>530</v>
      </c>
      <c r="B182" s="146">
        <v>20000000</v>
      </c>
      <c r="C182" s="144">
        <v>0</v>
      </c>
      <c r="D182" s="138" t="s">
        <v>350</v>
      </c>
    </row>
    <row r="183" spans="1:4" ht="13.5" thickBot="1" x14ac:dyDescent="0.25">
      <c r="A183" s="145" t="s">
        <v>531</v>
      </c>
      <c r="B183" s="146">
        <v>20000000</v>
      </c>
      <c r="C183" s="144">
        <v>0</v>
      </c>
      <c r="D183" s="138" t="s">
        <v>350</v>
      </c>
    </row>
    <row r="184" spans="1:4" ht="13.5" thickBot="1" x14ac:dyDescent="0.25">
      <c r="A184" s="145" t="s">
        <v>532</v>
      </c>
      <c r="B184" s="146">
        <v>20000000</v>
      </c>
      <c r="C184" s="144">
        <v>0</v>
      </c>
      <c r="D184" s="138" t="s">
        <v>350</v>
      </c>
    </row>
    <row r="185" spans="1:4" ht="13.5" thickBot="1" x14ac:dyDescent="0.25">
      <c r="A185" s="142" t="s">
        <v>533</v>
      </c>
      <c r="B185" s="143">
        <v>20000000</v>
      </c>
      <c r="C185" s="144">
        <v>0</v>
      </c>
      <c r="D185" s="138" t="s">
        <v>33</v>
      </c>
    </row>
    <row r="186" spans="1:4" ht="13.5" thickBot="1" x14ac:dyDescent="0.25">
      <c r="A186" s="142" t="s">
        <v>534</v>
      </c>
      <c r="B186" s="143">
        <v>20000000</v>
      </c>
      <c r="C186" s="144">
        <v>0</v>
      </c>
      <c r="D186" s="138" t="s">
        <v>33</v>
      </c>
    </row>
    <row r="187" spans="1:4" ht="13.5" thickBot="1" x14ac:dyDescent="0.25">
      <c r="A187" s="145" t="s">
        <v>535</v>
      </c>
      <c r="B187" s="146">
        <v>20000000</v>
      </c>
      <c r="C187" s="144">
        <v>0</v>
      </c>
      <c r="D187" s="138" t="s">
        <v>350</v>
      </c>
    </row>
    <row r="188" spans="1:4" ht="13.5" thickBot="1" x14ac:dyDescent="0.25">
      <c r="A188" s="145" t="s">
        <v>536</v>
      </c>
      <c r="B188" s="146">
        <v>20000000</v>
      </c>
      <c r="C188" s="144">
        <v>0</v>
      </c>
      <c r="D188" s="138" t="s">
        <v>350</v>
      </c>
    </row>
    <row r="189" spans="1:4" ht="13.5" thickBot="1" x14ac:dyDescent="0.25">
      <c r="A189" s="142" t="s">
        <v>537</v>
      </c>
      <c r="B189" s="143">
        <v>20000000</v>
      </c>
      <c r="C189" s="144">
        <v>0</v>
      </c>
      <c r="D189" s="138" t="s">
        <v>33</v>
      </c>
    </row>
    <row r="190" spans="1:4" ht="13.5" thickBot="1" x14ac:dyDescent="0.25">
      <c r="A190" s="142" t="s">
        <v>538</v>
      </c>
      <c r="B190" s="143">
        <v>20000000</v>
      </c>
      <c r="C190" s="144">
        <v>0</v>
      </c>
      <c r="D190" s="138" t="s">
        <v>33</v>
      </c>
    </row>
    <row r="191" spans="1:4" ht="13.5" thickBot="1" x14ac:dyDescent="0.25">
      <c r="A191" s="145" t="s">
        <v>539</v>
      </c>
      <c r="B191" s="146">
        <v>20000000</v>
      </c>
      <c r="C191" s="144">
        <v>0</v>
      </c>
      <c r="D191" s="138" t="s">
        <v>350</v>
      </c>
    </row>
    <row r="192" spans="1:4" ht="13.5" thickBot="1" x14ac:dyDescent="0.25">
      <c r="A192" s="145" t="s">
        <v>540</v>
      </c>
      <c r="B192" s="146">
        <v>20000000</v>
      </c>
      <c r="C192" s="144">
        <v>0</v>
      </c>
      <c r="D192" s="138" t="s">
        <v>350</v>
      </c>
    </row>
    <row r="193" spans="1:4" ht="13.5" thickBot="1" x14ac:dyDescent="0.25">
      <c r="A193" s="142" t="s">
        <v>541</v>
      </c>
      <c r="B193" s="143">
        <v>20000000</v>
      </c>
      <c r="C193" s="144">
        <v>0</v>
      </c>
      <c r="D193" s="138" t="s">
        <v>33</v>
      </c>
    </row>
    <row r="194" spans="1:4" ht="13.5" thickBot="1" x14ac:dyDescent="0.25">
      <c r="A194" s="142" t="s">
        <v>542</v>
      </c>
      <c r="B194" s="143">
        <v>20000000</v>
      </c>
      <c r="C194" s="144">
        <v>0</v>
      </c>
      <c r="D194" s="138" t="s">
        <v>33</v>
      </c>
    </row>
    <row r="195" spans="1:4" ht="13.5" thickBot="1" x14ac:dyDescent="0.25">
      <c r="A195" s="142" t="s">
        <v>543</v>
      </c>
      <c r="B195" s="143">
        <v>20000000</v>
      </c>
      <c r="C195" s="144">
        <v>0</v>
      </c>
      <c r="D195" s="138" t="s">
        <v>33</v>
      </c>
    </row>
    <row r="196" spans="1:4" ht="13.5" thickBot="1" x14ac:dyDescent="0.25">
      <c r="A196" s="142" t="s">
        <v>544</v>
      </c>
      <c r="B196" s="143">
        <v>20000000</v>
      </c>
      <c r="C196" s="144">
        <v>0</v>
      </c>
      <c r="D196" s="138" t="s">
        <v>33</v>
      </c>
    </row>
    <row r="197" spans="1:4" ht="13.5" thickBot="1" x14ac:dyDescent="0.25">
      <c r="A197" s="145" t="s">
        <v>545</v>
      </c>
      <c r="B197" s="146">
        <v>20000000</v>
      </c>
      <c r="C197" s="144">
        <v>0</v>
      </c>
      <c r="D197" s="138" t="s">
        <v>350</v>
      </c>
    </row>
    <row r="198" spans="1:4" ht="13.5" thickBot="1" x14ac:dyDescent="0.25">
      <c r="A198" s="145" t="s">
        <v>546</v>
      </c>
      <c r="B198" s="146">
        <v>20000000</v>
      </c>
      <c r="C198" s="144">
        <v>0</v>
      </c>
      <c r="D198" s="138" t="s">
        <v>350</v>
      </c>
    </row>
    <row r="199" spans="1:4" ht="13.5" thickBot="1" x14ac:dyDescent="0.25">
      <c r="A199" s="145" t="s">
        <v>547</v>
      </c>
      <c r="B199" s="146">
        <v>20000000</v>
      </c>
      <c r="C199" s="144">
        <v>0</v>
      </c>
      <c r="D199" s="138" t="s">
        <v>350</v>
      </c>
    </row>
    <row r="200" spans="1:4" ht="13.5" thickBot="1" x14ac:dyDescent="0.25">
      <c r="A200" s="142" t="s">
        <v>548</v>
      </c>
      <c r="B200" s="143">
        <v>20000000</v>
      </c>
      <c r="C200" s="144">
        <v>0</v>
      </c>
      <c r="D200" s="138" t="s">
        <v>33</v>
      </c>
    </row>
    <row r="201" spans="1:4" ht="13.5" thickBot="1" x14ac:dyDescent="0.25">
      <c r="A201" s="142" t="s">
        <v>549</v>
      </c>
      <c r="B201" s="143">
        <v>20000000</v>
      </c>
      <c r="C201" s="144">
        <v>0</v>
      </c>
      <c r="D201" s="138" t="s">
        <v>33</v>
      </c>
    </row>
    <row r="202" spans="1:4" ht="13.5" thickBot="1" x14ac:dyDescent="0.25">
      <c r="A202" s="142" t="s">
        <v>550</v>
      </c>
      <c r="B202" s="143">
        <v>20000000</v>
      </c>
      <c r="C202" s="144">
        <v>0</v>
      </c>
      <c r="D202" s="138" t="s">
        <v>33</v>
      </c>
    </row>
    <row r="203" spans="1:4" ht="13.5" thickBot="1" x14ac:dyDescent="0.25">
      <c r="A203" s="142" t="s">
        <v>551</v>
      </c>
      <c r="B203" s="143">
        <v>20000000</v>
      </c>
      <c r="C203" s="144">
        <v>0</v>
      </c>
      <c r="D203" s="138" t="s">
        <v>33</v>
      </c>
    </row>
    <row r="204" spans="1:4" ht="13.5" thickBot="1" x14ac:dyDescent="0.25">
      <c r="A204" s="142" t="s">
        <v>552</v>
      </c>
      <c r="B204" s="143">
        <v>20000000</v>
      </c>
      <c r="C204" s="144">
        <v>0</v>
      </c>
      <c r="D204" s="138" t="s">
        <v>33</v>
      </c>
    </row>
    <row r="205" spans="1:4" ht="13.5" thickBot="1" x14ac:dyDescent="0.25">
      <c r="A205" s="145" t="s">
        <v>553</v>
      </c>
      <c r="B205" s="146">
        <v>20000000</v>
      </c>
      <c r="C205" s="144">
        <v>0</v>
      </c>
      <c r="D205" s="138" t="s">
        <v>350</v>
      </c>
    </row>
    <row r="206" spans="1:4" ht="13.5" thickBot="1" x14ac:dyDescent="0.25">
      <c r="A206" s="145" t="s">
        <v>554</v>
      </c>
      <c r="B206" s="146">
        <v>20000000</v>
      </c>
      <c r="C206" s="144">
        <v>0</v>
      </c>
      <c r="D206" s="138" t="s">
        <v>350</v>
      </c>
    </row>
    <row r="207" spans="1:4" ht="13.5" thickBot="1" x14ac:dyDescent="0.25">
      <c r="A207" s="145" t="s">
        <v>555</v>
      </c>
      <c r="B207" s="146">
        <v>20000000</v>
      </c>
      <c r="C207" s="144">
        <v>0</v>
      </c>
      <c r="D207" s="138" t="s">
        <v>350</v>
      </c>
    </row>
    <row r="208" spans="1:4" ht="13.5" thickBot="1" x14ac:dyDescent="0.25">
      <c r="A208" s="145" t="s">
        <v>556</v>
      </c>
      <c r="B208" s="146">
        <v>20000000</v>
      </c>
      <c r="C208" s="144">
        <v>0</v>
      </c>
      <c r="D208" s="138" t="s">
        <v>350</v>
      </c>
    </row>
    <row r="209" spans="1:4" ht="13.5" thickBot="1" x14ac:dyDescent="0.25">
      <c r="A209" s="145" t="s">
        <v>557</v>
      </c>
      <c r="B209" s="146">
        <v>20000000</v>
      </c>
      <c r="C209" s="144">
        <v>0</v>
      </c>
      <c r="D209" s="138" t="s">
        <v>350</v>
      </c>
    </row>
    <row r="210" spans="1:4" ht="13.5" thickBot="1" x14ac:dyDescent="0.25">
      <c r="A210" s="145" t="s">
        <v>558</v>
      </c>
      <c r="B210" s="146">
        <v>20000000</v>
      </c>
      <c r="C210" s="144">
        <v>0</v>
      </c>
      <c r="D210" s="138" t="s">
        <v>350</v>
      </c>
    </row>
    <row r="211" spans="1:4" ht="13.5" thickBot="1" x14ac:dyDescent="0.25">
      <c r="A211" s="145" t="s">
        <v>559</v>
      </c>
      <c r="B211" s="146">
        <v>20000000</v>
      </c>
      <c r="C211" s="144">
        <v>0</v>
      </c>
      <c r="D211" s="138" t="s">
        <v>350</v>
      </c>
    </row>
    <row r="212" spans="1:4" ht="13.5" thickBot="1" x14ac:dyDescent="0.25">
      <c r="A212" s="142" t="s">
        <v>560</v>
      </c>
      <c r="B212" s="143">
        <v>20000000</v>
      </c>
      <c r="C212" s="144">
        <v>0</v>
      </c>
      <c r="D212" s="138" t="s">
        <v>33</v>
      </c>
    </row>
    <row r="213" spans="1:4" ht="13.5" thickBot="1" x14ac:dyDescent="0.25">
      <c r="A213" s="145" t="s">
        <v>561</v>
      </c>
      <c r="B213" s="146">
        <v>20000000</v>
      </c>
      <c r="C213" s="144">
        <v>0</v>
      </c>
      <c r="D213" s="138" t="s">
        <v>350</v>
      </c>
    </row>
    <row r="214" spans="1:4" ht="13.5" thickBot="1" x14ac:dyDescent="0.25">
      <c r="A214" s="145" t="s">
        <v>562</v>
      </c>
      <c r="B214" s="146">
        <v>20000000</v>
      </c>
      <c r="C214" s="144">
        <v>0</v>
      </c>
      <c r="D214" s="138" t="s">
        <v>350</v>
      </c>
    </row>
    <row r="215" spans="1:4" ht="13.5" thickBot="1" x14ac:dyDescent="0.25">
      <c r="A215" s="142" t="s">
        <v>563</v>
      </c>
      <c r="B215" s="143">
        <v>20000000</v>
      </c>
      <c r="C215" s="144">
        <v>0</v>
      </c>
      <c r="D215" s="138" t="s">
        <v>33</v>
      </c>
    </row>
    <row r="216" spans="1:4" ht="13.5" thickBot="1" x14ac:dyDescent="0.25">
      <c r="A216" s="142" t="s">
        <v>564</v>
      </c>
      <c r="B216" s="143">
        <v>20000000</v>
      </c>
      <c r="C216" s="144">
        <v>0</v>
      </c>
      <c r="D216" s="138" t="s">
        <v>33</v>
      </c>
    </row>
    <row r="217" spans="1:4" ht="13.5" thickBot="1" x14ac:dyDescent="0.25">
      <c r="A217" s="142" t="s">
        <v>565</v>
      </c>
      <c r="B217" s="143">
        <v>20000000</v>
      </c>
      <c r="C217" s="144">
        <v>0</v>
      </c>
      <c r="D217" s="138" t="s">
        <v>33</v>
      </c>
    </row>
    <row r="218" spans="1:4" ht="13.5" thickBot="1" x14ac:dyDescent="0.25">
      <c r="A218" s="145" t="s">
        <v>566</v>
      </c>
      <c r="B218" s="146">
        <v>20000000</v>
      </c>
      <c r="C218" s="144">
        <v>0</v>
      </c>
      <c r="D218" s="138" t="s">
        <v>350</v>
      </c>
    </row>
    <row r="219" spans="1:4" ht="13.5" thickBot="1" x14ac:dyDescent="0.25">
      <c r="A219" s="142" t="s">
        <v>567</v>
      </c>
      <c r="B219" s="143">
        <v>20000000</v>
      </c>
      <c r="C219" s="144">
        <v>0</v>
      </c>
      <c r="D219" s="138" t="s">
        <v>33</v>
      </c>
    </row>
    <row r="220" spans="1:4" ht="13.5" thickBot="1" x14ac:dyDescent="0.25">
      <c r="A220" s="142" t="s">
        <v>568</v>
      </c>
      <c r="B220" s="143">
        <v>20000000</v>
      </c>
      <c r="C220" s="144">
        <v>0</v>
      </c>
      <c r="D220" s="138" t="s">
        <v>33</v>
      </c>
    </row>
    <row r="221" spans="1:4" ht="13.5" thickBot="1" x14ac:dyDescent="0.25">
      <c r="A221" s="142" t="s">
        <v>569</v>
      </c>
      <c r="B221" s="143">
        <v>20000000</v>
      </c>
      <c r="C221" s="144">
        <v>0</v>
      </c>
      <c r="D221" s="138" t="s">
        <v>33</v>
      </c>
    </row>
    <row r="222" spans="1:4" ht="13.5" thickBot="1" x14ac:dyDescent="0.25">
      <c r="A222" s="142" t="s">
        <v>570</v>
      </c>
      <c r="B222" s="143">
        <v>20000000</v>
      </c>
      <c r="C222" s="144">
        <v>0</v>
      </c>
      <c r="D222" s="138" t="s">
        <v>33</v>
      </c>
    </row>
    <row r="223" spans="1:4" ht="13.5" thickBot="1" x14ac:dyDescent="0.25">
      <c r="A223" s="142" t="s">
        <v>571</v>
      </c>
      <c r="B223" s="143">
        <v>20000000</v>
      </c>
      <c r="C223" s="144">
        <v>0</v>
      </c>
      <c r="D223" s="138" t="s">
        <v>33</v>
      </c>
    </row>
    <row r="224" spans="1:4" ht="13.5" thickBot="1" x14ac:dyDescent="0.25">
      <c r="A224" s="145" t="s">
        <v>572</v>
      </c>
      <c r="B224" s="146">
        <v>20000000</v>
      </c>
      <c r="C224" s="144">
        <v>0</v>
      </c>
      <c r="D224" s="138" t="s">
        <v>350</v>
      </c>
    </row>
    <row r="225" spans="1:4" ht="13.5" thickBot="1" x14ac:dyDescent="0.25">
      <c r="A225" s="142" t="s">
        <v>573</v>
      </c>
      <c r="B225" s="143">
        <v>20000000</v>
      </c>
      <c r="C225" s="144">
        <v>0</v>
      </c>
      <c r="D225" s="138" t="s">
        <v>33</v>
      </c>
    </row>
    <row r="226" spans="1:4" ht="13.5" thickBot="1" x14ac:dyDescent="0.25">
      <c r="A226" s="145" t="s">
        <v>574</v>
      </c>
      <c r="B226" s="146">
        <v>20000000</v>
      </c>
      <c r="C226" s="144">
        <v>0</v>
      </c>
      <c r="D226" s="138" t="s">
        <v>350</v>
      </c>
    </row>
    <row r="227" spans="1:4" ht="13.5" thickBot="1" x14ac:dyDescent="0.25">
      <c r="A227" s="142" t="s">
        <v>575</v>
      </c>
      <c r="B227" s="143">
        <v>20000000</v>
      </c>
      <c r="C227" s="144">
        <v>0</v>
      </c>
      <c r="D227" s="138" t="s">
        <v>33</v>
      </c>
    </row>
    <row r="228" spans="1:4" ht="13.5" thickBot="1" x14ac:dyDescent="0.25">
      <c r="A228" s="145" t="s">
        <v>576</v>
      </c>
      <c r="B228" s="146">
        <v>20000000</v>
      </c>
      <c r="C228" s="144">
        <v>0</v>
      </c>
      <c r="D228" s="138" t="s">
        <v>350</v>
      </c>
    </row>
    <row r="229" spans="1:4" ht="13.5" thickBot="1" x14ac:dyDescent="0.25">
      <c r="A229" s="142" t="s">
        <v>577</v>
      </c>
      <c r="B229" s="143">
        <v>20000000</v>
      </c>
      <c r="C229" s="144">
        <v>0</v>
      </c>
      <c r="D229" s="138" t="s">
        <v>33</v>
      </c>
    </row>
    <row r="230" spans="1:4" ht="13.5" thickBot="1" x14ac:dyDescent="0.25">
      <c r="A230" s="142" t="s">
        <v>578</v>
      </c>
      <c r="B230" s="143">
        <v>20000000</v>
      </c>
      <c r="C230" s="144">
        <v>0</v>
      </c>
      <c r="D230" s="138" t="s">
        <v>33</v>
      </c>
    </row>
    <row r="231" spans="1:4" ht="13.5" thickBot="1" x14ac:dyDescent="0.25">
      <c r="A231" s="142" t="s">
        <v>579</v>
      </c>
      <c r="B231" s="143">
        <v>20000000</v>
      </c>
      <c r="C231" s="144">
        <v>0</v>
      </c>
      <c r="D231" s="138" t="s">
        <v>33</v>
      </c>
    </row>
    <row r="232" spans="1:4" ht="13.5" thickBot="1" x14ac:dyDescent="0.25">
      <c r="A232" s="145" t="s">
        <v>580</v>
      </c>
      <c r="B232" s="146">
        <v>20000000</v>
      </c>
      <c r="C232" s="144">
        <v>0</v>
      </c>
      <c r="D232" s="138" t="s">
        <v>350</v>
      </c>
    </row>
    <row r="233" spans="1:4" ht="13.5" thickBot="1" x14ac:dyDescent="0.25">
      <c r="A233" s="145" t="s">
        <v>581</v>
      </c>
      <c r="B233" s="146">
        <v>20000000</v>
      </c>
      <c r="C233" s="144">
        <v>0</v>
      </c>
      <c r="D233" s="138" t="s">
        <v>350</v>
      </c>
    </row>
    <row r="234" spans="1:4" ht="13.5" thickBot="1" x14ac:dyDescent="0.25">
      <c r="A234" s="145" t="s">
        <v>582</v>
      </c>
      <c r="B234" s="146">
        <v>20000000</v>
      </c>
      <c r="C234" s="144">
        <v>0</v>
      </c>
      <c r="D234" s="138" t="s">
        <v>350</v>
      </c>
    </row>
    <row r="235" spans="1:4" ht="13.5" thickBot="1" x14ac:dyDescent="0.25">
      <c r="A235" s="145" t="s">
        <v>583</v>
      </c>
      <c r="B235" s="146">
        <v>20000000</v>
      </c>
      <c r="C235" s="144">
        <v>0</v>
      </c>
      <c r="D235" s="138" t="s">
        <v>350</v>
      </c>
    </row>
    <row r="236" spans="1:4" ht="13.5" thickBot="1" x14ac:dyDescent="0.25">
      <c r="A236" s="145" t="s">
        <v>584</v>
      </c>
      <c r="B236" s="146">
        <v>20000000</v>
      </c>
      <c r="C236" s="144">
        <v>0</v>
      </c>
      <c r="D236" s="138" t="s">
        <v>350</v>
      </c>
    </row>
    <row r="237" spans="1:4" ht="13.5" thickBot="1" x14ac:dyDescent="0.25">
      <c r="A237" s="145" t="s">
        <v>585</v>
      </c>
      <c r="B237" s="146">
        <v>20000000</v>
      </c>
      <c r="C237" s="144">
        <v>0</v>
      </c>
      <c r="D237" s="138" t="s">
        <v>350</v>
      </c>
    </row>
    <row r="238" spans="1:4" ht="13.5" thickBot="1" x14ac:dyDescent="0.25">
      <c r="A238" s="145" t="s">
        <v>586</v>
      </c>
      <c r="B238" s="146">
        <v>20000000</v>
      </c>
      <c r="C238" s="144">
        <v>0</v>
      </c>
      <c r="D238" s="138" t="s">
        <v>350</v>
      </c>
    </row>
    <row r="239" spans="1:4" ht="13.5" thickBot="1" x14ac:dyDescent="0.25">
      <c r="A239" s="145" t="s">
        <v>587</v>
      </c>
      <c r="B239" s="146">
        <v>20000000</v>
      </c>
      <c r="C239" s="144">
        <v>0</v>
      </c>
      <c r="D239" s="138" t="s">
        <v>350</v>
      </c>
    </row>
    <row r="240" spans="1:4" ht="13.5" thickBot="1" x14ac:dyDescent="0.25">
      <c r="A240" s="145" t="s">
        <v>588</v>
      </c>
      <c r="B240" s="146">
        <v>20000000</v>
      </c>
      <c r="C240" s="144">
        <v>0</v>
      </c>
      <c r="D240" s="138" t="s">
        <v>350</v>
      </c>
    </row>
    <row r="241" spans="1:4" ht="13.5" thickBot="1" x14ac:dyDescent="0.25">
      <c r="A241" s="145" t="s">
        <v>589</v>
      </c>
      <c r="B241" s="146">
        <v>20000000</v>
      </c>
      <c r="C241" s="144">
        <v>0</v>
      </c>
      <c r="D241" s="138" t="s">
        <v>350</v>
      </c>
    </row>
    <row r="242" spans="1:4" ht="13.5" thickBot="1" x14ac:dyDescent="0.25">
      <c r="A242" s="145" t="s">
        <v>590</v>
      </c>
      <c r="B242" s="146">
        <v>20000000</v>
      </c>
      <c r="C242" s="144">
        <v>0</v>
      </c>
      <c r="D242" s="138" t="s">
        <v>350</v>
      </c>
    </row>
    <row r="243" spans="1:4" ht="13.5" thickBot="1" x14ac:dyDescent="0.25">
      <c r="A243" s="145" t="s">
        <v>591</v>
      </c>
      <c r="B243" s="146">
        <v>20000000</v>
      </c>
      <c r="C243" s="144">
        <v>0</v>
      </c>
      <c r="D243" s="138" t="s">
        <v>350</v>
      </c>
    </row>
    <row r="244" spans="1:4" ht="13.5" thickBot="1" x14ac:dyDescent="0.25">
      <c r="A244" s="145" t="s">
        <v>592</v>
      </c>
      <c r="B244" s="146">
        <v>20000000</v>
      </c>
      <c r="C244" s="144">
        <v>0</v>
      </c>
      <c r="D244" s="138" t="s">
        <v>350</v>
      </c>
    </row>
    <row r="245" spans="1:4" ht="13.5" thickBot="1" x14ac:dyDescent="0.25">
      <c r="A245" s="145" t="s">
        <v>593</v>
      </c>
      <c r="B245" s="146">
        <v>20000000</v>
      </c>
      <c r="C245" s="144">
        <v>0</v>
      </c>
      <c r="D245" s="138" t="s">
        <v>350</v>
      </c>
    </row>
    <row r="246" spans="1:4" ht="13.5" thickBot="1" x14ac:dyDescent="0.25">
      <c r="A246" s="145" t="s">
        <v>594</v>
      </c>
      <c r="B246" s="146">
        <v>20000000</v>
      </c>
      <c r="C246" s="144">
        <v>0</v>
      </c>
      <c r="D246" s="138" t="s">
        <v>350</v>
      </c>
    </row>
    <row r="247" spans="1:4" ht="13.5" thickBot="1" x14ac:dyDescent="0.25">
      <c r="A247" s="145" t="s">
        <v>595</v>
      </c>
      <c r="B247" s="146">
        <v>20000000</v>
      </c>
      <c r="C247" s="144">
        <v>0</v>
      </c>
      <c r="D247" s="138" t="s">
        <v>350</v>
      </c>
    </row>
    <row r="248" spans="1:4" ht="13.5" thickBot="1" x14ac:dyDescent="0.25">
      <c r="A248" s="145" t="s">
        <v>596</v>
      </c>
      <c r="B248" s="146">
        <v>20000000</v>
      </c>
      <c r="C248" s="144">
        <v>0</v>
      </c>
      <c r="D248" s="138" t="s">
        <v>350</v>
      </c>
    </row>
    <row r="249" spans="1:4" ht="13.5" thickBot="1" x14ac:dyDescent="0.25">
      <c r="A249" s="145" t="s">
        <v>597</v>
      </c>
      <c r="B249" s="146">
        <v>20000000</v>
      </c>
      <c r="C249" s="144">
        <v>0</v>
      </c>
      <c r="D249" s="138" t="s">
        <v>350</v>
      </c>
    </row>
    <row r="250" spans="1:4" ht="13.5" thickBot="1" x14ac:dyDescent="0.25">
      <c r="A250" s="145" t="s">
        <v>598</v>
      </c>
      <c r="B250" s="146">
        <v>20000000</v>
      </c>
      <c r="C250" s="144">
        <v>0</v>
      </c>
      <c r="D250" s="138" t="s">
        <v>350</v>
      </c>
    </row>
    <row r="251" spans="1:4" ht="17.25" thickBot="1" x14ac:dyDescent="0.25">
      <c r="A251" s="141" t="s">
        <v>599</v>
      </c>
      <c r="B251" s="141"/>
      <c r="C251" s="141"/>
      <c r="D251" s="141"/>
    </row>
    <row r="252" spans="1:4" ht="13.5" thickBot="1" x14ac:dyDescent="0.25">
      <c r="A252" s="142" t="s">
        <v>600</v>
      </c>
      <c r="B252" s="143">
        <v>3000000</v>
      </c>
      <c r="C252" s="144">
        <v>0</v>
      </c>
      <c r="D252" s="138" t="s">
        <v>33</v>
      </c>
    </row>
    <row r="253" spans="1:4" ht="13.5" thickBot="1" x14ac:dyDescent="0.25">
      <c r="A253" s="145" t="s">
        <v>601</v>
      </c>
      <c r="B253" s="146">
        <v>5000000</v>
      </c>
      <c r="C253" s="144">
        <v>0</v>
      </c>
      <c r="D253" s="138" t="s">
        <v>350</v>
      </c>
    </row>
    <row r="254" spans="1:4" ht="13.5" thickBot="1" x14ac:dyDescent="0.25">
      <c r="A254" s="145" t="s">
        <v>602</v>
      </c>
      <c r="B254" s="146">
        <v>5000000</v>
      </c>
      <c r="C254" s="144">
        <v>0</v>
      </c>
      <c r="D254" s="138" t="s">
        <v>350</v>
      </c>
    </row>
    <row r="255" spans="1:4" ht="13.5" thickBot="1" x14ac:dyDescent="0.25">
      <c r="A255" s="145" t="s">
        <v>603</v>
      </c>
      <c r="B255" s="146">
        <v>3000000</v>
      </c>
      <c r="C255" s="144">
        <v>0</v>
      </c>
      <c r="D255" s="138" t="s">
        <v>350</v>
      </c>
    </row>
    <row r="256" spans="1:4" ht="13.5" thickBot="1" x14ac:dyDescent="0.25">
      <c r="A256" s="142" t="s">
        <v>604</v>
      </c>
      <c r="B256" s="143">
        <v>3000000</v>
      </c>
      <c r="C256" s="144">
        <v>0</v>
      </c>
      <c r="D256" s="138" t="s">
        <v>33</v>
      </c>
    </row>
    <row r="257" spans="1:4" ht="13.5" thickBot="1" x14ac:dyDescent="0.25">
      <c r="A257" s="142" t="s">
        <v>605</v>
      </c>
      <c r="B257" s="143">
        <v>3000000</v>
      </c>
      <c r="C257" s="144">
        <v>0</v>
      </c>
      <c r="D257" s="138" t="s">
        <v>33</v>
      </c>
    </row>
    <row r="258" spans="1:4" ht="13.5" thickBot="1" x14ac:dyDescent="0.25">
      <c r="A258" s="142" t="s">
        <v>606</v>
      </c>
      <c r="B258" s="143">
        <v>3000000</v>
      </c>
      <c r="C258" s="144">
        <v>0</v>
      </c>
      <c r="D258" s="138" t="s">
        <v>33</v>
      </c>
    </row>
    <row r="259" spans="1:4" ht="13.5" thickBot="1" x14ac:dyDescent="0.25">
      <c r="A259" s="142" t="s">
        <v>607</v>
      </c>
      <c r="B259" s="143">
        <v>3000000</v>
      </c>
      <c r="C259" s="144">
        <v>0</v>
      </c>
      <c r="D259" s="138" t="s">
        <v>33</v>
      </c>
    </row>
    <row r="260" spans="1:4" ht="13.5" thickBot="1" x14ac:dyDescent="0.25">
      <c r="A260" s="142" t="s">
        <v>608</v>
      </c>
      <c r="B260" s="143">
        <v>3000000</v>
      </c>
      <c r="C260" s="144">
        <v>0</v>
      </c>
      <c r="D260" s="138" t="s">
        <v>33</v>
      </c>
    </row>
    <row r="261" spans="1:4" ht="13.5" thickBot="1" x14ac:dyDescent="0.25">
      <c r="A261" s="142" t="s">
        <v>609</v>
      </c>
      <c r="B261" s="143">
        <v>3000000</v>
      </c>
      <c r="C261" s="144">
        <v>0</v>
      </c>
      <c r="D261" s="138" t="s">
        <v>33</v>
      </c>
    </row>
    <row r="262" spans="1:4" ht="13.5" thickBot="1" x14ac:dyDescent="0.25">
      <c r="A262" s="142" t="s">
        <v>610</v>
      </c>
      <c r="B262" s="143">
        <v>3000000</v>
      </c>
      <c r="C262" s="144">
        <v>0</v>
      </c>
      <c r="D262" s="138" t="s">
        <v>33</v>
      </c>
    </row>
    <row r="263" spans="1:4" ht="13.5" thickBot="1" x14ac:dyDescent="0.25">
      <c r="A263" s="142" t="s">
        <v>611</v>
      </c>
      <c r="B263" s="143">
        <v>3000000</v>
      </c>
      <c r="C263" s="144">
        <v>0</v>
      </c>
      <c r="D263" s="138" t="s">
        <v>33</v>
      </c>
    </row>
    <row r="264" spans="1:4" ht="13.5" thickBot="1" x14ac:dyDescent="0.25">
      <c r="A264" s="142" t="s">
        <v>612</v>
      </c>
      <c r="B264" s="143">
        <v>3000000</v>
      </c>
      <c r="C264" s="144">
        <v>0</v>
      </c>
      <c r="D264" s="138" t="s">
        <v>33</v>
      </c>
    </row>
    <row r="265" spans="1:4" ht="13.5" thickBot="1" x14ac:dyDescent="0.25">
      <c r="A265" s="142" t="s">
        <v>613</v>
      </c>
      <c r="B265" s="143">
        <v>3000000</v>
      </c>
      <c r="C265" s="144">
        <v>0</v>
      </c>
      <c r="D265" s="138" t="s">
        <v>33</v>
      </c>
    </row>
    <row r="266" spans="1:4" ht="13.5" thickBot="1" x14ac:dyDescent="0.25">
      <c r="A266" s="142" t="s">
        <v>614</v>
      </c>
      <c r="B266" s="143">
        <v>3000000</v>
      </c>
      <c r="C266" s="144">
        <v>0</v>
      </c>
      <c r="D266" s="138" t="s">
        <v>33</v>
      </c>
    </row>
    <row r="267" spans="1:4" ht="13.5" thickBot="1" x14ac:dyDescent="0.25">
      <c r="A267" s="142" t="s">
        <v>615</v>
      </c>
      <c r="B267" s="143">
        <v>3000000</v>
      </c>
      <c r="C267" s="144">
        <v>0</v>
      </c>
      <c r="D267" s="138" t="s">
        <v>33</v>
      </c>
    </row>
    <row r="268" spans="1:4" ht="13.5" thickBot="1" x14ac:dyDescent="0.25">
      <c r="A268" s="142" t="s">
        <v>616</v>
      </c>
      <c r="B268" s="143">
        <v>3000000</v>
      </c>
      <c r="C268" s="144">
        <v>0</v>
      </c>
      <c r="D268" s="138" t="s">
        <v>33</v>
      </c>
    </row>
    <row r="269" spans="1:4" ht="13.5" thickBot="1" x14ac:dyDescent="0.25">
      <c r="A269" s="142" t="s">
        <v>617</v>
      </c>
      <c r="B269" s="143">
        <v>3000000</v>
      </c>
      <c r="C269" s="144">
        <v>0</v>
      </c>
      <c r="D269" s="138" t="s">
        <v>33</v>
      </c>
    </row>
    <row r="270" spans="1:4" ht="13.5" thickBot="1" x14ac:dyDescent="0.25">
      <c r="A270" s="142" t="s">
        <v>618</v>
      </c>
      <c r="B270" s="143">
        <v>3000000</v>
      </c>
      <c r="C270" s="144">
        <v>0</v>
      </c>
      <c r="D270" s="138" t="s">
        <v>33</v>
      </c>
    </row>
    <row r="271" spans="1:4" ht="13.5" thickBot="1" x14ac:dyDescent="0.25">
      <c r="A271" s="142" t="s">
        <v>619</v>
      </c>
      <c r="B271" s="143">
        <v>3000000</v>
      </c>
      <c r="C271" s="144">
        <v>0</v>
      </c>
      <c r="D271" s="138" t="s">
        <v>33</v>
      </c>
    </row>
    <row r="272" spans="1:4" ht="13.5" thickBot="1" x14ac:dyDescent="0.25">
      <c r="A272" s="142" t="s">
        <v>620</v>
      </c>
      <c r="B272" s="143">
        <v>3000000</v>
      </c>
      <c r="C272" s="144">
        <v>0</v>
      </c>
      <c r="D272" s="138" t="s">
        <v>33</v>
      </c>
    </row>
    <row r="273" spans="1:4" ht="13.5" thickBot="1" x14ac:dyDescent="0.25">
      <c r="A273" s="142" t="s">
        <v>621</v>
      </c>
      <c r="B273" s="143">
        <v>3000000</v>
      </c>
      <c r="C273" s="144">
        <v>0</v>
      </c>
      <c r="D273" s="138" t="s">
        <v>33</v>
      </c>
    </row>
    <row r="274" spans="1:4" ht="13.5" thickBot="1" x14ac:dyDescent="0.25">
      <c r="A274" s="142" t="s">
        <v>622</v>
      </c>
      <c r="B274" s="143">
        <v>3000000</v>
      </c>
      <c r="C274" s="144">
        <v>0</v>
      </c>
      <c r="D274" s="138" t="s">
        <v>33</v>
      </c>
    </row>
    <row r="275" spans="1:4" ht="13.5" thickBot="1" x14ac:dyDescent="0.25">
      <c r="A275" s="142" t="s">
        <v>623</v>
      </c>
      <c r="B275" s="143">
        <v>3000000</v>
      </c>
      <c r="C275" s="144">
        <v>0</v>
      </c>
      <c r="D275" s="138" t="s">
        <v>33</v>
      </c>
    </row>
    <row r="276" spans="1:4" ht="13.5" thickBot="1" x14ac:dyDescent="0.25">
      <c r="A276" s="145" t="s">
        <v>624</v>
      </c>
      <c r="B276" s="146">
        <v>3000000</v>
      </c>
      <c r="C276" s="144">
        <v>0</v>
      </c>
      <c r="D276" s="138" t="s">
        <v>350</v>
      </c>
    </row>
    <row r="277" spans="1:4" ht="13.5" thickBot="1" x14ac:dyDescent="0.25">
      <c r="A277" s="145" t="s">
        <v>625</v>
      </c>
      <c r="B277" s="146">
        <v>3000000</v>
      </c>
      <c r="C277" s="144">
        <v>0</v>
      </c>
      <c r="D277" s="138" t="s">
        <v>350</v>
      </c>
    </row>
    <row r="278" spans="1:4" ht="13.5" thickBot="1" x14ac:dyDescent="0.25">
      <c r="A278" s="142" t="s">
        <v>626</v>
      </c>
      <c r="B278" s="143">
        <v>3000000</v>
      </c>
      <c r="C278" s="144">
        <v>0</v>
      </c>
      <c r="D278" s="138" t="s">
        <v>33</v>
      </c>
    </row>
    <row r="279" spans="1:4" ht="13.5" thickBot="1" x14ac:dyDescent="0.25">
      <c r="A279" s="142" t="s">
        <v>627</v>
      </c>
      <c r="B279" s="143">
        <v>3000000</v>
      </c>
      <c r="C279" s="144">
        <v>0</v>
      </c>
      <c r="D279" s="138" t="s">
        <v>33</v>
      </c>
    </row>
    <row r="280" spans="1:4" ht="13.5" thickBot="1" x14ac:dyDescent="0.25">
      <c r="A280" s="142" t="s">
        <v>628</v>
      </c>
      <c r="B280" s="143">
        <v>3000000</v>
      </c>
      <c r="C280" s="144">
        <v>0</v>
      </c>
      <c r="D280" s="138" t="s">
        <v>33</v>
      </c>
    </row>
    <row r="281" spans="1:4" ht="13.5" thickBot="1" x14ac:dyDescent="0.25">
      <c r="A281" s="142" t="s">
        <v>629</v>
      </c>
      <c r="B281" s="143">
        <v>3000000</v>
      </c>
      <c r="C281" s="144">
        <v>0</v>
      </c>
      <c r="D281" s="138" t="s">
        <v>33</v>
      </c>
    </row>
    <row r="282" spans="1:4" ht="13.5" thickBot="1" x14ac:dyDescent="0.25">
      <c r="A282" s="142" t="s">
        <v>630</v>
      </c>
      <c r="B282" s="143">
        <v>3000000</v>
      </c>
      <c r="C282" s="144">
        <v>0</v>
      </c>
      <c r="D282" s="138" t="s">
        <v>33</v>
      </c>
    </row>
    <row r="283" spans="1:4" ht="13.5" thickBot="1" x14ac:dyDescent="0.25">
      <c r="A283" s="142" t="s">
        <v>631</v>
      </c>
      <c r="B283" s="143">
        <v>3000000</v>
      </c>
      <c r="C283" s="144">
        <v>0</v>
      </c>
      <c r="D283" s="138" t="s">
        <v>33</v>
      </c>
    </row>
    <row r="284" spans="1:4" ht="13.5" thickBot="1" x14ac:dyDescent="0.25">
      <c r="A284" s="142" t="s">
        <v>632</v>
      </c>
      <c r="B284" s="143">
        <v>3000000</v>
      </c>
      <c r="C284" s="144">
        <v>0</v>
      </c>
      <c r="D284" s="138" t="s">
        <v>33</v>
      </c>
    </row>
    <row r="285" spans="1:4" ht="13.5" thickBot="1" x14ac:dyDescent="0.25">
      <c r="A285" s="142" t="s">
        <v>633</v>
      </c>
      <c r="B285" s="143">
        <v>3000000</v>
      </c>
      <c r="C285" s="144">
        <v>0</v>
      </c>
      <c r="D285" s="138" t="s">
        <v>33</v>
      </c>
    </row>
    <row r="286" spans="1:4" ht="13.5" thickBot="1" x14ac:dyDescent="0.25">
      <c r="A286" s="145" t="s">
        <v>634</v>
      </c>
      <c r="B286" s="146">
        <v>3000000</v>
      </c>
      <c r="C286" s="144">
        <v>0</v>
      </c>
      <c r="D286" s="138" t="s">
        <v>350</v>
      </c>
    </row>
    <row r="287" spans="1:4" ht="13.5" thickBot="1" x14ac:dyDescent="0.25">
      <c r="A287" s="145" t="s">
        <v>635</v>
      </c>
      <c r="B287" s="146">
        <v>3000000</v>
      </c>
      <c r="C287" s="144">
        <v>0</v>
      </c>
      <c r="D287" s="138" t="s">
        <v>350</v>
      </c>
    </row>
    <row r="288" spans="1:4" ht="13.5" thickBot="1" x14ac:dyDescent="0.25">
      <c r="A288" s="145" t="s">
        <v>636</v>
      </c>
      <c r="B288" s="146">
        <v>3000000</v>
      </c>
      <c r="C288" s="144">
        <v>0</v>
      </c>
      <c r="D288" s="138" t="s">
        <v>350</v>
      </c>
    </row>
    <row r="289" spans="1:4" ht="13.5" thickBot="1" x14ac:dyDescent="0.25">
      <c r="A289" s="142" t="s">
        <v>637</v>
      </c>
      <c r="B289" s="143">
        <v>3000000</v>
      </c>
      <c r="C289" s="144">
        <v>0</v>
      </c>
      <c r="D289" s="138" t="s">
        <v>33</v>
      </c>
    </row>
    <row r="290" spans="1:4" ht="13.5" thickBot="1" x14ac:dyDescent="0.25">
      <c r="A290" s="142" t="s">
        <v>638</v>
      </c>
      <c r="B290" s="143">
        <v>3000000</v>
      </c>
      <c r="C290" s="144">
        <v>0</v>
      </c>
      <c r="D290" s="138" t="s">
        <v>33</v>
      </c>
    </row>
    <row r="291" spans="1:4" ht="13.5" thickBot="1" x14ac:dyDescent="0.25">
      <c r="A291" s="142" t="s">
        <v>639</v>
      </c>
      <c r="B291" s="143">
        <v>3000000</v>
      </c>
      <c r="C291" s="144">
        <v>0</v>
      </c>
      <c r="D291" s="138" t="s">
        <v>33</v>
      </c>
    </row>
    <row r="292" spans="1:4" ht="13.5" thickBot="1" x14ac:dyDescent="0.25">
      <c r="A292" s="145" t="s">
        <v>640</v>
      </c>
      <c r="B292" s="146">
        <v>3000000</v>
      </c>
      <c r="C292" s="144">
        <v>0</v>
      </c>
      <c r="D292" s="138" t="s">
        <v>350</v>
      </c>
    </row>
    <row r="293" spans="1:4" ht="13.5" thickBot="1" x14ac:dyDescent="0.25">
      <c r="A293" s="145" t="s">
        <v>641</v>
      </c>
      <c r="B293" s="146">
        <v>3000000</v>
      </c>
      <c r="C293" s="144">
        <v>0</v>
      </c>
      <c r="D293" s="138" t="s">
        <v>350</v>
      </c>
    </row>
    <row r="294" spans="1:4" ht="13.5" thickBot="1" x14ac:dyDescent="0.25">
      <c r="A294" s="142" t="s">
        <v>642</v>
      </c>
      <c r="B294" s="143">
        <v>3000000</v>
      </c>
      <c r="C294" s="144">
        <v>0</v>
      </c>
      <c r="D294" s="138" t="s">
        <v>33</v>
      </c>
    </row>
    <row r="295" spans="1:4" ht="13.5" thickBot="1" x14ac:dyDescent="0.25">
      <c r="A295" s="142" t="s">
        <v>643</v>
      </c>
      <c r="B295" s="143">
        <v>3000000</v>
      </c>
      <c r="C295" s="144">
        <v>0</v>
      </c>
      <c r="D295" s="138" t="s">
        <v>33</v>
      </c>
    </row>
    <row r="296" spans="1:4" ht="13.5" thickBot="1" x14ac:dyDescent="0.25">
      <c r="A296" s="145" t="s">
        <v>644</v>
      </c>
      <c r="B296" s="146">
        <v>3000000</v>
      </c>
      <c r="C296" s="144">
        <v>0</v>
      </c>
      <c r="D296" s="138" t="s">
        <v>350</v>
      </c>
    </row>
    <row r="297" spans="1:4" ht="13.5" thickBot="1" x14ac:dyDescent="0.25">
      <c r="A297" s="145" t="s">
        <v>645</v>
      </c>
      <c r="B297" s="146">
        <v>3000000</v>
      </c>
      <c r="C297" s="144">
        <v>0</v>
      </c>
      <c r="D297" s="138" t="s">
        <v>350</v>
      </c>
    </row>
    <row r="298" spans="1:4" ht="13.5" thickBot="1" x14ac:dyDescent="0.25">
      <c r="A298" s="145" t="s">
        <v>646</v>
      </c>
      <c r="B298" s="146">
        <v>3000000</v>
      </c>
      <c r="C298" s="144">
        <v>0</v>
      </c>
      <c r="D298" s="138" t="s">
        <v>350</v>
      </c>
    </row>
    <row r="299" spans="1:4" ht="13.5" thickBot="1" x14ac:dyDescent="0.25">
      <c r="A299" s="142" t="s">
        <v>647</v>
      </c>
      <c r="B299" s="143">
        <v>3000000</v>
      </c>
      <c r="C299" s="144">
        <v>0</v>
      </c>
      <c r="D299" s="138" t="s">
        <v>33</v>
      </c>
    </row>
    <row r="300" spans="1:4" ht="13.5" thickBot="1" x14ac:dyDescent="0.25">
      <c r="A300" s="142" t="s">
        <v>648</v>
      </c>
      <c r="B300" s="143">
        <v>3000000</v>
      </c>
      <c r="C300" s="144">
        <v>0</v>
      </c>
      <c r="D300" s="138" t="s">
        <v>33</v>
      </c>
    </row>
    <row r="301" spans="1:4" ht="13.5" thickBot="1" x14ac:dyDescent="0.25">
      <c r="A301" s="142" t="s">
        <v>649</v>
      </c>
      <c r="B301" s="143">
        <v>3000000</v>
      </c>
      <c r="C301" s="144">
        <v>0</v>
      </c>
      <c r="D301" s="138" t="s">
        <v>33</v>
      </c>
    </row>
    <row r="302" spans="1:4" ht="13.5" thickBot="1" x14ac:dyDescent="0.25">
      <c r="A302" s="145" t="s">
        <v>650</v>
      </c>
      <c r="B302" s="146">
        <v>3000000</v>
      </c>
      <c r="C302" s="144">
        <v>0</v>
      </c>
      <c r="D302" s="138" t="s">
        <v>350</v>
      </c>
    </row>
    <row r="303" spans="1:4" ht="13.5" thickBot="1" x14ac:dyDescent="0.25">
      <c r="A303" s="142" t="s">
        <v>651</v>
      </c>
      <c r="B303" s="143">
        <v>3000000</v>
      </c>
      <c r="C303" s="144">
        <v>0</v>
      </c>
      <c r="D303" s="138" t="s">
        <v>33</v>
      </c>
    </row>
    <row r="304" spans="1:4" ht="13.5" thickBot="1" x14ac:dyDescent="0.25">
      <c r="A304" s="142" t="s">
        <v>652</v>
      </c>
      <c r="B304" s="143">
        <v>3000000</v>
      </c>
      <c r="C304" s="144">
        <v>0</v>
      </c>
      <c r="D304" s="138" t="s">
        <v>33</v>
      </c>
    </row>
    <row r="305" spans="1:4" ht="13.5" thickBot="1" x14ac:dyDescent="0.25">
      <c r="A305" s="142" t="s">
        <v>653</v>
      </c>
      <c r="B305" s="143">
        <v>3000000</v>
      </c>
      <c r="C305" s="144">
        <v>0</v>
      </c>
      <c r="D305" s="138" t="s">
        <v>33</v>
      </c>
    </row>
    <row r="306" spans="1:4" ht="13.5" thickBot="1" x14ac:dyDescent="0.25">
      <c r="A306" s="142" t="s">
        <v>654</v>
      </c>
      <c r="B306" s="143">
        <v>3000000</v>
      </c>
      <c r="C306" s="144">
        <v>0</v>
      </c>
      <c r="D306" s="138" t="s">
        <v>33</v>
      </c>
    </row>
    <row r="307" spans="1:4" ht="13.5" thickBot="1" x14ac:dyDescent="0.25">
      <c r="A307" s="142" t="s">
        <v>655</v>
      </c>
      <c r="B307" s="143">
        <v>3000000</v>
      </c>
      <c r="C307" s="144">
        <v>0</v>
      </c>
      <c r="D307" s="138" t="s">
        <v>33</v>
      </c>
    </row>
    <row r="308" spans="1:4" ht="13.5" thickBot="1" x14ac:dyDescent="0.25">
      <c r="A308" s="142" t="s">
        <v>656</v>
      </c>
      <c r="B308" s="143">
        <v>3000000</v>
      </c>
      <c r="C308" s="144">
        <v>0</v>
      </c>
      <c r="D308" s="138" t="s">
        <v>33</v>
      </c>
    </row>
    <row r="309" spans="1:4" ht="13.5" thickBot="1" x14ac:dyDescent="0.25">
      <c r="A309" s="142" t="s">
        <v>657</v>
      </c>
      <c r="B309" s="143">
        <v>3000000</v>
      </c>
      <c r="C309" s="144">
        <v>0</v>
      </c>
      <c r="D309" s="138" t="s">
        <v>33</v>
      </c>
    </row>
    <row r="310" spans="1:4" ht="13.5" thickBot="1" x14ac:dyDescent="0.25">
      <c r="A310" s="142" t="s">
        <v>658</v>
      </c>
      <c r="B310" s="143">
        <v>3000000</v>
      </c>
      <c r="C310" s="144">
        <v>0</v>
      </c>
      <c r="D310" s="138" t="s">
        <v>33</v>
      </c>
    </row>
    <row r="311" spans="1:4" ht="13.5" thickBot="1" x14ac:dyDescent="0.25">
      <c r="A311" s="145" t="s">
        <v>659</v>
      </c>
      <c r="B311" s="146">
        <v>3000000</v>
      </c>
      <c r="C311" s="144">
        <v>0</v>
      </c>
      <c r="D311" s="138" t="s">
        <v>350</v>
      </c>
    </row>
    <row r="312" spans="1:4" ht="13.5" thickBot="1" x14ac:dyDescent="0.25">
      <c r="A312" s="142" t="s">
        <v>660</v>
      </c>
      <c r="B312" s="143">
        <v>3000000</v>
      </c>
      <c r="C312" s="144">
        <v>0</v>
      </c>
      <c r="D312" s="138" t="s">
        <v>33</v>
      </c>
    </row>
    <row r="313" spans="1:4" ht="13.5" thickBot="1" x14ac:dyDescent="0.25">
      <c r="A313" s="142" t="s">
        <v>661</v>
      </c>
      <c r="B313" s="143">
        <v>3000000</v>
      </c>
      <c r="C313" s="144">
        <v>0</v>
      </c>
      <c r="D313" s="138" t="s">
        <v>33</v>
      </c>
    </row>
    <row r="314" spans="1:4" ht="13.5" thickBot="1" x14ac:dyDescent="0.25">
      <c r="A314" s="142" t="s">
        <v>662</v>
      </c>
      <c r="B314" s="143">
        <v>3000000</v>
      </c>
      <c r="C314" s="144">
        <v>0</v>
      </c>
      <c r="D314" s="138" t="s">
        <v>33</v>
      </c>
    </row>
    <row r="315" spans="1:4" ht="13.5" thickBot="1" x14ac:dyDescent="0.25">
      <c r="A315" s="142" t="s">
        <v>663</v>
      </c>
      <c r="B315" s="143">
        <v>3000000</v>
      </c>
      <c r="C315" s="144">
        <v>0</v>
      </c>
      <c r="D315" s="138" t="s">
        <v>33</v>
      </c>
    </row>
    <row r="316" spans="1:4" ht="13.5" thickBot="1" x14ac:dyDescent="0.25">
      <c r="A316" s="145" t="s">
        <v>664</v>
      </c>
      <c r="B316" s="146">
        <v>3000000</v>
      </c>
      <c r="C316" s="144">
        <v>0</v>
      </c>
      <c r="D316" s="138" t="s">
        <v>350</v>
      </c>
    </row>
    <row r="317" spans="1:4" ht="13.5" thickBot="1" x14ac:dyDescent="0.25">
      <c r="A317" s="142" t="s">
        <v>665</v>
      </c>
      <c r="B317" s="143">
        <v>3000000</v>
      </c>
      <c r="C317" s="144">
        <v>0</v>
      </c>
      <c r="D317" s="138" t="s">
        <v>33</v>
      </c>
    </row>
    <row r="318" spans="1:4" ht="13.5" thickBot="1" x14ac:dyDescent="0.25">
      <c r="A318" s="142" t="s">
        <v>666</v>
      </c>
      <c r="B318" s="143">
        <v>3000000</v>
      </c>
      <c r="C318" s="144">
        <v>0</v>
      </c>
      <c r="D318" s="138" t="s">
        <v>33</v>
      </c>
    </row>
    <row r="319" spans="1:4" ht="13.5" thickBot="1" x14ac:dyDescent="0.25">
      <c r="A319" s="142" t="s">
        <v>667</v>
      </c>
      <c r="B319" s="143">
        <v>3000000</v>
      </c>
      <c r="C319" s="144">
        <v>0</v>
      </c>
      <c r="D319" s="138" t="s">
        <v>33</v>
      </c>
    </row>
    <row r="320" spans="1:4" ht="13.5" thickBot="1" x14ac:dyDescent="0.25">
      <c r="A320" s="142" t="s">
        <v>668</v>
      </c>
      <c r="B320" s="143">
        <v>3000000</v>
      </c>
      <c r="C320" s="144">
        <v>0</v>
      </c>
      <c r="D320" s="138" t="s">
        <v>33</v>
      </c>
    </row>
    <row r="321" spans="1:4" ht="13.5" thickBot="1" x14ac:dyDescent="0.25">
      <c r="A321" s="142" t="s">
        <v>669</v>
      </c>
      <c r="B321" s="143">
        <v>3000000</v>
      </c>
      <c r="C321" s="144">
        <v>0</v>
      </c>
      <c r="D321" s="138" t="s">
        <v>33</v>
      </c>
    </row>
    <row r="322" spans="1:4" ht="13.5" thickBot="1" x14ac:dyDescent="0.25">
      <c r="A322" s="142" t="s">
        <v>670</v>
      </c>
      <c r="B322" s="143">
        <v>3000000</v>
      </c>
      <c r="C322" s="144">
        <v>0</v>
      </c>
      <c r="D322" s="138" t="s">
        <v>33</v>
      </c>
    </row>
    <row r="323" spans="1:4" ht="13.5" thickBot="1" x14ac:dyDescent="0.25">
      <c r="A323" s="142" t="s">
        <v>671</v>
      </c>
      <c r="B323" s="143">
        <v>3000000</v>
      </c>
      <c r="C323" s="144">
        <v>0</v>
      </c>
      <c r="D323" s="138" t="s">
        <v>33</v>
      </c>
    </row>
    <row r="324" spans="1:4" ht="13.5" thickBot="1" x14ac:dyDescent="0.25">
      <c r="A324" s="142" t="s">
        <v>672</v>
      </c>
      <c r="B324" s="143">
        <v>3000000</v>
      </c>
      <c r="C324" s="144">
        <v>0</v>
      </c>
      <c r="D324" s="138" t="s">
        <v>33</v>
      </c>
    </row>
    <row r="325" spans="1:4" ht="13.5" thickBot="1" x14ac:dyDescent="0.25">
      <c r="A325" s="142" t="s">
        <v>673</v>
      </c>
      <c r="B325" s="143">
        <v>3000000</v>
      </c>
      <c r="C325" s="144">
        <v>0</v>
      </c>
      <c r="D325" s="138" t="s">
        <v>33</v>
      </c>
    </row>
    <row r="326" spans="1:4" ht="13.5" thickBot="1" x14ac:dyDescent="0.25">
      <c r="A326" s="145" t="s">
        <v>674</v>
      </c>
      <c r="B326" s="146">
        <v>3000000</v>
      </c>
      <c r="C326" s="144">
        <v>0</v>
      </c>
      <c r="D326" s="138" t="s">
        <v>350</v>
      </c>
    </row>
    <row r="327" spans="1:4" ht="13.5" thickBot="1" x14ac:dyDescent="0.25">
      <c r="A327" s="142" t="s">
        <v>675</v>
      </c>
      <c r="B327" s="143">
        <v>3000000</v>
      </c>
      <c r="C327" s="144">
        <v>0</v>
      </c>
      <c r="D327" s="138" t="s">
        <v>33</v>
      </c>
    </row>
    <row r="328" spans="1:4" ht="13.5" thickBot="1" x14ac:dyDescent="0.25">
      <c r="A328" s="142" t="s">
        <v>676</v>
      </c>
      <c r="B328" s="143">
        <v>5000000</v>
      </c>
      <c r="C328" s="144">
        <v>0</v>
      </c>
      <c r="D328" s="138" t="s">
        <v>33</v>
      </c>
    </row>
    <row r="329" spans="1:4" ht="13.5" thickBot="1" x14ac:dyDescent="0.25">
      <c r="A329" s="145" t="s">
        <v>677</v>
      </c>
      <c r="B329" s="146">
        <v>5000000</v>
      </c>
      <c r="C329" s="144">
        <v>0</v>
      </c>
      <c r="D329" s="138" t="s">
        <v>350</v>
      </c>
    </row>
    <row r="330" spans="1:4" ht="13.5" thickBot="1" x14ac:dyDescent="0.25">
      <c r="A330" s="145" t="s">
        <v>678</v>
      </c>
      <c r="B330" s="146">
        <v>5000000</v>
      </c>
      <c r="C330" s="144">
        <v>0</v>
      </c>
      <c r="D330" s="138" t="s">
        <v>350</v>
      </c>
    </row>
    <row r="331" spans="1:4" ht="13.5" thickBot="1" x14ac:dyDescent="0.25">
      <c r="A331" s="145" t="s">
        <v>679</v>
      </c>
      <c r="B331" s="146">
        <v>5000000</v>
      </c>
      <c r="C331" s="144">
        <v>0</v>
      </c>
      <c r="D331" s="138" t="s">
        <v>350</v>
      </c>
    </row>
    <row r="332" spans="1:4" ht="13.5" thickBot="1" x14ac:dyDescent="0.25">
      <c r="A332" s="145" t="s">
        <v>680</v>
      </c>
      <c r="B332" s="146">
        <v>5000000</v>
      </c>
      <c r="C332" s="144">
        <v>0</v>
      </c>
      <c r="D332" s="138" t="s">
        <v>350</v>
      </c>
    </row>
    <row r="333" spans="1:4" ht="13.5" thickBot="1" x14ac:dyDescent="0.25">
      <c r="A333" s="145" t="s">
        <v>681</v>
      </c>
      <c r="B333" s="146">
        <v>5000000</v>
      </c>
      <c r="C333" s="144">
        <v>0</v>
      </c>
      <c r="D333" s="138" t="s">
        <v>350</v>
      </c>
    </row>
    <row r="334" spans="1:4" ht="13.5" thickBot="1" x14ac:dyDescent="0.25">
      <c r="A334" s="145" t="s">
        <v>682</v>
      </c>
      <c r="B334" s="146">
        <v>5000000</v>
      </c>
      <c r="C334" s="144">
        <v>0</v>
      </c>
      <c r="D334" s="138" t="s">
        <v>350</v>
      </c>
    </row>
    <row r="335" spans="1:4" ht="13.5" thickBot="1" x14ac:dyDescent="0.25">
      <c r="A335" s="145" t="s">
        <v>683</v>
      </c>
      <c r="B335" s="146">
        <v>5000000</v>
      </c>
      <c r="C335" s="144">
        <v>0</v>
      </c>
      <c r="D335" s="138" t="s">
        <v>350</v>
      </c>
    </row>
    <row r="336" spans="1:4" ht="13.5" thickBot="1" x14ac:dyDescent="0.25">
      <c r="A336" s="145" t="s">
        <v>684</v>
      </c>
      <c r="B336" s="146">
        <v>5000000</v>
      </c>
      <c r="C336" s="144">
        <v>0</v>
      </c>
      <c r="D336" s="138" t="s">
        <v>350</v>
      </c>
    </row>
    <row r="337" spans="1:4" ht="13.5" thickBot="1" x14ac:dyDescent="0.25">
      <c r="A337" s="145" t="s">
        <v>685</v>
      </c>
      <c r="B337" s="146">
        <v>5000000</v>
      </c>
      <c r="C337" s="144">
        <v>0</v>
      </c>
      <c r="D337" s="138" t="s">
        <v>350</v>
      </c>
    </row>
    <row r="338" spans="1:4" ht="13.5" thickBot="1" x14ac:dyDescent="0.25">
      <c r="A338" s="142" t="s">
        <v>686</v>
      </c>
      <c r="B338" s="143">
        <v>5000000</v>
      </c>
      <c r="C338" s="144">
        <v>0</v>
      </c>
      <c r="D338" s="138" t="s">
        <v>33</v>
      </c>
    </row>
    <row r="339" spans="1:4" ht="13.5" thickBot="1" x14ac:dyDescent="0.25">
      <c r="A339" s="145" t="s">
        <v>687</v>
      </c>
      <c r="B339" s="146">
        <v>5000000</v>
      </c>
      <c r="C339" s="144">
        <v>0</v>
      </c>
      <c r="D339" s="138" t="s">
        <v>350</v>
      </c>
    </row>
    <row r="340" spans="1:4" ht="13.5" thickBot="1" x14ac:dyDescent="0.25">
      <c r="A340" s="145" t="s">
        <v>688</v>
      </c>
      <c r="B340" s="146">
        <v>5000000</v>
      </c>
      <c r="C340" s="144">
        <v>0</v>
      </c>
      <c r="D340" s="138" t="s">
        <v>350</v>
      </c>
    </row>
    <row r="341" spans="1:4" ht="13.5" thickBot="1" x14ac:dyDescent="0.25">
      <c r="A341" s="145" t="s">
        <v>689</v>
      </c>
      <c r="B341" s="146">
        <v>5000000</v>
      </c>
      <c r="C341" s="144">
        <v>0</v>
      </c>
      <c r="D341" s="138" t="s">
        <v>350</v>
      </c>
    </row>
    <row r="342" spans="1:4" ht="13.5" thickBot="1" x14ac:dyDescent="0.25">
      <c r="A342" s="142" t="s">
        <v>690</v>
      </c>
      <c r="B342" s="143">
        <v>5000000</v>
      </c>
      <c r="C342" s="144">
        <v>0</v>
      </c>
      <c r="D342" s="138" t="s">
        <v>33</v>
      </c>
    </row>
    <row r="343" spans="1:4" ht="13.5" thickBot="1" x14ac:dyDescent="0.25">
      <c r="A343" s="145" t="s">
        <v>691</v>
      </c>
      <c r="B343" s="146">
        <v>5000000</v>
      </c>
      <c r="C343" s="144">
        <v>0</v>
      </c>
      <c r="D343" s="138" t="s">
        <v>350</v>
      </c>
    </row>
    <row r="344" spans="1:4" ht="13.5" thickBot="1" x14ac:dyDescent="0.25">
      <c r="A344" s="145" t="s">
        <v>692</v>
      </c>
      <c r="B344" s="146">
        <v>5000000</v>
      </c>
      <c r="C344" s="144">
        <v>0</v>
      </c>
      <c r="D344" s="138" t="s">
        <v>350</v>
      </c>
    </row>
    <row r="345" spans="1:4" ht="13.5" thickBot="1" x14ac:dyDescent="0.25">
      <c r="A345" s="145" t="s">
        <v>693</v>
      </c>
      <c r="B345" s="146">
        <v>5000000</v>
      </c>
      <c r="C345" s="144">
        <v>0</v>
      </c>
      <c r="D345" s="138" t="s">
        <v>350</v>
      </c>
    </row>
    <row r="346" spans="1:4" ht="13.5" thickBot="1" x14ac:dyDescent="0.25">
      <c r="A346" s="145" t="s">
        <v>694</v>
      </c>
      <c r="B346" s="146">
        <v>5000000</v>
      </c>
      <c r="C346" s="144">
        <v>0</v>
      </c>
      <c r="D346" s="138" t="s">
        <v>350</v>
      </c>
    </row>
    <row r="347" spans="1:4" ht="13.5" thickBot="1" x14ac:dyDescent="0.25">
      <c r="A347" s="145" t="s">
        <v>695</v>
      </c>
      <c r="B347" s="146">
        <v>5000000</v>
      </c>
      <c r="C347" s="144">
        <v>0</v>
      </c>
      <c r="D347" s="138" t="s">
        <v>350</v>
      </c>
    </row>
    <row r="348" spans="1:4" ht="13.5" thickBot="1" x14ac:dyDescent="0.25">
      <c r="A348" s="145" t="s">
        <v>696</v>
      </c>
      <c r="B348" s="146">
        <v>5000000</v>
      </c>
      <c r="C348" s="144">
        <v>0</v>
      </c>
      <c r="D348" s="138" t="s">
        <v>350</v>
      </c>
    </row>
    <row r="349" spans="1:4" ht="13.5" thickBot="1" x14ac:dyDescent="0.25">
      <c r="A349" s="145" t="s">
        <v>697</v>
      </c>
      <c r="B349" s="146">
        <v>5000000</v>
      </c>
      <c r="C349" s="144">
        <v>0</v>
      </c>
      <c r="D349" s="138" t="s">
        <v>350</v>
      </c>
    </row>
    <row r="350" spans="1:4" ht="13.5" thickBot="1" x14ac:dyDescent="0.25">
      <c r="A350" s="145" t="s">
        <v>698</v>
      </c>
      <c r="B350" s="146">
        <v>5000000</v>
      </c>
      <c r="C350" s="144">
        <v>0</v>
      </c>
      <c r="D350" s="138" t="s">
        <v>350</v>
      </c>
    </row>
    <row r="351" spans="1:4" ht="13.5" thickBot="1" x14ac:dyDescent="0.25">
      <c r="A351" s="145" t="s">
        <v>699</v>
      </c>
      <c r="B351" s="146">
        <v>5000000</v>
      </c>
      <c r="C351" s="144">
        <v>0</v>
      </c>
      <c r="D351" s="138" t="s">
        <v>350</v>
      </c>
    </row>
    <row r="352" spans="1:4" ht="13.5" thickBot="1" x14ac:dyDescent="0.25">
      <c r="A352" s="142" t="s">
        <v>700</v>
      </c>
      <c r="B352" s="143">
        <v>5000000</v>
      </c>
      <c r="C352" s="144">
        <v>0</v>
      </c>
      <c r="D352" s="138" t="s">
        <v>33</v>
      </c>
    </row>
    <row r="353" spans="1:4" ht="13.5" thickBot="1" x14ac:dyDescent="0.25">
      <c r="A353" s="145" t="s">
        <v>701</v>
      </c>
      <c r="B353" s="146">
        <v>5000000</v>
      </c>
      <c r="C353" s="144">
        <v>0</v>
      </c>
      <c r="D353" s="138" t="s">
        <v>350</v>
      </c>
    </row>
    <row r="354" spans="1:4" ht="13.5" thickBot="1" x14ac:dyDescent="0.25">
      <c r="A354" s="145" t="s">
        <v>702</v>
      </c>
      <c r="B354" s="146">
        <v>5000000</v>
      </c>
      <c r="C354" s="144">
        <v>0</v>
      </c>
      <c r="D354" s="138" t="s">
        <v>350</v>
      </c>
    </row>
    <row r="355" spans="1:4" ht="13.5" thickBot="1" x14ac:dyDescent="0.25">
      <c r="A355" s="142" t="s">
        <v>703</v>
      </c>
      <c r="B355" s="143">
        <v>5000000</v>
      </c>
      <c r="C355" s="144">
        <v>0</v>
      </c>
      <c r="D355" s="138" t="s">
        <v>33</v>
      </c>
    </row>
    <row r="356" spans="1:4" ht="13.5" thickBot="1" x14ac:dyDescent="0.25">
      <c r="A356" s="145" t="s">
        <v>704</v>
      </c>
      <c r="B356" s="146">
        <v>5000000</v>
      </c>
      <c r="C356" s="144">
        <v>0</v>
      </c>
      <c r="D356" s="138" t="s">
        <v>350</v>
      </c>
    </row>
    <row r="357" spans="1:4" ht="13.5" thickBot="1" x14ac:dyDescent="0.25">
      <c r="A357" s="145" t="s">
        <v>705</v>
      </c>
      <c r="B357" s="146">
        <v>5000000</v>
      </c>
      <c r="C357" s="144">
        <v>0</v>
      </c>
      <c r="D357" s="138" t="s">
        <v>350</v>
      </c>
    </row>
    <row r="358" spans="1:4" ht="13.5" thickBot="1" x14ac:dyDescent="0.25">
      <c r="A358" s="145" t="s">
        <v>706</v>
      </c>
      <c r="B358" s="146">
        <v>5000000</v>
      </c>
      <c r="C358" s="144">
        <v>0</v>
      </c>
      <c r="D358" s="138" t="s">
        <v>350</v>
      </c>
    </row>
    <row r="359" spans="1:4" ht="13.5" thickBot="1" x14ac:dyDescent="0.25">
      <c r="A359" s="145" t="s">
        <v>707</v>
      </c>
      <c r="B359" s="146">
        <v>5000000</v>
      </c>
      <c r="C359" s="144">
        <v>0</v>
      </c>
      <c r="D359" s="138" t="s">
        <v>350</v>
      </c>
    </row>
    <row r="360" spans="1:4" ht="13.5" thickBot="1" x14ac:dyDescent="0.25">
      <c r="A360" s="145" t="s">
        <v>708</v>
      </c>
      <c r="B360" s="146">
        <v>5000000</v>
      </c>
      <c r="C360" s="144">
        <v>0</v>
      </c>
      <c r="D360" s="138" t="s">
        <v>350</v>
      </c>
    </row>
    <row r="361" spans="1:4" ht="13.5" thickBot="1" x14ac:dyDescent="0.25">
      <c r="A361" s="145" t="s">
        <v>709</v>
      </c>
      <c r="B361" s="146">
        <v>5000000</v>
      </c>
      <c r="C361" s="144">
        <v>0</v>
      </c>
      <c r="D361" s="138" t="s">
        <v>350</v>
      </c>
    </row>
    <row r="362" spans="1:4" ht="13.5" thickBot="1" x14ac:dyDescent="0.25">
      <c r="A362" s="145" t="s">
        <v>710</v>
      </c>
      <c r="B362" s="146">
        <v>5000000</v>
      </c>
      <c r="C362" s="144">
        <v>0</v>
      </c>
      <c r="D362" s="138" t="s">
        <v>350</v>
      </c>
    </row>
    <row r="363" spans="1:4" ht="13.5" thickBot="1" x14ac:dyDescent="0.25">
      <c r="A363" s="145" t="s">
        <v>711</v>
      </c>
      <c r="B363" s="146">
        <v>5000000</v>
      </c>
      <c r="C363" s="144">
        <v>0</v>
      </c>
      <c r="D363" s="138" t="s">
        <v>350</v>
      </c>
    </row>
    <row r="364" spans="1:4" ht="13.5" thickBot="1" x14ac:dyDescent="0.25">
      <c r="A364" s="145" t="s">
        <v>712</v>
      </c>
      <c r="B364" s="146">
        <v>5000000</v>
      </c>
      <c r="C364" s="144">
        <v>0</v>
      </c>
      <c r="D364" s="138" t="s">
        <v>350</v>
      </c>
    </row>
    <row r="365" spans="1:4" ht="13.5" thickBot="1" x14ac:dyDescent="0.25">
      <c r="A365" s="142" t="s">
        <v>713</v>
      </c>
      <c r="B365" s="143">
        <v>5000000</v>
      </c>
      <c r="C365" s="144">
        <v>0</v>
      </c>
      <c r="D365" s="138" t="s">
        <v>33</v>
      </c>
    </row>
    <row r="366" spans="1:4" ht="42" x14ac:dyDescent="0.2">
      <c r="A366" s="140" t="s">
        <v>714</v>
      </c>
      <c r="B366" s="140"/>
      <c r="C366" s="140"/>
      <c r="D366" s="140"/>
    </row>
    <row r="367" spans="1:4" ht="33.75" thickBot="1" x14ac:dyDescent="0.25">
      <c r="A367" s="141" t="s">
        <v>715</v>
      </c>
      <c r="B367" s="141"/>
      <c r="C367" s="141"/>
      <c r="D367" s="141"/>
    </row>
    <row r="368" spans="1:4" ht="13.5" thickBot="1" x14ac:dyDescent="0.25">
      <c r="A368" s="145" t="s">
        <v>716</v>
      </c>
      <c r="B368" s="146">
        <v>364049892</v>
      </c>
      <c r="C368" s="144">
        <v>92.2</v>
      </c>
      <c r="D368" s="138" t="s">
        <v>350</v>
      </c>
    </row>
    <row r="369" spans="1:4" ht="13.5" thickBot="1" x14ac:dyDescent="0.25">
      <c r="A369" s="145" t="s">
        <v>717</v>
      </c>
      <c r="B369" s="146">
        <v>322196000</v>
      </c>
      <c r="C369" s="144">
        <v>81.599999999999994</v>
      </c>
      <c r="D369" s="138" t="s">
        <v>350</v>
      </c>
    </row>
    <row r="370" spans="1:4" ht="13.5" thickBot="1" x14ac:dyDescent="0.25">
      <c r="A370" s="145" t="s">
        <v>718</v>
      </c>
      <c r="B370" s="146">
        <v>394058343</v>
      </c>
      <c r="C370" s="144">
        <v>99.8</v>
      </c>
      <c r="D370" s="138" t="s">
        <v>350</v>
      </c>
    </row>
    <row r="371" spans="1:4" ht="13.5" thickBot="1" x14ac:dyDescent="0.25">
      <c r="A371" s="145" t="s">
        <v>719</v>
      </c>
      <c r="B371" s="146">
        <v>408403343</v>
      </c>
      <c r="C371" s="144">
        <v>99.8</v>
      </c>
      <c r="D371" s="138" t="s">
        <v>350</v>
      </c>
    </row>
    <row r="372" spans="1:4" ht="13.5" thickBot="1" x14ac:dyDescent="0.25">
      <c r="A372" s="145" t="s">
        <v>720</v>
      </c>
      <c r="B372" s="146">
        <v>338711000</v>
      </c>
      <c r="C372" s="144">
        <v>81.599999999999994</v>
      </c>
      <c r="D372" s="138" t="s">
        <v>350</v>
      </c>
    </row>
    <row r="373" spans="1:4" ht="13.5" thickBot="1" x14ac:dyDescent="0.25">
      <c r="A373" s="145" t="s">
        <v>721</v>
      </c>
      <c r="B373" s="146">
        <v>364049892</v>
      </c>
      <c r="C373" s="144">
        <v>92.2</v>
      </c>
      <c r="D373" s="138" t="s">
        <v>350</v>
      </c>
    </row>
    <row r="374" spans="1:4" ht="13.5" thickBot="1" x14ac:dyDescent="0.25">
      <c r="A374" s="145" t="s">
        <v>722</v>
      </c>
      <c r="B374" s="146">
        <v>322196000</v>
      </c>
      <c r="C374" s="144">
        <v>81.599999999999994</v>
      </c>
      <c r="D374" s="138" t="s">
        <v>350</v>
      </c>
    </row>
    <row r="375" spans="1:4" ht="13.5" thickBot="1" x14ac:dyDescent="0.25">
      <c r="A375" s="145" t="s">
        <v>723</v>
      </c>
      <c r="B375" s="146">
        <v>394058343</v>
      </c>
      <c r="C375" s="144">
        <v>99.8</v>
      </c>
      <c r="D375" s="138" t="s">
        <v>350</v>
      </c>
    </row>
    <row r="376" spans="1:4" ht="13.5" thickBot="1" x14ac:dyDescent="0.25">
      <c r="A376" s="145" t="s">
        <v>724</v>
      </c>
      <c r="B376" s="146">
        <v>399048343</v>
      </c>
      <c r="C376" s="144">
        <v>99.8</v>
      </c>
      <c r="D376" s="138" t="s">
        <v>350</v>
      </c>
    </row>
    <row r="377" spans="1:4" ht="13.5" thickBot="1" x14ac:dyDescent="0.25">
      <c r="A377" s="145" t="s">
        <v>725</v>
      </c>
      <c r="B377" s="146">
        <v>326276000</v>
      </c>
      <c r="C377" s="144">
        <v>81.599999999999994</v>
      </c>
      <c r="D377" s="138" t="s">
        <v>350</v>
      </c>
    </row>
    <row r="378" spans="1:4" ht="13.5" thickBot="1" x14ac:dyDescent="0.25">
      <c r="A378" s="145" t="s">
        <v>726</v>
      </c>
      <c r="B378" s="146">
        <v>368659892</v>
      </c>
      <c r="C378" s="144">
        <v>92.2</v>
      </c>
      <c r="D378" s="138" t="s">
        <v>350</v>
      </c>
    </row>
    <row r="379" spans="1:4" ht="13.5" thickBot="1" x14ac:dyDescent="0.25">
      <c r="A379" s="145" t="s">
        <v>727</v>
      </c>
      <c r="B379" s="146">
        <v>364049892</v>
      </c>
      <c r="C379" s="144">
        <v>92.2</v>
      </c>
      <c r="D379" s="138" t="s">
        <v>350</v>
      </c>
    </row>
    <row r="380" spans="1:4" ht="13.5" thickBot="1" x14ac:dyDescent="0.25">
      <c r="A380" s="145" t="s">
        <v>728</v>
      </c>
      <c r="B380" s="146">
        <v>322196000</v>
      </c>
      <c r="C380" s="144">
        <v>81.599999999999994</v>
      </c>
      <c r="D380" s="138" t="s">
        <v>350</v>
      </c>
    </row>
    <row r="381" spans="1:4" ht="13.5" thickBot="1" x14ac:dyDescent="0.25">
      <c r="A381" s="145" t="s">
        <v>729</v>
      </c>
      <c r="B381" s="146">
        <v>394058343</v>
      </c>
      <c r="C381" s="144">
        <v>99.8</v>
      </c>
      <c r="D381" s="138" t="s">
        <v>350</v>
      </c>
    </row>
    <row r="382" spans="1:4" ht="13.5" thickBot="1" x14ac:dyDescent="0.25">
      <c r="A382" s="145" t="s">
        <v>730</v>
      </c>
      <c r="B382" s="146">
        <v>399248343</v>
      </c>
      <c r="C382" s="144">
        <v>99.8</v>
      </c>
      <c r="D382" s="138" t="s">
        <v>350</v>
      </c>
    </row>
    <row r="383" spans="1:4" ht="13.5" thickBot="1" x14ac:dyDescent="0.25">
      <c r="A383" s="145" t="s">
        <v>731</v>
      </c>
      <c r="B383" s="146">
        <v>326476000</v>
      </c>
      <c r="C383" s="144">
        <v>81.599999999999994</v>
      </c>
      <c r="D383" s="138" t="s">
        <v>350</v>
      </c>
    </row>
    <row r="384" spans="1:4" ht="13.5" thickBot="1" x14ac:dyDescent="0.25">
      <c r="A384" s="145" t="s">
        <v>732</v>
      </c>
      <c r="B384" s="146">
        <v>368859892</v>
      </c>
      <c r="C384" s="144">
        <v>92.2</v>
      </c>
      <c r="D384" s="138" t="s">
        <v>350</v>
      </c>
    </row>
    <row r="385" spans="1:4" ht="13.5" thickBot="1" x14ac:dyDescent="0.25">
      <c r="A385" s="145" t="s">
        <v>733</v>
      </c>
      <c r="B385" s="146">
        <v>364249892</v>
      </c>
      <c r="C385" s="144">
        <v>92.2</v>
      </c>
      <c r="D385" s="138" t="s">
        <v>350</v>
      </c>
    </row>
    <row r="386" spans="1:4" ht="13.5" thickBot="1" x14ac:dyDescent="0.25">
      <c r="A386" s="145" t="s">
        <v>734</v>
      </c>
      <c r="B386" s="146">
        <v>322396000</v>
      </c>
      <c r="C386" s="144">
        <v>81.599999999999994</v>
      </c>
      <c r="D386" s="138" t="s">
        <v>350</v>
      </c>
    </row>
    <row r="387" spans="1:4" ht="13.5" thickBot="1" x14ac:dyDescent="0.25">
      <c r="A387" s="145" t="s">
        <v>735</v>
      </c>
      <c r="B387" s="146">
        <v>394258343</v>
      </c>
      <c r="C387" s="144">
        <v>99.8</v>
      </c>
      <c r="D387" s="138" t="s">
        <v>350</v>
      </c>
    </row>
    <row r="388" spans="1:4" ht="13.5" thickBot="1" x14ac:dyDescent="0.25">
      <c r="A388" s="145" t="s">
        <v>736</v>
      </c>
      <c r="B388" s="146">
        <v>399448343</v>
      </c>
      <c r="C388" s="144">
        <v>99.8</v>
      </c>
      <c r="D388" s="138" t="s">
        <v>350</v>
      </c>
    </row>
    <row r="389" spans="1:4" ht="13.5" thickBot="1" x14ac:dyDescent="0.25">
      <c r="A389" s="145" t="s">
        <v>737</v>
      </c>
      <c r="B389" s="146">
        <v>326676000</v>
      </c>
      <c r="C389" s="144">
        <v>81.599999999999994</v>
      </c>
      <c r="D389" s="138" t="s">
        <v>350</v>
      </c>
    </row>
    <row r="390" spans="1:4" ht="13.5" thickBot="1" x14ac:dyDescent="0.25">
      <c r="A390" s="145" t="s">
        <v>738</v>
      </c>
      <c r="B390" s="146">
        <v>369059892</v>
      </c>
      <c r="C390" s="144">
        <v>92.2</v>
      </c>
      <c r="D390" s="138" t="s">
        <v>350</v>
      </c>
    </row>
    <row r="391" spans="1:4" ht="13.5" thickBot="1" x14ac:dyDescent="0.25">
      <c r="A391" s="145" t="s">
        <v>739</v>
      </c>
      <c r="B391" s="146">
        <v>364449892</v>
      </c>
      <c r="C391" s="144">
        <v>92.2</v>
      </c>
      <c r="D391" s="138" t="s">
        <v>350</v>
      </c>
    </row>
    <row r="392" spans="1:4" ht="13.5" thickBot="1" x14ac:dyDescent="0.25">
      <c r="A392" s="145" t="s">
        <v>740</v>
      </c>
      <c r="B392" s="146">
        <v>322596000</v>
      </c>
      <c r="C392" s="144">
        <v>81.599999999999994</v>
      </c>
      <c r="D392" s="138" t="s">
        <v>350</v>
      </c>
    </row>
    <row r="393" spans="1:4" ht="13.5" thickBot="1" x14ac:dyDescent="0.25">
      <c r="A393" s="145" t="s">
        <v>741</v>
      </c>
      <c r="B393" s="146">
        <v>394458343</v>
      </c>
      <c r="C393" s="144">
        <v>99.8</v>
      </c>
      <c r="D393" s="138" t="s">
        <v>350</v>
      </c>
    </row>
    <row r="394" spans="1:4" ht="13.5" thickBot="1" x14ac:dyDescent="0.25">
      <c r="A394" s="145" t="s">
        <v>742</v>
      </c>
      <c r="B394" s="146">
        <v>399648343</v>
      </c>
      <c r="C394" s="144">
        <v>99.8</v>
      </c>
      <c r="D394" s="138" t="s">
        <v>350</v>
      </c>
    </row>
    <row r="395" spans="1:4" ht="13.5" thickBot="1" x14ac:dyDescent="0.25">
      <c r="A395" s="145" t="s">
        <v>743</v>
      </c>
      <c r="B395" s="146">
        <v>326876000</v>
      </c>
      <c r="C395" s="144">
        <v>81.599999999999994</v>
      </c>
      <c r="D395" s="138" t="s">
        <v>350</v>
      </c>
    </row>
    <row r="396" spans="1:4" ht="13.5" thickBot="1" x14ac:dyDescent="0.25">
      <c r="A396" s="145" t="s">
        <v>744</v>
      </c>
      <c r="B396" s="146">
        <v>369259892</v>
      </c>
      <c r="C396" s="144">
        <v>92.2</v>
      </c>
      <c r="D396" s="138" t="s">
        <v>350</v>
      </c>
    </row>
    <row r="397" spans="1:4" ht="13.5" thickBot="1" x14ac:dyDescent="0.25">
      <c r="A397" s="145" t="s">
        <v>745</v>
      </c>
      <c r="B397" s="146">
        <v>364649892</v>
      </c>
      <c r="C397" s="144">
        <v>92.2</v>
      </c>
      <c r="D397" s="138" t="s">
        <v>350</v>
      </c>
    </row>
    <row r="398" spans="1:4" ht="13.5" thickBot="1" x14ac:dyDescent="0.25">
      <c r="A398" s="142" t="s">
        <v>746</v>
      </c>
      <c r="B398" s="143">
        <v>320703777</v>
      </c>
      <c r="C398" s="144">
        <v>81.599999999999994</v>
      </c>
      <c r="D398" s="138" t="s">
        <v>33</v>
      </c>
    </row>
    <row r="399" spans="1:4" ht="13.5" thickBot="1" x14ac:dyDescent="0.25">
      <c r="A399" s="145" t="s">
        <v>747</v>
      </c>
      <c r="B399" s="146">
        <v>394658343</v>
      </c>
      <c r="C399" s="144">
        <v>99.8</v>
      </c>
      <c r="D399" s="138" t="s">
        <v>350</v>
      </c>
    </row>
    <row r="400" spans="1:4" ht="13.5" thickBot="1" x14ac:dyDescent="0.25">
      <c r="A400" s="145" t="s">
        <v>748</v>
      </c>
      <c r="B400" s="146">
        <v>399848343</v>
      </c>
      <c r="C400" s="144">
        <v>99.8</v>
      </c>
      <c r="D400" s="138" t="s">
        <v>350</v>
      </c>
    </row>
    <row r="401" spans="1:4" ht="13.5" thickBot="1" x14ac:dyDescent="0.25">
      <c r="A401" s="145" t="s">
        <v>749</v>
      </c>
      <c r="B401" s="146">
        <v>327076000</v>
      </c>
      <c r="C401" s="144">
        <v>81.599999999999994</v>
      </c>
      <c r="D401" s="138" t="s">
        <v>350</v>
      </c>
    </row>
    <row r="402" spans="1:4" ht="13.5" thickBot="1" x14ac:dyDescent="0.25">
      <c r="A402" s="145" t="s">
        <v>750</v>
      </c>
      <c r="B402" s="146">
        <v>369459892</v>
      </c>
      <c r="C402" s="144">
        <v>92.2</v>
      </c>
      <c r="D402" s="138" t="s">
        <v>350</v>
      </c>
    </row>
    <row r="403" spans="1:4" ht="13.5" thickBot="1" x14ac:dyDescent="0.25">
      <c r="A403" s="142" t="s">
        <v>751</v>
      </c>
      <c r="B403" s="143">
        <v>361315981</v>
      </c>
      <c r="C403" s="144">
        <v>92.2</v>
      </c>
      <c r="D403" s="138" t="s">
        <v>33</v>
      </c>
    </row>
    <row r="404" spans="1:4" ht="13.5" thickBot="1" x14ac:dyDescent="0.25">
      <c r="A404" s="145" t="s">
        <v>752</v>
      </c>
      <c r="B404" s="146">
        <v>322996000</v>
      </c>
      <c r="C404" s="144">
        <v>81.599999999999994</v>
      </c>
      <c r="D404" s="138" t="s">
        <v>350</v>
      </c>
    </row>
    <row r="405" spans="1:4" ht="13.5" thickBot="1" x14ac:dyDescent="0.25">
      <c r="A405" s="145" t="s">
        <v>753</v>
      </c>
      <c r="B405" s="146">
        <v>394858343</v>
      </c>
      <c r="C405" s="144">
        <v>99.8</v>
      </c>
      <c r="D405" s="138" t="s">
        <v>350</v>
      </c>
    </row>
    <row r="406" spans="1:4" ht="13.5" thickBot="1" x14ac:dyDescent="0.25">
      <c r="A406" s="145" t="s">
        <v>754</v>
      </c>
      <c r="B406" s="146">
        <v>400048343</v>
      </c>
      <c r="C406" s="144">
        <v>99.8</v>
      </c>
      <c r="D406" s="138" t="s">
        <v>350</v>
      </c>
    </row>
    <row r="407" spans="1:4" ht="13.5" thickBot="1" x14ac:dyDescent="0.25">
      <c r="A407" s="145" t="s">
        <v>755</v>
      </c>
      <c r="B407" s="146">
        <v>327276000</v>
      </c>
      <c r="C407" s="144">
        <v>81.599999999999994</v>
      </c>
      <c r="D407" s="138" t="s">
        <v>350</v>
      </c>
    </row>
    <row r="408" spans="1:4" ht="13.5" thickBot="1" x14ac:dyDescent="0.25">
      <c r="A408" s="145" t="s">
        <v>756</v>
      </c>
      <c r="B408" s="146">
        <v>369659892</v>
      </c>
      <c r="C408" s="144">
        <v>92.2</v>
      </c>
      <c r="D408" s="138" t="s">
        <v>350</v>
      </c>
    </row>
    <row r="409" spans="1:4" ht="13.5" thickBot="1" x14ac:dyDescent="0.25">
      <c r="A409" s="145" t="s">
        <v>757</v>
      </c>
      <c r="B409" s="146">
        <v>365049892</v>
      </c>
      <c r="C409" s="144">
        <v>92.2</v>
      </c>
      <c r="D409" s="138" t="s">
        <v>350</v>
      </c>
    </row>
    <row r="410" spans="1:4" ht="13.5" thickBot="1" x14ac:dyDescent="0.25">
      <c r="A410" s="145" t="s">
        <v>758</v>
      </c>
      <c r="B410" s="146">
        <v>323196000</v>
      </c>
      <c r="C410" s="144">
        <v>81.599999999999994</v>
      </c>
      <c r="D410" s="138" t="s">
        <v>350</v>
      </c>
    </row>
    <row r="411" spans="1:4" ht="13.5" thickBot="1" x14ac:dyDescent="0.25">
      <c r="A411" s="145" t="s">
        <v>759</v>
      </c>
      <c r="B411" s="146">
        <v>395058343</v>
      </c>
      <c r="C411" s="144">
        <v>99.8</v>
      </c>
      <c r="D411" s="138" t="s">
        <v>350</v>
      </c>
    </row>
    <row r="412" spans="1:4" ht="13.5" thickBot="1" x14ac:dyDescent="0.25">
      <c r="A412" s="142" t="s">
        <v>388</v>
      </c>
      <c r="B412" s="143">
        <v>400245745</v>
      </c>
      <c r="C412" s="144">
        <v>99.8</v>
      </c>
      <c r="D412" s="138" t="s">
        <v>33</v>
      </c>
    </row>
    <row r="413" spans="1:4" ht="13.5" thickBot="1" x14ac:dyDescent="0.25">
      <c r="A413" s="145" t="s">
        <v>389</v>
      </c>
      <c r="B413" s="146">
        <v>327476000</v>
      </c>
      <c r="C413" s="144">
        <v>81.599999999999994</v>
      </c>
      <c r="D413" s="138" t="s">
        <v>350</v>
      </c>
    </row>
    <row r="414" spans="1:4" ht="13.5" thickBot="1" x14ac:dyDescent="0.25">
      <c r="A414" s="145" t="s">
        <v>390</v>
      </c>
      <c r="B414" s="146">
        <v>369859892</v>
      </c>
      <c r="C414" s="144">
        <v>92.2</v>
      </c>
      <c r="D414" s="138" t="s">
        <v>350</v>
      </c>
    </row>
    <row r="415" spans="1:4" ht="13.5" thickBot="1" x14ac:dyDescent="0.25">
      <c r="A415" s="145" t="s">
        <v>391</v>
      </c>
      <c r="B415" s="146">
        <v>365249892</v>
      </c>
      <c r="C415" s="144">
        <v>92.2</v>
      </c>
      <c r="D415" s="138" t="s">
        <v>350</v>
      </c>
    </row>
    <row r="416" spans="1:4" ht="13.5" thickBot="1" x14ac:dyDescent="0.25">
      <c r="A416" s="142" t="s">
        <v>392</v>
      </c>
      <c r="B416" s="143">
        <v>319466652</v>
      </c>
      <c r="C416" s="144">
        <v>81.599999999999994</v>
      </c>
      <c r="D416" s="138" t="s">
        <v>33</v>
      </c>
    </row>
    <row r="417" spans="1:4" ht="13.5" thickBot="1" x14ac:dyDescent="0.25">
      <c r="A417" s="145" t="s">
        <v>393</v>
      </c>
      <c r="B417" s="146">
        <v>395258343</v>
      </c>
      <c r="C417" s="144">
        <v>99.8</v>
      </c>
      <c r="D417" s="138" t="s">
        <v>350</v>
      </c>
    </row>
    <row r="418" spans="1:4" ht="13.5" thickBot="1" x14ac:dyDescent="0.25">
      <c r="A418" s="145" t="s">
        <v>394</v>
      </c>
      <c r="B418" s="146">
        <v>400448343</v>
      </c>
      <c r="C418" s="144">
        <v>99.8</v>
      </c>
      <c r="D418" s="138" t="s">
        <v>350</v>
      </c>
    </row>
    <row r="419" spans="1:4" ht="13.5" thickBot="1" x14ac:dyDescent="0.25">
      <c r="A419" s="145" t="s">
        <v>395</v>
      </c>
      <c r="B419" s="146">
        <v>327676000</v>
      </c>
      <c r="C419" s="144">
        <v>81.599999999999994</v>
      </c>
      <c r="D419" s="138" t="s">
        <v>350</v>
      </c>
    </row>
    <row r="420" spans="1:4" ht="13.5" thickBot="1" x14ac:dyDescent="0.25">
      <c r="A420" s="145" t="s">
        <v>396</v>
      </c>
      <c r="B420" s="146">
        <v>370059892</v>
      </c>
      <c r="C420" s="144">
        <v>92.2</v>
      </c>
      <c r="D420" s="138" t="s">
        <v>350</v>
      </c>
    </row>
    <row r="421" spans="1:4" ht="13.5" thickBot="1" x14ac:dyDescent="0.25">
      <c r="A421" s="145" t="s">
        <v>397</v>
      </c>
      <c r="B421" s="146">
        <v>365449892</v>
      </c>
      <c r="C421" s="144">
        <v>92.2</v>
      </c>
      <c r="D421" s="138" t="s">
        <v>350</v>
      </c>
    </row>
    <row r="422" spans="1:4" ht="13.5" thickBot="1" x14ac:dyDescent="0.25">
      <c r="A422" s="145" t="s">
        <v>398</v>
      </c>
      <c r="B422" s="146">
        <v>323596000</v>
      </c>
      <c r="C422" s="144">
        <v>81.599999999999994</v>
      </c>
      <c r="D422" s="138" t="s">
        <v>350</v>
      </c>
    </row>
    <row r="423" spans="1:4" ht="13.5" thickBot="1" x14ac:dyDescent="0.25">
      <c r="A423" s="145" t="s">
        <v>399</v>
      </c>
      <c r="B423" s="146">
        <v>395458343</v>
      </c>
      <c r="C423" s="144">
        <v>99.8</v>
      </c>
      <c r="D423" s="138" t="s">
        <v>350</v>
      </c>
    </row>
    <row r="424" spans="1:4" ht="13.5" thickBot="1" x14ac:dyDescent="0.25">
      <c r="A424" s="145" t="s">
        <v>400</v>
      </c>
      <c r="B424" s="146">
        <v>400648343</v>
      </c>
      <c r="C424" s="144">
        <v>99.8</v>
      </c>
      <c r="D424" s="138" t="s">
        <v>350</v>
      </c>
    </row>
    <row r="425" spans="1:4" ht="13.5" thickBot="1" x14ac:dyDescent="0.25">
      <c r="A425" s="145" t="s">
        <v>401</v>
      </c>
      <c r="B425" s="146">
        <v>327876000</v>
      </c>
      <c r="C425" s="144">
        <v>81.599999999999994</v>
      </c>
      <c r="D425" s="138" t="s">
        <v>350</v>
      </c>
    </row>
    <row r="426" spans="1:4" ht="13.5" thickBot="1" x14ac:dyDescent="0.25">
      <c r="A426" s="145" t="s">
        <v>402</v>
      </c>
      <c r="B426" s="146">
        <v>370259892</v>
      </c>
      <c r="C426" s="144">
        <v>92.2</v>
      </c>
      <c r="D426" s="138" t="s">
        <v>350</v>
      </c>
    </row>
    <row r="427" spans="1:4" ht="13.5" thickBot="1" x14ac:dyDescent="0.25">
      <c r="A427" s="145" t="s">
        <v>403</v>
      </c>
      <c r="B427" s="146">
        <v>365649892</v>
      </c>
      <c r="C427" s="144">
        <v>92.2</v>
      </c>
      <c r="D427" s="138" t="s">
        <v>350</v>
      </c>
    </row>
    <row r="428" spans="1:4" ht="13.5" thickBot="1" x14ac:dyDescent="0.25">
      <c r="A428" s="142" t="s">
        <v>404</v>
      </c>
      <c r="B428" s="143">
        <v>323656284</v>
      </c>
      <c r="C428" s="144">
        <v>81.599999999999994</v>
      </c>
      <c r="D428" s="138" t="s">
        <v>33</v>
      </c>
    </row>
    <row r="429" spans="1:4" ht="13.5" thickBot="1" x14ac:dyDescent="0.25">
      <c r="A429" s="145" t="s">
        <v>405</v>
      </c>
      <c r="B429" s="146">
        <v>395658343</v>
      </c>
      <c r="C429" s="144">
        <v>99.8</v>
      </c>
      <c r="D429" s="138" t="s">
        <v>350</v>
      </c>
    </row>
    <row r="430" spans="1:4" ht="13.5" thickBot="1" x14ac:dyDescent="0.25">
      <c r="A430" s="145" t="s">
        <v>406</v>
      </c>
      <c r="B430" s="146">
        <v>400848343</v>
      </c>
      <c r="C430" s="144">
        <v>99.8</v>
      </c>
      <c r="D430" s="138" t="s">
        <v>350</v>
      </c>
    </row>
    <row r="431" spans="1:4" ht="13.5" thickBot="1" x14ac:dyDescent="0.25">
      <c r="A431" s="145" t="s">
        <v>407</v>
      </c>
      <c r="B431" s="146">
        <v>328076000</v>
      </c>
      <c r="C431" s="144">
        <v>81.599999999999994</v>
      </c>
      <c r="D431" s="138" t="s">
        <v>350</v>
      </c>
    </row>
    <row r="432" spans="1:4" ht="13.5" thickBot="1" x14ac:dyDescent="0.25">
      <c r="A432" s="145" t="s">
        <v>408</v>
      </c>
      <c r="B432" s="146">
        <v>370459892</v>
      </c>
      <c r="C432" s="144">
        <v>92.2</v>
      </c>
      <c r="D432" s="138" t="s">
        <v>350</v>
      </c>
    </row>
    <row r="433" spans="1:4" ht="13.5" thickBot="1" x14ac:dyDescent="0.25">
      <c r="A433" s="145" t="s">
        <v>409</v>
      </c>
      <c r="B433" s="146">
        <v>365849892</v>
      </c>
      <c r="C433" s="144">
        <v>92.2</v>
      </c>
      <c r="D433" s="138" t="s">
        <v>350</v>
      </c>
    </row>
    <row r="434" spans="1:4" ht="13.5" thickBot="1" x14ac:dyDescent="0.25">
      <c r="A434" s="145" t="s">
        <v>410</v>
      </c>
      <c r="B434" s="146">
        <v>323996000</v>
      </c>
      <c r="C434" s="144">
        <v>81.599999999999994</v>
      </c>
      <c r="D434" s="138" t="s">
        <v>350</v>
      </c>
    </row>
    <row r="435" spans="1:4" ht="13.5" thickBot="1" x14ac:dyDescent="0.25">
      <c r="A435" s="145" t="s">
        <v>411</v>
      </c>
      <c r="B435" s="146">
        <v>395858343</v>
      </c>
      <c r="C435" s="144">
        <v>99.8</v>
      </c>
      <c r="D435" s="138" t="s">
        <v>350</v>
      </c>
    </row>
    <row r="436" spans="1:4" ht="13.5" thickBot="1" x14ac:dyDescent="0.25">
      <c r="A436" s="145" t="s">
        <v>412</v>
      </c>
      <c r="B436" s="146">
        <v>401048343</v>
      </c>
      <c r="C436" s="144">
        <v>99.8</v>
      </c>
      <c r="D436" s="138" t="s">
        <v>350</v>
      </c>
    </row>
    <row r="437" spans="1:4" ht="13.5" thickBot="1" x14ac:dyDescent="0.25">
      <c r="A437" s="145" t="s">
        <v>413</v>
      </c>
      <c r="B437" s="146">
        <v>328276000</v>
      </c>
      <c r="C437" s="144">
        <v>81.599999999999994</v>
      </c>
      <c r="D437" s="138" t="s">
        <v>350</v>
      </c>
    </row>
    <row r="438" spans="1:4" ht="13.5" thickBot="1" x14ac:dyDescent="0.25">
      <c r="A438" s="145" t="s">
        <v>414</v>
      </c>
      <c r="B438" s="146">
        <v>370659892</v>
      </c>
      <c r="C438" s="144">
        <v>92.2</v>
      </c>
      <c r="D438" s="138" t="s">
        <v>350</v>
      </c>
    </row>
    <row r="439" spans="1:4" ht="13.5" thickBot="1" x14ac:dyDescent="0.25">
      <c r="A439" s="145" t="s">
        <v>415</v>
      </c>
      <c r="B439" s="146">
        <v>366049892</v>
      </c>
      <c r="C439" s="144">
        <v>92.2</v>
      </c>
      <c r="D439" s="138" t="s">
        <v>350</v>
      </c>
    </row>
    <row r="440" spans="1:4" ht="13.5" thickBot="1" x14ac:dyDescent="0.25">
      <c r="A440" s="145" t="s">
        <v>416</v>
      </c>
      <c r="B440" s="146">
        <v>324196000</v>
      </c>
      <c r="C440" s="144">
        <v>81.599999999999994</v>
      </c>
      <c r="D440" s="138" t="s">
        <v>350</v>
      </c>
    </row>
    <row r="441" spans="1:4" ht="13.5" thickBot="1" x14ac:dyDescent="0.25">
      <c r="A441" s="145" t="s">
        <v>417</v>
      </c>
      <c r="B441" s="146">
        <v>396058343</v>
      </c>
      <c r="C441" s="144">
        <v>99.8</v>
      </c>
      <c r="D441" s="138" t="s">
        <v>350</v>
      </c>
    </row>
    <row r="442" spans="1:4" ht="13.5" thickBot="1" x14ac:dyDescent="0.25">
      <c r="A442" s="145" t="s">
        <v>418</v>
      </c>
      <c r="B442" s="146">
        <v>401248343</v>
      </c>
      <c r="C442" s="144">
        <v>99.8</v>
      </c>
      <c r="D442" s="138" t="s">
        <v>350</v>
      </c>
    </row>
    <row r="443" spans="1:4" ht="13.5" thickBot="1" x14ac:dyDescent="0.25">
      <c r="A443" s="145" t="s">
        <v>419</v>
      </c>
      <c r="B443" s="146">
        <v>328476000</v>
      </c>
      <c r="C443" s="144">
        <v>81.599999999999994</v>
      </c>
      <c r="D443" s="138" t="s">
        <v>350</v>
      </c>
    </row>
    <row r="444" spans="1:4" ht="13.5" thickBot="1" x14ac:dyDescent="0.25">
      <c r="A444" s="145" t="s">
        <v>420</v>
      </c>
      <c r="B444" s="146">
        <v>370859892</v>
      </c>
      <c r="C444" s="144">
        <v>92.2</v>
      </c>
      <c r="D444" s="138" t="s">
        <v>350</v>
      </c>
    </row>
    <row r="445" spans="1:4" ht="13.5" thickBot="1" x14ac:dyDescent="0.25">
      <c r="A445" s="145" t="s">
        <v>421</v>
      </c>
      <c r="B445" s="146">
        <v>366249892</v>
      </c>
      <c r="C445" s="144">
        <v>92.2</v>
      </c>
      <c r="D445" s="138" t="s">
        <v>350</v>
      </c>
    </row>
    <row r="446" spans="1:4" ht="13.5" thickBot="1" x14ac:dyDescent="0.25">
      <c r="A446" s="142" t="s">
        <v>422</v>
      </c>
      <c r="B446" s="143">
        <v>322591256</v>
      </c>
      <c r="C446" s="144">
        <v>81.599999999999994</v>
      </c>
      <c r="D446" s="138" t="s">
        <v>33</v>
      </c>
    </row>
    <row r="447" spans="1:4" ht="13.5" thickBot="1" x14ac:dyDescent="0.25">
      <c r="A447" s="145" t="s">
        <v>423</v>
      </c>
      <c r="B447" s="146">
        <v>396258343</v>
      </c>
      <c r="C447" s="144">
        <v>99.8</v>
      </c>
      <c r="D447" s="138" t="s">
        <v>350</v>
      </c>
    </row>
    <row r="448" spans="1:4" ht="13.5" thickBot="1" x14ac:dyDescent="0.25">
      <c r="A448" s="145" t="s">
        <v>424</v>
      </c>
      <c r="B448" s="146">
        <v>401448343</v>
      </c>
      <c r="C448" s="144">
        <v>99.8</v>
      </c>
      <c r="D448" s="138" t="s">
        <v>350</v>
      </c>
    </row>
    <row r="449" spans="1:4" ht="13.5" thickBot="1" x14ac:dyDescent="0.25">
      <c r="A449" s="145" t="s">
        <v>425</v>
      </c>
      <c r="B449" s="146">
        <v>328676000</v>
      </c>
      <c r="C449" s="144">
        <v>81.599999999999994</v>
      </c>
      <c r="D449" s="138" t="s">
        <v>350</v>
      </c>
    </row>
    <row r="450" spans="1:4" ht="13.5" thickBot="1" x14ac:dyDescent="0.25">
      <c r="A450" s="145" t="s">
        <v>426</v>
      </c>
      <c r="B450" s="146">
        <v>371059892</v>
      </c>
      <c r="C450" s="144">
        <v>92.2</v>
      </c>
      <c r="D450" s="138" t="s">
        <v>350</v>
      </c>
    </row>
    <row r="451" spans="1:4" ht="13.5" thickBot="1" x14ac:dyDescent="0.25">
      <c r="A451" s="145" t="s">
        <v>427</v>
      </c>
      <c r="B451" s="146">
        <v>366449892</v>
      </c>
      <c r="C451" s="144">
        <v>92.2</v>
      </c>
      <c r="D451" s="138" t="s">
        <v>350</v>
      </c>
    </row>
    <row r="452" spans="1:4" ht="13.5" thickBot="1" x14ac:dyDescent="0.25">
      <c r="A452" s="142" t="s">
        <v>428</v>
      </c>
      <c r="B452" s="143">
        <v>323716343</v>
      </c>
      <c r="C452" s="144">
        <v>81.599999999999994</v>
      </c>
      <c r="D452" s="138" t="s">
        <v>33</v>
      </c>
    </row>
    <row r="453" spans="1:4" ht="13.5" thickBot="1" x14ac:dyDescent="0.25">
      <c r="A453" s="145" t="s">
        <v>429</v>
      </c>
      <c r="B453" s="146">
        <v>396458343</v>
      </c>
      <c r="C453" s="144">
        <v>99.8</v>
      </c>
      <c r="D453" s="138" t="s">
        <v>350</v>
      </c>
    </row>
    <row r="454" spans="1:4" ht="13.5" thickBot="1" x14ac:dyDescent="0.25">
      <c r="A454" s="142" t="s">
        <v>430</v>
      </c>
      <c r="B454" s="143">
        <v>385947742</v>
      </c>
      <c r="C454" s="144">
        <v>99.8</v>
      </c>
      <c r="D454" s="138" t="s">
        <v>33</v>
      </c>
    </row>
    <row r="455" spans="1:4" ht="13.5" thickBot="1" x14ac:dyDescent="0.25">
      <c r="A455" s="145" t="s">
        <v>431</v>
      </c>
      <c r="B455" s="146">
        <v>328876000</v>
      </c>
      <c r="C455" s="144">
        <v>81.599999999999994</v>
      </c>
      <c r="D455" s="138" t="s">
        <v>350</v>
      </c>
    </row>
    <row r="456" spans="1:4" ht="13.5" thickBot="1" x14ac:dyDescent="0.25">
      <c r="A456" s="145" t="s">
        <v>432</v>
      </c>
      <c r="B456" s="146">
        <v>371259892</v>
      </c>
      <c r="C456" s="144">
        <v>92.2</v>
      </c>
      <c r="D456" s="138" t="s">
        <v>350</v>
      </c>
    </row>
    <row r="457" spans="1:4" ht="13.5" thickBot="1" x14ac:dyDescent="0.25">
      <c r="A457" s="145" t="s">
        <v>433</v>
      </c>
      <c r="B457" s="146">
        <v>366649892</v>
      </c>
      <c r="C457" s="144">
        <v>92.2</v>
      </c>
      <c r="D457" s="138" t="s">
        <v>350</v>
      </c>
    </row>
    <row r="458" spans="1:4" ht="13.5" thickBot="1" x14ac:dyDescent="0.25">
      <c r="A458" s="145" t="s">
        <v>434</v>
      </c>
      <c r="B458" s="146">
        <v>324796000</v>
      </c>
      <c r="C458" s="144">
        <v>81.599999999999994</v>
      </c>
      <c r="D458" s="138" t="s">
        <v>350</v>
      </c>
    </row>
    <row r="459" spans="1:4" ht="13.5" thickBot="1" x14ac:dyDescent="0.25">
      <c r="A459" s="145" t="s">
        <v>435</v>
      </c>
      <c r="B459" s="146">
        <v>396658343</v>
      </c>
      <c r="C459" s="144">
        <v>99.8</v>
      </c>
      <c r="D459" s="138" t="s">
        <v>350</v>
      </c>
    </row>
    <row r="460" spans="1:4" ht="13.5" thickBot="1" x14ac:dyDescent="0.25">
      <c r="A460" s="145" t="s">
        <v>436</v>
      </c>
      <c r="B460" s="146">
        <v>401848343</v>
      </c>
      <c r="C460" s="144">
        <v>99.8</v>
      </c>
      <c r="D460" s="138" t="s">
        <v>350</v>
      </c>
    </row>
    <row r="461" spans="1:4" ht="13.5" thickBot="1" x14ac:dyDescent="0.25">
      <c r="A461" s="145" t="s">
        <v>437</v>
      </c>
      <c r="B461" s="146">
        <v>329076000</v>
      </c>
      <c r="C461" s="144">
        <v>81.599999999999994</v>
      </c>
      <c r="D461" s="138" t="s">
        <v>350</v>
      </c>
    </row>
    <row r="462" spans="1:4" ht="13.5" thickBot="1" x14ac:dyDescent="0.25">
      <c r="A462" s="145" t="s">
        <v>438</v>
      </c>
      <c r="B462" s="146">
        <v>371459892</v>
      </c>
      <c r="C462" s="144">
        <v>92.2</v>
      </c>
      <c r="D462" s="138" t="s">
        <v>350</v>
      </c>
    </row>
    <row r="463" spans="1:4" ht="13.5" thickBot="1" x14ac:dyDescent="0.25">
      <c r="A463" s="145" t="s">
        <v>439</v>
      </c>
      <c r="B463" s="146">
        <v>366849892</v>
      </c>
      <c r="C463" s="144">
        <v>92.2</v>
      </c>
      <c r="D463" s="138" t="s">
        <v>350</v>
      </c>
    </row>
    <row r="464" spans="1:4" ht="13.5" thickBot="1" x14ac:dyDescent="0.25">
      <c r="A464" s="145" t="s">
        <v>440</v>
      </c>
      <c r="B464" s="146">
        <v>324996000</v>
      </c>
      <c r="C464" s="144">
        <v>81.599999999999994</v>
      </c>
      <c r="D464" s="138" t="s">
        <v>350</v>
      </c>
    </row>
    <row r="465" spans="1:4" ht="13.5" thickBot="1" x14ac:dyDescent="0.25">
      <c r="A465" s="145" t="s">
        <v>441</v>
      </c>
      <c r="B465" s="146">
        <v>396858343</v>
      </c>
      <c r="C465" s="144">
        <v>99.8</v>
      </c>
      <c r="D465" s="138" t="s">
        <v>350</v>
      </c>
    </row>
    <row r="466" spans="1:4" ht="13.5" thickBot="1" x14ac:dyDescent="0.25">
      <c r="A466" s="145" t="s">
        <v>442</v>
      </c>
      <c r="B466" s="146">
        <v>402048343</v>
      </c>
      <c r="C466" s="144">
        <v>99.8</v>
      </c>
      <c r="D466" s="138" t="s">
        <v>350</v>
      </c>
    </row>
    <row r="467" spans="1:4" ht="13.5" thickBot="1" x14ac:dyDescent="0.25">
      <c r="A467" s="145" t="s">
        <v>443</v>
      </c>
      <c r="B467" s="146">
        <v>329276000</v>
      </c>
      <c r="C467" s="144">
        <v>81.599999999999994</v>
      </c>
      <c r="D467" s="138" t="s">
        <v>350</v>
      </c>
    </row>
    <row r="468" spans="1:4" ht="13.5" thickBot="1" x14ac:dyDescent="0.25">
      <c r="A468" s="145" t="s">
        <v>444</v>
      </c>
      <c r="B468" s="146">
        <v>371659892</v>
      </c>
      <c r="C468" s="144">
        <v>92.2</v>
      </c>
      <c r="D468" s="138" t="s">
        <v>350</v>
      </c>
    </row>
    <row r="469" spans="1:4" ht="13.5" thickBot="1" x14ac:dyDescent="0.25">
      <c r="A469" s="145" t="s">
        <v>445</v>
      </c>
      <c r="B469" s="146">
        <v>367049892</v>
      </c>
      <c r="C469" s="144">
        <v>92.2</v>
      </c>
      <c r="D469" s="138" t="s">
        <v>350</v>
      </c>
    </row>
    <row r="470" spans="1:4" ht="13.5" thickBot="1" x14ac:dyDescent="0.25">
      <c r="A470" s="145" t="s">
        <v>446</v>
      </c>
      <c r="B470" s="146">
        <v>325196000</v>
      </c>
      <c r="C470" s="144">
        <v>81.599999999999994</v>
      </c>
      <c r="D470" s="138" t="s">
        <v>350</v>
      </c>
    </row>
    <row r="471" spans="1:4" ht="13.5" thickBot="1" x14ac:dyDescent="0.25">
      <c r="A471" s="145" t="s">
        <v>447</v>
      </c>
      <c r="B471" s="146">
        <v>397058343</v>
      </c>
      <c r="C471" s="144">
        <v>99.8</v>
      </c>
      <c r="D471" s="138" t="s">
        <v>350</v>
      </c>
    </row>
    <row r="472" spans="1:4" ht="13.5" thickBot="1" x14ac:dyDescent="0.25">
      <c r="A472" s="145" t="s">
        <v>449</v>
      </c>
      <c r="B472" s="146">
        <v>329476000</v>
      </c>
      <c r="C472" s="144">
        <v>81.599999999999994</v>
      </c>
      <c r="D472" s="138" t="s">
        <v>350</v>
      </c>
    </row>
    <row r="473" spans="1:4" ht="13.5" thickBot="1" x14ac:dyDescent="0.25">
      <c r="A473" s="145" t="s">
        <v>450</v>
      </c>
      <c r="B473" s="146">
        <v>371859892</v>
      </c>
      <c r="C473" s="144">
        <v>92.2</v>
      </c>
      <c r="D473" s="138" t="s">
        <v>350</v>
      </c>
    </row>
    <row r="474" spans="1:4" ht="13.5" thickBot="1" x14ac:dyDescent="0.25">
      <c r="A474" s="145" t="s">
        <v>451</v>
      </c>
      <c r="B474" s="146">
        <v>367249892</v>
      </c>
      <c r="C474" s="144">
        <v>92.2</v>
      </c>
      <c r="D474" s="138" t="s">
        <v>350</v>
      </c>
    </row>
    <row r="475" spans="1:4" ht="13.5" thickBot="1" x14ac:dyDescent="0.25">
      <c r="A475" s="145" t="s">
        <v>452</v>
      </c>
      <c r="B475" s="146">
        <v>325396000</v>
      </c>
      <c r="C475" s="144">
        <v>81.599999999999994</v>
      </c>
      <c r="D475" s="138" t="s">
        <v>350</v>
      </c>
    </row>
    <row r="476" spans="1:4" ht="13.5" thickBot="1" x14ac:dyDescent="0.25">
      <c r="A476" s="145" t="s">
        <v>454</v>
      </c>
      <c r="B476" s="146">
        <v>329676000</v>
      </c>
      <c r="C476" s="144">
        <v>81.599999999999994</v>
      </c>
      <c r="D476" s="138" t="s">
        <v>350</v>
      </c>
    </row>
    <row r="477" spans="1:4" ht="13.5" thickBot="1" x14ac:dyDescent="0.25">
      <c r="A477" s="145" t="s">
        <v>455</v>
      </c>
      <c r="B477" s="146">
        <v>372059892</v>
      </c>
      <c r="C477" s="144">
        <v>92.2</v>
      </c>
      <c r="D477" s="138" t="s">
        <v>350</v>
      </c>
    </row>
    <row r="478" spans="1:4" ht="13.5" thickBot="1" x14ac:dyDescent="0.25">
      <c r="A478" s="145" t="s">
        <v>456</v>
      </c>
      <c r="B478" s="146">
        <v>367449892</v>
      </c>
      <c r="C478" s="144">
        <v>92.2</v>
      </c>
      <c r="D478" s="138" t="s">
        <v>350</v>
      </c>
    </row>
    <row r="479" spans="1:4" ht="13.5" thickBot="1" x14ac:dyDescent="0.25">
      <c r="A479" s="145" t="s">
        <v>457</v>
      </c>
      <c r="B479" s="146">
        <v>325596000</v>
      </c>
      <c r="C479" s="144">
        <v>81.599999999999994</v>
      </c>
      <c r="D479" s="138" t="s">
        <v>350</v>
      </c>
    </row>
    <row r="480" spans="1:4" ht="33.75" thickBot="1" x14ac:dyDescent="0.25">
      <c r="A480" s="141" t="s">
        <v>462</v>
      </c>
      <c r="B480" s="141"/>
      <c r="C480" s="141"/>
      <c r="D480" s="141"/>
    </row>
    <row r="481" spans="1:4" ht="13.5" thickBot="1" x14ac:dyDescent="0.25">
      <c r="A481" s="142" t="s">
        <v>760</v>
      </c>
      <c r="B481" s="143">
        <v>30000000</v>
      </c>
      <c r="C481" s="144">
        <v>0</v>
      </c>
      <c r="D481" s="138" t="s">
        <v>33</v>
      </c>
    </row>
    <row r="482" spans="1:4" ht="13.5" thickBot="1" x14ac:dyDescent="0.25">
      <c r="A482" s="145" t="s">
        <v>761</v>
      </c>
      <c r="B482" s="146">
        <v>30000000</v>
      </c>
      <c r="C482" s="144">
        <v>0</v>
      </c>
      <c r="D482" s="138" t="s">
        <v>350</v>
      </c>
    </row>
    <row r="483" spans="1:4" ht="13.5" thickBot="1" x14ac:dyDescent="0.25">
      <c r="A483" s="145" t="s">
        <v>762</v>
      </c>
      <c r="B483" s="146">
        <v>30000000</v>
      </c>
      <c r="C483" s="144">
        <v>0</v>
      </c>
      <c r="D483" s="138" t="s">
        <v>350</v>
      </c>
    </row>
    <row r="484" spans="1:4" ht="13.5" thickBot="1" x14ac:dyDescent="0.25">
      <c r="A484" s="145" t="s">
        <v>763</v>
      </c>
      <c r="B484" s="146">
        <v>30000000</v>
      </c>
      <c r="C484" s="144">
        <v>0</v>
      </c>
      <c r="D484" s="138" t="s">
        <v>350</v>
      </c>
    </row>
    <row r="485" spans="1:4" ht="13.5" thickBot="1" x14ac:dyDescent="0.25">
      <c r="A485" s="145" t="s">
        <v>764</v>
      </c>
      <c r="B485" s="146">
        <v>30000000</v>
      </c>
      <c r="C485" s="144">
        <v>0</v>
      </c>
      <c r="D485" s="138" t="s">
        <v>350</v>
      </c>
    </row>
    <row r="486" spans="1:4" ht="13.5" thickBot="1" x14ac:dyDescent="0.25">
      <c r="A486" s="142" t="s">
        <v>765</v>
      </c>
      <c r="B486" s="143">
        <v>30000000</v>
      </c>
      <c r="C486" s="144">
        <v>0</v>
      </c>
      <c r="D486" s="138" t="s">
        <v>33</v>
      </c>
    </row>
    <row r="487" spans="1:4" ht="13.5" thickBot="1" x14ac:dyDescent="0.25">
      <c r="A487" s="145" t="s">
        <v>766</v>
      </c>
      <c r="B487" s="146">
        <v>30000000</v>
      </c>
      <c r="C487" s="144">
        <v>0</v>
      </c>
      <c r="D487" s="138" t="s">
        <v>350</v>
      </c>
    </row>
    <row r="488" spans="1:4" ht="13.5" thickBot="1" x14ac:dyDescent="0.25">
      <c r="A488" s="145" t="s">
        <v>767</v>
      </c>
      <c r="B488" s="146">
        <v>30000000</v>
      </c>
      <c r="C488" s="144">
        <v>0</v>
      </c>
      <c r="D488" s="138" t="s">
        <v>350</v>
      </c>
    </row>
    <row r="489" spans="1:4" ht="13.5" thickBot="1" x14ac:dyDescent="0.25">
      <c r="A489" s="145" t="s">
        <v>768</v>
      </c>
      <c r="B489" s="146">
        <v>30000000</v>
      </c>
      <c r="C489" s="144">
        <v>0</v>
      </c>
      <c r="D489" s="138" t="s">
        <v>350</v>
      </c>
    </row>
    <row r="490" spans="1:4" ht="13.5" thickBot="1" x14ac:dyDescent="0.25">
      <c r="A490" s="145" t="s">
        <v>769</v>
      </c>
      <c r="B490" s="146">
        <v>30000000</v>
      </c>
      <c r="C490" s="144">
        <v>0</v>
      </c>
      <c r="D490" s="138" t="s">
        <v>350</v>
      </c>
    </row>
    <row r="491" spans="1:4" ht="13.5" thickBot="1" x14ac:dyDescent="0.25">
      <c r="A491" s="145" t="s">
        <v>770</v>
      </c>
      <c r="B491" s="146">
        <v>30000000</v>
      </c>
      <c r="C491" s="144">
        <v>0</v>
      </c>
      <c r="D491" s="138" t="s">
        <v>350</v>
      </c>
    </row>
    <row r="492" spans="1:4" ht="13.5" thickBot="1" x14ac:dyDescent="0.25">
      <c r="A492" s="145" t="s">
        <v>771</v>
      </c>
      <c r="B492" s="146">
        <v>30000000</v>
      </c>
      <c r="C492" s="144">
        <v>0</v>
      </c>
      <c r="D492" s="138" t="s">
        <v>350</v>
      </c>
    </row>
    <row r="493" spans="1:4" ht="13.5" thickBot="1" x14ac:dyDescent="0.25">
      <c r="A493" s="145" t="s">
        <v>772</v>
      </c>
      <c r="B493" s="146">
        <v>30000000</v>
      </c>
      <c r="C493" s="144">
        <v>0</v>
      </c>
      <c r="D493" s="138" t="s">
        <v>350</v>
      </c>
    </row>
    <row r="494" spans="1:4" ht="13.5" thickBot="1" x14ac:dyDescent="0.25">
      <c r="A494" s="145" t="s">
        <v>773</v>
      </c>
      <c r="B494" s="146">
        <v>30000000</v>
      </c>
      <c r="C494" s="144">
        <v>0</v>
      </c>
      <c r="D494" s="138" t="s">
        <v>350</v>
      </c>
    </row>
    <row r="495" spans="1:4" ht="13.5" thickBot="1" x14ac:dyDescent="0.25">
      <c r="A495" s="145" t="s">
        <v>774</v>
      </c>
      <c r="B495" s="146">
        <v>30000000</v>
      </c>
      <c r="C495" s="144">
        <v>0</v>
      </c>
      <c r="D495" s="138" t="s">
        <v>350</v>
      </c>
    </row>
    <row r="496" spans="1:4" ht="13.5" thickBot="1" x14ac:dyDescent="0.25">
      <c r="A496" s="145" t="s">
        <v>775</v>
      </c>
      <c r="B496" s="146">
        <v>30000000</v>
      </c>
      <c r="C496" s="144">
        <v>0</v>
      </c>
      <c r="D496" s="138" t="s">
        <v>350</v>
      </c>
    </row>
    <row r="497" spans="1:4" ht="13.5" thickBot="1" x14ac:dyDescent="0.25">
      <c r="A497" s="145" t="s">
        <v>776</v>
      </c>
      <c r="B497" s="146">
        <v>30000000</v>
      </c>
      <c r="C497" s="144">
        <v>0</v>
      </c>
      <c r="D497" s="138" t="s">
        <v>350</v>
      </c>
    </row>
    <row r="498" spans="1:4" ht="13.5" thickBot="1" x14ac:dyDescent="0.25">
      <c r="A498" s="145" t="s">
        <v>777</v>
      </c>
      <c r="B498" s="146">
        <v>30000000</v>
      </c>
      <c r="C498" s="144">
        <v>0</v>
      </c>
      <c r="D498" s="138" t="s">
        <v>350</v>
      </c>
    </row>
    <row r="499" spans="1:4" ht="13.5" thickBot="1" x14ac:dyDescent="0.25">
      <c r="A499" s="145" t="s">
        <v>778</v>
      </c>
      <c r="B499" s="146">
        <v>30000000</v>
      </c>
      <c r="C499" s="144">
        <v>0</v>
      </c>
      <c r="D499" s="138" t="s">
        <v>350</v>
      </c>
    </row>
    <row r="500" spans="1:4" ht="13.5" thickBot="1" x14ac:dyDescent="0.25">
      <c r="A500" s="145" t="s">
        <v>779</v>
      </c>
      <c r="B500" s="146">
        <v>30000000</v>
      </c>
      <c r="C500" s="144">
        <v>0</v>
      </c>
      <c r="D500" s="138" t="s">
        <v>350</v>
      </c>
    </row>
    <row r="501" spans="1:4" ht="13.5" thickBot="1" x14ac:dyDescent="0.25">
      <c r="A501" s="145" t="s">
        <v>780</v>
      </c>
      <c r="B501" s="146">
        <v>30000000</v>
      </c>
      <c r="C501" s="144">
        <v>0</v>
      </c>
      <c r="D501" s="138" t="s">
        <v>350</v>
      </c>
    </row>
    <row r="502" spans="1:4" ht="13.5" thickBot="1" x14ac:dyDescent="0.25">
      <c r="A502" s="145" t="s">
        <v>781</v>
      </c>
      <c r="B502" s="146">
        <v>30000000</v>
      </c>
      <c r="C502" s="144">
        <v>0</v>
      </c>
      <c r="D502" s="138" t="s">
        <v>350</v>
      </c>
    </row>
    <row r="503" spans="1:4" ht="13.5" thickBot="1" x14ac:dyDescent="0.25">
      <c r="A503" s="145" t="s">
        <v>782</v>
      </c>
      <c r="B503" s="146">
        <v>30000000</v>
      </c>
      <c r="C503" s="144">
        <v>0</v>
      </c>
      <c r="D503" s="138" t="s">
        <v>350</v>
      </c>
    </row>
    <row r="504" spans="1:4" ht="13.5" thickBot="1" x14ac:dyDescent="0.25">
      <c r="A504" s="145" t="s">
        <v>783</v>
      </c>
      <c r="B504" s="146">
        <v>30000000</v>
      </c>
      <c r="C504" s="144">
        <v>0</v>
      </c>
      <c r="D504" s="138" t="s">
        <v>350</v>
      </c>
    </row>
    <row r="505" spans="1:4" ht="13.5" thickBot="1" x14ac:dyDescent="0.25">
      <c r="A505" s="145" t="s">
        <v>784</v>
      </c>
      <c r="B505" s="146">
        <v>30000000</v>
      </c>
      <c r="C505" s="144">
        <v>0</v>
      </c>
      <c r="D505" s="138" t="s">
        <v>350</v>
      </c>
    </row>
    <row r="506" spans="1:4" ht="13.5" thickBot="1" x14ac:dyDescent="0.25">
      <c r="A506" s="145" t="s">
        <v>785</v>
      </c>
      <c r="B506" s="146">
        <v>30000000</v>
      </c>
      <c r="C506" s="144">
        <v>0</v>
      </c>
      <c r="D506" s="138" t="s">
        <v>350</v>
      </c>
    </row>
    <row r="507" spans="1:4" ht="13.5" thickBot="1" x14ac:dyDescent="0.25">
      <c r="A507" s="145" t="s">
        <v>786</v>
      </c>
      <c r="B507" s="146">
        <v>30000000</v>
      </c>
      <c r="C507" s="144">
        <v>0</v>
      </c>
      <c r="D507" s="138" t="s">
        <v>350</v>
      </c>
    </row>
    <row r="508" spans="1:4" ht="13.5" thickBot="1" x14ac:dyDescent="0.25">
      <c r="A508" s="145" t="s">
        <v>787</v>
      </c>
      <c r="B508" s="146">
        <v>30000000</v>
      </c>
      <c r="C508" s="144">
        <v>0</v>
      </c>
      <c r="D508" s="138" t="s">
        <v>350</v>
      </c>
    </row>
    <row r="509" spans="1:4" ht="13.5" thickBot="1" x14ac:dyDescent="0.25">
      <c r="A509" s="145" t="s">
        <v>788</v>
      </c>
      <c r="B509" s="146">
        <v>30000000</v>
      </c>
      <c r="C509" s="144">
        <v>0</v>
      </c>
      <c r="D509" s="138" t="s">
        <v>350</v>
      </c>
    </row>
    <row r="510" spans="1:4" ht="13.5" thickBot="1" x14ac:dyDescent="0.25">
      <c r="A510" s="145" t="s">
        <v>789</v>
      </c>
      <c r="B510" s="146">
        <v>30000000</v>
      </c>
      <c r="C510" s="144">
        <v>0</v>
      </c>
      <c r="D510" s="138" t="s">
        <v>350</v>
      </c>
    </row>
    <row r="511" spans="1:4" ht="13.5" thickBot="1" x14ac:dyDescent="0.25">
      <c r="A511" s="145" t="s">
        <v>790</v>
      </c>
      <c r="B511" s="146">
        <v>30000000</v>
      </c>
      <c r="C511" s="144">
        <v>0</v>
      </c>
      <c r="D511" s="138" t="s">
        <v>350</v>
      </c>
    </row>
    <row r="512" spans="1:4" ht="13.5" thickBot="1" x14ac:dyDescent="0.25">
      <c r="A512" s="145" t="s">
        <v>791</v>
      </c>
      <c r="B512" s="146">
        <v>20000000</v>
      </c>
      <c r="C512" s="144">
        <v>0</v>
      </c>
      <c r="D512" s="138" t="s">
        <v>350</v>
      </c>
    </row>
    <row r="513" spans="1:4" ht="13.5" thickBot="1" x14ac:dyDescent="0.25">
      <c r="A513" s="145" t="s">
        <v>792</v>
      </c>
      <c r="B513" s="146">
        <v>20000000</v>
      </c>
      <c r="C513" s="144">
        <v>0</v>
      </c>
      <c r="D513" s="138" t="s">
        <v>350</v>
      </c>
    </row>
    <row r="514" spans="1:4" ht="13.5" thickBot="1" x14ac:dyDescent="0.25">
      <c r="A514" s="145" t="s">
        <v>793</v>
      </c>
      <c r="B514" s="146">
        <v>20000000</v>
      </c>
      <c r="C514" s="144">
        <v>0</v>
      </c>
      <c r="D514" s="138" t="s">
        <v>350</v>
      </c>
    </row>
    <row r="515" spans="1:4" ht="13.5" thickBot="1" x14ac:dyDescent="0.25">
      <c r="A515" s="145" t="s">
        <v>794</v>
      </c>
      <c r="B515" s="146">
        <v>20000000</v>
      </c>
      <c r="C515" s="144">
        <v>0</v>
      </c>
      <c r="D515" s="138" t="s">
        <v>350</v>
      </c>
    </row>
    <row r="516" spans="1:4" ht="13.5" thickBot="1" x14ac:dyDescent="0.25">
      <c r="A516" s="145" t="s">
        <v>795</v>
      </c>
      <c r="B516" s="146">
        <v>20000000</v>
      </c>
      <c r="C516" s="144">
        <v>0</v>
      </c>
      <c r="D516" s="138" t="s">
        <v>350</v>
      </c>
    </row>
    <row r="517" spans="1:4" ht="13.5" thickBot="1" x14ac:dyDescent="0.25">
      <c r="A517" s="145" t="s">
        <v>796</v>
      </c>
      <c r="B517" s="146">
        <v>20000000</v>
      </c>
      <c r="C517" s="144">
        <v>0</v>
      </c>
      <c r="D517" s="138" t="s">
        <v>350</v>
      </c>
    </row>
    <row r="518" spans="1:4" ht="13.5" thickBot="1" x14ac:dyDescent="0.25">
      <c r="A518" s="145" t="s">
        <v>797</v>
      </c>
      <c r="B518" s="146">
        <v>20000000</v>
      </c>
      <c r="C518" s="144">
        <v>0</v>
      </c>
      <c r="D518" s="138" t="s">
        <v>350</v>
      </c>
    </row>
    <row r="519" spans="1:4" ht="13.5" thickBot="1" x14ac:dyDescent="0.25">
      <c r="A519" s="145" t="s">
        <v>798</v>
      </c>
      <c r="B519" s="146">
        <v>20000000</v>
      </c>
      <c r="C519" s="144">
        <v>0</v>
      </c>
      <c r="D519" s="138" t="s">
        <v>350</v>
      </c>
    </row>
    <row r="520" spans="1:4" ht="13.5" thickBot="1" x14ac:dyDescent="0.25">
      <c r="A520" s="145" t="s">
        <v>799</v>
      </c>
      <c r="B520" s="146">
        <v>20000000</v>
      </c>
      <c r="C520" s="144">
        <v>0</v>
      </c>
      <c r="D520" s="138" t="s">
        <v>350</v>
      </c>
    </row>
    <row r="521" spans="1:4" ht="13.5" thickBot="1" x14ac:dyDescent="0.25">
      <c r="A521" s="142" t="s">
        <v>800</v>
      </c>
      <c r="B521" s="143">
        <v>20000000</v>
      </c>
      <c r="C521" s="144">
        <v>0</v>
      </c>
      <c r="D521" s="138" t="s">
        <v>33</v>
      </c>
    </row>
    <row r="522" spans="1:4" ht="13.5" thickBot="1" x14ac:dyDescent="0.25">
      <c r="A522" s="142" t="s">
        <v>801</v>
      </c>
      <c r="B522" s="143">
        <v>20000000</v>
      </c>
      <c r="C522" s="144">
        <v>0</v>
      </c>
      <c r="D522" s="138" t="s">
        <v>33</v>
      </c>
    </row>
    <row r="523" spans="1:4" ht="13.5" thickBot="1" x14ac:dyDescent="0.25">
      <c r="A523" s="142" t="s">
        <v>802</v>
      </c>
      <c r="B523" s="143">
        <v>20000000</v>
      </c>
      <c r="C523" s="144">
        <v>0</v>
      </c>
      <c r="D523" s="138" t="s">
        <v>33</v>
      </c>
    </row>
    <row r="524" spans="1:4" ht="13.5" thickBot="1" x14ac:dyDescent="0.25">
      <c r="A524" s="145" t="s">
        <v>803</v>
      </c>
      <c r="B524" s="146">
        <v>20000000</v>
      </c>
      <c r="C524" s="144">
        <v>0</v>
      </c>
      <c r="D524" s="138" t="s">
        <v>350</v>
      </c>
    </row>
    <row r="525" spans="1:4" ht="13.5" thickBot="1" x14ac:dyDescent="0.25">
      <c r="A525" s="145" t="s">
        <v>804</v>
      </c>
      <c r="B525" s="146">
        <v>20000000</v>
      </c>
      <c r="C525" s="144">
        <v>0</v>
      </c>
      <c r="D525" s="138" t="s">
        <v>350</v>
      </c>
    </row>
    <row r="526" spans="1:4" ht="13.5" thickBot="1" x14ac:dyDescent="0.25">
      <c r="A526" s="142" t="s">
        <v>805</v>
      </c>
      <c r="B526" s="143">
        <v>20000000</v>
      </c>
      <c r="C526" s="144">
        <v>0</v>
      </c>
      <c r="D526" s="138" t="s">
        <v>33</v>
      </c>
    </row>
    <row r="527" spans="1:4" ht="13.5" thickBot="1" x14ac:dyDescent="0.25">
      <c r="A527" s="145" t="s">
        <v>806</v>
      </c>
      <c r="B527" s="146">
        <v>20000000</v>
      </c>
      <c r="C527" s="144">
        <v>0</v>
      </c>
      <c r="D527" s="138" t="s">
        <v>350</v>
      </c>
    </row>
    <row r="528" spans="1:4" ht="13.5" thickBot="1" x14ac:dyDescent="0.25">
      <c r="A528" s="145" t="s">
        <v>807</v>
      </c>
      <c r="B528" s="146">
        <v>20000000</v>
      </c>
      <c r="C528" s="144">
        <v>0</v>
      </c>
      <c r="D528" s="138" t="s">
        <v>350</v>
      </c>
    </row>
    <row r="529" spans="1:4" ht="13.5" thickBot="1" x14ac:dyDescent="0.25">
      <c r="A529" s="145" t="s">
        <v>808</v>
      </c>
      <c r="B529" s="146">
        <v>20000000</v>
      </c>
      <c r="C529" s="144">
        <v>0</v>
      </c>
      <c r="D529" s="138" t="s">
        <v>350</v>
      </c>
    </row>
    <row r="530" spans="1:4" ht="13.5" thickBot="1" x14ac:dyDescent="0.25">
      <c r="A530" s="145" t="s">
        <v>809</v>
      </c>
      <c r="B530" s="146">
        <v>20000000</v>
      </c>
      <c r="C530" s="144">
        <v>0</v>
      </c>
      <c r="D530" s="138" t="s">
        <v>350</v>
      </c>
    </row>
    <row r="531" spans="1:4" ht="13.5" thickBot="1" x14ac:dyDescent="0.25">
      <c r="A531" s="145" t="s">
        <v>810</v>
      </c>
      <c r="B531" s="146">
        <v>20000000</v>
      </c>
      <c r="C531" s="144">
        <v>0</v>
      </c>
      <c r="D531" s="138" t="s">
        <v>350</v>
      </c>
    </row>
    <row r="532" spans="1:4" ht="13.5" thickBot="1" x14ac:dyDescent="0.25">
      <c r="A532" s="145" t="s">
        <v>811</v>
      </c>
      <c r="B532" s="146">
        <v>20000000</v>
      </c>
      <c r="C532" s="144">
        <v>0</v>
      </c>
      <c r="D532" s="138" t="s">
        <v>350</v>
      </c>
    </row>
    <row r="533" spans="1:4" ht="13.5" thickBot="1" x14ac:dyDescent="0.25">
      <c r="A533" s="145" t="s">
        <v>812</v>
      </c>
      <c r="B533" s="146">
        <v>20000000</v>
      </c>
      <c r="C533" s="144">
        <v>0</v>
      </c>
      <c r="D533" s="138" t="s">
        <v>350</v>
      </c>
    </row>
    <row r="534" spans="1:4" ht="13.5" thickBot="1" x14ac:dyDescent="0.25">
      <c r="A534" s="145" t="s">
        <v>813</v>
      </c>
      <c r="B534" s="146">
        <v>20000000</v>
      </c>
      <c r="C534" s="144">
        <v>0</v>
      </c>
      <c r="D534" s="138" t="s">
        <v>350</v>
      </c>
    </row>
    <row r="535" spans="1:4" ht="13.5" thickBot="1" x14ac:dyDescent="0.25">
      <c r="A535" s="145" t="s">
        <v>814</v>
      </c>
      <c r="B535" s="146">
        <v>20000000</v>
      </c>
      <c r="C535" s="144">
        <v>0</v>
      </c>
      <c r="D535" s="138" t="s">
        <v>350</v>
      </c>
    </row>
    <row r="536" spans="1:4" ht="13.5" thickBot="1" x14ac:dyDescent="0.25">
      <c r="A536" s="145" t="s">
        <v>815</v>
      </c>
      <c r="B536" s="146">
        <v>20000000</v>
      </c>
      <c r="C536" s="144">
        <v>0</v>
      </c>
      <c r="D536" s="138" t="s">
        <v>350</v>
      </c>
    </row>
    <row r="537" spans="1:4" ht="13.5" thickBot="1" x14ac:dyDescent="0.25">
      <c r="A537" s="145" t="s">
        <v>816</v>
      </c>
      <c r="B537" s="146">
        <v>20000000</v>
      </c>
      <c r="C537" s="144">
        <v>0</v>
      </c>
      <c r="D537" s="138" t="s">
        <v>350</v>
      </c>
    </row>
    <row r="538" spans="1:4" ht="13.5" thickBot="1" x14ac:dyDescent="0.25">
      <c r="A538" s="145" t="s">
        <v>817</v>
      </c>
      <c r="B538" s="146">
        <v>20000000</v>
      </c>
      <c r="C538" s="144">
        <v>0</v>
      </c>
      <c r="D538" s="138" t="s">
        <v>350</v>
      </c>
    </row>
    <row r="539" spans="1:4" ht="13.5" thickBot="1" x14ac:dyDescent="0.25">
      <c r="A539" s="145" t="s">
        <v>818</v>
      </c>
      <c r="B539" s="146">
        <v>20000000</v>
      </c>
      <c r="C539" s="144">
        <v>0</v>
      </c>
      <c r="D539" s="138" t="s">
        <v>350</v>
      </c>
    </row>
    <row r="540" spans="1:4" ht="13.5" thickBot="1" x14ac:dyDescent="0.25">
      <c r="A540" s="145" t="s">
        <v>819</v>
      </c>
      <c r="B540" s="146">
        <v>20000000</v>
      </c>
      <c r="C540" s="144">
        <v>0</v>
      </c>
      <c r="D540" s="138" t="s">
        <v>350</v>
      </c>
    </row>
    <row r="541" spans="1:4" ht="13.5" thickBot="1" x14ac:dyDescent="0.25">
      <c r="A541" s="145" t="s">
        <v>820</v>
      </c>
      <c r="B541" s="146">
        <v>20000000</v>
      </c>
      <c r="C541" s="144">
        <v>0</v>
      </c>
      <c r="D541" s="138" t="s">
        <v>350</v>
      </c>
    </row>
    <row r="542" spans="1:4" ht="13.5" thickBot="1" x14ac:dyDescent="0.25">
      <c r="A542" s="145" t="s">
        <v>821</v>
      </c>
      <c r="B542" s="146">
        <v>20000000</v>
      </c>
      <c r="C542" s="144">
        <v>0</v>
      </c>
      <c r="D542" s="138" t="s">
        <v>350</v>
      </c>
    </row>
    <row r="543" spans="1:4" ht="13.5" thickBot="1" x14ac:dyDescent="0.25">
      <c r="A543" s="145" t="s">
        <v>822</v>
      </c>
      <c r="B543" s="146">
        <v>20000000</v>
      </c>
      <c r="C543" s="144">
        <v>0</v>
      </c>
      <c r="D543" s="138" t="s">
        <v>350</v>
      </c>
    </row>
    <row r="544" spans="1:4" ht="13.5" thickBot="1" x14ac:dyDescent="0.25">
      <c r="A544" s="142" t="s">
        <v>823</v>
      </c>
      <c r="B544" s="143">
        <v>20000000</v>
      </c>
      <c r="C544" s="144">
        <v>0</v>
      </c>
      <c r="D544" s="138" t="s">
        <v>33</v>
      </c>
    </row>
    <row r="545" spans="1:4" ht="13.5" thickBot="1" x14ac:dyDescent="0.25">
      <c r="A545" s="142" t="s">
        <v>824</v>
      </c>
      <c r="B545" s="143">
        <v>20000000</v>
      </c>
      <c r="C545" s="144">
        <v>0</v>
      </c>
      <c r="D545" s="138" t="s">
        <v>33</v>
      </c>
    </row>
    <row r="546" spans="1:4" ht="13.5" thickBot="1" x14ac:dyDescent="0.25">
      <c r="A546" s="145" t="s">
        <v>825</v>
      </c>
      <c r="B546" s="146">
        <v>20000000</v>
      </c>
      <c r="C546" s="144">
        <v>0</v>
      </c>
      <c r="D546" s="138" t="s">
        <v>350</v>
      </c>
    </row>
    <row r="547" spans="1:4" ht="13.5" thickBot="1" x14ac:dyDescent="0.25">
      <c r="A547" s="145" t="s">
        <v>826</v>
      </c>
      <c r="B547" s="146">
        <v>20000000</v>
      </c>
      <c r="C547" s="144">
        <v>0</v>
      </c>
      <c r="D547" s="138" t="s">
        <v>350</v>
      </c>
    </row>
    <row r="548" spans="1:4" ht="13.5" thickBot="1" x14ac:dyDescent="0.25">
      <c r="A548" s="145" t="s">
        <v>827</v>
      </c>
      <c r="B548" s="146">
        <v>20000000</v>
      </c>
      <c r="C548" s="144">
        <v>0</v>
      </c>
      <c r="D548" s="138" t="s">
        <v>350</v>
      </c>
    </row>
    <row r="549" spans="1:4" ht="13.5" thickBot="1" x14ac:dyDescent="0.25">
      <c r="A549" s="145" t="s">
        <v>828</v>
      </c>
      <c r="B549" s="146">
        <v>20000000</v>
      </c>
      <c r="C549" s="144">
        <v>0</v>
      </c>
      <c r="D549" s="138" t="s">
        <v>350</v>
      </c>
    </row>
    <row r="550" spans="1:4" ht="13.5" thickBot="1" x14ac:dyDescent="0.25">
      <c r="A550" s="145" t="s">
        <v>829</v>
      </c>
      <c r="B550" s="146">
        <v>20000000</v>
      </c>
      <c r="C550" s="144">
        <v>0</v>
      </c>
      <c r="D550" s="138" t="s">
        <v>350</v>
      </c>
    </row>
    <row r="551" spans="1:4" ht="13.5" thickBot="1" x14ac:dyDescent="0.25">
      <c r="A551" s="145" t="s">
        <v>830</v>
      </c>
      <c r="B551" s="146">
        <v>20000000</v>
      </c>
      <c r="C551" s="144">
        <v>0</v>
      </c>
      <c r="D551" s="138" t="s">
        <v>350</v>
      </c>
    </row>
    <row r="552" spans="1:4" ht="13.5" thickBot="1" x14ac:dyDescent="0.25">
      <c r="A552" s="145" t="s">
        <v>831</v>
      </c>
      <c r="B552" s="146">
        <v>20000000</v>
      </c>
      <c r="C552" s="144">
        <v>0</v>
      </c>
      <c r="D552" s="138" t="s">
        <v>350</v>
      </c>
    </row>
    <row r="553" spans="1:4" ht="13.5" thickBot="1" x14ac:dyDescent="0.25">
      <c r="A553" s="145" t="s">
        <v>832</v>
      </c>
      <c r="B553" s="146">
        <v>20000000</v>
      </c>
      <c r="C553" s="144">
        <v>0</v>
      </c>
      <c r="D553" s="138" t="s">
        <v>350</v>
      </c>
    </row>
    <row r="554" spans="1:4" ht="13.5" thickBot="1" x14ac:dyDescent="0.25">
      <c r="A554" s="145" t="s">
        <v>833</v>
      </c>
      <c r="B554" s="146">
        <v>20000000</v>
      </c>
      <c r="C554" s="144">
        <v>0</v>
      </c>
      <c r="D554" s="138" t="s">
        <v>350</v>
      </c>
    </row>
    <row r="555" spans="1:4" ht="13.5" thickBot="1" x14ac:dyDescent="0.25">
      <c r="A555" s="145" t="s">
        <v>834</v>
      </c>
      <c r="B555" s="146">
        <v>20000000</v>
      </c>
      <c r="C555" s="144">
        <v>0</v>
      </c>
      <c r="D555" s="138" t="s">
        <v>350</v>
      </c>
    </row>
    <row r="556" spans="1:4" ht="13.5" thickBot="1" x14ac:dyDescent="0.25">
      <c r="A556" s="145" t="s">
        <v>835</v>
      </c>
      <c r="B556" s="146">
        <v>20000000</v>
      </c>
      <c r="C556" s="144">
        <v>0</v>
      </c>
      <c r="D556" s="138" t="s">
        <v>350</v>
      </c>
    </row>
    <row r="557" spans="1:4" ht="13.5" thickBot="1" x14ac:dyDescent="0.25">
      <c r="A557" s="145" t="s">
        <v>836</v>
      </c>
      <c r="B557" s="146">
        <v>20000000</v>
      </c>
      <c r="C557" s="144">
        <v>0</v>
      </c>
      <c r="D557" s="138" t="s">
        <v>350</v>
      </c>
    </row>
    <row r="558" spans="1:4" ht="13.5" thickBot="1" x14ac:dyDescent="0.25">
      <c r="A558" s="145" t="s">
        <v>837</v>
      </c>
      <c r="B558" s="146">
        <v>20000000</v>
      </c>
      <c r="C558" s="144">
        <v>0</v>
      </c>
      <c r="D558" s="138" t="s">
        <v>350</v>
      </c>
    </row>
    <row r="559" spans="1:4" ht="13.5" thickBot="1" x14ac:dyDescent="0.25">
      <c r="A559" s="145" t="s">
        <v>838</v>
      </c>
      <c r="B559" s="146">
        <v>20000000</v>
      </c>
      <c r="C559" s="144">
        <v>0</v>
      </c>
      <c r="D559" s="138" t="s">
        <v>350</v>
      </c>
    </row>
    <row r="560" spans="1:4" ht="13.5" thickBot="1" x14ac:dyDescent="0.25">
      <c r="A560" s="145" t="s">
        <v>839</v>
      </c>
      <c r="B560" s="146">
        <v>20000000</v>
      </c>
      <c r="C560" s="144">
        <v>0</v>
      </c>
      <c r="D560" s="138" t="s">
        <v>350</v>
      </c>
    </row>
    <row r="561" spans="1:4" ht="13.5" thickBot="1" x14ac:dyDescent="0.25">
      <c r="A561" s="145" t="s">
        <v>840</v>
      </c>
      <c r="B561" s="146">
        <v>20000000</v>
      </c>
      <c r="C561" s="144">
        <v>0</v>
      </c>
      <c r="D561" s="138" t="s">
        <v>350</v>
      </c>
    </row>
    <row r="562" spans="1:4" ht="13.5" thickBot="1" x14ac:dyDescent="0.25">
      <c r="A562" s="145" t="s">
        <v>841</v>
      </c>
      <c r="B562" s="146">
        <v>20000000</v>
      </c>
      <c r="C562" s="144">
        <v>0</v>
      </c>
      <c r="D562" s="138" t="s">
        <v>350</v>
      </c>
    </row>
    <row r="563" spans="1:4" ht="13.5" thickBot="1" x14ac:dyDescent="0.25">
      <c r="A563" s="145" t="s">
        <v>842</v>
      </c>
      <c r="B563" s="146">
        <v>20000000</v>
      </c>
      <c r="C563" s="144">
        <v>0</v>
      </c>
      <c r="D563" s="138" t="s">
        <v>350</v>
      </c>
    </row>
    <row r="564" spans="1:4" ht="13.5" thickBot="1" x14ac:dyDescent="0.25">
      <c r="A564" s="145" t="s">
        <v>843</v>
      </c>
      <c r="B564" s="146">
        <v>20000000</v>
      </c>
      <c r="C564" s="144">
        <v>0</v>
      </c>
      <c r="D564" s="138" t="s">
        <v>350</v>
      </c>
    </row>
    <row r="565" spans="1:4" ht="13.5" thickBot="1" x14ac:dyDescent="0.25">
      <c r="A565" s="145" t="s">
        <v>844</v>
      </c>
      <c r="B565" s="146">
        <v>20000000</v>
      </c>
      <c r="C565" s="144">
        <v>0</v>
      </c>
      <c r="D565" s="138" t="s">
        <v>350</v>
      </c>
    </row>
    <row r="566" spans="1:4" ht="13.5" thickBot="1" x14ac:dyDescent="0.25">
      <c r="A566" s="145" t="s">
        <v>845</v>
      </c>
      <c r="B566" s="146">
        <v>20000000</v>
      </c>
      <c r="C566" s="144">
        <v>0</v>
      </c>
      <c r="D566" s="138" t="s">
        <v>350</v>
      </c>
    </row>
    <row r="567" spans="1:4" ht="13.5" thickBot="1" x14ac:dyDescent="0.25">
      <c r="A567" s="145" t="s">
        <v>846</v>
      </c>
      <c r="B567" s="146">
        <v>20000000</v>
      </c>
      <c r="C567" s="144">
        <v>0</v>
      </c>
      <c r="D567" s="138" t="s">
        <v>350</v>
      </c>
    </row>
    <row r="568" spans="1:4" ht="13.5" thickBot="1" x14ac:dyDescent="0.25">
      <c r="A568" s="145" t="s">
        <v>847</v>
      </c>
      <c r="B568" s="146">
        <v>20000000</v>
      </c>
      <c r="C568" s="144">
        <v>0</v>
      </c>
      <c r="D568" s="138" t="s">
        <v>350</v>
      </c>
    </row>
    <row r="569" spans="1:4" ht="13.5" thickBot="1" x14ac:dyDescent="0.25">
      <c r="A569" s="145" t="s">
        <v>848</v>
      </c>
      <c r="B569" s="146">
        <v>20000000</v>
      </c>
      <c r="C569" s="144">
        <v>0</v>
      </c>
      <c r="D569" s="138" t="s">
        <v>350</v>
      </c>
    </row>
    <row r="570" spans="1:4" ht="13.5" thickBot="1" x14ac:dyDescent="0.25">
      <c r="A570" s="145" t="s">
        <v>849</v>
      </c>
      <c r="B570" s="146">
        <v>20000000</v>
      </c>
      <c r="C570" s="144">
        <v>0</v>
      </c>
      <c r="D570" s="138" t="s">
        <v>350</v>
      </c>
    </row>
    <row r="571" spans="1:4" ht="13.5" thickBot="1" x14ac:dyDescent="0.25">
      <c r="A571" s="145" t="s">
        <v>850</v>
      </c>
      <c r="B571" s="146">
        <v>20000000</v>
      </c>
      <c r="C571" s="144">
        <v>0</v>
      </c>
      <c r="D571" s="138" t="s">
        <v>350</v>
      </c>
    </row>
    <row r="572" spans="1:4" ht="13.5" thickBot="1" x14ac:dyDescent="0.25">
      <c r="A572" s="145" t="s">
        <v>851</v>
      </c>
      <c r="B572" s="146">
        <v>20000000</v>
      </c>
      <c r="C572" s="144">
        <v>0</v>
      </c>
      <c r="D572" s="138" t="s">
        <v>350</v>
      </c>
    </row>
    <row r="573" spans="1:4" ht="13.5" thickBot="1" x14ac:dyDescent="0.25">
      <c r="A573" s="145" t="s">
        <v>852</v>
      </c>
      <c r="B573" s="146">
        <v>20000000</v>
      </c>
      <c r="C573" s="144">
        <v>0</v>
      </c>
      <c r="D573" s="138" t="s">
        <v>350</v>
      </c>
    </row>
    <row r="574" spans="1:4" ht="13.5" thickBot="1" x14ac:dyDescent="0.25">
      <c r="A574" s="145" t="s">
        <v>853</v>
      </c>
      <c r="B574" s="146">
        <v>20000000</v>
      </c>
      <c r="C574" s="144">
        <v>0</v>
      </c>
      <c r="D574" s="138" t="s">
        <v>350</v>
      </c>
    </row>
    <row r="575" spans="1:4" ht="13.5" thickBot="1" x14ac:dyDescent="0.25">
      <c r="A575" s="145" t="s">
        <v>854</v>
      </c>
      <c r="B575" s="146">
        <v>20000000</v>
      </c>
      <c r="C575" s="144">
        <v>0</v>
      </c>
      <c r="D575" s="138" t="s">
        <v>350</v>
      </c>
    </row>
    <row r="576" spans="1:4" ht="13.5" thickBot="1" x14ac:dyDescent="0.25">
      <c r="A576" s="145" t="s">
        <v>855</v>
      </c>
      <c r="B576" s="146">
        <v>20000000</v>
      </c>
      <c r="C576" s="144">
        <v>0</v>
      </c>
      <c r="D576" s="138" t="s">
        <v>350</v>
      </c>
    </row>
    <row r="577" spans="1:4" ht="13.5" thickBot="1" x14ac:dyDescent="0.25">
      <c r="A577" s="145" t="s">
        <v>856</v>
      </c>
      <c r="B577" s="146">
        <v>20000000</v>
      </c>
      <c r="C577" s="144">
        <v>0</v>
      </c>
      <c r="D577" s="138" t="s">
        <v>350</v>
      </c>
    </row>
    <row r="578" spans="1:4" ht="13.5" thickBot="1" x14ac:dyDescent="0.25">
      <c r="A578" s="145" t="s">
        <v>857</v>
      </c>
      <c r="B578" s="146">
        <v>20000000</v>
      </c>
      <c r="C578" s="144">
        <v>0</v>
      </c>
      <c r="D578" s="138" t="s">
        <v>350</v>
      </c>
    </row>
    <row r="579" spans="1:4" ht="13.5" thickBot="1" x14ac:dyDescent="0.25">
      <c r="A579" s="145" t="s">
        <v>858</v>
      </c>
      <c r="B579" s="146">
        <v>20000000</v>
      </c>
      <c r="C579" s="144">
        <v>0</v>
      </c>
      <c r="D579" s="138" t="s">
        <v>350</v>
      </c>
    </row>
    <row r="580" spans="1:4" ht="13.5" thickBot="1" x14ac:dyDescent="0.25">
      <c r="A580" s="145" t="s">
        <v>859</v>
      </c>
      <c r="B580" s="146">
        <v>20000000</v>
      </c>
      <c r="C580" s="144">
        <v>0</v>
      </c>
      <c r="D580" s="138" t="s">
        <v>350</v>
      </c>
    </row>
    <row r="581" spans="1:4" ht="13.5" thickBot="1" x14ac:dyDescent="0.25">
      <c r="A581" s="145" t="s">
        <v>860</v>
      </c>
      <c r="B581" s="146">
        <v>20000000</v>
      </c>
      <c r="C581" s="144">
        <v>0</v>
      </c>
      <c r="D581" s="138" t="s">
        <v>350</v>
      </c>
    </row>
    <row r="582" spans="1:4" ht="13.5" thickBot="1" x14ac:dyDescent="0.25">
      <c r="A582" s="145" t="s">
        <v>861</v>
      </c>
      <c r="B582" s="146">
        <v>20000000</v>
      </c>
      <c r="C582" s="144">
        <v>0</v>
      </c>
      <c r="D582" s="138" t="s">
        <v>350</v>
      </c>
    </row>
    <row r="583" spans="1:4" ht="13.5" thickBot="1" x14ac:dyDescent="0.25">
      <c r="A583" s="145" t="s">
        <v>862</v>
      </c>
      <c r="B583" s="146">
        <v>20000000</v>
      </c>
      <c r="C583" s="144">
        <v>0</v>
      </c>
      <c r="D583" s="138" t="s">
        <v>350</v>
      </c>
    </row>
    <row r="584" spans="1:4" ht="13.5" thickBot="1" x14ac:dyDescent="0.25">
      <c r="A584" s="145" t="s">
        <v>863</v>
      </c>
      <c r="B584" s="146">
        <v>20000000</v>
      </c>
      <c r="C584" s="144">
        <v>0</v>
      </c>
      <c r="D584" s="138" t="s">
        <v>350</v>
      </c>
    </row>
    <row r="585" spans="1:4" ht="13.5" thickBot="1" x14ac:dyDescent="0.25">
      <c r="A585" s="145" t="s">
        <v>864</v>
      </c>
      <c r="B585" s="146">
        <v>20000000</v>
      </c>
      <c r="C585" s="144">
        <v>0</v>
      </c>
      <c r="D585" s="138" t="s">
        <v>350</v>
      </c>
    </row>
    <row r="586" spans="1:4" ht="13.5" thickBot="1" x14ac:dyDescent="0.25">
      <c r="A586" s="145" t="s">
        <v>865</v>
      </c>
      <c r="B586" s="146">
        <v>20000000</v>
      </c>
      <c r="C586" s="144">
        <v>0</v>
      </c>
      <c r="D586" s="138" t="s">
        <v>350</v>
      </c>
    </row>
    <row r="587" spans="1:4" ht="13.5" thickBot="1" x14ac:dyDescent="0.25">
      <c r="A587" s="145" t="s">
        <v>866</v>
      </c>
      <c r="B587" s="146">
        <v>20000000</v>
      </c>
      <c r="C587" s="144">
        <v>0</v>
      </c>
      <c r="D587" s="138" t="s">
        <v>350</v>
      </c>
    </row>
    <row r="588" spans="1:4" ht="13.5" thickBot="1" x14ac:dyDescent="0.25">
      <c r="A588" s="145" t="s">
        <v>867</v>
      </c>
      <c r="B588" s="146">
        <v>20000000</v>
      </c>
      <c r="C588" s="144">
        <v>0</v>
      </c>
      <c r="D588" s="138" t="s">
        <v>350</v>
      </c>
    </row>
    <row r="589" spans="1:4" ht="13.5" thickBot="1" x14ac:dyDescent="0.25">
      <c r="A589" s="145" t="s">
        <v>868</v>
      </c>
      <c r="B589" s="146">
        <v>20000000</v>
      </c>
      <c r="C589" s="144">
        <v>0</v>
      </c>
      <c r="D589" s="138" t="s">
        <v>350</v>
      </c>
    </row>
    <row r="590" spans="1:4" ht="13.5" thickBot="1" x14ac:dyDescent="0.25">
      <c r="A590" s="145" t="s">
        <v>869</v>
      </c>
      <c r="B590" s="146">
        <v>20000000</v>
      </c>
      <c r="C590" s="144">
        <v>0</v>
      </c>
      <c r="D590" s="138" t="s">
        <v>350</v>
      </c>
    </row>
    <row r="591" spans="1:4" ht="13.5" thickBot="1" x14ac:dyDescent="0.25">
      <c r="A591" s="145" t="s">
        <v>870</v>
      </c>
      <c r="B591" s="146">
        <v>20000000</v>
      </c>
      <c r="C591" s="144">
        <v>0</v>
      </c>
      <c r="D591" s="138" t="s">
        <v>350</v>
      </c>
    </row>
    <row r="592" spans="1:4" ht="13.5" thickBot="1" x14ac:dyDescent="0.25">
      <c r="A592" s="145" t="s">
        <v>871</v>
      </c>
      <c r="B592" s="146">
        <v>20000000</v>
      </c>
      <c r="C592" s="144">
        <v>0</v>
      </c>
      <c r="D592" s="138" t="s">
        <v>350</v>
      </c>
    </row>
    <row r="593" spans="1:4" ht="13.5" thickBot="1" x14ac:dyDescent="0.25">
      <c r="A593" s="145" t="s">
        <v>872</v>
      </c>
      <c r="B593" s="146">
        <v>20000000</v>
      </c>
      <c r="C593" s="144">
        <v>0</v>
      </c>
      <c r="D593" s="138" t="s">
        <v>350</v>
      </c>
    </row>
    <row r="594" spans="1:4" ht="13.5" thickBot="1" x14ac:dyDescent="0.25">
      <c r="A594" s="145" t="s">
        <v>873</v>
      </c>
      <c r="B594" s="146">
        <v>20000000</v>
      </c>
      <c r="C594" s="144">
        <v>0</v>
      </c>
      <c r="D594" s="138" t="s">
        <v>350</v>
      </c>
    </row>
    <row r="595" spans="1:4" ht="13.5" thickBot="1" x14ac:dyDescent="0.25">
      <c r="A595" s="145" t="s">
        <v>874</v>
      </c>
      <c r="B595" s="146">
        <v>20000000</v>
      </c>
      <c r="C595" s="144">
        <v>0</v>
      </c>
      <c r="D595" s="138" t="s">
        <v>350</v>
      </c>
    </row>
    <row r="596" spans="1:4" ht="13.5" thickBot="1" x14ac:dyDescent="0.25">
      <c r="A596" s="145" t="s">
        <v>875</v>
      </c>
      <c r="B596" s="146">
        <v>20000000</v>
      </c>
      <c r="C596" s="144">
        <v>0</v>
      </c>
      <c r="D596" s="138" t="s">
        <v>350</v>
      </c>
    </row>
    <row r="597" spans="1:4" ht="13.5" thickBot="1" x14ac:dyDescent="0.25">
      <c r="A597" s="145" t="s">
        <v>876</v>
      </c>
      <c r="B597" s="146">
        <v>20000000</v>
      </c>
      <c r="C597" s="144">
        <v>0</v>
      </c>
      <c r="D597" s="138" t="s">
        <v>350</v>
      </c>
    </row>
    <row r="598" spans="1:4" ht="13.5" thickBot="1" x14ac:dyDescent="0.25">
      <c r="A598" s="145" t="s">
        <v>877</v>
      </c>
      <c r="B598" s="146">
        <v>20000000</v>
      </c>
      <c r="C598" s="144">
        <v>0</v>
      </c>
      <c r="D598" s="138" t="s">
        <v>350</v>
      </c>
    </row>
    <row r="599" spans="1:4" ht="13.5" thickBot="1" x14ac:dyDescent="0.25">
      <c r="A599" s="145" t="s">
        <v>878</v>
      </c>
      <c r="B599" s="146">
        <v>20000000</v>
      </c>
      <c r="C599" s="144">
        <v>0</v>
      </c>
      <c r="D599" s="138" t="s">
        <v>350</v>
      </c>
    </row>
    <row r="600" spans="1:4" ht="13.5" thickBot="1" x14ac:dyDescent="0.25">
      <c r="A600" s="145" t="s">
        <v>879</v>
      </c>
      <c r="B600" s="146">
        <v>20000000</v>
      </c>
      <c r="C600" s="144">
        <v>0</v>
      </c>
      <c r="D600" s="138" t="s">
        <v>350</v>
      </c>
    </row>
    <row r="601" spans="1:4" ht="13.5" thickBot="1" x14ac:dyDescent="0.25">
      <c r="A601" s="145" t="s">
        <v>880</v>
      </c>
      <c r="B601" s="146">
        <v>20000000</v>
      </c>
      <c r="C601" s="144">
        <v>0</v>
      </c>
      <c r="D601" s="138" t="s">
        <v>350</v>
      </c>
    </row>
    <row r="602" spans="1:4" ht="13.5" thickBot="1" x14ac:dyDescent="0.25">
      <c r="A602" s="145" t="s">
        <v>881</v>
      </c>
      <c r="B602" s="146">
        <v>20000000</v>
      </c>
      <c r="C602" s="144">
        <v>0</v>
      </c>
      <c r="D602" s="138" t="s">
        <v>350</v>
      </c>
    </row>
    <row r="603" spans="1:4" ht="13.5" thickBot="1" x14ac:dyDescent="0.25">
      <c r="A603" s="145" t="s">
        <v>882</v>
      </c>
      <c r="B603" s="146">
        <v>20000000</v>
      </c>
      <c r="C603" s="144">
        <v>0</v>
      </c>
      <c r="D603" s="138" t="s">
        <v>350</v>
      </c>
    </row>
    <row r="604" spans="1:4" ht="13.5" thickBot="1" x14ac:dyDescent="0.25">
      <c r="A604" s="145" t="s">
        <v>883</v>
      </c>
      <c r="B604" s="146">
        <v>20000000</v>
      </c>
      <c r="C604" s="144">
        <v>0</v>
      </c>
      <c r="D604" s="138" t="s">
        <v>350</v>
      </c>
    </row>
    <row r="605" spans="1:4" ht="13.5" thickBot="1" x14ac:dyDescent="0.25">
      <c r="A605" s="145" t="s">
        <v>884</v>
      </c>
      <c r="B605" s="146">
        <v>20000000</v>
      </c>
      <c r="C605" s="144">
        <v>0</v>
      </c>
      <c r="D605" s="138" t="s">
        <v>350</v>
      </c>
    </row>
    <row r="606" spans="1:4" ht="13.5" thickBot="1" x14ac:dyDescent="0.25">
      <c r="A606" s="145" t="s">
        <v>885</v>
      </c>
      <c r="B606" s="146">
        <v>20000000</v>
      </c>
      <c r="C606" s="144">
        <v>0</v>
      </c>
      <c r="D606" s="138" t="s">
        <v>350</v>
      </c>
    </row>
    <row r="607" spans="1:4" ht="13.5" thickBot="1" x14ac:dyDescent="0.25">
      <c r="A607" s="145" t="s">
        <v>886</v>
      </c>
      <c r="B607" s="146">
        <v>20000000</v>
      </c>
      <c r="C607" s="144">
        <v>0</v>
      </c>
      <c r="D607" s="138" t="s">
        <v>350</v>
      </c>
    </row>
    <row r="608" spans="1:4" ht="13.5" thickBot="1" x14ac:dyDescent="0.25">
      <c r="A608" s="145" t="s">
        <v>887</v>
      </c>
      <c r="B608" s="146">
        <v>20000000</v>
      </c>
      <c r="C608" s="144">
        <v>0</v>
      </c>
      <c r="D608" s="138" t="s">
        <v>350</v>
      </c>
    </row>
    <row r="609" spans="1:4" ht="13.5" thickBot="1" x14ac:dyDescent="0.25">
      <c r="A609" s="145" t="s">
        <v>888</v>
      </c>
      <c r="B609" s="146">
        <v>20000000</v>
      </c>
      <c r="C609" s="144">
        <v>0</v>
      </c>
      <c r="D609" s="138" t="s">
        <v>350</v>
      </c>
    </row>
    <row r="610" spans="1:4" ht="13.5" thickBot="1" x14ac:dyDescent="0.25">
      <c r="A610" s="145" t="s">
        <v>889</v>
      </c>
      <c r="B610" s="146">
        <v>20000000</v>
      </c>
      <c r="C610" s="144">
        <v>0</v>
      </c>
      <c r="D610" s="138" t="s">
        <v>350</v>
      </c>
    </row>
    <row r="611" spans="1:4" ht="13.5" thickBot="1" x14ac:dyDescent="0.25">
      <c r="A611" s="145" t="s">
        <v>890</v>
      </c>
      <c r="B611" s="146">
        <v>20000000</v>
      </c>
      <c r="C611" s="144">
        <v>0</v>
      </c>
      <c r="D611" s="138" t="s">
        <v>350</v>
      </c>
    </row>
    <row r="612" spans="1:4" ht="13.5" thickBot="1" x14ac:dyDescent="0.25">
      <c r="A612" s="145" t="s">
        <v>891</v>
      </c>
      <c r="B612" s="146">
        <v>20000000</v>
      </c>
      <c r="C612" s="144">
        <v>0</v>
      </c>
      <c r="D612" s="138" t="s">
        <v>350</v>
      </c>
    </row>
    <row r="613" spans="1:4" ht="13.5" thickBot="1" x14ac:dyDescent="0.25">
      <c r="A613" s="145" t="s">
        <v>892</v>
      </c>
      <c r="B613" s="146">
        <v>20000000</v>
      </c>
      <c r="C613" s="144">
        <v>0</v>
      </c>
      <c r="D613" s="138" t="s">
        <v>350</v>
      </c>
    </row>
    <row r="614" spans="1:4" ht="13.5" thickBot="1" x14ac:dyDescent="0.25">
      <c r="A614" s="145" t="s">
        <v>893</v>
      </c>
      <c r="B614" s="146">
        <v>20000000</v>
      </c>
      <c r="C614" s="144">
        <v>0</v>
      </c>
      <c r="D614" s="138" t="s">
        <v>350</v>
      </c>
    </row>
    <row r="615" spans="1:4" ht="13.5" thickBot="1" x14ac:dyDescent="0.25">
      <c r="A615" s="145" t="s">
        <v>894</v>
      </c>
      <c r="B615" s="146">
        <v>20000000</v>
      </c>
      <c r="C615" s="144">
        <v>0</v>
      </c>
      <c r="D615" s="138" t="s">
        <v>350</v>
      </c>
    </row>
    <row r="616" spans="1:4" ht="13.5" thickBot="1" x14ac:dyDescent="0.25">
      <c r="A616" s="145" t="s">
        <v>895</v>
      </c>
      <c r="B616" s="146">
        <v>20000000</v>
      </c>
      <c r="C616" s="144">
        <v>0</v>
      </c>
      <c r="D616" s="138" t="s">
        <v>350</v>
      </c>
    </row>
    <row r="617" spans="1:4" ht="13.5" thickBot="1" x14ac:dyDescent="0.25">
      <c r="A617" s="145" t="s">
        <v>896</v>
      </c>
      <c r="B617" s="146">
        <v>20000000</v>
      </c>
      <c r="C617" s="144">
        <v>0</v>
      </c>
      <c r="D617" s="138" t="s">
        <v>350</v>
      </c>
    </row>
    <row r="618" spans="1:4" ht="17.25" thickBot="1" x14ac:dyDescent="0.25">
      <c r="A618" s="141" t="s">
        <v>599</v>
      </c>
      <c r="B618" s="141"/>
      <c r="C618" s="141"/>
      <c r="D618" s="141"/>
    </row>
    <row r="619" spans="1:4" ht="13.5" thickBot="1" x14ac:dyDescent="0.25">
      <c r="A619" s="142" t="s">
        <v>801</v>
      </c>
      <c r="B619" s="143">
        <v>3000000</v>
      </c>
      <c r="C619" s="144">
        <v>0</v>
      </c>
      <c r="D619" s="138" t="s">
        <v>33</v>
      </c>
    </row>
    <row r="620" spans="1:4" ht="13.5" thickBot="1" x14ac:dyDescent="0.25">
      <c r="A620" s="142" t="s">
        <v>802</v>
      </c>
      <c r="B620" s="143">
        <v>3000000</v>
      </c>
      <c r="C620" s="144">
        <v>0</v>
      </c>
      <c r="D620" s="138" t="s">
        <v>33</v>
      </c>
    </row>
    <row r="621" spans="1:4" ht="13.5" thickBot="1" x14ac:dyDescent="0.25">
      <c r="A621" s="145" t="s">
        <v>803</v>
      </c>
      <c r="B621" s="146">
        <v>3000000</v>
      </c>
      <c r="C621" s="144">
        <v>0</v>
      </c>
      <c r="D621" s="138" t="s">
        <v>350</v>
      </c>
    </row>
    <row r="622" spans="1:4" ht="13.5" thickBot="1" x14ac:dyDescent="0.25">
      <c r="A622" s="145" t="s">
        <v>804</v>
      </c>
      <c r="B622" s="146">
        <v>3000000</v>
      </c>
      <c r="C622" s="144">
        <v>0</v>
      </c>
      <c r="D622" s="138" t="s">
        <v>350</v>
      </c>
    </row>
    <row r="623" spans="1:4" ht="13.5" thickBot="1" x14ac:dyDescent="0.25">
      <c r="A623" s="142" t="s">
        <v>805</v>
      </c>
      <c r="B623" s="143">
        <v>3000000</v>
      </c>
      <c r="C623" s="144">
        <v>0</v>
      </c>
      <c r="D623" s="138" t="s">
        <v>33</v>
      </c>
    </row>
    <row r="624" spans="1:4" ht="13.5" thickBot="1" x14ac:dyDescent="0.25">
      <c r="A624" s="142" t="s">
        <v>760</v>
      </c>
      <c r="B624" s="143">
        <v>3000000</v>
      </c>
      <c r="C624" s="144">
        <v>0</v>
      </c>
      <c r="D624" s="138" t="s">
        <v>33</v>
      </c>
    </row>
    <row r="625" spans="1:4" ht="13.5" thickBot="1" x14ac:dyDescent="0.25">
      <c r="A625" s="145" t="s">
        <v>897</v>
      </c>
      <c r="B625" s="146">
        <v>3000000</v>
      </c>
      <c r="C625" s="144">
        <v>0</v>
      </c>
      <c r="D625" s="138" t="s">
        <v>350</v>
      </c>
    </row>
    <row r="626" spans="1:4" ht="13.5" thickBot="1" x14ac:dyDescent="0.25">
      <c r="A626" s="145" t="s">
        <v>898</v>
      </c>
      <c r="B626" s="146">
        <v>3000000</v>
      </c>
      <c r="C626" s="144">
        <v>0</v>
      </c>
      <c r="D626" s="138" t="s">
        <v>350</v>
      </c>
    </row>
    <row r="627" spans="1:4" ht="13.5" thickBot="1" x14ac:dyDescent="0.25">
      <c r="A627" s="145" t="s">
        <v>899</v>
      </c>
      <c r="B627" s="146">
        <v>3000000</v>
      </c>
      <c r="C627" s="144">
        <v>0</v>
      </c>
      <c r="D627" s="138" t="s">
        <v>350</v>
      </c>
    </row>
    <row r="628" spans="1:4" ht="13.5" thickBot="1" x14ac:dyDescent="0.25">
      <c r="A628" s="145" t="s">
        <v>900</v>
      </c>
      <c r="B628" s="146">
        <v>3000000</v>
      </c>
      <c r="C628" s="144">
        <v>0</v>
      </c>
      <c r="D628" s="138" t="s">
        <v>350</v>
      </c>
    </row>
    <row r="629" spans="1:4" ht="13.5" thickBot="1" x14ac:dyDescent="0.25">
      <c r="A629" s="145" t="s">
        <v>822</v>
      </c>
      <c r="B629" s="146">
        <v>3000000</v>
      </c>
      <c r="C629" s="144">
        <v>0</v>
      </c>
      <c r="D629" s="138" t="s">
        <v>350</v>
      </c>
    </row>
    <row r="630" spans="1:4" ht="13.5" thickBot="1" x14ac:dyDescent="0.25">
      <c r="A630" s="142" t="s">
        <v>823</v>
      </c>
      <c r="B630" s="143">
        <v>3000000</v>
      </c>
      <c r="C630" s="144">
        <v>0</v>
      </c>
      <c r="D630" s="138" t="s">
        <v>33</v>
      </c>
    </row>
    <row r="631" spans="1:4" ht="13.5" thickBot="1" x14ac:dyDescent="0.25">
      <c r="A631" s="142" t="s">
        <v>824</v>
      </c>
      <c r="B631" s="143">
        <v>3000000</v>
      </c>
      <c r="C631" s="144">
        <v>0</v>
      </c>
      <c r="D631" s="138" t="s">
        <v>33</v>
      </c>
    </row>
    <row r="632" spans="1:4" ht="13.5" thickBot="1" x14ac:dyDescent="0.25">
      <c r="A632" s="145" t="s">
        <v>825</v>
      </c>
      <c r="B632" s="146">
        <v>3000000</v>
      </c>
      <c r="C632" s="144">
        <v>0</v>
      </c>
      <c r="D632" s="138" t="s">
        <v>350</v>
      </c>
    </row>
    <row r="633" spans="1:4" ht="13.5" thickBot="1" x14ac:dyDescent="0.25">
      <c r="A633" s="145" t="s">
        <v>826</v>
      </c>
      <c r="B633" s="146">
        <v>3000000</v>
      </c>
      <c r="C633" s="144">
        <v>0</v>
      </c>
      <c r="D633" s="138" t="s">
        <v>350</v>
      </c>
    </row>
    <row r="634" spans="1:4" ht="13.5" thickBot="1" x14ac:dyDescent="0.25">
      <c r="A634" s="145" t="s">
        <v>827</v>
      </c>
      <c r="B634" s="146">
        <v>3000000</v>
      </c>
      <c r="C634" s="144">
        <v>0</v>
      </c>
      <c r="D634" s="138" t="s">
        <v>350</v>
      </c>
    </row>
    <row r="635" spans="1:4" ht="13.5" thickBot="1" x14ac:dyDescent="0.25">
      <c r="A635" s="145" t="s">
        <v>828</v>
      </c>
      <c r="B635" s="146">
        <v>3000000</v>
      </c>
      <c r="C635" s="144">
        <v>0</v>
      </c>
      <c r="D635" s="138" t="s">
        <v>350</v>
      </c>
    </row>
    <row r="636" spans="1:4" ht="13.5" thickBot="1" x14ac:dyDescent="0.25">
      <c r="A636" s="145" t="s">
        <v>829</v>
      </c>
      <c r="B636" s="146">
        <v>3000000</v>
      </c>
      <c r="C636" s="144">
        <v>0</v>
      </c>
      <c r="D636" s="138" t="s">
        <v>350</v>
      </c>
    </row>
    <row r="637" spans="1:4" ht="13.5" thickBot="1" x14ac:dyDescent="0.25">
      <c r="A637" s="145" t="s">
        <v>901</v>
      </c>
      <c r="B637" s="146">
        <v>3000000</v>
      </c>
      <c r="C637" s="144">
        <v>0</v>
      </c>
      <c r="D637" s="138" t="s">
        <v>350</v>
      </c>
    </row>
    <row r="638" spans="1:4" ht="13.5" thickBot="1" x14ac:dyDescent="0.25">
      <c r="A638" s="145" t="s">
        <v>902</v>
      </c>
      <c r="B638" s="146">
        <v>3000000</v>
      </c>
      <c r="C638" s="144">
        <v>0</v>
      </c>
      <c r="D638" s="138" t="s">
        <v>350</v>
      </c>
    </row>
    <row r="639" spans="1:4" ht="13.5" thickBot="1" x14ac:dyDescent="0.25">
      <c r="A639" s="145" t="s">
        <v>903</v>
      </c>
      <c r="B639" s="146">
        <v>3000000</v>
      </c>
      <c r="C639" s="144">
        <v>0</v>
      </c>
      <c r="D639" s="138" t="s">
        <v>350</v>
      </c>
    </row>
    <row r="640" spans="1:4" ht="13.5" thickBot="1" x14ac:dyDescent="0.25">
      <c r="A640" s="145" t="s">
        <v>904</v>
      </c>
      <c r="B640" s="146">
        <v>3000000</v>
      </c>
      <c r="C640" s="144">
        <v>0</v>
      </c>
      <c r="D640" s="138" t="s">
        <v>350</v>
      </c>
    </row>
    <row r="641" spans="1:4" ht="13.5" thickBot="1" x14ac:dyDescent="0.25">
      <c r="A641" s="145" t="s">
        <v>905</v>
      </c>
      <c r="B641" s="146">
        <v>3000000</v>
      </c>
      <c r="C641" s="144">
        <v>0</v>
      </c>
      <c r="D641" s="138" t="s">
        <v>350</v>
      </c>
    </row>
    <row r="642" spans="1:4" ht="13.5" thickBot="1" x14ac:dyDescent="0.25">
      <c r="A642" s="145" t="s">
        <v>906</v>
      </c>
      <c r="B642" s="146">
        <v>3000000</v>
      </c>
      <c r="C642" s="144">
        <v>0</v>
      </c>
      <c r="D642" s="138" t="s">
        <v>350</v>
      </c>
    </row>
    <row r="643" spans="1:4" ht="13.5" thickBot="1" x14ac:dyDescent="0.25">
      <c r="A643" s="145" t="s">
        <v>907</v>
      </c>
      <c r="B643" s="146">
        <v>3000000</v>
      </c>
      <c r="C643" s="144">
        <v>0</v>
      </c>
      <c r="D643" s="138" t="s">
        <v>350</v>
      </c>
    </row>
    <row r="644" spans="1:4" ht="13.5" thickBot="1" x14ac:dyDescent="0.25">
      <c r="A644" s="145" t="s">
        <v>908</v>
      </c>
      <c r="B644" s="146">
        <v>3000000</v>
      </c>
      <c r="C644" s="144">
        <v>0</v>
      </c>
      <c r="D644" s="138" t="s">
        <v>350</v>
      </c>
    </row>
    <row r="645" spans="1:4" ht="13.5" thickBot="1" x14ac:dyDescent="0.25">
      <c r="A645" s="145" t="s">
        <v>909</v>
      </c>
      <c r="B645" s="146">
        <v>3000000</v>
      </c>
      <c r="C645" s="144">
        <v>0</v>
      </c>
      <c r="D645" s="138" t="s">
        <v>350</v>
      </c>
    </row>
    <row r="646" spans="1:4" ht="13.5" thickBot="1" x14ac:dyDescent="0.25">
      <c r="A646" s="145" t="s">
        <v>910</v>
      </c>
      <c r="B646" s="146">
        <v>3000000</v>
      </c>
      <c r="C646" s="144">
        <v>0</v>
      </c>
      <c r="D646" s="138" t="s">
        <v>350</v>
      </c>
    </row>
    <row r="647" spans="1:4" ht="13.5" thickBot="1" x14ac:dyDescent="0.25">
      <c r="A647" s="145" t="s">
        <v>911</v>
      </c>
      <c r="B647" s="146">
        <v>3000000</v>
      </c>
      <c r="C647" s="144">
        <v>0</v>
      </c>
      <c r="D647" s="138" t="s">
        <v>350</v>
      </c>
    </row>
    <row r="648" spans="1:4" ht="13.5" thickBot="1" x14ac:dyDescent="0.25">
      <c r="A648" s="145" t="s">
        <v>912</v>
      </c>
      <c r="B648" s="146">
        <v>3000000</v>
      </c>
      <c r="C648" s="144">
        <v>0</v>
      </c>
      <c r="D648" s="138" t="s">
        <v>350</v>
      </c>
    </row>
    <row r="649" spans="1:4" ht="13.5" thickBot="1" x14ac:dyDescent="0.25">
      <c r="A649" s="145" t="s">
        <v>913</v>
      </c>
      <c r="B649" s="146">
        <v>3000000</v>
      </c>
      <c r="C649" s="144">
        <v>0</v>
      </c>
      <c r="D649" s="138" t="s">
        <v>350</v>
      </c>
    </row>
    <row r="650" spans="1:4" ht="13.5" thickBot="1" x14ac:dyDescent="0.25">
      <c r="A650" s="145" t="s">
        <v>914</v>
      </c>
      <c r="B650" s="146">
        <v>3000000</v>
      </c>
      <c r="C650" s="144">
        <v>0</v>
      </c>
      <c r="D650" s="138" t="s">
        <v>350</v>
      </c>
    </row>
    <row r="651" spans="1:4" ht="13.5" thickBot="1" x14ac:dyDescent="0.25">
      <c r="A651" s="145" t="s">
        <v>915</v>
      </c>
      <c r="B651" s="146">
        <v>3000000</v>
      </c>
      <c r="C651" s="144">
        <v>0</v>
      </c>
      <c r="D651" s="138" t="s">
        <v>350</v>
      </c>
    </row>
    <row r="652" spans="1:4" ht="13.5" thickBot="1" x14ac:dyDescent="0.25">
      <c r="A652" s="145" t="s">
        <v>916</v>
      </c>
      <c r="B652" s="146">
        <v>3000000</v>
      </c>
      <c r="C652" s="144">
        <v>0</v>
      </c>
      <c r="D652" s="138" t="s">
        <v>350</v>
      </c>
    </row>
    <row r="653" spans="1:4" ht="13.5" thickBot="1" x14ac:dyDescent="0.25">
      <c r="A653" s="145" t="s">
        <v>917</v>
      </c>
      <c r="B653" s="146">
        <v>3000000</v>
      </c>
      <c r="C653" s="144">
        <v>0</v>
      </c>
      <c r="D653" s="138" t="s">
        <v>350</v>
      </c>
    </row>
    <row r="654" spans="1:4" ht="13.5" thickBot="1" x14ac:dyDescent="0.25">
      <c r="A654" s="145" t="s">
        <v>918</v>
      </c>
      <c r="B654" s="146">
        <v>3000000</v>
      </c>
      <c r="C654" s="144">
        <v>0</v>
      </c>
      <c r="D654" s="138" t="s">
        <v>350</v>
      </c>
    </row>
    <row r="655" spans="1:4" ht="13.5" thickBot="1" x14ac:dyDescent="0.25">
      <c r="A655" s="142" t="s">
        <v>765</v>
      </c>
      <c r="B655" s="143">
        <v>3000000</v>
      </c>
      <c r="C655" s="144">
        <v>0</v>
      </c>
      <c r="D655" s="138" t="s">
        <v>33</v>
      </c>
    </row>
    <row r="656" spans="1:4" ht="13.5" thickBot="1" x14ac:dyDescent="0.25">
      <c r="A656" s="145" t="s">
        <v>766</v>
      </c>
      <c r="B656" s="146">
        <v>3000000</v>
      </c>
      <c r="C656" s="144">
        <v>0</v>
      </c>
      <c r="D656" s="138" t="s">
        <v>350</v>
      </c>
    </row>
    <row r="657" spans="1:4" ht="13.5" thickBot="1" x14ac:dyDescent="0.25">
      <c r="A657" s="145" t="s">
        <v>767</v>
      </c>
      <c r="B657" s="146">
        <v>3000000</v>
      </c>
      <c r="C657" s="144">
        <v>0</v>
      </c>
      <c r="D657" s="138" t="s">
        <v>350</v>
      </c>
    </row>
    <row r="658" spans="1:4" ht="13.5" thickBot="1" x14ac:dyDescent="0.25">
      <c r="A658" s="145" t="s">
        <v>768</v>
      </c>
      <c r="B658" s="146">
        <v>3000000</v>
      </c>
      <c r="C658" s="144">
        <v>0</v>
      </c>
      <c r="D658" s="138" t="s">
        <v>350</v>
      </c>
    </row>
    <row r="659" spans="1:4" ht="13.5" thickBot="1" x14ac:dyDescent="0.25">
      <c r="A659" s="145" t="s">
        <v>769</v>
      </c>
      <c r="B659" s="146">
        <v>3000000</v>
      </c>
      <c r="C659" s="144">
        <v>0</v>
      </c>
      <c r="D659" s="138" t="s">
        <v>350</v>
      </c>
    </row>
    <row r="660" spans="1:4" ht="13.5" thickBot="1" x14ac:dyDescent="0.25">
      <c r="A660" s="145" t="s">
        <v>770</v>
      </c>
      <c r="B660" s="146">
        <v>3000000</v>
      </c>
      <c r="C660" s="144">
        <v>0</v>
      </c>
      <c r="D660" s="138" t="s">
        <v>350</v>
      </c>
    </row>
    <row r="661" spans="1:4" ht="13.5" thickBot="1" x14ac:dyDescent="0.25">
      <c r="A661" s="145" t="s">
        <v>771</v>
      </c>
      <c r="B661" s="146">
        <v>3000000</v>
      </c>
      <c r="C661" s="144">
        <v>0</v>
      </c>
      <c r="D661" s="138" t="s">
        <v>350</v>
      </c>
    </row>
    <row r="662" spans="1:4" ht="13.5" thickBot="1" x14ac:dyDescent="0.25">
      <c r="A662" s="145" t="s">
        <v>772</v>
      </c>
      <c r="B662" s="146">
        <v>3000000</v>
      </c>
      <c r="C662" s="144">
        <v>0</v>
      </c>
      <c r="D662" s="138" t="s">
        <v>350</v>
      </c>
    </row>
    <row r="663" spans="1:4" ht="13.5" thickBot="1" x14ac:dyDescent="0.25">
      <c r="A663" s="145" t="s">
        <v>773</v>
      </c>
      <c r="B663" s="146">
        <v>3000000</v>
      </c>
      <c r="C663" s="144">
        <v>0</v>
      </c>
      <c r="D663" s="138" t="s">
        <v>350</v>
      </c>
    </row>
    <row r="664" spans="1:4" ht="13.5" thickBot="1" x14ac:dyDescent="0.25">
      <c r="A664" s="145" t="s">
        <v>774</v>
      </c>
      <c r="B664" s="146">
        <v>3000000</v>
      </c>
      <c r="C664" s="144">
        <v>0</v>
      </c>
      <c r="D664" s="138" t="s">
        <v>350</v>
      </c>
    </row>
    <row r="665" spans="1:4" ht="13.5" thickBot="1" x14ac:dyDescent="0.25">
      <c r="A665" s="145" t="s">
        <v>775</v>
      </c>
      <c r="B665" s="146">
        <v>3000000</v>
      </c>
      <c r="C665" s="144">
        <v>0</v>
      </c>
      <c r="D665" s="138" t="s">
        <v>350</v>
      </c>
    </row>
    <row r="666" spans="1:4" ht="13.5" thickBot="1" x14ac:dyDescent="0.25">
      <c r="A666" s="145" t="s">
        <v>776</v>
      </c>
      <c r="B666" s="146">
        <v>3000000</v>
      </c>
      <c r="C666" s="144">
        <v>0</v>
      </c>
      <c r="D666" s="138" t="s">
        <v>350</v>
      </c>
    </row>
    <row r="667" spans="1:4" ht="13.5" thickBot="1" x14ac:dyDescent="0.25">
      <c r="A667" s="145" t="s">
        <v>777</v>
      </c>
      <c r="B667" s="146">
        <v>3000000</v>
      </c>
      <c r="C667" s="144">
        <v>0</v>
      </c>
      <c r="D667" s="138" t="s">
        <v>350</v>
      </c>
    </row>
    <row r="668" spans="1:4" ht="13.5" thickBot="1" x14ac:dyDescent="0.25">
      <c r="A668" s="145" t="s">
        <v>919</v>
      </c>
      <c r="B668" s="146">
        <v>3000000</v>
      </c>
      <c r="C668" s="144">
        <v>0</v>
      </c>
      <c r="D668" s="138" t="s">
        <v>350</v>
      </c>
    </row>
    <row r="669" spans="1:4" ht="13.5" thickBot="1" x14ac:dyDescent="0.25">
      <c r="A669" s="145" t="s">
        <v>920</v>
      </c>
      <c r="B669" s="146">
        <v>3000000</v>
      </c>
      <c r="C669" s="144">
        <v>0</v>
      </c>
      <c r="D669" s="138" t="s">
        <v>350</v>
      </c>
    </row>
    <row r="670" spans="1:4" ht="13.5" thickBot="1" x14ac:dyDescent="0.25">
      <c r="A670" s="145" t="s">
        <v>921</v>
      </c>
      <c r="B670" s="146">
        <v>3000000</v>
      </c>
      <c r="C670" s="144">
        <v>0</v>
      </c>
      <c r="D670" s="138" t="s">
        <v>350</v>
      </c>
    </row>
    <row r="671" spans="1:4" ht="13.5" thickBot="1" x14ac:dyDescent="0.25">
      <c r="A671" s="145" t="s">
        <v>922</v>
      </c>
      <c r="B671" s="146">
        <v>3000000</v>
      </c>
      <c r="C671" s="144">
        <v>0</v>
      </c>
      <c r="D671" s="138" t="s">
        <v>350</v>
      </c>
    </row>
    <row r="672" spans="1:4" ht="13.5" thickBot="1" x14ac:dyDescent="0.25">
      <c r="A672" s="145" t="s">
        <v>923</v>
      </c>
      <c r="B672" s="146">
        <v>3000000</v>
      </c>
      <c r="C672" s="144">
        <v>0</v>
      </c>
      <c r="D672" s="138" t="s">
        <v>350</v>
      </c>
    </row>
    <row r="673" spans="1:4" ht="13.5" thickBot="1" x14ac:dyDescent="0.25">
      <c r="A673" s="145" t="s">
        <v>924</v>
      </c>
      <c r="B673" s="146">
        <v>3000000</v>
      </c>
      <c r="C673" s="144">
        <v>0</v>
      </c>
      <c r="D673" s="138" t="s">
        <v>350</v>
      </c>
    </row>
    <row r="674" spans="1:4" ht="13.5" thickBot="1" x14ac:dyDescent="0.25">
      <c r="A674" s="145" t="s">
        <v>925</v>
      </c>
      <c r="B674" s="146">
        <v>3000000</v>
      </c>
      <c r="C674" s="144">
        <v>0</v>
      </c>
      <c r="D674" s="138" t="s">
        <v>350</v>
      </c>
    </row>
    <row r="675" spans="1:4" ht="13.5" thickBot="1" x14ac:dyDescent="0.25">
      <c r="A675" s="145" t="s">
        <v>926</v>
      </c>
      <c r="B675" s="146">
        <v>3000000</v>
      </c>
      <c r="C675" s="144">
        <v>0</v>
      </c>
      <c r="D675" s="138" t="s">
        <v>350</v>
      </c>
    </row>
    <row r="676" spans="1:4" ht="13.5" thickBot="1" x14ac:dyDescent="0.25">
      <c r="A676" s="145" t="s">
        <v>927</v>
      </c>
      <c r="B676" s="146">
        <v>3000000</v>
      </c>
      <c r="C676" s="144">
        <v>0</v>
      </c>
      <c r="D676" s="138" t="s">
        <v>350</v>
      </c>
    </row>
    <row r="677" spans="1:4" ht="13.5" thickBot="1" x14ac:dyDescent="0.25">
      <c r="A677" s="145" t="s">
        <v>928</v>
      </c>
      <c r="B677" s="146">
        <v>3000000</v>
      </c>
      <c r="C677" s="144">
        <v>0</v>
      </c>
      <c r="D677" s="138" t="s">
        <v>350</v>
      </c>
    </row>
    <row r="678" spans="1:4" ht="13.5" thickBot="1" x14ac:dyDescent="0.25">
      <c r="A678" s="145" t="s">
        <v>929</v>
      </c>
      <c r="B678" s="146">
        <v>3000000</v>
      </c>
      <c r="C678" s="144">
        <v>0</v>
      </c>
      <c r="D678" s="138" t="s">
        <v>350</v>
      </c>
    </row>
    <row r="679" spans="1:4" ht="13.5" thickBot="1" x14ac:dyDescent="0.25">
      <c r="A679" s="145" t="s">
        <v>930</v>
      </c>
      <c r="B679" s="146">
        <v>3000000</v>
      </c>
      <c r="C679" s="144">
        <v>0</v>
      </c>
      <c r="D679" s="138" t="s">
        <v>350</v>
      </c>
    </row>
    <row r="680" spans="1:4" ht="13.5" thickBot="1" x14ac:dyDescent="0.25">
      <c r="A680" s="145" t="s">
        <v>931</v>
      </c>
      <c r="B680" s="146">
        <v>3000000</v>
      </c>
      <c r="C680" s="144">
        <v>0</v>
      </c>
      <c r="D680" s="138" t="s">
        <v>350</v>
      </c>
    </row>
    <row r="681" spans="1:4" ht="13.5" thickBot="1" x14ac:dyDescent="0.25">
      <c r="A681" s="145" t="s">
        <v>932</v>
      </c>
      <c r="B681" s="146">
        <v>3000000</v>
      </c>
      <c r="C681" s="144">
        <v>0</v>
      </c>
      <c r="D681" s="138" t="s">
        <v>350</v>
      </c>
    </row>
    <row r="682" spans="1:4" ht="13.5" thickBot="1" x14ac:dyDescent="0.25">
      <c r="A682" s="145" t="s">
        <v>933</v>
      </c>
      <c r="B682" s="146">
        <v>3000000</v>
      </c>
      <c r="C682" s="144">
        <v>0</v>
      </c>
      <c r="D682" s="138" t="s">
        <v>350</v>
      </c>
    </row>
    <row r="683" spans="1:4" ht="13.5" thickBot="1" x14ac:dyDescent="0.25">
      <c r="A683" s="145" t="s">
        <v>934</v>
      </c>
      <c r="B683" s="146">
        <v>3000000</v>
      </c>
      <c r="C683" s="144">
        <v>0</v>
      </c>
      <c r="D683" s="138" t="s">
        <v>350</v>
      </c>
    </row>
    <row r="684" spans="1:4" ht="13.5" thickBot="1" x14ac:dyDescent="0.25">
      <c r="A684" s="145" t="s">
        <v>935</v>
      </c>
      <c r="B684" s="146">
        <v>3000000</v>
      </c>
      <c r="C684" s="144">
        <v>0</v>
      </c>
      <c r="D684" s="138" t="s">
        <v>350</v>
      </c>
    </row>
    <row r="685" spans="1:4" ht="13.5" thickBot="1" x14ac:dyDescent="0.25">
      <c r="A685" s="145" t="s">
        <v>778</v>
      </c>
      <c r="B685" s="146">
        <v>3000000</v>
      </c>
      <c r="C685" s="144">
        <v>0</v>
      </c>
      <c r="D685" s="138" t="s">
        <v>350</v>
      </c>
    </row>
    <row r="686" spans="1:4" ht="13.5" thickBot="1" x14ac:dyDescent="0.25">
      <c r="A686" s="145" t="s">
        <v>779</v>
      </c>
      <c r="B686" s="146">
        <v>3000000</v>
      </c>
      <c r="C686" s="144">
        <v>0</v>
      </c>
      <c r="D686" s="138" t="s">
        <v>350</v>
      </c>
    </row>
    <row r="687" spans="1:4" ht="13.5" thickBot="1" x14ac:dyDescent="0.25">
      <c r="A687" s="145" t="s">
        <v>780</v>
      </c>
      <c r="B687" s="146">
        <v>3000000</v>
      </c>
      <c r="C687" s="144">
        <v>0</v>
      </c>
      <c r="D687" s="138" t="s">
        <v>350</v>
      </c>
    </row>
    <row r="688" spans="1:4" ht="13.5" thickBot="1" x14ac:dyDescent="0.25">
      <c r="A688" s="145" t="s">
        <v>781</v>
      </c>
      <c r="B688" s="146">
        <v>3000000</v>
      </c>
      <c r="C688" s="144">
        <v>0</v>
      </c>
      <c r="D688" s="138" t="s">
        <v>350</v>
      </c>
    </row>
    <row r="689" spans="1:4" ht="13.5" thickBot="1" x14ac:dyDescent="0.25">
      <c r="A689" s="145" t="s">
        <v>782</v>
      </c>
      <c r="B689" s="146">
        <v>3000000</v>
      </c>
      <c r="C689" s="144">
        <v>0</v>
      </c>
      <c r="D689" s="138" t="s">
        <v>350</v>
      </c>
    </row>
    <row r="690" spans="1:4" ht="13.5" thickBot="1" x14ac:dyDescent="0.25">
      <c r="A690" s="145" t="s">
        <v>783</v>
      </c>
      <c r="B690" s="146">
        <v>3000000</v>
      </c>
      <c r="C690" s="144">
        <v>0</v>
      </c>
      <c r="D690" s="138" t="s">
        <v>350</v>
      </c>
    </row>
    <row r="691" spans="1:4" ht="13.5" thickBot="1" x14ac:dyDescent="0.25">
      <c r="A691" s="145" t="s">
        <v>784</v>
      </c>
      <c r="B691" s="146">
        <v>3000000</v>
      </c>
      <c r="C691" s="144">
        <v>0</v>
      </c>
      <c r="D691" s="138" t="s">
        <v>350</v>
      </c>
    </row>
    <row r="692" spans="1:4" ht="13.5" thickBot="1" x14ac:dyDescent="0.25">
      <c r="A692" s="145" t="s">
        <v>785</v>
      </c>
      <c r="B692" s="146">
        <v>3000000</v>
      </c>
      <c r="C692" s="144">
        <v>0</v>
      </c>
      <c r="D692" s="138" t="s">
        <v>350</v>
      </c>
    </row>
    <row r="693" spans="1:4" ht="13.5" thickBot="1" x14ac:dyDescent="0.25">
      <c r="A693" s="145" t="s">
        <v>786</v>
      </c>
      <c r="B693" s="146">
        <v>3000000</v>
      </c>
      <c r="C693" s="144">
        <v>0</v>
      </c>
      <c r="D693" s="138" t="s">
        <v>350</v>
      </c>
    </row>
    <row r="694" spans="1:4" ht="13.5" thickBot="1" x14ac:dyDescent="0.25">
      <c r="A694" s="145" t="s">
        <v>787</v>
      </c>
      <c r="B694" s="146">
        <v>3000000</v>
      </c>
      <c r="C694" s="144">
        <v>0</v>
      </c>
      <c r="D694" s="138" t="s">
        <v>350</v>
      </c>
    </row>
    <row r="695" spans="1:4" ht="13.5" thickBot="1" x14ac:dyDescent="0.25">
      <c r="A695" s="145" t="s">
        <v>788</v>
      </c>
      <c r="B695" s="146">
        <v>3000000</v>
      </c>
      <c r="C695" s="144">
        <v>0</v>
      </c>
      <c r="D695" s="138" t="s">
        <v>350</v>
      </c>
    </row>
    <row r="696" spans="1:4" ht="13.5" thickBot="1" x14ac:dyDescent="0.25">
      <c r="A696" s="145" t="s">
        <v>789</v>
      </c>
      <c r="B696" s="146">
        <v>3000000</v>
      </c>
      <c r="C696" s="144">
        <v>0</v>
      </c>
      <c r="D696" s="138" t="s">
        <v>350</v>
      </c>
    </row>
    <row r="697" spans="1:4" ht="13.5" thickBot="1" x14ac:dyDescent="0.25">
      <c r="A697" s="145" t="s">
        <v>790</v>
      </c>
      <c r="B697" s="146">
        <v>3000000</v>
      </c>
      <c r="C697" s="144">
        <v>0</v>
      </c>
      <c r="D697" s="138" t="s">
        <v>350</v>
      </c>
    </row>
    <row r="698" spans="1:4" ht="13.5" thickBot="1" x14ac:dyDescent="0.25">
      <c r="A698" s="145" t="s">
        <v>676</v>
      </c>
      <c r="B698" s="146">
        <v>5000000</v>
      </c>
      <c r="C698" s="144">
        <v>0</v>
      </c>
      <c r="D698" s="138" t="s">
        <v>350</v>
      </c>
    </row>
    <row r="699" spans="1:4" ht="13.5" thickBot="1" x14ac:dyDescent="0.25">
      <c r="A699" s="145" t="s">
        <v>677</v>
      </c>
      <c r="B699" s="146">
        <v>5000000</v>
      </c>
      <c r="C699" s="144">
        <v>0</v>
      </c>
      <c r="D699" s="138" t="s">
        <v>350</v>
      </c>
    </row>
    <row r="700" spans="1:4" ht="13.5" thickBot="1" x14ac:dyDescent="0.25">
      <c r="A700" s="145" t="s">
        <v>678</v>
      </c>
      <c r="B700" s="146">
        <v>5000000</v>
      </c>
      <c r="C700" s="144">
        <v>0</v>
      </c>
      <c r="D700" s="138" t="s">
        <v>350</v>
      </c>
    </row>
    <row r="701" spans="1:4" ht="13.5" thickBot="1" x14ac:dyDescent="0.25">
      <c r="A701" s="145" t="s">
        <v>679</v>
      </c>
      <c r="B701" s="146">
        <v>5000000</v>
      </c>
      <c r="C701" s="144">
        <v>0</v>
      </c>
      <c r="D701" s="138" t="s">
        <v>350</v>
      </c>
    </row>
    <row r="702" spans="1:4" ht="13.5" thickBot="1" x14ac:dyDescent="0.25">
      <c r="A702" s="145" t="s">
        <v>680</v>
      </c>
      <c r="B702" s="146">
        <v>5000000</v>
      </c>
      <c r="C702" s="144">
        <v>0</v>
      </c>
      <c r="D702" s="138" t="s">
        <v>350</v>
      </c>
    </row>
    <row r="703" spans="1:4" ht="13.5" thickBot="1" x14ac:dyDescent="0.25">
      <c r="A703" s="145" t="s">
        <v>681</v>
      </c>
      <c r="B703" s="146">
        <v>5000000</v>
      </c>
      <c r="C703" s="144">
        <v>0</v>
      </c>
      <c r="D703" s="138" t="s">
        <v>350</v>
      </c>
    </row>
    <row r="704" spans="1:4" ht="13.5" thickBot="1" x14ac:dyDescent="0.25">
      <c r="A704" s="145" t="s">
        <v>682</v>
      </c>
      <c r="B704" s="146">
        <v>5000000</v>
      </c>
      <c r="C704" s="144">
        <v>0</v>
      </c>
      <c r="D704" s="138" t="s">
        <v>350</v>
      </c>
    </row>
    <row r="705" spans="1:4" ht="13.5" thickBot="1" x14ac:dyDescent="0.25">
      <c r="A705" s="145" t="s">
        <v>683</v>
      </c>
      <c r="B705" s="146">
        <v>5000000</v>
      </c>
      <c r="C705" s="144">
        <v>0</v>
      </c>
      <c r="D705" s="138" t="s">
        <v>350</v>
      </c>
    </row>
    <row r="706" spans="1:4" ht="13.5" thickBot="1" x14ac:dyDescent="0.25">
      <c r="A706" s="145" t="s">
        <v>684</v>
      </c>
      <c r="B706" s="146">
        <v>5000000</v>
      </c>
      <c r="C706" s="144">
        <v>0</v>
      </c>
      <c r="D706" s="138" t="s">
        <v>350</v>
      </c>
    </row>
    <row r="707" spans="1:4" ht="13.5" thickBot="1" x14ac:dyDescent="0.25">
      <c r="A707" s="145" t="s">
        <v>685</v>
      </c>
      <c r="B707" s="146">
        <v>5000000</v>
      </c>
      <c r="C707" s="144">
        <v>0</v>
      </c>
      <c r="D707" s="138" t="s">
        <v>350</v>
      </c>
    </row>
    <row r="708" spans="1:4" ht="13.5" thickBot="1" x14ac:dyDescent="0.25">
      <c r="A708" s="145" t="s">
        <v>686</v>
      </c>
      <c r="B708" s="146">
        <v>5000000</v>
      </c>
      <c r="C708" s="144">
        <v>0</v>
      </c>
      <c r="D708" s="138" t="s">
        <v>350</v>
      </c>
    </row>
    <row r="709" spans="1:4" ht="13.5" thickBot="1" x14ac:dyDescent="0.25">
      <c r="A709" s="145" t="s">
        <v>687</v>
      </c>
      <c r="B709" s="146">
        <v>5000000</v>
      </c>
      <c r="C709" s="144">
        <v>0</v>
      </c>
      <c r="D709" s="138" t="s">
        <v>350</v>
      </c>
    </row>
    <row r="710" spans="1:4" ht="13.5" thickBot="1" x14ac:dyDescent="0.25">
      <c r="A710" s="145" t="s">
        <v>688</v>
      </c>
      <c r="B710" s="146">
        <v>5000000</v>
      </c>
      <c r="C710" s="144">
        <v>0</v>
      </c>
      <c r="D710" s="138" t="s">
        <v>350</v>
      </c>
    </row>
    <row r="711" spans="1:4" ht="13.5" thickBot="1" x14ac:dyDescent="0.25">
      <c r="A711" s="145" t="s">
        <v>689</v>
      </c>
      <c r="B711" s="146">
        <v>5000000</v>
      </c>
      <c r="C711" s="144">
        <v>0</v>
      </c>
      <c r="D711" s="138" t="s">
        <v>350</v>
      </c>
    </row>
    <row r="712" spans="1:4" ht="13.5" thickBot="1" x14ac:dyDescent="0.25">
      <c r="A712" s="142" t="s">
        <v>690</v>
      </c>
      <c r="B712" s="143">
        <v>5000000</v>
      </c>
      <c r="C712" s="144">
        <v>0</v>
      </c>
      <c r="D712" s="138" t="s">
        <v>33</v>
      </c>
    </row>
    <row r="713" spans="1:4" ht="13.5" thickBot="1" x14ac:dyDescent="0.25">
      <c r="A713" s="145" t="s">
        <v>691</v>
      </c>
      <c r="B713" s="146">
        <v>5000000</v>
      </c>
      <c r="C713" s="144">
        <v>0</v>
      </c>
      <c r="D713" s="138" t="s">
        <v>350</v>
      </c>
    </row>
    <row r="714" spans="1:4" ht="13.5" thickBot="1" x14ac:dyDescent="0.25">
      <c r="A714" s="145" t="s">
        <v>692</v>
      </c>
      <c r="B714" s="146">
        <v>5000000</v>
      </c>
      <c r="C714" s="144">
        <v>0</v>
      </c>
      <c r="D714" s="138" t="s">
        <v>350</v>
      </c>
    </row>
    <row r="715" spans="1:4" ht="13.5" thickBot="1" x14ac:dyDescent="0.25">
      <c r="A715" s="145" t="s">
        <v>693</v>
      </c>
      <c r="B715" s="146">
        <v>5000000</v>
      </c>
      <c r="C715" s="144">
        <v>0</v>
      </c>
      <c r="D715" s="138" t="s">
        <v>350</v>
      </c>
    </row>
    <row r="716" spans="1:4" ht="13.5" thickBot="1" x14ac:dyDescent="0.25">
      <c r="A716" s="145" t="s">
        <v>694</v>
      </c>
      <c r="B716" s="146">
        <v>5000000</v>
      </c>
      <c r="C716" s="144">
        <v>0</v>
      </c>
      <c r="D716" s="138" t="s">
        <v>350</v>
      </c>
    </row>
    <row r="717" spans="1:4" ht="13.5" thickBot="1" x14ac:dyDescent="0.25">
      <c r="A717" s="145" t="s">
        <v>695</v>
      </c>
      <c r="B717" s="146">
        <v>5000000</v>
      </c>
      <c r="C717" s="144">
        <v>0</v>
      </c>
      <c r="D717" s="138" t="s">
        <v>350</v>
      </c>
    </row>
    <row r="718" spans="1:4" ht="13.5" thickBot="1" x14ac:dyDescent="0.25">
      <c r="A718" s="145" t="s">
        <v>696</v>
      </c>
      <c r="B718" s="146">
        <v>5000000</v>
      </c>
      <c r="C718" s="144">
        <v>0</v>
      </c>
      <c r="D718" s="138" t="s">
        <v>350</v>
      </c>
    </row>
    <row r="719" spans="1:4" ht="13.5" thickBot="1" x14ac:dyDescent="0.25">
      <c r="A719" s="145" t="s">
        <v>697</v>
      </c>
      <c r="B719" s="146">
        <v>5000000</v>
      </c>
      <c r="C719" s="144">
        <v>0</v>
      </c>
      <c r="D719" s="138" t="s">
        <v>350</v>
      </c>
    </row>
    <row r="720" spans="1:4" ht="13.5" thickBot="1" x14ac:dyDescent="0.25">
      <c r="A720" s="145" t="s">
        <v>698</v>
      </c>
      <c r="B720" s="146">
        <v>5000000</v>
      </c>
      <c r="C720" s="144">
        <v>0</v>
      </c>
      <c r="D720" s="138" t="s">
        <v>350</v>
      </c>
    </row>
    <row r="721" spans="1:4" ht="13.5" thickBot="1" x14ac:dyDescent="0.25">
      <c r="A721" s="145" t="s">
        <v>699</v>
      </c>
      <c r="B721" s="146">
        <v>5000000</v>
      </c>
      <c r="C721" s="144">
        <v>0</v>
      </c>
      <c r="D721" s="138" t="s">
        <v>350</v>
      </c>
    </row>
    <row r="722" spans="1:4" ht="13.5" thickBot="1" x14ac:dyDescent="0.25">
      <c r="A722" s="145" t="s">
        <v>700</v>
      </c>
      <c r="B722" s="146">
        <v>5000000</v>
      </c>
      <c r="C722" s="144">
        <v>0</v>
      </c>
      <c r="D722" s="138" t="s">
        <v>350</v>
      </c>
    </row>
    <row r="723" spans="1:4" ht="13.5" thickBot="1" x14ac:dyDescent="0.25">
      <c r="A723" s="145" t="s">
        <v>701</v>
      </c>
      <c r="B723" s="146">
        <v>5000000</v>
      </c>
      <c r="C723" s="144">
        <v>0</v>
      </c>
      <c r="D723" s="138" t="s">
        <v>350</v>
      </c>
    </row>
    <row r="724" spans="1:4" ht="13.5" thickBot="1" x14ac:dyDescent="0.25">
      <c r="A724" s="145" t="s">
        <v>601</v>
      </c>
      <c r="B724" s="146">
        <v>5000000</v>
      </c>
      <c r="C724" s="144">
        <v>0</v>
      </c>
      <c r="D724" s="138" t="s">
        <v>350</v>
      </c>
    </row>
    <row r="725" spans="1:4" ht="13.5" thickBot="1" x14ac:dyDescent="0.25">
      <c r="A725" s="145" t="s">
        <v>702</v>
      </c>
      <c r="B725" s="146">
        <v>5000000</v>
      </c>
      <c r="C725" s="144">
        <v>0</v>
      </c>
      <c r="D725" s="138" t="s">
        <v>350</v>
      </c>
    </row>
    <row r="726" spans="1:4" ht="13.5" thickBot="1" x14ac:dyDescent="0.25">
      <c r="A726" s="145" t="s">
        <v>703</v>
      </c>
      <c r="B726" s="146">
        <v>5000000</v>
      </c>
      <c r="C726" s="144">
        <v>0</v>
      </c>
      <c r="D726" s="138" t="s">
        <v>350</v>
      </c>
    </row>
    <row r="727" spans="1:4" ht="13.5" thickBot="1" x14ac:dyDescent="0.25">
      <c r="A727" s="145" t="s">
        <v>704</v>
      </c>
      <c r="B727" s="146">
        <v>5000000</v>
      </c>
      <c r="C727" s="144">
        <v>0</v>
      </c>
      <c r="D727" s="138" t="s">
        <v>350</v>
      </c>
    </row>
    <row r="728" spans="1:4" ht="13.5" thickBot="1" x14ac:dyDescent="0.25">
      <c r="A728" s="145" t="s">
        <v>705</v>
      </c>
      <c r="B728" s="146">
        <v>5000000</v>
      </c>
      <c r="C728" s="144">
        <v>0</v>
      </c>
      <c r="D728" s="138" t="s">
        <v>350</v>
      </c>
    </row>
    <row r="729" spans="1:4" ht="13.5" thickBot="1" x14ac:dyDescent="0.25">
      <c r="A729" s="145" t="s">
        <v>706</v>
      </c>
      <c r="B729" s="146">
        <v>5000000</v>
      </c>
      <c r="C729" s="144">
        <v>0</v>
      </c>
      <c r="D729" s="138" t="s">
        <v>350</v>
      </c>
    </row>
    <row r="730" spans="1:4" ht="13.5" thickBot="1" x14ac:dyDescent="0.25">
      <c r="A730" s="145" t="s">
        <v>707</v>
      </c>
      <c r="B730" s="146">
        <v>5000000</v>
      </c>
      <c r="C730" s="144">
        <v>0</v>
      </c>
      <c r="D730" s="138" t="s">
        <v>350</v>
      </c>
    </row>
    <row r="731" spans="1:4" ht="13.5" thickBot="1" x14ac:dyDescent="0.25">
      <c r="A731" s="145" t="s">
        <v>708</v>
      </c>
      <c r="B731" s="146">
        <v>5000000</v>
      </c>
      <c r="C731" s="144">
        <v>0</v>
      </c>
      <c r="D731" s="138" t="s">
        <v>350</v>
      </c>
    </row>
    <row r="732" spans="1:4" ht="13.5" thickBot="1" x14ac:dyDescent="0.25">
      <c r="A732" s="145" t="s">
        <v>709</v>
      </c>
      <c r="B732" s="146">
        <v>5000000</v>
      </c>
      <c r="C732" s="144">
        <v>0</v>
      </c>
      <c r="D732" s="138" t="s">
        <v>350</v>
      </c>
    </row>
    <row r="733" spans="1:4" ht="13.5" thickBot="1" x14ac:dyDescent="0.25">
      <c r="A733" s="145" t="s">
        <v>710</v>
      </c>
      <c r="B733" s="146">
        <v>5000000</v>
      </c>
      <c r="C733" s="144">
        <v>0</v>
      </c>
      <c r="D733" s="138" t="s">
        <v>350</v>
      </c>
    </row>
    <row r="734" spans="1:4" ht="13.5" thickBot="1" x14ac:dyDescent="0.25">
      <c r="A734" s="145" t="s">
        <v>711</v>
      </c>
      <c r="B734" s="146">
        <v>5000000</v>
      </c>
      <c r="C734" s="144">
        <v>0</v>
      </c>
      <c r="D734" s="138" t="s">
        <v>350</v>
      </c>
    </row>
    <row r="735" spans="1:4" ht="13.5" thickBot="1" x14ac:dyDescent="0.25">
      <c r="A735" s="145" t="s">
        <v>712</v>
      </c>
      <c r="B735" s="146">
        <v>5000000</v>
      </c>
      <c r="C735" s="144">
        <v>0</v>
      </c>
      <c r="D735" s="138" t="s">
        <v>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14</vt:i4>
      </vt:variant>
    </vt:vector>
  </HeadingPairs>
  <TitlesOfParts>
    <vt:vector size="32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IM 3</vt:lpstr>
      <vt:lpstr>VTAS 3</vt:lpstr>
      <vt:lpstr>IM 4</vt:lpstr>
      <vt:lpstr>VTAS 4</vt:lpstr>
      <vt:lpstr>IM 5</vt:lpstr>
      <vt:lpstr>VTAS 5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Manager/>
  <Company>EQUILIBRIUM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EQUILIBRIUM</dc:creator>
  <cp:keywords/>
  <dc:description/>
  <cp:lastModifiedBy>Rubèn Gòmez -Equilibrium</cp:lastModifiedBy>
  <cp:revision/>
  <dcterms:created xsi:type="dcterms:W3CDTF">2009-03-09T16:20:19Z</dcterms:created>
  <dcterms:modified xsi:type="dcterms:W3CDTF">2025-09-01T21:14:53Z</dcterms:modified>
  <cp:category/>
  <cp:contentStatus/>
</cp:coreProperties>
</file>